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cgoodrum\Documents\Research\KI_Integrated_Framework\excel\"/>
    </mc:Choice>
  </mc:AlternateContent>
  <bookViews>
    <workbookView xWindow="0" yWindow="0" windowWidth="2820" windowHeight="5025" tabRatio="742"/>
  </bookViews>
  <sheets>
    <sheet name="NAVARCH" sheetId="1" r:id="rId1"/>
    <sheet name="OPS" sheetId="8061" r:id="rId2"/>
    <sheet name="DIST" sheetId="2" r:id="rId3"/>
    <sheet name="Enumerate" sheetId="79" r:id="rId4"/>
  </sheets>
  <functionGroups builtInGroupCount="18"/>
  <definedNames>
    <definedName name="solver_adj" localSheetId="2" hidden="1">DIST!$B$8</definedName>
    <definedName name="solver_adj" localSheetId="0" hidden="1">NAVARCH!$C$23,NAVARCH!$C$39</definedName>
    <definedName name="solver_adj" localSheetId="1" hidden="1">OPS!$N$6:$N$9</definedName>
    <definedName name="solver_cvg" localSheetId="2" hidden="1">0.00001</definedName>
    <definedName name="solver_cvg" localSheetId="0" hidden="1">0.0001</definedName>
    <definedName name="solver_cvg" localSheetId="1" hidden="1">0.1</definedName>
    <definedName name="solver_drv" localSheetId="2" hidden="1">2</definedName>
    <definedName name="solver_drv" localSheetId="0" hidden="1">2</definedName>
    <definedName name="solver_drv" localSheetId="1" hidden="1">2</definedName>
    <definedName name="solver_eng" localSheetId="2" hidden="1">1</definedName>
    <definedName name="solver_eng" localSheetId="0" hidden="1">1</definedName>
    <definedName name="solver_eng" localSheetId="1" hidden="1">1</definedName>
    <definedName name="solver_est" localSheetId="2" hidden="1">2</definedName>
    <definedName name="solver_est" localSheetId="0" hidden="1">2</definedName>
    <definedName name="solver_est" localSheetId="1" hidden="1">2</definedName>
    <definedName name="solver_itr" localSheetId="2" hidden="1">2147483647</definedName>
    <definedName name="solver_itr" localSheetId="0" hidden="1">2147483647</definedName>
    <definedName name="solver_itr" localSheetId="1" hidden="1">2147483647</definedName>
    <definedName name="solver_lhs1" localSheetId="2" hidden="1">DIST!$B$8</definedName>
    <definedName name="solver_lhs1" localSheetId="0" hidden="1">NAVARCH!$B$33</definedName>
    <definedName name="solver_lhs1" localSheetId="1" hidden="1">OPS!$N$6:$N$9</definedName>
    <definedName name="solver_lhs10" localSheetId="1" hidden="1">OPS!$Q$11</definedName>
    <definedName name="solver_lhs2" localSheetId="2" hidden="1">DIST!$B$8</definedName>
    <definedName name="solver_lhs2" localSheetId="0" hidden="1">NAVARCH!$B$33</definedName>
    <definedName name="solver_lhs2" localSheetId="1" hidden="1">OPS!$M$6:$M$9</definedName>
    <definedName name="solver_lhs3" localSheetId="2" hidden="1">DIST!$B$21</definedName>
    <definedName name="solver_lhs3" localSheetId="0" hidden="1">NAVARCH!$C$39</definedName>
    <definedName name="solver_lhs3" localSheetId="1" hidden="1">OPS!$N$6:$N$9</definedName>
    <definedName name="solver_lhs4" localSheetId="2" hidden="1">DIST!$B$21</definedName>
    <definedName name="solver_lhs4" localSheetId="0" hidden="1">NAVARCH!$C$39</definedName>
    <definedName name="solver_lhs4" localSheetId="1" hidden="1">OPS!$Q$6:$Q$11</definedName>
    <definedName name="solver_lhs5" localSheetId="2" hidden="1">DIST!$B$16</definedName>
    <definedName name="solver_lhs5" localSheetId="0" hidden="1">NAVARCH!$B$33</definedName>
    <definedName name="solver_lhs5" localSheetId="1" hidden="1">OPS!$Q$6</definedName>
    <definedName name="solver_lhs6" localSheetId="2" hidden="1">DIST!$B$16</definedName>
    <definedName name="solver_lhs6" localSheetId="0" hidden="1">NAVARCH!$C$39</definedName>
    <definedName name="solver_lhs6" localSheetId="1" hidden="1">OPS!$Q$7</definedName>
    <definedName name="solver_lhs7" localSheetId="0" hidden="1">NAVARCH!$C$39</definedName>
    <definedName name="solver_lhs7" localSheetId="1" hidden="1">OPS!$Q$8</definedName>
    <definedName name="solver_lhs8" localSheetId="0" hidden="1">NAVARCH!$D$39</definedName>
    <definedName name="solver_lhs8" localSheetId="1" hidden="1">OPS!$Q$9</definedName>
    <definedName name="solver_lhs9" localSheetId="1" hidden="1">OPS!$Q$10</definedName>
    <definedName name="solver_lin" localSheetId="2" hidden="1">2</definedName>
    <definedName name="solver_lin" localSheetId="0" hidden="1">2</definedName>
    <definedName name="solver_lin" localSheetId="1" hidden="1">2</definedName>
    <definedName name="solver_mip" localSheetId="2" hidden="1">2147483647</definedName>
    <definedName name="solver_mip" localSheetId="0" hidden="1">2147483647</definedName>
    <definedName name="solver_mip" localSheetId="1" hidden="1">2147483647</definedName>
    <definedName name="solver_mni" localSheetId="2" hidden="1">30</definedName>
    <definedName name="solver_mni" localSheetId="0" hidden="1">30</definedName>
    <definedName name="solver_mni" localSheetId="1" hidden="1">5</definedName>
    <definedName name="solver_mrt" localSheetId="2" hidden="1">0.2</definedName>
    <definedName name="solver_mrt" localSheetId="0" hidden="1">0.2</definedName>
    <definedName name="solver_mrt" localSheetId="1" hidden="1">0.2</definedName>
    <definedName name="solver_msl" localSheetId="2" hidden="1">2</definedName>
    <definedName name="solver_msl" localSheetId="0" hidden="1">2</definedName>
    <definedName name="solver_msl" localSheetId="1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2" hidden="1">2147483647</definedName>
    <definedName name="solver_nod" localSheetId="0" hidden="1">2147483647</definedName>
    <definedName name="solver_nod" localSheetId="1" hidden="1">2147483647</definedName>
    <definedName name="solver_num" localSheetId="2" hidden="1">4</definedName>
    <definedName name="solver_num" localSheetId="0" hidden="1">4</definedName>
    <definedName name="solver_num" localSheetId="1" hidden="1">1</definedName>
    <definedName name="solver_nwt" localSheetId="2" hidden="1">1</definedName>
    <definedName name="solver_nwt" localSheetId="0" hidden="1">1</definedName>
    <definedName name="solver_nwt" localSheetId="1" hidden="1">1</definedName>
    <definedName name="solver_opt" localSheetId="2" hidden="1">DIST!$B$8</definedName>
    <definedName name="solver_opt" localSheetId="0" hidden="1">NAVARCH!$B$31</definedName>
    <definedName name="solver_opt" localSheetId="1" hidden="1">OPS!$B$14</definedName>
    <definedName name="solver_pre" localSheetId="2" hidden="1">0.00001</definedName>
    <definedName name="solver_pre" localSheetId="0" hidden="1">0.00001</definedName>
    <definedName name="solver_pre" localSheetId="1" hidden="1">0.01</definedName>
    <definedName name="solver_rbv" localSheetId="2" hidden="1">1</definedName>
    <definedName name="solver_rbv" localSheetId="0" hidden="1">2</definedName>
    <definedName name="solver_rbv" localSheetId="1" hidden="1">2</definedName>
    <definedName name="solver_rel1" localSheetId="2" hidden="1">3</definedName>
    <definedName name="solver_rel1" localSheetId="0" hidden="1">3</definedName>
    <definedName name="solver_rel1" localSheetId="1" hidden="1">3</definedName>
    <definedName name="solver_rel10" localSheetId="1" hidden="1">3</definedName>
    <definedName name="solver_rel2" localSheetId="2" hidden="1">1</definedName>
    <definedName name="solver_rel2" localSheetId="0" hidden="1">1</definedName>
    <definedName name="solver_rel2" localSheetId="1" hidden="1">1</definedName>
    <definedName name="solver_rel3" localSheetId="2" hidden="1">3</definedName>
    <definedName name="solver_rel3" localSheetId="0" hidden="1">3</definedName>
    <definedName name="solver_rel3" localSheetId="1" hidden="1">3</definedName>
    <definedName name="solver_rel4" localSheetId="2" hidden="1">1</definedName>
    <definedName name="solver_rel4" localSheetId="0" hidden="1">1</definedName>
    <definedName name="solver_rel4" localSheetId="1" hidden="1">3</definedName>
    <definedName name="solver_rel5" localSheetId="2" hidden="1">3</definedName>
    <definedName name="solver_rel5" localSheetId="0" hidden="1">1</definedName>
    <definedName name="solver_rel5" localSheetId="1" hidden="1">3</definedName>
    <definedName name="solver_rel6" localSheetId="2" hidden="1">1</definedName>
    <definedName name="solver_rel6" localSheetId="0" hidden="1">3</definedName>
    <definedName name="solver_rel6" localSheetId="1" hidden="1">3</definedName>
    <definedName name="solver_rel7" localSheetId="0" hidden="1">1</definedName>
    <definedName name="solver_rel7" localSheetId="1" hidden="1">3</definedName>
    <definedName name="solver_rel8" localSheetId="0" hidden="1">3</definedName>
    <definedName name="solver_rel8" localSheetId="1" hidden="1">3</definedName>
    <definedName name="solver_rel9" localSheetId="1" hidden="1">3</definedName>
    <definedName name="solver_rhs1" localSheetId="2" hidden="1">0.1</definedName>
    <definedName name="solver_rhs1" localSheetId="0" hidden="1">-0.01</definedName>
    <definedName name="solver_rhs1" localSheetId="1" hidden="1">23</definedName>
    <definedName name="solver_rhs10" localSheetId="1" hidden="1">0</definedName>
    <definedName name="solver_rhs2" localSheetId="2" hidden="1">1</definedName>
    <definedName name="solver_rhs2" localSheetId="0" hidden="1">0.01</definedName>
    <definedName name="solver_rhs2" localSheetId="1" hidden="1">237</definedName>
    <definedName name="solver_rhs3" localSheetId="2" hidden="1">0</definedName>
    <definedName name="solver_rhs3" localSheetId="0" hidden="1">0</definedName>
    <definedName name="solver_rhs3" localSheetId="1" hidden="1">23</definedName>
    <definedName name="solver_rhs4" localSheetId="2" hidden="1">560</definedName>
    <definedName name="solver_rhs4" localSheetId="0" hidden="1">237</definedName>
    <definedName name="solver_rhs4" localSheetId="1" hidden="1">OPS!$R$6:$R$11</definedName>
    <definedName name="solver_rhs5" localSheetId="2" hidden="1">0</definedName>
    <definedName name="solver_rhs5" localSheetId="0" hidden="1">0.01</definedName>
    <definedName name="solver_rhs5" localSheetId="1" hidden="1">0</definedName>
    <definedName name="solver_rhs6" localSheetId="2" hidden="1">23</definedName>
    <definedName name="solver_rhs6" localSheetId="0" hidden="1">0</definedName>
    <definedName name="solver_rhs6" localSheetId="1" hidden="1">0</definedName>
    <definedName name="solver_rhs7" localSheetId="0" hidden="1">237</definedName>
    <definedName name="solver_rhs7" localSheetId="1" hidden="1">20</definedName>
    <definedName name="solver_rhs8" localSheetId="0" hidden="1">4</definedName>
    <definedName name="solver_rhs8" localSheetId="1" hidden="1">0</definedName>
    <definedName name="solver_rhs9" localSheetId="1" hidden="1">0</definedName>
    <definedName name="solver_rlx" localSheetId="2" hidden="1">2</definedName>
    <definedName name="solver_rlx" localSheetId="0" hidden="1">2</definedName>
    <definedName name="solver_rlx" localSheetId="1" hidden="1">2</definedName>
    <definedName name="solver_rsd" localSheetId="2" hidden="1">0</definedName>
    <definedName name="solver_rsd" localSheetId="0" hidden="1">0</definedName>
    <definedName name="solver_rsd" localSheetId="1" hidden="1">0</definedName>
    <definedName name="solver_scl" localSheetId="2" hidden="1">1</definedName>
    <definedName name="solver_scl" localSheetId="0" hidden="1">2</definedName>
    <definedName name="solver_scl" localSheetId="1" hidden="1">2</definedName>
    <definedName name="solver_sho" localSheetId="2" hidden="1">2</definedName>
    <definedName name="solver_sho" localSheetId="0" hidden="1">2</definedName>
    <definedName name="solver_sho" localSheetId="1" hidden="1">2</definedName>
    <definedName name="solver_ssz" localSheetId="2" hidden="1">15</definedName>
    <definedName name="solver_ssz" localSheetId="0" hidden="1">15</definedName>
    <definedName name="solver_ssz" localSheetId="1" hidden="1">25</definedName>
    <definedName name="solver_tim" localSheetId="2" hidden="1">2147483647</definedName>
    <definedName name="solver_tim" localSheetId="0" hidden="1">2147483647</definedName>
    <definedName name="solver_tim" localSheetId="1" hidden="1">2147483647</definedName>
    <definedName name="solver_tol" localSheetId="2" hidden="1">0.01</definedName>
    <definedName name="solver_tol" localSheetId="0" hidden="1">0.01</definedName>
    <definedName name="solver_tol" localSheetId="1" hidden="1">0.01</definedName>
    <definedName name="solver_typ" localSheetId="2" hidden="1">2</definedName>
    <definedName name="solver_typ" localSheetId="0" hidden="1">1</definedName>
    <definedName name="solver_typ" localSheetId="1" hidden="1">2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8061" l="1"/>
  <c r="C24" i="1" l="1"/>
  <c r="R11" i="8061" l="1"/>
  <c r="R10" i="8061"/>
  <c r="R9" i="8061"/>
  <c r="R8" i="8061"/>
  <c r="R7" i="8061"/>
  <c r="R6" i="8061"/>
  <c r="Q11" i="8061"/>
  <c r="Q10" i="8061"/>
  <c r="Q9" i="8061"/>
  <c r="I9" i="8061"/>
  <c r="E9" i="8061"/>
  <c r="Q8" i="8061"/>
  <c r="L8" i="8061"/>
  <c r="I8" i="8061"/>
  <c r="E8" i="8061"/>
  <c r="Q7" i="8061"/>
  <c r="L7" i="8061"/>
  <c r="I7" i="8061"/>
  <c r="E7" i="8061"/>
  <c r="Q6" i="8061"/>
  <c r="L6" i="8061"/>
  <c r="I6" i="8061"/>
  <c r="E6" i="8061"/>
  <c r="BJ1665" i="79"/>
  <c r="BJ1666" i="79"/>
  <c r="BJ1667" i="79"/>
  <c r="BJ1668" i="79"/>
  <c r="BJ1669" i="79"/>
  <c r="BJ1670" i="79"/>
  <c r="BJ1671" i="79"/>
  <c r="BJ1672" i="79"/>
  <c r="BJ1673" i="79"/>
  <c r="BJ1674" i="79"/>
  <c r="BJ1675" i="79"/>
  <c r="BJ1676" i="79"/>
  <c r="BJ1677" i="79"/>
  <c r="BJ1678" i="79"/>
  <c r="BJ1679" i="79"/>
  <c r="BJ1680" i="79"/>
  <c r="BJ1681" i="79"/>
  <c r="BJ1682" i="79"/>
  <c r="BJ1683" i="79"/>
  <c r="BJ1684" i="79"/>
  <c r="BJ1685" i="79"/>
  <c r="BJ1686" i="79"/>
  <c r="BJ1687" i="79"/>
  <c r="BJ1688" i="79"/>
  <c r="BJ1689" i="79"/>
  <c r="BJ1690" i="79"/>
  <c r="BJ1691" i="79"/>
  <c r="BJ1692" i="79"/>
  <c r="BJ1693" i="79"/>
  <c r="BJ1694" i="79"/>
  <c r="BJ1695" i="79"/>
  <c r="BJ1696" i="79"/>
  <c r="BJ1697" i="79"/>
  <c r="BJ1698" i="79"/>
  <c r="BJ1699" i="79"/>
  <c r="BJ1700" i="79"/>
  <c r="BJ1701" i="79"/>
  <c r="BJ1702" i="79"/>
  <c r="BJ1703" i="79"/>
  <c r="BJ1704" i="79"/>
  <c r="BJ1705" i="79"/>
  <c r="BJ1706" i="79"/>
  <c r="BJ1707" i="79"/>
  <c r="BJ1708" i="79"/>
  <c r="BJ1709" i="79"/>
  <c r="BJ1710" i="79"/>
  <c r="BJ1711" i="79"/>
  <c r="BJ1712" i="79"/>
  <c r="BJ1713" i="79"/>
  <c r="BJ1714" i="79"/>
  <c r="BJ1715" i="79"/>
  <c r="BJ1716" i="79"/>
  <c r="BJ1717" i="79"/>
  <c r="BJ1718" i="79"/>
  <c r="BJ1719" i="79"/>
  <c r="BJ1720" i="79"/>
  <c r="BJ1721" i="79"/>
  <c r="BJ1722" i="79"/>
  <c r="BJ1723" i="79"/>
  <c r="BJ1724" i="79"/>
  <c r="BJ1725" i="79"/>
  <c r="BJ1726" i="79"/>
  <c r="BJ1727" i="79"/>
  <c r="BJ1728" i="79"/>
  <c r="BJ1729" i="79"/>
  <c r="BJ1730" i="79"/>
  <c r="BJ1731" i="79"/>
  <c r="BJ1732" i="79"/>
  <c r="BJ1733" i="79"/>
  <c r="BJ1734" i="79"/>
  <c r="BJ1735" i="79"/>
  <c r="BJ1736" i="79"/>
  <c r="BJ1737" i="79"/>
  <c r="BJ1738" i="79"/>
  <c r="BJ1739" i="79"/>
  <c r="BJ1740" i="79"/>
  <c r="BJ1741" i="79"/>
  <c r="BJ1742" i="79"/>
  <c r="BJ1743" i="79"/>
  <c r="BJ1744" i="79"/>
  <c r="BJ1745" i="79"/>
  <c r="BJ1746" i="79"/>
  <c r="BJ1747" i="79"/>
  <c r="BJ1748" i="79"/>
  <c r="BJ1749" i="79"/>
  <c r="BJ1750" i="79"/>
  <c r="BJ1751" i="79"/>
  <c r="BJ1752" i="79"/>
  <c r="BJ1753" i="79"/>
  <c r="BJ1754" i="79"/>
  <c r="BJ1755" i="79"/>
  <c r="BJ1756" i="79"/>
  <c r="BJ1757" i="79"/>
  <c r="BJ1758" i="79"/>
  <c r="BJ1759" i="79"/>
  <c r="BJ1760" i="79"/>
  <c r="BJ1761" i="79"/>
  <c r="BJ1762" i="79"/>
  <c r="BJ1763" i="79"/>
  <c r="BJ1764" i="79"/>
  <c r="BJ1765" i="79"/>
  <c r="BJ1766" i="79"/>
  <c r="BJ1767" i="79"/>
  <c r="BJ1768" i="79"/>
  <c r="BJ1769" i="79"/>
  <c r="BJ1770" i="79"/>
  <c r="BJ1771" i="79"/>
  <c r="BJ1772" i="79"/>
  <c r="BJ1773" i="79"/>
  <c r="BJ1774" i="79"/>
  <c r="BJ1775" i="79"/>
  <c r="BJ1776" i="79"/>
  <c r="BJ1777" i="79"/>
  <c r="BJ1778" i="79"/>
  <c r="BJ1779" i="79"/>
  <c r="BJ1780" i="79"/>
  <c r="BJ1781" i="79"/>
  <c r="BJ1782" i="79"/>
  <c r="BJ1783" i="79"/>
  <c r="BJ1784" i="79"/>
  <c r="BJ1785" i="79"/>
  <c r="BJ1786" i="79"/>
  <c r="BJ1787" i="79"/>
  <c r="BJ1788" i="79"/>
  <c r="BJ1789" i="79"/>
  <c r="BJ1790" i="79"/>
  <c r="BJ1791" i="79"/>
  <c r="BJ1792" i="79"/>
  <c r="BJ1793" i="79"/>
  <c r="BJ1794" i="79"/>
  <c r="BJ1795" i="79"/>
  <c r="BJ1796" i="79"/>
  <c r="BJ1797" i="79"/>
  <c r="BJ1798" i="79"/>
  <c r="BJ1799" i="79"/>
  <c r="BJ1800" i="79"/>
  <c r="BJ1801" i="79"/>
  <c r="BJ1802" i="79"/>
  <c r="BJ1803" i="79"/>
  <c r="BJ1804" i="79"/>
  <c r="BJ1805" i="79"/>
  <c r="BJ1806" i="79"/>
  <c r="BJ1807" i="79"/>
  <c r="BJ1808" i="79"/>
  <c r="BJ1809" i="79"/>
  <c r="BJ1810" i="79"/>
  <c r="BJ1811" i="79"/>
  <c r="BJ1812" i="79"/>
  <c r="BJ1813" i="79"/>
  <c r="BJ1814" i="79"/>
  <c r="BJ1815" i="79"/>
  <c r="BJ1816" i="79"/>
  <c r="BJ1817" i="79"/>
  <c r="BJ1818" i="79"/>
  <c r="BJ1819" i="79"/>
  <c r="BJ1820" i="79"/>
  <c r="BJ1821" i="79"/>
  <c r="BJ1822" i="79"/>
  <c r="BJ1823" i="79"/>
  <c r="BJ1824" i="79"/>
  <c r="BJ1825" i="79"/>
  <c r="BJ1826" i="79"/>
  <c r="BJ1827" i="79"/>
  <c r="BJ1828" i="79"/>
  <c r="BJ1829" i="79"/>
  <c r="BJ1830" i="79"/>
  <c r="BJ1831" i="79"/>
  <c r="BJ1832" i="79"/>
  <c r="BJ1833" i="79"/>
  <c r="BJ1834" i="79"/>
  <c r="BJ1835" i="79"/>
  <c r="BJ1836" i="79"/>
  <c r="BJ1837" i="79"/>
  <c r="BJ1838" i="79"/>
  <c r="BJ1839" i="79"/>
  <c r="BJ1840" i="79"/>
  <c r="BJ1841" i="79"/>
  <c r="BJ1842" i="79"/>
  <c r="BJ1843" i="79"/>
  <c r="BJ1844" i="79"/>
  <c r="BJ1845" i="79"/>
  <c r="BJ1846" i="79"/>
  <c r="BJ1847" i="79"/>
  <c r="BJ1848" i="79"/>
  <c r="BJ1849" i="79"/>
  <c r="BJ1850" i="79"/>
  <c r="BJ1851" i="79"/>
  <c r="BJ1852" i="79"/>
  <c r="BJ1853" i="79"/>
  <c r="BJ1854" i="79"/>
  <c r="BJ1855" i="79"/>
  <c r="BJ1856" i="79"/>
  <c r="BJ1857" i="79"/>
  <c r="BJ1858" i="79"/>
  <c r="BJ1859" i="79"/>
  <c r="BJ1860" i="79"/>
  <c r="BJ1861" i="79"/>
  <c r="BJ1862" i="79"/>
  <c r="BJ1863" i="79"/>
  <c r="BJ1864" i="79"/>
  <c r="BJ1865" i="79"/>
  <c r="BJ1866" i="79"/>
  <c r="BJ1867" i="79"/>
  <c r="BJ1868" i="79"/>
  <c r="BJ1869" i="79"/>
  <c r="BJ1870" i="79"/>
  <c r="BJ1871" i="79"/>
  <c r="BJ1872" i="79"/>
  <c r="BJ1873" i="79"/>
  <c r="BJ1874" i="79"/>
  <c r="BJ1875" i="79"/>
  <c r="BJ1876" i="79"/>
  <c r="BJ1877" i="79"/>
  <c r="BJ1878" i="79"/>
  <c r="BJ1879" i="79"/>
  <c r="BJ1880" i="79"/>
  <c r="BJ1881" i="79"/>
  <c r="BJ1882" i="79"/>
  <c r="BJ1883" i="79"/>
  <c r="BJ1884" i="79"/>
  <c r="BJ1885" i="79"/>
  <c r="BJ1886" i="79"/>
  <c r="BJ1887" i="79"/>
  <c r="BJ1888" i="79"/>
  <c r="BJ1889" i="79"/>
  <c r="BJ1890" i="79"/>
  <c r="BJ1891" i="79"/>
  <c r="BJ1892" i="79"/>
  <c r="BJ1893" i="79"/>
  <c r="BJ1894" i="79"/>
  <c r="BJ1895" i="79"/>
  <c r="BJ1896" i="79"/>
  <c r="BJ1897" i="79"/>
  <c r="BJ1898" i="79"/>
  <c r="BJ1899" i="79"/>
  <c r="BJ1900" i="79"/>
  <c r="BJ1901" i="79"/>
  <c r="BJ1902" i="79"/>
  <c r="BJ1903" i="79"/>
  <c r="BJ1904" i="79"/>
  <c r="BJ1905" i="79"/>
  <c r="BJ1906" i="79"/>
  <c r="BJ1907" i="79"/>
  <c r="BJ1908" i="79"/>
  <c r="BJ1909" i="79"/>
  <c r="BJ1910" i="79"/>
  <c r="BJ1911" i="79"/>
  <c r="BJ1912" i="79"/>
  <c r="BJ1913" i="79"/>
  <c r="BJ1914" i="79"/>
  <c r="BJ1915" i="79"/>
  <c r="BJ1916" i="79"/>
  <c r="BJ1917" i="79"/>
  <c r="BJ1918" i="79"/>
  <c r="BJ1919" i="79"/>
  <c r="BJ1920" i="79"/>
  <c r="BJ1921" i="79"/>
  <c r="BJ1922" i="79"/>
  <c r="BJ1923" i="79"/>
  <c r="BJ1924" i="79"/>
  <c r="BJ1925" i="79"/>
  <c r="BJ1926" i="79"/>
  <c r="BJ1927" i="79"/>
  <c r="BJ1928" i="79"/>
  <c r="BJ1929" i="79"/>
  <c r="BJ1930" i="79"/>
  <c r="BJ1931" i="79"/>
  <c r="BJ1932" i="79"/>
  <c r="BJ1933" i="79"/>
  <c r="BJ1934" i="79"/>
  <c r="BJ1935" i="79"/>
  <c r="BJ1936" i="79"/>
  <c r="BJ1937" i="79"/>
  <c r="BJ1938" i="79"/>
  <c r="BJ1939" i="79"/>
  <c r="BJ1940" i="79"/>
  <c r="BJ1941" i="79"/>
  <c r="BJ1942" i="79"/>
  <c r="BJ1943" i="79"/>
  <c r="BJ1944" i="79"/>
  <c r="BJ1945" i="79"/>
  <c r="BJ1946" i="79"/>
  <c r="BJ1947" i="79"/>
  <c r="BJ1948" i="79"/>
  <c r="BJ1949" i="79"/>
  <c r="BJ1950" i="79"/>
  <c r="BJ1951" i="79"/>
  <c r="BJ1952" i="79"/>
  <c r="BJ1953" i="79"/>
  <c r="BJ1954" i="79"/>
  <c r="BJ1955" i="79"/>
  <c r="BJ1956" i="79"/>
  <c r="BJ1957" i="79"/>
  <c r="BJ1958" i="79"/>
  <c r="BJ1959" i="79"/>
  <c r="BJ1960" i="79"/>
  <c r="BJ1961" i="79"/>
  <c r="BJ1962" i="79"/>
  <c r="BJ1963" i="79"/>
  <c r="BJ1964" i="79"/>
  <c r="BJ1965" i="79"/>
  <c r="BJ1966" i="79"/>
  <c r="BJ1967" i="79"/>
  <c r="BJ1968" i="79"/>
  <c r="BJ1969" i="79"/>
  <c r="BJ1970" i="79"/>
  <c r="BJ1971" i="79"/>
  <c r="BJ1972" i="79"/>
  <c r="BJ1973" i="79"/>
  <c r="BJ1974" i="79"/>
  <c r="BJ1975" i="79"/>
  <c r="BJ1976" i="79"/>
  <c r="BJ1977" i="79"/>
  <c r="BJ1978" i="79"/>
  <c r="BJ1979" i="79"/>
  <c r="BJ1980" i="79"/>
  <c r="BJ1981" i="79"/>
  <c r="BJ1982" i="79"/>
  <c r="BJ1983" i="79"/>
  <c r="BJ1984" i="79"/>
  <c r="BJ1985" i="79"/>
  <c r="BJ1664" i="79"/>
  <c r="BK6" i="79"/>
  <c r="BK7" i="79"/>
  <c r="BK8" i="79"/>
  <c r="BK9" i="79"/>
  <c r="BK10" i="79"/>
  <c r="BK11" i="79"/>
  <c r="BK12" i="79"/>
  <c r="BK13" i="79"/>
  <c r="BK14" i="79"/>
  <c r="BK15" i="79"/>
  <c r="BK16" i="79"/>
  <c r="BK17" i="79"/>
  <c r="BK18" i="79"/>
  <c r="BK19" i="79"/>
  <c r="BK20" i="79"/>
  <c r="BK21" i="79"/>
  <c r="BK22" i="79"/>
  <c r="BK23" i="79"/>
  <c r="BK24" i="79"/>
  <c r="BK25" i="79"/>
  <c r="BK26" i="79"/>
  <c r="BK27" i="79"/>
  <c r="BK28" i="79"/>
  <c r="BK29" i="79"/>
  <c r="BK30" i="79"/>
  <c r="BK31" i="79"/>
  <c r="BK32" i="79"/>
  <c r="BK33" i="79"/>
  <c r="BK34" i="79"/>
  <c r="BK35" i="79"/>
  <c r="BK36" i="79"/>
  <c r="BK37" i="79"/>
  <c r="BK38" i="79"/>
  <c r="BK39" i="79"/>
  <c r="BK40" i="79"/>
  <c r="BK41" i="79"/>
  <c r="BK42" i="79"/>
  <c r="BK43" i="79"/>
  <c r="BK44" i="79"/>
  <c r="BK45" i="79"/>
  <c r="BK46" i="79"/>
  <c r="BK47" i="79"/>
  <c r="BK48" i="79"/>
  <c r="BK49" i="79"/>
  <c r="BK50" i="79"/>
  <c r="BK51" i="79"/>
  <c r="BK52" i="79"/>
  <c r="BK53" i="79"/>
  <c r="BK54" i="79"/>
  <c r="BK55" i="79"/>
  <c r="BK56" i="79"/>
  <c r="BK57" i="79"/>
  <c r="BK58" i="79"/>
  <c r="BK59" i="79"/>
  <c r="BK60" i="79"/>
  <c r="BK61" i="79"/>
  <c r="BK62" i="79"/>
  <c r="BK63" i="79"/>
  <c r="BK64" i="79"/>
  <c r="BK65" i="79"/>
  <c r="BK66" i="79"/>
  <c r="BK67" i="79"/>
  <c r="BK68" i="79"/>
  <c r="BK69" i="79"/>
  <c r="BK70" i="79"/>
  <c r="BK71" i="79"/>
  <c r="BK72" i="79"/>
  <c r="BK73" i="79"/>
  <c r="BK74" i="79"/>
  <c r="BK75" i="79"/>
  <c r="BK76" i="79"/>
  <c r="BK77" i="79"/>
  <c r="BK78" i="79"/>
  <c r="BK79" i="79"/>
  <c r="BK80" i="79"/>
  <c r="BK81" i="79"/>
  <c r="BK82" i="79"/>
  <c r="BK83" i="79"/>
  <c r="BK84" i="79"/>
  <c r="BK85" i="79"/>
  <c r="BK86" i="79"/>
  <c r="BK87" i="79"/>
  <c r="BK88" i="79"/>
  <c r="BK89" i="79"/>
  <c r="BK90" i="79"/>
  <c r="BK91" i="79"/>
  <c r="BK92" i="79"/>
  <c r="BK93" i="79"/>
  <c r="BK94" i="79"/>
  <c r="BK95" i="79"/>
  <c r="BK96" i="79"/>
  <c r="BK97" i="79"/>
  <c r="BK98" i="79"/>
  <c r="BK99" i="79"/>
  <c r="BK100" i="79"/>
  <c r="BK101" i="79"/>
  <c r="BK102" i="79"/>
  <c r="BK103" i="79"/>
  <c r="BK104" i="79"/>
  <c r="BK105" i="79"/>
  <c r="BK106" i="79"/>
  <c r="BK107" i="79"/>
  <c r="BK108" i="79"/>
  <c r="BK109" i="79"/>
  <c r="BK110" i="79"/>
  <c r="BK111" i="79"/>
  <c r="BK112" i="79"/>
  <c r="BK113" i="79"/>
  <c r="BK114" i="79"/>
  <c r="BK115" i="79"/>
  <c r="BK116" i="79"/>
  <c r="BK117" i="79"/>
  <c r="BK118" i="79"/>
  <c r="BK119" i="79"/>
  <c r="BK120" i="79"/>
  <c r="BK121" i="79"/>
  <c r="BK122" i="79"/>
  <c r="BK123" i="79"/>
  <c r="BK124" i="79"/>
  <c r="BK125" i="79"/>
  <c r="BK126" i="79"/>
  <c r="BK127" i="79"/>
  <c r="BK128" i="79"/>
  <c r="BK129" i="79"/>
  <c r="BK130" i="79"/>
  <c r="BK131" i="79"/>
  <c r="BK132" i="79"/>
  <c r="BK133" i="79"/>
  <c r="BK134" i="79"/>
  <c r="BK135" i="79"/>
  <c r="BK136" i="79"/>
  <c r="BK137" i="79"/>
  <c r="BK138" i="79"/>
  <c r="BK139" i="79"/>
  <c r="BK140" i="79"/>
  <c r="BK141" i="79"/>
  <c r="BK142" i="79"/>
  <c r="BK143" i="79"/>
  <c r="BK144" i="79"/>
  <c r="BK145" i="79"/>
  <c r="BK146" i="79"/>
  <c r="BK147" i="79"/>
  <c r="BK148" i="79"/>
  <c r="BK149" i="79"/>
  <c r="BK150" i="79"/>
  <c r="BK151" i="79"/>
  <c r="BK152" i="79"/>
  <c r="BK153" i="79"/>
  <c r="BK154" i="79"/>
  <c r="BK155" i="79"/>
  <c r="BK156" i="79"/>
  <c r="BK157" i="79"/>
  <c r="BK158" i="79"/>
  <c r="BK159" i="79"/>
  <c r="BK160" i="79"/>
  <c r="BK161" i="79"/>
  <c r="BK162" i="79"/>
  <c r="BK163" i="79"/>
  <c r="BK164" i="79"/>
  <c r="BK165" i="79"/>
  <c r="BK166" i="79"/>
  <c r="BK167" i="79"/>
  <c r="BK168" i="79"/>
  <c r="BK169" i="79"/>
  <c r="BK170" i="79"/>
  <c r="BK171" i="79"/>
  <c r="BK172" i="79"/>
  <c r="BK173" i="79"/>
  <c r="BK174" i="79"/>
  <c r="BK175" i="79"/>
  <c r="BK176" i="79"/>
  <c r="BK177" i="79"/>
  <c r="BK178" i="79"/>
  <c r="BK179" i="79"/>
  <c r="BK180" i="79"/>
  <c r="BK181" i="79"/>
  <c r="BK182" i="79"/>
  <c r="BK183" i="79"/>
  <c r="BK184" i="79"/>
  <c r="BK185" i="79"/>
  <c r="BK186" i="79"/>
  <c r="BK187" i="79"/>
  <c r="BK188" i="79"/>
  <c r="BK189" i="79"/>
  <c r="BK190" i="79"/>
  <c r="BK191" i="79"/>
  <c r="BK192" i="79"/>
  <c r="BK193" i="79"/>
  <c r="BK194" i="79"/>
  <c r="BK195" i="79"/>
  <c r="BK196" i="79"/>
  <c r="BK197" i="79"/>
  <c r="BK198" i="79"/>
  <c r="BK199" i="79"/>
  <c r="BK200" i="79"/>
  <c r="BK201" i="79"/>
  <c r="BK202" i="79"/>
  <c r="BK203" i="79"/>
  <c r="BK204" i="79"/>
  <c r="BK205" i="79"/>
  <c r="BK206" i="79"/>
  <c r="BK207" i="79"/>
  <c r="BK208" i="79"/>
  <c r="BK209" i="79"/>
  <c r="BK210" i="79"/>
  <c r="BK211" i="79"/>
  <c r="BK212" i="79"/>
  <c r="BK213" i="79"/>
  <c r="BK214" i="79"/>
  <c r="BK215" i="79"/>
  <c r="BK216" i="79"/>
  <c r="BK217" i="79"/>
  <c r="BK218" i="79"/>
  <c r="BK219" i="79"/>
  <c r="BK220" i="79"/>
  <c r="BK221" i="79"/>
  <c r="BK222" i="79"/>
  <c r="BK223" i="79"/>
  <c r="BK224" i="79"/>
  <c r="BK225" i="79"/>
  <c r="BK226" i="79"/>
  <c r="BK227" i="79"/>
  <c r="BK228" i="79"/>
  <c r="BK229" i="79"/>
  <c r="BK230" i="79"/>
  <c r="BK231" i="79"/>
  <c r="BK232" i="79"/>
  <c r="BK233" i="79"/>
  <c r="BK234" i="79"/>
  <c r="BK235" i="79"/>
  <c r="BK236" i="79"/>
  <c r="BK237" i="79"/>
  <c r="BK238" i="79"/>
  <c r="BK239" i="79"/>
  <c r="BK240" i="79"/>
  <c r="BK241" i="79"/>
  <c r="BK242" i="79"/>
  <c r="BK243" i="79"/>
  <c r="BK244" i="79"/>
  <c r="BK245" i="79"/>
  <c r="BK246" i="79"/>
  <c r="BK247" i="79"/>
  <c r="BK248" i="79"/>
  <c r="BK249" i="79"/>
  <c r="BK250" i="79"/>
  <c r="BK251" i="79"/>
  <c r="BK252" i="79"/>
  <c r="BK253" i="79"/>
  <c r="BK254" i="79"/>
  <c r="BK255" i="79"/>
  <c r="BK256" i="79"/>
  <c r="BK257" i="79"/>
  <c r="BK258" i="79"/>
  <c r="BK259" i="79"/>
  <c r="BK260" i="79"/>
  <c r="BK261" i="79"/>
  <c r="BK262" i="79"/>
  <c r="BK263" i="79"/>
  <c r="BK264" i="79"/>
  <c r="BK265" i="79"/>
  <c r="BK266" i="79"/>
  <c r="BK267" i="79"/>
  <c r="BK268" i="79"/>
  <c r="BK269" i="79"/>
  <c r="BK270" i="79"/>
  <c r="BK271" i="79"/>
  <c r="BK272" i="79"/>
  <c r="BK273" i="79"/>
  <c r="BK274" i="79"/>
  <c r="BK275" i="79"/>
  <c r="BK276" i="79"/>
  <c r="BK277" i="79"/>
  <c r="BK278" i="79"/>
  <c r="BK279" i="79"/>
  <c r="BK280" i="79"/>
  <c r="BK281" i="79"/>
  <c r="BK282" i="79"/>
  <c r="BK283" i="79"/>
  <c r="BK284" i="79"/>
  <c r="BK285" i="79"/>
  <c r="BK286" i="79"/>
  <c r="BK287" i="79"/>
  <c r="BK288" i="79"/>
  <c r="BK289" i="79"/>
  <c r="BK290" i="79"/>
  <c r="BK291" i="79"/>
  <c r="BK292" i="79"/>
  <c r="BK293" i="79"/>
  <c r="BK294" i="79"/>
  <c r="BK295" i="79"/>
  <c r="BK296" i="79"/>
  <c r="BK297" i="79"/>
  <c r="BK298" i="79"/>
  <c r="BK299" i="79"/>
  <c r="BK300" i="79"/>
  <c r="BK301" i="79"/>
  <c r="BK302" i="79"/>
  <c r="BK303" i="79"/>
  <c r="BK304" i="79"/>
  <c r="BK305" i="79"/>
  <c r="BK306" i="79"/>
  <c r="BK307" i="79"/>
  <c r="BK308" i="79"/>
  <c r="BK309" i="79"/>
  <c r="BK310" i="79"/>
  <c r="BK311" i="79"/>
  <c r="BK312" i="79"/>
  <c r="BK313" i="79"/>
  <c r="BK314" i="79"/>
  <c r="BK315" i="79"/>
  <c r="BK316" i="79"/>
  <c r="BK317" i="79"/>
  <c r="BK318" i="79"/>
  <c r="BK319" i="79"/>
  <c r="BK320" i="79"/>
  <c r="BK321" i="79"/>
  <c r="BK322" i="79"/>
  <c r="BK323" i="79"/>
  <c r="BK324" i="79"/>
  <c r="BK325" i="79"/>
  <c r="BK326" i="79"/>
  <c r="BK327" i="79"/>
  <c r="BK328" i="79"/>
  <c r="BK329" i="79"/>
  <c r="BK330" i="79"/>
  <c r="BK331" i="79"/>
  <c r="BK332" i="79"/>
  <c r="BK333" i="79"/>
  <c r="BK334" i="79"/>
  <c r="BK335" i="79"/>
  <c r="BK336" i="79"/>
  <c r="BK337" i="79"/>
  <c r="BK338" i="79"/>
  <c r="BK339" i="79"/>
  <c r="BK340" i="79"/>
  <c r="BK341" i="79"/>
  <c r="BK342" i="79"/>
  <c r="BK343" i="79"/>
  <c r="BK344" i="79"/>
  <c r="BK345" i="79"/>
  <c r="BK346" i="79"/>
  <c r="BK347" i="79"/>
  <c r="BK348" i="79"/>
  <c r="BK349" i="79"/>
  <c r="BK350" i="79"/>
  <c r="BK351" i="79"/>
  <c r="BK352" i="79"/>
  <c r="BK353" i="79"/>
  <c r="BK354" i="79"/>
  <c r="BK355" i="79"/>
  <c r="BK356" i="79"/>
  <c r="BK357" i="79"/>
  <c r="BK358" i="79"/>
  <c r="BK359" i="79"/>
  <c r="BK360" i="79"/>
  <c r="BK361" i="79"/>
  <c r="BK362" i="79"/>
  <c r="BK363" i="79"/>
  <c r="BK364" i="79"/>
  <c r="BK365" i="79"/>
  <c r="BK366" i="79"/>
  <c r="BK367" i="79"/>
  <c r="BK368" i="79"/>
  <c r="BK369" i="79"/>
  <c r="BK370" i="79"/>
  <c r="BK371" i="79"/>
  <c r="BK372" i="79"/>
  <c r="BK373" i="79"/>
  <c r="BK374" i="79"/>
  <c r="BK375" i="79"/>
  <c r="BK376" i="79"/>
  <c r="BK377" i="79"/>
  <c r="BK378" i="79"/>
  <c r="BK379" i="79"/>
  <c r="BK380" i="79"/>
  <c r="BK381" i="79"/>
  <c r="BK382" i="79"/>
  <c r="BK383" i="79"/>
  <c r="BK384" i="79"/>
  <c r="BK385" i="79"/>
  <c r="BK386" i="79"/>
  <c r="BK387" i="79"/>
  <c r="BK388" i="79"/>
  <c r="BK389" i="79"/>
  <c r="BK390" i="79"/>
  <c r="BK391" i="79"/>
  <c r="BK392" i="79"/>
  <c r="BK393" i="79"/>
  <c r="BK394" i="79"/>
  <c r="BK395" i="79"/>
  <c r="BK396" i="79"/>
  <c r="BK397" i="79"/>
  <c r="BK398" i="79"/>
  <c r="BK399" i="79"/>
  <c r="BK400" i="79"/>
  <c r="BK401" i="79"/>
  <c r="BK402" i="79"/>
  <c r="BK403" i="79"/>
  <c r="BK404" i="79"/>
  <c r="BK405" i="79"/>
  <c r="BK406" i="79"/>
  <c r="BK407" i="79"/>
  <c r="BK408" i="79"/>
  <c r="BK409" i="79"/>
  <c r="BK410" i="79"/>
  <c r="BK411" i="79"/>
  <c r="BK412" i="79"/>
  <c r="BK413" i="79"/>
  <c r="BK414" i="79"/>
  <c r="BK415" i="79"/>
  <c r="BK416" i="79"/>
  <c r="BK417" i="79"/>
  <c r="BK418" i="79"/>
  <c r="BK419" i="79"/>
  <c r="BK420" i="79"/>
  <c r="BK421" i="79"/>
  <c r="BK422" i="79"/>
  <c r="BK423" i="79"/>
  <c r="BK424" i="79"/>
  <c r="BK425" i="79"/>
  <c r="BK426" i="79"/>
  <c r="BK427" i="79"/>
  <c r="BK428" i="79"/>
  <c r="BK429" i="79"/>
  <c r="BK430" i="79"/>
  <c r="BK431" i="79"/>
  <c r="BK432" i="79"/>
  <c r="BK433" i="79"/>
  <c r="BK434" i="79"/>
  <c r="BK435" i="79"/>
  <c r="BK436" i="79"/>
  <c r="BK437" i="79"/>
  <c r="BK438" i="79"/>
  <c r="BK439" i="79"/>
  <c r="BK440" i="79"/>
  <c r="BK441" i="79"/>
  <c r="BK442" i="79"/>
  <c r="BK443" i="79"/>
  <c r="BK444" i="79"/>
  <c r="BK445" i="79"/>
  <c r="BK446" i="79"/>
  <c r="BK447" i="79"/>
  <c r="BK448" i="79"/>
  <c r="BK449" i="79"/>
  <c r="BK450" i="79"/>
  <c r="BK451" i="79"/>
  <c r="BK452" i="79"/>
  <c r="BK453" i="79"/>
  <c r="BK454" i="79"/>
  <c r="BK455" i="79"/>
  <c r="BK456" i="79"/>
  <c r="BK457" i="79"/>
  <c r="BK458" i="79"/>
  <c r="BK459" i="79"/>
  <c r="BK460" i="79"/>
  <c r="BK461" i="79"/>
  <c r="BK462" i="79"/>
  <c r="BK463" i="79"/>
  <c r="BK464" i="79"/>
  <c r="BK465" i="79"/>
  <c r="BK466" i="79"/>
  <c r="BK467" i="79"/>
  <c r="BK468" i="79"/>
  <c r="BK469" i="79"/>
  <c r="BK470" i="79"/>
  <c r="BK471" i="79"/>
  <c r="BK472" i="79"/>
  <c r="BK473" i="79"/>
  <c r="BK474" i="79"/>
  <c r="BK475" i="79"/>
  <c r="BK476" i="79"/>
  <c r="BK477" i="79"/>
  <c r="BK478" i="79"/>
  <c r="BK479" i="79"/>
  <c r="BK480" i="79"/>
  <c r="BK481" i="79"/>
  <c r="BK482" i="79"/>
  <c r="BK483" i="79"/>
  <c r="BK484" i="79"/>
  <c r="BK485" i="79"/>
  <c r="BK486" i="79"/>
  <c r="BK487" i="79"/>
  <c r="BK488" i="79"/>
  <c r="BK489" i="79"/>
  <c r="BK490" i="79"/>
  <c r="BK491" i="79"/>
  <c r="BK492" i="79"/>
  <c r="BK493" i="79"/>
  <c r="BK494" i="79"/>
  <c r="BK495" i="79"/>
  <c r="BK496" i="79"/>
  <c r="BK497" i="79"/>
  <c r="BK498" i="79"/>
  <c r="BK499" i="79"/>
  <c r="BK500" i="79"/>
  <c r="BK501" i="79"/>
  <c r="BK502" i="79"/>
  <c r="BK503" i="79"/>
  <c r="BK504" i="79"/>
  <c r="BK505" i="79"/>
  <c r="BK506" i="79"/>
  <c r="BK507" i="79"/>
  <c r="BK508" i="79"/>
  <c r="BK509" i="79"/>
  <c r="BK510" i="79"/>
  <c r="BK511" i="79"/>
  <c r="BK512" i="79"/>
  <c r="BK513" i="79"/>
  <c r="BK514" i="79"/>
  <c r="BK515" i="79"/>
  <c r="BK516" i="79"/>
  <c r="BK517" i="79"/>
  <c r="BK518" i="79"/>
  <c r="BK519" i="79"/>
  <c r="BK520" i="79"/>
  <c r="BK521" i="79"/>
  <c r="BK522" i="79"/>
  <c r="BK523" i="79"/>
  <c r="BK524" i="79"/>
  <c r="BK525" i="79"/>
  <c r="BK526" i="79"/>
  <c r="BK527" i="79"/>
  <c r="BK528" i="79"/>
  <c r="BK529" i="79"/>
  <c r="BK530" i="79"/>
  <c r="BK531" i="79"/>
  <c r="BK532" i="79"/>
  <c r="BK533" i="79"/>
  <c r="BK534" i="79"/>
  <c r="BK535" i="79"/>
  <c r="BK536" i="79"/>
  <c r="BK537" i="79"/>
  <c r="BK538" i="79"/>
  <c r="BK539" i="79"/>
  <c r="BK540" i="79"/>
  <c r="BK541" i="79"/>
  <c r="BK542" i="79"/>
  <c r="BK543" i="79"/>
  <c r="BK544" i="79"/>
  <c r="BK545" i="79"/>
  <c r="BK546" i="79"/>
  <c r="BK547" i="79"/>
  <c r="BK548" i="79"/>
  <c r="BK549" i="79"/>
  <c r="BK550" i="79"/>
  <c r="BK551" i="79"/>
  <c r="BK552" i="79"/>
  <c r="BK553" i="79"/>
  <c r="BK554" i="79"/>
  <c r="BK555" i="79"/>
  <c r="BK556" i="79"/>
  <c r="BK557" i="79"/>
  <c r="BK558" i="79"/>
  <c r="BK559" i="79"/>
  <c r="BK560" i="79"/>
  <c r="BK561" i="79"/>
  <c r="BK562" i="79"/>
  <c r="BK563" i="79"/>
  <c r="BK564" i="79"/>
  <c r="BK565" i="79"/>
  <c r="BK566" i="79"/>
  <c r="BK567" i="79"/>
  <c r="BK568" i="79"/>
  <c r="BK569" i="79"/>
  <c r="BK570" i="79"/>
  <c r="BK571" i="79"/>
  <c r="BK572" i="79"/>
  <c r="BK573" i="79"/>
  <c r="BK574" i="79"/>
  <c r="BK575" i="79"/>
  <c r="BK576" i="79"/>
  <c r="BK577" i="79"/>
  <c r="BK578" i="79"/>
  <c r="BK579" i="79"/>
  <c r="BK580" i="79"/>
  <c r="BK581" i="79"/>
  <c r="BK582" i="79"/>
  <c r="BK583" i="79"/>
  <c r="BK584" i="79"/>
  <c r="BK585" i="79"/>
  <c r="BK586" i="79"/>
  <c r="BK587" i="79"/>
  <c r="BK588" i="79"/>
  <c r="BK589" i="79"/>
  <c r="BK590" i="79"/>
  <c r="BK591" i="79"/>
  <c r="BK592" i="79"/>
  <c r="BK593" i="79"/>
  <c r="BK594" i="79"/>
  <c r="BK595" i="79"/>
  <c r="BK596" i="79"/>
  <c r="BK597" i="79"/>
  <c r="BK598" i="79"/>
  <c r="BK599" i="79"/>
  <c r="BK600" i="79"/>
  <c r="BK601" i="79"/>
  <c r="BK602" i="79"/>
  <c r="BK603" i="79"/>
  <c r="BK604" i="79"/>
  <c r="BK605" i="79"/>
  <c r="BK606" i="79"/>
  <c r="BK607" i="79"/>
  <c r="BK608" i="79"/>
  <c r="BK609" i="79"/>
  <c r="BK610" i="79"/>
  <c r="BK611" i="79"/>
  <c r="BK612" i="79"/>
  <c r="BK613" i="79"/>
  <c r="BK614" i="79"/>
  <c r="BK615" i="79"/>
  <c r="BK616" i="79"/>
  <c r="BK617" i="79"/>
  <c r="BK618" i="79"/>
  <c r="BK619" i="79"/>
  <c r="BK620" i="79"/>
  <c r="BK621" i="79"/>
  <c r="BK622" i="79"/>
  <c r="BK623" i="79"/>
  <c r="BK624" i="79"/>
  <c r="BK625" i="79"/>
  <c r="BK626" i="79"/>
  <c r="BK627" i="79"/>
  <c r="BK628" i="79"/>
  <c r="BK629" i="79"/>
  <c r="BK630" i="79"/>
  <c r="BK631" i="79"/>
  <c r="BK632" i="79"/>
  <c r="BK633" i="79"/>
  <c r="BK634" i="79"/>
  <c r="BK635" i="79"/>
  <c r="BK636" i="79"/>
  <c r="BK637" i="79"/>
  <c r="BK638" i="79"/>
  <c r="BK639" i="79"/>
  <c r="BK640" i="79"/>
  <c r="BK641" i="79"/>
  <c r="BK642" i="79"/>
  <c r="BK643" i="79"/>
  <c r="BK644" i="79"/>
  <c r="BK645" i="79"/>
  <c r="BK646" i="79"/>
  <c r="BK647" i="79"/>
  <c r="BK648" i="79"/>
  <c r="BK649" i="79"/>
  <c r="BK650" i="79"/>
  <c r="BK651" i="79"/>
  <c r="BK652" i="79"/>
  <c r="BK653" i="79"/>
  <c r="BK654" i="79"/>
  <c r="BK655" i="79"/>
  <c r="BK656" i="79"/>
  <c r="BK657" i="79"/>
  <c r="BK658" i="79"/>
  <c r="BK659" i="79"/>
  <c r="BK660" i="79"/>
  <c r="BK661" i="79"/>
  <c r="BK662" i="79"/>
  <c r="BK663" i="79"/>
  <c r="BK664" i="79"/>
  <c r="BK665" i="79"/>
  <c r="BK666" i="79"/>
  <c r="BK667" i="79"/>
  <c r="BK668" i="79"/>
  <c r="BK669" i="79"/>
  <c r="BK670" i="79"/>
  <c r="BK671" i="79"/>
  <c r="BK672" i="79"/>
  <c r="BK673" i="79"/>
  <c r="BK674" i="79"/>
  <c r="BK675" i="79"/>
  <c r="BK676" i="79"/>
  <c r="BK677" i="79"/>
  <c r="BK678" i="79"/>
  <c r="BK679" i="79"/>
  <c r="BK680" i="79"/>
  <c r="BK681" i="79"/>
  <c r="BK682" i="79"/>
  <c r="BK683" i="79"/>
  <c r="BK684" i="79"/>
  <c r="BK685" i="79"/>
  <c r="BK686" i="79"/>
  <c r="BK687" i="79"/>
  <c r="BK688" i="79"/>
  <c r="BK689" i="79"/>
  <c r="BK690" i="79"/>
  <c r="BK691" i="79"/>
  <c r="BK692" i="79"/>
  <c r="BK693" i="79"/>
  <c r="BK694" i="79"/>
  <c r="BK695" i="79"/>
  <c r="BK696" i="79"/>
  <c r="BK697" i="79"/>
  <c r="BK698" i="79"/>
  <c r="BK699" i="79"/>
  <c r="BK700" i="79"/>
  <c r="BK701" i="79"/>
  <c r="BK702" i="79"/>
  <c r="BK703" i="79"/>
  <c r="BK704" i="79"/>
  <c r="BK705" i="79"/>
  <c r="BK706" i="79"/>
  <c r="BK707" i="79"/>
  <c r="BK708" i="79"/>
  <c r="BK709" i="79"/>
  <c r="BK710" i="79"/>
  <c r="BK711" i="79"/>
  <c r="BK712" i="79"/>
  <c r="BK713" i="79"/>
  <c r="BK714" i="79"/>
  <c r="BK715" i="79"/>
  <c r="BK716" i="79"/>
  <c r="BK717" i="79"/>
  <c r="BK718" i="79"/>
  <c r="BK719" i="79"/>
  <c r="BK720" i="79"/>
  <c r="BK721" i="79"/>
  <c r="BK722" i="79"/>
  <c r="BK723" i="79"/>
  <c r="BK724" i="79"/>
  <c r="BK725" i="79"/>
  <c r="BK726" i="79"/>
  <c r="BK727" i="79"/>
  <c r="BK728" i="79"/>
  <c r="BK729" i="79"/>
  <c r="BK730" i="79"/>
  <c r="BK731" i="79"/>
  <c r="BK732" i="79"/>
  <c r="BK733" i="79"/>
  <c r="BK734" i="79"/>
  <c r="BK735" i="79"/>
  <c r="BK736" i="79"/>
  <c r="BK737" i="79"/>
  <c r="BK738" i="79"/>
  <c r="BK739" i="79"/>
  <c r="BK740" i="79"/>
  <c r="BK741" i="79"/>
  <c r="BK742" i="79"/>
  <c r="BK743" i="79"/>
  <c r="BK744" i="79"/>
  <c r="BK745" i="79"/>
  <c r="BK746" i="79"/>
  <c r="BK747" i="79"/>
  <c r="BK748" i="79"/>
  <c r="BK749" i="79"/>
  <c r="BK750" i="79"/>
  <c r="BK751" i="79"/>
  <c r="BK752" i="79"/>
  <c r="BK753" i="79"/>
  <c r="BK754" i="79"/>
  <c r="BK755" i="79"/>
  <c r="BK756" i="79"/>
  <c r="BK757" i="79"/>
  <c r="BK758" i="79"/>
  <c r="BK759" i="79"/>
  <c r="BK760" i="79"/>
  <c r="BK761" i="79"/>
  <c r="BK762" i="79"/>
  <c r="BK763" i="79"/>
  <c r="BK764" i="79"/>
  <c r="BK765" i="79"/>
  <c r="BK766" i="79"/>
  <c r="BK767" i="79"/>
  <c r="BK768" i="79"/>
  <c r="BK769" i="79"/>
  <c r="BK770" i="79"/>
  <c r="BK771" i="79"/>
  <c r="BK772" i="79"/>
  <c r="BK773" i="79"/>
  <c r="BK774" i="79"/>
  <c r="BK775" i="79"/>
  <c r="BK776" i="79"/>
  <c r="BK777" i="79"/>
  <c r="BK778" i="79"/>
  <c r="BK779" i="79"/>
  <c r="BK780" i="79"/>
  <c r="BK781" i="79"/>
  <c r="BK782" i="79"/>
  <c r="BK783" i="79"/>
  <c r="BK784" i="79"/>
  <c r="BK785" i="79"/>
  <c r="BK786" i="79"/>
  <c r="BK787" i="79"/>
  <c r="BK788" i="79"/>
  <c r="BK789" i="79"/>
  <c r="BK790" i="79"/>
  <c r="BK791" i="79"/>
  <c r="BK792" i="79"/>
  <c r="BK793" i="79"/>
  <c r="BK794" i="79"/>
  <c r="BK795" i="79"/>
  <c r="BK796" i="79"/>
  <c r="BK797" i="79"/>
  <c r="BK798" i="79"/>
  <c r="BK799" i="79"/>
  <c r="BK800" i="79"/>
  <c r="BK801" i="79"/>
  <c r="BK802" i="79"/>
  <c r="BK803" i="79"/>
  <c r="BK804" i="79"/>
  <c r="BK805" i="79"/>
  <c r="BK806" i="79"/>
  <c r="BK807" i="79"/>
  <c r="BK808" i="79"/>
  <c r="BK809" i="79"/>
  <c r="BK810" i="79"/>
  <c r="BK811" i="79"/>
  <c r="BK812" i="79"/>
  <c r="BK813" i="79"/>
  <c r="BK814" i="79"/>
  <c r="BK815" i="79"/>
  <c r="BK816" i="79"/>
  <c r="BK817" i="79"/>
  <c r="BK818" i="79"/>
  <c r="BK819" i="79"/>
  <c r="BK820" i="79"/>
  <c r="BK821" i="79"/>
  <c r="BK822" i="79"/>
  <c r="BK823" i="79"/>
  <c r="BK824" i="79"/>
  <c r="BK825" i="79"/>
  <c r="BK826" i="79"/>
  <c r="BK827" i="79"/>
  <c r="BK828" i="79"/>
  <c r="BK829" i="79"/>
  <c r="BK830" i="79"/>
  <c r="BK831" i="79"/>
  <c r="BK832" i="79"/>
  <c r="BK833" i="79"/>
  <c r="BK834" i="79"/>
  <c r="BK835" i="79"/>
  <c r="BK836" i="79"/>
  <c r="BK837" i="79"/>
  <c r="BK838" i="79"/>
  <c r="BK839" i="79"/>
  <c r="BK840" i="79"/>
  <c r="BK841" i="79"/>
  <c r="BK842" i="79"/>
  <c r="BK843" i="79"/>
  <c r="BK844" i="79"/>
  <c r="BK845" i="79"/>
  <c r="BK846" i="79"/>
  <c r="BK847" i="79"/>
  <c r="BK848" i="79"/>
  <c r="BK849" i="79"/>
  <c r="BK850" i="79"/>
  <c r="BK851" i="79"/>
  <c r="BK852" i="79"/>
  <c r="BK853" i="79"/>
  <c r="BK854" i="79"/>
  <c r="BK855" i="79"/>
  <c r="BK856" i="79"/>
  <c r="BK857" i="79"/>
  <c r="BK858" i="79"/>
  <c r="BK859" i="79"/>
  <c r="BK860" i="79"/>
  <c r="BK861" i="79"/>
  <c r="BK862" i="79"/>
  <c r="BK863" i="79"/>
  <c r="BK864" i="79"/>
  <c r="BK865" i="79"/>
  <c r="BK866" i="79"/>
  <c r="BK867" i="79"/>
  <c r="BK868" i="79"/>
  <c r="BK869" i="79"/>
  <c r="BK870" i="79"/>
  <c r="BK871" i="79"/>
  <c r="BK872" i="79"/>
  <c r="BK873" i="79"/>
  <c r="BK874" i="79"/>
  <c r="BK875" i="79"/>
  <c r="BK876" i="79"/>
  <c r="BK877" i="79"/>
  <c r="BK878" i="79"/>
  <c r="BK879" i="79"/>
  <c r="BK880" i="79"/>
  <c r="BK881" i="79"/>
  <c r="BK882" i="79"/>
  <c r="BK883" i="79"/>
  <c r="BK884" i="79"/>
  <c r="BK885" i="79"/>
  <c r="BK886" i="79"/>
  <c r="BK887" i="79"/>
  <c r="BK888" i="79"/>
  <c r="BK889" i="79"/>
  <c r="BK890" i="79"/>
  <c r="BK891" i="79"/>
  <c r="BK892" i="79"/>
  <c r="BK893" i="79"/>
  <c r="BK894" i="79"/>
  <c r="BK895" i="79"/>
  <c r="BK896" i="79"/>
  <c r="BK897" i="79"/>
  <c r="BK898" i="79"/>
  <c r="BK899" i="79"/>
  <c r="BK900" i="79"/>
  <c r="BK901" i="79"/>
  <c r="BK902" i="79"/>
  <c r="BK903" i="79"/>
  <c r="BK904" i="79"/>
  <c r="BK905" i="79"/>
  <c r="BK906" i="79"/>
  <c r="BK907" i="79"/>
  <c r="BK908" i="79"/>
  <c r="BK909" i="79"/>
  <c r="BK910" i="79"/>
  <c r="BK911" i="79"/>
  <c r="BK912" i="79"/>
  <c r="BK913" i="79"/>
  <c r="BK914" i="79"/>
  <c r="BK915" i="79"/>
  <c r="BK916" i="79"/>
  <c r="BK917" i="79"/>
  <c r="BK918" i="79"/>
  <c r="BK919" i="79"/>
  <c r="BK920" i="79"/>
  <c r="BK921" i="79"/>
  <c r="BK922" i="79"/>
  <c r="BK923" i="79"/>
  <c r="BK924" i="79"/>
  <c r="BK925" i="79"/>
  <c r="BK926" i="79"/>
  <c r="BK927" i="79"/>
  <c r="BK928" i="79"/>
  <c r="BK929" i="79"/>
  <c r="BK930" i="79"/>
  <c r="BK931" i="79"/>
  <c r="BK932" i="79"/>
  <c r="BK933" i="79"/>
  <c r="BK934" i="79"/>
  <c r="BK935" i="79"/>
  <c r="BK936" i="79"/>
  <c r="BK937" i="79"/>
  <c r="BK938" i="79"/>
  <c r="BK939" i="79"/>
  <c r="BK940" i="79"/>
  <c r="BK941" i="79"/>
  <c r="BK942" i="79"/>
  <c r="BK943" i="79"/>
  <c r="BK944" i="79"/>
  <c r="BK945" i="79"/>
  <c r="BK946" i="79"/>
  <c r="BK947" i="79"/>
  <c r="BK948" i="79"/>
  <c r="BK949" i="79"/>
  <c r="BK950" i="79"/>
  <c r="BK951" i="79"/>
  <c r="BK952" i="79"/>
  <c r="BK953" i="79"/>
  <c r="BK954" i="79"/>
  <c r="BK955" i="79"/>
  <c r="BK956" i="79"/>
  <c r="BK957" i="79"/>
  <c r="BK958" i="79"/>
  <c r="BK959" i="79"/>
  <c r="BK960" i="79"/>
  <c r="BK961" i="79"/>
  <c r="BK962" i="79"/>
  <c r="BK963" i="79"/>
  <c r="BK964" i="79"/>
  <c r="BK965" i="79"/>
  <c r="BK966" i="79"/>
  <c r="BK967" i="79"/>
  <c r="BK968" i="79"/>
  <c r="BK969" i="79"/>
  <c r="BK970" i="79"/>
  <c r="BK971" i="79"/>
  <c r="BK972" i="79"/>
  <c r="BK973" i="79"/>
  <c r="BK974" i="79"/>
  <c r="BK975" i="79"/>
  <c r="BK976" i="79"/>
  <c r="BK977" i="79"/>
  <c r="BK978" i="79"/>
  <c r="BK979" i="79"/>
  <c r="BK980" i="79"/>
  <c r="BK981" i="79"/>
  <c r="BK982" i="79"/>
  <c r="BK983" i="79"/>
  <c r="BK984" i="79"/>
  <c r="BK985" i="79"/>
  <c r="BK986" i="79"/>
  <c r="BK987" i="79"/>
  <c r="BK988" i="79"/>
  <c r="BK989" i="79"/>
  <c r="BK990" i="79"/>
  <c r="BK991" i="79"/>
  <c r="BK992" i="79"/>
  <c r="BK993" i="79"/>
  <c r="BK994" i="79"/>
  <c r="BK995" i="79"/>
  <c r="BK996" i="79"/>
  <c r="BK997" i="79"/>
  <c r="BK998" i="79"/>
  <c r="BK999" i="79"/>
  <c r="BK1000" i="79"/>
  <c r="BK1001" i="79"/>
  <c r="BK1002" i="79"/>
  <c r="BK1003" i="79"/>
  <c r="BK1004" i="79"/>
  <c r="BK1005" i="79"/>
  <c r="BK1006" i="79"/>
  <c r="BK1007" i="79"/>
  <c r="BK1008" i="79"/>
  <c r="BK1009" i="79"/>
  <c r="BK1010" i="79"/>
  <c r="BK1011" i="79"/>
  <c r="BK1012" i="79"/>
  <c r="BK1013" i="79"/>
  <c r="BK1014" i="79"/>
  <c r="BK1015" i="79"/>
  <c r="BK1016" i="79"/>
  <c r="BK1017" i="79"/>
  <c r="BK1018" i="79"/>
  <c r="BK1019" i="79"/>
  <c r="BK1020" i="79"/>
  <c r="BK1021" i="79"/>
  <c r="BK1022" i="79"/>
  <c r="BK1023" i="79"/>
  <c r="BK1024" i="79"/>
  <c r="BK1025" i="79"/>
  <c r="BK1026" i="79"/>
  <c r="BK1027" i="79"/>
  <c r="BK1028" i="79"/>
  <c r="BK1029" i="79"/>
  <c r="BK1030" i="79"/>
  <c r="BK1031" i="79"/>
  <c r="BK1032" i="79"/>
  <c r="BK1033" i="79"/>
  <c r="BK1034" i="79"/>
  <c r="BK1035" i="79"/>
  <c r="BK1036" i="79"/>
  <c r="BK1037" i="79"/>
  <c r="BK1038" i="79"/>
  <c r="BK1039" i="79"/>
  <c r="BK1040" i="79"/>
  <c r="BK1041" i="79"/>
  <c r="BK1042" i="79"/>
  <c r="BK1043" i="79"/>
  <c r="BK1044" i="79"/>
  <c r="BK1045" i="79"/>
  <c r="BK1046" i="79"/>
  <c r="BK1047" i="79"/>
  <c r="BK1048" i="79"/>
  <c r="BK1049" i="79"/>
  <c r="BK1050" i="79"/>
  <c r="BK1051" i="79"/>
  <c r="BK1052" i="79"/>
  <c r="BK1053" i="79"/>
  <c r="BK1054" i="79"/>
  <c r="BK1055" i="79"/>
  <c r="BK1056" i="79"/>
  <c r="BK1057" i="79"/>
  <c r="BK1058" i="79"/>
  <c r="BK1059" i="79"/>
  <c r="BK1060" i="79"/>
  <c r="BK1061" i="79"/>
  <c r="BK1062" i="79"/>
  <c r="BK1063" i="79"/>
  <c r="BK1064" i="79"/>
  <c r="BK1065" i="79"/>
  <c r="BK1066" i="79"/>
  <c r="BK1067" i="79"/>
  <c r="BK1068" i="79"/>
  <c r="BK1069" i="79"/>
  <c r="BK1070" i="79"/>
  <c r="BK1071" i="79"/>
  <c r="BK1072" i="79"/>
  <c r="BK1073" i="79"/>
  <c r="BK1074" i="79"/>
  <c r="BK1075" i="79"/>
  <c r="BK1076" i="79"/>
  <c r="BK1077" i="79"/>
  <c r="BK1078" i="79"/>
  <c r="BK1079" i="79"/>
  <c r="BK1080" i="79"/>
  <c r="BK1081" i="79"/>
  <c r="BK1082" i="79"/>
  <c r="BK1083" i="79"/>
  <c r="BK1084" i="79"/>
  <c r="BK1085" i="79"/>
  <c r="BK1086" i="79"/>
  <c r="BK1087" i="79"/>
  <c r="BK1088" i="79"/>
  <c r="BK1089" i="79"/>
  <c r="BK1090" i="79"/>
  <c r="BK1091" i="79"/>
  <c r="BK1092" i="79"/>
  <c r="BK1093" i="79"/>
  <c r="BK1094" i="79"/>
  <c r="BK1095" i="79"/>
  <c r="BK1096" i="79"/>
  <c r="BK1097" i="79"/>
  <c r="BK1098" i="79"/>
  <c r="BK1099" i="79"/>
  <c r="BK1100" i="79"/>
  <c r="BK1101" i="79"/>
  <c r="BK1102" i="79"/>
  <c r="BK1103" i="79"/>
  <c r="BK1104" i="79"/>
  <c r="BK1105" i="79"/>
  <c r="BK1106" i="79"/>
  <c r="BK1107" i="79"/>
  <c r="BK1108" i="79"/>
  <c r="BK1109" i="79"/>
  <c r="BK1110" i="79"/>
  <c r="BK1111" i="79"/>
  <c r="BK1112" i="79"/>
  <c r="BK1113" i="79"/>
  <c r="BK1114" i="79"/>
  <c r="BK1115" i="79"/>
  <c r="BK1116" i="79"/>
  <c r="BK1117" i="79"/>
  <c r="BK1118" i="79"/>
  <c r="BK1119" i="79"/>
  <c r="BK1120" i="79"/>
  <c r="BK1121" i="79"/>
  <c r="BK1122" i="79"/>
  <c r="BK1123" i="79"/>
  <c r="BK1124" i="79"/>
  <c r="BK1125" i="79"/>
  <c r="BK1126" i="79"/>
  <c r="BK1127" i="79"/>
  <c r="BK1128" i="79"/>
  <c r="BK1129" i="79"/>
  <c r="BK1130" i="79"/>
  <c r="BK1131" i="79"/>
  <c r="BK1132" i="79"/>
  <c r="BK1133" i="79"/>
  <c r="BK1134" i="79"/>
  <c r="BK1135" i="79"/>
  <c r="BK1136" i="79"/>
  <c r="BK1137" i="79"/>
  <c r="BK1138" i="79"/>
  <c r="BK1139" i="79"/>
  <c r="BK1140" i="79"/>
  <c r="BK1141" i="79"/>
  <c r="BK1142" i="79"/>
  <c r="BK1143" i="79"/>
  <c r="BK1144" i="79"/>
  <c r="BK1145" i="79"/>
  <c r="BK1146" i="79"/>
  <c r="BK1147" i="79"/>
  <c r="BK1148" i="79"/>
  <c r="BK1149" i="79"/>
  <c r="BK1150" i="79"/>
  <c r="BK1151" i="79"/>
  <c r="BK1152" i="79"/>
  <c r="BK1153" i="79"/>
  <c r="BK1154" i="79"/>
  <c r="BK1155" i="79"/>
  <c r="BK1156" i="79"/>
  <c r="BK1157" i="79"/>
  <c r="BK1158" i="79"/>
  <c r="BK1159" i="79"/>
  <c r="BK1160" i="79"/>
  <c r="BK1161" i="79"/>
  <c r="BK1162" i="79"/>
  <c r="BK1163" i="79"/>
  <c r="BK1164" i="79"/>
  <c r="BK1165" i="79"/>
  <c r="BK1166" i="79"/>
  <c r="BK1167" i="79"/>
  <c r="BK1168" i="79"/>
  <c r="BK1169" i="79"/>
  <c r="BK1170" i="79"/>
  <c r="BK1171" i="79"/>
  <c r="BK1172" i="79"/>
  <c r="BK1173" i="79"/>
  <c r="BK1174" i="79"/>
  <c r="BK1175" i="79"/>
  <c r="BK1176" i="79"/>
  <c r="BK1177" i="79"/>
  <c r="BK1178" i="79"/>
  <c r="BK1179" i="79"/>
  <c r="BK1180" i="79"/>
  <c r="BK1181" i="79"/>
  <c r="BK1182" i="79"/>
  <c r="BK1183" i="79"/>
  <c r="BK1184" i="79"/>
  <c r="BK1185" i="79"/>
  <c r="BK1186" i="79"/>
  <c r="BK1187" i="79"/>
  <c r="BK1188" i="79"/>
  <c r="BK1189" i="79"/>
  <c r="BK1190" i="79"/>
  <c r="BK1191" i="79"/>
  <c r="BK1192" i="79"/>
  <c r="BK1193" i="79"/>
  <c r="BK1194" i="79"/>
  <c r="BK1195" i="79"/>
  <c r="BK1196" i="79"/>
  <c r="BK1197" i="79"/>
  <c r="BK1198" i="79"/>
  <c r="BK1199" i="79"/>
  <c r="BK1200" i="79"/>
  <c r="BK1201" i="79"/>
  <c r="BK1202" i="79"/>
  <c r="BK1203" i="79"/>
  <c r="BK1204" i="79"/>
  <c r="BK1205" i="79"/>
  <c r="BK1206" i="79"/>
  <c r="BK1207" i="79"/>
  <c r="BK1208" i="79"/>
  <c r="BK1209" i="79"/>
  <c r="BK1210" i="79"/>
  <c r="BK1211" i="79"/>
  <c r="BK1212" i="79"/>
  <c r="BK1213" i="79"/>
  <c r="BK1214" i="79"/>
  <c r="BK1215" i="79"/>
  <c r="BK1216" i="79"/>
  <c r="BK1217" i="79"/>
  <c r="BK1218" i="79"/>
  <c r="BK1219" i="79"/>
  <c r="BK1220" i="79"/>
  <c r="BK1221" i="79"/>
  <c r="BK1222" i="79"/>
  <c r="BK1223" i="79"/>
  <c r="BK1224" i="79"/>
  <c r="BK1225" i="79"/>
  <c r="BK1226" i="79"/>
  <c r="BK1227" i="79"/>
  <c r="BK1228" i="79"/>
  <c r="BK1229" i="79"/>
  <c r="BK1230" i="79"/>
  <c r="BK1231" i="79"/>
  <c r="BK1232" i="79"/>
  <c r="BK1233" i="79"/>
  <c r="BK1234" i="79"/>
  <c r="BK1235" i="79"/>
  <c r="BK1236" i="79"/>
  <c r="BK1237" i="79"/>
  <c r="BK1238" i="79"/>
  <c r="BK1239" i="79"/>
  <c r="BK1240" i="79"/>
  <c r="BK1241" i="79"/>
  <c r="BK1242" i="79"/>
  <c r="BK1243" i="79"/>
  <c r="BK1244" i="79"/>
  <c r="BK1245" i="79"/>
  <c r="BK1246" i="79"/>
  <c r="BK1247" i="79"/>
  <c r="BK1248" i="79"/>
  <c r="BK1249" i="79"/>
  <c r="BK1250" i="79"/>
  <c r="BK1251" i="79"/>
  <c r="BK1252" i="79"/>
  <c r="BK1253" i="79"/>
  <c r="BK1254" i="79"/>
  <c r="BK1255" i="79"/>
  <c r="BK1256" i="79"/>
  <c r="BK1257" i="79"/>
  <c r="BK1258" i="79"/>
  <c r="BK1259" i="79"/>
  <c r="BK1260" i="79"/>
  <c r="BK1261" i="79"/>
  <c r="BK1262" i="79"/>
  <c r="BK1263" i="79"/>
  <c r="BK1264" i="79"/>
  <c r="BK1265" i="79"/>
  <c r="BK1266" i="79"/>
  <c r="BK1267" i="79"/>
  <c r="BK1268" i="79"/>
  <c r="BK1269" i="79"/>
  <c r="BK1270" i="79"/>
  <c r="BK1271" i="79"/>
  <c r="BK1272" i="79"/>
  <c r="BK1273" i="79"/>
  <c r="BK1274" i="79"/>
  <c r="BK1275" i="79"/>
  <c r="BK1276" i="79"/>
  <c r="BK1277" i="79"/>
  <c r="BK1278" i="79"/>
  <c r="BK1279" i="79"/>
  <c r="BK1280" i="79"/>
  <c r="BK1281" i="79"/>
  <c r="BK1282" i="79"/>
  <c r="BK1283" i="79"/>
  <c r="BK1284" i="79"/>
  <c r="BK1285" i="79"/>
  <c r="BK1286" i="79"/>
  <c r="BK1287" i="79"/>
  <c r="BK1288" i="79"/>
  <c r="BK1289" i="79"/>
  <c r="BK1290" i="79"/>
  <c r="BK1291" i="79"/>
  <c r="BK1292" i="79"/>
  <c r="BK1293" i="79"/>
  <c r="BK1294" i="79"/>
  <c r="BK1295" i="79"/>
  <c r="BK1296" i="79"/>
  <c r="BK1297" i="79"/>
  <c r="BK1298" i="79"/>
  <c r="BK1299" i="79"/>
  <c r="BK1300" i="79"/>
  <c r="BK1301" i="79"/>
  <c r="BK1302" i="79"/>
  <c r="BK1303" i="79"/>
  <c r="BK1304" i="79"/>
  <c r="BK1305" i="79"/>
  <c r="BK1306" i="79"/>
  <c r="BK1307" i="79"/>
  <c r="BK1308" i="79"/>
  <c r="BK1309" i="79"/>
  <c r="BK1310" i="79"/>
  <c r="BK1311" i="79"/>
  <c r="BK1312" i="79"/>
  <c r="BK1313" i="79"/>
  <c r="BK1314" i="79"/>
  <c r="BK1315" i="79"/>
  <c r="BK1316" i="79"/>
  <c r="BK1317" i="79"/>
  <c r="BK1318" i="79"/>
  <c r="BK1319" i="79"/>
  <c r="BK1320" i="79"/>
  <c r="BK1321" i="79"/>
  <c r="BK1322" i="79"/>
  <c r="BK1323" i="79"/>
  <c r="BK1324" i="79"/>
  <c r="BK1325" i="79"/>
  <c r="BK1326" i="79"/>
  <c r="BK1327" i="79"/>
  <c r="BK1328" i="79"/>
  <c r="BK1329" i="79"/>
  <c r="BK1330" i="79"/>
  <c r="BK1331" i="79"/>
  <c r="BK1332" i="79"/>
  <c r="BK1333" i="79"/>
  <c r="BK1334" i="79"/>
  <c r="BK1335" i="79"/>
  <c r="BK1336" i="79"/>
  <c r="BK1337" i="79"/>
  <c r="BK1338" i="79"/>
  <c r="BK1339" i="79"/>
  <c r="BK1340" i="79"/>
  <c r="BK1341" i="79"/>
  <c r="BK1342" i="79"/>
  <c r="BK1343" i="79"/>
  <c r="BK1344" i="79"/>
  <c r="BK1345" i="79"/>
  <c r="BK1346" i="79"/>
  <c r="BK1347" i="79"/>
  <c r="BK1348" i="79"/>
  <c r="BK1349" i="79"/>
  <c r="BK1350" i="79"/>
  <c r="BK1351" i="79"/>
  <c r="BK1352" i="79"/>
  <c r="BK1353" i="79"/>
  <c r="BK1354" i="79"/>
  <c r="BK1355" i="79"/>
  <c r="BK1356" i="79"/>
  <c r="BK1357" i="79"/>
  <c r="BK1358" i="79"/>
  <c r="BK1359" i="79"/>
  <c r="BK1360" i="79"/>
  <c r="BK1361" i="79"/>
  <c r="BK1362" i="79"/>
  <c r="BK1363" i="79"/>
  <c r="BK1364" i="79"/>
  <c r="BK1365" i="79"/>
  <c r="BK1366" i="79"/>
  <c r="BK1367" i="79"/>
  <c r="BK1368" i="79"/>
  <c r="BK1369" i="79"/>
  <c r="BK1370" i="79"/>
  <c r="BK1371" i="79"/>
  <c r="BK1372" i="79"/>
  <c r="BK1373" i="79"/>
  <c r="BK1374" i="79"/>
  <c r="BK1375" i="79"/>
  <c r="BK1376" i="79"/>
  <c r="BK1377" i="79"/>
  <c r="BK1378" i="79"/>
  <c r="BK1379" i="79"/>
  <c r="BK1380" i="79"/>
  <c r="BK1381" i="79"/>
  <c r="BK1382" i="79"/>
  <c r="BK1383" i="79"/>
  <c r="BK1384" i="79"/>
  <c r="BK1385" i="79"/>
  <c r="BK1386" i="79"/>
  <c r="BK1387" i="79"/>
  <c r="BK1388" i="79"/>
  <c r="BK1389" i="79"/>
  <c r="BK1390" i="79"/>
  <c r="BK1391" i="79"/>
  <c r="BK1392" i="79"/>
  <c r="BK1393" i="79"/>
  <c r="BK1394" i="79"/>
  <c r="BK1395" i="79"/>
  <c r="BK1396" i="79"/>
  <c r="BK1397" i="79"/>
  <c r="BK1398" i="79"/>
  <c r="BK1399" i="79"/>
  <c r="BK1400" i="79"/>
  <c r="BK1401" i="79"/>
  <c r="BK1402" i="79"/>
  <c r="BK1403" i="79"/>
  <c r="BK1404" i="79"/>
  <c r="BK1405" i="79"/>
  <c r="BK1406" i="79"/>
  <c r="BK1407" i="79"/>
  <c r="BK1408" i="79"/>
  <c r="BK1409" i="79"/>
  <c r="BK1410" i="79"/>
  <c r="BK1411" i="79"/>
  <c r="BK1412" i="79"/>
  <c r="BK1413" i="79"/>
  <c r="BK1414" i="79"/>
  <c r="BK1415" i="79"/>
  <c r="BK1416" i="79"/>
  <c r="BK1417" i="79"/>
  <c r="BK1418" i="79"/>
  <c r="BK1419" i="79"/>
  <c r="BK1420" i="79"/>
  <c r="BK1421" i="79"/>
  <c r="BK1422" i="79"/>
  <c r="BK1423" i="79"/>
  <c r="BK1424" i="79"/>
  <c r="BK1425" i="79"/>
  <c r="BK1426" i="79"/>
  <c r="BK1427" i="79"/>
  <c r="BK1428" i="79"/>
  <c r="BK1429" i="79"/>
  <c r="BK1430" i="79"/>
  <c r="BK1431" i="79"/>
  <c r="BK1432" i="79"/>
  <c r="BK1433" i="79"/>
  <c r="BK1434" i="79"/>
  <c r="BK1435" i="79"/>
  <c r="BK1436" i="79"/>
  <c r="BK1437" i="79"/>
  <c r="BK1438" i="79"/>
  <c r="BK1439" i="79"/>
  <c r="BK1440" i="79"/>
  <c r="BK1441" i="79"/>
  <c r="BK1442" i="79"/>
  <c r="BK1443" i="79"/>
  <c r="BK1444" i="79"/>
  <c r="BK1445" i="79"/>
  <c r="BK1446" i="79"/>
  <c r="BK1447" i="79"/>
  <c r="BK1448" i="79"/>
  <c r="BK1449" i="79"/>
  <c r="BK1450" i="79"/>
  <c r="BK1451" i="79"/>
  <c r="BK1452" i="79"/>
  <c r="BK1453" i="79"/>
  <c r="BK1454" i="79"/>
  <c r="BK1455" i="79"/>
  <c r="BK1456" i="79"/>
  <c r="BK1457" i="79"/>
  <c r="BK1458" i="79"/>
  <c r="BK1459" i="79"/>
  <c r="BK1460" i="79"/>
  <c r="BK1461" i="79"/>
  <c r="BK1462" i="79"/>
  <c r="BK1463" i="79"/>
  <c r="BK1464" i="79"/>
  <c r="BK1465" i="79"/>
  <c r="BK1466" i="79"/>
  <c r="BK1467" i="79"/>
  <c r="BK1468" i="79"/>
  <c r="BK1469" i="79"/>
  <c r="BK1470" i="79"/>
  <c r="BK1471" i="79"/>
  <c r="BK1472" i="79"/>
  <c r="BK1473" i="79"/>
  <c r="BK1474" i="79"/>
  <c r="BK1475" i="79"/>
  <c r="BK1476" i="79"/>
  <c r="BK1477" i="79"/>
  <c r="BK1478" i="79"/>
  <c r="BK1479" i="79"/>
  <c r="BK1480" i="79"/>
  <c r="BK1481" i="79"/>
  <c r="BK1482" i="79"/>
  <c r="BK1483" i="79"/>
  <c r="BK1484" i="79"/>
  <c r="BK1485" i="79"/>
  <c r="BK1486" i="79"/>
  <c r="BK1487" i="79"/>
  <c r="BK1488" i="79"/>
  <c r="BK1489" i="79"/>
  <c r="BK1490" i="79"/>
  <c r="BK1491" i="79"/>
  <c r="BK1492" i="79"/>
  <c r="BK1493" i="79"/>
  <c r="BK1494" i="79"/>
  <c r="BK1495" i="79"/>
  <c r="BK1496" i="79"/>
  <c r="BK1497" i="79"/>
  <c r="BK1498" i="79"/>
  <c r="BK1499" i="79"/>
  <c r="BK1500" i="79"/>
  <c r="BK1501" i="79"/>
  <c r="BK1502" i="79"/>
  <c r="BK1503" i="79"/>
  <c r="BK1504" i="79"/>
  <c r="BK1505" i="79"/>
  <c r="BK1506" i="79"/>
  <c r="BK1507" i="79"/>
  <c r="BK1508" i="79"/>
  <c r="BK1509" i="79"/>
  <c r="BK1510" i="79"/>
  <c r="BK1511" i="79"/>
  <c r="BK1512" i="79"/>
  <c r="BK1513" i="79"/>
  <c r="BK1514" i="79"/>
  <c r="BK1515" i="79"/>
  <c r="BK1516" i="79"/>
  <c r="BK1517" i="79"/>
  <c r="BK1518" i="79"/>
  <c r="BK1519" i="79"/>
  <c r="BK1520" i="79"/>
  <c r="BK1521" i="79"/>
  <c r="BK1522" i="79"/>
  <c r="BK1523" i="79"/>
  <c r="BK1524" i="79"/>
  <c r="BK1525" i="79"/>
  <c r="BK1526" i="79"/>
  <c r="BK1527" i="79"/>
  <c r="BK1528" i="79"/>
  <c r="BK1529" i="79"/>
  <c r="BK1530" i="79"/>
  <c r="BK1531" i="79"/>
  <c r="BK1532" i="79"/>
  <c r="BK1533" i="79"/>
  <c r="BK1534" i="79"/>
  <c r="BK1535" i="79"/>
  <c r="BK1536" i="79"/>
  <c r="BK1537" i="79"/>
  <c r="BK1538" i="79"/>
  <c r="BK1539" i="79"/>
  <c r="BK1540" i="79"/>
  <c r="BK1541" i="79"/>
  <c r="BK1542" i="79"/>
  <c r="BK1543" i="79"/>
  <c r="BK1544" i="79"/>
  <c r="BK1545" i="79"/>
  <c r="BK1546" i="79"/>
  <c r="BK1547" i="79"/>
  <c r="BK1548" i="79"/>
  <c r="BK1549" i="79"/>
  <c r="BK1550" i="79"/>
  <c r="BK1551" i="79"/>
  <c r="BK1552" i="79"/>
  <c r="BK1553" i="79"/>
  <c r="BK1554" i="79"/>
  <c r="BK1555" i="79"/>
  <c r="BK1556" i="79"/>
  <c r="BK1557" i="79"/>
  <c r="BK1558" i="79"/>
  <c r="BK1559" i="79"/>
  <c r="BK1560" i="79"/>
  <c r="BK1561" i="79"/>
  <c r="BK1562" i="79"/>
  <c r="BK1563" i="79"/>
  <c r="BK1564" i="79"/>
  <c r="BK1565" i="79"/>
  <c r="BK1566" i="79"/>
  <c r="BK1567" i="79"/>
  <c r="BK1568" i="79"/>
  <c r="BK1569" i="79"/>
  <c r="BK1570" i="79"/>
  <c r="BK1571" i="79"/>
  <c r="BK1572" i="79"/>
  <c r="BK1573" i="79"/>
  <c r="BK1574" i="79"/>
  <c r="BK1575" i="79"/>
  <c r="BK1576" i="79"/>
  <c r="BK1577" i="79"/>
  <c r="BK1578" i="79"/>
  <c r="BK1579" i="79"/>
  <c r="BK1580" i="79"/>
  <c r="BK1581" i="79"/>
  <c r="BK1582" i="79"/>
  <c r="BK1583" i="79"/>
  <c r="BK1584" i="79"/>
  <c r="BK1585" i="79"/>
  <c r="BK1586" i="79"/>
  <c r="BK1587" i="79"/>
  <c r="BK1588" i="79"/>
  <c r="BK1589" i="79"/>
  <c r="BK1590" i="79"/>
  <c r="BK1591" i="79"/>
  <c r="BK1592" i="79"/>
  <c r="BK1593" i="79"/>
  <c r="BK1594" i="79"/>
  <c r="BK1595" i="79"/>
  <c r="BK1596" i="79"/>
  <c r="BK1597" i="79"/>
  <c r="BK1598" i="79"/>
  <c r="BK1599" i="79"/>
  <c r="BK1600" i="79"/>
  <c r="BK1601" i="79"/>
  <c r="BK1602" i="79"/>
  <c r="BK1603" i="79"/>
  <c r="BK1604" i="79"/>
  <c r="BK1605" i="79"/>
  <c r="BK1606" i="79"/>
  <c r="BK1607" i="79"/>
  <c r="BK1608" i="79"/>
  <c r="BK1609" i="79"/>
  <c r="BK1610" i="79"/>
  <c r="BK1611" i="79"/>
  <c r="BK1612" i="79"/>
  <c r="BK1613" i="79"/>
  <c r="BK1614" i="79"/>
  <c r="BK1615" i="79"/>
  <c r="BK1616" i="79"/>
  <c r="BK1617" i="79"/>
  <c r="BK1618" i="79"/>
  <c r="BK1619" i="79"/>
  <c r="BK1620" i="79"/>
  <c r="BK1621" i="79"/>
  <c r="BK1622" i="79"/>
  <c r="BK1623" i="79"/>
  <c r="BK1624" i="79"/>
  <c r="BK1625" i="79"/>
  <c r="BK1626" i="79"/>
  <c r="BK1627" i="79"/>
  <c r="BK1628" i="79"/>
  <c r="BK1629" i="79"/>
  <c r="BK1630" i="79"/>
  <c r="BK1631" i="79"/>
  <c r="BK1632" i="79"/>
  <c r="BK1633" i="79"/>
  <c r="BK1634" i="79"/>
  <c r="BK1635" i="79"/>
  <c r="BK1636" i="79"/>
  <c r="BK1637" i="79"/>
  <c r="BK1638" i="79"/>
  <c r="BK1639" i="79"/>
  <c r="BK1640" i="79"/>
  <c r="BK1641" i="79"/>
  <c r="BK1642" i="79"/>
  <c r="BK1643" i="79"/>
  <c r="BK1644" i="79"/>
  <c r="BK1645" i="79"/>
  <c r="BK1646" i="79"/>
  <c r="BK1647" i="79"/>
  <c r="BK1648" i="79"/>
  <c r="BK1649" i="79"/>
  <c r="BK1650" i="79"/>
  <c r="BK1651" i="79"/>
  <c r="BK1652" i="79"/>
  <c r="BK1653" i="79"/>
  <c r="BK1654" i="79"/>
  <c r="BK1655" i="79"/>
  <c r="BK1656" i="79"/>
  <c r="BK1657" i="79"/>
  <c r="BK1658" i="79"/>
  <c r="BK1659" i="79"/>
  <c r="BK1660" i="79"/>
  <c r="BK1661" i="79"/>
  <c r="BK1662" i="79"/>
  <c r="BK1663" i="79"/>
  <c r="BK1664" i="79"/>
  <c r="BK1665" i="79"/>
  <c r="BK1666" i="79"/>
  <c r="BK1667" i="79"/>
  <c r="BK1668" i="79"/>
  <c r="BK1669" i="79"/>
  <c r="BK1670" i="79"/>
  <c r="BK1671" i="79"/>
  <c r="BK1672" i="79"/>
  <c r="BK1673" i="79"/>
  <c r="BK1674" i="79"/>
  <c r="BK1675" i="79"/>
  <c r="BK1676" i="79"/>
  <c r="BK1677" i="79"/>
  <c r="BK1678" i="79"/>
  <c r="BK1679" i="79"/>
  <c r="BK1680" i="79"/>
  <c r="BK1681" i="79"/>
  <c r="BK1682" i="79"/>
  <c r="BK1683" i="79"/>
  <c r="BK1684" i="79"/>
  <c r="BK1685" i="79"/>
  <c r="BK1686" i="79"/>
  <c r="BK1687" i="79"/>
  <c r="BK1688" i="79"/>
  <c r="BK1689" i="79"/>
  <c r="BK1690" i="79"/>
  <c r="BK1691" i="79"/>
  <c r="BK1692" i="79"/>
  <c r="BK1693" i="79"/>
  <c r="BK1694" i="79"/>
  <c r="BK1695" i="79"/>
  <c r="BK1696" i="79"/>
  <c r="BK1697" i="79"/>
  <c r="BK1698" i="79"/>
  <c r="BK1699" i="79"/>
  <c r="BK1700" i="79"/>
  <c r="BK1701" i="79"/>
  <c r="BK1702" i="79"/>
  <c r="BK1703" i="79"/>
  <c r="BK1704" i="79"/>
  <c r="BK1705" i="79"/>
  <c r="BK1706" i="79"/>
  <c r="BK1707" i="79"/>
  <c r="BK1708" i="79"/>
  <c r="BK1709" i="79"/>
  <c r="BK1710" i="79"/>
  <c r="BK1711" i="79"/>
  <c r="BK1712" i="79"/>
  <c r="BK1713" i="79"/>
  <c r="BK1714" i="79"/>
  <c r="BK1715" i="79"/>
  <c r="BK1716" i="79"/>
  <c r="BK1717" i="79"/>
  <c r="BK1718" i="79"/>
  <c r="BK1719" i="79"/>
  <c r="BK1720" i="79"/>
  <c r="BK1721" i="79"/>
  <c r="BK1722" i="79"/>
  <c r="BK1723" i="79"/>
  <c r="BK1724" i="79"/>
  <c r="BK1725" i="79"/>
  <c r="BK1726" i="79"/>
  <c r="BK1727" i="79"/>
  <c r="BK1728" i="79"/>
  <c r="BK1729" i="79"/>
  <c r="BK1730" i="79"/>
  <c r="BK1731" i="79"/>
  <c r="BK1732" i="79"/>
  <c r="BK1733" i="79"/>
  <c r="BK1734" i="79"/>
  <c r="BK1735" i="79"/>
  <c r="BK1736" i="79"/>
  <c r="BK1737" i="79"/>
  <c r="BK1738" i="79"/>
  <c r="BK1739" i="79"/>
  <c r="BK1740" i="79"/>
  <c r="BK1741" i="79"/>
  <c r="BK1742" i="79"/>
  <c r="BK1743" i="79"/>
  <c r="BK1744" i="79"/>
  <c r="BK1745" i="79"/>
  <c r="BK1746" i="79"/>
  <c r="BK1747" i="79"/>
  <c r="BK1748" i="79"/>
  <c r="BK1749" i="79"/>
  <c r="BK1750" i="79"/>
  <c r="BK1751" i="79"/>
  <c r="BK1752" i="79"/>
  <c r="BK1753" i="79"/>
  <c r="BK1754" i="79"/>
  <c r="BK1755" i="79"/>
  <c r="BO1755" i="79" s="1"/>
  <c r="BK1756" i="79"/>
  <c r="BK1757" i="79"/>
  <c r="BK1758" i="79"/>
  <c r="BK1759" i="79"/>
  <c r="BK1760" i="79"/>
  <c r="BK1761" i="79"/>
  <c r="BK1762" i="79"/>
  <c r="BK1763" i="79"/>
  <c r="BK1764" i="79"/>
  <c r="BK1765" i="79"/>
  <c r="BK1766" i="79"/>
  <c r="BK1767" i="79"/>
  <c r="BK1768" i="79"/>
  <c r="BK1769" i="79"/>
  <c r="BK1770" i="79"/>
  <c r="BK1771" i="79"/>
  <c r="BK1772" i="79"/>
  <c r="BK1773" i="79"/>
  <c r="BK1774" i="79"/>
  <c r="BK1775" i="79"/>
  <c r="BK1776" i="79"/>
  <c r="BK1777" i="79"/>
  <c r="BK1778" i="79"/>
  <c r="BK1779" i="79"/>
  <c r="BK1780" i="79"/>
  <c r="BK1781" i="79"/>
  <c r="BK1782" i="79"/>
  <c r="BK1783" i="79"/>
  <c r="BK1784" i="79"/>
  <c r="BK1785" i="79"/>
  <c r="BK1786" i="79"/>
  <c r="BK1787" i="79"/>
  <c r="BK1788" i="79"/>
  <c r="BK1789" i="79"/>
  <c r="BK1790" i="79"/>
  <c r="BK1791" i="79"/>
  <c r="BK1792" i="79"/>
  <c r="BK1793" i="79"/>
  <c r="BK1794" i="79"/>
  <c r="BK1795" i="79"/>
  <c r="BK1796" i="79"/>
  <c r="BK1797" i="79"/>
  <c r="BK1798" i="79"/>
  <c r="BK1799" i="79"/>
  <c r="BK1800" i="79"/>
  <c r="BK1801" i="79"/>
  <c r="BK1802" i="79"/>
  <c r="BK1803" i="79"/>
  <c r="BO1803" i="79" s="1"/>
  <c r="BK1804" i="79"/>
  <c r="BK1805" i="79"/>
  <c r="BK1806" i="79"/>
  <c r="BK1807" i="79"/>
  <c r="BK1808" i="79"/>
  <c r="BK1809" i="79"/>
  <c r="BK1810" i="79"/>
  <c r="BK1811" i="79"/>
  <c r="BK1812" i="79"/>
  <c r="BK1813" i="79"/>
  <c r="BK1814" i="79"/>
  <c r="BK1815" i="79"/>
  <c r="BK1816" i="79"/>
  <c r="BK1817" i="79"/>
  <c r="BK1818" i="79"/>
  <c r="BK1819" i="79"/>
  <c r="BK1820" i="79"/>
  <c r="BK1821" i="79"/>
  <c r="BK1822" i="79"/>
  <c r="BK1823" i="79"/>
  <c r="BK1824" i="79"/>
  <c r="BK1825" i="79"/>
  <c r="BK1826" i="79"/>
  <c r="BK1827" i="79"/>
  <c r="BK1828" i="79"/>
  <c r="BK1829" i="79"/>
  <c r="BK1830" i="79"/>
  <c r="BK1831" i="79"/>
  <c r="BK1832" i="79"/>
  <c r="BK1833" i="79"/>
  <c r="BK1834" i="79"/>
  <c r="BK1835" i="79"/>
  <c r="BK1836" i="79"/>
  <c r="BK1837" i="79"/>
  <c r="BK1838" i="79"/>
  <c r="BK1839" i="79"/>
  <c r="BK1840" i="79"/>
  <c r="BK1841" i="79"/>
  <c r="BK1842" i="79"/>
  <c r="BK1843" i="79"/>
  <c r="BK1844" i="79"/>
  <c r="BK1845" i="79"/>
  <c r="BK1846" i="79"/>
  <c r="BK1847" i="79"/>
  <c r="BK1848" i="79"/>
  <c r="BK1849" i="79"/>
  <c r="BK1850" i="79"/>
  <c r="BK1851" i="79"/>
  <c r="BK1852" i="79"/>
  <c r="BK1853" i="79"/>
  <c r="BK1854" i="79"/>
  <c r="BK1855" i="79"/>
  <c r="BK1856" i="79"/>
  <c r="BK1857" i="79"/>
  <c r="BK1858" i="79"/>
  <c r="BK1859" i="79"/>
  <c r="BK1860" i="79"/>
  <c r="BK1861" i="79"/>
  <c r="BK1862" i="79"/>
  <c r="BK1863" i="79"/>
  <c r="BK1864" i="79"/>
  <c r="BK1865" i="79"/>
  <c r="BK1866" i="79"/>
  <c r="BK1867" i="79"/>
  <c r="BO1867" i="79" s="1"/>
  <c r="BK1868" i="79"/>
  <c r="BK1869" i="79"/>
  <c r="BK1870" i="79"/>
  <c r="BK1871" i="79"/>
  <c r="BK1872" i="79"/>
  <c r="BK1873" i="79"/>
  <c r="BK1874" i="79"/>
  <c r="BK1875" i="79"/>
  <c r="BK1876" i="79"/>
  <c r="BK1877" i="79"/>
  <c r="BK1878" i="79"/>
  <c r="BK1879" i="79"/>
  <c r="BK1880" i="79"/>
  <c r="BK1881" i="79"/>
  <c r="BK1882" i="79"/>
  <c r="BK1883" i="79"/>
  <c r="BO1883" i="79" s="1"/>
  <c r="BK1884" i="79"/>
  <c r="BK1885" i="79"/>
  <c r="BK1886" i="79"/>
  <c r="BK1887" i="79"/>
  <c r="BK1888" i="79"/>
  <c r="BK1889" i="79"/>
  <c r="BK1890" i="79"/>
  <c r="BK1891" i="79"/>
  <c r="BK1892" i="79"/>
  <c r="BK1893" i="79"/>
  <c r="BK1894" i="79"/>
  <c r="BK1895" i="79"/>
  <c r="BK1896" i="79"/>
  <c r="BK1897" i="79"/>
  <c r="BK1898" i="79"/>
  <c r="BK1899" i="79"/>
  <c r="BK1900" i="79"/>
  <c r="BK1901" i="79"/>
  <c r="BK1902" i="79"/>
  <c r="BK1903" i="79"/>
  <c r="BK1904" i="79"/>
  <c r="BK1905" i="79"/>
  <c r="BK1906" i="79"/>
  <c r="BK1907" i="79"/>
  <c r="BK1908" i="79"/>
  <c r="BK1909" i="79"/>
  <c r="BK1910" i="79"/>
  <c r="BK1911" i="79"/>
  <c r="BK1912" i="79"/>
  <c r="BK1913" i="79"/>
  <c r="BK1914" i="79"/>
  <c r="BK1915" i="79"/>
  <c r="BK1916" i="79"/>
  <c r="BK1917" i="79"/>
  <c r="BK1918" i="79"/>
  <c r="BK1919" i="79"/>
  <c r="BK1920" i="79"/>
  <c r="BK1921" i="79"/>
  <c r="BK1922" i="79"/>
  <c r="BK1923" i="79"/>
  <c r="BK1924" i="79"/>
  <c r="BK1925" i="79"/>
  <c r="BK1926" i="79"/>
  <c r="BK1927" i="79"/>
  <c r="BK1928" i="79"/>
  <c r="BK1929" i="79"/>
  <c r="BK1930" i="79"/>
  <c r="BK1931" i="79"/>
  <c r="BO1931" i="79" s="1"/>
  <c r="BK1932" i="79"/>
  <c r="BK1933" i="79"/>
  <c r="BK1934" i="79"/>
  <c r="BK1935" i="79"/>
  <c r="BK1936" i="79"/>
  <c r="BK1937" i="79"/>
  <c r="BK1938" i="79"/>
  <c r="BK1939" i="79"/>
  <c r="BK1940" i="79"/>
  <c r="BK1941" i="79"/>
  <c r="BK1942" i="79"/>
  <c r="BK1943" i="79"/>
  <c r="BK1944" i="79"/>
  <c r="BK1945" i="79"/>
  <c r="BK1946" i="79"/>
  <c r="BK1947" i="79"/>
  <c r="BK1948" i="79"/>
  <c r="BK1949" i="79"/>
  <c r="BK1950" i="79"/>
  <c r="BK1951" i="79"/>
  <c r="BK1952" i="79"/>
  <c r="BK1953" i="79"/>
  <c r="BK1954" i="79"/>
  <c r="BK1955" i="79"/>
  <c r="BK1956" i="79"/>
  <c r="BK1957" i="79"/>
  <c r="BK1958" i="79"/>
  <c r="BK1959" i="79"/>
  <c r="BK1960" i="79"/>
  <c r="BK1961" i="79"/>
  <c r="BK1962" i="79"/>
  <c r="BK1963" i="79"/>
  <c r="BK1964" i="79"/>
  <c r="BK1965" i="79"/>
  <c r="BK1966" i="79"/>
  <c r="BK1967" i="79"/>
  <c r="BK1968" i="79"/>
  <c r="BK1969" i="79"/>
  <c r="BK1970" i="79"/>
  <c r="BK1971" i="79"/>
  <c r="BK1972" i="79"/>
  <c r="BK1973" i="79"/>
  <c r="BK1974" i="79"/>
  <c r="BK1975" i="79"/>
  <c r="BK1976" i="79"/>
  <c r="BK1977" i="79"/>
  <c r="BK1978" i="79"/>
  <c r="BK1979" i="79"/>
  <c r="BK1980" i="79"/>
  <c r="BK1981" i="79"/>
  <c r="BK1982" i="79"/>
  <c r="BK1983" i="79"/>
  <c r="BK1984" i="79"/>
  <c r="BK1985" i="79"/>
  <c r="BK5" i="79"/>
  <c r="BJ6" i="79"/>
  <c r="BJ7" i="79"/>
  <c r="BJ8" i="79"/>
  <c r="BJ9" i="79"/>
  <c r="BJ10" i="79"/>
  <c r="BJ11" i="79"/>
  <c r="BJ12" i="79"/>
  <c r="BJ13" i="79"/>
  <c r="BJ14" i="79"/>
  <c r="BJ15" i="79"/>
  <c r="BJ16" i="79"/>
  <c r="BJ17" i="79"/>
  <c r="BJ18" i="79"/>
  <c r="BJ19" i="79"/>
  <c r="BJ20" i="79"/>
  <c r="BJ21" i="79"/>
  <c r="BJ22" i="79"/>
  <c r="BJ23" i="79"/>
  <c r="BJ24" i="79"/>
  <c r="BJ25" i="79"/>
  <c r="BJ26" i="79"/>
  <c r="BJ27" i="79"/>
  <c r="BJ28" i="79"/>
  <c r="BJ29" i="79"/>
  <c r="BJ30" i="79"/>
  <c r="BJ31" i="79"/>
  <c r="BJ32" i="79"/>
  <c r="BJ33" i="79"/>
  <c r="BJ34" i="79"/>
  <c r="BJ35" i="79"/>
  <c r="BJ36" i="79"/>
  <c r="BJ37" i="79"/>
  <c r="BJ38" i="79"/>
  <c r="BJ39" i="79"/>
  <c r="BJ40" i="79"/>
  <c r="BJ41" i="79"/>
  <c r="BJ42" i="79"/>
  <c r="BJ43" i="79"/>
  <c r="BJ44" i="79"/>
  <c r="BJ45" i="79"/>
  <c r="BJ46" i="79"/>
  <c r="BJ47" i="79"/>
  <c r="BJ48" i="79"/>
  <c r="BJ49" i="79"/>
  <c r="BJ50" i="79"/>
  <c r="BJ51" i="79"/>
  <c r="BJ52" i="79"/>
  <c r="BJ53" i="79"/>
  <c r="BJ54" i="79"/>
  <c r="BJ55" i="79"/>
  <c r="BJ56" i="79"/>
  <c r="BJ57" i="79"/>
  <c r="BJ58" i="79"/>
  <c r="BJ59" i="79"/>
  <c r="BJ60" i="79"/>
  <c r="BJ61" i="79"/>
  <c r="BJ62" i="79"/>
  <c r="BJ63" i="79"/>
  <c r="BJ64" i="79"/>
  <c r="BJ65" i="79"/>
  <c r="BJ66" i="79"/>
  <c r="BJ67" i="79"/>
  <c r="BJ68" i="79"/>
  <c r="BJ69" i="79"/>
  <c r="BJ70" i="79"/>
  <c r="BJ71" i="79"/>
  <c r="BJ72" i="79"/>
  <c r="BJ73" i="79"/>
  <c r="BJ74" i="79"/>
  <c r="BJ75" i="79"/>
  <c r="BJ76" i="79"/>
  <c r="BJ77" i="79"/>
  <c r="BJ78" i="79"/>
  <c r="BJ79" i="79"/>
  <c r="BJ80" i="79"/>
  <c r="BJ81" i="79"/>
  <c r="BJ82" i="79"/>
  <c r="BJ83" i="79"/>
  <c r="BJ84" i="79"/>
  <c r="BJ85" i="79"/>
  <c r="BJ86" i="79"/>
  <c r="BJ87" i="79"/>
  <c r="BJ88" i="79"/>
  <c r="BJ89" i="79"/>
  <c r="BJ90" i="79"/>
  <c r="BJ91" i="79"/>
  <c r="BJ92" i="79"/>
  <c r="BJ93" i="79"/>
  <c r="BJ94" i="79"/>
  <c r="BJ95" i="79"/>
  <c r="BJ96" i="79"/>
  <c r="BJ97" i="79"/>
  <c r="BJ98" i="79"/>
  <c r="BJ99" i="79"/>
  <c r="BJ100" i="79"/>
  <c r="BJ101" i="79"/>
  <c r="BJ102" i="79"/>
  <c r="BJ103" i="79"/>
  <c r="BJ104" i="79"/>
  <c r="BJ105" i="79"/>
  <c r="BJ106" i="79"/>
  <c r="BJ107" i="79"/>
  <c r="BJ108" i="79"/>
  <c r="BJ109" i="79"/>
  <c r="BJ110" i="79"/>
  <c r="BJ111" i="79"/>
  <c r="BJ112" i="79"/>
  <c r="BJ113" i="79"/>
  <c r="BJ114" i="79"/>
  <c r="BJ115" i="79"/>
  <c r="BJ116" i="79"/>
  <c r="BJ117" i="79"/>
  <c r="BJ118" i="79"/>
  <c r="BJ119" i="79"/>
  <c r="BJ120" i="79"/>
  <c r="BJ121" i="79"/>
  <c r="BJ122" i="79"/>
  <c r="BJ123" i="79"/>
  <c r="BJ124" i="79"/>
  <c r="BJ125" i="79"/>
  <c r="BJ126" i="79"/>
  <c r="BJ127" i="79"/>
  <c r="BJ128" i="79"/>
  <c r="BJ129" i="79"/>
  <c r="BJ130" i="79"/>
  <c r="BJ131" i="79"/>
  <c r="BJ132" i="79"/>
  <c r="BJ133" i="79"/>
  <c r="BJ134" i="79"/>
  <c r="BJ135" i="79"/>
  <c r="BJ136" i="79"/>
  <c r="BJ137" i="79"/>
  <c r="BJ138" i="79"/>
  <c r="BJ139" i="79"/>
  <c r="BJ140" i="79"/>
  <c r="BJ141" i="79"/>
  <c r="BJ142" i="79"/>
  <c r="BJ143" i="79"/>
  <c r="BJ144" i="79"/>
  <c r="BJ145" i="79"/>
  <c r="BJ146" i="79"/>
  <c r="BJ147" i="79"/>
  <c r="BJ148" i="79"/>
  <c r="BJ149" i="79"/>
  <c r="BJ150" i="79"/>
  <c r="BJ151" i="79"/>
  <c r="BJ152" i="79"/>
  <c r="BJ153" i="79"/>
  <c r="BJ154" i="79"/>
  <c r="BJ155" i="79"/>
  <c r="BJ156" i="79"/>
  <c r="BJ157" i="79"/>
  <c r="BJ158" i="79"/>
  <c r="BJ159" i="79"/>
  <c r="BJ160" i="79"/>
  <c r="BJ161" i="79"/>
  <c r="BJ162" i="79"/>
  <c r="BJ163" i="79"/>
  <c r="BJ164" i="79"/>
  <c r="BJ165" i="79"/>
  <c r="BJ166" i="79"/>
  <c r="BJ167" i="79"/>
  <c r="BJ168" i="79"/>
  <c r="BJ169" i="79"/>
  <c r="BJ170" i="79"/>
  <c r="BJ171" i="79"/>
  <c r="BJ172" i="79"/>
  <c r="BJ173" i="79"/>
  <c r="BJ174" i="79"/>
  <c r="BJ175" i="79"/>
  <c r="BJ176" i="79"/>
  <c r="BJ177" i="79"/>
  <c r="BJ178" i="79"/>
  <c r="BJ179" i="79"/>
  <c r="BJ180" i="79"/>
  <c r="BJ181" i="79"/>
  <c r="BJ182" i="79"/>
  <c r="BJ183" i="79"/>
  <c r="BJ184" i="79"/>
  <c r="BJ185" i="79"/>
  <c r="BJ186" i="79"/>
  <c r="BJ187" i="79"/>
  <c r="BJ188" i="79"/>
  <c r="BJ189" i="79"/>
  <c r="BJ190" i="79"/>
  <c r="BJ191" i="79"/>
  <c r="BJ192" i="79"/>
  <c r="BJ193" i="79"/>
  <c r="BJ194" i="79"/>
  <c r="BJ195" i="79"/>
  <c r="BJ196" i="79"/>
  <c r="BJ197" i="79"/>
  <c r="BJ198" i="79"/>
  <c r="BJ199" i="79"/>
  <c r="BJ200" i="79"/>
  <c r="BJ201" i="79"/>
  <c r="BJ202" i="79"/>
  <c r="BJ203" i="79"/>
  <c r="BJ204" i="79"/>
  <c r="BJ205" i="79"/>
  <c r="BJ206" i="79"/>
  <c r="BJ207" i="79"/>
  <c r="BJ208" i="79"/>
  <c r="BJ209" i="79"/>
  <c r="BJ210" i="79"/>
  <c r="BJ211" i="79"/>
  <c r="BJ212" i="79"/>
  <c r="BJ213" i="79"/>
  <c r="BJ214" i="79"/>
  <c r="BJ215" i="79"/>
  <c r="BJ216" i="79"/>
  <c r="BJ217" i="79"/>
  <c r="BJ218" i="79"/>
  <c r="BJ219" i="79"/>
  <c r="BJ220" i="79"/>
  <c r="BJ221" i="79"/>
  <c r="BJ222" i="79"/>
  <c r="BJ223" i="79"/>
  <c r="BJ224" i="79"/>
  <c r="BJ225" i="79"/>
  <c r="BJ226" i="79"/>
  <c r="BJ227" i="79"/>
  <c r="BJ228" i="79"/>
  <c r="BJ229" i="79"/>
  <c r="BJ230" i="79"/>
  <c r="BJ231" i="79"/>
  <c r="BJ232" i="79"/>
  <c r="BJ233" i="79"/>
  <c r="BJ234" i="79"/>
  <c r="BJ235" i="79"/>
  <c r="BJ236" i="79"/>
  <c r="BJ237" i="79"/>
  <c r="BJ238" i="79"/>
  <c r="BJ239" i="79"/>
  <c r="BJ240" i="79"/>
  <c r="BJ241" i="79"/>
  <c r="BJ242" i="79"/>
  <c r="BJ243" i="79"/>
  <c r="BJ244" i="79"/>
  <c r="BJ245" i="79"/>
  <c r="BJ246" i="79"/>
  <c r="BJ247" i="79"/>
  <c r="BJ248" i="79"/>
  <c r="BJ249" i="79"/>
  <c r="BJ250" i="79"/>
  <c r="BJ251" i="79"/>
  <c r="BJ252" i="79"/>
  <c r="BJ253" i="79"/>
  <c r="BJ254" i="79"/>
  <c r="BJ255" i="79"/>
  <c r="BJ256" i="79"/>
  <c r="BJ257" i="79"/>
  <c r="BJ258" i="79"/>
  <c r="BJ259" i="79"/>
  <c r="BJ260" i="79"/>
  <c r="BJ261" i="79"/>
  <c r="BJ262" i="79"/>
  <c r="BJ263" i="79"/>
  <c r="BJ264" i="79"/>
  <c r="BJ265" i="79"/>
  <c r="BJ266" i="79"/>
  <c r="BJ267" i="79"/>
  <c r="BJ268" i="79"/>
  <c r="BJ269" i="79"/>
  <c r="BJ270" i="79"/>
  <c r="BJ271" i="79"/>
  <c r="BJ272" i="79"/>
  <c r="BJ273" i="79"/>
  <c r="BJ274" i="79"/>
  <c r="BJ275" i="79"/>
  <c r="BJ276" i="79"/>
  <c r="BJ277" i="79"/>
  <c r="BJ278" i="79"/>
  <c r="BJ279" i="79"/>
  <c r="BJ280" i="79"/>
  <c r="BJ281" i="79"/>
  <c r="BJ282" i="79"/>
  <c r="BJ283" i="79"/>
  <c r="BJ284" i="79"/>
  <c r="BJ285" i="79"/>
  <c r="BJ286" i="79"/>
  <c r="BJ287" i="79"/>
  <c r="BJ288" i="79"/>
  <c r="BJ289" i="79"/>
  <c r="BJ290" i="79"/>
  <c r="BJ291" i="79"/>
  <c r="BJ292" i="79"/>
  <c r="BJ293" i="79"/>
  <c r="BJ294" i="79"/>
  <c r="BJ295" i="79"/>
  <c r="BJ296" i="79"/>
  <c r="BJ297" i="79"/>
  <c r="BJ298" i="79"/>
  <c r="BJ299" i="79"/>
  <c r="BJ300" i="79"/>
  <c r="BJ301" i="79"/>
  <c r="BJ302" i="79"/>
  <c r="BJ303" i="79"/>
  <c r="BJ304" i="79"/>
  <c r="BJ305" i="79"/>
  <c r="BJ306" i="79"/>
  <c r="BJ307" i="79"/>
  <c r="BJ308" i="79"/>
  <c r="BJ309" i="79"/>
  <c r="BJ310" i="79"/>
  <c r="BJ311" i="79"/>
  <c r="BJ312" i="79"/>
  <c r="BJ313" i="79"/>
  <c r="BJ314" i="79"/>
  <c r="BJ315" i="79"/>
  <c r="BJ316" i="79"/>
  <c r="BJ317" i="79"/>
  <c r="BJ318" i="79"/>
  <c r="BJ319" i="79"/>
  <c r="BJ320" i="79"/>
  <c r="BJ321" i="79"/>
  <c r="BJ322" i="79"/>
  <c r="BJ323" i="79"/>
  <c r="BJ324" i="79"/>
  <c r="BJ325" i="79"/>
  <c r="BJ326" i="79"/>
  <c r="BJ327" i="79"/>
  <c r="BJ328" i="79"/>
  <c r="BJ329" i="79"/>
  <c r="BJ330" i="79"/>
  <c r="BJ331" i="79"/>
  <c r="BJ332" i="79"/>
  <c r="BJ333" i="79"/>
  <c r="BJ334" i="79"/>
  <c r="BJ335" i="79"/>
  <c r="BJ336" i="79"/>
  <c r="BJ337" i="79"/>
  <c r="BJ338" i="79"/>
  <c r="BJ339" i="79"/>
  <c r="BJ340" i="79"/>
  <c r="BJ341" i="79"/>
  <c r="BJ342" i="79"/>
  <c r="BJ343" i="79"/>
  <c r="BJ344" i="79"/>
  <c r="BJ345" i="79"/>
  <c r="BJ346" i="79"/>
  <c r="BJ347" i="79"/>
  <c r="BJ348" i="79"/>
  <c r="BJ349" i="79"/>
  <c r="BJ350" i="79"/>
  <c r="BJ351" i="79"/>
  <c r="BJ352" i="79"/>
  <c r="BJ353" i="79"/>
  <c r="BJ354" i="79"/>
  <c r="BJ355" i="79"/>
  <c r="BJ356" i="79"/>
  <c r="BJ357" i="79"/>
  <c r="BJ358" i="79"/>
  <c r="BJ359" i="79"/>
  <c r="BJ360" i="79"/>
  <c r="BJ361" i="79"/>
  <c r="BJ362" i="79"/>
  <c r="BJ363" i="79"/>
  <c r="BJ364" i="79"/>
  <c r="BJ365" i="79"/>
  <c r="BJ366" i="79"/>
  <c r="BJ367" i="79"/>
  <c r="BJ368" i="79"/>
  <c r="BJ369" i="79"/>
  <c r="BJ370" i="79"/>
  <c r="BJ371" i="79"/>
  <c r="BJ372" i="79"/>
  <c r="BJ373" i="79"/>
  <c r="BJ374" i="79"/>
  <c r="BJ375" i="79"/>
  <c r="BJ376" i="79"/>
  <c r="BJ377" i="79"/>
  <c r="BJ378" i="79"/>
  <c r="BJ379" i="79"/>
  <c r="BJ380" i="79"/>
  <c r="BJ381" i="79"/>
  <c r="BJ382" i="79"/>
  <c r="BJ383" i="79"/>
  <c r="BJ384" i="79"/>
  <c r="BJ385" i="79"/>
  <c r="BJ386" i="79"/>
  <c r="BJ387" i="79"/>
  <c r="BJ388" i="79"/>
  <c r="BJ389" i="79"/>
  <c r="BJ390" i="79"/>
  <c r="BJ391" i="79"/>
  <c r="BJ392" i="79"/>
  <c r="BJ393" i="79"/>
  <c r="BJ394" i="79"/>
  <c r="BJ395" i="79"/>
  <c r="BJ396" i="79"/>
  <c r="BJ397" i="79"/>
  <c r="BJ398" i="79"/>
  <c r="BJ399" i="79"/>
  <c r="BJ400" i="79"/>
  <c r="BJ401" i="79"/>
  <c r="BJ402" i="79"/>
  <c r="BJ403" i="79"/>
  <c r="BJ404" i="79"/>
  <c r="BJ405" i="79"/>
  <c r="BJ406" i="79"/>
  <c r="BJ407" i="79"/>
  <c r="BJ408" i="79"/>
  <c r="BJ409" i="79"/>
  <c r="BJ410" i="79"/>
  <c r="BJ411" i="79"/>
  <c r="BJ412" i="79"/>
  <c r="BJ413" i="79"/>
  <c r="BJ414" i="79"/>
  <c r="BJ415" i="79"/>
  <c r="BJ416" i="79"/>
  <c r="BJ417" i="79"/>
  <c r="BJ418" i="79"/>
  <c r="BJ419" i="79"/>
  <c r="BJ420" i="79"/>
  <c r="BJ421" i="79"/>
  <c r="BJ422" i="79"/>
  <c r="BJ423" i="79"/>
  <c r="BJ424" i="79"/>
  <c r="BJ425" i="79"/>
  <c r="BJ426" i="79"/>
  <c r="BJ427" i="79"/>
  <c r="BJ428" i="79"/>
  <c r="BJ429" i="79"/>
  <c r="BJ430" i="79"/>
  <c r="BJ431" i="79"/>
  <c r="BJ432" i="79"/>
  <c r="BJ433" i="79"/>
  <c r="BJ434" i="79"/>
  <c r="BJ435" i="79"/>
  <c r="BJ436" i="79"/>
  <c r="BJ437" i="79"/>
  <c r="BJ438" i="79"/>
  <c r="BJ439" i="79"/>
  <c r="BJ440" i="79"/>
  <c r="BJ441" i="79"/>
  <c r="BJ442" i="79"/>
  <c r="BJ443" i="79"/>
  <c r="BJ444" i="79"/>
  <c r="BJ445" i="79"/>
  <c r="BJ446" i="79"/>
  <c r="BJ447" i="79"/>
  <c r="BJ448" i="79"/>
  <c r="BJ449" i="79"/>
  <c r="BJ450" i="79"/>
  <c r="BJ451" i="79"/>
  <c r="BJ452" i="79"/>
  <c r="BJ453" i="79"/>
  <c r="BJ454" i="79"/>
  <c r="BJ455" i="79"/>
  <c r="BJ456" i="79"/>
  <c r="BJ457" i="79"/>
  <c r="BJ458" i="79"/>
  <c r="BJ459" i="79"/>
  <c r="BJ460" i="79"/>
  <c r="BJ461" i="79"/>
  <c r="BJ462" i="79"/>
  <c r="BJ463" i="79"/>
  <c r="BJ464" i="79"/>
  <c r="BJ465" i="79"/>
  <c r="BJ466" i="79"/>
  <c r="BJ467" i="79"/>
  <c r="BJ468" i="79"/>
  <c r="BJ469" i="79"/>
  <c r="BJ470" i="79"/>
  <c r="BJ471" i="79"/>
  <c r="BJ472" i="79"/>
  <c r="BJ473" i="79"/>
  <c r="BJ474" i="79"/>
  <c r="BJ475" i="79"/>
  <c r="BJ476" i="79"/>
  <c r="BJ477" i="79"/>
  <c r="BJ478" i="79"/>
  <c r="BJ479" i="79"/>
  <c r="BJ480" i="79"/>
  <c r="BJ481" i="79"/>
  <c r="BJ482" i="79"/>
  <c r="BJ483" i="79"/>
  <c r="BJ484" i="79"/>
  <c r="BJ485" i="79"/>
  <c r="BJ486" i="79"/>
  <c r="BJ487" i="79"/>
  <c r="BJ488" i="79"/>
  <c r="BJ489" i="79"/>
  <c r="BJ490" i="79"/>
  <c r="BJ491" i="79"/>
  <c r="BJ492" i="79"/>
  <c r="BJ493" i="79"/>
  <c r="BJ494" i="79"/>
  <c r="BJ495" i="79"/>
  <c r="BJ496" i="79"/>
  <c r="BJ497" i="79"/>
  <c r="BJ498" i="79"/>
  <c r="BJ499" i="79"/>
  <c r="BJ500" i="79"/>
  <c r="BJ501" i="79"/>
  <c r="BJ502" i="79"/>
  <c r="BJ503" i="79"/>
  <c r="BJ504" i="79"/>
  <c r="BJ505" i="79"/>
  <c r="BJ506" i="79"/>
  <c r="BJ507" i="79"/>
  <c r="BJ508" i="79"/>
  <c r="BJ509" i="79"/>
  <c r="BJ510" i="79"/>
  <c r="BJ511" i="79"/>
  <c r="BJ512" i="79"/>
  <c r="BJ513" i="79"/>
  <c r="BJ514" i="79"/>
  <c r="BJ515" i="79"/>
  <c r="BJ516" i="79"/>
  <c r="BJ517" i="79"/>
  <c r="BJ518" i="79"/>
  <c r="BJ519" i="79"/>
  <c r="BJ520" i="79"/>
  <c r="BJ521" i="79"/>
  <c r="BJ522" i="79"/>
  <c r="BJ523" i="79"/>
  <c r="BJ524" i="79"/>
  <c r="BJ525" i="79"/>
  <c r="BJ526" i="79"/>
  <c r="BJ527" i="79"/>
  <c r="BJ528" i="79"/>
  <c r="BJ529" i="79"/>
  <c r="BJ530" i="79"/>
  <c r="BJ531" i="79"/>
  <c r="BJ532" i="79"/>
  <c r="BJ533" i="79"/>
  <c r="BJ534" i="79"/>
  <c r="BJ535" i="79"/>
  <c r="BJ536" i="79"/>
  <c r="BJ537" i="79"/>
  <c r="BJ538" i="79"/>
  <c r="BJ539" i="79"/>
  <c r="BJ540" i="79"/>
  <c r="BJ541" i="79"/>
  <c r="BJ542" i="79"/>
  <c r="BJ543" i="79"/>
  <c r="BJ544" i="79"/>
  <c r="BJ545" i="79"/>
  <c r="BJ546" i="79"/>
  <c r="BJ547" i="79"/>
  <c r="BJ548" i="79"/>
  <c r="BJ549" i="79"/>
  <c r="BJ550" i="79"/>
  <c r="BJ551" i="79"/>
  <c r="BJ552" i="79"/>
  <c r="BJ553" i="79"/>
  <c r="BJ554" i="79"/>
  <c r="BJ555" i="79"/>
  <c r="BJ556" i="79"/>
  <c r="BJ557" i="79"/>
  <c r="BJ558" i="79"/>
  <c r="BJ559" i="79"/>
  <c r="BJ560" i="79"/>
  <c r="BJ561" i="79"/>
  <c r="BJ562" i="79"/>
  <c r="BJ563" i="79"/>
  <c r="BJ564" i="79"/>
  <c r="BJ565" i="79"/>
  <c r="BJ566" i="79"/>
  <c r="BJ567" i="79"/>
  <c r="BJ568" i="79"/>
  <c r="BJ569" i="79"/>
  <c r="BJ570" i="79"/>
  <c r="BJ571" i="79"/>
  <c r="BJ572" i="79"/>
  <c r="BJ573" i="79"/>
  <c r="BJ574" i="79"/>
  <c r="BJ575" i="79"/>
  <c r="BJ576" i="79"/>
  <c r="BJ577" i="79"/>
  <c r="BJ578" i="79"/>
  <c r="BJ579" i="79"/>
  <c r="BJ580" i="79"/>
  <c r="BJ581" i="79"/>
  <c r="BJ582" i="79"/>
  <c r="BJ583" i="79"/>
  <c r="BJ584" i="79"/>
  <c r="BJ585" i="79"/>
  <c r="BJ586" i="79"/>
  <c r="BJ587" i="79"/>
  <c r="BJ588" i="79"/>
  <c r="BJ589" i="79"/>
  <c r="BJ590" i="79"/>
  <c r="BJ591" i="79"/>
  <c r="BJ592" i="79"/>
  <c r="BJ593" i="79"/>
  <c r="BJ594" i="79"/>
  <c r="BJ595" i="79"/>
  <c r="BJ596" i="79"/>
  <c r="BJ597" i="79"/>
  <c r="BJ598" i="79"/>
  <c r="BJ599" i="79"/>
  <c r="BJ600" i="79"/>
  <c r="BJ601" i="79"/>
  <c r="BJ602" i="79"/>
  <c r="BJ603" i="79"/>
  <c r="BJ604" i="79"/>
  <c r="BJ605" i="79"/>
  <c r="BJ606" i="79"/>
  <c r="BJ607" i="79"/>
  <c r="BJ608" i="79"/>
  <c r="BJ609" i="79"/>
  <c r="BJ610" i="79"/>
  <c r="BJ611" i="79"/>
  <c r="BJ612" i="79"/>
  <c r="BJ613" i="79"/>
  <c r="BJ614" i="79"/>
  <c r="BJ615" i="79"/>
  <c r="BJ616" i="79"/>
  <c r="BJ617" i="79"/>
  <c r="BJ618" i="79"/>
  <c r="BJ619" i="79"/>
  <c r="BJ620" i="79"/>
  <c r="BJ621" i="79"/>
  <c r="BJ622" i="79"/>
  <c r="BJ623" i="79"/>
  <c r="BJ624" i="79"/>
  <c r="BJ625" i="79"/>
  <c r="BJ626" i="79"/>
  <c r="BJ627" i="79"/>
  <c r="BJ628" i="79"/>
  <c r="BJ629" i="79"/>
  <c r="BJ630" i="79"/>
  <c r="BJ631" i="79"/>
  <c r="BJ632" i="79"/>
  <c r="BJ633" i="79"/>
  <c r="BJ634" i="79"/>
  <c r="BJ635" i="79"/>
  <c r="BJ636" i="79"/>
  <c r="BJ637" i="79"/>
  <c r="BJ638" i="79"/>
  <c r="BJ639" i="79"/>
  <c r="BJ640" i="79"/>
  <c r="BJ641" i="79"/>
  <c r="BJ642" i="79"/>
  <c r="BJ643" i="79"/>
  <c r="BJ644" i="79"/>
  <c r="BJ645" i="79"/>
  <c r="BJ646" i="79"/>
  <c r="BJ647" i="79"/>
  <c r="BJ648" i="79"/>
  <c r="BJ649" i="79"/>
  <c r="BJ650" i="79"/>
  <c r="BJ651" i="79"/>
  <c r="BJ652" i="79"/>
  <c r="BJ653" i="79"/>
  <c r="BJ654" i="79"/>
  <c r="BJ655" i="79"/>
  <c r="BJ656" i="79"/>
  <c r="BJ657" i="79"/>
  <c r="BJ658" i="79"/>
  <c r="BJ659" i="79"/>
  <c r="BJ660" i="79"/>
  <c r="BJ661" i="79"/>
  <c r="BJ662" i="79"/>
  <c r="BJ663" i="79"/>
  <c r="BJ664" i="79"/>
  <c r="BJ665" i="79"/>
  <c r="BJ666" i="79"/>
  <c r="BJ667" i="79"/>
  <c r="BJ668" i="79"/>
  <c r="BJ669" i="79"/>
  <c r="BJ670" i="79"/>
  <c r="BJ671" i="79"/>
  <c r="BJ672" i="79"/>
  <c r="BJ673" i="79"/>
  <c r="BJ674" i="79"/>
  <c r="BJ675" i="79"/>
  <c r="BJ676" i="79"/>
  <c r="BJ677" i="79"/>
  <c r="BJ678" i="79"/>
  <c r="BJ679" i="79"/>
  <c r="BJ680" i="79"/>
  <c r="BJ681" i="79"/>
  <c r="BJ682" i="79"/>
  <c r="BJ683" i="79"/>
  <c r="BJ684" i="79"/>
  <c r="BJ685" i="79"/>
  <c r="BJ686" i="79"/>
  <c r="BJ687" i="79"/>
  <c r="BJ688" i="79"/>
  <c r="BJ689" i="79"/>
  <c r="BJ690" i="79"/>
  <c r="BJ691" i="79"/>
  <c r="BJ692" i="79"/>
  <c r="BJ693" i="79"/>
  <c r="BJ694" i="79"/>
  <c r="BJ695" i="79"/>
  <c r="BJ696" i="79"/>
  <c r="BJ697" i="79"/>
  <c r="BJ698" i="79"/>
  <c r="BJ699" i="79"/>
  <c r="BJ700" i="79"/>
  <c r="BJ701" i="79"/>
  <c r="BJ702" i="79"/>
  <c r="BJ703" i="79"/>
  <c r="BJ704" i="79"/>
  <c r="BJ705" i="79"/>
  <c r="BJ706" i="79"/>
  <c r="BJ707" i="79"/>
  <c r="BJ708" i="79"/>
  <c r="BJ709" i="79"/>
  <c r="BJ710" i="79"/>
  <c r="BJ711" i="79"/>
  <c r="BJ712" i="79"/>
  <c r="BJ713" i="79"/>
  <c r="BJ714" i="79"/>
  <c r="BJ715" i="79"/>
  <c r="BJ716" i="79"/>
  <c r="BJ717" i="79"/>
  <c r="BJ718" i="79"/>
  <c r="BJ719" i="79"/>
  <c r="BJ720" i="79"/>
  <c r="BJ721" i="79"/>
  <c r="BJ722" i="79"/>
  <c r="BJ723" i="79"/>
  <c r="BJ724" i="79"/>
  <c r="BJ725" i="79"/>
  <c r="BJ726" i="79"/>
  <c r="BJ727" i="79"/>
  <c r="BJ728" i="79"/>
  <c r="BJ729" i="79"/>
  <c r="BJ730" i="79"/>
  <c r="BJ731" i="79"/>
  <c r="BJ732" i="79"/>
  <c r="BJ733" i="79"/>
  <c r="BJ734" i="79"/>
  <c r="BJ735" i="79"/>
  <c r="BJ736" i="79"/>
  <c r="BJ737" i="79"/>
  <c r="BJ738" i="79"/>
  <c r="BJ739" i="79"/>
  <c r="BJ740" i="79"/>
  <c r="BJ741" i="79"/>
  <c r="BJ742" i="79"/>
  <c r="BJ743" i="79"/>
  <c r="BJ744" i="79"/>
  <c r="BJ745" i="79"/>
  <c r="BJ746" i="79"/>
  <c r="BJ747" i="79"/>
  <c r="BJ748" i="79"/>
  <c r="BJ749" i="79"/>
  <c r="BJ750" i="79"/>
  <c r="BJ751" i="79"/>
  <c r="BJ752" i="79"/>
  <c r="BJ753" i="79"/>
  <c r="BJ754" i="79"/>
  <c r="BJ755" i="79"/>
  <c r="BJ756" i="79"/>
  <c r="BJ757" i="79"/>
  <c r="BJ758" i="79"/>
  <c r="BJ759" i="79"/>
  <c r="BJ760" i="79"/>
  <c r="BJ761" i="79"/>
  <c r="BJ762" i="79"/>
  <c r="BJ763" i="79"/>
  <c r="BJ764" i="79"/>
  <c r="BJ765" i="79"/>
  <c r="BJ766" i="79"/>
  <c r="BJ767" i="79"/>
  <c r="BJ768" i="79"/>
  <c r="BJ769" i="79"/>
  <c r="BJ770" i="79"/>
  <c r="BJ771" i="79"/>
  <c r="BJ772" i="79"/>
  <c r="BJ773" i="79"/>
  <c r="BJ774" i="79"/>
  <c r="BJ775" i="79"/>
  <c r="BJ776" i="79"/>
  <c r="BJ777" i="79"/>
  <c r="BJ778" i="79"/>
  <c r="BJ779" i="79"/>
  <c r="BJ780" i="79"/>
  <c r="BJ781" i="79"/>
  <c r="BJ782" i="79"/>
  <c r="BJ783" i="79"/>
  <c r="BJ784" i="79"/>
  <c r="BJ785" i="79"/>
  <c r="BJ786" i="79"/>
  <c r="BJ787" i="79"/>
  <c r="BJ788" i="79"/>
  <c r="BJ789" i="79"/>
  <c r="BJ790" i="79"/>
  <c r="BJ791" i="79"/>
  <c r="BJ792" i="79"/>
  <c r="BJ793" i="79"/>
  <c r="BJ794" i="79"/>
  <c r="BJ795" i="79"/>
  <c r="BJ796" i="79"/>
  <c r="BJ797" i="79"/>
  <c r="BJ798" i="79"/>
  <c r="BJ799" i="79"/>
  <c r="BJ800" i="79"/>
  <c r="BJ801" i="79"/>
  <c r="BJ802" i="79"/>
  <c r="BJ803" i="79"/>
  <c r="BJ804" i="79"/>
  <c r="BJ805" i="79"/>
  <c r="BJ806" i="79"/>
  <c r="BJ807" i="79"/>
  <c r="BJ808" i="79"/>
  <c r="BJ809" i="79"/>
  <c r="BJ810" i="79"/>
  <c r="BJ811" i="79"/>
  <c r="BJ812" i="79"/>
  <c r="BJ813" i="79"/>
  <c r="BJ814" i="79"/>
  <c r="BJ815" i="79"/>
  <c r="BJ816" i="79"/>
  <c r="BJ817" i="79"/>
  <c r="BJ818" i="79"/>
  <c r="BJ819" i="79"/>
  <c r="BJ820" i="79"/>
  <c r="BJ821" i="79"/>
  <c r="BJ822" i="79"/>
  <c r="BJ823" i="79"/>
  <c r="BJ824" i="79"/>
  <c r="BJ825" i="79"/>
  <c r="BJ826" i="79"/>
  <c r="BJ827" i="79"/>
  <c r="BJ828" i="79"/>
  <c r="BJ829" i="79"/>
  <c r="BJ830" i="79"/>
  <c r="BJ831" i="79"/>
  <c r="BJ832" i="79"/>
  <c r="BJ833" i="79"/>
  <c r="BJ834" i="79"/>
  <c r="BJ835" i="79"/>
  <c r="BJ836" i="79"/>
  <c r="BJ837" i="79"/>
  <c r="BJ838" i="79"/>
  <c r="BJ839" i="79"/>
  <c r="BJ840" i="79"/>
  <c r="BJ841" i="79"/>
  <c r="BJ842" i="79"/>
  <c r="BJ843" i="79"/>
  <c r="BJ844" i="79"/>
  <c r="BJ845" i="79"/>
  <c r="BJ846" i="79"/>
  <c r="BJ847" i="79"/>
  <c r="BJ848" i="79"/>
  <c r="BJ849" i="79"/>
  <c r="BJ850" i="79"/>
  <c r="BJ851" i="79"/>
  <c r="BJ852" i="79"/>
  <c r="BJ853" i="79"/>
  <c r="BJ854" i="79"/>
  <c r="BJ855" i="79"/>
  <c r="BJ856" i="79"/>
  <c r="BJ857" i="79"/>
  <c r="BJ858" i="79"/>
  <c r="BJ859" i="79"/>
  <c r="BJ860" i="79"/>
  <c r="BJ861" i="79"/>
  <c r="BJ862" i="79"/>
  <c r="BJ863" i="79"/>
  <c r="BJ864" i="79"/>
  <c r="BJ865" i="79"/>
  <c r="BJ866" i="79"/>
  <c r="BJ867" i="79"/>
  <c r="BJ868" i="79"/>
  <c r="BJ869" i="79"/>
  <c r="BJ870" i="79"/>
  <c r="BJ871" i="79"/>
  <c r="BJ872" i="79"/>
  <c r="BJ873" i="79"/>
  <c r="BJ874" i="79"/>
  <c r="BJ875" i="79"/>
  <c r="BJ876" i="79"/>
  <c r="BJ877" i="79"/>
  <c r="BJ878" i="79"/>
  <c r="BJ879" i="79"/>
  <c r="BJ880" i="79"/>
  <c r="BJ881" i="79"/>
  <c r="BJ882" i="79"/>
  <c r="BJ883" i="79"/>
  <c r="BJ884" i="79"/>
  <c r="BJ885" i="79"/>
  <c r="BJ886" i="79"/>
  <c r="BJ887" i="79"/>
  <c r="BJ888" i="79"/>
  <c r="BJ889" i="79"/>
  <c r="BJ890" i="79"/>
  <c r="BJ891" i="79"/>
  <c r="BJ892" i="79"/>
  <c r="BJ893" i="79"/>
  <c r="BJ894" i="79"/>
  <c r="BJ895" i="79"/>
  <c r="BJ896" i="79"/>
  <c r="BJ897" i="79"/>
  <c r="BJ898" i="79"/>
  <c r="BJ899" i="79"/>
  <c r="BJ900" i="79"/>
  <c r="BJ901" i="79"/>
  <c r="BJ902" i="79"/>
  <c r="BJ903" i="79"/>
  <c r="BJ904" i="79"/>
  <c r="BJ905" i="79"/>
  <c r="BJ906" i="79"/>
  <c r="BJ907" i="79"/>
  <c r="BJ908" i="79"/>
  <c r="BJ909" i="79"/>
  <c r="BJ910" i="79"/>
  <c r="BJ911" i="79"/>
  <c r="BJ912" i="79"/>
  <c r="BJ913" i="79"/>
  <c r="BJ914" i="79"/>
  <c r="BJ915" i="79"/>
  <c r="BJ916" i="79"/>
  <c r="BJ917" i="79"/>
  <c r="BJ918" i="79"/>
  <c r="BJ919" i="79"/>
  <c r="BJ920" i="79"/>
  <c r="BJ921" i="79"/>
  <c r="BJ922" i="79"/>
  <c r="BJ923" i="79"/>
  <c r="BJ924" i="79"/>
  <c r="BJ925" i="79"/>
  <c r="BJ926" i="79"/>
  <c r="BJ927" i="79"/>
  <c r="BJ928" i="79"/>
  <c r="BJ929" i="79"/>
  <c r="BJ930" i="79"/>
  <c r="BJ931" i="79"/>
  <c r="BJ932" i="79"/>
  <c r="BJ933" i="79"/>
  <c r="BJ934" i="79"/>
  <c r="BJ935" i="79"/>
  <c r="BJ936" i="79"/>
  <c r="BJ937" i="79"/>
  <c r="BJ938" i="79"/>
  <c r="BJ939" i="79"/>
  <c r="BJ940" i="79"/>
  <c r="BJ941" i="79"/>
  <c r="BJ942" i="79"/>
  <c r="BJ943" i="79"/>
  <c r="BJ944" i="79"/>
  <c r="BJ945" i="79"/>
  <c r="BJ946" i="79"/>
  <c r="BJ947" i="79"/>
  <c r="BJ948" i="79"/>
  <c r="BJ949" i="79"/>
  <c r="BJ950" i="79"/>
  <c r="BJ951" i="79"/>
  <c r="BJ952" i="79"/>
  <c r="BJ953" i="79"/>
  <c r="BJ954" i="79"/>
  <c r="BJ955" i="79"/>
  <c r="BJ956" i="79"/>
  <c r="BJ957" i="79"/>
  <c r="BJ958" i="79"/>
  <c r="BJ959" i="79"/>
  <c r="BJ960" i="79"/>
  <c r="BJ961" i="79"/>
  <c r="BJ962" i="79"/>
  <c r="BJ963" i="79"/>
  <c r="BJ964" i="79"/>
  <c r="BJ965" i="79"/>
  <c r="BJ966" i="79"/>
  <c r="BJ967" i="79"/>
  <c r="BJ968" i="79"/>
  <c r="BJ969" i="79"/>
  <c r="BJ970" i="79"/>
  <c r="BJ971" i="79"/>
  <c r="BJ972" i="79"/>
  <c r="BJ973" i="79"/>
  <c r="BJ974" i="79"/>
  <c r="BJ975" i="79"/>
  <c r="BJ976" i="79"/>
  <c r="BJ977" i="79"/>
  <c r="BJ978" i="79"/>
  <c r="BJ979" i="79"/>
  <c r="BJ980" i="79"/>
  <c r="BJ981" i="79"/>
  <c r="BJ982" i="79"/>
  <c r="BJ983" i="79"/>
  <c r="BJ984" i="79"/>
  <c r="BJ985" i="79"/>
  <c r="BJ986" i="79"/>
  <c r="BJ987" i="79"/>
  <c r="BJ988" i="79"/>
  <c r="BJ989" i="79"/>
  <c r="BJ990" i="79"/>
  <c r="BJ991" i="79"/>
  <c r="BJ992" i="79"/>
  <c r="BJ993" i="79"/>
  <c r="BJ994" i="79"/>
  <c r="BJ995" i="79"/>
  <c r="BJ996" i="79"/>
  <c r="BJ997" i="79"/>
  <c r="BJ998" i="79"/>
  <c r="BJ999" i="79"/>
  <c r="BJ1000" i="79"/>
  <c r="BJ1001" i="79"/>
  <c r="BJ1002" i="79"/>
  <c r="BJ1003" i="79"/>
  <c r="BJ1004" i="79"/>
  <c r="BJ1005" i="79"/>
  <c r="BJ1006" i="79"/>
  <c r="BJ1007" i="79"/>
  <c r="BJ1008" i="79"/>
  <c r="BJ1009" i="79"/>
  <c r="BJ1010" i="79"/>
  <c r="BJ1011" i="79"/>
  <c r="BJ1012" i="79"/>
  <c r="BJ1013" i="79"/>
  <c r="BJ1014" i="79"/>
  <c r="BJ1015" i="79"/>
  <c r="BJ1016" i="79"/>
  <c r="BJ1017" i="79"/>
  <c r="BJ1018" i="79"/>
  <c r="BJ1019" i="79"/>
  <c r="BJ1020" i="79"/>
  <c r="BJ1021" i="79"/>
  <c r="BJ1022" i="79"/>
  <c r="BJ1023" i="79"/>
  <c r="BJ1024" i="79"/>
  <c r="BJ1025" i="79"/>
  <c r="BJ1026" i="79"/>
  <c r="BJ1027" i="79"/>
  <c r="BJ1028" i="79"/>
  <c r="BJ1029" i="79"/>
  <c r="BJ1030" i="79"/>
  <c r="BJ1031" i="79"/>
  <c r="BJ1032" i="79"/>
  <c r="BJ1033" i="79"/>
  <c r="BJ1034" i="79"/>
  <c r="BJ1035" i="79"/>
  <c r="BJ1036" i="79"/>
  <c r="BJ1037" i="79"/>
  <c r="BJ1038" i="79"/>
  <c r="BJ1039" i="79"/>
  <c r="BJ1040" i="79"/>
  <c r="BJ1041" i="79"/>
  <c r="BJ1042" i="79"/>
  <c r="BJ1043" i="79"/>
  <c r="BJ1044" i="79"/>
  <c r="BJ1045" i="79"/>
  <c r="BJ1046" i="79"/>
  <c r="BJ1047" i="79"/>
  <c r="BJ1048" i="79"/>
  <c r="BJ1049" i="79"/>
  <c r="BJ1050" i="79"/>
  <c r="BJ1051" i="79"/>
  <c r="BJ1052" i="79"/>
  <c r="BJ1053" i="79"/>
  <c r="BJ1054" i="79"/>
  <c r="BJ1055" i="79"/>
  <c r="BJ1056" i="79"/>
  <c r="BJ1057" i="79"/>
  <c r="BJ1058" i="79"/>
  <c r="BJ1059" i="79"/>
  <c r="BJ1060" i="79"/>
  <c r="BJ1061" i="79"/>
  <c r="BJ1062" i="79"/>
  <c r="BJ1063" i="79"/>
  <c r="BJ1064" i="79"/>
  <c r="BJ1065" i="79"/>
  <c r="BJ1066" i="79"/>
  <c r="BJ1067" i="79"/>
  <c r="BJ1068" i="79"/>
  <c r="BJ1069" i="79"/>
  <c r="BJ1070" i="79"/>
  <c r="BJ1071" i="79"/>
  <c r="BJ1072" i="79"/>
  <c r="BJ1073" i="79"/>
  <c r="BJ1074" i="79"/>
  <c r="BJ1075" i="79"/>
  <c r="BJ1076" i="79"/>
  <c r="BJ1077" i="79"/>
  <c r="BJ1078" i="79"/>
  <c r="BJ1079" i="79"/>
  <c r="BJ1080" i="79"/>
  <c r="BJ1081" i="79"/>
  <c r="BJ1082" i="79"/>
  <c r="BJ1083" i="79"/>
  <c r="BJ1084" i="79"/>
  <c r="BJ1085" i="79"/>
  <c r="BJ1086" i="79"/>
  <c r="BJ1087" i="79"/>
  <c r="BJ1088" i="79"/>
  <c r="BJ1089" i="79"/>
  <c r="BJ1090" i="79"/>
  <c r="BJ1091" i="79"/>
  <c r="BJ1092" i="79"/>
  <c r="BJ1093" i="79"/>
  <c r="BJ1094" i="79"/>
  <c r="BJ1095" i="79"/>
  <c r="BJ1096" i="79"/>
  <c r="BJ1097" i="79"/>
  <c r="BJ1098" i="79"/>
  <c r="BJ1099" i="79"/>
  <c r="BJ1100" i="79"/>
  <c r="BJ1101" i="79"/>
  <c r="BJ1102" i="79"/>
  <c r="BJ1103" i="79"/>
  <c r="BJ1104" i="79"/>
  <c r="BJ1105" i="79"/>
  <c r="BJ1106" i="79"/>
  <c r="BJ1107" i="79"/>
  <c r="BJ1108" i="79"/>
  <c r="BJ1109" i="79"/>
  <c r="BJ1110" i="79"/>
  <c r="BJ1111" i="79"/>
  <c r="BJ1112" i="79"/>
  <c r="BJ1113" i="79"/>
  <c r="BJ1114" i="79"/>
  <c r="BJ1115" i="79"/>
  <c r="BJ1116" i="79"/>
  <c r="BJ1117" i="79"/>
  <c r="BJ1118" i="79"/>
  <c r="BJ1119" i="79"/>
  <c r="BJ1120" i="79"/>
  <c r="BJ1121" i="79"/>
  <c r="BJ1122" i="79"/>
  <c r="BJ1123" i="79"/>
  <c r="BJ1124" i="79"/>
  <c r="BJ1125" i="79"/>
  <c r="BJ1126" i="79"/>
  <c r="BJ1127" i="79"/>
  <c r="BJ1128" i="79"/>
  <c r="BJ1129" i="79"/>
  <c r="BJ1130" i="79"/>
  <c r="BJ1131" i="79"/>
  <c r="BJ1132" i="79"/>
  <c r="BJ1133" i="79"/>
  <c r="BJ1134" i="79"/>
  <c r="BJ1135" i="79"/>
  <c r="BJ1136" i="79"/>
  <c r="BJ1137" i="79"/>
  <c r="BJ1138" i="79"/>
  <c r="BJ1139" i="79"/>
  <c r="BJ1140" i="79"/>
  <c r="BJ1141" i="79"/>
  <c r="BJ1142" i="79"/>
  <c r="BJ1143" i="79"/>
  <c r="BJ1144" i="79"/>
  <c r="BJ1145" i="79"/>
  <c r="BJ1146" i="79"/>
  <c r="BJ1147" i="79"/>
  <c r="BJ1148" i="79"/>
  <c r="BJ1149" i="79"/>
  <c r="BJ1150" i="79"/>
  <c r="BJ1151" i="79"/>
  <c r="BJ1152" i="79"/>
  <c r="BJ1153" i="79"/>
  <c r="BJ1154" i="79"/>
  <c r="BJ1155" i="79"/>
  <c r="BJ1156" i="79"/>
  <c r="BJ1157" i="79"/>
  <c r="BJ1158" i="79"/>
  <c r="BJ1159" i="79"/>
  <c r="BJ1160" i="79"/>
  <c r="BJ1161" i="79"/>
  <c r="BJ1162" i="79"/>
  <c r="BJ1163" i="79"/>
  <c r="BJ1164" i="79"/>
  <c r="BJ1165" i="79"/>
  <c r="BJ1166" i="79"/>
  <c r="BJ1167" i="79"/>
  <c r="BJ1168" i="79"/>
  <c r="BJ1169" i="79"/>
  <c r="BJ1170" i="79"/>
  <c r="BJ1171" i="79"/>
  <c r="BJ1172" i="79"/>
  <c r="BJ1173" i="79"/>
  <c r="BJ1174" i="79"/>
  <c r="BJ1175" i="79"/>
  <c r="BJ1176" i="79"/>
  <c r="BJ1177" i="79"/>
  <c r="BJ1178" i="79"/>
  <c r="BJ1179" i="79"/>
  <c r="BJ1180" i="79"/>
  <c r="BJ1181" i="79"/>
  <c r="BJ1182" i="79"/>
  <c r="BJ1183" i="79"/>
  <c r="BJ1184" i="79"/>
  <c r="BJ1185" i="79"/>
  <c r="BJ1186" i="79"/>
  <c r="BJ1187" i="79"/>
  <c r="BJ1188" i="79"/>
  <c r="BJ1189" i="79"/>
  <c r="BJ1190" i="79"/>
  <c r="BJ1191" i="79"/>
  <c r="BJ1192" i="79"/>
  <c r="BJ1193" i="79"/>
  <c r="BJ1194" i="79"/>
  <c r="BJ1195" i="79"/>
  <c r="BJ1196" i="79"/>
  <c r="BJ1197" i="79"/>
  <c r="BJ1198" i="79"/>
  <c r="BJ1199" i="79"/>
  <c r="BJ1200" i="79"/>
  <c r="BJ1201" i="79"/>
  <c r="BJ1202" i="79"/>
  <c r="BJ1203" i="79"/>
  <c r="BJ1204" i="79"/>
  <c r="BJ1205" i="79"/>
  <c r="BJ1206" i="79"/>
  <c r="BJ1207" i="79"/>
  <c r="BJ1208" i="79"/>
  <c r="BJ1209" i="79"/>
  <c r="BJ1210" i="79"/>
  <c r="BJ1211" i="79"/>
  <c r="BJ1212" i="79"/>
  <c r="BJ1213" i="79"/>
  <c r="BJ1214" i="79"/>
  <c r="BJ1215" i="79"/>
  <c r="BJ1216" i="79"/>
  <c r="BJ1217" i="79"/>
  <c r="BJ1218" i="79"/>
  <c r="BJ1219" i="79"/>
  <c r="BJ1220" i="79"/>
  <c r="BJ1221" i="79"/>
  <c r="BJ1222" i="79"/>
  <c r="BJ1223" i="79"/>
  <c r="BJ1224" i="79"/>
  <c r="BJ1225" i="79"/>
  <c r="BJ1226" i="79"/>
  <c r="BJ1227" i="79"/>
  <c r="BJ1228" i="79"/>
  <c r="BJ1229" i="79"/>
  <c r="BJ1230" i="79"/>
  <c r="BJ1231" i="79"/>
  <c r="BJ1232" i="79"/>
  <c r="BJ1233" i="79"/>
  <c r="BJ1234" i="79"/>
  <c r="BJ1235" i="79"/>
  <c r="BJ1236" i="79"/>
  <c r="BJ1237" i="79"/>
  <c r="BJ1238" i="79"/>
  <c r="BJ1239" i="79"/>
  <c r="BJ1240" i="79"/>
  <c r="BJ1241" i="79"/>
  <c r="BJ1242" i="79"/>
  <c r="BJ1243" i="79"/>
  <c r="BJ1244" i="79"/>
  <c r="BJ1245" i="79"/>
  <c r="BJ1246" i="79"/>
  <c r="BJ1247" i="79"/>
  <c r="BJ1248" i="79"/>
  <c r="BJ1249" i="79"/>
  <c r="BJ1250" i="79"/>
  <c r="BJ1251" i="79"/>
  <c r="BJ1252" i="79"/>
  <c r="BJ1253" i="79"/>
  <c r="BJ1254" i="79"/>
  <c r="BJ1255" i="79"/>
  <c r="BJ1256" i="79"/>
  <c r="BJ1257" i="79"/>
  <c r="BJ1258" i="79"/>
  <c r="BJ1259" i="79"/>
  <c r="BJ1260" i="79"/>
  <c r="BJ1261" i="79"/>
  <c r="BJ1262" i="79"/>
  <c r="BJ1263" i="79"/>
  <c r="BJ1264" i="79"/>
  <c r="BJ1265" i="79"/>
  <c r="BJ1266" i="79"/>
  <c r="BJ1267" i="79"/>
  <c r="BJ1268" i="79"/>
  <c r="BJ1269" i="79"/>
  <c r="BJ1270" i="79"/>
  <c r="BJ1271" i="79"/>
  <c r="BJ1272" i="79"/>
  <c r="BJ1273" i="79"/>
  <c r="BJ1274" i="79"/>
  <c r="BJ1275" i="79"/>
  <c r="BJ1276" i="79"/>
  <c r="BJ1277" i="79"/>
  <c r="BJ1278" i="79"/>
  <c r="BJ1279" i="79"/>
  <c r="BJ1280" i="79"/>
  <c r="BJ1281" i="79"/>
  <c r="BJ1282" i="79"/>
  <c r="BJ1283" i="79"/>
  <c r="BJ1284" i="79"/>
  <c r="BJ1285" i="79"/>
  <c r="BJ1286" i="79"/>
  <c r="BJ1287" i="79"/>
  <c r="BJ1288" i="79"/>
  <c r="BJ1289" i="79"/>
  <c r="BJ1290" i="79"/>
  <c r="BJ1291" i="79"/>
  <c r="BJ1292" i="79"/>
  <c r="BJ1293" i="79"/>
  <c r="BJ1294" i="79"/>
  <c r="BJ1295" i="79"/>
  <c r="BJ1296" i="79"/>
  <c r="BJ1297" i="79"/>
  <c r="BJ1298" i="79"/>
  <c r="BJ1299" i="79"/>
  <c r="BJ1300" i="79"/>
  <c r="BJ1301" i="79"/>
  <c r="BJ1302" i="79"/>
  <c r="BJ1303" i="79"/>
  <c r="BJ1304" i="79"/>
  <c r="BJ1305" i="79"/>
  <c r="BJ1306" i="79"/>
  <c r="BJ1307" i="79"/>
  <c r="BJ1308" i="79"/>
  <c r="BJ1309" i="79"/>
  <c r="BJ1310" i="79"/>
  <c r="BJ1311" i="79"/>
  <c r="BJ1312" i="79"/>
  <c r="BJ1313" i="79"/>
  <c r="BJ1314" i="79"/>
  <c r="BJ1315" i="79"/>
  <c r="BJ1316" i="79"/>
  <c r="BJ1317" i="79"/>
  <c r="BJ1318" i="79"/>
  <c r="BJ1319" i="79"/>
  <c r="BJ1320" i="79"/>
  <c r="BJ1321" i="79"/>
  <c r="BJ1322" i="79"/>
  <c r="BJ1323" i="79"/>
  <c r="BJ1324" i="79"/>
  <c r="BJ1325" i="79"/>
  <c r="BJ1326" i="79"/>
  <c r="BJ1327" i="79"/>
  <c r="BJ1328" i="79"/>
  <c r="BJ1329" i="79"/>
  <c r="BJ1330" i="79"/>
  <c r="BJ1331" i="79"/>
  <c r="BJ1332" i="79"/>
  <c r="BJ1333" i="79"/>
  <c r="BJ1334" i="79"/>
  <c r="BJ1335" i="79"/>
  <c r="BJ1336" i="79"/>
  <c r="BJ1337" i="79"/>
  <c r="BJ1338" i="79"/>
  <c r="BJ1339" i="79"/>
  <c r="BJ1340" i="79"/>
  <c r="BJ1341" i="79"/>
  <c r="BJ1342" i="79"/>
  <c r="BJ1343" i="79"/>
  <c r="BJ1344" i="79"/>
  <c r="BJ1345" i="79"/>
  <c r="BJ1346" i="79"/>
  <c r="BJ1347" i="79"/>
  <c r="BJ1348" i="79"/>
  <c r="BJ1349" i="79"/>
  <c r="BJ1350" i="79"/>
  <c r="BJ1351" i="79"/>
  <c r="BJ1352" i="79"/>
  <c r="BJ1353" i="79"/>
  <c r="BJ1354" i="79"/>
  <c r="BJ1355" i="79"/>
  <c r="BJ1356" i="79"/>
  <c r="BJ1357" i="79"/>
  <c r="BJ1358" i="79"/>
  <c r="BJ1359" i="79"/>
  <c r="BJ1360" i="79"/>
  <c r="BJ1361" i="79"/>
  <c r="BJ1362" i="79"/>
  <c r="BJ1363" i="79"/>
  <c r="BJ1364" i="79"/>
  <c r="BJ1365" i="79"/>
  <c r="BJ1366" i="79"/>
  <c r="BJ1367" i="79"/>
  <c r="BJ1368" i="79"/>
  <c r="BJ1369" i="79"/>
  <c r="BJ1370" i="79"/>
  <c r="BJ1371" i="79"/>
  <c r="BJ1372" i="79"/>
  <c r="BJ1373" i="79"/>
  <c r="BJ1374" i="79"/>
  <c r="BJ1375" i="79"/>
  <c r="BJ1376" i="79"/>
  <c r="BJ1377" i="79"/>
  <c r="BJ1378" i="79"/>
  <c r="BJ1379" i="79"/>
  <c r="BJ1380" i="79"/>
  <c r="BJ1381" i="79"/>
  <c r="BJ1382" i="79"/>
  <c r="BJ1383" i="79"/>
  <c r="BJ1384" i="79"/>
  <c r="BJ1385" i="79"/>
  <c r="BJ1386" i="79"/>
  <c r="BJ1387" i="79"/>
  <c r="BJ1388" i="79"/>
  <c r="BJ1389" i="79"/>
  <c r="BJ1390" i="79"/>
  <c r="BJ1391" i="79"/>
  <c r="BJ1392" i="79"/>
  <c r="BJ1393" i="79"/>
  <c r="BJ1394" i="79"/>
  <c r="BJ1395" i="79"/>
  <c r="BJ1396" i="79"/>
  <c r="BJ1397" i="79"/>
  <c r="BJ1398" i="79"/>
  <c r="BJ1399" i="79"/>
  <c r="BJ1400" i="79"/>
  <c r="BJ1401" i="79"/>
  <c r="BJ1402" i="79"/>
  <c r="BJ1403" i="79"/>
  <c r="BJ1404" i="79"/>
  <c r="BJ1405" i="79"/>
  <c r="BJ1406" i="79"/>
  <c r="BJ1407" i="79"/>
  <c r="BJ1408" i="79"/>
  <c r="BJ1409" i="79"/>
  <c r="BJ1410" i="79"/>
  <c r="BJ1411" i="79"/>
  <c r="BJ1412" i="79"/>
  <c r="BJ1413" i="79"/>
  <c r="BJ1414" i="79"/>
  <c r="BJ1415" i="79"/>
  <c r="BJ1416" i="79"/>
  <c r="BJ1417" i="79"/>
  <c r="BJ1418" i="79"/>
  <c r="BJ1419" i="79"/>
  <c r="BJ1420" i="79"/>
  <c r="BJ1421" i="79"/>
  <c r="BJ1422" i="79"/>
  <c r="BJ1423" i="79"/>
  <c r="BJ1424" i="79"/>
  <c r="BJ1425" i="79"/>
  <c r="BJ1426" i="79"/>
  <c r="BJ1427" i="79"/>
  <c r="BJ1428" i="79"/>
  <c r="BJ1429" i="79"/>
  <c r="BJ1430" i="79"/>
  <c r="BJ1431" i="79"/>
  <c r="BJ1432" i="79"/>
  <c r="BJ1433" i="79"/>
  <c r="BJ1434" i="79"/>
  <c r="BJ1435" i="79"/>
  <c r="BJ1436" i="79"/>
  <c r="BJ1437" i="79"/>
  <c r="BJ1438" i="79"/>
  <c r="BJ1439" i="79"/>
  <c r="BJ1440" i="79"/>
  <c r="BJ1441" i="79"/>
  <c r="BJ1442" i="79"/>
  <c r="BJ1443" i="79"/>
  <c r="BJ1444" i="79"/>
  <c r="BJ1445" i="79"/>
  <c r="BJ1446" i="79"/>
  <c r="BJ1447" i="79"/>
  <c r="BJ1448" i="79"/>
  <c r="BJ1449" i="79"/>
  <c r="BJ1450" i="79"/>
  <c r="BJ1451" i="79"/>
  <c r="BJ1452" i="79"/>
  <c r="BJ1453" i="79"/>
  <c r="BJ1454" i="79"/>
  <c r="BJ1455" i="79"/>
  <c r="BJ1456" i="79"/>
  <c r="BJ1457" i="79"/>
  <c r="BJ1458" i="79"/>
  <c r="BJ1459" i="79"/>
  <c r="BJ1460" i="79"/>
  <c r="BJ1461" i="79"/>
  <c r="BJ1462" i="79"/>
  <c r="BJ1463" i="79"/>
  <c r="BJ1464" i="79"/>
  <c r="BJ1465" i="79"/>
  <c r="BJ1466" i="79"/>
  <c r="BJ1467" i="79"/>
  <c r="BJ1468" i="79"/>
  <c r="BJ1469" i="79"/>
  <c r="BJ1470" i="79"/>
  <c r="BJ1471" i="79"/>
  <c r="BJ1472" i="79"/>
  <c r="BJ1473" i="79"/>
  <c r="BJ1474" i="79"/>
  <c r="BJ1475" i="79"/>
  <c r="BJ1476" i="79"/>
  <c r="BJ1477" i="79"/>
  <c r="BJ1478" i="79"/>
  <c r="BJ1479" i="79"/>
  <c r="BJ1480" i="79"/>
  <c r="BJ1481" i="79"/>
  <c r="BJ1482" i="79"/>
  <c r="BJ1483" i="79"/>
  <c r="BJ1484" i="79"/>
  <c r="BJ1485" i="79"/>
  <c r="BJ1486" i="79"/>
  <c r="BJ1487" i="79"/>
  <c r="BJ1488" i="79"/>
  <c r="BJ1489" i="79"/>
  <c r="BJ1490" i="79"/>
  <c r="BJ1491" i="79"/>
  <c r="BJ1492" i="79"/>
  <c r="BJ1493" i="79"/>
  <c r="BJ1494" i="79"/>
  <c r="BJ1495" i="79"/>
  <c r="BJ1496" i="79"/>
  <c r="BJ1497" i="79"/>
  <c r="BJ1498" i="79"/>
  <c r="BJ1499" i="79"/>
  <c r="BJ1500" i="79"/>
  <c r="BJ1501" i="79"/>
  <c r="BJ1502" i="79"/>
  <c r="BJ1503" i="79"/>
  <c r="BJ1504" i="79"/>
  <c r="BJ1505" i="79"/>
  <c r="BJ1506" i="79"/>
  <c r="BJ1507" i="79"/>
  <c r="BJ1508" i="79"/>
  <c r="BJ1509" i="79"/>
  <c r="BJ1510" i="79"/>
  <c r="BJ1511" i="79"/>
  <c r="BJ1512" i="79"/>
  <c r="BJ1513" i="79"/>
  <c r="BJ1514" i="79"/>
  <c r="BJ1515" i="79"/>
  <c r="BJ1516" i="79"/>
  <c r="BJ1517" i="79"/>
  <c r="BJ1518" i="79"/>
  <c r="BJ1519" i="79"/>
  <c r="BJ1520" i="79"/>
  <c r="BJ1521" i="79"/>
  <c r="BJ1522" i="79"/>
  <c r="BJ1523" i="79"/>
  <c r="BJ1524" i="79"/>
  <c r="BJ1525" i="79"/>
  <c r="BJ1526" i="79"/>
  <c r="BJ1527" i="79"/>
  <c r="BJ1528" i="79"/>
  <c r="BJ1529" i="79"/>
  <c r="BJ1530" i="79"/>
  <c r="BJ1531" i="79"/>
  <c r="BJ1532" i="79"/>
  <c r="BJ1533" i="79"/>
  <c r="BJ1534" i="79"/>
  <c r="BJ1535" i="79"/>
  <c r="BJ1536" i="79"/>
  <c r="BJ1537" i="79"/>
  <c r="BJ1538" i="79"/>
  <c r="BJ1539" i="79"/>
  <c r="BJ1540" i="79"/>
  <c r="BJ1541" i="79"/>
  <c r="BJ1542" i="79"/>
  <c r="BJ1543" i="79"/>
  <c r="BJ1544" i="79"/>
  <c r="BJ1545" i="79"/>
  <c r="BJ1546" i="79"/>
  <c r="BJ1547" i="79"/>
  <c r="BJ1548" i="79"/>
  <c r="BJ1549" i="79"/>
  <c r="BJ1550" i="79"/>
  <c r="BJ1551" i="79"/>
  <c r="BJ1552" i="79"/>
  <c r="BJ1553" i="79"/>
  <c r="BJ1554" i="79"/>
  <c r="BJ1555" i="79"/>
  <c r="BJ1556" i="79"/>
  <c r="BJ1557" i="79"/>
  <c r="BJ1558" i="79"/>
  <c r="BJ1559" i="79"/>
  <c r="BJ1560" i="79"/>
  <c r="BJ1561" i="79"/>
  <c r="BJ1562" i="79"/>
  <c r="BJ1563" i="79"/>
  <c r="BJ1564" i="79"/>
  <c r="BJ1565" i="79"/>
  <c r="BJ1566" i="79"/>
  <c r="BJ1567" i="79"/>
  <c r="BJ1568" i="79"/>
  <c r="BJ1569" i="79"/>
  <c r="BJ1570" i="79"/>
  <c r="BJ1571" i="79"/>
  <c r="BJ1572" i="79"/>
  <c r="BJ1573" i="79"/>
  <c r="BJ1574" i="79"/>
  <c r="BJ1575" i="79"/>
  <c r="BJ1576" i="79"/>
  <c r="BJ1577" i="79"/>
  <c r="BJ1578" i="79"/>
  <c r="BJ1579" i="79"/>
  <c r="BJ1580" i="79"/>
  <c r="BJ1581" i="79"/>
  <c r="BJ1582" i="79"/>
  <c r="BJ1583" i="79"/>
  <c r="BJ1584" i="79"/>
  <c r="BJ1585" i="79"/>
  <c r="BJ1586" i="79"/>
  <c r="BJ1587" i="79"/>
  <c r="BJ1588" i="79"/>
  <c r="BJ1589" i="79"/>
  <c r="BJ1590" i="79"/>
  <c r="BJ1591" i="79"/>
  <c r="BJ1592" i="79"/>
  <c r="BJ1593" i="79"/>
  <c r="BJ1594" i="79"/>
  <c r="BJ1595" i="79"/>
  <c r="BJ1596" i="79"/>
  <c r="BJ1597" i="79"/>
  <c r="BJ1598" i="79"/>
  <c r="BJ1599" i="79"/>
  <c r="BJ1600" i="79"/>
  <c r="BJ1601" i="79"/>
  <c r="BJ1602" i="79"/>
  <c r="BJ1603" i="79"/>
  <c r="BJ1604" i="79"/>
  <c r="BJ1605" i="79"/>
  <c r="BJ1606" i="79"/>
  <c r="BJ1607" i="79"/>
  <c r="BJ1608" i="79"/>
  <c r="BJ1609" i="79"/>
  <c r="BJ1610" i="79"/>
  <c r="BJ1611" i="79"/>
  <c r="BJ1612" i="79"/>
  <c r="BJ1613" i="79"/>
  <c r="BJ1614" i="79"/>
  <c r="BJ1615" i="79"/>
  <c r="BJ1616" i="79"/>
  <c r="BJ1617" i="79"/>
  <c r="BJ1618" i="79"/>
  <c r="BJ1619" i="79"/>
  <c r="BJ1620" i="79"/>
  <c r="BJ1621" i="79"/>
  <c r="BJ1622" i="79"/>
  <c r="BJ1623" i="79"/>
  <c r="BJ1624" i="79"/>
  <c r="BJ1625" i="79"/>
  <c r="BJ1626" i="79"/>
  <c r="BJ1627" i="79"/>
  <c r="BJ1628" i="79"/>
  <c r="BJ1629" i="79"/>
  <c r="BJ1630" i="79"/>
  <c r="BJ1631" i="79"/>
  <c r="BJ1632" i="79"/>
  <c r="BJ1633" i="79"/>
  <c r="BJ1634" i="79"/>
  <c r="BJ1635" i="79"/>
  <c r="BJ1636" i="79"/>
  <c r="BJ1637" i="79"/>
  <c r="BJ1638" i="79"/>
  <c r="BJ1639" i="79"/>
  <c r="BJ1640" i="79"/>
  <c r="BJ1641" i="79"/>
  <c r="BJ1642" i="79"/>
  <c r="BJ1643" i="79"/>
  <c r="BJ1644" i="79"/>
  <c r="BJ1645" i="79"/>
  <c r="BJ1646" i="79"/>
  <c r="BJ1647" i="79"/>
  <c r="BJ1648" i="79"/>
  <c r="BJ1649" i="79"/>
  <c r="BJ1650" i="79"/>
  <c r="BJ1651" i="79"/>
  <c r="BJ1652" i="79"/>
  <c r="BJ1653" i="79"/>
  <c r="BJ1654" i="79"/>
  <c r="BJ1655" i="79"/>
  <c r="BJ1656" i="79"/>
  <c r="BJ1657" i="79"/>
  <c r="BJ1658" i="79"/>
  <c r="BJ1659" i="79"/>
  <c r="BJ1660" i="79"/>
  <c r="BJ1661" i="79"/>
  <c r="BJ1662" i="79"/>
  <c r="BJ1663" i="79"/>
  <c r="BJ5" i="79"/>
  <c r="BO1798" i="79"/>
  <c r="BO1846" i="79"/>
  <c r="BO1872" i="79"/>
  <c r="BO1894" i="79"/>
  <c r="BO1926" i="79"/>
  <c r="BO1974" i="79"/>
  <c r="R1985" i="79"/>
  <c r="R1984" i="79"/>
  <c r="BO1984" i="79" s="1"/>
  <c r="R1983" i="79"/>
  <c r="BO1983" i="79" s="1"/>
  <c r="R1982" i="79"/>
  <c r="BO1982" i="79" s="1"/>
  <c r="R1981" i="79"/>
  <c r="R1980" i="79"/>
  <c r="BO1980" i="79" s="1"/>
  <c r="R1979" i="79"/>
  <c r="BO1979" i="79" s="1"/>
  <c r="R1978" i="79"/>
  <c r="BO1978" i="79" s="1"/>
  <c r="R1977" i="79"/>
  <c r="R1976" i="79"/>
  <c r="BO1976" i="79" s="1"/>
  <c r="R1975" i="79"/>
  <c r="BO1975" i="79" s="1"/>
  <c r="R1974" i="79"/>
  <c r="R1973" i="79"/>
  <c r="BO1973" i="79" s="1"/>
  <c r="R1972" i="79"/>
  <c r="BO1972" i="79" s="1"/>
  <c r="R1971" i="79"/>
  <c r="BO1971" i="79" s="1"/>
  <c r="R1970" i="79"/>
  <c r="BO1970" i="79" s="1"/>
  <c r="R1969" i="79"/>
  <c r="R1968" i="79"/>
  <c r="BO1968" i="79" s="1"/>
  <c r="R1967" i="79"/>
  <c r="BO1967" i="79" s="1"/>
  <c r="R1966" i="79"/>
  <c r="BO1966" i="79" s="1"/>
  <c r="R1965" i="79"/>
  <c r="R1964" i="79"/>
  <c r="BO1964" i="79" s="1"/>
  <c r="R1963" i="79"/>
  <c r="BO1963" i="79" s="1"/>
  <c r="R1962" i="79"/>
  <c r="BO1962" i="79" s="1"/>
  <c r="R1961" i="79"/>
  <c r="R1960" i="79"/>
  <c r="BO1960" i="79" s="1"/>
  <c r="R1959" i="79"/>
  <c r="BO1959" i="79" s="1"/>
  <c r="R1958" i="79"/>
  <c r="BO1958" i="79" s="1"/>
  <c r="R1957" i="79"/>
  <c r="BO1957" i="79" s="1"/>
  <c r="R1956" i="79"/>
  <c r="BO1956" i="79" s="1"/>
  <c r="R1955" i="79"/>
  <c r="BO1955" i="79" s="1"/>
  <c r="R1954" i="79"/>
  <c r="BO1954" i="79" s="1"/>
  <c r="R1953" i="79"/>
  <c r="R1952" i="79"/>
  <c r="BO1952" i="79" s="1"/>
  <c r="R1951" i="79"/>
  <c r="BO1951" i="79" s="1"/>
  <c r="R1950" i="79"/>
  <c r="BO1950" i="79" s="1"/>
  <c r="R1949" i="79"/>
  <c r="R1948" i="79"/>
  <c r="BO1948" i="79" s="1"/>
  <c r="R1947" i="79"/>
  <c r="BO1947" i="79" s="1"/>
  <c r="R1946" i="79"/>
  <c r="BO1946" i="79" s="1"/>
  <c r="R1945" i="79"/>
  <c r="R1944" i="79"/>
  <c r="BO1944" i="79" s="1"/>
  <c r="R1943" i="79"/>
  <c r="BO1943" i="79" s="1"/>
  <c r="R1942" i="79"/>
  <c r="BO1942" i="79" s="1"/>
  <c r="R1941" i="79"/>
  <c r="R1940" i="79"/>
  <c r="BO1940" i="79" s="1"/>
  <c r="R1939" i="79"/>
  <c r="BO1939" i="79" s="1"/>
  <c r="R1938" i="79"/>
  <c r="BO1938" i="79" s="1"/>
  <c r="R1937" i="79"/>
  <c r="BO1937" i="79" s="1"/>
  <c r="R1936" i="79"/>
  <c r="BO1936" i="79" s="1"/>
  <c r="R1935" i="79"/>
  <c r="BO1935" i="79" s="1"/>
  <c r="R1934" i="79"/>
  <c r="BO1934" i="79" s="1"/>
  <c r="R1933" i="79"/>
  <c r="R1932" i="79"/>
  <c r="BO1932" i="79" s="1"/>
  <c r="R1931" i="79"/>
  <c r="R1930" i="79"/>
  <c r="BO1930" i="79" s="1"/>
  <c r="R1929" i="79"/>
  <c r="R1928" i="79"/>
  <c r="BO1928" i="79" s="1"/>
  <c r="R1927" i="79"/>
  <c r="BO1927" i="79" s="1"/>
  <c r="R1926" i="79"/>
  <c r="R1925" i="79"/>
  <c r="R1924" i="79"/>
  <c r="BO1924" i="79" s="1"/>
  <c r="R1923" i="79"/>
  <c r="BO1923" i="79" s="1"/>
  <c r="R1922" i="79"/>
  <c r="BO1922" i="79" s="1"/>
  <c r="R1921" i="79"/>
  <c r="R1920" i="79"/>
  <c r="BO1920" i="79" s="1"/>
  <c r="R1919" i="79"/>
  <c r="BO1919" i="79" s="1"/>
  <c r="R1918" i="79"/>
  <c r="BO1918" i="79" s="1"/>
  <c r="R1917" i="79"/>
  <c r="BO1917" i="79" s="1"/>
  <c r="R1916" i="79"/>
  <c r="BO1916" i="79" s="1"/>
  <c r="R1915" i="79"/>
  <c r="BO1915" i="79" s="1"/>
  <c r="R1914" i="79"/>
  <c r="BO1914" i="79" s="1"/>
  <c r="R1913" i="79"/>
  <c r="R1912" i="79"/>
  <c r="BO1912" i="79" s="1"/>
  <c r="R1911" i="79"/>
  <c r="BO1911" i="79" s="1"/>
  <c r="R1910" i="79"/>
  <c r="BO1910" i="79" s="1"/>
  <c r="R1909" i="79"/>
  <c r="R1908" i="79"/>
  <c r="BO1908" i="79" s="1"/>
  <c r="R1907" i="79"/>
  <c r="BO1907" i="79" s="1"/>
  <c r="R1906" i="79"/>
  <c r="BO1906" i="79" s="1"/>
  <c r="R1905" i="79"/>
  <c r="R1904" i="79"/>
  <c r="BO1904" i="79" s="1"/>
  <c r="R1903" i="79"/>
  <c r="BO1903" i="79" s="1"/>
  <c r="R1902" i="79"/>
  <c r="BO1902" i="79" s="1"/>
  <c r="R1901" i="79"/>
  <c r="R1900" i="79"/>
  <c r="BO1900" i="79" s="1"/>
  <c r="R1899" i="79"/>
  <c r="BO1899" i="79" s="1"/>
  <c r="R1898" i="79"/>
  <c r="BO1898" i="79" s="1"/>
  <c r="R1897" i="79"/>
  <c r="R1896" i="79"/>
  <c r="BO1896" i="79" s="1"/>
  <c r="R1895" i="79"/>
  <c r="BO1895" i="79" s="1"/>
  <c r="R1894" i="79"/>
  <c r="R1893" i="79"/>
  <c r="BO1893" i="79" s="1"/>
  <c r="R1892" i="79"/>
  <c r="BO1892" i="79" s="1"/>
  <c r="R1891" i="79"/>
  <c r="BO1891" i="79" s="1"/>
  <c r="R1890" i="79"/>
  <c r="BO1890" i="79" s="1"/>
  <c r="R1889" i="79"/>
  <c r="R1888" i="79"/>
  <c r="BO1888" i="79" s="1"/>
  <c r="R1887" i="79"/>
  <c r="BO1887" i="79" s="1"/>
  <c r="R1886" i="79"/>
  <c r="BO1886" i="79" s="1"/>
  <c r="R1885" i="79"/>
  <c r="R1884" i="79"/>
  <c r="BO1884" i="79" s="1"/>
  <c r="R1883" i="79"/>
  <c r="R1882" i="79"/>
  <c r="BO1882" i="79" s="1"/>
  <c r="R1881" i="79"/>
  <c r="R1880" i="79"/>
  <c r="BO1880" i="79" s="1"/>
  <c r="R1879" i="79"/>
  <c r="BO1879" i="79" s="1"/>
  <c r="R1878" i="79"/>
  <c r="BO1878" i="79" s="1"/>
  <c r="R1877" i="79"/>
  <c r="R1876" i="79"/>
  <c r="BO1876" i="79" s="1"/>
  <c r="R1875" i="79"/>
  <c r="BO1875" i="79" s="1"/>
  <c r="R1874" i="79"/>
  <c r="BO1874" i="79" s="1"/>
  <c r="R1873" i="79"/>
  <c r="BO1873" i="79" s="1"/>
  <c r="R1872" i="79"/>
  <c r="R1871" i="79"/>
  <c r="BO1871" i="79" s="1"/>
  <c r="R1870" i="79"/>
  <c r="BO1870" i="79" s="1"/>
  <c r="R1869" i="79"/>
  <c r="R1868" i="79"/>
  <c r="BO1868" i="79" s="1"/>
  <c r="R1867" i="79"/>
  <c r="R1866" i="79"/>
  <c r="BO1866" i="79" s="1"/>
  <c r="R1865" i="79"/>
  <c r="R1864" i="79"/>
  <c r="BO1864" i="79" s="1"/>
  <c r="R1863" i="79"/>
  <c r="BO1863" i="79" s="1"/>
  <c r="R1862" i="79"/>
  <c r="BO1862" i="79" s="1"/>
  <c r="R1861" i="79"/>
  <c r="R1860" i="79"/>
  <c r="BO1860" i="79" s="1"/>
  <c r="R1859" i="79"/>
  <c r="BO1859" i="79" s="1"/>
  <c r="R1858" i="79"/>
  <c r="BO1858" i="79" s="1"/>
  <c r="R1857" i="79"/>
  <c r="R1856" i="79"/>
  <c r="BO1856" i="79" s="1"/>
  <c r="R1855" i="79"/>
  <c r="BO1855" i="79" s="1"/>
  <c r="R1854" i="79"/>
  <c r="BO1854" i="79" s="1"/>
  <c r="R1853" i="79"/>
  <c r="BO1853" i="79" s="1"/>
  <c r="R1852" i="79"/>
  <c r="BO1852" i="79" s="1"/>
  <c r="R1851" i="79"/>
  <c r="BO1851" i="79" s="1"/>
  <c r="R1850" i="79"/>
  <c r="BO1850" i="79" s="1"/>
  <c r="R1849" i="79"/>
  <c r="R1848" i="79"/>
  <c r="BO1848" i="79" s="1"/>
  <c r="R1847" i="79"/>
  <c r="BO1847" i="79" s="1"/>
  <c r="R1846" i="79"/>
  <c r="R1845" i="79"/>
  <c r="R1844" i="79"/>
  <c r="BO1844" i="79" s="1"/>
  <c r="R1843" i="79"/>
  <c r="BO1843" i="79" s="1"/>
  <c r="R1842" i="79"/>
  <c r="BO1842" i="79" s="1"/>
  <c r="R1841" i="79"/>
  <c r="R1840" i="79"/>
  <c r="BO1840" i="79" s="1"/>
  <c r="R1839" i="79"/>
  <c r="BO1839" i="79" s="1"/>
  <c r="R1838" i="79"/>
  <c r="BO1838" i="79" s="1"/>
  <c r="R1837" i="79"/>
  <c r="R1836" i="79"/>
  <c r="BO1836" i="79" s="1"/>
  <c r="R1835" i="79"/>
  <c r="BO1835" i="79" s="1"/>
  <c r="R1834" i="79"/>
  <c r="BO1834" i="79" s="1"/>
  <c r="R1833" i="79"/>
  <c r="R1832" i="79"/>
  <c r="BO1832" i="79" s="1"/>
  <c r="R1831" i="79"/>
  <c r="BO1831" i="79" s="1"/>
  <c r="R1830" i="79"/>
  <c r="BO1830" i="79" s="1"/>
  <c r="R1829" i="79"/>
  <c r="R1828" i="79"/>
  <c r="BO1828" i="79" s="1"/>
  <c r="R1827" i="79"/>
  <c r="BO1827" i="79" s="1"/>
  <c r="R1826" i="79"/>
  <c r="BO1826" i="79" s="1"/>
  <c r="R1825" i="79"/>
  <c r="BO1825" i="79" s="1"/>
  <c r="R1824" i="79"/>
  <c r="BO1824" i="79" s="1"/>
  <c r="R1823" i="79"/>
  <c r="BO1823" i="79" s="1"/>
  <c r="R1822" i="79"/>
  <c r="BO1822" i="79" s="1"/>
  <c r="R1821" i="79"/>
  <c r="R1820" i="79"/>
  <c r="BO1820" i="79" s="1"/>
  <c r="R1819" i="79"/>
  <c r="BO1819" i="79" s="1"/>
  <c r="R1818" i="79"/>
  <c r="BO1818" i="79" s="1"/>
  <c r="R1817" i="79"/>
  <c r="R1816" i="79"/>
  <c r="BO1816" i="79" s="1"/>
  <c r="R1815" i="79"/>
  <c r="BO1815" i="79" s="1"/>
  <c r="R1814" i="79"/>
  <c r="BO1814" i="79" s="1"/>
  <c r="R1813" i="79"/>
  <c r="R1812" i="79"/>
  <c r="BO1812" i="79" s="1"/>
  <c r="R1811" i="79"/>
  <c r="BO1811" i="79" s="1"/>
  <c r="R1810" i="79"/>
  <c r="BO1810" i="79" s="1"/>
  <c r="R1809" i="79"/>
  <c r="R1808" i="79"/>
  <c r="BO1808" i="79" s="1"/>
  <c r="R1807" i="79"/>
  <c r="BO1807" i="79" s="1"/>
  <c r="R1806" i="79"/>
  <c r="BO1806" i="79" s="1"/>
  <c r="R1805" i="79"/>
  <c r="R1804" i="79"/>
  <c r="BO1804" i="79" s="1"/>
  <c r="R1803" i="79"/>
  <c r="R1802" i="79"/>
  <c r="BO1802" i="79" s="1"/>
  <c r="R1801" i="79"/>
  <c r="R1800" i="79"/>
  <c r="BO1800" i="79" s="1"/>
  <c r="R1799" i="79"/>
  <c r="BO1799" i="79" s="1"/>
  <c r="R1798" i="79"/>
  <c r="R1797" i="79"/>
  <c r="R1796" i="79"/>
  <c r="BO1796" i="79" s="1"/>
  <c r="R1795" i="79"/>
  <c r="BO1795" i="79" s="1"/>
  <c r="R1794" i="79"/>
  <c r="BO1794" i="79" s="1"/>
  <c r="R1793" i="79"/>
  <c r="BO1793" i="79" s="1"/>
  <c r="R1792" i="79"/>
  <c r="BO1792" i="79" s="1"/>
  <c r="R1791" i="79"/>
  <c r="BO1791" i="79" s="1"/>
  <c r="R1790" i="79"/>
  <c r="BO1790" i="79" s="1"/>
  <c r="R1789" i="79"/>
  <c r="R1788" i="79"/>
  <c r="BO1788" i="79" s="1"/>
  <c r="R1787" i="79"/>
  <c r="BO1787" i="79" s="1"/>
  <c r="R1786" i="79"/>
  <c r="BO1786" i="79" s="1"/>
  <c r="R1785" i="79"/>
  <c r="R1784" i="79"/>
  <c r="BO1784" i="79" s="1"/>
  <c r="R1783" i="79"/>
  <c r="BO1783" i="79" s="1"/>
  <c r="R1782" i="79"/>
  <c r="BO1782" i="79" s="1"/>
  <c r="R1781" i="79"/>
  <c r="R1780" i="79"/>
  <c r="BO1780" i="79" s="1"/>
  <c r="R1779" i="79"/>
  <c r="BO1779" i="79" s="1"/>
  <c r="R1778" i="79"/>
  <c r="BO1778" i="79" s="1"/>
  <c r="R1777" i="79"/>
  <c r="R1776" i="79"/>
  <c r="BO1776" i="79" s="1"/>
  <c r="R1775" i="79"/>
  <c r="BO1775" i="79" s="1"/>
  <c r="R1774" i="79"/>
  <c r="BO1774" i="79" s="1"/>
  <c r="R1773" i="79"/>
  <c r="R1772" i="79"/>
  <c r="BO1772" i="79" s="1"/>
  <c r="R1771" i="79"/>
  <c r="BO1771" i="79" s="1"/>
  <c r="R1770" i="79"/>
  <c r="BO1770" i="79" s="1"/>
  <c r="R1769" i="79"/>
  <c r="R1768" i="79"/>
  <c r="BO1768" i="79" s="1"/>
  <c r="R1767" i="79"/>
  <c r="BO1767" i="79" s="1"/>
  <c r="R1766" i="79"/>
  <c r="BO1766" i="79" s="1"/>
  <c r="R1765" i="79"/>
  <c r="R1764" i="79"/>
  <c r="BO1764" i="79" s="1"/>
  <c r="R1763" i="79"/>
  <c r="BO1763" i="79" s="1"/>
  <c r="R1762" i="79"/>
  <c r="BO1762" i="79" s="1"/>
  <c r="R1761" i="79"/>
  <c r="BO1761" i="79" s="1"/>
  <c r="R1760" i="79"/>
  <c r="BO1760" i="79" s="1"/>
  <c r="R1759" i="79"/>
  <c r="BO1759" i="79" s="1"/>
  <c r="R1758" i="79"/>
  <c r="BO1758" i="79" s="1"/>
  <c r="R1757" i="79"/>
  <c r="R1756" i="79"/>
  <c r="BO1756" i="79" s="1"/>
  <c r="R1755" i="79"/>
  <c r="R1754" i="79"/>
  <c r="BO1754" i="79" s="1"/>
  <c r="R1753" i="79"/>
  <c r="R1752" i="79"/>
  <c r="BO1752" i="79" s="1"/>
  <c r="R1751" i="79"/>
  <c r="BO1751" i="79" s="1"/>
  <c r="R1750" i="79"/>
  <c r="BO1750" i="79" s="1"/>
  <c r="R1749" i="79"/>
  <c r="R1748" i="79"/>
  <c r="BO1748" i="79" s="1"/>
  <c r="R1747" i="79"/>
  <c r="BO1747" i="79" s="1"/>
  <c r="R1746" i="79"/>
  <c r="BO1746" i="79" s="1"/>
  <c r="R1745" i="79"/>
  <c r="R1744" i="79"/>
  <c r="BO1744" i="79" s="1"/>
  <c r="R1743" i="79"/>
  <c r="BO1743" i="79" s="1"/>
  <c r="R1742" i="79"/>
  <c r="BO1742" i="79" s="1"/>
  <c r="R1741" i="79"/>
  <c r="R1740" i="79"/>
  <c r="BO1740" i="79" s="1"/>
  <c r="R1739" i="79"/>
  <c r="BO1739" i="79" s="1"/>
  <c r="R1738" i="79"/>
  <c r="BO1738" i="79" s="1"/>
  <c r="R1737" i="79"/>
  <c r="R1736" i="79"/>
  <c r="BO1736" i="79" s="1"/>
  <c r="R1735" i="79"/>
  <c r="BO1735" i="79" s="1"/>
  <c r="R1734" i="79"/>
  <c r="BO1734" i="79" s="1"/>
  <c r="R1733" i="79"/>
  <c r="R1732" i="79"/>
  <c r="BO1732" i="79" s="1"/>
  <c r="R1731" i="79"/>
  <c r="BO1731" i="79" s="1"/>
  <c r="R1730" i="79"/>
  <c r="BO1730" i="79" s="1"/>
  <c r="R1729" i="79"/>
  <c r="BO1729" i="79" s="1"/>
  <c r="R1728" i="79"/>
  <c r="BO1728" i="79" s="1"/>
  <c r="R1727" i="79"/>
  <c r="BO1727" i="79" s="1"/>
  <c r="R1726" i="79"/>
  <c r="BO1726" i="79" s="1"/>
  <c r="R1725" i="79"/>
  <c r="R1724" i="79"/>
  <c r="BO1724" i="79" s="1"/>
  <c r="R1723" i="79"/>
  <c r="BO1723" i="79" s="1"/>
  <c r="R1722" i="79"/>
  <c r="BO1722" i="79" s="1"/>
  <c r="R1721" i="79"/>
  <c r="R1720" i="79"/>
  <c r="BO1720" i="79" s="1"/>
  <c r="R1719" i="79"/>
  <c r="BO1719" i="79" s="1"/>
  <c r="R1718" i="79"/>
  <c r="BO1718" i="79" s="1"/>
  <c r="R1717" i="79"/>
  <c r="R1716" i="79"/>
  <c r="BO1716" i="79" s="1"/>
  <c r="R1715" i="79"/>
  <c r="BO1715" i="79" s="1"/>
  <c r="R1714" i="79"/>
  <c r="BO1714" i="79" s="1"/>
  <c r="R1713" i="79"/>
  <c r="R1712" i="79"/>
  <c r="BO1712" i="79" s="1"/>
  <c r="R1711" i="79"/>
  <c r="BO1711" i="79" s="1"/>
  <c r="R1710" i="79"/>
  <c r="BO1710" i="79" s="1"/>
  <c r="R1709" i="79"/>
  <c r="R1708" i="79"/>
  <c r="BO1708" i="79" s="1"/>
  <c r="R1707" i="79"/>
  <c r="BO1707" i="79" s="1"/>
  <c r="R1706" i="79"/>
  <c r="BO1706" i="79" s="1"/>
  <c r="R1705" i="79"/>
  <c r="R1704" i="79"/>
  <c r="BO1704" i="79" s="1"/>
  <c r="R1703" i="79"/>
  <c r="BO1703" i="79" s="1"/>
  <c r="R1702" i="79"/>
  <c r="BO1702" i="79" s="1"/>
  <c r="R1701" i="79"/>
  <c r="R1700" i="79"/>
  <c r="BO1700" i="79" s="1"/>
  <c r="R1699" i="79"/>
  <c r="BO1699" i="79" s="1"/>
  <c r="R1698" i="79"/>
  <c r="BO1698" i="79" s="1"/>
  <c r="R1697" i="79"/>
  <c r="BO1697" i="79" s="1"/>
  <c r="R1696" i="79"/>
  <c r="BO1696" i="79" s="1"/>
  <c r="R1695" i="79"/>
  <c r="BO1695" i="79" s="1"/>
  <c r="R1694" i="79"/>
  <c r="BO1694" i="79" s="1"/>
  <c r="R1693" i="79"/>
  <c r="R1692" i="79"/>
  <c r="BO1692" i="79" s="1"/>
  <c r="R1691" i="79"/>
  <c r="BO1691" i="79" s="1"/>
  <c r="R1690" i="79"/>
  <c r="BO1690" i="79" s="1"/>
  <c r="R1689" i="79"/>
  <c r="R1688" i="79"/>
  <c r="BO1688" i="79" s="1"/>
  <c r="R1687" i="79"/>
  <c r="BO1687" i="79" s="1"/>
  <c r="R1686" i="79"/>
  <c r="BO1686" i="79" s="1"/>
  <c r="R1685" i="79"/>
  <c r="R1684" i="79"/>
  <c r="BO1684" i="79" s="1"/>
  <c r="R1683" i="79"/>
  <c r="BO1683" i="79" s="1"/>
  <c r="R1682" i="79"/>
  <c r="BO1682" i="79" s="1"/>
  <c r="R1681" i="79"/>
  <c r="R1680" i="79"/>
  <c r="BO1680" i="79" s="1"/>
  <c r="R1679" i="79"/>
  <c r="BO1679" i="79" s="1"/>
  <c r="R1678" i="79"/>
  <c r="BO1678" i="79" s="1"/>
  <c r="R1677" i="79"/>
  <c r="R1676" i="79"/>
  <c r="BO1676" i="79" s="1"/>
  <c r="R1675" i="79"/>
  <c r="BO1675" i="79" s="1"/>
  <c r="R1674" i="79"/>
  <c r="BO1674" i="79" s="1"/>
  <c r="R1673" i="79"/>
  <c r="R1672" i="79"/>
  <c r="BO1672" i="79" s="1"/>
  <c r="R1671" i="79"/>
  <c r="BO1671" i="79" s="1"/>
  <c r="R1670" i="79"/>
  <c r="BO1670" i="79" s="1"/>
  <c r="R1669" i="79"/>
  <c r="R1668" i="79"/>
  <c r="BO1668" i="79" s="1"/>
  <c r="R1667" i="79"/>
  <c r="BO1667" i="79" s="1"/>
  <c r="R1666" i="79"/>
  <c r="BO1666" i="79" s="1"/>
  <c r="R1665" i="79"/>
  <c r="BO1665" i="79" s="1"/>
  <c r="R1664" i="79"/>
  <c r="BO1664" i="79" s="1"/>
  <c r="R1663" i="79"/>
  <c r="BO1663" i="79" s="1"/>
  <c r="R1662" i="79"/>
  <c r="BO1662" i="79" s="1"/>
  <c r="R1661" i="79"/>
  <c r="R1660" i="79"/>
  <c r="BO1660" i="79" s="1"/>
  <c r="R1659" i="79"/>
  <c r="BO1659" i="79" s="1"/>
  <c r="R1658" i="79"/>
  <c r="BO1658" i="79" s="1"/>
  <c r="R1657" i="79"/>
  <c r="R1656" i="79"/>
  <c r="BO1656" i="79" s="1"/>
  <c r="R1655" i="79"/>
  <c r="BO1655" i="79" s="1"/>
  <c r="R1654" i="79"/>
  <c r="BO1654" i="79" s="1"/>
  <c r="R1653" i="79"/>
  <c r="R1652" i="79"/>
  <c r="BO1652" i="79" s="1"/>
  <c r="R1651" i="79"/>
  <c r="BO1651" i="79" s="1"/>
  <c r="R1650" i="79"/>
  <c r="BO1650" i="79" s="1"/>
  <c r="R1649" i="79"/>
  <c r="R1648" i="79"/>
  <c r="BO1648" i="79" s="1"/>
  <c r="R1647" i="79"/>
  <c r="BO1647" i="79" s="1"/>
  <c r="R1646" i="79"/>
  <c r="BO1646" i="79" s="1"/>
  <c r="R1645" i="79"/>
  <c r="R1644" i="79"/>
  <c r="BO1644" i="79" s="1"/>
  <c r="R1643" i="79"/>
  <c r="BO1643" i="79" s="1"/>
  <c r="R1642" i="79"/>
  <c r="BO1642" i="79" s="1"/>
  <c r="R1641" i="79"/>
  <c r="R1640" i="79"/>
  <c r="BO1640" i="79" s="1"/>
  <c r="R1639" i="79"/>
  <c r="BO1639" i="79" s="1"/>
  <c r="R1638" i="79"/>
  <c r="BO1638" i="79" s="1"/>
  <c r="R1637" i="79"/>
  <c r="R1636" i="79"/>
  <c r="BO1636" i="79" s="1"/>
  <c r="R1635" i="79"/>
  <c r="BO1635" i="79" s="1"/>
  <c r="R1634" i="79"/>
  <c r="BO1634" i="79" s="1"/>
  <c r="R1633" i="79"/>
  <c r="BO1633" i="79" s="1"/>
  <c r="R1632" i="79"/>
  <c r="BO1632" i="79" s="1"/>
  <c r="R1631" i="79"/>
  <c r="BO1631" i="79" s="1"/>
  <c r="R1630" i="79"/>
  <c r="BO1630" i="79" s="1"/>
  <c r="R1629" i="79"/>
  <c r="R1628" i="79"/>
  <c r="BO1628" i="79" s="1"/>
  <c r="R1627" i="79"/>
  <c r="BO1627" i="79" s="1"/>
  <c r="R1626" i="79"/>
  <c r="BO1626" i="79" s="1"/>
  <c r="R1625" i="79"/>
  <c r="R1624" i="79"/>
  <c r="BO1624" i="79" s="1"/>
  <c r="R1623" i="79"/>
  <c r="BO1623" i="79" s="1"/>
  <c r="R1622" i="79"/>
  <c r="BO1622" i="79" s="1"/>
  <c r="R1621" i="79"/>
  <c r="R1620" i="79"/>
  <c r="BO1620" i="79" s="1"/>
  <c r="R1619" i="79"/>
  <c r="BO1619" i="79" s="1"/>
  <c r="R1618" i="79"/>
  <c r="BO1618" i="79" s="1"/>
  <c r="R1617" i="79"/>
  <c r="R1616" i="79"/>
  <c r="BO1616" i="79" s="1"/>
  <c r="R1615" i="79"/>
  <c r="BO1615" i="79" s="1"/>
  <c r="R1614" i="79"/>
  <c r="BO1614" i="79" s="1"/>
  <c r="R1613" i="79"/>
  <c r="R1612" i="79"/>
  <c r="BO1612" i="79" s="1"/>
  <c r="R1611" i="79"/>
  <c r="BO1611" i="79" s="1"/>
  <c r="R1610" i="79"/>
  <c r="BO1610" i="79" s="1"/>
  <c r="R1609" i="79"/>
  <c r="R1608" i="79"/>
  <c r="BO1608" i="79" s="1"/>
  <c r="R1607" i="79"/>
  <c r="BO1607" i="79" s="1"/>
  <c r="R1606" i="79"/>
  <c r="BO1606" i="79" s="1"/>
  <c r="R1605" i="79"/>
  <c r="R1604" i="79"/>
  <c r="BO1604" i="79" s="1"/>
  <c r="R1603" i="79"/>
  <c r="BO1603" i="79" s="1"/>
  <c r="R1602" i="79"/>
  <c r="BO1602" i="79" s="1"/>
  <c r="R1601" i="79"/>
  <c r="BO1601" i="79" s="1"/>
  <c r="R1600" i="79"/>
  <c r="BO1600" i="79" s="1"/>
  <c r="R1599" i="79"/>
  <c r="BO1599" i="79" s="1"/>
  <c r="R1598" i="79"/>
  <c r="BO1598" i="79" s="1"/>
  <c r="R1597" i="79"/>
  <c r="R1596" i="79"/>
  <c r="BO1596" i="79" s="1"/>
  <c r="R1595" i="79"/>
  <c r="BO1595" i="79" s="1"/>
  <c r="R1594" i="79"/>
  <c r="BO1594" i="79" s="1"/>
  <c r="R1593" i="79"/>
  <c r="R1592" i="79"/>
  <c r="BO1592" i="79" s="1"/>
  <c r="R1591" i="79"/>
  <c r="BO1591" i="79" s="1"/>
  <c r="R1590" i="79"/>
  <c r="BO1590" i="79" s="1"/>
  <c r="R1589" i="79"/>
  <c r="R1588" i="79"/>
  <c r="BO1588" i="79" s="1"/>
  <c r="R1587" i="79"/>
  <c r="BO1587" i="79" s="1"/>
  <c r="R1586" i="79"/>
  <c r="BO1586" i="79" s="1"/>
  <c r="R1585" i="79"/>
  <c r="R1584" i="79"/>
  <c r="BO1584" i="79" s="1"/>
  <c r="R1583" i="79"/>
  <c r="BO1583" i="79" s="1"/>
  <c r="R1582" i="79"/>
  <c r="BO1582" i="79" s="1"/>
  <c r="R1581" i="79"/>
  <c r="R1580" i="79"/>
  <c r="BO1580" i="79" s="1"/>
  <c r="R1579" i="79"/>
  <c r="BO1579" i="79" s="1"/>
  <c r="R1578" i="79"/>
  <c r="BO1578" i="79" s="1"/>
  <c r="R1577" i="79"/>
  <c r="R1576" i="79"/>
  <c r="BO1576" i="79" s="1"/>
  <c r="R1575" i="79"/>
  <c r="BO1575" i="79" s="1"/>
  <c r="R1574" i="79"/>
  <c r="BO1574" i="79" s="1"/>
  <c r="R1573" i="79"/>
  <c r="R1572" i="79"/>
  <c r="BO1572" i="79" s="1"/>
  <c r="R1571" i="79"/>
  <c r="BO1571" i="79" s="1"/>
  <c r="R1570" i="79"/>
  <c r="BO1570" i="79" s="1"/>
  <c r="R1569" i="79"/>
  <c r="BO1569" i="79" s="1"/>
  <c r="R1568" i="79"/>
  <c r="BO1568" i="79" s="1"/>
  <c r="R1567" i="79"/>
  <c r="BO1567" i="79" s="1"/>
  <c r="R1566" i="79"/>
  <c r="BO1566" i="79" s="1"/>
  <c r="R1565" i="79"/>
  <c r="R1564" i="79"/>
  <c r="BO1564" i="79" s="1"/>
  <c r="R1563" i="79"/>
  <c r="BO1563" i="79" s="1"/>
  <c r="R1562" i="79"/>
  <c r="BO1562" i="79" s="1"/>
  <c r="R1561" i="79"/>
  <c r="R1560" i="79"/>
  <c r="BO1560" i="79" s="1"/>
  <c r="R1559" i="79"/>
  <c r="BO1559" i="79" s="1"/>
  <c r="R1558" i="79"/>
  <c r="BO1558" i="79" s="1"/>
  <c r="R1557" i="79"/>
  <c r="R1556" i="79"/>
  <c r="BO1556" i="79" s="1"/>
  <c r="R1555" i="79"/>
  <c r="BO1555" i="79" s="1"/>
  <c r="R1554" i="79"/>
  <c r="BO1554" i="79" s="1"/>
  <c r="R1553" i="79"/>
  <c r="R1552" i="79"/>
  <c r="BO1552" i="79" s="1"/>
  <c r="R1551" i="79"/>
  <c r="BO1551" i="79" s="1"/>
  <c r="R1550" i="79"/>
  <c r="BO1550" i="79" s="1"/>
  <c r="R1549" i="79"/>
  <c r="R1548" i="79"/>
  <c r="BO1548" i="79" s="1"/>
  <c r="R1547" i="79"/>
  <c r="BO1547" i="79" s="1"/>
  <c r="R1546" i="79"/>
  <c r="BO1546" i="79" s="1"/>
  <c r="R1545" i="79"/>
  <c r="R1544" i="79"/>
  <c r="BO1544" i="79" s="1"/>
  <c r="R1543" i="79"/>
  <c r="BO1543" i="79" s="1"/>
  <c r="R1542" i="79"/>
  <c r="BO1542" i="79" s="1"/>
  <c r="R1541" i="79"/>
  <c r="R1540" i="79"/>
  <c r="BO1540" i="79" s="1"/>
  <c r="R1539" i="79"/>
  <c r="BO1539" i="79" s="1"/>
  <c r="R1538" i="79"/>
  <c r="BO1538" i="79" s="1"/>
  <c r="R1537" i="79"/>
  <c r="BO1537" i="79" s="1"/>
  <c r="R1536" i="79"/>
  <c r="BO1536" i="79" s="1"/>
  <c r="R1535" i="79"/>
  <c r="BO1535" i="79" s="1"/>
  <c r="R1534" i="79"/>
  <c r="BO1534" i="79" s="1"/>
  <c r="R1533" i="79"/>
  <c r="R1532" i="79"/>
  <c r="BO1532" i="79" s="1"/>
  <c r="R1531" i="79"/>
  <c r="BO1531" i="79" s="1"/>
  <c r="R1530" i="79"/>
  <c r="BO1530" i="79" s="1"/>
  <c r="R1529" i="79"/>
  <c r="R1528" i="79"/>
  <c r="BO1528" i="79" s="1"/>
  <c r="R1527" i="79"/>
  <c r="BO1527" i="79" s="1"/>
  <c r="R1526" i="79"/>
  <c r="BO1526" i="79" s="1"/>
  <c r="R1525" i="79"/>
  <c r="R1524" i="79"/>
  <c r="BO1524" i="79" s="1"/>
  <c r="R1523" i="79"/>
  <c r="BO1523" i="79" s="1"/>
  <c r="R1522" i="79"/>
  <c r="BO1522" i="79" s="1"/>
  <c r="R1521" i="79"/>
  <c r="R1520" i="79"/>
  <c r="BO1520" i="79" s="1"/>
  <c r="R1519" i="79"/>
  <c r="BO1519" i="79" s="1"/>
  <c r="R1518" i="79"/>
  <c r="BO1518" i="79" s="1"/>
  <c r="R1517" i="79"/>
  <c r="R1516" i="79"/>
  <c r="BO1516" i="79" s="1"/>
  <c r="R1515" i="79"/>
  <c r="BO1515" i="79" s="1"/>
  <c r="R1514" i="79"/>
  <c r="BO1514" i="79" s="1"/>
  <c r="R1513" i="79"/>
  <c r="R1512" i="79"/>
  <c r="BO1512" i="79" s="1"/>
  <c r="R1511" i="79"/>
  <c r="BO1511" i="79" s="1"/>
  <c r="R1510" i="79"/>
  <c r="BO1510" i="79" s="1"/>
  <c r="R1509" i="79"/>
  <c r="R1508" i="79"/>
  <c r="BO1508" i="79" s="1"/>
  <c r="R1507" i="79"/>
  <c r="BO1507" i="79" s="1"/>
  <c r="R1506" i="79"/>
  <c r="BO1506" i="79" s="1"/>
  <c r="R1505" i="79"/>
  <c r="BO1505" i="79" s="1"/>
  <c r="R1504" i="79"/>
  <c r="BO1504" i="79" s="1"/>
  <c r="R1503" i="79"/>
  <c r="BO1503" i="79" s="1"/>
  <c r="R1502" i="79"/>
  <c r="BO1502" i="79" s="1"/>
  <c r="R1501" i="79"/>
  <c r="R1500" i="79"/>
  <c r="BO1500" i="79" s="1"/>
  <c r="R1499" i="79"/>
  <c r="BO1499" i="79" s="1"/>
  <c r="R1498" i="79"/>
  <c r="BO1498" i="79" s="1"/>
  <c r="R1497" i="79"/>
  <c r="R1496" i="79"/>
  <c r="BO1496" i="79" s="1"/>
  <c r="R1495" i="79"/>
  <c r="BO1495" i="79" s="1"/>
  <c r="R1494" i="79"/>
  <c r="BO1494" i="79" s="1"/>
  <c r="R1493" i="79"/>
  <c r="R1492" i="79"/>
  <c r="BO1492" i="79" s="1"/>
  <c r="R1491" i="79"/>
  <c r="BO1491" i="79" s="1"/>
  <c r="R1490" i="79"/>
  <c r="BO1490" i="79" s="1"/>
  <c r="R1489" i="79"/>
  <c r="R1488" i="79"/>
  <c r="BO1488" i="79" s="1"/>
  <c r="R1487" i="79"/>
  <c r="BO1487" i="79" s="1"/>
  <c r="R1486" i="79"/>
  <c r="BO1486" i="79" s="1"/>
  <c r="R1485" i="79"/>
  <c r="R1484" i="79"/>
  <c r="BO1484" i="79" s="1"/>
  <c r="R1483" i="79"/>
  <c r="BO1483" i="79" s="1"/>
  <c r="R1482" i="79"/>
  <c r="BO1482" i="79" s="1"/>
  <c r="R1481" i="79"/>
  <c r="R1480" i="79"/>
  <c r="BO1480" i="79" s="1"/>
  <c r="R1479" i="79"/>
  <c r="BO1479" i="79" s="1"/>
  <c r="R1478" i="79"/>
  <c r="BO1478" i="79" s="1"/>
  <c r="R1477" i="79"/>
  <c r="R1476" i="79"/>
  <c r="BO1476" i="79" s="1"/>
  <c r="R1475" i="79"/>
  <c r="BO1475" i="79" s="1"/>
  <c r="R1474" i="79"/>
  <c r="BO1474" i="79" s="1"/>
  <c r="R1473" i="79"/>
  <c r="BO1473" i="79" s="1"/>
  <c r="R1472" i="79"/>
  <c r="BO1472" i="79" s="1"/>
  <c r="R1471" i="79"/>
  <c r="BO1471" i="79" s="1"/>
  <c r="R1470" i="79"/>
  <c r="BO1470" i="79" s="1"/>
  <c r="R1469" i="79"/>
  <c r="R1468" i="79"/>
  <c r="BO1468" i="79" s="1"/>
  <c r="R1467" i="79"/>
  <c r="BO1467" i="79" s="1"/>
  <c r="R1466" i="79"/>
  <c r="BO1466" i="79" s="1"/>
  <c r="R1465" i="79"/>
  <c r="R1464" i="79"/>
  <c r="BO1464" i="79" s="1"/>
  <c r="R1463" i="79"/>
  <c r="BO1463" i="79" s="1"/>
  <c r="R1462" i="79"/>
  <c r="BO1462" i="79" s="1"/>
  <c r="R1461" i="79"/>
  <c r="R1460" i="79"/>
  <c r="BO1460" i="79" s="1"/>
  <c r="R1459" i="79"/>
  <c r="BO1459" i="79" s="1"/>
  <c r="R1458" i="79"/>
  <c r="BO1458" i="79" s="1"/>
  <c r="R1457" i="79"/>
  <c r="R1456" i="79"/>
  <c r="BO1456" i="79" s="1"/>
  <c r="R1455" i="79"/>
  <c r="BO1455" i="79" s="1"/>
  <c r="R1454" i="79"/>
  <c r="BO1454" i="79" s="1"/>
  <c r="R1453" i="79"/>
  <c r="R1452" i="79"/>
  <c r="BO1452" i="79" s="1"/>
  <c r="R1451" i="79"/>
  <c r="BO1451" i="79" s="1"/>
  <c r="R1450" i="79"/>
  <c r="BO1450" i="79" s="1"/>
  <c r="R1449" i="79"/>
  <c r="R1448" i="79"/>
  <c r="BO1448" i="79" s="1"/>
  <c r="R1447" i="79"/>
  <c r="BO1447" i="79" s="1"/>
  <c r="R1446" i="79"/>
  <c r="BO1446" i="79" s="1"/>
  <c r="R1445" i="79"/>
  <c r="R1444" i="79"/>
  <c r="BO1444" i="79" s="1"/>
  <c r="R1443" i="79"/>
  <c r="BO1443" i="79" s="1"/>
  <c r="R1442" i="79"/>
  <c r="BO1442" i="79" s="1"/>
  <c r="R1441" i="79"/>
  <c r="BO1441" i="79" s="1"/>
  <c r="R1440" i="79"/>
  <c r="BO1440" i="79" s="1"/>
  <c r="R1439" i="79"/>
  <c r="BO1439" i="79" s="1"/>
  <c r="R1438" i="79"/>
  <c r="BO1438" i="79" s="1"/>
  <c r="R1437" i="79"/>
  <c r="R1436" i="79"/>
  <c r="BO1436" i="79" s="1"/>
  <c r="R1435" i="79"/>
  <c r="BO1435" i="79" s="1"/>
  <c r="R1434" i="79"/>
  <c r="BO1434" i="79" s="1"/>
  <c r="R1433" i="79"/>
  <c r="R1432" i="79"/>
  <c r="BO1432" i="79" s="1"/>
  <c r="R1431" i="79"/>
  <c r="BO1431" i="79" s="1"/>
  <c r="R1430" i="79"/>
  <c r="BO1430" i="79" s="1"/>
  <c r="R1429" i="79"/>
  <c r="R1428" i="79"/>
  <c r="BO1428" i="79" s="1"/>
  <c r="R1427" i="79"/>
  <c r="BO1427" i="79" s="1"/>
  <c r="R1426" i="79"/>
  <c r="BO1426" i="79" s="1"/>
  <c r="R1425" i="79"/>
  <c r="R1424" i="79"/>
  <c r="BO1424" i="79" s="1"/>
  <c r="R1423" i="79"/>
  <c r="BO1423" i="79" s="1"/>
  <c r="R1422" i="79"/>
  <c r="BO1422" i="79" s="1"/>
  <c r="R1421" i="79"/>
  <c r="R1420" i="79"/>
  <c r="BO1420" i="79" s="1"/>
  <c r="R1419" i="79"/>
  <c r="BO1419" i="79" s="1"/>
  <c r="R1418" i="79"/>
  <c r="BO1418" i="79" s="1"/>
  <c r="R1417" i="79"/>
  <c r="R1416" i="79"/>
  <c r="BO1416" i="79" s="1"/>
  <c r="R1415" i="79"/>
  <c r="BO1415" i="79" s="1"/>
  <c r="R1414" i="79"/>
  <c r="BO1414" i="79" s="1"/>
  <c r="R1413" i="79"/>
  <c r="R1412" i="79"/>
  <c r="BO1412" i="79" s="1"/>
  <c r="R1411" i="79"/>
  <c r="BO1411" i="79" s="1"/>
  <c r="R1410" i="79"/>
  <c r="BO1410" i="79" s="1"/>
  <c r="R1409" i="79"/>
  <c r="BO1409" i="79" s="1"/>
  <c r="R1408" i="79"/>
  <c r="BO1408" i="79" s="1"/>
  <c r="R1407" i="79"/>
  <c r="BO1407" i="79" s="1"/>
  <c r="R1406" i="79"/>
  <c r="BO1406" i="79" s="1"/>
  <c r="R1405" i="79"/>
  <c r="R1404" i="79"/>
  <c r="BO1404" i="79" s="1"/>
  <c r="R1403" i="79"/>
  <c r="BO1403" i="79" s="1"/>
  <c r="R1402" i="79"/>
  <c r="BO1402" i="79" s="1"/>
  <c r="R1401" i="79"/>
  <c r="R1400" i="79"/>
  <c r="BO1400" i="79" s="1"/>
  <c r="R1399" i="79"/>
  <c r="BO1399" i="79" s="1"/>
  <c r="R1398" i="79"/>
  <c r="BO1398" i="79" s="1"/>
  <c r="R1397" i="79"/>
  <c r="R1396" i="79"/>
  <c r="BO1396" i="79" s="1"/>
  <c r="R1395" i="79"/>
  <c r="BO1395" i="79" s="1"/>
  <c r="R1394" i="79"/>
  <c r="BO1394" i="79" s="1"/>
  <c r="R1393" i="79"/>
  <c r="R1392" i="79"/>
  <c r="BO1392" i="79" s="1"/>
  <c r="R1391" i="79"/>
  <c r="BO1391" i="79" s="1"/>
  <c r="R1390" i="79"/>
  <c r="BO1390" i="79" s="1"/>
  <c r="R1389" i="79"/>
  <c r="R1388" i="79"/>
  <c r="BO1388" i="79" s="1"/>
  <c r="R1387" i="79"/>
  <c r="BO1387" i="79" s="1"/>
  <c r="R1386" i="79"/>
  <c r="BO1386" i="79" s="1"/>
  <c r="R1385" i="79"/>
  <c r="R1384" i="79"/>
  <c r="BO1384" i="79" s="1"/>
  <c r="R1383" i="79"/>
  <c r="BO1383" i="79" s="1"/>
  <c r="R1382" i="79"/>
  <c r="BO1382" i="79" s="1"/>
  <c r="R1381" i="79"/>
  <c r="R1380" i="79"/>
  <c r="BO1380" i="79" s="1"/>
  <c r="R1379" i="79"/>
  <c r="BO1379" i="79" s="1"/>
  <c r="R1378" i="79"/>
  <c r="BO1378" i="79" s="1"/>
  <c r="R1377" i="79"/>
  <c r="BO1377" i="79" s="1"/>
  <c r="R1376" i="79"/>
  <c r="BO1376" i="79" s="1"/>
  <c r="R1375" i="79"/>
  <c r="BO1375" i="79" s="1"/>
  <c r="R1374" i="79"/>
  <c r="BO1374" i="79" s="1"/>
  <c r="R1373" i="79"/>
  <c r="R1372" i="79"/>
  <c r="BO1372" i="79" s="1"/>
  <c r="R1371" i="79"/>
  <c r="BO1371" i="79" s="1"/>
  <c r="R1370" i="79"/>
  <c r="BO1370" i="79" s="1"/>
  <c r="R1369" i="79"/>
  <c r="R1368" i="79"/>
  <c r="BO1368" i="79" s="1"/>
  <c r="R1367" i="79"/>
  <c r="BO1367" i="79" s="1"/>
  <c r="R1366" i="79"/>
  <c r="BO1366" i="79" s="1"/>
  <c r="R1365" i="79"/>
  <c r="R1364" i="79"/>
  <c r="BO1364" i="79" s="1"/>
  <c r="R1363" i="79"/>
  <c r="BO1363" i="79" s="1"/>
  <c r="R1362" i="79"/>
  <c r="BO1362" i="79" s="1"/>
  <c r="R1361" i="79"/>
  <c r="R1360" i="79"/>
  <c r="BO1360" i="79" s="1"/>
  <c r="R1359" i="79"/>
  <c r="BO1359" i="79" s="1"/>
  <c r="R1358" i="79"/>
  <c r="BO1358" i="79" s="1"/>
  <c r="R1357" i="79"/>
  <c r="R1356" i="79"/>
  <c r="BO1356" i="79" s="1"/>
  <c r="R1355" i="79"/>
  <c r="BO1355" i="79" s="1"/>
  <c r="R1354" i="79"/>
  <c r="BO1354" i="79" s="1"/>
  <c r="R1353" i="79"/>
  <c r="R1352" i="79"/>
  <c r="BO1352" i="79" s="1"/>
  <c r="R1351" i="79"/>
  <c r="BO1351" i="79" s="1"/>
  <c r="R1350" i="79"/>
  <c r="BO1350" i="79" s="1"/>
  <c r="R1349" i="79"/>
  <c r="R1348" i="79"/>
  <c r="BO1348" i="79" s="1"/>
  <c r="R1347" i="79"/>
  <c r="BO1347" i="79" s="1"/>
  <c r="R1346" i="79"/>
  <c r="BO1346" i="79" s="1"/>
  <c r="R1345" i="79"/>
  <c r="R1344" i="79"/>
  <c r="BO1344" i="79" s="1"/>
  <c r="R1343" i="79"/>
  <c r="BO1343" i="79" s="1"/>
  <c r="R1342" i="79"/>
  <c r="BO1342" i="79" s="1"/>
  <c r="R1341" i="79"/>
  <c r="R1340" i="79"/>
  <c r="BO1340" i="79" s="1"/>
  <c r="R1339" i="79"/>
  <c r="BO1339" i="79" s="1"/>
  <c r="R1338" i="79"/>
  <c r="BO1338" i="79" s="1"/>
  <c r="R1337" i="79"/>
  <c r="R1336" i="79"/>
  <c r="BO1336" i="79" s="1"/>
  <c r="R1335" i="79"/>
  <c r="BO1335" i="79" s="1"/>
  <c r="R1334" i="79"/>
  <c r="BO1334" i="79" s="1"/>
  <c r="R1333" i="79"/>
  <c r="R1332" i="79"/>
  <c r="BO1332" i="79" s="1"/>
  <c r="R1331" i="79"/>
  <c r="BO1331" i="79" s="1"/>
  <c r="R1330" i="79"/>
  <c r="BO1330" i="79" s="1"/>
  <c r="R1329" i="79"/>
  <c r="R1328" i="79"/>
  <c r="BO1328" i="79" s="1"/>
  <c r="R1327" i="79"/>
  <c r="BO1327" i="79" s="1"/>
  <c r="R1326" i="79"/>
  <c r="BO1326" i="79" s="1"/>
  <c r="R1325" i="79"/>
  <c r="R1324" i="79"/>
  <c r="BO1324" i="79" s="1"/>
  <c r="R1323" i="79"/>
  <c r="BO1323" i="79" s="1"/>
  <c r="R1322" i="79"/>
  <c r="BO1322" i="79" s="1"/>
  <c r="R1321" i="79"/>
  <c r="R1320" i="79"/>
  <c r="BO1320" i="79" s="1"/>
  <c r="R1319" i="79"/>
  <c r="BO1319" i="79" s="1"/>
  <c r="R1318" i="79"/>
  <c r="BO1318" i="79" s="1"/>
  <c r="R1317" i="79"/>
  <c r="R1316" i="79"/>
  <c r="BO1316" i="79" s="1"/>
  <c r="R1315" i="79"/>
  <c r="BO1315" i="79" s="1"/>
  <c r="R1314" i="79"/>
  <c r="BO1314" i="79" s="1"/>
  <c r="R1313" i="79"/>
  <c r="R1312" i="79"/>
  <c r="BO1312" i="79" s="1"/>
  <c r="R1311" i="79"/>
  <c r="BO1311" i="79" s="1"/>
  <c r="R1310" i="79"/>
  <c r="BO1310" i="79" s="1"/>
  <c r="R1309" i="79"/>
  <c r="BO1309" i="79" s="1"/>
  <c r="R1308" i="79"/>
  <c r="BO1308" i="79" s="1"/>
  <c r="R1307" i="79"/>
  <c r="BO1307" i="79" s="1"/>
  <c r="R1306" i="79"/>
  <c r="BO1306" i="79" s="1"/>
  <c r="R1305" i="79"/>
  <c r="R1304" i="79"/>
  <c r="BO1304" i="79" s="1"/>
  <c r="R1303" i="79"/>
  <c r="BO1303" i="79" s="1"/>
  <c r="R1302" i="79"/>
  <c r="BO1302" i="79" s="1"/>
  <c r="R1301" i="79"/>
  <c r="R1300" i="79"/>
  <c r="BO1300" i="79" s="1"/>
  <c r="R1299" i="79"/>
  <c r="BO1299" i="79" s="1"/>
  <c r="R1298" i="79"/>
  <c r="BO1298" i="79" s="1"/>
  <c r="R1297" i="79"/>
  <c r="R1296" i="79"/>
  <c r="BO1296" i="79" s="1"/>
  <c r="R1295" i="79"/>
  <c r="BO1295" i="79" s="1"/>
  <c r="R1294" i="79"/>
  <c r="BO1294" i="79" s="1"/>
  <c r="R1293" i="79"/>
  <c r="R1292" i="79"/>
  <c r="BO1292" i="79" s="1"/>
  <c r="R1291" i="79"/>
  <c r="BO1291" i="79" s="1"/>
  <c r="R1290" i="79"/>
  <c r="BO1290" i="79" s="1"/>
  <c r="R1289" i="79"/>
  <c r="R1288" i="79"/>
  <c r="BO1288" i="79" s="1"/>
  <c r="R1287" i="79"/>
  <c r="BO1287" i="79" s="1"/>
  <c r="R1286" i="79"/>
  <c r="BO1286" i="79" s="1"/>
  <c r="R1285" i="79"/>
  <c r="R1284" i="79"/>
  <c r="BO1284" i="79" s="1"/>
  <c r="R1283" i="79"/>
  <c r="BO1283" i="79" s="1"/>
  <c r="R1282" i="79"/>
  <c r="BO1282" i="79" s="1"/>
  <c r="R1281" i="79"/>
  <c r="R1280" i="79"/>
  <c r="BO1280" i="79" s="1"/>
  <c r="R1279" i="79"/>
  <c r="BO1279" i="79" s="1"/>
  <c r="R1278" i="79"/>
  <c r="BO1278" i="79" s="1"/>
  <c r="R1277" i="79"/>
  <c r="R1276" i="79"/>
  <c r="BO1276" i="79" s="1"/>
  <c r="R1275" i="79"/>
  <c r="BO1275" i="79" s="1"/>
  <c r="R1274" i="79"/>
  <c r="BO1274" i="79" s="1"/>
  <c r="R1273" i="79"/>
  <c r="R1272" i="79"/>
  <c r="BO1272" i="79" s="1"/>
  <c r="R1271" i="79"/>
  <c r="BO1271" i="79" s="1"/>
  <c r="R1270" i="79"/>
  <c r="BO1270" i="79" s="1"/>
  <c r="R1269" i="79"/>
  <c r="R1268" i="79"/>
  <c r="BO1268" i="79" s="1"/>
  <c r="R1267" i="79"/>
  <c r="BO1267" i="79" s="1"/>
  <c r="R1266" i="79"/>
  <c r="BO1266" i="79" s="1"/>
  <c r="R1265" i="79"/>
  <c r="R1264" i="79"/>
  <c r="BO1264" i="79" s="1"/>
  <c r="R1263" i="79"/>
  <c r="BO1263" i="79" s="1"/>
  <c r="R1262" i="79"/>
  <c r="BO1262" i="79" s="1"/>
  <c r="R1261" i="79"/>
  <c r="R1260" i="79"/>
  <c r="BO1260" i="79" s="1"/>
  <c r="R1259" i="79"/>
  <c r="BO1259" i="79" s="1"/>
  <c r="R1258" i="79"/>
  <c r="BO1258" i="79" s="1"/>
  <c r="R1257" i="79"/>
  <c r="R1256" i="79"/>
  <c r="BO1256" i="79" s="1"/>
  <c r="R1255" i="79"/>
  <c r="BO1255" i="79" s="1"/>
  <c r="R1254" i="79"/>
  <c r="BO1254" i="79" s="1"/>
  <c r="R1253" i="79"/>
  <c r="R1252" i="79"/>
  <c r="BO1252" i="79" s="1"/>
  <c r="R1251" i="79"/>
  <c r="BO1251" i="79" s="1"/>
  <c r="R1250" i="79"/>
  <c r="BO1250" i="79" s="1"/>
  <c r="R1249" i="79"/>
  <c r="R1248" i="79"/>
  <c r="BO1248" i="79" s="1"/>
  <c r="R1247" i="79"/>
  <c r="BO1247" i="79" s="1"/>
  <c r="R1246" i="79"/>
  <c r="BO1246" i="79" s="1"/>
  <c r="R1245" i="79"/>
  <c r="R1244" i="79"/>
  <c r="BO1244" i="79" s="1"/>
  <c r="R1243" i="79"/>
  <c r="BO1243" i="79" s="1"/>
  <c r="R1242" i="79"/>
  <c r="BO1242" i="79" s="1"/>
  <c r="R1241" i="79"/>
  <c r="R1240" i="79"/>
  <c r="BO1240" i="79" s="1"/>
  <c r="R1239" i="79"/>
  <c r="BO1239" i="79" s="1"/>
  <c r="R1238" i="79"/>
  <c r="BO1238" i="79" s="1"/>
  <c r="R1237" i="79"/>
  <c r="R1236" i="79"/>
  <c r="BO1236" i="79" s="1"/>
  <c r="R1235" i="79"/>
  <c r="BO1235" i="79" s="1"/>
  <c r="R1234" i="79"/>
  <c r="BO1234" i="79" s="1"/>
  <c r="R1233" i="79"/>
  <c r="R1232" i="79"/>
  <c r="BO1232" i="79" s="1"/>
  <c r="R1231" i="79"/>
  <c r="BO1231" i="79" s="1"/>
  <c r="R1230" i="79"/>
  <c r="BO1230" i="79" s="1"/>
  <c r="R1229" i="79"/>
  <c r="R1228" i="79"/>
  <c r="BO1228" i="79" s="1"/>
  <c r="R1227" i="79"/>
  <c r="BO1227" i="79" s="1"/>
  <c r="R1226" i="79"/>
  <c r="BO1226" i="79" s="1"/>
  <c r="R1225" i="79"/>
  <c r="BO1225" i="79" s="1"/>
  <c r="R1224" i="79"/>
  <c r="BO1224" i="79" s="1"/>
  <c r="R1223" i="79"/>
  <c r="BO1223" i="79" s="1"/>
  <c r="R1222" i="79"/>
  <c r="BO1222" i="79" s="1"/>
  <c r="R1221" i="79"/>
  <c r="R1220" i="79"/>
  <c r="BO1220" i="79" s="1"/>
  <c r="R1219" i="79"/>
  <c r="BO1219" i="79" s="1"/>
  <c r="R1218" i="79"/>
  <c r="BO1218" i="79" s="1"/>
  <c r="R1217" i="79"/>
  <c r="R1216" i="79"/>
  <c r="BO1216" i="79" s="1"/>
  <c r="R1215" i="79"/>
  <c r="BO1215" i="79" s="1"/>
  <c r="R1214" i="79"/>
  <c r="BO1214" i="79" s="1"/>
  <c r="R1213" i="79"/>
  <c r="R1212" i="79"/>
  <c r="BO1212" i="79" s="1"/>
  <c r="R1211" i="79"/>
  <c r="BO1211" i="79" s="1"/>
  <c r="R1210" i="79"/>
  <c r="BO1210" i="79" s="1"/>
  <c r="R1209" i="79"/>
  <c r="R1208" i="79"/>
  <c r="BO1208" i="79" s="1"/>
  <c r="R1207" i="79"/>
  <c r="BO1207" i="79" s="1"/>
  <c r="R1206" i="79"/>
  <c r="BO1206" i="79" s="1"/>
  <c r="R1205" i="79"/>
  <c r="R1204" i="79"/>
  <c r="BO1204" i="79" s="1"/>
  <c r="R1203" i="79"/>
  <c r="BO1203" i="79" s="1"/>
  <c r="R1202" i="79"/>
  <c r="BO1202" i="79" s="1"/>
  <c r="R1201" i="79"/>
  <c r="R1200" i="79"/>
  <c r="BO1200" i="79" s="1"/>
  <c r="R1199" i="79"/>
  <c r="BO1199" i="79" s="1"/>
  <c r="R1198" i="79"/>
  <c r="BO1198" i="79" s="1"/>
  <c r="R1197" i="79"/>
  <c r="R1196" i="79"/>
  <c r="BO1196" i="79" s="1"/>
  <c r="R1195" i="79"/>
  <c r="BO1195" i="79" s="1"/>
  <c r="R1194" i="79"/>
  <c r="BO1194" i="79" s="1"/>
  <c r="R1193" i="79"/>
  <c r="R1192" i="79"/>
  <c r="BO1192" i="79" s="1"/>
  <c r="R1191" i="79"/>
  <c r="BO1191" i="79" s="1"/>
  <c r="R1190" i="79"/>
  <c r="BO1190" i="79" s="1"/>
  <c r="R1189" i="79"/>
  <c r="R1188" i="79"/>
  <c r="BO1188" i="79" s="1"/>
  <c r="R1187" i="79"/>
  <c r="BO1187" i="79" s="1"/>
  <c r="R1186" i="79"/>
  <c r="BO1186" i="79" s="1"/>
  <c r="R1185" i="79"/>
  <c r="R1184" i="79"/>
  <c r="BO1184" i="79" s="1"/>
  <c r="R1183" i="79"/>
  <c r="BO1183" i="79" s="1"/>
  <c r="R1182" i="79"/>
  <c r="BO1182" i="79" s="1"/>
  <c r="R1181" i="79"/>
  <c r="R1180" i="79"/>
  <c r="BO1180" i="79" s="1"/>
  <c r="R1179" i="79"/>
  <c r="BO1179" i="79" s="1"/>
  <c r="R1178" i="79"/>
  <c r="BO1178" i="79" s="1"/>
  <c r="R1177" i="79"/>
  <c r="R1176" i="79"/>
  <c r="BO1176" i="79" s="1"/>
  <c r="R1175" i="79"/>
  <c r="BO1175" i="79" s="1"/>
  <c r="R1174" i="79"/>
  <c r="BO1174" i="79" s="1"/>
  <c r="R1173" i="79"/>
  <c r="R1172" i="79"/>
  <c r="BO1172" i="79" s="1"/>
  <c r="R1171" i="79"/>
  <c r="BO1171" i="79" s="1"/>
  <c r="R1170" i="79"/>
  <c r="BO1170" i="79" s="1"/>
  <c r="R1169" i="79"/>
  <c r="R1168" i="79"/>
  <c r="BO1168" i="79" s="1"/>
  <c r="R1167" i="79"/>
  <c r="BO1167" i="79" s="1"/>
  <c r="R1166" i="79"/>
  <c r="BO1166" i="79" s="1"/>
  <c r="R1165" i="79"/>
  <c r="R1164" i="79"/>
  <c r="BO1164" i="79" s="1"/>
  <c r="R1163" i="79"/>
  <c r="BO1163" i="79" s="1"/>
  <c r="R1162" i="79"/>
  <c r="BO1162" i="79" s="1"/>
  <c r="R1161" i="79"/>
  <c r="R1160" i="79"/>
  <c r="BO1160" i="79" s="1"/>
  <c r="R1159" i="79"/>
  <c r="BO1159" i="79" s="1"/>
  <c r="R1158" i="79"/>
  <c r="BO1158" i="79" s="1"/>
  <c r="R1157" i="79"/>
  <c r="R1156" i="79"/>
  <c r="BO1156" i="79" s="1"/>
  <c r="R1155" i="79"/>
  <c r="BO1155" i="79" s="1"/>
  <c r="R1154" i="79"/>
  <c r="BO1154" i="79" s="1"/>
  <c r="R1153" i="79"/>
  <c r="R1152" i="79"/>
  <c r="BO1152" i="79" s="1"/>
  <c r="R1151" i="79"/>
  <c r="BO1151" i="79" s="1"/>
  <c r="R1150" i="79"/>
  <c r="BO1150" i="79" s="1"/>
  <c r="R1149" i="79"/>
  <c r="R1148" i="79"/>
  <c r="BO1148" i="79" s="1"/>
  <c r="R1147" i="79"/>
  <c r="BO1147" i="79" s="1"/>
  <c r="R1146" i="79"/>
  <c r="BO1146" i="79" s="1"/>
  <c r="R1145" i="79"/>
  <c r="R1144" i="79"/>
  <c r="BO1144" i="79" s="1"/>
  <c r="R1143" i="79"/>
  <c r="BO1143" i="79" s="1"/>
  <c r="R1142" i="79"/>
  <c r="BO1142" i="79" s="1"/>
  <c r="R1141" i="79"/>
  <c r="R1140" i="79"/>
  <c r="BO1140" i="79" s="1"/>
  <c r="R1139" i="79"/>
  <c r="BO1139" i="79" s="1"/>
  <c r="R1138" i="79"/>
  <c r="BO1138" i="79" s="1"/>
  <c r="R1137" i="79"/>
  <c r="BO1137" i="79" s="1"/>
  <c r="R1136" i="79"/>
  <c r="BO1136" i="79" s="1"/>
  <c r="R1135" i="79"/>
  <c r="BO1135" i="79" s="1"/>
  <c r="R1134" i="79"/>
  <c r="BO1134" i="79" s="1"/>
  <c r="R1133" i="79"/>
  <c r="R1132" i="79"/>
  <c r="BO1132" i="79" s="1"/>
  <c r="R1131" i="79"/>
  <c r="BO1131" i="79" s="1"/>
  <c r="R1130" i="79"/>
  <c r="BO1130" i="79" s="1"/>
  <c r="R1129" i="79"/>
  <c r="R1128" i="79"/>
  <c r="BO1128" i="79" s="1"/>
  <c r="R1127" i="79"/>
  <c r="BO1127" i="79" s="1"/>
  <c r="R1126" i="79"/>
  <c r="BO1126" i="79" s="1"/>
  <c r="R1125" i="79"/>
  <c r="R1124" i="79"/>
  <c r="BO1124" i="79" s="1"/>
  <c r="R1123" i="79"/>
  <c r="BO1123" i="79" s="1"/>
  <c r="R1122" i="79"/>
  <c r="BO1122" i="79" s="1"/>
  <c r="R1121" i="79"/>
  <c r="R1120" i="79"/>
  <c r="BO1120" i="79" s="1"/>
  <c r="R1119" i="79"/>
  <c r="BO1119" i="79" s="1"/>
  <c r="R1118" i="79"/>
  <c r="BO1118" i="79" s="1"/>
  <c r="R1117" i="79"/>
  <c r="R1116" i="79"/>
  <c r="BO1116" i="79" s="1"/>
  <c r="R1115" i="79"/>
  <c r="BO1115" i="79" s="1"/>
  <c r="R1114" i="79"/>
  <c r="BO1114" i="79" s="1"/>
  <c r="R1113" i="79"/>
  <c r="R1112" i="79"/>
  <c r="BO1112" i="79" s="1"/>
  <c r="R1111" i="79"/>
  <c r="BO1111" i="79" s="1"/>
  <c r="R1110" i="79"/>
  <c r="BO1110" i="79" s="1"/>
  <c r="R1109" i="79"/>
  <c r="R1108" i="79"/>
  <c r="BO1108" i="79" s="1"/>
  <c r="R1107" i="79"/>
  <c r="BO1107" i="79" s="1"/>
  <c r="R1106" i="79"/>
  <c r="BO1106" i="79" s="1"/>
  <c r="R1105" i="79"/>
  <c r="R1104" i="79"/>
  <c r="BO1104" i="79" s="1"/>
  <c r="R1103" i="79"/>
  <c r="BO1103" i="79" s="1"/>
  <c r="R1102" i="79"/>
  <c r="BO1102" i="79" s="1"/>
  <c r="R1101" i="79"/>
  <c r="R1100" i="79"/>
  <c r="BO1100" i="79" s="1"/>
  <c r="R1099" i="79"/>
  <c r="BO1099" i="79" s="1"/>
  <c r="R1098" i="79"/>
  <c r="BO1098" i="79" s="1"/>
  <c r="R1097" i="79"/>
  <c r="R1096" i="79"/>
  <c r="BO1096" i="79" s="1"/>
  <c r="R1095" i="79"/>
  <c r="BO1095" i="79" s="1"/>
  <c r="R1094" i="79"/>
  <c r="BO1094" i="79" s="1"/>
  <c r="R1093" i="79"/>
  <c r="R1092" i="79"/>
  <c r="BO1092" i="79" s="1"/>
  <c r="R1091" i="79"/>
  <c r="BO1091" i="79" s="1"/>
  <c r="R1090" i="79"/>
  <c r="BO1090" i="79" s="1"/>
  <c r="R1089" i="79"/>
  <c r="R1088" i="79"/>
  <c r="BO1088" i="79" s="1"/>
  <c r="R1087" i="79"/>
  <c r="BO1087" i="79" s="1"/>
  <c r="R1086" i="79"/>
  <c r="BO1086" i="79" s="1"/>
  <c r="R1085" i="79"/>
  <c r="R1084" i="79"/>
  <c r="BO1084" i="79" s="1"/>
  <c r="R1083" i="79"/>
  <c r="BO1083" i="79" s="1"/>
  <c r="R1082" i="79"/>
  <c r="BO1082" i="79" s="1"/>
  <c r="R1081" i="79"/>
  <c r="R1080" i="79"/>
  <c r="BO1080" i="79" s="1"/>
  <c r="R1079" i="79"/>
  <c r="BO1079" i="79" s="1"/>
  <c r="R1078" i="79"/>
  <c r="BO1078" i="79" s="1"/>
  <c r="R1077" i="79"/>
  <c r="R1076" i="79"/>
  <c r="BO1076" i="79" s="1"/>
  <c r="R1075" i="79"/>
  <c r="BO1075" i="79" s="1"/>
  <c r="R1074" i="79"/>
  <c r="BO1074" i="79" s="1"/>
  <c r="R1073" i="79"/>
  <c r="R1072" i="79"/>
  <c r="BO1072" i="79" s="1"/>
  <c r="R1071" i="79"/>
  <c r="BO1071" i="79" s="1"/>
  <c r="R1070" i="79"/>
  <c r="BO1070" i="79" s="1"/>
  <c r="R1069" i="79"/>
  <c r="R1068" i="79"/>
  <c r="BO1068" i="79" s="1"/>
  <c r="R1067" i="79"/>
  <c r="BO1067" i="79" s="1"/>
  <c r="R1066" i="79"/>
  <c r="BO1066" i="79" s="1"/>
  <c r="R1065" i="79"/>
  <c r="R1064" i="79"/>
  <c r="BO1064" i="79" s="1"/>
  <c r="R1063" i="79"/>
  <c r="BO1063" i="79" s="1"/>
  <c r="R1062" i="79"/>
  <c r="BO1062" i="79" s="1"/>
  <c r="R1061" i="79"/>
  <c r="R1060" i="79"/>
  <c r="BO1060" i="79" s="1"/>
  <c r="R1059" i="79"/>
  <c r="BO1059" i="79" s="1"/>
  <c r="R1058" i="79"/>
  <c r="BO1058" i="79" s="1"/>
  <c r="R1057" i="79"/>
  <c r="R1056" i="79"/>
  <c r="BO1056" i="79" s="1"/>
  <c r="R1055" i="79"/>
  <c r="BO1055" i="79" s="1"/>
  <c r="R1054" i="79"/>
  <c r="BO1054" i="79" s="1"/>
  <c r="R1053" i="79"/>
  <c r="BO1053" i="79" s="1"/>
  <c r="R1052" i="79"/>
  <c r="BO1052" i="79" s="1"/>
  <c r="R1051" i="79"/>
  <c r="BO1051" i="79" s="1"/>
  <c r="R1050" i="79"/>
  <c r="BO1050" i="79" s="1"/>
  <c r="R1049" i="79"/>
  <c r="R1048" i="79"/>
  <c r="BO1048" i="79" s="1"/>
  <c r="R1047" i="79"/>
  <c r="BO1047" i="79" s="1"/>
  <c r="R1046" i="79"/>
  <c r="BO1046" i="79" s="1"/>
  <c r="R1045" i="79"/>
  <c r="R1044" i="79"/>
  <c r="BO1044" i="79" s="1"/>
  <c r="R1043" i="79"/>
  <c r="BO1043" i="79" s="1"/>
  <c r="R1042" i="79"/>
  <c r="BO1042" i="79" s="1"/>
  <c r="R1041" i="79"/>
  <c r="R1040" i="79"/>
  <c r="BO1040" i="79" s="1"/>
  <c r="R1039" i="79"/>
  <c r="BO1039" i="79" s="1"/>
  <c r="R1038" i="79"/>
  <c r="BO1038" i="79" s="1"/>
  <c r="R1037" i="79"/>
  <c r="R1036" i="79"/>
  <c r="BO1036" i="79" s="1"/>
  <c r="R1035" i="79"/>
  <c r="BO1035" i="79" s="1"/>
  <c r="R1034" i="79"/>
  <c r="BO1034" i="79" s="1"/>
  <c r="R1033" i="79"/>
  <c r="R1032" i="79"/>
  <c r="BO1032" i="79" s="1"/>
  <c r="R1031" i="79"/>
  <c r="BO1031" i="79" s="1"/>
  <c r="R1030" i="79"/>
  <c r="BO1030" i="79" s="1"/>
  <c r="R1029" i="79"/>
  <c r="R1028" i="79"/>
  <c r="BO1028" i="79" s="1"/>
  <c r="R1027" i="79"/>
  <c r="BO1027" i="79" s="1"/>
  <c r="R1026" i="79"/>
  <c r="BO1026" i="79" s="1"/>
  <c r="R1025" i="79"/>
  <c r="R1024" i="79"/>
  <c r="BO1024" i="79" s="1"/>
  <c r="R1023" i="79"/>
  <c r="BO1023" i="79" s="1"/>
  <c r="R1022" i="79"/>
  <c r="BO1022" i="79" s="1"/>
  <c r="R1021" i="79"/>
  <c r="R1020" i="79"/>
  <c r="BO1020" i="79" s="1"/>
  <c r="R1019" i="79"/>
  <c r="BO1019" i="79" s="1"/>
  <c r="R1018" i="79"/>
  <c r="BO1018" i="79" s="1"/>
  <c r="R1017" i="79"/>
  <c r="R1016" i="79"/>
  <c r="BO1016" i="79" s="1"/>
  <c r="R1015" i="79"/>
  <c r="BO1015" i="79" s="1"/>
  <c r="R1014" i="79"/>
  <c r="BO1014" i="79" s="1"/>
  <c r="R1013" i="79"/>
  <c r="R1012" i="79"/>
  <c r="BO1012" i="79" s="1"/>
  <c r="R1011" i="79"/>
  <c r="BO1011" i="79" s="1"/>
  <c r="R1010" i="79"/>
  <c r="BO1010" i="79" s="1"/>
  <c r="R1009" i="79"/>
  <c r="R1008" i="79"/>
  <c r="BO1008" i="79" s="1"/>
  <c r="R1007" i="79"/>
  <c r="BO1007" i="79" s="1"/>
  <c r="R1006" i="79"/>
  <c r="BO1006" i="79" s="1"/>
  <c r="R1005" i="79"/>
  <c r="R1004" i="79"/>
  <c r="BO1004" i="79" s="1"/>
  <c r="R1003" i="79"/>
  <c r="BO1003" i="79" s="1"/>
  <c r="R1002" i="79"/>
  <c r="BO1002" i="79" s="1"/>
  <c r="R1001" i="79"/>
  <c r="R1000" i="79"/>
  <c r="BO1000" i="79" s="1"/>
  <c r="R999" i="79"/>
  <c r="BO999" i="79" s="1"/>
  <c r="R998" i="79"/>
  <c r="BO998" i="79" s="1"/>
  <c r="R997" i="79"/>
  <c r="R996" i="79"/>
  <c r="BO996" i="79" s="1"/>
  <c r="R995" i="79"/>
  <c r="BO995" i="79" s="1"/>
  <c r="R994" i="79"/>
  <c r="BO994" i="79" s="1"/>
  <c r="R993" i="79"/>
  <c r="R992" i="79"/>
  <c r="BO992" i="79" s="1"/>
  <c r="R991" i="79"/>
  <c r="BO991" i="79" s="1"/>
  <c r="R990" i="79"/>
  <c r="BO990" i="79" s="1"/>
  <c r="R989" i="79"/>
  <c r="R988" i="79"/>
  <c r="BO988" i="79" s="1"/>
  <c r="R987" i="79"/>
  <c r="BO987" i="79" s="1"/>
  <c r="R986" i="79"/>
  <c r="BO986" i="79" s="1"/>
  <c r="R985" i="79"/>
  <c r="R984" i="79"/>
  <c r="BO984" i="79" s="1"/>
  <c r="R983" i="79"/>
  <c r="BO983" i="79" s="1"/>
  <c r="R982" i="79"/>
  <c r="BO982" i="79" s="1"/>
  <c r="R981" i="79"/>
  <c r="R980" i="79"/>
  <c r="BO980" i="79" s="1"/>
  <c r="R979" i="79"/>
  <c r="BO979" i="79" s="1"/>
  <c r="R978" i="79"/>
  <c r="BO978" i="79" s="1"/>
  <c r="R977" i="79"/>
  <c r="R976" i="79"/>
  <c r="BO976" i="79" s="1"/>
  <c r="R975" i="79"/>
  <c r="BO975" i="79" s="1"/>
  <c r="R974" i="79"/>
  <c r="BO974" i="79" s="1"/>
  <c r="R973" i="79"/>
  <c r="R972" i="79"/>
  <c r="BO972" i="79" s="1"/>
  <c r="R971" i="79"/>
  <c r="BO971" i="79" s="1"/>
  <c r="R970" i="79"/>
  <c r="BO970" i="79" s="1"/>
  <c r="R969" i="79"/>
  <c r="R968" i="79"/>
  <c r="BO968" i="79" s="1"/>
  <c r="R967" i="79"/>
  <c r="BO967" i="79" s="1"/>
  <c r="R966" i="79"/>
  <c r="BO966" i="79" s="1"/>
  <c r="R965" i="79"/>
  <c r="R964" i="79"/>
  <c r="BO964" i="79" s="1"/>
  <c r="R963" i="79"/>
  <c r="BO963" i="79" s="1"/>
  <c r="R962" i="79"/>
  <c r="BO962" i="79" s="1"/>
  <c r="R961" i="79"/>
  <c r="R960" i="79"/>
  <c r="BO960" i="79" s="1"/>
  <c r="R959" i="79"/>
  <c r="BO959" i="79" s="1"/>
  <c r="R958" i="79"/>
  <c r="BO958" i="79" s="1"/>
  <c r="R957" i="79"/>
  <c r="R956" i="79"/>
  <c r="BO956" i="79" s="1"/>
  <c r="R955" i="79"/>
  <c r="BO955" i="79" s="1"/>
  <c r="R954" i="79"/>
  <c r="BO954" i="79" s="1"/>
  <c r="R953" i="79"/>
  <c r="R952" i="79"/>
  <c r="BO952" i="79" s="1"/>
  <c r="R951" i="79"/>
  <c r="BO951" i="79" s="1"/>
  <c r="R950" i="79"/>
  <c r="BO950" i="79" s="1"/>
  <c r="R949" i="79"/>
  <c r="R948" i="79"/>
  <c r="BO948" i="79" s="1"/>
  <c r="R947" i="79"/>
  <c r="BO947" i="79" s="1"/>
  <c r="R946" i="79"/>
  <c r="BO946" i="79" s="1"/>
  <c r="R945" i="79"/>
  <c r="BO945" i="79" s="1"/>
  <c r="R944" i="79"/>
  <c r="BO944" i="79" s="1"/>
  <c r="R943" i="79"/>
  <c r="BO943" i="79" s="1"/>
  <c r="R942" i="79"/>
  <c r="BO942" i="79" s="1"/>
  <c r="R941" i="79"/>
  <c r="R940" i="79"/>
  <c r="BO940" i="79" s="1"/>
  <c r="R939" i="79"/>
  <c r="BO939" i="79" s="1"/>
  <c r="R938" i="79"/>
  <c r="BO938" i="79" s="1"/>
  <c r="R937" i="79"/>
  <c r="R936" i="79"/>
  <c r="BO936" i="79" s="1"/>
  <c r="R935" i="79"/>
  <c r="BO935" i="79" s="1"/>
  <c r="R934" i="79"/>
  <c r="BO934" i="79" s="1"/>
  <c r="R933" i="79"/>
  <c r="R932" i="79"/>
  <c r="BO932" i="79" s="1"/>
  <c r="R931" i="79"/>
  <c r="BO931" i="79" s="1"/>
  <c r="R930" i="79"/>
  <c r="BO930" i="79" s="1"/>
  <c r="R929" i="79"/>
  <c r="R928" i="79"/>
  <c r="BO928" i="79" s="1"/>
  <c r="R927" i="79"/>
  <c r="BO927" i="79" s="1"/>
  <c r="R926" i="79"/>
  <c r="BO926" i="79" s="1"/>
  <c r="R925" i="79"/>
  <c r="R924" i="79"/>
  <c r="BO924" i="79" s="1"/>
  <c r="R923" i="79"/>
  <c r="BO923" i="79" s="1"/>
  <c r="R922" i="79"/>
  <c r="BO922" i="79" s="1"/>
  <c r="R921" i="79"/>
  <c r="R920" i="79"/>
  <c r="BO920" i="79" s="1"/>
  <c r="R919" i="79"/>
  <c r="BO919" i="79" s="1"/>
  <c r="R918" i="79"/>
  <c r="BO918" i="79" s="1"/>
  <c r="R917" i="79"/>
  <c r="R916" i="79"/>
  <c r="BO916" i="79" s="1"/>
  <c r="R915" i="79"/>
  <c r="BO915" i="79" s="1"/>
  <c r="R914" i="79"/>
  <c r="BO914" i="79" s="1"/>
  <c r="R913" i="79"/>
  <c r="R912" i="79"/>
  <c r="BO912" i="79" s="1"/>
  <c r="R911" i="79"/>
  <c r="BO911" i="79" s="1"/>
  <c r="R910" i="79"/>
  <c r="BO910" i="79" s="1"/>
  <c r="R909" i="79"/>
  <c r="R908" i="79"/>
  <c r="BO908" i="79" s="1"/>
  <c r="R907" i="79"/>
  <c r="BO907" i="79" s="1"/>
  <c r="R906" i="79"/>
  <c r="BO906" i="79" s="1"/>
  <c r="R905" i="79"/>
  <c r="R904" i="79"/>
  <c r="BO904" i="79" s="1"/>
  <c r="R903" i="79"/>
  <c r="BO903" i="79" s="1"/>
  <c r="R902" i="79"/>
  <c r="BO902" i="79" s="1"/>
  <c r="R901" i="79"/>
  <c r="R900" i="79"/>
  <c r="BO900" i="79" s="1"/>
  <c r="R899" i="79"/>
  <c r="BO899" i="79" s="1"/>
  <c r="R898" i="79"/>
  <c r="BO898" i="79" s="1"/>
  <c r="R897" i="79"/>
  <c r="R896" i="79"/>
  <c r="BO896" i="79" s="1"/>
  <c r="R895" i="79"/>
  <c r="BO895" i="79" s="1"/>
  <c r="R894" i="79"/>
  <c r="BO894" i="79" s="1"/>
  <c r="R893" i="79"/>
  <c r="R892" i="79"/>
  <c r="BO892" i="79" s="1"/>
  <c r="R891" i="79"/>
  <c r="BO891" i="79" s="1"/>
  <c r="R890" i="79"/>
  <c r="BO890" i="79" s="1"/>
  <c r="R889" i="79"/>
  <c r="R888" i="79"/>
  <c r="BO888" i="79" s="1"/>
  <c r="R887" i="79"/>
  <c r="BO887" i="79" s="1"/>
  <c r="R886" i="79"/>
  <c r="BO886" i="79" s="1"/>
  <c r="R885" i="79"/>
  <c r="R884" i="79"/>
  <c r="BO884" i="79" s="1"/>
  <c r="R883" i="79"/>
  <c r="BO883" i="79" s="1"/>
  <c r="R882" i="79"/>
  <c r="BO882" i="79" s="1"/>
  <c r="R881" i="79"/>
  <c r="R880" i="79"/>
  <c r="BO880" i="79" s="1"/>
  <c r="R879" i="79"/>
  <c r="BO879" i="79" s="1"/>
  <c r="R878" i="79"/>
  <c r="BO878" i="79" s="1"/>
  <c r="R877" i="79"/>
  <c r="R876" i="79"/>
  <c r="BO876" i="79" s="1"/>
  <c r="R875" i="79"/>
  <c r="BO875" i="79" s="1"/>
  <c r="R874" i="79"/>
  <c r="BO874" i="79" s="1"/>
  <c r="R873" i="79"/>
  <c r="R872" i="79"/>
  <c r="BO872" i="79" s="1"/>
  <c r="R871" i="79"/>
  <c r="BO871" i="79" s="1"/>
  <c r="R870" i="79"/>
  <c r="BO870" i="79" s="1"/>
  <c r="R869" i="79"/>
  <c r="R868" i="79"/>
  <c r="BO868" i="79" s="1"/>
  <c r="R867" i="79"/>
  <c r="BO867" i="79" s="1"/>
  <c r="R866" i="79"/>
  <c r="BO866" i="79" s="1"/>
  <c r="R865" i="79"/>
  <c r="R864" i="79"/>
  <c r="BO864" i="79" s="1"/>
  <c r="R863" i="79"/>
  <c r="BO863" i="79" s="1"/>
  <c r="R862" i="79"/>
  <c r="BO862" i="79" s="1"/>
  <c r="R861" i="79"/>
  <c r="R860" i="79"/>
  <c r="BO860" i="79" s="1"/>
  <c r="R859" i="79"/>
  <c r="BO859" i="79" s="1"/>
  <c r="R858" i="79"/>
  <c r="BO858" i="79" s="1"/>
  <c r="R857" i="79"/>
  <c r="R856" i="79"/>
  <c r="BO856" i="79" s="1"/>
  <c r="R855" i="79"/>
  <c r="BO855" i="79" s="1"/>
  <c r="R854" i="79"/>
  <c r="BO854" i="79" s="1"/>
  <c r="R853" i="79"/>
  <c r="R852" i="79"/>
  <c r="BO852" i="79" s="1"/>
  <c r="R851" i="79"/>
  <c r="BO851" i="79" s="1"/>
  <c r="R850" i="79"/>
  <c r="BO850" i="79" s="1"/>
  <c r="R849" i="79"/>
  <c r="R848" i="79"/>
  <c r="BO848" i="79" s="1"/>
  <c r="R847" i="79"/>
  <c r="BO847" i="79" s="1"/>
  <c r="R846" i="79"/>
  <c r="BO846" i="79" s="1"/>
  <c r="R845" i="79"/>
  <c r="R844" i="79"/>
  <c r="BO844" i="79" s="1"/>
  <c r="R843" i="79"/>
  <c r="BO843" i="79" s="1"/>
  <c r="R842" i="79"/>
  <c r="BO842" i="79" s="1"/>
  <c r="R841" i="79"/>
  <c r="R840" i="79"/>
  <c r="BO840" i="79" s="1"/>
  <c r="R839" i="79"/>
  <c r="BO839" i="79" s="1"/>
  <c r="R838" i="79"/>
  <c r="BO838" i="79" s="1"/>
  <c r="R837" i="79"/>
  <c r="R836" i="79"/>
  <c r="BO836" i="79" s="1"/>
  <c r="R835" i="79"/>
  <c r="BO835" i="79" s="1"/>
  <c r="R834" i="79"/>
  <c r="BO834" i="79" s="1"/>
  <c r="R833" i="79"/>
  <c r="R832" i="79"/>
  <c r="BO832" i="79" s="1"/>
  <c r="R831" i="79"/>
  <c r="BO831" i="79" s="1"/>
  <c r="R830" i="79"/>
  <c r="BO830" i="79" s="1"/>
  <c r="R829" i="79"/>
  <c r="R828" i="79"/>
  <c r="BO828" i="79" s="1"/>
  <c r="R827" i="79"/>
  <c r="BO827" i="79" s="1"/>
  <c r="R826" i="79"/>
  <c r="BO826" i="79" s="1"/>
  <c r="R825" i="79"/>
  <c r="R824" i="79"/>
  <c r="BO824" i="79" s="1"/>
  <c r="R823" i="79"/>
  <c r="BO823" i="79" s="1"/>
  <c r="R822" i="79"/>
  <c r="BO822" i="79" s="1"/>
  <c r="R821" i="79"/>
  <c r="R820" i="79"/>
  <c r="BO820" i="79" s="1"/>
  <c r="R819" i="79"/>
  <c r="BO819" i="79" s="1"/>
  <c r="R818" i="79"/>
  <c r="BO818" i="79" s="1"/>
  <c r="R817" i="79"/>
  <c r="BO817" i="79" s="1"/>
  <c r="R816" i="79"/>
  <c r="BO816" i="79" s="1"/>
  <c r="R815" i="79"/>
  <c r="BO815" i="79" s="1"/>
  <c r="R814" i="79"/>
  <c r="BO814" i="79" s="1"/>
  <c r="R813" i="79"/>
  <c r="R812" i="79"/>
  <c r="BO812" i="79" s="1"/>
  <c r="R811" i="79"/>
  <c r="BO811" i="79" s="1"/>
  <c r="R810" i="79"/>
  <c r="BO810" i="79" s="1"/>
  <c r="R809" i="79"/>
  <c r="R808" i="79"/>
  <c r="BO808" i="79" s="1"/>
  <c r="R807" i="79"/>
  <c r="BO807" i="79" s="1"/>
  <c r="R806" i="79"/>
  <c r="BO806" i="79" s="1"/>
  <c r="R805" i="79"/>
  <c r="R804" i="79"/>
  <c r="BO804" i="79" s="1"/>
  <c r="R803" i="79"/>
  <c r="BO803" i="79" s="1"/>
  <c r="R802" i="79"/>
  <c r="BO802" i="79" s="1"/>
  <c r="R801" i="79"/>
  <c r="R800" i="79"/>
  <c r="BO800" i="79" s="1"/>
  <c r="R799" i="79"/>
  <c r="BO799" i="79" s="1"/>
  <c r="R798" i="79"/>
  <c r="BO798" i="79" s="1"/>
  <c r="R797" i="79"/>
  <c r="R796" i="79"/>
  <c r="BO796" i="79" s="1"/>
  <c r="R795" i="79"/>
  <c r="BO795" i="79" s="1"/>
  <c r="R794" i="79"/>
  <c r="BO794" i="79" s="1"/>
  <c r="R793" i="79"/>
  <c r="R792" i="79"/>
  <c r="BO792" i="79" s="1"/>
  <c r="R791" i="79"/>
  <c r="BO791" i="79" s="1"/>
  <c r="R790" i="79"/>
  <c r="BO790" i="79" s="1"/>
  <c r="R789" i="79"/>
  <c r="R788" i="79"/>
  <c r="BO788" i="79" s="1"/>
  <c r="R787" i="79"/>
  <c r="BO787" i="79" s="1"/>
  <c r="R786" i="79"/>
  <c r="BO786" i="79" s="1"/>
  <c r="R785" i="79"/>
  <c r="R784" i="79"/>
  <c r="BO784" i="79" s="1"/>
  <c r="R783" i="79"/>
  <c r="BO783" i="79" s="1"/>
  <c r="R782" i="79"/>
  <c r="BO782" i="79" s="1"/>
  <c r="R781" i="79"/>
  <c r="R780" i="79"/>
  <c r="BO780" i="79" s="1"/>
  <c r="R779" i="79"/>
  <c r="BO779" i="79" s="1"/>
  <c r="R778" i="79"/>
  <c r="BO778" i="79" s="1"/>
  <c r="R777" i="79"/>
  <c r="R776" i="79"/>
  <c r="BO776" i="79" s="1"/>
  <c r="R775" i="79"/>
  <c r="BO775" i="79" s="1"/>
  <c r="R774" i="79"/>
  <c r="BO774" i="79" s="1"/>
  <c r="R773" i="79"/>
  <c r="R772" i="79"/>
  <c r="BO772" i="79" s="1"/>
  <c r="R771" i="79"/>
  <c r="BO771" i="79" s="1"/>
  <c r="R770" i="79"/>
  <c r="BO770" i="79" s="1"/>
  <c r="R769" i="79"/>
  <c r="R768" i="79"/>
  <c r="BO768" i="79" s="1"/>
  <c r="R767" i="79"/>
  <c r="BO767" i="79" s="1"/>
  <c r="R766" i="79"/>
  <c r="BO766" i="79" s="1"/>
  <c r="R765" i="79"/>
  <c r="R764" i="79"/>
  <c r="BO764" i="79" s="1"/>
  <c r="R763" i="79"/>
  <c r="BO763" i="79" s="1"/>
  <c r="R762" i="79"/>
  <c r="BO762" i="79" s="1"/>
  <c r="R761" i="79"/>
  <c r="R760" i="79"/>
  <c r="BO760" i="79" s="1"/>
  <c r="R759" i="79"/>
  <c r="BO759" i="79" s="1"/>
  <c r="R758" i="79"/>
  <c r="BO758" i="79" s="1"/>
  <c r="R757" i="79"/>
  <c r="R756" i="79"/>
  <c r="BO756" i="79" s="1"/>
  <c r="R755" i="79"/>
  <c r="BO755" i="79" s="1"/>
  <c r="R754" i="79"/>
  <c r="BO754" i="79" s="1"/>
  <c r="R753" i="79"/>
  <c r="R752" i="79"/>
  <c r="BO752" i="79" s="1"/>
  <c r="R751" i="79"/>
  <c r="BO751" i="79" s="1"/>
  <c r="R750" i="79"/>
  <c r="BO750" i="79" s="1"/>
  <c r="R749" i="79"/>
  <c r="R748" i="79"/>
  <c r="BO748" i="79" s="1"/>
  <c r="R747" i="79"/>
  <c r="BO747" i="79" s="1"/>
  <c r="R746" i="79"/>
  <c r="BO746" i="79" s="1"/>
  <c r="R745" i="79"/>
  <c r="R744" i="79"/>
  <c r="BO744" i="79" s="1"/>
  <c r="R743" i="79"/>
  <c r="BO743" i="79" s="1"/>
  <c r="R742" i="79"/>
  <c r="BO742" i="79" s="1"/>
  <c r="R741" i="79"/>
  <c r="R740" i="79"/>
  <c r="BO740" i="79" s="1"/>
  <c r="R739" i="79"/>
  <c r="BO739" i="79" s="1"/>
  <c r="R738" i="79"/>
  <c r="BO738" i="79" s="1"/>
  <c r="R737" i="79"/>
  <c r="R736" i="79"/>
  <c r="BO736" i="79" s="1"/>
  <c r="R735" i="79"/>
  <c r="BO735" i="79" s="1"/>
  <c r="R734" i="79"/>
  <c r="BO734" i="79" s="1"/>
  <c r="R733" i="79"/>
  <c r="R732" i="79"/>
  <c r="BO732" i="79" s="1"/>
  <c r="R731" i="79"/>
  <c r="BO731" i="79" s="1"/>
  <c r="R730" i="79"/>
  <c r="BO730" i="79" s="1"/>
  <c r="R729" i="79"/>
  <c r="R728" i="79"/>
  <c r="BO728" i="79" s="1"/>
  <c r="R727" i="79"/>
  <c r="BO727" i="79" s="1"/>
  <c r="R726" i="79"/>
  <c r="BO726" i="79" s="1"/>
  <c r="R725" i="79"/>
  <c r="R724" i="79"/>
  <c r="BO724" i="79" s="1"/>
  <c r="R723" i="79"/>
  <c r="BO723" i="79" s="1"/>
  <c r="R722" i="79"/>
  <c r="BO722" i="79" s="1"/>
  <c r="R721" i="79"/>
  <c r="R720" i="79"/>
  <c r="BO720" i="79" s="1"/>
  <c r="R719" i="79"/>
  <c r="BO719" i="79" s="1"/>
  <c r="R718" i="79"/>
  <c r="BO718" i="79" s="1"/>
  <c r="R717" i="79"/>
  <c r="R716" i="79"/>
  <c r="BO716" i="79" s="1"/>
  <c r="R715" i="79"/>
  <c r="BO715" i="79" s="1"/>
  <c r="R714" i="79"/>
  <c r="BO714" i="79" s="1"/>
  <c r="R713" i="79"/>
  <c r="R712" i="79"/>
  <c r="BO712" i="79" s="1"/>
  <c r="R711" i="79"/>
  <c r="BO711" i="79" s="1"/>
  <c r="R710" i="79"/>
  <c r="BO710" i="79" s="1"/>
  <c r="R709" i="79"/>
  <c r="R708" i="79"/>
  <c r="BO708" i="79" s="1"/>
  <c r="R707" i="79"/>
  <c r="BO707" i="79" s="1"/>
  <c r="R706" i="79"/>
  <c r="BO706" i="79" s="1"/>
  <c r="R705" i="79"/>
  <c r="R704" i="79"/>
  <c r="BO704" i="79" s="1"/>
  <c r="R703" i="79"/>
  <c r="BO703" i="79" s="1"/>
  <c r="R702" i="79"/>
  <c r="BO702" i="79" s="1"/>
  <c r="R701" i="79"/>
  <c r="R700" i="79"/>
  <c r="BO700" i="79" s="1"/>
  <c r="R699" i="79"/>
  <c r="BO699" i="79" s="1"/>
  <c r="R698" i="79"/>
  <c r="BO698" i="79" s="1"/>
  <c r="R697" i="79"/>
  <c r="R696" i="79"/>
  <c r="BO696" i="79" s="1"/>
  <c r="R695" i="79"/>
  <c r="BO695" i="79" s="1"/>
  <c r="R694" i="79"/>
  <c r="BO694" i="79" s="1"/>
  <c r="R693" i="79"/>
  <c r="R692" i="79"/>
  <c r="BO692" i="79" s="1"/>
  <c r="R691" i="79"/>
  <c r="BO691" i="79" s="1"/>
  <c r="R690" i="79"/>
  <c r="BO690" i="79" s="1"/>
  <c r="R689" i="79"/>
  <c r="BO689" i="79" s="1"/>
  <c r="R688" i="79"/>
  <c r="BO688" i="79" s="1"/>
  <c r="R687" i="79"/>
  <c r="BO687" i="79" s="1"/>
  <c r="R686" i="79"/>
  <c r="BO686" i="79" s="1"/>
  <c r="R685" i="79"/>
  <c r="R684" i="79"/>
  <c r="BO684" i="79" s="1"/>
  <c r="R683" i="79"/>
  <c r="BO683" i="79" s="1"/>
  <c r="R682" i="79"/>
  <c r="BO682" i="79" s="1"/>
  <c r="R681" i="79"/>
  <c r="R680" i="79"/>
  <c r="BO680" i="79" s="1"/>
  <c r="R679" i="79"/>
  <c r="BO679" i="79" s="1"/>
  <c r="R678" i="79"/>
  <c r="BO678" i="79" s="1"/>
  <c r="R677" i="79"/>
  <c r="R676" i="79"/>
  <c r="BO676" i="79" s="1"/>
  <c r="R675" i="79"/>
  <c r="BO675" i="79" s="1"/>
  <c r="R674" i="79"/>
  <c r="BO674" i="79" s="1"/>
  <c r="R673" i="79"/>
  <c r="R672" i="79"/>
  <c r="BO672" i="79" s="1"/>
  <c r="R671" i="79"/>
  <c r="BO671" i="79" s="1"/>
  <c r="R670" i="79"/>
  <c r="BO670" i="79" s="1"/>
  <c r="R669" i="79"/>
  <c r="R668" i="79"/>
  <c r="BO668" i="79" s="1"/>
  <c r="R667" i="79"/>
  <c r="BO667" i="79" s="1"/>
  <c r="R666" i="79"/>
  <c r="BO666" i="79" s="1"/>
  <c r="R665" i="79"/>
  <c r="R664" i="79"/>
  <c r="BO664" i="79" s="1"/>
  <c r="R663" i="79"/>
  <c r="BO663" i="79" s="1"/>
  <c r="R662" i="79"/>
  <c r="BO662" i="79" s="1"/>
  <c r="R661" i="79"/>
  <c r="R660" i="79"/>
  <c r="BO660" i="79" s="1"/>
  <c r="R659" i="79"/>
  <c r="BO659" i="79" s="1"/>
  <c r="R658" i="79"/>
  <c r="BO658" i="79" s="1"/>
  <c r="R657" i="79"/>
  <c r="R656" i="79"/>
  <c r="BO656" i="79" s="1"/>
  <c r="R655" i="79"/>
  <c r="BO655" i="79" s="1"/>
  <c r="R654" i="79"/>
  <c r="BO654" i="79" s="1"/>
  <c r="R653" i="79"/>
  <c r="R652" i="79"/>
  <c r="BO652" i="79" s="1"/>
  <c r="R651" i="79"/>
  <c r="BO651" i="79" s="1"/>
  <c r="R650" i="79"/>
  <c r="BO650" i="79" s="1"/>
  <c r="R649" i="79"/>
  <c r="R648" i="79"/>
  <c r="BO648" i="79" s="1"/>
  <c r="R647" i="79"/>
  <c r="BO647" i="79" s="1"/>
  <c r="R646" i="79"/>
  <c r="BO646" i="79" s="1"/>
  <c r="R645" i="79"/>
  <c r="R644" i="79"/>
  <c r="BO644" i="79" s="1"/>
  <c r="R643" i="79"/>
  <c r="BO643" i="79" s="1"/>
  <c r="R642" i="79"/>
  <c r="BO642" i="79" s="1"/>
  <c r="R641" i="79"/>
  <c r="R640" i="79"/>
  <c r="BO640" i="79" s="1"/>
  <c r="R639" i="79"/>
  <c r="BO639" i="79" s="1"/>
  <c r="R638" i="79"/>
  <c r="BO638" i="79" s="1"/>
  <c r="R637" i="79"/>
  <c r="R636" i="79"/>
  <c r="BO636" i="79" s="1"/>
  <c r="R635" i="79"/>
  <c r="BO635" i="79" s="1"/>
  <c r="R634" i="79"/>
  <c r="BO634" i="79" s="1"/>
  <c r="R633" i="79"/>
  <c r="R632" i="79"/>
  <c r="BO632" i="79" s="1"/>
  <c r="R631" i="79"/>
  <c r="BO631" i="79" s="1"/>
  <c r="R630" i="79"/>
  <c r="BO630" i="79" s="1"/>
  <c r="R629" i="79"/>
  <c r="R628" i="79"/>
  <c r="BO628" i="79" s="1"/>
  <c r="R627" i="79"/>
  <c r="BO627" i="79" s="1"/>
  <c r="R626" i="79"/>
  <c r="BO626" i="79" s="1"/>
  <c r="R625" i="79"/>
  <c r="R624" i="79"/>
  <c r="BO624" i="79" s="1"/>
  <c r="R623" i="79"/>
  <c r="BO623" i="79" s="1"/>
  <c r="R622" i="79"/>
  <c r="BO622" i="79" s="1"/>
  <c r="R621" i="79"/>
  <c r="R620" i="79"/>
  <c r="BO620" i="79" s="1"/>
  <c r="R619" i="79"/>
  <c r="BO619" i="79" s="1"/>
  <c r="R618" i="79"/>
  <c r="BO618" i="79" s="1"/>
  <c r="R617" i="79"/>
  <c r="R616" i="79"/>
  <c r="BO616" i="79" s="1"/>
  <c r="R615" i="79"/>
  <c r="BO615" i="79" s="1"/>
  <c r="R614" i="79"/>
  <c r="BO614" i="79" s="1"/>
  <c r="R613" i="79"/>
  <c r="R612" i="79"/>
  <c r="BO612" i="79" s="1"/>
  <c r="R611" i="79"/>
  <c r="BO611" i="79" s="1"/>
  <c r="R610" i="79"/>
  <c r="BO610" i="79" s="1"/>
  <c r="R609" i="79"/>
  <c r="R608" i="79"/>
  <c r="BO608" i="79" s="1"/>
  <c r="R607" i="79"/>
  <c r="BO607" i="79" s="1"/>
  <c r="R606" i="79"/>
  <c r="BO606" i="79" s="1"/>
  <c r="R605" i="79"/>
  <c r="R604" i="79"/>
  <c r="BO604" i="79" s="1"/>
  <c r="R603" i="79"/>
  <c r="BO603" i="79" s="1"/>
  <c r="R602" i="79"/>
  <c r="BO602" i="79" s="1"/>
  <c r="R601" i="79"/>
  <c r="R600" i="79"/>
  <c r="BO600" i="79" s="1"/>
  <c r="R599" i="79"/>
  <c r="BO599" i="79" s="1"/>
  <c r="R598" i="79"/>
  <c r="BO598" i="79" s="1"/>
  <c r="R597" i="79"/>
  <c r="R596" i="79"/>
  <c r="BO596" i="79" s="1"/>
  <c r="R595" i="79"/>
  <c r="BO595" i="79" s="1"/>
  <c r="R594" i="79"/>
  <c r="BO594" i="79" s="1"/>
  <c r="R593" i="79"/>
  <c r="R592" i="79"/>
  <c r="BO592" i="79" s="1"/>
  <c r="R591" i="79"/>
  <c r="BO591" i="79" s="1"/>
  <c r="R590" i="79"/>
  <c r="BO590" i="79" s="1"/>
  <c r="R589" i="79"/>
  <c r="R588" i="79"/>
  <c r="BO588" i="79" s="1"/>
  <c r="R587" i="79"/>
  <c r="BO587" i="79" s="1"/>
  <c r="R586" i="79"/>
  <c r="BO586" i="79" s="1"/>
  <c r="R585" i="79"/>
  <c r="R584" i="79"/>
  <c r="BO584" i="79" s="1"/>
  <c r="R583" i="79"/>
  <c r="BO583" i="79" s="1"/>
  <c r="R582" i="79"/>
  <c r="BO582" i="79" s="1"/>
  <c r="R581" i="79"/>
  <c r="R580" i="79"/>
  <c r="BO580" i="79" s="1"/>
  <c r="R579" i="79"/>
  <c r="BO579" i="79" s="1"/>
  <c r="R578" i="79"/>
  <c r="BO578" i="79" s="1"/>
  <c r="R577" i="79"/>
  <c r="R576" i="79"/>
  <c r="BO576" i="79" s="1"/>
  <c r="R575" i="79"/>
  <c r="BO575" i="79" s="1"/>
  <c r="R574" i="79"/>
  <c r="BO574" i="79" s="1"/>
  <c r="R573" i="79"/>
  <c r="R572" i="79"/>
  <c r="BO572" i="79" s="1"/>
  <c r="R571" i="79"/>
  <c r="BO571" i="79" s="1"/>
  <c r="R570" i="79"/>
  <c r="BO570" i="79" s="1"/>
  <c r="R569" i="79"/>
  <c r="R568" i="79"/>
  <c r="BO568" i="79" s="1"/>
  <c r="R567" i="79"/>
  <c r="BO567" i="79" s="1"/>
  <c r="R566" i="79"/>
  <c r="BO566" i="79" s="1"/>
  <c r="R565" i="79"/>
  <c r="R564" i="79"/>
  <c r="BO564" i="79" s="1"/>
  <c r="R563" i="79"/>
  <c r="BO563" i="79" s="1"/>
  <c r="R562" i="79"/>
  <c r="BO562" i="79" s="1"/>
  <c r="R561" i="79"/>
  <c r="BO561" i="79" s="1"/>
  <c r="R560" i="79"/>
  <c r="BO560" i="79" s="1"/>
  <c r="R559" i="79"/>
  <c r="BO559" i="79" s="1"/>
  <c r="R558" i="79"/>
  <c r="BO558" i="79" s="1"/>
  <c r="R557" i="79"/>
  <c r="R556" i="79"/>
  <c r="BO556" i="79" s="1"/>
  <c r="R555" i="79"/>
  <c r="BO555" i="79" s="1"/>
  <c r="R554" i="79"/>
  <c r="BO554" i="79" s="1"/>
  <c r="R553" i="79"/>
  <c r="R552" i="79"/>
  <c r="BO552" i="79" s="1"/>
  <c r="R551" i="79"/>
  <c r="BO551" i="79" s="1"/>
  <c r="R550" i="79"/>
  <c r="BO550" i="79" s="1"/>
  <c r="R549" i="79"/>
  <c r="R548" i="79"/>
  <c r="BO548" i="79" s="1"/>
  <c r="R547" i="79"/>
  <c r="BO547" i="79" s="1"/>
  <c r="R546" i="79"/>
  <c r="BO546" i="79" s="1"/>
  <c r="R545" i="79"/>
  <c r="R544" i="79"/>
  <c r="BO544" i="79" s="1"/>
  <c r="R543" i="79"/>
  <c r="BO543" i="79" s="1"/>
  <c r="R542" i="79"/>
  <c r="BO542" i="79" s="1"/>
  <c r="R541" i="79"/>
  <c r="R540" i="79"/>
  <c r="BO540" i="79" s="1"/>
  <c r="R539" i="79"/>
  <c r="BO539" i="79" s="1"/>
  <c r="R538" i="79"/>
  <c r="BO538" i="79" s="1"/>
  <c r="R537" i="79"/>
  <c r="R536" i="79"/>
  <c r="BO536" i="79" s="1"/>
  <c r="R535" i="79"/>
  <c r="BO535" i="79" s="1"/>
  <c r="R534" i="79"/>
  <c r="BO534" i="79" s="1"/>
  <c r="R533" i="79"/>
  <c r="R532" i="79"/>
  <c r="BO532" i="79" s="1"/>
  <c r="R531" i="79"/>
  <c r="BO531" i="79" s="1"/>
  <c r="R530" i="79"/>
  <c r="BO530" i="79" s="1"/>
  <c r="R529" i="79"/>
  <c r="R528" i="79"/>
  <c r="BO528" i="79" s="1"/>
  <c r="R527" i="79"/>
  <c r="BO527" i="79" s="1"/>
  <c r="R526" i="79"/>
  <c r="BO526" i="79" s="1"/>
  <c r="R525" i="79"/>
  <c r="R524" i="79"/>
  <c r="BO524" i="79" s="1"/>
  <c r="R523" i="79"/>
  <c r="BO523" i="79" s="1"/>
  <c r="R522" i="79"/>
  <c r="BO522" i="79" s="1"/>
  <c r="R521" i="79"/>
  <c r="R520" i="79"/>
  <c r="BO520" i="79" s="1"/>
  <c r="R519" i="79"/>
  <c r="BO519" i="79" s="1"/>
  <c r="R518" i="79"/>
  <c r="BO518" i="79" s="1"/>
  <c r="R517" i="79"/>
  <c r="R516" i="79"/>
  <c r="BO516" i="79" s="1"/>
  <c r="R515" i="79"/>
  <c r="BO515" i="79" s="1"/>
  <c r="R514" i="79"/>
  <c r="BO514" i="79" s="1"/>
  <c r="R513" i="79"/>
  <c r="R512" i="79"/>
  <c r="BO512" i="79" s="1"/>
  <c r="R511" i="79"/>
  <c r="BO511" i="79" s="1"/>
  <c r="R510" i="79"/>
  <c r="BO510" i="79" s="1"/>
  <c r="R509" i="79"/>
  <c r="R508" i="79"/>
  <c r="BO508" i="79" s="1"/>
  <c r="R507" i="79"/>
  <c r="BO507" i="79" s="1"/>
  <c r="R506" i="79"/>
  <c r="BO506" i="79" s="1"/>
  <c r="R505" i="79"/>
  <c r="R504" i="79"/>
  <c r="BO504" i="79" s="1"/>
  <c r="R503" i="79"/>
  <c r="BO503" i="79" s="1"/>
  <c r="R502" i="79"/>
  <c r="BO502" i="79" s="1"/>
  <c r="R501" i="79"/>
  <c r="R500" i="79"/>
  <c r="BO500" i="79" s="1"/>
  <c r="R499" i="79"/>
  <c r="BO499" i="79" s="1"/>
  <c r="R498" i="79"/>
  <c r="BO498" i="79" s="1"/>
  <c r="R497" i="79"/>
  <c r="R496" i="79"/>
  <c r="BO496" i="79" s="1"/>
  <c r="R495" i="79"/>
  <c r="BO495" i="79" s="1"/>
  <c r="R494" i="79"/>
  <c r="BO494" i="79" s="1"/>
  <c r="R493" i="79"/>
  <c r="R492" i="79"/>
  <c r="BO492" i="79" s="1"/>
  <c r="R491" i="79"/>
  <c r="BO491" i="79" s="1"/>
  <c r="R490" i="79"/>
  <c r="BO490" i="79" s="1"/>
  <c r="R489" i="79"/>
  <c r="R488" i="79"/>
  <c r="BO488" i="79" s="1"/>
  <c r="R487" i="79"/>
  <c r="BO487" i="79" s="1"/>
  <c r="R486" i="79"/>
  <c r="BO486" i="79" s="1"/>
  <c r="R485" i="79"/>
  <c r="R484" i="79"/>
  <c r="BO484" i="79" s="1"/>
  <c r="R483" i="79"/>
  <c r="BO483" i="79" s="1"/>
  <c r="R482" i="79"/>
  <c r="BO482" i="79" s="1"/>
  <c r="R481" i="79"/>
  <c r="R480" i="79"/>
  <c r="BO480" i="79" s="1"/>
  <c r="R479" i="79"/>
  <c r="BO479" i="79" s="1"/>
  <c r="R478" i="79"/>
  <c r="BO478" i="79" s="1"/>
  <c r="R477" i="79"/>
  <c r="R476" i="79"/>
  <c r="BO476" i="79" s="1"/>
  <c r="R475" i="79"/>
  <c r="BO475" i="79" s="1"/>
  <c r="R474" i="79"/>
  <c r="BO474" i="79" s="1"/>
  <c r="R473" i="79"/>
  <c r="R472" i="79"/>
  <c r="BO472" i="79" s="1"/>
  <c r="R471" i="79"/>
  <c r="BO471" i="79" s="1"/>
  <c r="R470" i="79"/>
  <c r="BO470" i="79" s="1"/>
  <c r="R469" i="79"/>
  <c r="R468" i="79"/>
  <c r="BO468" i="79" s="1"/>
  <c r="R467" i="79"/>
  <c r="BO467" i="79" s="1"/>
  <c r="R466" i="79"/>
  <c r="BO466" i="79" s="1"/>
  <c r="R465" i="79"/>
  <c r="R464" i="79"/>
  <c r="BO464" i="79" s="1"/>
  <c r="R463" i="79"/>
  <c r="BO463" i="79" s="1"/>
  <c r="R462" i="79"/>
  <c r="BO462" i="79" s="1"/>
  <c r="R461" i="79"/>
  <c r="R460" i="79"/>
  <c r="BO460" i="79" s="1"/>
  <c r="R459" i="79"/>
  <c r="BO459" i="79" s="1"/>
  <c r="R458" i="79"/>
  <c r="BO458" i="79" s="1"/>
  <c r="R457" i="79"/>
  <c r="R456" i="79"/>
  <c r="BO456" i="79" s="1"/>
  <c r="R455" i="79"/>
  <c r="BO455" i="79" s="1"/>
  <c r="R454" i="79"/>
  <c r="BO454" i="79" s="1"/>
  <c r="R453" i="79"/>
  <c r="R452" i="79"/>
  <c r="BO452" i="79" s="1"/>
  <c r="R451" i="79"/>
  <c r="BO451" i="79" s="1"/>
  <c r="R450" i="79"/>
  <c r="BO450" i="79" s="1"/>
  <c r="R449" i="79"/>
  <c r="R448" i="79"/>
  <c r="BO448" i="79" s="1"/>
  <c r="R447" i="79"/>
  <c r="BO447" i="79" s="1"/>
  <c r="R446" i="79"/>
  <c r="BO446" i="79" s="1"/>
  <c r="R445" i="79"/>
  <c r="R444" i="79"/>
  <c r="BO444" i="79" s="1"/>
  <c r="R443" i="79"/>
  <c r="BO443" i="79" s="1"/>
  <c r="R442" i="79"/>
  <c r="BO442" i="79" s="1"/>
  <c r="R441" i="79"/>
  <c r="R440" i="79"/>
  <c r="BO440" i="79" s="1"/>
  <c r="R439" i="79"/>
  <c r="BO439" i="79" s="1"/>
  <c r="R438" i="79"/>
  <c r="BO438" i="79" s="1"/>
  <c r="R437" i="79"/>
  <c r="R436" i="79"/>
  <c r="BO436" i="79" s="1"/>
  <c r="R435" i="79"/>
  <c r="BO435" i="79" s="1"/>
  <c r="R434" i="79"/>
  <c r="BO434" i="79" s="1"/>
  <c r="R433" i="79"/>
  <c r="BO433" i="79" s="1"/>
  <c r="R432" i="79"/>
  <c r="BO432" i="79" s="1"/>
  <c r="R431" i="79"/>
  <c r="BO431" i="79" s="1"/>
  <c r="R430" i="79"/>
  <c r="BO430" i="79" s="1"/>
  <c r="R429" i="79"/>
  <c r="R428" i="79"/>
  <c r="BO428" i="79" s="1"/>
  <c r="R427" i="79"/>
  <c r="BO427" i="79" s="1"/>
  <c r="R426" i="79"/>
  <c r="BO426" i="79" s="1"/>
  <c r="R425" i="79"/>
  <c r="R424" i="79"/>
  <c r="BO424" i="79" s="1"/>
  <c r="R423" i="79"/>
  <c r="BO423" i="79" s="1"/>
  <c r="R422" i="79"/>
  <c r="BO422" i="79" s="1"/>
  <c r="R421" i="79"/>
  <c r="R420" i="79"/>
  <c r="BO420" i="79" s="1"/>
  <c r="R419" i="79"/>
  <c r="BO419" i="79" s="1"/>
  <c r="R418" i="79"/>
  <c r="BO418" i="79" s="1"/>
  <c r="R417" i="79"/>
  <c r="R416" i="79"/>
  <c r="BO416" i="79" s="1"/>
  <c r="R415" i="79"/>
  <c r="BO415" i="79" s="1"/>
  <c r="R414" i="79"/>
  <c r="BO414" i="79" s="1"/>
  <c r="R413" i="79"/>
  <c r="R412" i="79"/>
  <c r="BO412" i="79" s="1"/>
  <c r="R411" i="79"/>
  <c r="BO411" i="79" s="1"/>
  <c r="R410" i="79"/>
  <c r="BO410" i="79" s="1"/>
  <c r="R409" i="79"/>
  <c r="R408" i="79"/>
  <c r="BO408" i="79" s="1"/>
  <c r="R407" i="79"/>
  <c r="BO407" i="79" s="1"/>
  <c r="R406" i="79"/>
  <c r="BO406" i="79" s="1"/>
  <c r="R405" i="79"/>
  <c r="R404" i="79"/>
  <c r="BO404" i="79" s="1"/>
  <c r="R403" i="79"/>
  <c r="BO403" i="79" s="1"/>
  <c r="R402" i="79"/>
  <c r="BO402" i="79" s="1"/>
  <c r="R401" i="79"/>
  <c r="R400" i="79"/>
  <c r="BO400" i="79" s="1"/>
  <c r="R399" i="79"/>
  <c r="BO399" i="79" s="1"/>
  <c r="R398" i="79"/>
  <c r="BO398" i="79" s="1"/>
  <c r="R397" i="79"/>
  <c r="R396" i="79"/>
  <c r="BO396" i="79" s="1"/>
  <c r="R395" i="79"/>
  <c r="BO395" i="79" s="1"/>
  <c r="R394" i="79"/>
  <c r="BO394" i="79" s="1"/>
  <c r="R393" i="79"/>
  <c r="R392" i="79"/>
  <c r="BO392" i="79" s="1"/>
  <c r="R391" i="79"/>
  <c r="BO391" i="79" s="1"/>
  <c r="R390" i="79"/>
  <c r="BO390" i="79" s="1"/>
  <c r="R389" i="79"/>
  <c r="R388" i="79"/>
  <c r="BO388" i="79" s="1"/>
  <c r="R387" i="79"/>
  <c r="BO387" i="79" s="1"/>
  <c r="R386" i="79"/>
  <c r="BO386" i="79" s="1"/>
  <c r="R385" i="79"/>
  <c r="R384" i="79"/>
  <c r="BO384" i="79" s="1"/>
  <c r="R383" i="79"/>
  <c r="BO383" i="79" s="1"/>
  <c r="R382" i="79"/>
  <c r="BO382" i="79" s="1"/>
  <c r="R381" i="79"/>
  <c r="R380" i="79"/>
  <c r="BO380" i="79" s="1"/>
  <c r="R379" i="79"/>
  <c r="BO379" i="79" s="1"/>
  <c r="R378" i="79"/>
  <c r="BO378" i="79" s="1"/>
  <c r="R377" i="79"/>
  <c r="R376" i="79"/>
  <c r="BO376" i="79" s="1"/>
  <c r="R375" i="79"/>
  <c r="BO375" i="79" s="1"/>
  <c r="R374" i="79"/>
  <c r="BO374" i="79" s="1"/>
  <c r="R373" i="79"/>
  <c r="R372" i="79"/>
  <c r="BO372" i="79" s="1"/>
  <c r="R371" i="79"/>
  <c r="BO371" i="79" s="1"/>
  <c r="R370" i="79"/>
  <c r="BO370" i="79" s="1"/>
  <c r="R369" i="79"/>
  <c r="R368" i="79"/>
  <c r="BO368" i="79" s="1"/>
  <c r="R367" i="79"/>
  <c r="BO367" i="79" s="1"/>
  <c r="R366" i="79"/>
  <c r="BO366" i="79" s="1"/>
  <c r="R365" i="79"/>
  <c r="R364" i="79"/>
  <c r="BO364" i="79" s="1"/>
  <c r="R363" i="79"/>
  <c r="BO363" i="79" s="1"/>
  <c r="R362" i="79"/>
  <c r="BO362" i="79" s="1"/>
  <c r="R361" i="79"/>
  <c r="R360" i="79"/>
  <c r="BO360" i="79" s="1"/>
  <c r="R359" i="79"/>
  <c r="BO359" i="79" s="1"/>
  <c r="R358" i="79"/>
  <c r="BO358" i="79" s="1"/>
  <c r="R357" i="79"/>
  <c r="R356" i="79"/>
  <c r="BO356" i="79" s="1"/>
  <c r="R355" i="79"/>
  <c r="BO355" i="79" s="1"/>
  <c r="R354" i="79"/>
  <c r="BO354" i="79" s="1"/>
  <c r="R353" i="79"/>
  <c r="R352" i="79"/>
  <c r="BO352" i="79" s="1"/>
  <c r="R351" i="79"/>
  <c r="BO351" i="79" s="1"/>
  <c r="R350" i="79"/>
  <c r="BO350" i="79" s="1"/>
  <c r="R349" i="79"/>
  <c r="R348" i="79"/>
  <c r="BO348" i="79" s="1"/>
  <c r="R347" i="79"/>
  <c r="BO347" i="79" s="1"/>
  <c r="R346" i="79"/>
  <c r="BO346" i="79" s="1"/>
  <c r="R345" i="79"/>
  <c r="R344" i="79"/>
  <c r="BO344" i="79" s="1"/>
  <c r="R343" i="79"/>
  <c r="BO343" i="79" s="1"/>
  <c r="R342" i="79"/>
  <c r="BO342" i="79" s="1"/>
  <c r="R341" i="79"/>
  <c r="R340" i="79"/>
  <c r="BO340" i="79" s="1"/>
  <c r="R339" i="79"/>
  <c r="BO339" i="79" s="1"/>
  <c r="R338" i="79"/>
  <c r="BO338" i="79" s="1"/>
  <c r="R337" i="79"/>
  <c r="R336" i="79"/>
  <c r="BO336" i="79" s="1"/>
  <c r="R335" i="79"/>
  <c r="BO335" i="79" s="1"/>
  <c r="R334" i="79"/>
  <c r="BO334" i="79" s="1"/>
  <c r="R333" i="79"/>
  <c r="R332" i="79"/>
  <c r="BO332" i="79" s="1"/>
  <c r="R331" i="79"/>
  <c r="BO331" i="79" s="1"/>
  <c r="R330" i="79"/>
  <c r="BO330" i="79" s="1"/>
  <c r="R329" i="79"/>
  <c r="R328" i="79"/>
  <c r="BO328" i="79" s="1"/>
  <c r="R327" i="79"/>
  <c r="BO327" i="79" s="1"/>
  <c r="R326" i="79"/>
  <c r="BO326" i="79" s="1"/>
  <c r="R325" i="79"/>
  <c r="R324" i="79"/>
  <c r="BO324" i="79" s="1"/>
  <c r="R323" i="79"/>
  <c r="BO323" i="79" s="1"/>
  <c r="R322" i="79"/>
  <c r="BO322" i="79" s="1"/>
  <c r="R321" i="79"/>
  <c r="R320" i="79"/>
  <c r="BO320" i="79" s="1"/>
  <c r="R319" i="79"/>
  <c r="BO319" i="79" s="1"/>
  <c r="R318" i="79"/>
  <c r="BO318" i="79" s="1"/>
  <c r="R317" i="79"/>
  <c r="R316" i="79"/>
  <c r="BO316" i="79" s="1"/>
  <c r="R315" i="79"/>
  <c r="BO315" i="79" s="1"/>
  <c r="R314" i="79"/>
  <c r="BO314" i="79" s="1"/>
  <c r="R313" i="79"/>
  <c r="R312" i="79"/>
  <c r="BO312" i="79" s="1"/>
  <c r="R311" i="79"/>
  <c r="BO311" i="79" s="1"/>
  <c r="R310" i="79"/>
  <c r="BO310" i="79" s="1"/>
  <c r="R309" i="79"/>
  <c r="R308" i="79"/>
  <c r="BO308" i="79" s="1"/>
  <c r="R307" i="79"/>
  <c r="BO307" i="79" s="1"/>
  <c r="R306" i="79"/>
  <c r="BO306" i="79" s="1"/>
  <c r="R305" i="79"/>
  <c r="BO305" i="79" s="1"/>
  <c r="R304" i="79"/>
  <c r="BO304" i="79" s="1"/>
  <c r="R303" i="79"/>
  <c r="BO303" i="79" s="1"/>
  <c r="R302" i="79"/>
  <c r="BO302" i="79" s="1"/>
  <c r="R301" i="79"/>
  <c r="R300" i="79"/>
  <c r="BO300" i="79" s="1"/>
  <c r="R299" i="79"/>
  <c r="BO299" i="79" s="1"/>
  <c r="R298" i="79"/>
  <c r="BO298" i="79" s="1"/>
  <c r="R297" i="79"/>
  <c r="R296" i="79"/>
  <c r="BO296" i="79" s="1"/>
  <c r="R295" i="79"/>
  <c r="BO295" i="79" s="1"/>
  <c r="R294" i="79"/>
  <c r="BO294" i="79" s="1"/>
  <c r="R293" i="79"/>
  <c r="R292" i="79"/>
  <c r="BO292" i="79" s="1"/>
  <c r="R291" i="79"/>
  <c r="BO291" i="79" s="1"/>
  <c r="R290" i="79"/>
  <c r="BO290" i="79" s="1"/>
  <c r="R289" i="79"/>
  <c r="R288" i="79"/>
  <c r="BO288" i="79" s="1"/>
  <c r="R287" i="79"/>
  <c r="BO287" i="79" s="1"/>
  <c r="R286" i="79"/>
  <c r="BO286" i="79" s="1"/>
  <c r="R285" i="79"/>
  <c r="R284" i="79"/>
  <c r="BO284" i="79" s="1"/>
  <c r="R283" i="79"/>
  <c r="BO283" i="79" s="1"/>
  <c r="R282" i="79"/>
  <c r="BO282" i="79" s="1"/>
  <c r="R281" i="79"/>
  <c r="R280" i="79"/>
  <c r="BO280" i="79" s="1"/>
  <c r="R279" i="79"/>
  <c r="BO279" i="79" s="1"/>
  <c r="R278" i="79"/>
  <c r="BO278" i="79" s="1"/>
  <c r="R277" i="79"/>
  <c r="R276" i="79"/>
  <c r="BO276" i="79" s="1"/>
  <c r="R275" i="79"/>
  <c r="BO275" i="79" s="1"/>
  <c r="R274" i="79"/>
  <c r="BO274" i="79" s="1"/>
  <c r="R273" i="79"/>
  <c r="R272" i="79"/>
  <c r="BO272" i="79" s="1"/>
  <c r="R271" i="79"/>
  <c r="BO271" i="79" s="1"/>
  <c r="R270" i="79"/>
  <c r="BO270" i="79" s="1"/>
  <c r="R269" i="79"/>
  <c r="R268" i="79"/>
  <c r="BO268" i="79" s="1"/>
  <c r="R267" i="79"/>
  <c r="BO267" i="79" s="1"/>
  <c r="R266" i="79"/>
  <c r="BO266" i="79" s="1"/>
  <c r="R265" i="79"/>
  <c r="R264" i="79"/>
  <c r="BO264" i="79" s="1"/>
  <c r="R263" i="79"/>
  <c r="BO263" i="79" s="1"/>
  <c r="R262" i="79"/>
  <c r="BO262" i="79" s="1"/>
  <c r="R261" i="79"/>
  <c r="R260" i="79"/>
  <c r="BO260" i="79" s="1"/>
  <c r="R259" i="79"/>
  <c r="BO259" i="79" s="1"/>
  <c r="R258" i="79"/>
  <c r="BO258" i="79" s="1"/>
  <c r="R257" i="79"/>
  <c r="R256" i="79"/>
  <c r="BO256" i="79" s="1"/>
  <c r="R255" i="79"/>
  <c r="BO255" i="79" s="1"/>
  <c r="R254" i="79"/>
  <c r="BO254" i="79" s="1"/>
  <c r="R253" i="79"/>
  <c r="R252" i="79"/>
  <c r="BO252" i="79" s="1"/>
  <c r="R251" i="79"/>
  <c r="BO251" i="79" s="1"/>
  <c r="R250" i="79"/>
  <c r="BO250" i="79" s="1"/>
  <c r="R249" i="79"/>
  <c r="R248" i="79"/>
  <c r="BO248" i="79" s="1"/>
  <c r="R247" i="79"/>
  <c r="BO247" i="79" s="1"/>
  <c r="R246" i="79"/>
  <c r="BO246" i="79" s="1"/>
  <c r="R245" i="79"/>
  <c r="R244" i="79"/>
  <c r="BO244" i="79" s="1"/>
  <c r="R243" i="79"/>
  <c r="BO243" i="79" s="1"/>
  <c r="R242" i="79"/>
  <c r="BO242" i="79" s="1"/>
  <c r="R241" i="79"/>
  <c r="R240" i="79"/>
  <c r="BO240" i="79" s="1"/>
  <c r="R239" i="79"/>
  <c r="BO239" i="79" s="1"/>
  <c r="R238" i="79"/>
  <c r="BO238" i="79" s="1"/>
  <c r="R237" i="79"/>
  <c r="R236" i="79"/>
  <c r="BO236" i="79" s="1"/>
  <c r="R235" i="79"/>
  <c r="BO235" i="79" s="1"/>
  <c r="R234" i="79"/>
  <c r="BO234" i="79" s="1"/>
  <c r="R233" i="79"/>
  <c r="R232" i="79"/>
  <c r="BO232" i="79" s="1"/>
  <c r="R231" i="79"/>
  <c r="BO231" i="79" s="1"/>
  <c r="R230" i="79"/>
  <c r="BO230" i="79" s="1"/>
  <c r="R229" i="79"/>
  <c r="R228" i="79"/>
  <c r="BO228" i="79" s="1"/>
  <c r="R227" i="79"/>
  <c r="BO227" i="79" s="1"/>
  <c r="R226" i="79"/>
  <c r="BO226" i="79" s="1"/>
  <c r="R225" i="79"/>
  <c r="R224" i="79"/>
  <c r="BO224" i="79" s="1"/>
  <c r="R223" i="79"/>
  <c r="BO223" i="79" s="1"/>
  <c r="R222" i="79"/>
  <c r="BO222" i="79" s="1"/>
  <c r="R221" i="79"/>
  <c r="R220" i="79"/>
  <c r="BO220" i="79" s="1"/>
  <c r="R219" i="79"/>
  <c r="BO219" i="79" s="1"/>
  <c r="R218" i="79"/>
  <c r="BO218" i="79" s="1"/>
  <c r="R217" i="79"/>
  <c r="R216" i="79"/>
  <c r="BO216" i="79" s="1"/>
  <c r="R215" i="79"/>
  <c r="BO215" i="79" s="1"/>
  <c r="R214" i="79"/>
  <c r="BO214" i="79" s="1"/>
  <c r="R213" i="79"/>
  <c r="R212" i="79"/>
  <c r="BO212" i="79" s="1"/>
  <c r="R211" i="79"/>
  <c r="BO211" i="79" s="1"/>
  <c r="R210" i="79"/>
  <c r="BO210" i="79" s="1"/>
  <c r="R209" i="79"/>
  <c r="R208" i="79"/>
  <c r="BO208" i="79" s="1"/>
  <c r="R207" i="79"/>
  <c r="BO207" i="79" s="1"/>
  <c r="R206" i="79"/>
  <c r="BO206" i="79" s="1"/>
  <c r="R205" i="79"/>
  <c r="R204" i="79"/>
  <c r="BO204" i="79" s="1"/>
  <c r="R203" i="79"/>
  <c r="BO203" i="79" s="1"/>
  <c r="R202" i="79"/>
  <c r="BO202" i="79" s="1"/>
  <c r="R201" i="79"/>
  <c r="R200" i="79"/>
  <c r="BO200" i="79" s="1"/>
  <c r="R199" i="79"/>
  <c r="BO199" i="79" s="1"/>
  <c r="R198" i="79"/>
  <c r="BO198" i="79" s="1"/>
  <c r="R197" i="79"/>
  <c r="R196" i="79"/>
  <c r="BO196" i="79" s="1"/>
  <c r="R195" i="79"/>
  <c r="BO195" i="79" s="1"/>
  <c r="R194" i="79"/>
  <c r="BO194" i="79" s="1"/>
  <c r="R193" i="79"/>
  <c r="R192" i="79"/>
  <c r="BO192" i="79" s="1"/>
  <c r="R191" i="79"/>
  <c r="BO191" i="79" s="1"/>
  <c r="R190" i="79"/>
  <c r="BO190" i="79" s="1"/>
  <c r="R189" i="79"/>
  <c r="R188" i="79"/>
  <c r="BO188" i="79" s="1"/>
  <c r="R187" i="79"/>
  <c r="BO187" i="79" s="1"/>
  <c r="R186" i="79"/>
  <c r="BO186" i="79" s="1"/>
  <c r="R185" i="79"/>
  <c r="R184" i="79"/>
  <c r="BO184" i="79" s="1"/>
  <c r="R183" i="79"/>
  <c r="BO183" i="79" s="1"/>
  <c r="R182" i="79"/>
  <c r="BO182" i="79" s="1"/>
  <c r="R181" i="79"/>
  <c r="R180" i="79"/>
  <c r="BO180" i="79" s="1"/>
  <c r="R179" i="79"/>
  <c r="BO179" i="79" s="1"/>
  <c r="R178" i="79"/>
  <c r="BO178" i="79" s="1"/>
  <c r="R177" i="79"/>
  <c r="BO177" i="79" s="1"/>
  <c r="R176" i="79"/>
  <c r="BO176" i="79" s="1"/>
  <c r="R175" i="79"/>
  <c r="BO175" i="79" s="1"/>
  <c r="R174" i="79"/>
  <c r="BO174" i="79" s="1"/>
  <c r="R173" i="79"/>
  <c r="R172" i="79"/>
  <c r="BO172" i="79" s="1"/>
  <c r="R171" i="79"/>
  <c r="BO171" i="79" s="1"/>
  <c r="R170" i="79"/>
  <c r="BO170" i="79" s="1"/>
  <c r="R169" i="79"/>
  <c r="R168" i="79"/>
  <c r="BO168" i="79" s="1"/>
  <c r="R167" i="79"/>
  <c r="BO167" i="79" s="1"/>
  <c r="R166" i="79"/>
  <c r="BO166" i="79" s="1"/>
  <c r="R165" i="79"/>
  <c r="R164" i="79"/>
  <c r="BO164" i="79" s="1"/>
  <c r="R163" i="79"/>
  <c r="BO163" i="79" s="1"/>
  <c r="R162" i="79"/>
  <c r="BO162" i="79" s="1"/>
  <c r="R161" i="79"/>
  <c r="R160" i="79"/>
  <c r="BO160" i="79" s="1"/>
  <c r="R159" i="79"/>
  <c r="BO159" i="79" s="1"/>
  <c r="R158" i="79"/>
  <c r="BO158" i="79" s="1"/>
  <c r="R157" i="79"/>
  <c r="R156" i="79"/>
  <c r="BO156" i="79" s="1"/>
  <c r="R155" i="79"/>
  <c r="BO155" i="79" s="1"/>
  <c r="R154" i="79"/>
  <c r="BO154" i="79" s="1"/>
  <c r="R153" i="79"/>
  <c r="R152" i="79"/>
  <c r="BO152" i="79" s="1"/>
  <c r="R151" i="79"/>
  <c r="BO151" i="79" s="1"/>
  <c r="R150" i="79"/>
  <c r="BO150" i="79" s="1"/>
  <c r="R149" i="79"/>
  <c r="R148" i="79"/>
  <c r="BO148" i="79" s="1"/>
  <c r="R147" i="79"/>
  <c r="BO147" i="79" s="1"/>
  <c r="R146" i="79"/>
  <c r="BO146" i="79" s="1"/>
  <c r="R145" i="79"/>
  <c r="R144" i="79"/>
  <c r="BO144" i="79" s="1"/>
  <c r="R143" i="79"/>
  <c r="BO143" i="79" s="1"/>
  <c r="R142" i="79"/>
  <c r="BO142" i="79" s="1"/>
  <c r="R141" i="79"/>
  <c r="R140" i="79"/>
  <c r="BO140" i="79" s="1"/>
  <c r="R139" i="79"/>
  <c r="BO139" i="79" s="1"/>
  <c r="R138" i="79"/>
  <c r="BO138" i="79" s="1"/>
  <c r="R137" i="79"/>
  <c r="R136" i="79"/>
  <c r="BO136" i="79" s="1"/>
  <c r="R135" i="79"/>
  <c r="BO135" i="79" s="1"/>
  <c r="R134" i="79"/>
  <c r="BO134" i="79" s="1"/>
  <c r="R133" i="79"/>
  <c r="R132" i="79"/>
  <c r="BO132" i="79" s="1"/>
  <c r="R131" i="79"/>
  <c r="BO131" i="79" s="1"/>
  <c r="R130" i="79"/>
  <c r="BO130" i="79" s="1"/>
  <c r="R129" i="79"/>
  <c r="R128" i="79"/>
  <c r="BO128" i="79" s="1"/>
  <c r="R127" i="79"/>
  <c r="BO127" i="79" s="1"/>
  <c r="R126" i="79"/>
  <c r="BO126" i="79" s="1"/>
  <c r="R125" i="79"/>
  <c r="R124" i="79"/>
  <c r="BO124" i="79" s="1"/>
  <c r="R123" i="79"/>
  <c r="BO123" i="79" s="1"/>
  <c r="R122" i="79"/>
  <c r="BO122" i="79" s="1"/>
  <c r="R121" i="79"/>
  <c r="R120" i="79"/>
  <c r="BO120" i="79" s="1"/>
  <c r="R119" i="79"/>
  <c r="BO119" i="79" s="1"/>
  <c r="R118" i="79"/>
  <c r="BO118" i="79" s="1"/>
  <c r="R117" i="79"/>
  <c r="R116" i="79"/>
  <c r="BO116" i="79" s="1"/>
  <c r="R115" i="79"/>
  <c r="BO115" i="79" s="1"/>
  <c r="R114" i="79"/>
  <c r="BO114" i="79" s="1"/>
  <c r="R113" i="79"/>
  <c r="R112" i="79"/>
  <c r="BO112" i="79" s="1"/>
  <c r="R111" i="79"/>
  <c r="BO111" i="79" s="1"/>
  <c r="R110" i="79"/>
  <c r="BO110" i="79" s="1"/>
  <c r="R109" i="79"/>
  <c r="R108" i="79"/>
  <c r="BO108" i="79" s="1"/>
  <c r="R107" i="79"/>
  <c r="BO107" i="79" s="1"/>
  <c r="R106" i="79"/>
  <c r="BO106" i="79" s="1"/>
  <c r="R105" i="79"/>
  <c r="R104" i="79"/>
  <c r="BO104" i="79" s="1"/>
  <c r="R103" i="79"/>
  <c r="BO103" i="79" s="1"/>
  <c r="R102" i="79"/>
  <c r="BO102" i="79" s="1"/>
  <c r="R101" i="79"/>
  <c r="R100" i="79"/>
  <c r="BO100" i="79" s="1"/>
  <c r="R99" i="79"/>
  <c r="BO99" i="79" s="1"/>
  <c r="R98" i="79"/>
  <c r="BO98" i="79" s="1"/>
  <c r="R97" i="79"/>
  <c r="R96" i="79"/>
  <c r="BO96" i="79" s="1"/>
  <c r="R95" i="79"/>
  <c r="BO95" i="79" s="1"/>
  <c r="R94" i="79"/>
  <c r="BO94" i="79" s="1"/>
  <c r="R93" i="79"/>
  <c r="R92" i="79"/>
  <c r="BO92" i="79" s="1"/>
  <c r="R91" i="79"/>
  <c r="BO91" i="79" s="1"/>
  <c r="R90" i="79"/>
  <c r="BO90" i="79" s="1"/>
  <c r="R89" i="79"/>
  <c r="R88" i="79"/>
  <c r="BO88" i="79" s="1"/>
  <c r="R87" i="79"/>
  <c r="BO87" i="79" s="1"/>
  <c r="R86" i="79"/>
  <c r="BO86" i="79" s="1"/>
  <c r="R85" i="79"/>
  <c r="R84" i="79"/>
  <c r="BO84" i="79" s="1"/>
  <c r="R83" i="79"/>
  <c r="BO83" i="79" s="1"/>
  <c r="R82" i="79"/>
  <c r="BO82" i="79" s="1"/>
  <c r="R81" i="79"/>
  <c r="R80" i="79"/>
  <c r="BO80" i="79" s="1"/>
  <c r="R79" i="79"/>
  <c r="BO79" i="79" s="1"/>
  <c r="R78" i="79"/>
  <c r="BO78" i="79" s="1"/>
  <c r="R77" i="79"/>
  <c r="R76" i="79"/>
  <c r="BO76" i="79" s="1"/>
  <c r="R75" i="79"/>
  <c r="BO75" i="79" s="1"/>
  <c r="R74" i="79"/>
  <c r="BO74" i="79" s="1"/>
  <c r="R73" i="79"/>
  <c r="R72" i="79"/>
  <c r="BO72" i="79" s="1"/>
  <c r="R71" i="79"/>
  <c r="BO71" i="79" s="1"/>
  <c r="R70" i="79"/>
  <c r="BO70" i="79" s="1"/>
  <c r="R69" i="79"/>
  <c r="R68" i="79"/>
  <c r="BO68" i="79" s="1"/>
  <c r="R67" i="79"/>
  <c r="BO67" i="79" s="1"/>
  <c r="R66" i="79"/>
  <c r="BO66" i="79" s="1"/>
  <c r="R65" i="79"/>
  <c r="R64" i="79"/>
  <c r="BO64" i="79" s="1"/>
  <c r="R63" i="79"/>
  <c r="BO63" i="79" s="1"/>
  <c r="R62" i="79"/>
  <c r="BO62" i="79" s="1"/>
  <c r="R61" i="79"/>
  <c r="R60" i="79"/>
  <c r="BO60" i="79" s="1"/>
  <c r="R59" i="79"/>
  <c r="BO59" i="79" s="1"/>
  <c r="R58" i="79"/>
  <c r="BO58" i="79" s="1"/>
  <c r="R57" i="79"/>
  <c r="R56" i="79"/>
  <c r="BO56" i="79" s="1"/>
  <c r="R55" i="79"/>
  <c r="BO55" i="79" s="1"/>
  <c r="R54" i="79"/>
  <c r="BO54" i="79" s="1"/>
  <c r="R53" i="79"/>
  <c r="R52" i="79"/>
  <c r="BO52" i="79" s="1"/>
  <c r="R51" i="79"/>
  <c r="BO51" i="79" s="1"/>
  <c r="R50" i="79"/>
  <c r="BO50" i="79" s="1"/>
  <c r="R49" i="79"/>
  <c r="BO49" i="79" s="1"/>
  <c r="R48" i="79"/>
  <c r="BO48" i="79" s="1"/>
  <c r="R47" i="79"/>
  <c r="BO47" i="79" s="1"/>
  <c r="R46" i="79"/>
  <c r="BO46" i="79" s="1"/>
  <c r="R45" i="79"/>
  <c r="R44" i="79"/>
  <c r="BO44" i="79" s="1"/>
  <c r="R43" i="79"/>
  <c r="BO43" i="79" s="1"/>
  <c r="R42" i="79"/>
  <c r="BO42" i="79" s="1"/>
  <c r="R41" i="79"/>
  <c r="R40" i="79"/>
  <c r="BO40" i="79" s="1"/>
  <c r="R39" i="79"/>
  <c r="BO39" i="79" s="1"/>
  <c r="R38" i="79"/>
  <c r="BO38" i="79" s="1"/>
  <c r="R37" i="79"/>
  <c r="R36" i="79"/>
  <c r="BO36" i="79" s="1"/>
  <c r="R35" i="79"/>
  <c r="BO35" i="79" s="1"/>
  <c r="R34" i="79"/>
  <c r="BO34" i="79" s="1"/>
  <c r="R33" i="79"/>
  <c r="R32" i="79"/>
  <c r="BO32" i="79" s="1"/>
  <c r="R31" i="79"/>
  <c r="BO31" i="79" s="1"/>
  <c r="R30" i="79"/>
  <c r="BO30" i="79" s="1"/>
  <c r="R29" i="79"/>
  <c r="R28" i="79"/>
  <c r="BO28" i="79" s="1"/>
  <c r="R27" i="79"/>
  <c r="BO27" i="79" s="1"/>
  <c r="R26" i="79"/>
  <c r="BO26" i="79" s="1"/>
  <c r="R25" i="79"/>
  <c r="R24" i="79"/>
  <c r="BO24" i="79" s="1"/>
  <c r="R23" i="79"/>
  <c r="BO23" i="79" s="1"/>
  <c r="R22" i="79"/>
  <c r="BO22" i="79" s="1"/>
  <c r="R21" i="79"/>
  <c r="R20" i="79"/>
  <c r="BO20" i="79" s="1"/>
  <c r="R19" i="79"/>
  <c r="BO19" i="79" s="1"/>
  <c r="R18" i="79"/>
  <c r="BO18" i="79" s="1"/>
  <c r="R17" i="79"/>
  <c r="R16" i="79"/>
  <c r="BO16" i="79" s="1"/>
  <c r="R15" i="79"/>
  <c r="BO15" i="79" s="1"/>
  <c r="R14" i="79"/>
  <c r="BO14" i="79" s="1"/>
  <c r="R13" i="79"/>
  <c r="R12" i="79"/>
  <c r="BO12" i="79" s="1"/>
  <c r="R11" i="79"/>
  <c r="BO11" i="79" s="1"/>
  <c r="R10" i="79"/>
  <c r="BO10" i="79" s="1"/>
  <c r="R9" i="79"/>
  <c r="R8" i="79"/>
  <c r="BO8" i="79" s="1"/>
  <c r="R7" i="79"/>
  <c r="BO7" i="79" s="1"/>
  <c r="R6" i="79"/>
  <c r="BO6" i="79" s="1"/>
  <c r="R5" i="79"/>
  <c r="BO5" i="79" s="1"/>
  <c r="Q6" i="79"/>
  <c r="Q7" i="79"/>
  <c r="Q8" i="79"/>
  <c r="Q9" i="79"/>
  <c r="Q10" i="79"/>
  <c r="Q11" i="79"/>
  <c r="Q12" i="79"/>
  <c r="Q13" i="79"/>
  <c r="Q14" i="79"/>
  <c r="Q15" i="79"/>
  <c r="Q16" i="79"/>
  <c r="Q17" i="79"/>
  <c r="Q18" i="79"/>
  <c r="Q19" i="79"/>
  <c r="Q20" i="79"/>
  <c r="Q21" i="79"/>
  <c r="Q22" i="79"/>
  <c r="Q23" i="79"/>
  <c r="Q24" i="79"/>
  <c r="Q25" i="79"/>
  <c r="Q26" i="79"/>
  <c r="Q27" i="79"/>
  <c r="Q28" i="79"/>
  <c r="Q29" i="79"/>
  <c r="Q30" i="79"/>
  <c r="Q31" i="79"/>
  <c r="Q32" i="79"/>
  <c r="Q33" i="79"/>
  <c r="Q34" i="79"/>
  <c r="Q35" i="79"/>
  <c r="Q36" i="79"/>
  <c r="Q37" i="79"/>
  <c r="Q38" i="79"/>
  <c r="Q39" i="79"/>
  <c r="Q40" i="79"/>
  <c r="Q41" i="79"/>
  <c r="Q42" i="79"/>
  <c r="Q43" i="79"/>
  <c r="Q44" i="79"/>
  <c r="Q45" i="79"/>
  <c r="Q46" i="79"/>
  <c r="Q47" i="79"/>
  <c r="Q48" i="79"/>
  <c r="Q49" i="79"/>
  <c r="Q50" i="79"/>
  <c r="Q51" i="79"/>
  <c r="Q52" i="79"/>
  <c r="Q53" i="79"/>
  <c r="Q54" i="79"/>
  <c r="Q55" i="79"/>
  <c r="Q56" i="79"/>
  <c r="Q57" i="79"/>
  <c r="Q58" i="79"/>
  <c r="Q59" i="79"/>
  <c r="Q60" i="79"/>
  <c r="Q61" i="79"/>
  <c r="Q62" i="79"/>
  <c r="Q63" i="79"/>
  <c r="Q64" i="79"/>
  <c r="Q65" i="79"/>
  <c r="Q66" i="79"/>
  <c r="Q67" i="79"/>
  <c r="Q68" i="79"/>
  <c r="Q69" i="79"/>
  <c r="Q70" i="79"/>
  <c r="Q71" i="79"/>
  <c r="Q72" i="79"/>
  <c r="Q73" i="79"/>
  <c r="Q74" i="79"/>
  <c r="Q75" i="79"/>
  <c r="Q76" i="79"/>
  <c r="Q77" i="79"/>
  <c r="Q78" i="79"/>
  <c r="Q79" i="79"/>
  <c r="Q80" i="79"/>
  <c r="Q81" i="79"/>
  <c r="Q82" i="79"/>
  <c r="Q83" i="79"/>
  <c r="Q84" i="79"/>
  <c r="Q85" i="79"/>
  <c r="Q86" i="79"/>
  <c r="Q87" i="79"/>
  <c r="Q88" i="79"/>
  <c r="Q89" i="79"/>
  <c r="Q90" i="79"/>
  <c r="Q91" i="79"/>
  <c r="Q92" i="79"/>
  <c r="Q93" i="79"/>
  <c r="Q94" i="79"/>
  <c r="Q95" i="79"/>
  <c r="Q96" i="79"/>
  <c r="Q97" i="79"/>
  <c r="Q98" i="79"/>
  <c r="Q99" i="79"/>
  <c r="Q100" i="79"/>
  <c r="Q101" i="79"/>
  <c r="Q102" i="79"/>
  <c r="Q103" i="79"/>
  <c r="Q104" i="79"/>
  <c r="Q105" i="79"/>
  <c r="Q106" i="79"/>
  <c r="Q107" i="79"/>
  <c r="Q108" i="79"/>
  <c r="Q109" i="79"/>
  <c r="Q110" i="79"/>
  <c r="Q111" i="79"/>
  <c r="Q112" i="79"/>
  <c r="Q113" i="79"/>
  <c r="Q114" i="79"/>
  <c r="Q115" i="79"/>
  <c r="Q116" i="79"/>
  <c r="Q117" i="79"/>
  <c r="Q118" i="79"/>
  <c r="Q119" i="79"/>
  <c r="Q120" i="79"/>
  <c r="Q121" i="79"/>
  <c r="Q122" i="79"/>
  <c r="Q123" i="79"/>
  <c r="Q124" i="79"/>
  <c r="Q125" i="79"/>
  <c r="Q126" i="79"/>
  <c r="Q127" i="79"/>
  <c r="Q128" i="79"/>
  <c r="Q129" i="79"/>
  <c r="Q130" i="79"/>
  <c r="Q131" i="79"/>
  <c r="Q132" i="79"/>
  <c r="Q133" i="79"/>
  <c r="Q134" i="79"/>
  <c r="Q135" i="79"/>
  <c r="Q136" i="79"/>
  <c r="Q137" i="79"/>
  <c r="Q138" i="79"/>
  <c r="Q139" i="79"/>
  <c r="Q140" i="79"/>
  <c r="Q141" i="79"/>
  <c r="Q142" i="79"/>
  <c r="Q143" i="79"/>
  <c r="Q144" i="79"/>
  <c r="Q145" i="79"/>
  <c r="Q146" i="79"/>
  <c r="Q147" i="79"/>
  <c r="Q148" i="79"/>
  <c r="Q149" i="79"/>
  <c r="Q150" i="79"/>
  <c r="Q151" i="79"/>
  <c r="Q152" i="79"/>
  <c r="Q153" i="79"/>
  <c r="Q154" i="79"/>
  <c r="Q155" i="79"/>
  <c r="Q156" i="79"/>
  <c r="Q157" i="79"/>
  <c r="Q158" i="79"/>
  <c r="Q159" i="79"/>
  <c r="Q160" i="79"/>
  <c r="Q161" i="79"/>
  <c r="Q162" i="79"/>
  <c r="Q163" i="79"/>
  <c r="Q164" i="79"/>
  <c r="Q165" i="79"/>
  <c r="Q166" i="79"/>
  <c r="Q167" i="79"/>
  <c r="Q168" i="79"/>
  <c r="Q169" i="79"/>
  <c r="Q170" i="79"/>
  <c r="Q171" i="79"/>
  <c r="Q172" i="79"/>
  <c r="Q173" i="79"/>
  <c r="Q174" i="79"/>
  <c r="Q175" i="79"/>
  <c r="Q176" i="79"/>
  <c r="Q177" i="79"/>
  <c r="Q178" i="79"/>
  <c r="Q179" i="79"/>
  <c r="Q180" i="79"/>
  <c r="Q181" i="79"/>
  <c r="Q182" i="79"/>
  <c r="Q183" i="79"/>
  <c r="Q184" i="79"/>
  <c r="Q185" i="79"/>
  <c r="Q186" i="79"/>
  <c r="Q187" i="79"/>
  <c r="Q188" i="79"/>
  <c r="Q189" i="79"/>
  <c r="Q190" i="79"/>
  <c r="Q191" i="79"/>
  <c r="Q192" i="79"/>
  <c r="Q193" i="79"/>
  <c r="Q194" i="79"/>
  <c r="Q195" i="79"/>
  <c r="Q196" i="79"/>
  <c r="Q197" i="79"/>
  <c r="Q198" i="79"/>
  <c r="Q199" i="79"/>
  <c r="Q200" i="79"/>
  <c r="Q201" i="79"/>
  <c r="Q202" i="79"/>
  <c r="Q203" i="79"/>
  <c r="Q204" i="79"/>
  <c r="Q205" i="79"/>
  <c r="Q206" i="79"/>
  <c r="Q207" i="79"/>
  <c r="Q208" i="79"/>
  <c r="Q209" i="79"/>
  <c r="Q210" i="79"/>
  <c r="Q211" i="79"/>
  <c r="Q212" i="79"/>
  <c r="Q213" i="79"/>
  <c r="Q214" i="79"/>
  <c r="Q215" i="79"/>
  <c r="Q216" i="79"/>
  <c r="Q217" i="79"/>
  <c r="Q218" i="79"/>
  <c r="Q219" i="79"/>
  <c r="Q220" i="79"/>
  <c r="Q221" i="79"/>
  <c r="Q222" i="79"/>
  <c r="Q223" i="79"/>
  <c r="Q224" i="79"/>
  <c r="Q225" i="79"/>
  <c r="Q226" i="79"/>
  <c r="Q227" i="79"/>
  <c r="Q228" i="79"/>
  <c r="Q229" i="79"/>
  <c r="Q230" i="79"/>
  <c r="Q231" i="79"/>
  <c r="Q232" i="79"/>
  <c r="Q233" i="79"/>
  <c r="Q234" i="79"/>
  <c r="Q235" i="79"/>
  <c r="Q236" i="79"/>
  <c r="Q237" i="79"/>
  <c r="Q238" i="79"/>
  <c r="Q239" i="79"/>
  <c r="Q240" i="79"/>
  <c r="Q241" i="79"/>
  <c r="Q242" i="79"/>
  <c r="Q243" i="79"/>
  <c r="Q244" i="79"/>
  <c r="Q245" i="79"/>
  <c r="Q246" i="79"/>
  <c r="Q247" i="79"/>
  <c r="Q248" i="79"/>
  <c r="Q249" i="79"/>
  <c r="Q250" i="79"/>
  <c r="Q251" i="79"/>
  <c r="Q252" i="79"/>
  <c r="Q253" i="79"/>
  <c r="Q254" i="79"/>
  <c r="Q255" i="79"/>
  <c r="Q256" i="79"/>
  <c r="Q257" i="79"/>
  <c r="Q258" i="79"/>
  <c r="Q259" i="79"/>
  <c r="Q260" i="79"/>
  <c r="Q261" i="79"/>
  <c r="Q262" i="79"/>
  <c r="Q263" i="79"/>
  <c r="Q264" i="79"/>
  <c r="Q265" i="79"/>
  <c r="Q266" i="79"/>
  <c r="Q267" i="79"/>
  <c r="Q268" i="79"/>
  <c r="Q269" i="79"/>
  <c r="Q270" i="79"/>
  <c r="Q271" i="79"/>
  <c r="Q272" i="79"/>
  <c r="Q273" i="79"/>
  <c r="Q274" i="79"/>
  <c r="Q275" i="79"/>
  <c r="Q276" i="79"/>
  <c r="Q277" i="79"/>
  <c r="Q278" i="79"/>
  <c r="Q279" i="79"/>
  <c r="Q280" i="79"/>
  <c r="Q281" i="79"/>
  <c r="Q282" i="79"/>
  <c r="Q283" i="79"/>
  <c r="Q284" i="79"/>
  <c r="Q285" i="79"/>
  <c r="Q286" i="79"/>
  <c r="Q287" i="79"/>
  <c r="Q288" i="79"/>
  <c r="Q289" i="79"/>
  <c r="Q290" i="79"/>
  <c r="Q291" i="79"/>
  <c r="Q292" i="79"/>
  <c r="Q293" i="79"/>
  <c r="Q294" i="79"/>
  <c r="Q295" i="79"/>
  <c r="Q296" i="79"/>
  <c r="Q297" i="79"/>
  <c r="Q298" i="79"/>
  <c r="Q299" i="79"/>
  <c r="Q300" i="79"/>
  <c r="Q301" i="79"/>
  <c r="Q302" i="79"/>
  <c r="Q303" i="79"/>
  <c r="Q304" i="79"/>
  <c r="Q305" i="79"/>
  <c r="Q306" i="79"/>
  <c r="Q307" i="79"/>
  <c r="Q308" i="79"/>
  <c r="Q309" i="79"/>
  <c r="Q310" i="79"/>
  <c r="Q311" i="79"/>
  <c r="Q312" i="79"/>
  <c r="Q313" i="79"/>
  <c r="Q314" i="79"/>
  <c r="Q315" i="79"/>
  <c r="Q316" i="79"/>
  <c r="Q317" i="79"/>
  <c r="Q318" i="79"/>
  <c r="Q319" i="79"/>
  <c r="Q320" i="79"/>
  <c r="Q321" i="79"/>
  <c r="Q322" i="79"/>
  <c r="Q323" i="79"/>
  <c r="Q324" i="79"/>
  <c r="Q325" i="79"/>
  <c r="Q326" i="79"/>
  <c r="Q327" i="79"/>
  <c r="Q328" i="79"/>
  <c r="Q329" i="79"/>
  <c r="Q330" i="79"/>
  <c r="Q331" i="79"/>
  <c r="Q332" i="79"/>
  <c r="Q333" i="79"/>
  <c r="Q334" i="79"/>
  <c r="Q335" i="79"/>
  <c r="Q336" i="79"/>
  <c r="Q337" i="79"/>
  <c r="Q338" i="79"/>
  <c r="Q339" i="79"/>
  <c r="Q340" i="79"/>
  <c r="Q341" i="79"/>
  <c r="Q342" i="79"/>
  <c r="Q343" i="79"/>
  <c r="Q344" i="79"/>
  <c r="Q345" i="79"/>
  <c r="Q346" i="79"/>
  <c r="Q347" i="79"/>
  <c r="Q348" i="79"/>
  <c r="Q349" i="79"/>
  <c r="Q350" i="79"/>
  <c r="Q351" i="79"/>
  <c r="Q352" i="79"/>
  <c r="Q353" i="79"/>
  <c r="Q354" i="79"/>
  <c r="Q355" i="79"/>
  <c r="Q356" i="79"/>
  <c r="Q357" i="79"/>
  <c r="Q358" i="79"/>
  <c r="Q359" i="79"/>
  <c r="Q360" i="79"/>
  <c r="Q361" i="79"/>
  <c r="Q362" i="79"/>
  <c r="Q363" i="79"/>
  <c r="Q364" i="79"/>
  <c r="Q365" i="79"/>
  <c r="Q366" i="79"/>
  <c r="Q367" i="79"/>
  <c r="Q368" i="79"/>
  <c r="Q369" i="79"/>
  <c r="Q370" i="79"/>
  <c r="Q371" i="79"/>
  <c r="Q372" i="79"/>
  <c r="Q373" i="79"/>
  <c r="Q374" i="79"/>
  <c r="Q375" i="79"/>
  <c r="Q376" i="79"/>
  <c r="Q377" i="79"/>
  <c r="Q378" i="79"/>
  <c r="Q379" i="79"/>
  <c r="Q380" i="79"/>
  <c r="Q381" i="79"/>
  <c r="Q382" i="79"/>
  <c r="Q383" i="79"/>
  <c r="Q384" i="79"/>
  <c r="Q385" i="79"/>
  <c r="Q386" i="79"/>
  <c r="Q387" i="79"/>
  <c r="Q388" i="79"/>
  <c r="Q389" i="79"/>
  <c r="Q390" i="79"/>
  <c r="Q391" i="79"/>
  <c r="Q392" i="79"/>
  <c r="Q393" i="79"/>
  <c r="Q394" i="79"/>
  <c r="Q395" i="79"/>
  <c r="Q396" i="79"/>
  <c r="Q397" i="79"/>
  <c r="Q398" i="79"/>
  <c r="Q399" i="79"/>
  <c r="Q400" i="79"/>
  <c r="Q401" i="79"/>
  <c r="Q402" i="79"/>
  <c r="Q403" i="79"/>
  <c r="Q404" i="79"/>
  <c r="Q405" i="79"/>
  <c r="Q406" i="79"/>
  <c r="Q407" i="79"/>
  <c r="Q408" i="79"/>
  <c r="Q409" i="79"/>
  <c r="Q410" i="79"/>
  <c r="Q411" i="79"/>
  <c r="Q412" i="79"/>
  <c r="Q413" i="79"/>
  <c r="Q414" i="79"/>
  <c r="Q415" i="79"/>
  <c r="Q416" i="79"/>
  <c r="Q417" i="79"/>
  <c r="Q418" i="79"/>
  <c r="Q419" i="79"/>
  <c r="Q420" i="79"/>
  <c r="Q421" i="79"/>
  <c r="Q422" i="79"/>
  <c r="Q423" i="79"/>
  <c r="Q424" i="79"/>
  <c r="Q425" i="79"/>
  <c r="Q426" i="79"/>
  <c r="Q427" i="79"/>
  <c r="Q428" i="79"/>
  <c r="Q429" i="79"/>
  <c r="Q430" i="79"/>
  <c r="Q431" i="79"/>
  <c r="Q432" i="79"/>
  <c r="Q433" i="79"/>
  <c r="Q434" i="79"/>
  <c r="Q435" i="79"/>
  <c r="Q436" i="79"/>
  <c r="Q437" i="79"/>
  <c r="Q438" i="79"/>
  <c r="Q439" i="79"/>
  <c r="Q440" i="79"/>
  <c r="Q441" i="79"/>
  <c r="Q442" i="79"/>
  <c r="Q443" i="79"/>
  <c r="Q444" i="79"/>
  <c r="Q445" i="79"/>
  <c r="Q446" i="79"/>
  <c r="Q447" i="79"/>
  <c r="Q448" i="79"/>
  <c r="Q449" i="79"/>
  <c r="Q450" i="79"/>
  <c r="Q451" i="79"/>
  <c r="Q452" i="79"/>
  <c r="Q453" i="79"/>
  <c r="Q454" i="79"/>
  <c r="Q455" i="79"/>
  <c r="Q456" i="79"/>
  <c r="Q457" i="79"/>
  <c r="Q458" i="79"/>
  <c r="Q459" i="79"/>
  <c r="Q460" i="79"/>
  <c r="Q461" i="79"/>
  <c r="Q462" i="79"/>
  <c r="Q463" i="79"/>
  <c r="Q464" i="79"/>
  <c r="Q465" i="79"/>
  <c r="Q466" i="79"/>
  <c r="Q467" i="79"/>
  <c r="Q468" i="79"/>
  <c r="Q469" i="79"/>
  <c r="Q470" i="79"/>
  <c r="Q471" i="79"/>
  <c r="Q472" i="79"/>
  <c r="Q473" i="79"/>
  <c r="Q474" i="79"/>
  <c r="Q475" i="79"/>
  <c r="Q476" i="79"/>
  <c r="Q477" i="79"/>
  <c r="Q478" i="79"/>
  <c r="Q479" i="79"/>
  <c r="Q480" i="79"/>
  <c r="Q481" i="79"/>
  <c r="Q482" i="79"/>
  <c r="Q483" i="79"/>
  <c r="Q484" i="79"/>
  <c r="Q485" i="79"/>
  <c r="Q486" i="79"/>
  <c r="Q487" i="79"/>
  <c r="Q488" i="79"/>
  <c r="Q489" i="79"/>
  <c r="Q490" i="79"/>
  <c r="Q491" i="79"/>
  <c r="Q492" i="79"/>
  <c r="Q493" i="79"/>
  <c r="Q494" i="79"/>
  <c r="Q495" i="79"/>
  <c r="Q496" i="79"/>
  <c r="Q497" i="79"/>
  <c r="Q498" i="79"/>
  <c r="Q499" i="79"/>
  <c r="Q500" i="79"/>
  <c r="Q501" i="79"/>
  <c r="Q502" i="79"/>
  <c r="Q503" i="79"/>
  <c r="Q504" i="79"/>
  <c r="Q505" i="79"/>
  <c r="Q506" i="79"/>
  <c r="Q507" i="79"/>
  <c r="Q508" i="79"/>
  <c r="Q509" i="79"/>
  <c r="Q510" i="79"/>
  <c r="Q511" i="79"/>
  <c r="Q512" i="79"/>
  <c r="Q513" i="79"/>
  <c r="Q514" i="79"/>
  <c r="Q515" i="79"/>
  <c r="Q516" i="79"/>
  <c r="Q517" i="79"/>
  <c r="Q518" i="79"/>
  <c r="Q519" i="79"/>
  <c r="Q520" i="79"/>
  <c r="Q521" i="79"/>
  <c r="Q522" i="79"/>
  <c r="Q523" i="79"/>
  <c r="Q524" i="79"/>
  <c r="Q525" i="79"/>
  <c r="Q526" i="79"/>
  <c r="Q527" i="79"/>
  <c r="Q528" i="79"/>
  <c r="Q529" i="79"/>
  <c r="Q530" i="79"/>
  <c r="Q531" i="79"/>
  <c r="Q532" i="79"/>
  <c r="Q533" i="79"/>
  <c r="Q534" i="79"/>
  <c r="Q535" i="79"/>
  <c r="Q536" i="79"/>
  <c r="Q537" i="79"/>
  <c r="Q538" i="79"/>
  <c r="Q539" i="79"/>
  <c r="Q540" i="79"/>
  <c r="Q541" i="79"/>
  <c r="Q542" i="79"/>
  <c r="Q543" i="79"/>
  <c r="Q544" i="79"/>
  <c r="Q545" i="79"/>
  <c r="Q546" i="79"/>
  <c r="Q547" i="79"/>
  <c r="Q548" i="79"/>
  <c r="Q549" i="79"/>
  <c r="Q550" i="79"/>
  <c r="Q551" i="79"/>
  <c r="Q552" i="79"/>
  <c r="Q553" i="79"/>
  <c r="Q554" i="79"/>
  <c r="Q555" i="79"/>
  <c r="Q556" i="79"/>
  <c r="Q557" i="79"/>
  <c r="Q558" i="79"/>
  <c r="Q559" i="79"/>
  <c r="Q560" i="79"/>
  <c r="Q561" i="79"/>
  <c r="Q562" i="79"/>
  <c r="Q563" i="79"/>
  <c r="Q564" i="79"/>
  <c r="Q565" i="79"/>
  <c r="Q566" i="79"/>
  <c r="Q567" i="79"/>
  <c r="Q568" i="79"/>
  <c r="Q569" i="79"/>
  <c r="Q570" i="79"/>
  <c r="Q571" i="79"/>
  <c r="Q572" i="79"/>
  <c r="Q573" i="79"/>
  <c r="Q574" i="79"/>
  <c r="Q575" i="79"/>
  <c r="Q576" i="79"/>
  <c r="Q577" i="79"/>
  <c r="Q578" i="79"/>
  <c r="Q579" i="79"/>
  <c r="Q580" i="79"/>
  <c r="Q581" i="79"/>
  <c r="Q582" i="79"/>
  <c r="Q583" i="79"/>
  <c r="Q584" i="79"/>
  <c r="Q585" i="79"/>
  <c r="Q586" i="79"/>
  <c r="Q587" i="79"/>
  <c r="Q588" i="79"/>
  <c r="Q589" i="79"/>
  <c r="Q590" i="79"/>
  <c r="Q591" i="79"/>
  <c r="Q592" i="79"/>
  <c r="Q593" i="79"/>
  <c r="Q594" i="79"/>
  <c r="Q595" i="79"/>
  <c r="Q596" i="79"/>
  <c r="Q597" i="79"/>
  <c r="Q598" i="79"/>
  <c r="Q599" i="79"/>
  <c r="Q600" i="79"/>
  <c r="Q601" i="79"/>
  <c r="Q602" i="79"/>
  <c r="Q603" i="79"/>
  <c r="Q604" i="79"/>
  <c r="Q605" i="79"/>
  <c r="Q606" i="79"/>
  <c r="Q607" i="79"/>
  <c r="Q608" i="79"/>
  <c r="Q609" i="79"/>
  <c r="Q610" i="79"/>
  <c r="Q611" i="79"/>
  <c r="Q612" i="79"/>
  <c r="Q613" i="79"/>
  <c r="Q614" i="79"/>
  <c r="Q615" i="79"/>
  <c r="Q616" i="79"/>
  <c r="Q617" i="79"/>
  <c r="Q618" i="79"/>
  <c r="Q619" i="79"/>
  <c r="Q620" i="79"/>
  <c r="Q621" i="79"/>
  <c r="Q622" i="79"/>
  <c r="Q623" i="79"/>
  <c r="Q624" i="79"/>
  <c r="Q625" i="79"/>
  <c r="Q626" i="79"/>
  <c r="Q627" i="79"/>
  <c r="Q628" i="79"/>
  <c r="Q629" i="79"/>
  <c r="Q630" i="79"/>
  <c r="Q631" i="79"/>
  <c r="Q632" i="79"/>
  <c r="Q633" i="79"/>
  <c r="Q634" i="79"/>
  <c r="Q635" i="79"/>
  <c r="Q636" i="79"/>
  <c r="Q637" i="79"/>
  <c r="Q638" i="79"/>
  <c r="Q639" i="79"/>
  <c r="Q640" i="79"/>
  <c r="Q641" i="79"/>
  <c r="Q642" i="79"/>
  <c r="Q643" i="79"/>
  <c r="Q644" i="79"/>
  <c r="Q645" i="79"/>
  <c r="Q646" i="79"/>
  <c r="Q647" i="79"/>
  <c r="Q648" i="79"/>
  <c r="Q649" i="79"/>
  <c r="Q650" i="79"/>
  <c r="Q651" i="79"/>
  <c r="Q652" i="79"/>
  <c r="Q653" i="79"/>
  <c r="Q654" i="79"/>
  <c r="Q655" i="79"/>
  <c r="Q656" i="79"/>
  <c r="Q657" i="79"/>
  <c r="Q658" i="79"/>
  <c r="Q659" i="79"/>
  <c r="Q660" i="79"/>
  <c r="Q661" i="79"/>
  <c r="Q662" i="79"/>
  <c r="Q663" i="79"/>
  <c r="Q664" i="79"/>
  <c r="Q665" i="79"/>
  <c r="Q666" i="79"/>
  <c r="Q667" i="79"/>
  <c r="Q668" i="79"/>
  <c r="Q669" i="79"/>
  <c r="Q670" i="79"/>
  <c r="Q671" i="79"/>
  <c r="Q672" i="79"/>
  <c r="Q673" i="79"/>
  <c r="Q674" i="79"/>
  <c r="Q675" i="79"/>
  <c r="Q676" i="79"/>
  <c r="Q677" i="79"/>
  <c r="Q678" i="79"/>
  <c r="Q679" i="79"/>
  <c r="Q680" i="79"/>
  <c r="Q681" i="79"/>
  <c r="Q682" i="79"/>
  <c r="Q683" i="79"/>
  <c r="Q684" i="79"/>
  <c r="Q685" i="79"/>
  <c r="Q686" i="79"/>
  <c r="Q687" i="79"/>
  <c r="Q688" i="79"/>
  <c r="Q689" i="79"/>
  <c r="Q690" i="79"/>
  <c r="Q691" i="79"/>
  <c r="Q692" i="79"/>
  <c r="Q693" i="79"/>
  <c r="Q694" i="79"/>
  <c r="Q695" i="79"/>
  <c r="Q696" i="79"/>
  <c r="Q697" i="79"/>
  <c r="Q698" i="79"/>
  <c r="Q699" i="79"/>
  <c r="Q700" i="79"/>
  <c r="Q701" i="79"/>
  <c r="Q702" i="79"/>
  <c r="Q703" i="79"/>
  <c r="Q704" i="79"/>
  <c r="Q705" i="79"/>
  <c r="Q706" i="79"/>
  <c r="Q707" i="79"/>
  <c r="Q708" i="79"/>
  <c r="Q709" i="79"/>
  <c r="Q710" i="79"/>
  <c r="Q711" i="79"/>
  <c r="Q712" i="79"/>
  <c r="Q713" i="79"/>
  <c r="Q714" i="79"/>
  <c r="Q715" i="79"/>
  <c r="Q716" i="79"/>
  <c r="Q717" i="79"/>
  <c r="Q718" i="79"/>
  <c r="Q719" i="79"/>
  <c r="Q720" i="79"/>
  <c r="Q721" i="79"/>
  <c r="Q722" i="79"/>
  <c r="Q723" i="79"/>
  <c r="Q724" i="79"/>
  <c r="Q725" i="79"/>
  <c r="Q726" i="79"/>
  <c r="Q727" i="79"/>
  <c r="Q728" i="79"/>
  <c r="Q729" i="79"/>
  <c r="Q730" i="79"/>
  <c r="Q731" i="79"/>
  <c r="Q732" i="79"/>
  <c r="Q733" i="79"/>
  <c r="Q734" i="79"/>
  <c r="Q735" i="79"/>
  <c r="Q736" i="79"/>
  <c r="Q737" i="79"/>
  <c r="Q738" i="79"/>
  <c r="Q739" i="79"/>
  <c r="Q740" i="79"/>
  <c r="Q741" i="79"/>
  <c r="Q742" i="79"/>
  <c r="Q743" i="79"/>
  <c r="Q744" i="79"/>
  <c r="Q745" i="79"/>
  <c r="Q746" i="79"/>
  <c r="Q747" i="79"/>
  <c r="Q748" i="79"/>
  <c r="Q749" i="79"/>
  <c r="Q750" i="79"/>
  <c r="Q751" i="79"/>
  <c r="Q752" i="79"/>
  <c r="Q753" i="79"/>
  <c r="Q754" i="79"/>
  <c r="Q755" i="79"/>
  <c r="Q756" i="79"/>
  <c r="Q757" i="79"/>
  <c r="Q758" i="79"/>
  <c r="Q759" i="79"/>
  <c r="Q760" i="79"/>
  <c r="Q761" i="79"/>
  <c r="Q762" i="79"/>
  <c r="Q763" i="79"/>
  <c r="Q764" i="79"/>
  <c r="Q765" i="79"/>
  <c r="Q766" i="79"/>
  <c r="Q767" i="79"/>
  <c r="Q768" i="79"/>
  <c r="Q769" i="79"/>
  <c r="Q770" i="79"/>
  <c r="Q771" i="79"/>
  <c r="Q772" i="79"/>
  <c r="Q773" i="79"/>
  <c r="Q774" i="79"/>
  <c r="Q775" i="79"/>
  <c r="Q776" i="79"/>
  <c r="Q777" i="79"/>
  <c r="Q778" i="79"/>
  <c r="Q779" i="79"/>
  <c r="Q780" i="79"/>
  <c r="Q781" i="79"/>
  <c r="Q782" i="79"/>
  <c r="Q783" i="79"/>
  <c r="Q784" i="79"/>
  <c r="Q785" i="79"/>
  <c r="Q786" i="79"/>
  <c r="Q787" i="79"/>
  <c r="Q788" i="79"/>
  <c r="Q789" i="79"/>
  <c r="Q790" i="79"/>
  <c r="Q791" i="79"/>
  <c r="Q792" i="79"/>
  <c r="Q793" i="79"/>
  <c r="Q794" i="79"/>
  <c r="Q795" i="79"/>
  <c r="Q796" i="79"/>
  <c r="Q797" i="79"/>
  <c r="Q798" i="79"/>
  <c r="Q799" i="79"/>
  <c r="Q800" i="79"/>
  <c r="Q801" i="79"/>
  <c r="Q802" i="79"/>
  <c r="Q803" i="79"/>
  <c r="Q804" i="79"/>
  <c r="Q805" i="79"/>
  <c r="Q806" i="79"/>
  <c r="Q807" i="79"/>
  <c r="Q808" i="79"/>
  <c r="Q809" i="79"/>
  <c r="Q810" i="79"/>
  <c r="Q811" i="79"/>
  <c r="Q812" i="79"/>
  <c r="Q813" i="79"/>
  <c r="Q814" i="79"/>
  <c r="Q815" i="79"/>
  <c r="Q816" i="79"/>
  <c r="Q817" i="79"/>
  <c r="Q818" i="79"/>
  <c r="Q819" i="79"/>
  <c r="Q820" i="79"/>
  <c r="Q821" i="79"/>
  <c r="Q822" i="79"/>
  <c r="Q823" i="79"/>
  <c r="Q824" i="79"/>
  <c r="Q825" i="79"/>
  <c r="Q826" i="79"/>
  <c r="Q827" i="79"/>
  <c r="Q828" i="79"/>
  <c r="Q829" i="79"/>
  <c r="Q830" i="79"/>
  <c r="Q831" i="79"/>
  <c r="Q832" i="79"/>
  <c r="Q833" i="79"/>
  <c r="Q834" i="79"/>
  <c r="Q835" i="79"/>
  <c r="Q836" i="79"/>
  <c r="Q837" i="79"/>
  <c r="Q838" i="79"/>
  <c r="Q839" i="79"/>
  <c r="Q840" i="79"/>
  <c r="Q841" i="79"/>
  <c r="Q842" i="79"/>
  <c r="Q843" i="79"/>
  <c r="Q844" i="79"/>
  <c r="Q845" i="79"/>
  <c r="Q846" i="79"/>
  <c r="Q847" i="79"/>
  <c r="Q848" i="79"/>
  <c r="Q849" i="79"/>
  <c r="Q850" i="79"/>
  <c r="Q851" i="79"/>
  <c r="Q852" i="79"/>
  <c r="Q853" i="79"/>
  <c r="Q854" i="79"/>
  <c r="Q855" i="79"/>
  <c r="Q856" i="79"/>
  <c r="Q857" i="79"/>
  <c r="Q858" i="79"/>
  <c r="Q859" i="79"/>
  <c r="Q860" i="79"/>
  <c r="Q861" i="79"/>
  <c r="Q862" i="79"/>
  <c r="Q863" i="79"/>
  <c r="Q864" i="79"/>
  <c r="Q865" i="79"/>
  <c r="Q866" i="79"/>
  <c r="Q867" i="79"/>
  <c r="Q868" i="79"/>
  <c r="Q869" i="79"/>
  <c r="Q870" i="79"/>
  <c r="Q871" i="79"/>
  <c r="Q872" i="79"/>
  <c r="Q873" i="79"/>
  <c r="Q874" i="79"/>
  <c r="Q875" i="79"/>
  <c r="Q876" i="79"/>
  <c r="Q877" i="79"/>
  <c r="Q878" i="79"/>
  <c r="Q879" i="79"/>
  <c r="Q880" i="79"/>
  <c r="Q881" i="79"/>
  <c r="Q882" i="79"/>
  <c r="Q883" i="79"/>
  <c r="Q884" i="79"/>
  <c r="Q885" i="79"/>
  <c r="Q886" i="79"/>
  <c r="Q887" i="79"/>
  <c r="Q888" i="79"/>
  <c r="Q889" i="79"/>
  <c r="Q890" i="79"/>
  <c r="Q891" i="79"/>
  <c r="Q892" i="79"/>
  <c r="Q893" i="79"/>
  <c r="Q894" i="79"/>
  <c r="Q895" i="79"/>
  <c r="Q896" i="79"/>
  <c r="Q897" i="79"/>
  <c r="Q898" i="79"/>
  <c r="Q899" i="79"/>
  <c r="Q900" i="79"/>
  <c r="Q901" i="79"/>
  <c r="Q902" i="79"/>
  <c r="Q903" i="79"/>
  <c r="Q904" i="79"/>
  <c r="Q905" i="79"/>
  <c r="Q906" i="79"/>
  <c r="Q907" i="79"/>
  <c r="Q908" i="79"/>
  <c r="Q909" i="79"/>
  <c r="Q910" i="79"/>
  <c r="Q911" i="79"/>
  <c r="Q912" i="79"/>
  <c r="Q913" i="79"/>
  <c r="Q914" i="79"/>
  <c r="Q915" i="79"/>
  <c r="Q916" i="79"/>
  <c r="Q917" i="79"/>
  <c r="Q918" i="79"/>
  <c r="Q919" i="79"/>
  <c r="Q920" i="79"/>
  <c r="Q921" i="79"/>
  <c r="Q922" i="79"/>
  <c r="Q923" i="79"/>
  <c r="Q924" i="79"/>
  <c r="Q925" i="79"/>
  <c r="Q926" i="79"/>
  <c r="Q927" i="79"/>
  <c r="Q928" i="79"/>
  <c r="Q929" i="79"/>
  <c r="Q930" i="79"/>
  <c r="Q931" i="79"/>
  <c r="Q932" i="79"/>
  <c r="Q933" i="79"/>
  <c r="Q934" i="79"/>
  <c r="Q935" i="79"/>
  <c r="Q936" i="79"/>
  <c r="Q937" i="79"/>
  <c r="Q938" i="79"/>
  <c r="Q939" i="79"/>
  <c r="Q940" i="79"/>
  <c r="Q941" i="79"/>
  <c r="Q942" i="79"/>
  <c r="Q943" i="79"/>
  <c r="Q944" i="79"/>
  <c r="Q945" i="79"/>
  <c r="Q946" i="79"/>
  <c r="Q947" i="79"/>
  <c r="Q948" i="79"/>
  <c r="Q949" i="79"/>
  <c r="Q950" i="79"/>
  <c r="Q951" i="79"/>
  <c r="Q952" i="79"/>
  <c r="Q953" i="79"/>
  <c r="Q954" i="79"/>
  <c r="Q955" i="79"/>
  <c r="Q956" i="79"/>
  <c r="Q957" i="79"/>
  <c r="Q958" i="79"/>
  <c r="Q959" i="79"/>
  <c r="Q960" i="79"/>
  <c r="Q961" i="79"/>
  <c r="Q962" i="79"/>
  <c r="Q963" i="79"/>
  <c r="Q964" i="79"/>
  <c r="Q965" i="79"/>
  <c r="Q966" i="79"/>
  <c r="Q967" i="79"/>
  <c r="Q968" i="79"/>
  <c r="Q969" i="79"/>
  <c r="Q970" i="79"/>
  <c r="Q971" i="79"/>
  <c r="Q972" i="79"/>
  <c r="Q973" i="79"/>
  <c r="Q974" i="79"/>
  <c r="Q975" i="79"/>
  <c r="Q976" i="79"/>
  <c r="Q977" i="79"/>
  <c r="Q978" i="79"/>
  <c r="Q979" i="79"/>
  <c r="Q980" i="79"/>
  <c r="Q981" i="79"/>
  <c r="Q982" i="79"/>
  <c r="Q983" i="79"/>
  <c r="Q984" i="79"/>
  <c r="Q985" i="79"/>
  <c r="Q986" i="79"/>
  <c r="Q987" i="79"/>
  <c r="Q988" i="79"/>
  <c r="Q989" i="79"/>
  <c r="Q990" i="79"/>
  <c r="Q991" i="79"/>
  <c r="Q992" i="79"/>
  <c r="Q993" i="79"/>
  <c r="Q994" i="79"/>
  <c r="Q995" i="79"/>
  <c r="Q996" i="79"/>
  <c r="Q997" i="79"/>
  <c r="Q998" i="79"/>
  <c r="Q999" i="79"/>
  <c r="Q1000" i="79"/>
  <c r="Q1001" i="79"/>
  <c r="Q1002" i="79"/>
  <c r="Q1003" i="79"/>
  <c r="Q1004" i="79"/>
  <c r="Q1005" i="79"/>
  <c r="Q1006" i="79"/>
  <c r="Q1007" i="79"/>
  <c r="Q1008" i="79"/>
  <c r="Q1009" i="79"/>
  <c r="Q1010" i="79"/>
  <c r="Q1011" i="79"/>
  <c r="Q1012" i="79"/>
  <c r="Q1013" i="79"/>
  <c r="Q1014" i="79"/>
  <c r="Q1015" i="79"/>
  <c r="Q1016" i="79"/>
  <c r="Q1017" i="79"/>
  <c r="Q1018" i="79"/>
  <c r="Q1019" i="79"/>
  <c r="Q1020" i="79"/>
  <c r="Q1021" i="79"/>
  <c r="Q1022" i="79"/>
  <c r="Q1023" i="79"/>
  <c r="Q1024" i="79"/>
  <c r="Q1025" i="79"/>
  <c r="Q1026" i="79"/>
  <c r="Q1027" i="79"/>
  <c r="Q1028" i="79"/>
  <c r="Q1029" i="79"/>
  <c r="Q1030" i="79"/>
  <c r="Q1031" i="79"/>
  <c r="Q1032" i="79"/>
  <c r="Q1033" i="79"/>
  <c r="Q1034" i="79"/>
  <c r="Q1035" i="79"/>
  <c r="Q1036" i="79"/>
  <c r="Q1037" i="79"/>
  <c r="Q1038" i="79"/>
  <c r="Q1039" i="79"/>
  <c r="Q1040" i="79"/>
  <c r="Q1041" i="79"/>
  <c r="Q1042" i="79"/>
  <c r="Q1043" i="79"/>
  <c r="Q1044" i="79"/>
  <c r="Q1045" i="79"/>
  <c r="Q1046" i="79"/>
  <c r="Q1047" i="79"/>
  <c r="Q1048" i="79"/>
  <c r="Q1049" i="79"/>
  <c r="Q1050" i="79"/>
  <c r="Q1051" i="79"/>
  <c r="Q1052" i="79"/>
  <c r="Q1053" i="79"/>
  <c r="Q1054" i="79"/>
  <c r="Q1055" i="79"/>
  <c r="Q1056" i="79"/>
  <c r="Q1057" i="79"/>
  <c r="Q1058" i="79"/>
  <c r="Q1059" i="79"/>
  <c r="Q1060" i="79"/>
  <c r="Q1061" i="79"/>
  <c r="Q1062" i="79"/>
  <c r="Q1063" i="79"/>
  <c r="Q1064" i="79"/>
  <c r="Q1065" i="79"/>
  <c r="Q1066" i="79"/>
  <c r="Q1067" i="79"/>
  <c r="Q1068" i="79"/>
  <c r="Q1069" i="79"/>
  <c r="Q1070" i="79"/>
  <c r="Q1071" i="79"/>
  <c r="Q1072" i="79"/>
  <c r="Q1073" i="79"/>
  <c r="Q1074" i="79"/>
  <c r="Q1075" i="79"/>
  <c r="Q1076" i="79"/>
  <c r="Q1077" i="79"/>
  <c r="Q1078" i="79"/>
  <c r="Q1079" i="79"/>
  <c r="Q1080" i="79"/>
  <c r="Q1081" i="79"/>
  <c r="Q1082" i="79"/>
  <c r="Q1083" i="79"/>
  <c r="Q1084" i="79"/>
  <c r="Q1085" i="79"/>
  <c r="Q1086" i="79"/>
  <c r="Q1087" i="79"/>
  <c r="Q1088" i="79"/>
  <c r="Q1089" i="79"/>
  <c r="Q1090" i="79"/>
  <c r="Q1091" i="79"/>
  <c r="Q1092" i="79"/>
  <c r="Q1093" i="79"/>
  <c r="Q1094" i="79"/>
  <c r="Q1095" i="79"/>
  <c r="Q1096" i="79"/>
  <c r="Q1097" i="79"/>
  <c r="Q1098" i="79"/>
  <c r="Q1099" i="79"/>
  <c r="Q1100" i="79"/>
  <c r="Q1101" i="79"/>
  <c r="Q1102" i="79"/>
  <c r="Q1103" i="79"/>
  <c r="Q1104" i="79"/>
  <c r="Q1105" i="79"/>
  <c r="Q1106" i="79"/>
  <c r="Q1107" i="79"/>
  <c r="Q1108" i="79"/>
  <c r="Q1109" i="79"/>
  <c r="Q1110" i="79"/>
  <c r="Q1111" i="79"/>
  <c r="Q1112" i="79"/>
  <c r="Q1113" i="79"/>
  <c r="Q1114" i="79"/>
  <c r="Q1115" i="79"/>
  <c r="Q1116" i="79"/>
  <c r="Q1117" i="79"/>
  <c r="Q1118" i="79"/>
  <c r="Q1119" i="79"/>
  <c r="Q1120" i="79"/>
  <c r="Q1121" i="79"/>
  <c r="Q1122" i="79"/>
  <c r="Q1123" i="79"/>
  <c r="Q1124" i="79"/>
  <c r="Q1125" i="79"/>
  <c r="Q1126" i="79"/>
  <c r="Q1127" i="79"/>
  <c r="Q1128" i="79"/>
  <c r="Q1129" i="79"/>
  <c r="Q1130" i="79"/>
  <c r="Q1131" i="79"/>
  <c r="Q1132" i="79"/>
  <c r="Q1133" i="79"/>
  <c r="Q1134" i="79"/>
  <c r="Q1135" i="79"/>
  <c r="Q1136" i="79"/>
  <c r="Q1137" i="79"/>
  <c r="Q1138" i="79"/>
  <c r="Q1139" i="79"/>
  <c r="Q1140" i="79"/>
  <c r="Q1141" i="79"/>
  <c r="Q1142" i="79"/>
  <c r="Q1143" i="79"/>
  <c r="Q1144" i="79"/>
  <c r="Q1145" i="79"/>
  <c r="Q1146" i="79"/>
  <c r="Q1147" i="79"/>
  <c r="Q1148" i="79"/>
  <c r="Q1149" i="79"/>
  <c r="Q1150" i="79"/>
  <c r="Q1151" i="79"/>
  <c r="Q1152" i="79"/>
  <c r="Q1153" i="79"/>
  <c r="Q1154" i="79"/>
  <c r="Q1155" i="79"/>
  <c r="Q1156" i="79"/>
  <c r="Q1157" i="79"/>
  <c r="Q1158" i="79"/>
  <c r="Q1159" i="79"/>
  <c r="Q1160" i="79"/>
  <c r="Q1161" i="79"/>
  <c r="Q1162" i="79"/>
  <c r="Q1163" i="79"/>
  <c r="Q1164" i="79"/>
  <c r="Q1165" i="79"/>
  <c r="Q1166" i="79"/>
  <c r="Q1167" i="79"/>
  <c r="Q1168" i="79"/>
  <c r="Q1169" i="79"/>
  <c r="Q1170" i="79"/>
  <c r="Q1171" i="79"/>
  <c r="Q1172" i="79"/>
  <c r="Q1173" i="79"/>
  <c r="Q1174" i="79"/>
  <c r="Q1175" i="79"/>
  <c r="Q1176" i="79"/>
  <c r="Q1177" i="79"/>
  <c r="Q1178" i="79"/>
  <c r="Q1179" i="79"/>
  <c r="Q1180" i="79"/>
  <c r="Q1181" i="79"/>
  <c r="Q1182" i="79"/>
  <c r="Q1183" i="79"/>
  <c r="Q1184" i="79"/>
  <c r="Q1185" i="79"/>
  <c r="Q1186" i="79"/>
  <c r="Q1187" i="79"/>
  <c r="Q1188" i="79"/>
  <c r="Q1189" i="79"/>
  <c r="Q1190" i="79"/>
  <c r="Q1191" i="79"/>
  <c r="Q1192" i="79"/>
  <c r="Q1193" i="79"/>
  <c r="Q1194" i="79"/>
  <c r="Q1195" i="79"/>
  <c r="Q1196" i="79"/>
  <c r="Q1197" i="79"/>
  <c r="Q1198" i="79"/>
  <c r="Q1199" i="79"/>
  <c r="Q1200" i="79"/>
  <c r="Q1201" i="79"/>
  <c r="Q1202" i="79"/>
  <c r="Q1203" i="79"/>
  <c r="Q1204" i="79"/>
  <c r="Q1205" i="79"/>
  <c r="Q1206" i="79"/>
  <c r="Q1207" i="79"/>
  <c r="Q1208" i="79"/>
  <c r="Q1209" i="79"/>
  <c r="Q1210" i="79"/>
  <c r="Q1211" i="79"/>
  <c r="Q1212" i="79"/>
  <c r="Q1213" i="79"/>
  <c r="Q1214" i="79"/>
  <c r="Q1215" i="79"/>
  <c r="Q1216" i="79"/>
  <c r="Q1217" i="79"/>
  <c r="Q1218" i="79"/>
  <c r="Q1219" i="79"/>
  <c r="Q1220" i="79"/>
  <c r="Q1221" i="79"/>
  <c r="Q1222" i="79"/>
  <c r="Q1223" i="79"/>
  <c r="Q1224" i="79"/>
  <c r="Q1225" i="79"/>
  <c r="Q1226" i="79"/>
  <c r="Q1227" i="79"/>
  <c r="Q1228" i="79"/>
  <c r="Q1229" i="79"/>
  <c r="Q1230" i="79"/>
  <c r="Q1231" i="79"/>
  <c r="Q1232" i="79"/>
  <c r="Q1233" i="79"/>
  <c r="Q1234" i="79"/>
  <c r="Q1235" i="79"/>
  <c r="Q1236" i="79"/>
  <c r="Q1237" i="79"/>
  <c r="Q1238" i="79"/>
  <c r="Q1239" i="79"/>
  <c r="Q1240" i="79"/>
  <c r="Q1241" i="79"/>
  <c r="Q1242" i="79"/>
  <c r="Q1243" i="79"/>
  <c r="Q1244" i="79"/>
  <c r="Q1245" i="79"/>
  <c r="Q1246" i="79"/>
  <c r="Q1247" i="79"/>
  <c r="Q1248" i="79"/>
  <c r="Q1249" i="79"/>
  <c r="Q1250" i="79"/>
  <c r="Q1251" i="79"/>
  <c r="Q1252" i="79"/>
  <c r="Q1253" i="79"/>
  <c r="Q1254" i="79"/>
  <c r="Q1255" i="79"/>
  <c r="Q1256" i="79"/>
  <c r="Q1257" i="79"/>
  <c r="Q1258" i="79"/>
  <c r="Q1259" i="79"/>
  <c r="Q1260" i="79"/>
  <c r="Q1261" i="79"/>
  <c r="Q1262" i="79"/>
  <c r="Q1263" i="79"/>
  <c r="Q1264" i="79"/>
  <c r="Q1265" i="79"/>
  <c r="Q1266" i="79"/>
  <c r="Q1267" i="79"/>
  <c r="Q1268" i="79"/>
  <c r="Q1269" i="79"/>
  <c r="Q1270" i="79"/>
  <c r="Q1271" i="79"/>
  <c r="Q1272" i="79"/>
  <c r="Q1273" i="79"/>
  <c r="Q1274" i="79"/>
  <c r="Q1275" i="79"/>
  <c r="Q1276" i="79"/>
  <c r="Q1277" i="79"/>
  <c r="Q1278" i="79"/>
  <c r="Q1279" i="79"/>
  <c r="Q1280" i="79"/>
  <c r="Q1281" i="79"/>
  <c r="Q1282" i="79"/>
  <c r="Q1283" i="79"/>
  <c r="Q1284" i="79"/>
  <c r="Q1285" i="79"/>
  <c r="Q1286" i="79"/>
  <c r="Q1287" i="79"/>
  <c r="Q1288" i="79"/>
  <c r="Q1289" i="79"/>
  <c r="Q1290" i="79"/>
  <c r="Q1291" i="79"/>
  <c r="Q1292" i="79"/>
  <c r="Q1293" i="79"/>
  <c r="Q1294" i="79"/>
  <c r="Q1295" i="79"/>
  <c r="Q1296" i="79"/>
  <c r="Q1297" i="79"/>
  <c r="Q1298" i="79"/>
  <c r="Q1299" i="79"/>
  <c r="Q1300" i="79"/>
  <c r="Q1301" i="79"/>
  <c r="Q1302" i="79"/>
  <c r="Q1303" i="79"/>
  <c r="Q1304" i="79"/>
  <c r="Q1305" i="79"/>
  <c r="Q1306" i="79"/>
  <c r="Q1307" i="79"/>
  <c r="Q1308" i="79"/>
  <c r="Q1309" i="79"/>
  <c r="Q1310" i="79"/>
  <c r="Q1311" i="79"/>
  <c r="Q1312" i="79"/>
  <c r="Q1313" i="79"/>
  <c r="Q1314" i="79"/>
  <c r="Q1315" i="79"/>
  <c r="Q1316" i="79"/>
  <c r="Q1317" i="79"/>
  <c r="Q1318" i="79"/>
  <c r="Q1319" i="79"/>
  <c r="Q1320" i="79"/>
  <c r="Q1321" i="79"/>
  <c r="Q1322" i="79"/>
  <c r="Q1323" i="79"/>
  <c r="Q1324" i="79"/>
  <c r="Q1325" i="79"/>
  <c r="Q1326" i="79"/>
  <c r="Q1327" i="79"/>
  <c r="Q1328" i="79"/>
  <c r="Q1329" i="79"/>
  <c r="Q1330" i="79"/>
  <c r="Q1331" i="79"/>
  <c r="Q1332" i="79"/>
  <c r="Q1333" i="79"/>
  <c r="Q1334" i="79"/>
  <c r="Q1335" i="79"/>
  <c r="Q1336" i="79"/>
  <c r="Q1337" i="79"/>
  <c r="Q1338" i="79"/>
  <c r="Q1339" i="79"/>
  <c r="Q1340" i="79"/>
  <c r="Q1341" i="79"/>
  <c r="Q1342" i="79"/>
  <c r="Q1343" i="79"/>
  <c r="Q1344" i="79"/>
  <c r="Q1345" i="79"/>
  <c r="Q1346" i="79"/>
  <c r="Q1347" i="79"/>
  <c r="Q1348" i="79"/>
  <c r="Q1349" i="79"/>
  <c r="Q1350" i="79"/>
  <c r="Q1351" i="79"/>
  <c r="Q1352" i="79"/>
  <c r="Q1353" i="79"/>
  <c r="Q1354" i="79"/>
  <c r="Q1355" i="79"/>
  <c r="Q1356" i="79"/>
  <c r="Q1357" i="79"/>
  <c r="Q1358" i="79"/>
  <c r="Q1359" i="79"/>
  <c r="Q1360" i="79"/>
  <c r="Q1361" i="79"/>
  <c r="Q1362" i="79"/>
  <c r="Q1363" i="79"/>
  <c r="Q1364" i="79"/>
  <c r="Q1365" i="79"/>
  <c r="Q1366" i="79"/>
  <c r="Q1367" i="79"/>
  <c r="Q1368" i="79"/>
  <c r="Q1369" i="79"/>
  <c r="Q1370" i="79"/>
  <c r="Q1371" i="79"/>
  <c r="Q1372" i="79"/>
  <c r="Q1373" i="79"/>
  <c r="Q1374" i="79"/>
  <c r="Q1375" i="79"/>
  <c r="Q1376" i="79"/>
  <c r="Q1377" i="79"/>
  <c r="Q1378" i="79"/>
  <c r="Q1379" i="79"/>
  <c r="Q1380" i="79"/>
  <c r="Q1381" i="79"/>
  <c r="Q1382" i="79"/>
  <c r="Q1383" i="79"/>
  <c r="Q1384" i="79"/>
  <c r="Q1385" i="79"/>
  <c r="Q1386" i="79"/>
  <c r="Q1387" i="79"/>
  <c r="Q1388" i="79"/>
  <c r="Q1389" i="79"/>
  <c r="Q1390" i="79"/>
  <c r="Q1391" i="79"/>
  <c r="Q1392" i="79"/>
  <c r="Q1393" i="79"/>
  <c r="Q1394" i="79"/>
  <c r="Q1395" i="79"/>
  <c r="Q1396" i="79"/>
  <c r="Q1397" i="79"/>
  <c r="Q1398" i="79"/>
  <c r="Q1399" i="79"/>
  <c r="Q1400" i="79"/>
  <c r="Q1401" i="79"/>
  <c r="Q1402" i="79"/>
  <c r="Q1403" i="79"/>
  <c r="Q1404" i="79"/>
  <c r="Q1405" i="79"/>
  <c r="Q1406" i="79"/>
  <c r="Q1407" i="79"/>
  <c r="Q1408" i="79"/>
  <c r="Q1409" i="79"/>
  <c r="Q1410" i="79"/>
  <c r="Q1411" i="79"/>
  <c r="Q1412" i="79"/>
  <c r="Q1413" i="79"/>
  <c r="Q1414" i="79"/>
  <c r="Q1415" i="79"/>
  <c r="Q1416" i="79"/>
  <c r="Q1417" i="79"/>
  <c r="Q1418" i="79"/>
  <c r="Q1419" i="79"/>
  <c r="Q1420" i="79"/>
  <c r="Q1421" i="79"/>
  <c r="Q1422" i="79"/>
  <c r="Q1423" i="79"/>
  <c r="Q1424" i="79"/>
  <c r="Q1425" i="79"/>
  <c r="Q1426" i="79"/>
  <c r="Q1427" i="79"/>
  <c r="Q1428" i="79"/>
  <c r="Q1429" i="79"/>
  <c r="Q1430" i="79"/>
  <c r="Q1431" i="79"/>
  <c r="Q1432" i="79"/>
  <c r="Q1433" i="79"/>
  <c r="Q1434" i="79"/>
  <c r="Q1435" i="79"/>
  <c r="Q1436" i="79"/>
  <c r="Q1437" i="79"/>
  <c r="Q1438" i="79"/>
  <c r="Q1439" i="79"/>
  <c r="Q1440" i="79"/>
  <c r="Q1441" i="79"/>
  <c r="Q1442" i="79"/>
  <c r="Q1443" i="79"/>
  <c r="Q1444" i="79"/>
  <c r="Q1445" i="79"/>
  <c r="Q1446" i="79"/>
  <c r="Q1447" i="79"/>
  <c r="Q1448" i="79"/>
  <c r="Q1449" i="79"/>
  <c r="Q1450" i="79"/>
  <c r="Q1451" i="79"/>
  <c r="Q1452" i="79"/>
  <c r="Q1453" i="79"/>
  <c r="Q1454" i="79"/>
  <c r="Q1455" i="79"/>
  <c r="Q1456" i="79"/>
  <c r="Q1457" i="79"/>
  <c r="Q1458" i="79"/>
  <c r="Q1459" i="79"/>
  <c r="Q1460" i="79"/>
  <c r="Q1461" i="79"/>
  <c r="Q1462" i="79"/>
  <c r="Q1463" i="79"/>
  <c r="Q1464" i="79"/>
  <c r="Q1465" i="79"/>
  <c r="Q1466" i="79"/>
  <c r="Q1467" i="79"/>
  <c r="Q1468" i="79"/>
  <c r="Q1469" i="79"/>
  <c r="Q1470" i="79"/>
  <c r="Q1471" i="79"/>
  <c r="Q1472" i="79"/>
  <c r="Q1473" i="79"/>
  <c r="Q1474" i="79"/>
  <c r="Q1475" i="79"/>
  <c r="Q1476" i="79"/>
  <c r="Q1477" i="79"/>
  <c r="Q1478" i="79"/>
  <c r="Q1479" i="79"/>
  <c r="Q1480" i="79"/>
  <c r="Q1481" i="79"/>
  <c r="Q1482" i="79"/>
  <c r="Q1483" i="79"/>
  <c r="Q1484" i="79"/>
  <c r="Q1485" i="79"/>
  <c r="Q1486" i="79"/>
  <c r="Q1487" i="79"/>
  <c r="Q1488" i="79"/>
  <c r="Q1489" i="79"/>
  <c r="Q1490" i="79"/>
  <c r="Q1491" i="79"/>
  <c r="Q1492" i="79"/>
  <c r="Q1493" i="79"/>
  <c r="Q1494" i="79"/>
  <c r="Q1495" i="79"/>
  <c r="Q1496" i="79"/>
  <c r="Q1497" i="79"/>
  <c r="Q1498" i="79"/>
  <c r="Q1499" i="79"/>
  <c r="Q1500" i="79"/>
  <c r="Q1501" i="79"/>
  <c r="Q1502" i="79"/>
  <c r="Q1503" i="79"/>
  <c r="Q1504" i="79"/>
  <c r="Q1505" i="79"/>
  <c r="Q1506" i="79"/>
  <c r="Q1507" i="79"/>
  <c r="Q1508" i="79"/>
  <c r="Q1509" i="79"/>
  <c r="Q1510" i="79"/>
  <c r="Q1511" i="79"/>
  <c r="Q1512" i="79"/>
  <c r="Q1513" i="79"/>
  <c r="Q1514" i="79"/>
  <c r="Q1515" i="79"/>
  <c r="Q1516" i="79"/>
  <c r="Q1517" i="79"/>
  <c r="Q1518" i="79"/>
  <c r="Q1519" i="79"/>
  <c r="Q1520" i="79"/>
  <c r="Q1521" i="79"/>
  <c r="Q1522" i="79"/>
  <c r="Q1523" i="79"/>
  <c r="Q1524" i="79"/>
  <c r="Q1525" i="79"/>
  <c r="Q1526" i="79"/>
  <c r="Q1527" i="79"/>
  <c r="Q1528" i="79"/>
  <c r="Q1529" i="79"/>
  <c r="Q1530" i="79"/>
  <c r="Q1531" i="79"/>
  <c r="Q1532" i="79"/>
  <c r="Q1533" i="79"/>
  <c r="Q1534" i="79"/>
  <c r="Q1535" i="79"/>
  <c r="Q1536" i="79"/>
  <c r="Q1537" i="79"/>
  <c r="Q1538" i="79"/>
  <c r="Q1539" i="79"/>
  <c r="Q1540" i="79"/>
  <c r="Q1541" i="79"/>
  <c r="Q1542" i="79"/>
  <c r="Q1543" i="79"/>
  <c r="Q1544" i="79"/>
  <c r="Q1545" i="79"/>
  <c r="Q1546" i="79"/>
  <c r="Q1547" i="79"/>
  <c r="Q1548" i="79"/>
  <c r="Q1549" i="79"/>
  <c r="Q1550" i="79"/>
  <c r="Q1551" i="79"/>
  <c r="Q1552" i="79"/>
  <c r="Q1553" i="79"/>
  <c r="Q1554" i="79"/>
  <c r="Q1555" i="79"/>
  <c r="Q1556" i="79"/>
  <c r="Q1557" i="79"/>
  <c r="Q1558" i="79"/>
  <c r="Q1559" i="79"/>
  <c r="Q1560" i="79"/>
  <c r="Q1561" i="79"/>
  <c r="Q1562" i="79"/>
  <c r="Q1563" i="79"/>
  <c r="Q1564" i="79"/>
  <c r="Q1565" i="79"/>
  <c r="Q1566" i="79"/>
  <c r="Q1567" i="79"/>
  <c r="Q1568" i="79"/>
  <c r="Q1569" i="79"/>
  <c r="Q1570" i="79"/>
  <c r="Q1571" i="79"/>
  <c r="Q1572" i="79"/>
  <c r="Q1573" i="79"/>
  <c r="Q1574" i="79"/>
  <c r="Q1575" i="79"/>
  <c r="Q1576" i="79"/>
  <c r="Q1577" i="79"/>
  <c r="Q1578" i="79"/>
  <c r="Q1579" i="79"/>
  <c r="Q1580" i="79"/>
  <c r="Q1581" i="79"/>
  <c r="Q1582" i="79"/>
  <c r="Q1583" i="79"/>
  <c r="Q1584" i="79"/>
  <c r="Q1585" i="79"/>
  <c r="Q1586" i="79"/>
  <c r="Q1587" i="79"/>
  <c r="Q1588" i="79"/>
  <c r="Q1589" i="79"/>
  <c r="Q1590" i="79"/>
  <c r="Q1591" i="79"/>
  <c r="Q1592" i="79"/>
  <c r="Q1593" i="79"/>
  <c r="Q1594" i="79"/>
  <c r="Q1595" i="79"/>
  <c r="Q1596" i="79"/>
  <c r="Q1597" i="79"/>
  <c r="Q1598" i="79"/>
  <c r="Q1599" i="79"/>
  <c r="Q1600" i="79"/>
  <c r="Q1601" i="79"/>
  <c r="Q1602" i="79"/>
  <c r="Q1603" i="79"/>
  <c r="Q1604" i="79"/>
  <c r="Q1605" i="79"/>
  <c r="Q1606" i="79"/>
  <c r="Q1607" i="79"/>
  <c r="Q1608" i="79"/>
  <c r="Q1609" i="79"/>
  <c r="Q1610" i="79"/>
  <c r="Q1611" i="79"/>
  <c r="Q1612" i="79"/>
  <c r="Q1613" i="79"/>
  <c r="Q1614" i="79"/>
  <c r="Q1615" i="79"/>
  <c r="Q1616" i="79"/>
  <c r="Q1617" i="79"/>
  <c r="Q1618" i="79"/>
  <c r="Q1619" i="79"/>
  <c r="Q1620" i="79"/>
  <c r="Q1621" i="79"/>
  <c r="Q1622" i="79"/>
  <c r="Q1623" i="79"/>
  <c r="Q1624" i="79"/>
  <c r="Q1625" i="79"/>
  <c r="Q1626" i="79"/>
  <c r="Q1627" i="79"/>
  <c r="Q1628" i="79"/>
  <c r="Q1629" i="79"/>
  <c r="Q1630" i="79"/>
  <c r="Q1631" i="79"/>
  <c r="Q1632" i="79"/>
  <c r="Q1633" i="79"/>
  <c r="Q1634" i="79"/>
  <c r="Q1635" i="79"/>
  <c r="Q1636" i="79"/>
  <c r="Q1637" i="79"/>
  <c r="Q1638" i="79"/>
  <c r="Q1639" i="79"/>
  <c r="Q1640" i="79"/>
  <c r="Q1641" i="79"/>
  <c r="Q1642" i="79"/>
  <c r="Q1643" i="79"/>
  <c r="Q1644" i="79"/>
  <c r="Q1645" i="79"/>
  <c r="Q1646" i="79"/>
  <c r="Q1647" i="79"/>
  <c r="Q1648" i="79"/>
  <c r="Q1649" i="79"/>
  <c r="Q1650" i="79"/>
  <c r="Q1651" i="79"/>
  <c r="Q1652" i="79"/>
  <c r="Q1653" i="79"/>
  <c r="Q1654" i="79"/>
  <c r="Q1655" i="79"/>
  <c r="Q1656" i="79"/>
  <c r="Q1657" i="79"/>
  <c r="Q1658" i="79"/>
  <c r="Q1659" i="79"/>
  <c r="Q1660" i="79"/>
  <c r="Q1661" i="79"/>
  <c r="Q1662" i="79"/>
  <c r="Q1663" i="79"/>
  <c r="Q1664" i="79"/>
  <c r="Q1665" i="79"/>
  <c r="BN1665" i="79" s="1"/>
  <c r="Q1666" i="79"/>
  <c r="BN1666" i="79" s="1"/>
  <c r="Q1667" i="79"/>
  <c r="BN1667" i="79" s="1"/>
  <c r="Q1668" i="79"/>
  <c r="Q1669" i="79"/>
  <c r="BN1669" i="79" s="1"/>
  <c r="Q1670" i="79"/>
  <c r="BN1670" i="79" s="1"/>
  <c r="Q1671" i="79"/>
  <c r="BN1671" i="79" s="1"/>
  <c r="Q1672" i="79"/>
  <c r="Q1673" i="79"/>
  <c r="BN1673" i="79" s="1"/>
  <c r="Q1674" i="79"/>
  <c r="BN1674" i="79" s="1"/>
  <c r="Q1675" i="79"/>
  <c r="BN1675" i="79" s="1"/>
  <c r="Q1676" i="79"/>
  <c r="Q1677" i="79"/>
  <c r="BN1677" i="79" s="1"/>
  <c r="Q1678" i="79"/>
  <c r="BN1678" i="79" s="1"/>
  <c r="Q1679" i="79"/>
  <c r="BN1679" i="79" s="1"/>
  <c r="Q1680" i="79"/>
  <c r="Q1681" i="79"/>
  <c r="BN1681" i="79" s="1"/>
  <c r="Q1682" i="79"/>
  <c r="BN1682" i="79" s="1"/>
  <c r="Q1683" i="79"/>
  <c r="BN1683" i="79" s="1"/>
  <c r="Q1684" i="79"/>
  <c r="Q1685" i="79"/>
  <c r="BN1685" i="79" s="1"/>
  <c r="Q1686" i="79"/>
  <c r="BN1686" i="79" s="1"/>
  <c r="Q1687" i="79"/>
  <c r="BN1687" i="79" s="1"/>
  <c r="Q1688" i="79"/>
  <c r="Q1689" i="79"/>
  <c r="BN1689" i="79" s="1"/>
  <c r="Q1690" i="79"/>
  <c r="BN1690" i="79" s="1"/>
  <c r="Q1691" i="79"/>
  <c r="BN1691" i="79" s="1"/>
  <c r="Q1692" i="79"/>
  <c r="Q1693" i="79"/>
  <c r="BN1693" i="79" s="1"/>
  <c r="Q1694" i="79"/>
  <c r="BN1694" i="79" s="1"/>
  <c r="Q1695" i="79"/>
  <c r="BN1695" i="79" s="1"/>
  <c r="Q1696" i="79"/>
  <c r="Q1697" i="79"/>
  <c r="BN1697" i="79" s="1"/>
  <c r="Q1698" i="79"/>
  <c r="BN1698" i="79" s="1"/>
  <c r="Q1699" i="79"/>
  <c r="BN1699" i="79" s="1"/>
  <c r="Q1700" i="79"/>
  <c r="Q1701" i="79"/>
  <c r="BN1701" i="79" s="1"/>
  <c r="Q1702" i="79"/>
  <c r="BN1702" i="79" s="1"/>
  <c r="Q1703" i="79"/>
  <c r="BN1703" i="79" s="1"/>
  <c r="Q1704" i="79"/>
  <c r="Q1705" i="79"/>
  <c r="BN1705" i="79" s="1"/>
  <c r="Q1706" i="79"/>
  <c r="BN1706" i="79" s="1"/>
  <c r="Q1707" i="79"/>
  <c r="BN1707" i="79" s="1"/>
  <c r="Q1708" i="79"/>
  <c r="Q1709" i="79"/>
  <c r="BN1709" i="79" s="1"/>
  <c r="Q1710" i="79"/>
  <c r="BN1710" i="79" s="1"/>
  <c r="Q1711" i="79"/>
  <c r="BN1711" i="79" s="1"/>
  <c r="Q1712" i="79"/>
  <c r="Q1713" i="79"/>
  <c r="BN1713" i="79" s="1"/>
  <c r="Q1714" i="79"/>
  <c r="BN1714" i="79" s="1"/>
  <c r="Q1715" i="79"/>
  <c r="BN1715" i="79" s="1"/>
  <c r="Q1716" i="79"/>
  <c r="Q1717" i="79"/>
  <c r="BN1717" i="79" s="1"/>
  <c r="Q1718" i="79"/>
  <c r="BN1718" i="79" s="1"/>
  <c r="Q1719" i="79"/>
  <c r="BN1719" i="79" s="1"/>
  <c r="Q1720" i="79"/>
  <c r="Q1721" i="79"/>
  <c r="BN1721" i="79" s="1"/>
  <c r="Q1722" i="79"/>
  <c r="BN1722" i="79" s="1"/>
  <c r="Q1723" i="79"/>
  <c r="BN1723" i="79" s="1"/>
  <c r="Q1724" i="79"/>
  <c r="Q1725" i="79"/>
  <c r="BN1725" i="79" s="1"/>
  <c r="Q1726" i="79"/>
  <c r="BN1726" i="79" s="1"/>
  <c r="Q1727" i="79"/>
  <c r="BN1727" i="79" s="1"/>
  <c r="Q1728" i="79"/>
  <c r="Q1729" i="79"/>
  <c r="BN1729" i="79" s="1"/>
  <c r="Q1730" i="79"/>
  <c r="BN1730" i="79" s="1"/>
  <c r="Q1731" i="79"/>
  <c r="BN1731" i="79" s="1"/>
  <c r="Q1732" i="79"/>
  <c r="Q1733" i="79"/>
  <c r="BN1733" i="79" s="1"/>
  <c r="Q1734" i="79"/>
  <c r="BN1734" i="79" s="1"/>
  <c r="Q1735" i="79"/>
  <c r="BN1735" i="79" s="1"/>
  <c r="Q1736" i="79"/>
  <c r="Q1737" i="79"/>
  <c r="BN1737" i="79" s="1"/>
  <c r="Q1738" i="79"/>
  <c r="BN1738" i="79" s="1"/>
  <c r="Q1739" i="79"/>
  <c r="BN1739" i="79" s="1"/>
  <c r="Q1740" i="79"/>
  <c r="Q1741" i="79"/>
  <c r="BN1741" i="79" s="1"/>
  <c r="Q1742" i="79"/>
  <c r="BN1742" i="79" s="1"/>
  <c r="Q1743" i="79"/>
  <c r="BN1743" i="79" s="1"/>
  <c r="Q1744" i="79"/>
  <c r="Q1745" i="79"/>
  <c r="BN1745" i="79" s="1"/>
  <c r="Q1746" i="79"/>
  <c r="BN1746" i="79" s="1"/>
  <c r="Q1747" i="79"/>
  <c r="BN1747" i="79" s="1"/>
  <c r="Q1748" i="79"/>
  <c r="Q1749" i="79"/>
  <c r="BN1749" i="79" s="1"/>
  <c r="Q1750" i="79"/>
  <c r="BN1750" i="79" s="1"/>
  <c r="Q1751" i="79"/>
  <c r="BN1751" i="79" s="1"/>
  <c r="Q1752" i="79"/>
  <c r="Q1753" i="79"/>
  <c r="BN1753" i="79" s="1"/>
  <c r="Q1754" i="79"/>
  <c r="BN1754" i="79" s="1"/>
  <c r="Q1755" i="79"/>
  <c r="BN1755" i="79" s="1"/>
  <c r="Q1756" i="79"/>
  <c r="Q1757" i="79"/>
  <c r="BN1757" i="79" s="1"/>
  <c r="Q1758" i="79"/>
  <c r="BN1758" i="79" s="1"/>
  <c r="Q1759" i="79"/>
  <c r="BN1759" i="79" s="1"/>
  <c r="Q1760" i="79"/>
  <c r="Q1761" i="79"/>
  <c r="BN1761" i="79" s="1"/>
  <c r="Q1762" i="79"/>
  <c r="BN1762" i="79" s="1"/>
  <c r="Q1763" i="79"/>
  <c r="BN1763" i="79" s="1"/>
  <c r="Q1764" i="79"/>
  <c r="Q1765" i="79"/>
  <c r="BN1765" i="79" s="1"/>
  <c r="Q1766" i="79"/>
  <c r="BN1766" i="79" s="1"/>
  <c r="Q1767" i="79"/>
  <c r="BN1767" i="79" s="1"/>
  <c r="Q1768" i="79"/>
  <c r="Q1769" i="79"/>
  <c r="BN1769" i="79" s="1"/>
  <c r="Q1770" i="79"/>
  <c r="BN1770" i="79" s="1"/>
  <c r="Q1771" i="79"/>
  <c r="BN1771" i="79" s="1"/>
  <c r="Q1772" i="79"/>
  <c r="Q1773" i="79"/>
  <c r="BN1773" i="79" s="1"/>
  <c r="Q1774" i="79"/>
  <c r="BN1774" i="79" s="1"/>
  <c r="Q1775" i="79"/>
  <c r="BN1775" i="79" s="1"/>
  <c r="Q1776" i="79"/>
  <c r="Q1777" i="79"/>
  <c r="BN1777" i="79" s="1"/>
  <c r="Q1778" i="79"/>
  <c r="BN1778" i="79" s="1"/>
  <c r="Q1779" i="79"/>
  <c r="BN1779" i="79" s="1"/>
  <c r="Q1780" i="79"/>
  <c r="Q1781" i="79"/>
  <c r="BN1781" i="79" s="1"/>
  <c r="Q1782" i="79"/>
  <c r="BN1782" i="79" s="1"/>
  <c r="Q1783" i="79"/>
  <c r="BN1783" i="79" s="1"/>
  <c r="Q1784" i="79"/>
  <c r="Q1785" i="79"/>
  <c r="BN1785" i="79" s="1"/>
  <c r="Q1786" i="79"/>
  <c r="BN1786" i="79" s="1"/>
  <c r="Q1787" i="79"/>
  <c r="BN1787" i="79" s="1"/>
  <c r="Q1788" i="79"/>
  <c r="Q1789" i="79"/>
  <c r="BN1789" i="79" s="1"/>
  <c r="Q1790" i="79"/>
  <c r="BN1790" i="79" s="1"/>
  <c r="Q1791" i="79"/>
  <c r="BN1791" i="79" s="1"/>
  <c r="Q1792" i="79"/>
  <c r="Q1793" i="79"/>
  <c r="BN1793" i="79" s="1"/>
  <c r="Q1794" i="79"/>
  <c r="BN1794" i="79" s="1"/>
  <c r="Q1795" i="79"/>
  <c r="BN1795" i="79" s="1"/>
  <c r="Q1796" i="79"/>
  <c r="Q1797" i="79"/>
  <c r="BN1797" i="79" s="1"/>
  <c r="Q1798" i="79"/>
  <c r="BN1798" i="79" s="1"/>
  <c r="Q1799" i="79"/>
  <c r="BN1799" i="79" s="1"/>
  <c r="Q1800" i="79"/>
  <c r="Q1801" i="79"/>
  <c r="BN1801" i="79" s="1"/>
  <c r="Q1802" i="79"/>
  <c r="BN1802" i="79" s="1"/>
  <c r="Q1803" i="79"/>
  <c r="BN1803" i="79" s="1"/>
  <c r="Q1804" i="79"/>
  <c r="Q1805" i="79"/>
  <c r="BN1805" i="79" s="1"/>
  <c r="Q1806" i="79"/>
  <c r="BN1806" i="79" s="1"/>
  <c r="Q1807" i="79"/>
  <c r="BN1807" i="79" s="1"/>
  <c r="Q1808" i="79"/>
  <c r="Q1809" i="79"/>
  <c r="BN1809" i="79" s="1"/>
  <c r="Q1810" i="79"/>
  <c r="BN1810" i="79" s="1"/>
  <c r="Q1811" i="79"/>
  <c r="BN1811" i="79" s="1"/>
  <c r="Q1812" i="79"/>
  <c r="Q1813" i="79"/>
  <c r="BN1813" i="79" s="1"/>
  <c r="Q1814" i="79"/>
  <c r="BN1814" i="79" s="1"/>
  <c r="Q1815" i="79"/>
  <c r="BN1815" i="79" s="1"/>
  <c r="Q1816" i="79"/>
  <c r="Q1817" i="79"/>
  <c r="BN1817" i="79" s="1"/>
  <c r="Q1818" i="79"/>
  <c r="BN1818" i="79" s="1"/>
  <c r="Q1819" i="79"/>
  <c r="BN1819" i="79" s="1"/>
  <c r="Q1820" i="79"/>
  <c r="Q1821" i="79"/>
  <c r="BN1821" i="79" s="1"/>
  <c r="Q1822" i="79"/>
  <c r="BN1822" i="79" s="1"/>
  <c r="Q1823" i="79"/>
  <c r="BN1823" i="79" s="1"/>
  <c r="Q1824" i="79"/>
  <c r="Q1825" i="79"/>
  <c r="BN1825" i="79" s="1"/>
  <c r="Q1826" i="79"/>
  <c r="BN1826" i="79" s="1"/>
  <c r="Q1827" i="79"/>
  <c r="BN1827" i="79" s="1"/>
  <c r="Q1828" i="79"/>
  <c r="Q1829" i="79"/>
  <c r="BN1829" i="79" s="1"/>
  <c r="Q1830" i="79"/>
  <c r="BN1830" i="79" s="1"/>
  <c r="Q1831" i="79"/>
  <c r="BN1831" i="79" s="1"/>
  <c r="Q1832" i="79"/>
  <c r="Q1833" i="79"/>
  <c r="BN1833" i="79" s="1"/>
  <c r="Q1834" i="79"/>
  <c r="BN1834" i="79" s="1"/>
  <c r="Q1835" i="79"/>
  <c r="BN1835" i="79" s="1"/>
  <c r="Q1836" i="79"/>
  <c r="Q1837" i="79"/>
  <c r="BN1837" i="79" s="1"/>
  <c r="Q1838" i="79"/>
  <c r="BN1838" i="79" s="1"/>
  <c r="Q1839" i="79"/>
  <c r="BN1839" i="79" s="1"/>
  <c r="Q1840" i="79"/>
  <c r="Q1841" i="79"/>
  <c r="BN1841" i="79" s="1"/>
  <c r="Q1842" i="79"/>
  <c r="BN1842" i="79" s="1"/>
  <c r="Q1843" i="79"/>
  <c r="BN1843" i="79" s="1"/>
  <c r="Q1844" i="79"/>
  <c r="Q1845" i="79"/>
  <c r="BN1845" i="79" s="1"/>
  <c r="Q1846" i="79"/>
  <c r="BN1846" i="79" s="1"/>
  <c r="Q1847" i="79"/>
  <c r="BN1847" i="79" s="1"/>
  <c r="Q1848" i="79"/>
  <c r="Q1849" i="79"/>
  <c r="BN1849" i="79" s="1"/>
  <c r="Q1850" i="79"/>
  <c r="BN1850" i="79" s="1"/>
  <c r="Q1851" i="79"/>
  <c r="BN1851" i="79" s="1"/>
  <c r="Q1852" i="79"/>
  <c r="Q1853" i="79"/>
  <c r="BN1853" i="79" s="1"/>
  <c r="Q1854" i="79"/>
  <c r="BN1854" i="79" s="1"/>
  <c r="Q1855" i="79"/>
  <c r="BN1855" i="79" s="1"/>
  <c r="Q1856" i="79"/>
  <c r="Q1857" i="79"/>
  <c r="BN1857" i="79" s="1"/>
  <c r="Q1858" i="79"/>
  <c r="BN1858" i="79" s="1"/>
  <c r="Q1859" i="79"/>
  <c r="BN1859" i="79" s="1"/>
  <c r="Q1860" i="79"/>
  <c r="Q1861" i="79"/>
  <c r="BN1861" i="79" s="1"/>
  <c r="Q1862" i="79"/>
  <c r="BN1862" i="79" s="1"/>
  <c r="Q1863" i="79"/>
  <c r="BN1863" i="79" s="1"/>
  <c r="Q1864" i="79"/>
  <c r="Q1865" i="79"/>
  <c r="BN1865" i="79" s="1"/>
  <c r="Q1866" i="79"/>
  <c r="BN1866" i="79" s="1"/>
  <c r="Q1867" i="79"/>
  <c r="BN1867" i="79" s="1"/>
  <c r="Q1868" i="79"/>
  <c r="Q1869" i="79"/>
  <c r="BN1869" i="79" s="1"/>
  <c r="Q1870" i="79"/>
  <c r="BN1870" i="79" s="1"/>
  <c r="Q1871" i="79"/>
  <c r="BN1871" i="79" s="1"/>
  <c r="Q1872" i="79"/>
  <c r="Q1873" i="79"/>
  <c r="BN1873" i="79" s="1"/>
  <c r="Q1874" i="79"/>
  <c r="BN1874" i="79" s="1"/>
  <c r="Q1875" i="79"/>
  <c r="BN1875" i="79" s="1"/>
  <c r="Q1876" i="79"/>
  <c r="Q1877" i="79"/>
  <c r="BN1877" i="79" s="1"/>
  <c r="Q1878" i="79"/>
  <c r="BN1878" i="79" s="1"/>
  <c r="Q1879" i="79"/>
  <c r="BN1879" i="79" s="1"/>
  <c r="Q1880" i="79"/>
  <c r="Q1881" i="79"/>
  <c r="BN1881" i="79" s="1"/>
  <c r="Q1882" i="79"/>
  <c r="BN1882" i="79" s="1"/>
  <c r="Q1883" i="79"/>
  <c r="BN1883" i="79" s="1"/>
  <c r="Q1884" i="79"/>
  <c r="Q1885" i="79"/>
  <c r="BN1885" i="79" s="1"/>
  <c r="Q1886" i="79"/>
  <c r="BN1886" i="79" s="1"/>
  <c r="Q1887" i="79"/>
  <c r="BN1887" i="79" s="1"/>
  <c r="Q1888" i="79"/>
  <c r="Q1889" i="79"/>
  <c r="BN1889" i="79" s="1"/>
  <c r="Q1890" i="79"/>
  <c r="BN1890" i="79" s="1"/>
  <c r="Q1891" i="79"/>
  <c r="BN1891" i="79" s="1"/>
  <c r="Q1892" i="79"/>
  <c r="Q1893" i="79"/>
  <c r="BN1893" i="79" s="1"/>
  <c r="Q1894" i="79"/>
  <c r="BN1894" i="79" s="1"/>
  <c r="Q1895" i="79"/>
  <c r="BN1895" i="79" s="1"/>
  <c r="Q1896" i="79"/>
  <c r="Q1897" i="79"/>
  <c r="BN1897" i="79" s="1"/>
  <c r="Q1898" i="79"/>
  <c r="BN1898" i="79" s="1"/>
  <c r="Q1899" i="79"/>
  <c r="BN1899" i="79" s="1"/>
  <c r="Q1900" i="79"/>
  <c r="Q1901" i="79"/>
  <c r="BN1901" i="79" s="1"/>
  <c r="Q1902" i="79"/>
  <c r="BN1902" i="79" s="1"/>
  <c r="Q1903" i="79"/>
  <c r="BN1903" i="79" s="1"/>
  <c r="Q1904" i="79"/>
  <c r="Q1905" i="79"/>
  <c r="BN1905" i="79" s="1"/>
  <c r="Q1906" i="79"/>
  <c r="BN1906" i="79" s="1"/>
  <c r="Q1907" i="79"/>
  <c r="BN1907" i="79" s="1"/>
  <c r="Q1908" i="79"/>
  <c r="Q1909" i="79"/>
  <c r="BN1909" i="79" s="1"/>
  <c r="Q1910" i="79"/>
  <c r="BN1910" i="79" s="1"/>
  <c r="Q1911" i="79"/>
  <c r="BN1911" i="79" s="1"/>
  <c r="Q1912" i="79"/>
  <c r="Q1913" i="79"/>
  <c r="BN1913" i="79" s="1"/>
  <c r="Q1914" i="79"/>
  <c r="BN1914" i="79" s="1"/>
  <c r="Q1915" i="79"/>
  <c r="BN1915" i="79" s="1"/>
  <c r="Q1916" i="79"/>
  <c r="Q1917" i="79"/>
  <c r="BN1917" i="79" s="1"/>
  <c r="Q1918" i="79"/>
  <c r="BN1918" i="79" s="1"/>
  <c r="Q1919" i="79"/>
  <c r="BN1919" i="79" s="1"/>
  <c r="Q1920" i="79"/>
  <c r="Q1921" i="79"/>
  <c r="BN1921" i="79" s="1"/>
  <c r="Q1922" i="79"/>
  <c r="BN1922" i="79" s="1"/>
  <c r="Q1923" i="79"/>
  <c r="BN1923" i="79" s="1"/>
  <c r="Q1924" i="79"/>
  <c r="Q1925" i="79"/>
  <c r="BN1925" i="79" s="1"/>
  <c r="Q1926" i="79"/>
  <c r="BN1926" i="79" s="1"/>
  <c r="Q1927" i="79"/>
  <c r="BN1927" i="79" s="1"/>
  <c r="Q1928" i="79"/>
  <c r="Q1929" i="79"/>
  <c r="BN1929" i="79" s="1"/>
  <c r="Q1930" i="79"/>
  <c r="BN1930" i="79" s="1"/>
  <c r="Q1931" i="79"/>
  <c r="BN1931" i="79" s="1"/>
  <c r="Q1932" i="79"/>
  <c r="Q1933" i="79"/>
  <c r="BN1933" i="79" s="1"/>
  <c r="Q1934" i="79"/>
  <c r="BN1934" i="79" s="1"/>
  <c r="Q1935" i="79"/>
  <c r="BN1935" i="79" s="1"/>
  <c r="Q1936" i="79"/>
  <c r="Q1937" i="79"/>
  <c r="BN1937" i="79" s="1"/>
  <c r="Q1938" i="79"/>
  <c r="BN1938" i="79" s="1"/>
  <c r="Q1939" i="79"/>
  <c r="BN1939" i="79" s="1"/>
  <c r="Q1940" i="79"/>
  <c r="Q1941" i="79"/>
  <c r="BN1941" i="79" s="1"/>
  <c r="Q1942" i="79"/>
  <c r="BN1942" i="79" s="1"/>
  <c r="Q1943" i="79"/>
  <c r="BN1943" i="79" s="1"/>
  <c r="Q1944" i="79"/>
  <c r="Q1945" i="79"/>
  <c r="BN1945" i="79" s="1"/>
  <c r="Q1946" i="79"/>
  <c r="BN1946" i="79" s="1"/>
  <c r="Q1947" i="79"/>
  <c r="BN1947" i="79" s="1"/>
  <c r="Q1948" i="79"/>
  <c r="Q1949" i="79"/>
  <c r="BN1949" i="79" s="1"/>
  <c r="Q1950" i="79"/>
  <c r="BN1950" i="79" s="1"/>
  <c r="Q1951" i="79"/>
  <c r="BN1951" i="79" s="1"/>
  <c r="Q1952" i="79"/>
  <c r="Q1953" i="79"/>
  <c r="BN1953" i="79" s="1"/>
  <c r="Q1954" i="79"/>
  <c r="BN1954" i="79" s="1"/>
  <c r="Q1955" i="79"/>
  <c r="BN1955" i="79" s="1"/>
  <c r="Q1956" i="79"/>
  <c r="Q1957" i="79"/>
  <c r="BN1957" i="79" s="1"/>
  <c r="Q1958" i="79"/>
  <c r="BN1958" i="79" s="1"/>
  <c r="Q1959" i="79"/>
  <c r="BN1959" i="79" s="1"/>
  <c r="Q1960" i="79"/>
  <c r="Q1961" i="79"/>
  <c r="BN1961" i="79" s="1"/>
  <c r="Q1962" i="79"/>
  <c r="BN1962" i="79" s="1"/>
  <c r="Q1963" i="79"/>
  <c r="BN1963" i="79" s="1"/>
  <c r="Q1964" i="79"/>
  <c r="Q1965" i="79"/>
  <c r="BN1965" i="79" s="1"/>
  <c r="Q1966" i="79"/>
  <c r="BN1966" i="79" s="1"/>
  <c r="Q1967" i="79"/>
  <c r="BN1967" i="79" s="1"/>
  <c r="Q1968" i="79"/>
  <c r="Q1969" i="79"/>
  <c r="BN1969" i="79" s="1"/>
  <c r="Q1970" i="79"/>
  <c r="BN1970" i="79" s="1"/>
  <c r="Q1971" i="79"/>
  <c r="BN1971" i="79" s="1"/>
  <c r="Q1972" i="79"/>
  <c r="Q1973" i="79"/>
  <c r="BN1973" i="79" s="1"/>
  <c r="Q1974" i="79"/>
  <c r="BN1974" i="79" s="1"/>
  <c r="Q1975" i="79"/>
  <c r="BN1975" i="79" s="1"/>
  <c r="Q1976" i="79"/>
  <c r="Q1977" i="79"/>
  <c r="BN1977" i="79" s="1"/>
  <c r="Q1978" i="79"/>
  <c r="BN1978" i="79" s="1"/>
  <c r="Q1979" i="79"/>
  <c r="BN1979" i="79" s="1"/>
  <c r="Q1980" i="79"/>
  <c r="Q1981" i="79"/>
  <c r="BN1981" i="79" s="1"/>
  <c r="Q1982" i="79"/>
  <c r="BN1982" i="79" s="1"/>
  <c r="Q1983" i="79"/>
  <c r="BN1983" i="79" s="1"/>
  <c r="Q1984" i="79"/>
  <c r="Q1985" i="79"/>
  <c r="BN1985" i="79" s="1"/>
  <c r="Q5" i="79"/>
  <c r="K9" i="8061" l="1"/>
  <c r="L9" i="8061" s="1"/>
  <c r="B24" i="8061" s="1"/>
  <c r="C9" i="8061"/>
  <c r="J9" i="8061" s="1"/>
  <c r="K8" i="8061"/>
  <c r="C8" i="8061"/>
  <c r="J8" i="8061" s="1"/>
  <c r="K7" i="8061"/>
  <c r="C7" i="8061"/>
  <c r="K6" i="8061"/>
  <c r="C6" i="8061"/>
  <c r="C11" i="8061"/>
  <c r="C14" i="8061" s="1"/>
  <c r="I14" i="8061" s="1"/>
  <c r="J7" i="8061"/>
  <c r="BN1940" i="79"/>
  <c r="BN1936" i="79"/>
  <c r="BN1864" i="79"/>
  <c r="BN1808" i="79"/>
  <c r="BN1736" i="79"/>
  <c r="BN1680" i="79"/>
  <c r="BN1662" i="79"/>
  <c r="BN1658" i="79"/>
  <c r="BN1654" i="79"/>
  <c r="BN1650" i="79"/>
  <c r="BN1646" i="79"/>
  <c r="BN1642" i="79"/>
  <c r="BN1638" i="79"/>
  <c r="BN1634" i="79"/>
  <c r="BN1630" i="79"/>
  <c r="BN1626" i="79"/>
  <c r="BN1622" i="79"/>
  <c r="BN1618" i="79"/>
  <c r="BN1614" i="79"/>
  <c r="BN1610" i="79"/>
  <c r="BN1606" i="79"/>
  <c r="BN1602" i="79"/>
  <c r="BN1598" i="79"/>
  <c r="BN1594" i="79"/>
  <c r="BN1590" i="79"/>
  <c r="BN1586" i="79"/>
  <c r="BN1582" i="79"/>
  <c r="BN1578" i="79"/>
  <c r="BN1574" i="79"/>
  <c r="BN1570" i="79"/>
  <c r="BN1566" i="79"/>
  <c r="BN1562" i="79"/>
  <c r="BN1558" i="79"/>
  <c r="BN1554" i="79"/>
  <c r="BN1550" i="79"/>
  <c r="BN1546" i="79"/>
  <c r="BN1542" i="79"/>
  <c r="BN1538" i="79"/>
  <c r="BN1534" i="79"/>
  <c r="BN1530" i="79"/>
  <c r="BN1526" i="79"/>
  <c r="BN1522" i="79"/>
  <c r="BN1518" i="79"/>
  <c r="BN1514" i="79"/>
  <c r="BN1510" i="79"/>
  <c r="BN1506" i="79"/>
  <c r="BN1502" i="79"/>
  <c r="BN1498" i="79"/>
  <c r="BN1494" i="79"/>
  <c r="BN1490" i="79"/>
  <c r="BN1486" i="79"/>
  <c r="BN1482" i="79"/>
  <c r="BN1478" i="79"/>
  <c r="BN1474" i="79"/>
  <c r="BN1470" i="79"/>
  <c r="BN1466" i="79"/>
  <c r="BN1462" i="79"/>
  <c r="BN1458" i="79"/>
  <c r="BN1454" i="79"/>
  <c r="BN1450" i="79"/>
  <c r="BN1446" i="79"/>
  <c r="BN1442" i="79"/>
  <c r="BN1438" i="79"/>
  <c r="BN1434" i="79"/>
  <c r="BN1430" i="79"/>
  <c r="BN1426" i="79"/>
  <c r="BN1422" i="79"/>
  <c r="BN1418" i="79"/>
  <c r="BN1414" i="79"/>
  <c r="BN1410" i="79"/>
  <c r="BN1406" i="79"/>
  <c r="BN1402" i="79"/>
  <c r="BN1398" i="79"/>
  <c r="BN1394" i="79"/>
  <c r="BN1390" i="79"/>
  <c r="BN1386" i="79"/>
  <c r="BN1382" i="79"/>
  <c r="BN1378" i="79"/>
  <c r="BN1374" i="79"/>
  <c r="BN1370" i="79"/>
  <c r="BN1366" i="79"/>
  <c r="BN1362" i="79"/>
  <c r="BN1358" i="79"/>
  <c r="BN1354" i="79"/>
  <c r="BN1350" i="79"/>
  <c r="BN1346" i="79"/>
  <c r="BN1342" i="79"/>
  <c r="BN1338" i="79"/>
  <c r="BN1334" i="79"/>
  <c r="BN1330" i="79"/>
  <c r="BN1326" i="79"/>
  <c r="BN1322" i="79"/>
  <c r="BN1318" i="79"/>
  <c r="BN1314" i="79"/>
  <c r="BN1310" i="79"/>
  <c r="BN1306" i="79"/>
  <c r="BN1302" i="79"/>
  <c r="BN1298" i="79"/>
  <c r="BN1294" i="79"/>
  <c r="BN1290" i="79"/>
  <c r="BN1286" i="79"/>
  <c r="BN1282" i="79"/>
  <c r="BN1278" i="79"/>
  <c r="BN1274" i="79"/>
  <c r="BN1270" i="79"/>
  <c r="BN1266" i="79"/>
  <c r="BN1262" i="79"/>
  <c r="BN1258" i="79"/>
  <c r="BN1254" i="79"/>
  <c r="BN1250" i="79"/>
  <c r="BN1246" i="79"/>
  <c r="BN1242" i="79"/>
  <c r="BN1238" i="79"/>
  <c r="BN1234" i="79"/>
  <c r="BN1230" i="79"/>
  <c r="BN1226" i="79"/>
  <c r="BN1222" i="79"/>
  <c r="BN1218" i="79"/>
  <c r="BN1214" i="79"/>
  <c r="BN1210" i="79"/>
  <c r="BN1206" i="79"/>
  <c r="BN1202" i="79"/>
  <c r="BN1198" i="79"/>
  <c r="BN1194" i="79"/>
  <c r="BN1190" i="79"/>
  <c r="BN1186" i="79"/>
  <c r="BN1182" i="79"/>
  <c r="BN1178" i="79"/>
  <c r="BN1174" i="79"/>
  <c r="BN1170" i="79"/>
  <c r="BN1166" i="79"/>
  <c r="BN1162" i="79"/>
  <c r="BN1158" i="79"/>
  <c r="BN1661" i="79"/>
  <c r="BN1657" i="79"/>
  <c r="BN1653" i="79"/>
  <c r="BN1649" i="79"/>
  <c r="BN1645" i="79"/>
  <c r="BN1641" i="79"/>
  <c r="BN1637" i="79"/>
  <c r="BN1633" i="79"/>
  <c r="BN1629" i="79"/>
  <c r="BN1625" i="79"/>
  <c r="BN1621" i="79"/>
  <c r="BN1617" i="79"/>
  <c r="BN1613" i="79"/>
  <c r="BN1609" i="79"/>
  <c r="BN1605" i="79"/>
  <c r="BN1601" i="79"/>
  <c r="BN1597" i="79"/>
  <c r="BN1593" i="79"/>
  <c r="BN1589" i="79"/>
  <c r="BN1585" i="79"/>
  <c r="BN5" i="79"/>
  <c r="BN1660" i="79"/>
  <c r="BN1656" i="79"/>
  <c r="BN1652" i="79"/>
  <c r="BN1648" i="79"/>
  <c r="BN1644" i="79"/>
  <c r="BN1640" i="79"/>
  <c r="BN1636" i="79"/>
  <c r="BN1632" i="79"/>
  <c r="BN1628" i="79"/>
  <c r="BN1624" i="79"/>
  <c r="BN1620" i="79"/>
  <c r="BN1616" i="79"/>
  <c r="BN1612" i="79"/>
  <c r="BN1608" i="79"/>
  <c r="BN1604" i="79"/>
  <c r="BN1600" i="79"/>
  <c r="BN1596" i="79"/>
  <c r="BN1592" i="79"/>
  <c r="BN1588" i="79"/>
  <c r="BN1584" i="79"/>
  <c r="BN1580" i="79"/>
  <c r="BN1576" i="79"/>
  <c r="BN1572" i="79"/>
  <c r="BN1568" i="79"/>
  <c r="BN1564" i="79"/>
  <c r="BN1154" i="79"/>
  <c r="BN1150" i="79"/>
  <c r="BN1146" i="79"/>
  <c r="BN1142" i="79"/>
  <c r="BN1138" i="79"/>
  <c r="BN1134" i="79"/>
  <c r="BN1130" i="79"/>
  <c r="BN1126" i="79"/>
  <c r="BN1122" i="79"/>
  <c r="BN1118" i="79"/>
  <c r="BN1114" i="79"/>
  <c r="BN1110" i="79"/>
  <c r="BN1106" i="79"/>
  <c r="BN1102" i="79"/>
  <c r="BN1098" i="79"/>
  <c r="BN1094" i="79"/>
  <c r="BN1090" i="79"/>
  <c r="BN1086" i="79"/>
  <c r="BN1082" i="79"/>
  <c r="BN1078" i="79"/>
  <c r="BN1074" i="79"/>
  <c r="BN1070" i="79"/>
  <c r="BN1066" i="79"/>
  <c r="BN1062" i="79"/>
  <c r="BN1058" i="79"/>
  <c r="BN1054" i="79"/>
  <c r="BN1050" i="79"/>
  <c r="BN1046" i="79"/>
  <c r="BN1042" i="79"/>
  <c r="BN1038" i="79"/>
  <c r="BN1034" i="79"/>
  <c r="BN1030" i="79"/>
  <c r="BN1026" i="79"/>
  <c r="BN1022" i="79"/>
  <c r="BN1018" i="79"/>
  <c r="BN1014" i="79"/>
  <c r="BN1010" i="79"/>
  <c r="BN1006" i="79"/>
  <c r="BN1002" i="79"/>
  <c r="BN998" i="79"/>
  <c r="BN994" i="79"/>
  <c r="BN990" i="79"/>
  <c r="BN986" i="79"/>
  <c r="BN982" i="79"/>
  <c r="BN978" i="79"/>
  <c r="BN974" i="79"/>
  <c r="BN970" i="79"/>
  <c r="BN966" i="79"/>
  <c r="BN962" i="79"/>
  <c r="BN958" i="79"/>
  <c r="BN954" i="79"/>
  <c r="BN950" i="79"/>
  <c r="BN946" i="79"/>
  <c r="BN942" i="79"/>
  <c r="BN938" i="79"/>
  <c r="BN934" i="79"/>
  <c r="BN930" i="79"/>
  <c r="BN926" i="79"/>
  <c r="BN922" i="79"/>
  <c r="BN918" i="79"/>
  <c r="BN914" i="79"/>
  <c r="BN910" i="79"/>
  <c r="BN906" i="79"/>
  <c r="BN902" i="79"/>
  <c r="BN898" i="79"/>
  <c r="BN894" i="79"/>
  <c r="BN890" i="79"/>
  <c r="BN886" i="79"/>
  <c r="BN882" i="79"/>
  <c r="BN878" i="79"/>
  <c r="BN874" i="79"/>
  <c r="BN870" i="79"/>
  <c r="BN866" i="79"/>
  <c r="BN862" i="79"/>
  <c r="BN858" i="79"/>
  <c r="BN854" i="79"/>
  <c r="BN850" i="79"/>
  <c r="BN846" i="79"/>
  <c r="BN842" i="79"/>
  <c r="BN838" i="79"/>
  <c r="BN834" i="79"/>
  <c r="BN830" i="79"/>
  <c r="BN826" i="79"/>
  <c r="BN822" i="79"/>
  <c r="BN818" i="79"/>
  <c r="BN814" i="79"/>
  <c r="BN810" i="79"/>
  <c r="BN806" i="79"/>
  <c r="BN802" i="79"/>
  <c r="BN798" i="79"/>
  <c r="BN794" i="79"/>
  <c r="BN790" i="79"/>
  <c r="BN786" i="79"/>
  <c r="BN782" i="79"/>
  <c r="BN778" i="79"/>
  <c r="BN774" i="79"/>
  <c r="BN770" i="79"/>
  <c r="BN766" i="79"/>
  <c r="BN762" i="79"/>
  <c r="BN758" i="79"/>
  <c r="BN754" i="79"/>
  <c r="BN750" i="79"/>
  <c r="BN746" i="79"/>
  <c r="BN742" i="79"/>
  <c r="BN738" i="79"/>
  <c r="BN734" i="79"/>
  <c r="BN730" i="79"/>
  <c r="BN726" i="79"/>
  <c r="BN722" i="79"/>
  <c r="BN718" i="79"/>
  <c r="BN714" i="79"/>
  <c r="BN710" i="79"/>
  <c r="BN706" i="79"/>
  <c r="BN702" i="79"/>
  <c r="BN698" i="79"/>
  <c r="BN694" i="79"/>
  <c r="BN690" i="79"/>
  <c r="BN686" i="79"/>
  <c r="BN682" i="79"/>
  <c r="BN678" i="79"/>
  <c r="BN674" i="79"/>
  <c r="BN670" i="79"/>
  <c r="BN666" i="79"/>
  <c r="BN662" i="79"/>
  <c r="BN658" i="79"/>
  <c r="BN654" i="79"/>
  <c r="BN650" i="79"/>
  <c r="BN646" i="79"/>
  <c r="BN642" i="79"/>
  <c r="BN638" i="79"/>
  <c r="BN634" i="79"/>
  <c r="BN630" i="79"/>
  <c r="BN626" i="79"/>
  <c r="BN622" i="79"/>
  <c r="BN618" i="79"/>
  <c r="BN614" i="79"/>
  <c r="BN610" i="79"/>
  <c r="BN606" i="79"/>
  <c r="BN602" i="79"/>
  <c r="BN598" i="79"/>
  <c r="BN594" i="79"/>
  <c r="BN590" i="79"/>
  <c r="BN586" i="79"/>
  <c r="BN582" i="79"/>
  <c r="BN578" i="79"/>
  <c r="BN574" i="79"/>
  <c r="BN570" i="79"/>
  <c r="BN566" i="79"/>
  <c r="BN562" i="79"/>
  <c r="BN558" i="79"/>
  <c r="BN554" i="79"/>
  <c r="BN550" i="79"/>
  <c r="BN546" i="79"/>
  <c r="BN542" i="79"/>
  <c r="BN538" i="79"/>
  <c r="BN534" i="79"/>
  <c r="BN530" i="79"/>
  <c r="BN526" i="79"/>
  <c r="BN522" i="79"/>
  <c r="BN1581" i="79"/>
  <c r="BN1577" i="79"/>
  <c r="BN1573" i="79"/>
  <c r="BN1569" i="79"/>
  <c r="BN1565" i="79"/>
  <c r="BN1561" i="79"/>
  <c r="BN1557" i="79"/>
  <c r="BN1553" i="79"/>
  <c r="BN1549" i="79"/>
  <c r="BN1545" i="79"/>
  <c r="BN1541" i="79"/>
  <c r="BN1537" i="79"/>
  <c r="BN1533" i="79"/>
  <c r="BN1529" i="79"/>
  <c r="BN1525" i="79"/>
  <c r="BN1521" i="79"/>
  <c r="BN1517" i="79"/>
  <c r="BN1513" i="79"/>
  <c r="BN1509" i="79"/>
  <c r="BN1505" i="79"/>
  <c r="BN1501" i="79"/>
  <c r="BN1497" i="79"/>
  <c r="BN1493" i="79"/>
  <c r="BN1489" i="79"/>
  <c r="BN1485" i="79"/>
  <c r="BN1481" i="79"/>
  <c r="BN1477" i="79"/>
  <c r="BN1473" i="79"/>
  <c r="BN1469" i="79"/>
  <c r="BN1465" i="79"/>
  <c r="BN1461" i="79"/>
  <c r="BN1457" i="79"/>
  <c r="BN1453" i="79"/>
  <c r="BN1449" i="79"/>
  <c r="BN1445" i="79"/>
  <c r="BN1441" i="79"/>
  <c r="BN1437" i="79"/>
  <c r="BN1433" i="79"/>
  <c r="BN1429" i="79"/>
  <c r="BN1425" i="79"/>
  <c r="BN1421" i="79"/>
  <c r="BN1417" i="79"/>
  <c r="BN1413" i="79"/>
  <c r="BN1409" i="79"/>
  <c r="BN1405" i="79"/>
  <c r="BN1401" i="79"/>
  <c r="BN1397" i="79"/>
  <c r="BN1393" i="79"/>
  <c r="BN1389" i="79"/>
  <c r="BN1385" i="79"/>
  <c r="BN1381" i="79"/>
  <c r="BN1377" i="79"/>
  <c r="BN1373" i="79"/>
  <c r="BN1369" i="79"/>
  <c r="BN1365" i="79"/>
  <c r="BN1361" i="79"/>
  <c r="BN1357" i="79"/>
  <c r="BN1353" i="79"/>
  <c r="BN1349" i="79"/>
  <c r="BN1345" i="79"/>
  <c r="BN1341" i="79"/>
  <c r="BN1337" i="79"/>
  <c r="BN1333" i="79"/>
  <c r="BN1329" i="79"/>
  <c r="BN1325" i="79"/>
  <c r="BN1321" i="79"/>
  <c r="BN1317" i="79"/>
  <c r="BN1313" i="79"/>
  <c r="BN1309" i="79"/>
  <c r="BN1305" i="79"/>
  <c r="BN1301" i="79"/>
  <c r="BN1297" i="79"/>
  <c r="BN1293" i="79"/>
  <c r="BN1289" i="79"/>
  <c r="BN1285" i="79"/>
  <c r="BN1281" i="79"/>
  <c r="BN1277" i="79"/>
  <c r="BN1273" i="79"/>
  <c r="BN1269" i="79"/>
  <c r="BN1265" i="79"/>
  <c r="BN1261" i="79"/>
  <c r="BN1257" i="79"/>
  <c r="BN1253" i="79"/>
  <c r="BN1249" i="79"/>
  <c r="BN1245" i="79"/>
  <c r="BN1241" i="79"/>
  <c r="BN1237" i="79"/>
  <c r="BN1233" i="79"/>
  <c r="BN1229" i="79"/>
  <c r="BN1225" i="79"/>
  <c r="BN1221" i="79"/>
  <c r="BN1217" i="79"/>
  <c r="BN1213" i="79"/>
  <c r="BN1209" i="79"/>
  <c r="BN1205" i="79"/>
  <c r="BN1201" i="79"/>
  <c r="BN1197" i="79"/>
  <c r="BN1193" i="79"/>
  <c r="BN1189" i="79"/>
  <c r="BN1185" i="79"/>
  <c r="BN1181" i="79"/>
  <c r="BN1177" i="79"/>
  <c r="BN1173" i="79"/>
  <c r="BN1169" i="79"/>
  <c r="BN1165" i="79"/>
  <c r="BN1161" i="79"/>
  <c r="BN1157" i="79"/>
  <c r="BN1153" i="79"/>
  <c r="BN1149" i="79"/>
  <c r="BN1145" i="79"/>
  <c r="BN1141" i="79"/>
  <c r="BN1137" i="79"/>
  <c r="BN1133" i="79"/>
  <c r="BN1129" i="79"/>
  <c r="BN1125" i="79"/>
  <c r="BN1121" i="79"/>
  <c r="BN1117" i="79"/>
  <c r="BN1113" i="79"/>
  <c r="BN1109" i="79"/>
  <c r="BN1105" i="79"/>
  <c r="BN1101" i="79"/>
  <c r="BN1097" i="79"/>
  <c r="BN1093" i="79"/>
  <c r="BN1089" i="79"/>
  <c r="BN1085" i="79"/>
  <c r="BN1081" i="79"/>
  <c r="BN1077" i="79"/>
  <c r="BN1073" i="79"/>
  <c r="BN1069" i="79"/>
  <c r="BN1065" i="79"/>
  <c r="BN1061" i="79"/>
  <c r="BN1057" i="79"/>
  <c r="BN1053" i="79"/>
  <c r="BN1049" i="79"/>
  <c r="BN1045" i="79"/>
  <c r="BN1041" i="79"/>
  <c r="BN1037" i="79"/>
  <c r="BN1033" i="79"/>
  <c r="BN1029" i="79"/>
  <c r="BN1025" i="79"/>
  <c r="BN1021" i="79"/>
  <c r="BN1017" i="79"/>
  <c r="BN1013" i="79"/>
  <c r="BN1009" i="79"/>
  <c r="BN1005" i="79"/>
  <c r="BN1001" i="79"/>
  <c r="BN997" i="79"/>
  <c r="BN993" i="79"/>
  <c r="BN989" i="79"/>
  <c r="BN985" i="79"/>
  <c r="BN981" i="79"/>
  <c r="BN977" i="79"/>
  <c r="BN973" i="79"/>
  <c r="BN1560" i="79"/>
  <c r="BN1556" i="79"/>
  <c r="BN1552" i="79"/>
  <c r="BN1548" i="79"/>
  <c r="BN1544" i="79"/>
  <c r="BN1540" i="79"/>
  <c r="BN1536" i="79"/>
  <c r="BN1532" i="79"/>
  <c r="BN1528" i="79"/>
  <c r="BN1524" i="79"/>
  <c r="BN1520" i="79"/>
  <c r="BN1516" i="79"/>
  <c r="BN1512" i="79"/>
  <c r="BN1508" i="79"/>
  <c r="BN1504" i="79"/>
  <c r="BN1500" i="79"/>
  <c r="BN1496" i="79"/>
  <c r="BN1492" i="79"/>
  <c r="BN1488" i="79"/>
  <c r="BN1484" i="79"/>
  <c r="BN1480" i="79"/>
  <c r="BN1476" i="79"/>
  <c r="BN1472" i="79"/>
  <c r="BN1468" i="79"/>
  <c r="BN1464" i="79"/>
  <c r="BN1460" i="79"/>
  <c r="BN1456" i="79"/>
  <c r="BN1452" i="79"/>
  <c r="BN1448" i="79"/>
  <c r="BN1444" i="79"/>
  <c r="BN1440" i="79"/>
  <c r="BN1436" i="79"/>
  <c r="BN1432" i="79"/>
  <c r="BN1428" i="79"/>
  <c r="BN1424" i="79"/>
  <c r="BN1420" i="79"/>
  <c r="BN1416" i="79"/>
  <c r="BN1412" i="79"/>
  <c r="BN1408" i="79"/>
  <c r="BN1404" i="79"/>
  <c r="BN1400" i="79"/>
  <c r="BN1396" i="79"/>
  <c r="BN1392" i="79"/>
  <c r="BN1388" i="79"/>
  <c r="BN1384" i="79"/>
  <c r="BN1380" i="79"/>
  <c r="BN1376" i="79"/>
  <c r="BN1372" i="79"/>
  <c r="BN1368" i="79"/>
  <c r="BN1364" i="79"/>
  <c r="BN1360" i="79"/>
  <c r="BN1356" i="79"/>
  <c r="BN1352" i="79"/>
  <c r="BN1348" i="79"/>
  <c r="BN1344" i="79"/>
  <c r="BN1340" i="79"/>
  <c r="BN1336" i="79"/>
  <c r="BN1332" i="79"/>
  <c r="BN1328" i="79"/>
  <c r="BN1324" i="79"/>
  <c r="BN1320" i="79"/>
  <c r="BN1316" i="79"/>
  <c r="BN1312" i="79"/>
  <c r="BN1308" i="79"/>
  <c r="BN1304" i="79"/>
  <c r="BN1300" i="79"/>
  <c r="BN1296" i="79"/>
  <c r="BN1292" i="79"/>
  <c r="BN1288" i="79"/>
  <c r="BN1284" i="79"/>
  <c r="BN1280" i="79"/>
  <c r="BN1276" i="79"/>
  <c r="BN1272" i="79"/>
  <c r="BN1268" i="79"/>
  <c r="BN1264" i="79"/>
  <c r="BN1260" i="79"/>
  <c r="BN1256" i="79"/>
  <c r="BN1252" i="79"/>
  <c r="BN1248" i="79"/>
  <c r="BN1244" i="79"/>
  <c r="BN1240" i="79"/>
  <c r="BN1236" i="79"/>
  <c r="BN1232" i="79"/>
  <c r="BN1228" i="79"/>
  <c r="BN1224" i="79"/>
  <c r="BN1220" i="79"/>
  <c r="BN1216" i="79"/>
  <c r="BN1212" i="79"/>
  <c r="BN1208" i="79"/>
  <c r="BN1204" i="79"/>
  <c r="BN1200" i="79"/>
  <c r="BN1196" i="79"/>
  <c r="BN1192" i="79"/>
  <c r="BN1188" i="79"/>
  <c r="BN1184" i="79"/>
  <c r="BN1180" i="79"/>
  <c r="BN1176" i="79"/>
  <c r="BN1172" i="79"/>
  <c r="BN1168" i="79"/>
  <c r="BN1164" i="79"/>
  <c r="BN1160" i="79"/>
  <c r="BN1156" i="79"/>
  <c r="BN1152" i="79"/>
  <c r="BN1148" i="79"/>
  <c r="BN1144" i="79"/>
  <c r="BN1140" i="79"/>
  <c r="BN1136" i="79"/>
  <c r="BN1132" i="79"/>
  <c r="BN1128" i="79"/>
  <c r="BN1124" i="79"/>
  <c r="BN1120" i="79"/>
  <c r="BN1116" i="79"/>
  <c r="BN1112" i="79"/>
  <c r="BN1108" i="79"/>
  <c r="BN1104" i="79"/>
  <c r="BN1100" i="79"/>
  <c r="BN1096" i="79"/>
  <c r="BN1092" i="79"/>
  <c r="BN1088" i="79"/>
  <c r="BN1084" i="79"/>
  <c r="BN1080" i="79"/>
  <c r="BN1076" i="79"/>
  <c r="BN1072" i="79"/>
  <c r="BN1068" i="79"/>
  <c r="BN1064" i="79"/>
  <c r="BN1060" i="79"/>
  <c r="BN1056" i="79"/>
  <c r="BN1052" i="79"/>
  <c r="BN1048" i="79"/>
  <c r="BN1044" i="79"/>
  <c r="BN1040" i="79"/>
  <c r="BN1036" i="79"/>
  <c r="BN1032" i="79"/>
  <c r="BN1028" i="79"/>
  <c r="BN1024" i="79"/>
  <c r="BN1020" i="79"/>
  <c r="BN1016" i="79"/>
  <c r="BN1012" i="79"/>
  <c r="BN1008" i="79"/>
  <c r="BN1004" i="79"/>
  <c r="BN1000" i="79"/>
  <c r="BN996" i="79"/>
  <c r="BN992" i="79"/>
  <c r="BN988" i="79"/>
  <c r="BN984" i="79"/>
  <c r="BN980" i="79"/>
  <c r="BN976" i="79"/>
  <c r="BN972" i="79"/>
  <c r="BN968" i="79"/>
  <c r="BN964" i="79"/>
  <c r="BN960" i="79"/>
  <c r="BN956" i="79"/>
  <c r="BN952" i="79"/>
  <c r="BN948" i="79"/>
  <c r="BN944" i="79"/>
  <c r="BN940" i="79"/>
  <c r="BN936" i="79"/>
  <c r="BN932" i="79"/>
  <c r="BN928" i="79"/>
  <c r="BN924" i="79"/>
  <c r="BN920" i="79"/>
  <c r="BN916" i="79"/>
  <c r="BN912" i="79"/>
  <c r="BN908" i="79"/>
  <c r="BN904" i="79"/>
  <c r="BN900" i="79"/>
  <c r="BN896" i="79"/>
  <c r="BN892" i="79"/>
  <c r="BN888" i="79"/>
  <c r="BN884" i="79"/>
  <c r="BN880" i="79"/>
  <c r="BN876" i="79"/>
  <c r="BN872" i="79"/>
  <c r="BN868" i="79"/>
  <c r="BN1663" i="79"/>
  <c r="BN1659" i="79"/>
  <c r="BN1655" i="79"/>
  <c r="BN1651" i="79"/>
  <c r="BN1647" i="79"/>
  <c r="BN1643" i="79"/>
  <c r="BN1639" i="79"/>
  <c r="BN1635" i="79"/>
  <c r="BN518" i="79"/>
  <c r="BN514" i="79"/>
  <c r="BN510" i="79"/>
  <c r="BN506" i="79"/>
  <c r="BN502" i="79"/>
  <c r="BN498" i="79"/>
  <c r="BN494" i="79"/>
  <c r="BN490" i="79"/>
  <c r="BN486" i="79"/>
  <c r="BN482" i="79"/>
  <c r="BN478" i="79"/>
  <c r="BN474" i="79"/>
  <c r="BN470" i="79"/>
  <c r="BN466" i="79"/>
  <c r="BN462" i="79"/>
  <c r="BN458" i="79"/>
  <c r="BN454" i="79"/>
  <c r="BN450" i="79"/>
  <c r="BN446" i="79"/>
  <c r="BN442" i="79"/>
  <c r="BN438" i="79"/>
  <c r="BN434" i="79"/>
  <c r="BN430" i="79"/>
  <c r="BN426" i="79"/>
  <c r="BN422" i="79"/>
  <c r="BN418" i="79"/>
  <c r="BN414" i="79"/>
  <c r="BN410" i="79"/>
  <c r="BN406" i="79"/>
  <c r="BN402" i="79"/>
  <c r="BN398" i="79"/>
  <c r="BN394" i="79"/>
  <c r="BN390" i="79"/>
  <c r="BN386" i="79"/>
  <c r="BN382" i="79"/>
  <c r="BN378" i="79"/>
  <c r="BN374" i="79"/>
  <c r="BN370" i="79"/>
  <c r="BN366" i="79"/>
  <c r="BN362" i="79"/>
  <c r="BN358" i="79"/>
  <c r="BN354" i="79"/>
  <c r="BN350" i="79"/>
  <c r="BN346" i="79"/>
  <c r="BN342" i="79"/>
  <c r="BN338" i="79"/>
  <c r="BN334" i="79"/>
  <c r="BN330" i="79"/>
  <c r="BN326" i="79"/>
  <c r="BN322" i="79"/>
  <c r="BN318" i="79"/>
  <c r="BN314" i="79"/>
  <c r="BN310" i="79"/>
  <c r="BN306" i="79"/>
  <c r="BN302" i="79"/>
  <c r="BN298" i="79"/>
  <c r="BN294" i="79"/>
  <c r="BN290" i="79"/>
  <c r="BN286" i="79"/>
  <c r="BN282" i="79"/>
  <c r="BN278" i="79"/>
  <c r="BN274" i="79"/>
  <c r="BN270" i="79"/>
  <c r="BN266" i="79"/>
  <c r="BN262" i="79"/>
  <c r="BN258" i="79"/>
  <c r="BN254" i="79"/>
  <c r="BN250" i="79"/>
  <c r="BN246" i="79"/>
  <c r="BN242" i="79"/>
  <c r="BN238" i="79"/>
  <c r="BN234" i="79"/>
  <c r="BN230" i="79"/>
  <c r="BN226" i="79"/>
  <c r="BN222" i="79"/>
  <c r="BN218" i="79"/>
  <c r="BN214" i="79"/>
  <c r="BN210" i="79"/>
  <c r="BN206" i="79"/>
  <c r="BN202" i="79"/>
  <c r="BN198" i="79"/>
  <c r="BN194" i="79"/>
  <c r="BN190" i="79"/>
  <c r="BN186" i="79"/>
  <c r="BN182" i="79"/>
  <c r="BN969" i="79"/>
  <c r="BN965" i="79"/>
  <c r="BN961" i="79"/>
  <c r="BN957" i="79"/>
  <c r="BN953" i="79"/>
  <c r="BN949" i="79"/>
  <c r="BN945" i="79"/>
  <c r="BN941" i="79"/>
  <c r="BN937" i="79"/>
  <c r="BN933" i="79"/>
  <c r="BN929" i="79"/>
  <c r="BN925" i="79"/>
  <c r="BN921" i="79"/>
  <c r="BN917" i="79"/>
  <c r="BN913" i="79"/>
  <c r="BN909" i="79"/>
  <c r="BN905" i="79"/>
  <c r="BN901" i="79"/>
  <c r="BN897" i="79"/>
  <c r="BN893" i="79"/>
  <c r="BN889" i="79"/>
  <c r="BN885" i="79"/>
  <c r="BN881" i="79"/>
  <c r="BN877" i="79"/>
  <c r="BN873" i="79"/>
  <c r="BN869" i="79"/>
  <c r="BN865" i="79"/>
  <c r="BN861" i="79"/>
  <c r="BN857" i="79"/>
  <c r="BN853" i="79"/>
  <c r="BN849" i="79"/>
  <c r="BN845" i="79"/>
  <c r="BN841" i="79"/>
  <c r="BN837" i="79"/>
  <c r="BN833" i="79"/>
  <c r="BN829" i="79"/>
  <c r="BN825" i="79"/>
  <c r="BN821" i="79"/>
  <c r="BN817" i="79"/>
  <c r="BN813" i="79"/>
  <c r="BN809" i="79"/>
  <c r="BN805" i="79"/>
  <c r="BN801" i="79"/>
  <c r="BN797" i="79"/>
  <c r="BN793" i="79"/>
  <c r="BN789" i="79"/>
  <c r="BN785" i="79"/>
  <c r="BN781" i="79"/>
  <c r="BN777" i="79"/>
  <c r="BN773" i="79"/>
  <c r="BN769" i="79"/>
  <c r="BN765" i="79"/>
  <c r="BN761" i="79"/>
  <c r="BN757" i="79"/>
  <c r="BN753" i="79"/>
  <c r="BN749" i="79"/>
  <c r="BN745" i="79"/>
  <c r="BN741" i="79"/>
  <c r="BN737" i="79"/>
  <c r="BN733" i="79"/>
  <c r="BN729" i="79"/>
  <c r="BN725" i="79"/>
  <c r="BN721" i="79"/>
  <c r="BN717" i="79"/>
  <c r="BN713" i="79"/>
  <c r="BN709" i="79"/>
  <c r="BN705" i="79"/>
  <c r="BN701" i="79"/>
  <c r="BN697" i="79"/>
  <c r="BN693" i="79"/>
  <c r="BN689" i="79"/>
  <c r="BN685" i="79"/>
  <c r="BN681" i="79"/>
  <c r="BN677" i="79"/>
  <c r="BN673" i="79"/>
  <c r="BN669" i="79"/>
  <c r="BN665" i="79"/>
  <c r="BN661" i="79"/>
  <c r="BN657" i="79"/>
  <c r="BN653" i="79"/>
  <c r="BN649" i="79"/>
  <c r="BN645" i="79"/>
  <c r="BN641" i="79"/>
  <c r="BN637" i="79"/>
  <c r="BN633" i="79"/>
  <c r="BN629" i="79"/>
  <c r="BN625" i="79"/>
  <c r="BN621" i="79"/>
  <c r="BN617" i="79"/>
  <c r="BN613" i="79"/>
  <c r="BN609" i="79"/>
  <c r="BN605" i="79"/>
  <c r="BN601" i="79"/>
  <c r="BN597" i="79"/>
  <c r="BN593" i="79"/>
  <c r="BN589" i="79"/>
  <c r="BN585" i="79"/>
  <c r="BN581" i="79"/>
  <c r="BN577" i="79"/>
  <c r="BN573" i="79"/>
  <c r="BN569" i="79"/>
  <c r="BN565" i="79"/>
  <c r="BN561" i="79"/>
  <c r="BN557" i="79"/>
  <c r="BN553" i="79"/>
  <c r="BN549" i="79"/>
  <c r="BN545" i="79"/>
  <c r="BN541" i="79"/>
  <c r="BN537" i="79"/>
  <c r="BN533" i="79"/>
  <c r="BN529" i="79"/>
  <c r="BN525" i="79"/>
  <c r="BN521" i="79"/>
  <c r="BN517" i="79"/>
  <c r="BN513" i="79"/>
  <c r="BN509" i="79"/>
  <c r="BN505" i="79"/>
  <c r="BN501" i="79"/>
  <c r="BN497" i="79"/>
  <c r="BN493" i="79"/>
  <c r="BN489" i="79"/>
  <c r="BN485" i="79"/>
  <c r="BN481" i="79"/>
  <c r="BN477" i="79"/>
  <c r="BN473" i="79"/>
  <c r="BN469" i="79"/>
  <c r="BN465" i="79"/>
  <c r="BN461" i="79"/>
  <c r="BN457" i="79"/>
  <c r="BN453" i="79"/>
  <c r="BN449" i="79"/>
  <c r="BN445" i="79"/>
  <c r="BN441" i="79"/>
  <c r="BN437" i="79"/>
  <c r="BN433" i="79"/>
  <c r="BN429" i="79"/>
  <c r="BN425" i="79"/>
  <c r="BN421" i="79"/>
  <c r="BN417" i="79"/>
  <c r="BN413" i="79"/>
  <c r="BN409" i="79"/>
  <c r="BN405" i="79"/>
  <c r="BN401" i="79"/>
  <c r="BN397" i="79"/>
  <c r="BN393" i="79"/>
  <c r="BN389" i="79"/>
  <c r="BN385" i="79"/>
  <c r="BN381" i="79"/>
  <c r="BN377" i="79"/>
  <c r="BN373" i="79"/>
  <c r="BN369" i="79"/>
  <c r="BN365" i="79"/>
  <c r="BN361" i="79"/>
  <c r="BN357" i="79"/>
  <c r="BN353" i="79"/>
  <c r="BN349" i="79"/>
  <c r="BN345" i="79"/>
  <c r="BN341" i="79"/>
  <c r="BN337" i="79"/>
  <c r="BN333" i="79"/>
  <c r="BN329" i="79"/>
  <c r="BN325" i="79"/>
  <c r="BN321" i="79"/>
  <c r="BN317" i="79"/>
  <c r="BN313" i="79"/>
  <c r="BN309" i="79"/>
  <c r="BN305" i="79"/>
  <c r="BN301" i="79"/>
  <c r="BN297" i="79"/>
  <c r="BN293" i="79"/>
  <c r="BN289" i="79"/>
  <c r="BN285" i="79"/>
  <c r="BN281" i="79"/>
  <c r="BN277" i="79"/>
  <c r="BN273" i="79"/>
  <c r="BN269" i="79"/>
  <c r="BN265" i="79"/>
  <c r="BN261" i="79"/>
  <c r="BN257" i="79"/>
  <c r="BN253" i="79"/>
  <c r="BN249" i="79"/>
  <c r="BN245" i="79"/>
  <c r="BN241" i="79"/>
  <c r="BN237" i="79"/>
  <c r="BN233" i="79"/>
  <c r="BN229" i="79"/>
  <c r="BN225" i="79"/>
  <c r="BN221" i="79"/>
  <c r="BN217" i="79"/>
  <c r="BN213" i="79"/>
  <c r="BN209" i="79"/>
  <c r="BN205" i="79"/>
  <c r="BN201" i="79"/>
  <c r="BN197" i="79"/>
  <c r="BN193" i="79"/>
  <c r="BN189" i="79"/>
  <c r="BN185" i="79"/>
  <c r="BN181" i="79"/>
  <c r="BN177" i="79"/>
  <c r="BN173" i="79"/>
  <c r="BN169" i="79"/>
  <c r="BN165" i="79"/>
  <c r="BN161" i="79"/>
  <c r="BN157" i="79"/>
  <c r="BN153" i="79"/>
  <c r="BN149" i="79"/>
  <c r="BN145" i="79"/>
  <c r="BN141" i="79"/>
  <c r="BN137" i="79"/>
  <c r="BN133" i="79"/>
  <c r="BN129" i="79"/>
  <c r="BN125" i="79"/>
  <c r="BN121" i="79"/>
  <c r="BN117" i="79"/>
  <c r="BN113" i="79"/>
  <c r="BN109" i="79"/>
  <c r="BN105" i="79"/>
  <c r="BN101" i="79"/>
  <c r="BN97" i="79"/>
  <c r="BN93" i="79"/>
  <c r="BN89" i="79"/>
  <c r="BN85" i="79"/>
  <c r="BN81" i="79"/>
  <c r="BN77" i="79"/>
  <c r="BN73" i="79"/>
  <c r="BN69" i="79"/>
  <c r="BN65" i="79"/>
  <c r="BN61" i="79"/>
  <c r="BN57" i="79"/>
  <c r="BN53" i="79"/>
  <c r="BN49" i="79"/>
  <c r="BN45" i="79"/>
  <c r="BN41" i="79"/>
  <c r="BN37" i="79"/>
  <c r="BN33" i="79"/>
  <c r="BN29" i="79"/>
  <c r="BN25" i="79"/>
  <c r="BN21" i="79"/>
  <c r="BN17" i="79"/>
  <c r="BN13" i="79"/>
  <c r="BN9" i="79"/>
  <c r="BN864" i="79"/>
  <c r="BN860" i="79"/>
  <c r="BN856" i="79"/>
  <c r="BN852" i="79"/>
  <c r="BN848" i="79"/>
  <c r="BN844" i="79"/>
  <c r="BN840" i="79"/>
  <c r="BN836" i="79"/>
  <c r="BN832" i="79"/>
  <c r="BN828" i="79"/>
  <c r="BN824" i="79"/>
  <c r="BN820" i="79"/>
  <c r="BN816" i="79"/>
  <c r="BN812" i="79"/>
  <c r="BN808" i="79"/>
  <c r="BN804" i="79"/>
  <c r="BN800" i="79"/>
  <c r="BN796" i="79"/>
  <c r="BN792" i="79"/>
  <c r="BN788" i="79"/>
  <c r="BN784" i="79"/>
  <c r="BN780" i="79"/>
  <c r="BN776" i="79"/>
  <c r="BN772" i="79"/>
  <c r="BN768" i="79"/>
  <c r="BN764" i="79"/>
  <c r="BN760" i="79"/>
  <c r="BN756" i="79"/>
  <c r="BN752" i="79"/>
  <c r="BN748" i="79"/>
  <c r="BN744" i="79"/>
  <c r="BN740" i="79"/>
  <c r="BN736" i="79"/>
  <c r="BN732" i="79"/>
  <c r="BN728" i="79"/>
  <c r="BN724" i="79"/>
  <c r="BN720" i="79"/>
  <c r="BN716" i="79"/>
  <c r="BN712" i="79"/>
  <c r="BN708" i="79"/>
  <c r="BN704" i="79"/>
  <c r="BN700" i="79"/>
  <c r="BN696" i="79"/>
  <c r="BN692" i="79"/>
  <c r="BN688" i="79"/>
  <c r="BN684" i="79"/>
  <c r="BN680" i="79"/>
  <c r="BN676" i="79"/>
  <c r="BN672" i="79"/>
  <c r="BN668" i="79"/>
  <c r="BN664" i="79"/>
  <c r="BN660" i="79"/>
  <c r="BN656" i="79"/>
  <c r="BN652" i="79"/>
  <c r="BN648" i="79"/>
  <c r="BN644" i="79"/>
  <c r="BN640" i="79"/>
  <c r="BN636" i="79"/>
  <c r="BN632" i="79"/>
  <c r="BN628" i="79"/>
  <c r="BN624" i="79"/>
  <c r="BN620" i="79"/>
  <c r="BN616" i="79"/>
  <c r="BN612" i="79"/>
  <c r="BN608" i="79"/>
  <c r="BN604" i="79"/>
  <c r="BN600" i="79"/>
  <c r="BN596" i="79"/>
  <c r="BN592" i="79"/>
  <c r="BN588" i="79"/>
  <c r="BN584" i="79"/>
  <c r="BN580" i="79"/>
  <c r="BN576" i="79"/>
  <c r="BN572" i="79"/>
  <c r="BN568" i="79"/>
  <c r="BN564" i="79"/>
  <c r="BN560" i="79"/>
  <c r="BN556" i="79"/>
  <c r="BN552" i="79"/>
  <c r="BN548" i="79"/>
  <c r="BN544" i="79"/>
  <c r="BN540" i="79"/>
  <c r="BN536" i="79"/>
  <c r="BN532" i="79"/>
  <c r="BN528" i="79"/>
  <c r="BN524" i="79"/>
  <c r="BN520" i="79"/>
  <c r="BN516" i="79"/>
  <c r="BN512" i="79"/>
  <c r="BN508" i="79"/>
  <c r="BN504" i="79"/>
  <c r="BN500" i="79"/>
  <c r="BN496" i="79"/>
  <c r="BN492" i="79"/>
  <c r="BN488" i="79"/>
  <c r="BN484" i="79"/>
  <c r="BN480" i="79"/>
  <c r="BN476" i="79"/>
  <c r="BN472" i="79"/>
  <c r="BN468" i="79"/>
  <c r="BN464" i="79"/>
  <c r="BN460" i="79"/>
  <c r="BN456" i="79"/>
  <c r="BN452" i="79"/>
  <c r="BN448" i="79"/>
  <c r="BN444" i="79"/>
  <c r="BN440" i="79"/>
  <c r="BN436" i="79"/>
  <c r="BN432" i="79"/>
  <c r="BN428" i="79"/>
  <c r="BN424" i="79"/>
  <c r="BN420" i="79"/>
  <c r="BN416" i="79"/>
  <c r="BN412" i="79"/>
  <c r="BN408" i="79"/>
  <c r="BN404" i="79"/>
  <c r="BN400" i="79"/>
  <c r="BN396" i="79"/>
  <c r="BN392" i="79"/>
  <c r="BN388" i="79"/>
  <c r="BN384" i="79"/>
  <c r="BN380" i="79"/>
  <c r="BN376" i="79"/>
  <c r="BN372" i="79"/>
  <c r="BN368" i="79"/>
  <c r="BN364" i="79"/>
  <c r="BN360" i="79"/>
  <c r="BN356" i="79"/>
  <c r="BN352" i="79"/>
  <c r="BN348" i="79"/>
  <c r="BN344" i="79"/>
  <c r="BN340" i="79"/>
  <c r="BN336" i="79"/>
  <c r="BN332" i="79"/>
  <c r="BN328" i="79"/>
  <c r="BN324" i="79"/>
  <c r="BN320" i="79"/>
  <c r="BN316" i="79"/>
  <c r="BN312" i="79"/>
  <c r="BN308" i="79"/>
  <c r="BN304" i="79"/>
  <c r="BN300" i="79"/>
  <c r="BN296" i="79"/>
  <c r="BN292" i="79"/>
  <c r="BN288" i="79"/>
  <c r="BN284" i="79"/>
  <c r="BN280" i="79"/>
  <c r="BN276" i="79"/>
  <c r="BN272" i="79"/>
  <c r="BN268" i="79"/>
  <c r="BN264" i="79"/>
  <c r="BN260" i="79"/>
  <c r="BN256" i="79"/>
  <c r="BN252" i="79"/>
  <c r="BN248" i="79"/>
  <c r="BN244" i="79"/>
  <c r="BN240" i="79"/>
  <c r="BN236" i="79"/>
  <c r="BN232" i="79"/>
  <c r="BN228" i="79"/>
  <c r="BN224" i="79"/>
  <c r="BN220" i="79"/>
  <c r="BN216" i="79"/>
  <c r="BN212" i="79"/>
  <c r="BN208" i="79"/>
  <c r="BN204" i="79"/>
  <c r="BN200" i="79"/>
  <c r="BN196" i="79"/>
  <c r="BN192" i="79"/>
  <c r="BN188" i="79"/>
  <c r="BN184" i="79"/>
  <c r="BN180" i="79"/>
  <c r="BN176" i="79"/>
  <c r="BN172" i="79"/>
  <c r="BN168" i="79"/>
  <c r="BN164" i="79"/>
  <c r="BN160" i="79"/>
  <c r="BN156" i="79"/>
  <c r="BN152" i="79"/>
  <c r="BN148" i="79"/>
  <c r="BN144" i="79"/>
  <c r="BN140" i="79"/>
  <c r="BN136" i="79"/>
  <c r="BN132" i="79"/>
  <c r="BN128" i="79"/>
  <c r="BN124" i="79"/>
  <c r="BN120" i="79"/>
  <c r="BN116" i="79"/>
  <c r="BN112" i="79"/>
  <c r="BN108" i="79"/>
  <c r="BN104" i="79"/>
  <c r="BN100" i="79"/>
  <c r="BN96" i="79"/>
  <c r="BN92" i="79"/>
  <c r="BN88" i="79"/>
  <c r="BN84" i="79"/>
  <c r="BN80" i="79"/>
  <c r="BN76" i="79"/>
  <c r="BN72" i="79"/>
  <c r="BN68" i="79"/>
  <c r="BN64" i="79"/>
  <c r="BN60" i="79"/>
  <c r="BN56" i="79"/>
  <c r="BN52" i="79"/>
  <c r="BN48" i="79"/>
  <c r="BN44" i="79"/>
  <c r="BN40" i="79"/>
  <c r="BN36" i="79"/>
  <c r="BN32" i="79"/>
  <c r="BN28" i="79"/>
  <c r="BN24" i="79"/>
  <c r="BN20" i="79"/>
  <c r="BN16" i="79"/>
  <c r="BN12" i="79"/>
  <c r="BN8" i="79"/>
  <c r="BO1985" i="79"/>
  <c r="BO1981" i="79"/>
  <c r="BO1977" i="79"/>
  <c r="BO1969" i="79"/>
  <c r="BO1965" i="79"/>
  <c r="BO1961" i="79"/>
  <c r="BO1953" i="79"/>
  <c r="BO1949" i="79"/>
  <c r="BO1945" i="79"/>
  <c r="BO1941" i="79"/>
  <c r="BO1933" i="79"/>
  <c r="BO1929" i="79"/>
  <c r="BO1925" i="79"/>
  <c r="BO1921" i="79"/>
  <c r="BO1913" i="79"/>
  <c r="BO1909" i="79"/>
  <c r="BO1905" i="79"/>
  <c r="BO1901" i="79"/>
  <c r="BO1897" i="79"/>
  <c r="BO1889" i="79"/>
  <c r="BO1885" i="79"/>
  <c r="BO1881" i="79"/>
  <c r="BO1877" i="79"/>
  <c r="BO1869" i="79"/>
  <c r="BO1865" i="79"/>
  <c r="BO1861" i="79"/>
  <c r="BO1857" i="79"/>
  <c r="BO1849" i="79"/>
  <c r="BO1845" i="79"/>
  <c r="BO1841" i="79"/>
  <c r="BO1837" i="79"/>
  <c r="BO1833" i="79"/>
  <c r="BO1829" i="79"/>
  <c r="BO1821" i="79"/>
  <c r="BO1817" i="79"/>
  <c r="BO1813" i="79"/>
  <c r="BO1809" i="79"/>
  <c r="BO1805" i="79"/>
  <c r="BO1801" i="79"/>
  <c r="BO1797" i="79"/>
  <c r="BO1789" i="79"/>
  <c r="BO1785" i="79"/>
  <c r="BO1781" i="79"/>
  <c r="BO1777" i="79"/>
  <c r="BO1773" i="79"/>
  <c r="BO1769" i="79"/>
  <c r="BO1765" i="79"/>
  <c r="BO1757" i="79"/>
  <c r="BO1753" i="79"/>
  <c r="BO1749" i="79"/>
  <c r="BO1745" i="79"/>
  <c r="BO1741" i="79"/>
  <c r="BO1737" i="79"/>
  <c r="BO1733" i="79"/>
  <c r="BO1725" i="79"/>
  <c r="BO1721" i="79"/>
  <c r="BO1717" i="79"/>
  <c r="BO1713" i="79"/>
  <c r="BO1709" i="79"/>
  <c r="BO1705" i="79"/>
  <c r="BO1701" i="79"/>
  <c r="BO1693" i="79"/>
  <c r="BO1689" i="79"/>
  <c r="BO1685" i="79"/>
  <c r="BO1681" i="79"/>
  <c r="BO1677" i="79"/>
  <c r="BO1673" i="79"/>
  <c r="BO1669" i="79"/>
  <c r="BO1661" i="79"/>
  <c r="BO1657" i="79"/>
  <c r="BO1653" i="79"/>
  <c r="BO1649" i="79"/>
  <c r="BO1645" i="79"/>
  <c r="BO1641" i="79"/>
  <c r="BO1637" i="79"/>
  <c r="BO1629" i="79"/>
  <c r="BO1625" i="79"/>
  <c r="BO1621" i="79"/>
  <c r="BO1617" i="79"/>
  <c r="BO1613" i="79"/>
  <c r="BO1609" i="79"/>
  <c r="BO1605" i="79"/>
  <c r="BO1597" i="79"/>
  <c r="BO1593" i="79"/>
  <c r="BO1589" i="79"/>
  <c r="BO1585" i="79"/>
  <c r="BO1581" i="79"/>
  <c r="BO1577" i="79"/>
  <c r="BO1573" i="79"/>
  <c r="BO1565" i="79"/>
  <c r="BO1561" i="79"/>
  <c r="BO1557" i="79"/>
  <c r="BO1553" i="79"/>
  <c r="BO1549" i="79"/>
  <c r="BO1545" i="79"/>
  <c r="BO1541" i="79"/>
  <c r="BO1533" i="79"/>
  <c r="BO1529" i="79"/>
  <c r="BO1525" i="79"/>
  <c r="BO1521" i="79"/>
  <c r="BO1517" i="79"/>
  <c r="BO1513" i="79"/>
  <c r="BO1509" i="79"/>
  <c r="BO1501" i="79"/>
  <c r="BO1497" i="79"/>
  <c r="BO1493" i="79"/>
  <c r="BO1489" i="79"/>
  <c r="BO1485" i="79"/>
  <c r="BO1481" i="79"/>
  <c r="BO1477" i="79"/>
  <c r="BO1469" i="79"/>
  <c r="BO1465" i="79"/>
  <c r="BO1461" i="79"/>
  <c r="BO1457" i="79"/>
  <c r="BO1453" i="79"/>
  <c r="BO1449" i="79"/>
  <c r="BO1445" i="79"/>
  <c r="BO1437" i="79"/>
  <c r="BO1433" i="79"/>
  <c r="BO1429" i="79"/>
  <c r="BO1425" i="79"/>
  <c r="BO1421" i="79"/>
  <c r="BO1417" i="79"/>
  <c r="BO1413" i="79"/>
  <c r="BO1405" i="79"/>
  <c r="BO1401" i="79"/>
  <c r="BN1631" i="79"/>
  <c r="BN1627" i="79"/>
  <c r="BN1623" i="79"/>
  <c r="BN1619" i="79"/>
  <c r="BN1615" i="79"/>
  <c r="BN1611" i="79"/>
  <c r="BN1607" i="79"/>
  <c r="BN1603" i="79"/>
  <c r="BN1599" i="79"/>
  <c r="BN1595" i="79"/>
  <c r="BN1591" i="79"/>
  <c r="BN1587" i="79"/>
  <c r="BN1583" i="79"/>
  <c r="BN1579" i="79"/>
  <c r="BN1575" i="79"/>
  <c r="BN1571" i="79"/>
  <c r="BN1567" i="79"/>
  <c r="BN1563" i="79"/>
  <c r="BN1559" i="79"/>
  <c r="BN1555" i="79"/>
  <c r="BN1551" i="79"/>
  <c r="BN1547" i="79"/>
  <c r="BN1543" i="79"/>
  <c r="BN1539" i="79"/>
  <c r="BN1535" i="79"/>
  <c r="BN1531" i="79"/>
  <c r="BN1527" i="79"/>
  <c r="BN1523" i="79"/>
  <c r="BN1519" i="79"/>
  <c r="BN1515" i="79"/>
  <c r="BN1511" i="79"/>
  <c r="BN1507" i="79"/>
  <c r="BN1503" i="79"/>
  <c r="BN1499" i="79"/>
  <c r="BN1495" i="79"/>
  <c r="BN1491" i="79"/>
  <c r="BN1487" i="79"/>
  <c r="BN1483" i="79"/>
  <c r="BN1479" i="79"/>
  <c r="BN1475" i="79"/>
  <c r="BN1471" i="79"/>
  <c r="BN1467" i="79"/>
  <c r="BN1463" i="79"/>
  <c r="BN1459" i="79"/>
  <c r="BN1455" i="79"/>
  <c r="BN1451" i="79"/>
  <c r="BN1447" i="79"/>
  <c r="BN1443" i="79"/>
  <c r="BN1439" i="79"/>
  <c r="BN1435" i="79"/>
  <c r="BN1431" i="79"/>
  <c r="BN1427" i="79"/>
  <c r="BN1423" i="79"/>
  <c r="BN1419" i="79"/>
  <c r="BN1415" i="79"/>
  <c r="BN1411" i="79"/>
  <c r="BN1407" i="79"/>
  <c r="BN1403" i="79"/>
  <c r="BN1399" i="79"/>
  <c r="BN1395" i="79"/>
  <c r="BN1391" i="79"/>
  <c r="BN1387" i="79"/>
  <c r="BN1383" i="79"/>
  <c r="BN1379" i="79"/>
  <c r="BN1375" i="79"/>
  <c r="BN1371" i="79"/>
  <c r="BN1367" i="79"/>
  <c r="BN1363" i="79"/>
  <c r="BN1359" i="79"/>
  <c r="BN1355" i="79"/>
  <c r="BN1351" i="79"/>
  <c r="BN1347" i="79"/>
  <c r="BN1343" i="79"/>
  <c r="BN1339" i="79"/>
  <c r="BN1335" i="79"/>
  <c r="BN1331" i="79"/>
  <c r="BN1327" i="79"/>
  <c r="BN1323" i="79"/>
  <c r="BN1319" i="79"/>
  <c r="BN1315" i="79"/>
  <c r="BN1311" i="79"/>
  <c r="BN1307" i="79"/>
  <c r="BN1303" i="79"/>
  <c r="BN1299" i="79"/>
  <c r="BN1295" i="79"/>
  <c r="BN1291" i="79"/>
  <c r="BN1287" i="79"/>
  <c r="BN1283" i="79"/>
  <c r="BN1279" i="79"/>
  <c r="BN1275" i="79"/>
  <c r="BN1271" i="79"/>
  <c r="BN1267" i="79"/>
  <c r="BN1263" i="79"/>
  <c r="BN1259" i="79"/>
  <c r="BN1255" i="79"/>
  <c r="BN1251" i="79"/>
  <c r="BN1247" i="79"/>
  <c r="BN1243" i="79"/>
  <c r="BN1239" i="79"/>
  <c r="BN1235" i="79"/>
  <c r="BN1231" i="79"/>
  <c r="BN1227" i="79"/>
  <c r="BN1223" i="79"/>
  <c r="BN1219" i="79"/>
  <c r="BN1215" i="79"/>
  <c r="BN1211" i="79"/>
  <c r="BN1207" i="79"/>
  <c r="BN1203" i="79"/>
  <c r="BN1199" i="79"/>
  <c r="BN1195" i="79"/>
  <c r="BN1191" i="79"/>
  <c r="BN1187" i="79"/>
  <c r="BN1183" i="79"/>
  <c r="BN1179" i="79"/>
  <c r="BN1175" i="79"/>
  <c r="BN1171" i="79"/>
  <c r="BN1167" i="79"/>
  <c r="BN1163" i="79"/>
  <c r="BN1159" i="79"/>
  <c r="BN1155" i="79"/>
  <c r="BN1151" i="79"/>
  <c r="BN1147" i="79"/>
  <c r="BN1143" i="79"/>
  <c r="BN1139" i="79"/>
  <c r="BN1135" i="79"/>
  <c r="BN1131" i="79"/>
  <c r="BN1127" i="79"/>
  <c r="BN1123" i="79"/>
  <c r="BN1119" i="79"/>
  <c r="BN1115" i="79"/>
  <c r="BN1111" i="79"/>
  <c r="BN1107" i="79"/>
  <c r="BN1103" i="79"/>
  <c r="BN1099" i="79"/>
  <c r="BN1095" i="79"/>
  <c r="BN1091" i="79"/>
  <c r="BN1087" i="79"/>
  <c r="BN1083" i="79"/>
  <c r="BN1079" i="79"/>
  <c r="BN1075" i="79"/>
  <c r="BN1071" i="79"/>
  <c r="BN1067" i="79"/>
  <c r="BN1063" i="79"/>
  <c r="BN1059" i="79"/>
  <c r="BN1055" i="79"/>
  <c r="BN1051" i="79"/>
  <c r="BN1047" i="79"/>
  <c r="BN1043" i="79"/>
  <c r="BN1039" i="79"/>
  <c r="BN1035" i="79"/>
  <c r="BN1031" i="79"/>
  <c r="BN1027" i="79"/>
  <c r="BN1023" i="79"/>
  <c r="BN1019" i="79"/>
  <c r="BN1015" i="79"/>
  <c r="BN1011" i="79"/>
  <c r="BN1007" i="79"/>
  <c r="BN1003" i="79"/>
  <c r="BN999" i="79"/>
  <c r="BN995" i="79"/>
  <c r="BN991" i="79"/>
  <c r="BN987" i="79"/>
  <c r="BN983" i="79"/>
  <c r="BN979" i="79"/>
  <c r="BN975" i="79"/>
  <c r="BN971" i="79"/>
  <c r="BN967" i="79"/>
  <c r="BN963" i="79"/>
  <c r="BN959" i="79"/>
  <c r="BN955" i="79"/>
  <c r="BN951" i="79"/>
  <c r="BN947" i="79"/>
  <c r="BN943" i="79"/>
  <c r="BN939" i="79"/>
  <c r="BN935" i="79"/>
  <c r="BN931" i="79"/>
  <c r="BN927" i="79"/>
  <c r="BN923" i="79"/>
  <c r="BN919" i="79"/>
  <c r="BN915" i="79"/>
  <c r="BN911" i="79"/>
  <c r="BN907" i="79"/>
  <c r="BN903" i="79"/>
  <c r="BN899" i="79"/>
  <c r="BN895" i="79"/>
  <c r="BN891" i="79"/>
  <c r="BN887" i="79"/>
  <c r="BN883" i="79"/>
  <c r="BN879" i="79"/>
  <c r="BN875" i="79"/>
  <c r="BN871" i="79"/>
  <c r="BN867" i="79"/>
  <c r="BN863" i="79"/>
  <c r="BN859" i="79"/>
  <c r="BN855" i="79"/>
  <c r="BN851" i="79"/>
  <c r="BN847" i="79"/>
  <c r="BN843" i="79"/>
  <c r="BN839" i="79"/>
  <c r="BN835" i="79"/>
  <c r="BN831" i="79"/>
  <c r="BN827" i="79"/>
  <c r="BN823" i="79"/>
  <c r="BN819" i="79"/>
  <c r="BN815" i="79"/>
  <c r="BN811" i="79"/>
  <c r="BN807" i="79"/>
  <c r="BN803" i="79"/>
  <c r="BN799" i="79"/>
  <c r="BN795" i="79"/>
  <c r="BN791" i="79"/>
  <c r="BN787" i="79"/>
  <c r="BN783" i="79"/>
  <c r="BN779" i="79"/>
  <c r="BN775" i="79"/>
  <c r="BN771" i="79"/>
  <c r="BN767" i="79"/>
  <c r="BN763" i="79"/>
  <c r="BN759" i="79"/>
  <c r="BN755" i="79"/>
  <c r="BN751" i="79"/>
  <c r="BN747" i="79"/>
  <c r="BN743" i="79"/>
  <c r="BN739" i="79"/>
  <c r="BN735" i="79"/>
  <c r="BN731" i="79"/>
  <c r="BN727" i="79"/>
  <c r="BN723" i="79"/>
  <c r="BN719" i="79"/>
  <c r="BN715" i="79"/>
  <c r="BN711" i="79"/>
  <c r="BN707" i="79"/>
  <c r="BN703" i="79"/>
  <c r="BN699" i="79"/>
  <c r="BN695" i="79"/>
  <c r="BN691" i="79"/>
  <c r="BN687" i="79"/>
  <c r="BN683" i="79"/>
  <c r="BN679" i="79"/>
  <c r="BN675" i="79"/>
  <c r="BN671" i="79"/>
  <c r="BN667" i="79"/>
  <c r="BN663" i="79"/>
  <c r="BN659" i="79"/>
  <c r="BN655" i="79"/>
  <c r="BN651" i="79"/>
  <c r="BN647" i="79"/>
  <c r="BN643" i="79"/>
  <c r="BN639" i="79"/>
  <c r="BN635" i="79"/>
  <c r="BN631" i="79"/>
  <c r="BN627" i="79"/>
  <c r="BN623" i="79"/>
  <c r="BN619" i="79"/>
  <c r="BN615" i="79"/>
  <c r="BN611" i="79"/>
  <c r="BN607" i="79"/>
  <c r="BN603" i="79"/>
  <c r="BN1932" i="79"/>
  <c r="BN1928" i="79"/>
  <c r="BN1876" i="79"/>
  <c r="BN1872" i="79"/>
  <c r="BN1868" i="79"/>
  <c r="BN1812" i="79"/>
  <c r="BN1804" i="79"/>
  <c r="BN1800" i="79"/>
  <c r="BN1748" i="79"/>
  <c r="BN1744" i="79"/>
  <c r="BN1740" i="79"/>
  <c r="BN1684" i="79"/>
  <c r="BN1676" i="79"/>
  <c r="BN1672" i="79"/>
  <c r="BO1397" i="79"/>
  <c r="BO1393" i="79"/>
  <c r="BO1389" i="79"/>
  <c r="BO1385" i="79"/>
  <c r="BO1381" i="79"/>
  <c r="BO1373" i="79"/>
  <c r="BO1369" i="79"/>
  <c r="BO1365" i="79"/>
  <c r="BO1361" i="79"/>
  <c r="BO1357" i="79"/>
  <c r="BO1353" i="79"/>
  <c r="BO1349" i="79"/>
  <c r="BO1345" i="79"/>
  <c r="BO1341" i="79"/>
  <c r="BO1337" i="79"/>
  <c r="BO1333" i="79"/>
  <c r="BO1329" i="79"/>
  <c r="BO1325" i="79"/>
  <c r="BO1321" i="79"/>
  <c r="BO1317" i="79"/>
  <c r="BO1313" i="79"/>
  <c r="BO1305" i="79"/>
  <c r="BO1301" i="79"/>
  <c r="BO1297" i="79"/>
  <c r="BO1293" i="79"/>
  <c r="BO1289" i="79"/>
  <c r="BO1285" i="79"/>
  <c r="BO1281" i="79"/>
  <c r="BO1277" i="79"/>
  <c r="BO1273" i="79"/>
  <c r="BO1269" i="79"/>
  <c r="BO1265" i="79"/>
  <c r="BO1261" i="79"/>
  <c r="BO1257" i="79"/>
  <c r="BO1253" i="79"/>
  <c r="BO1249" i="79"/>
  <c r="BO1245" i="79"/>
  <c r="BO1241" i="79"/>
  <c r="BO1237" i="79"/>
  <c r="BO1233" i="79"/>
  <c r="BO1229" i="79"/>
  <c r="BO1221" i="79"/>
  <c r="BO1217" i="79"/>
  <c r="BO1213" i="79"/>
  <c r="BO1209" i="79"/>
  <c r="BO1205" i="79"/>
  <c r="BO1201" i="79"/>
  <c r="BO1197" i="79"/>
  <c r="BO1193" i="79"/>
  <c r="BO1189" i="79"/>
  <c r="BO1185" i="79"/>
  <c r="BO1181" i="79"/>
  <c r="BO1177" i="79"/>
  <c r="BO1173" i="79"/>
  <c r="BO1169" i="79"/>
  <c r="BO1165" i="79"/>
  <c r="BO1161" i="79"/>
  <c r="BO1157" i="79"/>
  <c r="BO1153" i="79"/>
  <c r="BO1149" i="79"/>
  <c r="BO1145" i="79"/>
  <c r="BO1141" i="79"/>
  <c r="BO1133" i="79"/>
  <c r="BO1129" i="79"/>
  <c r="BO1125" i="79"/>
  <c r="BO1121" i="79"/>
  <c r="BO1117" i="79"/>
  <c r="BO1113" i="79"/>
  <c r="BO1109" i="79"/>
  <c r="BO1105" i="79"/>
  <c r="BO1101" i="79"/>
  <c r="BO1097" i="79"/>
  <c r="BO1093" i="79"/>
  <c r="BO1089" i="79"/>
  <c r="BO1085" i="79"/>
  <c r="BO1081" i="79"/>
  <c r="BO1077" i="79"/>
  <c r="BO1073" i="79"/>
  <c r="BO1069" i="79"/>
  <c r="BO1065" i="79"/>
  <c r="BO1061" i="79"/>
  <c r="BO1057" i="79"/>
  <c r="BO1049" i="79"/>
  <c r="BO1045" i="79"/>
  <c r="BO1041" i="79"/>
  <c r="BO1037" i="79"/>
  <c r="BO1033" i="79"/>
  <c r="BO1029" i="79"/>
  <c r="BO1025" i="79"/>
  <c r="BO1021" i="79"/>
  <c r="BO1017" i="79"/>
  <c r="BO1013" i="79"/>
  <c r="BO1009" i="79"/>
  <c r="BO1005" i="79"/>
  <c r="BO1001" i="79"/>
  <c r="BO997" i="79"/>
  <c r="BO993" i="79"/>
  <c r="BO989" i="79"/>
  <c r="BO985" i="79"/>
  <c r="BO981" i="79"/>
  <c r="BO977" i="79"/>
  <c r="BO973" i="79"/>
  <c r="BO969" i="79"/>
  <c r="BO965" i="79"/>
  <c r="BO961" i="79"/>
  <c r="BO957" i="79"/>
  <c r="BO953" i="79"/>
  <c r="BO949" i="79"/>
  <c r="BO941" i="79"/>
  <c r="BO937" i="79"/>
  <c r="BO933" i="79"/>
  <c r="BO929" i="79"/>
  <c r="BO925" i="79"/>
  <c r="BO921" i="79"/>
  <c r="BO917" i="79"/>
  <c r="BO913" i="79"/>
  <c r="BO909" i="79"/>
  <c r="BO905" i="79"/>
  <c r="BO901" i="79"/>
  <c r="BO897" i="79"/>
  <c r="BO893" i="79"/>
  <c r="BO889" i="79"/>
  <c r="BO885" i="79"/>
  <c r="BO881" i="79"/>
  <c r="BO877" i="79"/>
  <c r="BO873" i="79"/>
  <c r="BO869" i="79"/>
  <c r="BO865" i="79"/>
  <c r="BO861" i="79"/>
  <c r="BO857" i="79"/>
  <c r="BO853" i="79"/>
  <c r="BO849" i="79"/>
  <c r="BO845" i="79"/>
  <c r="BO841" i="79"/>
  <c r="BO837" i="79"/>
  <c r="BO833" i="79"/>
  <c r="BO829" i="79"/>
  <c r="BO825" i="79"/>
  <c r="BO821" i="79"/>
  <c r="BO813" i="79"/>
  <c r="BO809" i="79"/>
  <c r="BO805" i="79"/>
  <c r="BO801" i="79"/>
  <c r="BO797" i="79"/>
  <c r="BO793" i="79"/>
  <c r="BO789" i="79"/>
  <c r="BO785" i="79"/>
  <c r="BO781" i="79"/>
  <c r="BO777" i="79"/>
  <c r="BO773" i="79"/>
  <c r="BO769" i="79"/>
  <c r="BO765" i="79"/>
  <c r="BO761" i="79"/>
  <c r="BO757" i="79"/>
  <c r="BO753" i="79"/>
  <c r="BO749" i="79"/>
  <c r="BO745" i="79"/>
  <c r="BO741" i="79"/>
  <c r="BO737" i="79"/>
  <c r="BO733" i="79"/>
  <c r="BO729" i="79"/>
  <c r="BO725" i="79"/>
  <c r="BO721" i="79"/>
  <c r="BO717" i="79"/>
  <c r="BO713" i="79"/>
  <c r="BO709" i="79"/>
  <c r="BO705" i="79"/>
  <c r="BO701" i="79"/>
  <c r="BO697" i="79"/>
  <c r="BO693" i="79"/>
  <c r="BN599" i="79"/>
  <c r="BN595" i="79"/>
  <c r="BN591" i="79"/>
  <c r="BN587" i="79"/>
  <c r="BN583" i="79"/>
  <c r="BN579" i="79"/>
  <c r="BN575" i="79"/>
  <c r="BN571" i="79"/>
  <c r="BN567" i="79"/>
  <c r="BN563" i="79"/>
  <c r="BN559" i="79"/>
  <c r="BN555" i="79"/>
  <c r="BN551" i="79"/>
  <c r="BN547" i="79"/>
  <c r="BN543" i="79"/>
  <c r="BN539" i="79"/>
  <c r="BN535" i="79"/>
  <c r="BN531" i="79"/>
  <c r="BN527" i="79"/>
  <c r="BN523" i="79"/>
  <c r="BN519" i="79"/>
  <c r="BN515" i="79"/>
  <c r="BN511" i="79"/>
  <c r="BN507" i="79"/>
  <c r="BN503" i="79"/>
  <c r="BN499" i="79"/>
  <c r="BN495" i="79"/>
  <c r="BN491" i="79"/>
  <c r="BN487" i="79"/>
  <c r="BN483" i="79"/>
  <c r="BN479" i="79"/>
  <c r="BN475" i="79"/>
  <c r="BN471" i="79"/>
  <c r="BN467" i="79"/>
  <c r="BN463" i="79"/>
  <c r="BN459" i="79"/>
  <c r="BN455" i="79"/>
  <c r="BN451" i="79"/>
  <c r="BN447" i="79"/>
  <c r="BN443" i="79"/>
  <c r="BN439" i="79"/>
  <c r="BN435" i="79"/>
  <c r="BN431" i="79"/>
  <c r="BN427" i="79"/>
  <c r="BN423" i="79"/>
  <c r="BN419" i="79"/>
  <c r="BN415" i="79"/>
  <c r="BN411" i="79"/>
  <c r="BN407" i="79"/>
  <c r="BN403" i="79"/>
  <c r="BN399" i="79"/>
  <c r="BN395" i="79"/>
  <c r="BN391" i="79"/>
  <c r="BN387" i="79"/>
  <c r="BN383" i="79"/>
  <c r="BN379" i="79"/>
  <c r="BN375" i="79"/>
  <c r="BN371" i="79"/>
  <c r="BN367" i="79"/>
  <c r="BN363" i="79"/>
  <c r="BN359" i="79"/>
  <c r="BN355" i="79"/>
  <c r="BN351" i="79"/>
  <c r="BN347" i="79"/>
  <c r="BN343" i="79"/>
  <c r="BN339" i="79"/>
  <c r="BN335" i="79"/>
  <c r="BN331" i="79"/>
  <c r="BN327" i="79"/>
  <c r="BN323" i="79"/>
  <c r="BN319" i="79"/>
  <c r="BN315" i="79"/>
  <c r="BN311" i="79"/>
  <c r="BN307" i="79"/>
  <c r="BN303" i="79"/>
  <c r="BN299" i="79"/>
  <c r="BN295" i="79"/>
  <c r="BN291" i="79"/>
  <c r="BN287" i="79"/>
  <c r="BN283" i="79"/>
  <c r="BN279" i="79"/>
  <c r="BN275" i="79"/>
  <c r="BN271" i="79"/>
  <c r="BN267" i="79"/>
  <c r="BN263" i="79"/>
  <c r="BN259" i="79"/>
  <c r="BN255" i="79"/>
  <c r="BN251" i="79"/>
  <c r="BN247" i="79"/>
  <c r="BN243" i="79"/>
  <c r="BN239" i="79"/>
  <c r="BN235" i="79"/>
  <c r="BN231" i="79"/>
  <c r="BN227" i="79"/>
  <c r="BN223" i="79"/>
  <c r="BN219" i="79"/>
  <c r="BN215" i="79"/>
  <c r="BN211" i="79"/>
  <c r="BN207" i="79"/>
  <c r="BN203" i="79"/>
  <c r="BN199" i="79"/>
  <c r="BN195" i="79"/>
  <c r="BN191" i="79"/>
  <c r="BN187" i="79"/>
  <c r="BN183" i="79"/>
  <c r="BN179" i="79"/>
  <c r="BN175" i="79"/>
  <c r="BN171" i="79"/>
  <c r="BN167" i="79"/>
  <c r="BN163" i="79"/>
  <c r="BN159" i="79"/>
  <c r="BN155" i="79"/>
  <c r="BN151" i="79"/>
  <c r="BN147" i="79"/>
  <c r="BN143" i="79"/>
  <c r="BN139" i="79"/>
  <c r="BN135" i="79"/>
  <c r="BN131" i="79"/>
  <c r="BN127" i="79"/>
  <c r="BN123" i="79"/>
  <c r="BN119" i="79"/>
  <c r="BN115" i="79"/>
  <c r="BN111" i="79"/>
  <c r="BN107" i="79"/>
  <c r="BN103" i="79"/>
  <c r="BN99" i="79"/>
  <c r="BN95" i="79"/>
  <c r="BN91" i="79"/>
  <c r="BN87" i="79"/>
  <c r="BN83" i="79"/>
  <c r="BN79" i="79"/>
  <c r="BN75" i="79"/>
  <c r="BN71" i="79"/>
  <c r="BN67" i="79"/>
  <c r="BN63" i="79"/>
  <c r="BN59" i="79"/>
  <c r="BN55" i="79"/>
  <c r="BN51" i="79"/>
  <c r="BN47" i="79"/>
  <c r="BN43" i="79"/>
  <c r="BN39" i="79"/>
  <c r="BN35" i="79"/>
  <c r="BN31" i="79"/>
  <c r="BN27" i="79"/>
  <c r="BN23" i="79"/>
  <c r="BN19" i="79"/>
  <c r="BN15" i="79"/>
  <c r="BN11" i="79"/>
  <c r="BN7" i="79"/>
  <c r="BN178" i="79"/>
  <c r="BN174" i="79"/>
  <c r="BN170" i="79"/>
  <c r="BN166" i="79"/>
  <c r="BN162" i="79"/>
  <c r="BN158" i="79"/>
  <c r="BN154" i="79"/>
  <c r="BN150" i="79"/>
  <c r="BN146" i="79"/>
  <c r="BN142" i="79"/>
  <c r="BN138" i="79"/>
  <c r="BN134" i="79"/>
  <c r="BN130" i="79"/>
  <c r="BN126" i="79"/>
  <c r="BN122" i="79"/>
  <c r="BN118" i="79"/>
  <c r="BN114" i="79"/>
  <c r="BN110" i="79"/>
  <c r="BN106" i="79"/>
  <c r="BN102" i="79"/>
  <c r="BN98" i="79"/>
  <c r="BN94" i="79"/>
  <c r="BN90" i="79"/>
  <c r="BN86" i="79"/>
  <c r="BN82" i="79"/>
  <c r="BN78" i="79"/>
  <c r="BN74" i="79"/>
  <c r="BN70" i="79"/>
  <c r="BN66" i="79"/>
  <c r="BN62" i="79"/>
  <c r="BN58" i="79"/>
  <c r="BN54" i="79"/>
  <c r="BN50" i="79"/>
  <c r="BN46" i="79"/>
  <c r="BN42" i="79"/>
  <c r="BN38" i="79"/>
  <c r="BN34" i="79"/>
  <c r="BN30" i="79"/>
  <c r="BN26" i="79"/>
  <c r="BN22" i="79"/>
  <c r="BN18" i="79"/>
  <c r="BN14" i="79"/>
  <c r="BN10" i="79"/>
  <c r="BN6" i="79"/>
  <c r="BN1984" i="79"/>
  <c r="BN1980" i="79"/>
  <c r="BN1976" i="79"/>
  <c r="BN1972" i="79"/>
  <c r="BN1968" i="79"/>
  <c r="BN1964" i="79"/>
  <c r="BN1960" i="79"/>
  <c r="BN1956" i="79"/>
  <c r="BN1952" i="79"/>
  <c r="BN1948" i="79"/>
  <c r="BN1944" i="79"/>
  <c r="BN1924" i="79"/>
  <c r="BN1920" i="79"/>
  <c r="BN1916" i="79"/>
  <c r="BN1912" i="79"/>
  <c r="BN1908" i="79"/>
  <c r="BN1904" i="79"/>
  <c r="BN1900" i="79"/>
  <c r="BN1896" i="79"/>
  <c r="BN1892" i="79"/>
  <c r="BN1888" i="79"/>
  <c r="BN1884" i="79"/>
  <c r="BN1880" i="79"/>
  <c r="BN1860" i="79"/>
  <c r="BN1856" i="79"/>
  <c r="BN1852" i="79"/>
  <c r="BN1848" i="79"/>
  <c r="BN1844" i="79"/>
  <c r="BN1840" i="79"/>
  <c r="BN1836" i="79"/>
  <c r="BN1832" i="79"/>
  <c r="BN1828" i="79"/>
  <c r="BN1824" i="79"/>
  <c r="BN1820" i="79"/>
  <c r="BN1816" i="79"/>
  <c r="BN1796" i="79"/>
  <c r="BN1792" i="79"/>
  <c r="BN1788" i="79"/>
  <c r="BN1784" i="79"/>
  <c r="BN1780" i="79"/>
  <c r="BN1776" i="79"/>
  <c r="BN1772" i="79"/>
  <c r="BN1768" i="79"/>
  <c r="BN1764" i="79"/>
  <c r="BN1760" i="79"/>
  <c r="BN1756" i="79"/>
  <c r="BN1752" i="79"/>
  <c r="BN1732" i="79"/>
  <c r="BN1728" i="79"/>
  <c r="BN1724" i="79"/>
  <c r="BN1720" i="79"/>
  <c r="BN1716" i="79"/>
  <c r="BN1712" i="79"/>
  <c r="BN1708" i="79"/>
  <c r="BN1704" i="79"/>
  <c r="BN1700" i="79"/>
  <c r="BN1696" i="79"/>
  <c r="BN1692" i="79"/>
  <c r="BN1688" i="79"/>
  <c r="BN1668" i="79"/>
  <c r="BO685" i="79"/>
  <c r="BO681" i="79"/>
  <c r="BO677" i="79"/>
  <c r="BO673" i="79"/>
  <c r="BO669" i="79"/>
  <c r="BO665" i="79"/>
  <c r="BO661" i="79"/>
  <c r="BO657" i="79"/>
  <c r="BO653" i="79"/>
  <c r="BO649" i="79"/>
  <c r="BO645" i="79"/>
  <c r="BO641" i="79"/>
  <c r="BO637" i="79"/>
  <c r="BO633" i="79"/>
  <c r="BO629" i="79"/>
  <c r="BO625" i="79"/>
  <c r="BO621" i="79"/>
  <c r="BO617" i="79"/>
  <c r="BO613" i="79"/>
  <c r="BO609" i="79"/>
  <c r="BO605" i="79"/>
  <c r="BO601" i="79"/>
  <c r="BO597" i="79"/>
  <c r="BO593" i="79"/>
  <c r="BO589" i="79"/>
  <c r="BO585" i="79"/>
  <c r="BO581" i="79"/>
  <c r="BO577" i="79"/>
  <c r="BO573" i="79"/>
  <c r="BO569" i="79"/>
  <c r="BO565" i="79"/>
  <c r="BO557" i="79"/>
  <c r="BO553" i="79"/>
  <c r="BO549" i="79"/>
  <c r="BO545" i="79"/>
  <c r="BO541" i="79"/>
  <c r="BO537" i="79"/>
  <c r="BO533" i="79"/>
  <c r="BO529" i="79"/>
  <c r="BO525" i="79"/>
  <c r="BO521" i="79"/>
  <c r="BO517" i="79"/>
  <c r="BO513" i="79"/>
  <c r="BO509" i="79"/>
  <c r="BO505" i="79"/>
  <c r="BO501" i="79"/>
  <c r="BO497" i="79"/>
  <c r="BO493" i="79"/>
  <c r="BO489" i="79"/>
  <c r="BO485" i="79"/>
  <c r="BO481" i="79"/>
  <c r="BO477" i="79"/>
  <c r="BO473" i="79"/>
  <c r="BO469" i="79"/>
  <c r="BO465" i="79"/>
  <c r="BO461" i="79"/>
  <c r="BO457" i="79"/>
  <c r="BO453" i="79"/>
  <c r="BO449" i="79"/>
  <c r="BO445" i="79"/>
  <c r="BO441" i="79"/>
  <c r="BO437" i="79"/>
  <c r="BO429" i="79"/>
  <c r="BO425" i="79"/>
  <c r="BO421" i="79"/>
  <c r="BO417" i="79"/>
  <c r="BO413" i="79"/>
  <c r="BO409" i="79"/>
  <c r="BO405" i="79"/>
  <c r="BO401" i="79"/>
  <c r="BO397" i="79"/>
  <c r="BO393" i="79"/>
  <c r="BO389" i="79"/>
  <c r="BO385" i="79"/>
  <c r="BO381" i="79"/>
  <c r="BO377" i="79"/>
  <c r="BO373" i="79"/>
  <c r="BO369" i="79"/>
  <c r="BO365" i="79"/>
  <c r="BO361" i="79"/>
  <c r="BO357" i="79"/>
  <c r="BO353" i="79"/>
  <c r="BO349" i="79"/>
  <c r="BO345" i="79"/>
  <c r="BO341" i="79"/>
  <c r="BO337" i="79"/>
  <c r="BO333" i="79"/>
  <c r="BO329" i="79"/>
  <c r="BO325" i="79"/>
  <c r="BO321" i="79"/>
  <c r="BO317" i="79"/>
  <c r="BO313" i="79"/>
  <c r="BO309" i="79"/>
  <c r="BO301" i="79"/>
  <c r="BO297" i="79"/>
  <c r="BO293" i="79"/>
  <c r="BO289" i="79"/>
  <c r="BO285" i="79"/>
  <c r="BO281" i="79"/>
  <c r="BO277" i="79"/>
  <c r="BO273" i="79"/>
  <c r="BO269" i="79"/>
  <c r="BO265" i="79"/>
  <c r="BO261" i="79"/>
  <c r="BO257" i="79"/>
  <c r="BO253" i="79"/>
  <c r="BO249" i="79"/>
  <c r="BO245" i="79"/>
  <c r="BO241" i="79"/>
  <c r="BO237" i="79"/>
  <c r="BO233" i="79"/>
  <c r="BO229" i="79"/>
  <c r="BO225" i="79"/>
  <c r="BO221" i="79"/>
  <c r="BO217" i="79"/>
  <c r="BO213" i="79"/>
  <c r="BO209" i="79"/>
  <c r="BO205" i="79"/>
  <c r="BO201" i="79"/>
  <c r="BO197" i="79"/>
  <c r="BO193" i="79"/>
  <c r="BO189" i="79"/>
  <c r="BO185" i="79"/>
  <c r="BO181" i="79"/>
  <c r="BO173" i="79"/>
  <c r="BO169" i="79"/>
  <c r="BO165" i="79"/>
  <c r="BO161" i="79"/>
  <c r="BO157" i="79"/>
  <c r="BO153" i="79"/>
  <c r="BO149" i="79"/>
  <c r="BO145" i="79"/>
  <c r="BO141" i="79"/>
  <c r="BO137" i="79"/>
  <c r="BO133" i="79"/>
  <c r="BO129" i="79"/>
  <c r="BO125" i="79"/>
  <c r="BO121" i="79"/>
  <c r="BO117" i="79"/>
  <c r="BO113" i="79"/>
  <c r="BO109" i="79"/>
  <c r="BO105" i="79"/>
  <c r="BO101" i="79"/>
  <c r="BO97" i="79"/>
  <c r="BO93" i="79"/>
  <c r="BO89" i="79"/>
  <c r="BO85" i="79"/>
  <c r="BO81" i="79"/>
  <c r="BO77" i="79"/>
  <c r="BO73" i="79"/>
  <c r="BO69" i="79"/>
  <c r="BO65" i="79"/>
  <c r="BO61" i="79"/>
  <c r="BO57" i="79"/>
  <c r="BO53" i="79"/>
  <c r="BO45" i="79"/>
  <c r="BO41" i="79"/>
  <c r="BO37" i="79"/>
  <c r="BO33" i="79"/>
  <c r="BO29" i="79"/>
  <c r="BO25" i="79"/>
  <c r="BO21" i="79"/>
  <c r="BO17" i="79"/>
  <c r="BO13" i="79"/>
  <c r="BO9" i="79"/>
  <c r="BN1664" i="79"/>
  <c r="H14" i="8061" l="1"/>
  <c r="B11" i="2" l="1"/>
  <c r="B10" i="2" s="1"/>
  <c r="B5" i="2"/>
  <c r="D17" i="2" l="1"/>
  <c r="D24" i="1"/>
  <c r="B16" i="1"/>
  <c r="B29" i="1" s="1"/>
  <c r="L19" i="1"/>
  <c r="B39" i="1"/>
  <c r="B24" i="1" s="1"/>
  <c r="B19" i="2" l="1"/>
  <c r="B21" i="2" s="1"/>
  <c r="B25" i="1" l="1"/>
  <c r="C25" i="1" s="1"/>
  <c r="D25" i="1" l="1"/>
  <c r="B27" i="1"/>
  <c r="D29" i="1" l="1"/>
  <c r="D27" i="1"/>
  <c r="B31" i="1" s="1"/>
  <c r="C27" i="1"/>
  <c r="B32" i="1" l="1"/>
  <c r="B33" i="1" s="1"/>
  <c r="J6" i="8061" l="1"/>
  <c r="B23" i="8061" s="1"/>
</calcChain>
</file>

<file path=xl/sharedStrings.xml><?xml version="1.0" encoding="utf-8"?>
<sst xmlns="http://schemas.openxmlformats.org/spreadsheetml/2006/main" count="6207" uniqueCount="265">
  <si>
    <t>kg/m^3</t>
  </si>
  <si>
    <t>Note: From J-44 NATO Spec. Min (788.0), Max (845.0)</t>
  </si>
  <si>
    <t>JP-5 Parameters</t>
  </si>
  <si>
    <r>
      <t>Density (</t>
    </r>
    <r>
      <rPr>
        <sz val="11"/>
        <color theme="1"/>
        <rFont val="Calibri"/>
        <family val="2"/>
      </rPr>
      <t>ρ)</t>
    </r>
  </si>
  <si>
    <t>Volume (m^3)</t>
  </si>
  <si>
    <t>Weight (kg)</t>
  </si>
  <si>
    <t>Weight (tonnes)</t>
  </si>
  <si>
    <t>x (m)</t>
  </si>
  <si>
    <t>z (m)</t>
  </si>
  <si>
    <t>Total Weight</t>
  </si>
  <si>
    <t>tonnes</t>
  </si>
  <si>
    <t>m from AP</t>
  </si>
  <si>
    <t>LHD - Principal Characteristics</t>
  </si>
  <si>
    <t>Beam (B)</t>
  </si>
  <si>
    <t>Draft (T)</t>
  </si>
  <si>
    <t>Length (LWL)</t>
  </si>
  <si>
    <t>DWT</t>
  </si>
  <si>
    <t>Max. DWT</t>
  </si>
  <si>
    <t>Max Displ</t>
  </si>
  <si>
    <t>Depth (D)</t>
  </si>
  <si>
    <t>m</t>
  </si>
  <si>
    <t>Block Coefficient (Cb)</t>
  </si>
  <si>
    <t>**Made up</t>
  </si>
  <si>
    <t xml:space="preserve">Volume </t>
  </si>
  <si>
    <t>m^3</t>
  </si>
  <si>
    <t>Misc.</t>
  </si>
  <si>
    <t>Vehicles</t>
  </si>
  <si>
    <t>Fuel</t>
  </si>
  <si>
    <t>Total DWT</t>
  </si>
  <si>
    <t>Total Displacement</t>
  </si>
  <si>
    <t xml:space="preserve">  %; + weight exceeds displacement</t>
  </si>
  <si>
    <t>**Value from operations volume requirement</t>
  </si>
  <si>
    <t>BMT</t>
  </si>
  <si>
    <t>KEY</t>
  </si>
  <si>
    <t>Inputs</t>
  </si>
  <si>
    <t>Negotiated</t>
  </si>
  <si>
    <t>Outputs</t>
  </si>
  <si>
    <t>Trim</t>
  </si>
  <si>
    <t>LCB</t>
  </si>
  <si>
    <t>Lightship</t>
  </si>
  <si>
    <t>LCG (m from AP)</t>
  </si>
  <si>
    <t>VCG (m abv. BL)</t>
  </si>
  <si>
    <t>BML</t>
  </si>
  <si>
    <t>KB</t>
  </si>
  <si>
    <t>GMT</t>
  </si>
  <si>
    <t>GML</t>
  </si>
  <si>
    <t>m; + by the bow</t>
  </si>
  <si>
    <t>V22 Osprey</t>
  </si>
  <si>
    <t>AV-8B Harrier</t>
  </si>
  <si>
    <t>SH-60 Seahawk</t>
  </si>
  <si>
    <t>Aircraft</t>
  </si>
  <si>
    <t>Unit Weight (tonnes)</t>
  </si>
  <si>
    <t>Number of Units</t>
  </si>
  <si>
    <t>Total Vehicle Weight</t>
  </si>
  <si>
    <t>Sortie Rate</t>
  </si>
  <si>
    <t>sorties/aircraft/day</t>
  </si>
  <si>
    <t>** could be sustained(1.0) or surge(2.0) conditions.</t>
  </si>
  <si>
    <t>Sortie Duration</t>
  </si>
  <si>
    <t>mins/sortie</t>
  </si>
  <si>
    <t>mins</t>
  </si>
  <si>
    <t>lb/min</t>
  </si>
  <si>
    <t>Max Fuel Rate</t>
  </si>
  <si>
    <t>Refuel Time</t>
  </si>
  <si>
    <t>War Gaming Parameters</t>
  </si>
  <si>
    <t>http://www.warfaresims.com/?page_id=3262</t>
  </si>
  <si>
    <t>F35-C</t>
  </si>
  <si>
    <t>http://www.alternatewars.com/SAC/AV-8B_Harrier_II_SAC_-_October_1986.pdf</t>
  </si>
  <si>
    <t>https://www.lockheedmartin.com/content/dam/lockheed-martin/rms/documents/mh-60/MH-60R-trifold.pdf</t>
  </si>
  <si>
    <t>Endurance Days</t>
  </si>
  <si>
    <t>days</t>
  </si>
  <si>
    <t>Required Volume of Fuel</t>
  </si>
  <si>
    <t>Volume Flow Rate</t>
  </si>
  <si>
    <t>m^3/s</t>
  </si>
  <si>
    <t>Refueling Location</t>
  </si>
  <si>
    <t>Specific Weight</t>
  </si>
  <si>
    <t>N/m^3</t>
  </si>
  <si>
    <t>Start (Tank):</t>
  </si>
  <si>
    <t>End (Nozzle)</t>
  </si>
  <si>
    <t xml:space="preserve">System Head </t>
  </si>
  <si>
    <t>P1 (N/m^2)</t>
  </si>
  <si>
    <t>P2 (N/m^2)</t>
  </si>
  <si>
    <t>Z1 (m)</t>
  </si>
  <si>
    <t>Z2 (m)</t>
  </si>
  <si>
    <t>V1 (m/s)</t>
  </si>
  <si>
    <t>V2 (m/s)</t>
  </si>
  <si>
    <t>Pipe Diameter</t>
  </si>
  <si>
    <t>Required Flow Rate</t>
  </si>
  <si>
    <t>Required Velocity</t>
  </si>
  <si>
    <t>m/s</t>
  </si>
  <si>
    <t>kW</t>
  </si>
  <si>
    <t>Pump Catalogue</t>
  </si>
  <si>
    <t>Pump 1</t>
  </si>
  <si>
    <t>Pump 2</t>
  </si>
  <si>
    <t>Pump 3</t>
  </si>
  <si>
    <t>Pump 4</t>
  </si>
  <si>
    <t>Power (kW)</t>
  </si>
  <si>
    <t>Efficiency (%)</t>
  </si>
  <si>
    <t>Bernoulli Analysis:</t>
  </si>
  <si>
    <t>Piping System Parameters:</t>
  </si>
  <si>
    <t>Required Power</t>
  </si>
  <si>
    <t>g</t>
  </si>
  <si>
    <t>pi</t>
  </si>
  <si>
    <t>Fuel Consumption (kg/min)</t>
  </si>
  <si>
    <t>Summed Unit Weights (tonnes)</t>
  </si>
  <si>
    <t>Density of Water</t>
  </si>
  <si>
    <t>Cruise Speed (kts)</t>
  </si>
  <si>
    <t>Combat Radius (nm)</t>
  </si>
  <si>
    <t>Fuel Capacity (m^3)</t>
  </si>
  <si>
    <t>Required Refueling Time (mins)</t>
  </si>
  <si>
    <t>Required Flow Rate (m^3/s)</t>
  </si>
  <si>
    <t>Lower Bound</t>
  </si>
  <si>
    <t>Upper Bound</t>
  </si>
  <si>
    <t>GMt</t>
  </si>
  <si>
    <t>%</t>
  </si>
  <si>
    <t>Z fuel</t>
  </si>
  <si>
    <t>Power Limits</t>
  </si>
  <si>
    <t>Z veh</t>
  </si>
  <si>
    <t>X veh</t>
  </si>
  <si>
    <t>X fuel</t>
  </si>
  <si>
    <t>Flight Time (hrs)</t>
  </si>
  <si>
    <t>Required Volume of Fuel (m^3)</t>
  </si>
  <si>
    <t>n_F35</t>
  </si>
  <si>
    <t>n_V22</t>
  </si>
  <si>
    <t>n_AV8B</t>
  </si>
  <si>
    <t>n_SH60</t>
  </si>
  <si>
    <t>perc</t>
  </si>
  <si>
    <t>w_fuel</t>
  </si>
  <si>
    <t>w_veh</t>
  </si>
  <si>
    <t>Solver Time</t>
  </si>
  <si>
    <t>Iterations</t>
  </si>
  <si>
    <t>Subproblems</t>
  </si>
  <si>
    <t>Pipe Diameter Weight (tonnes)</t>
  </si>
  <si>
    <t>Vehicle Spacing</t>
  </si>
  <si>
    <t>|x1-x2|</t>
  </si>
  <si>
    <t>|x1-x3|</t>
  </si>
  <si>
    <t>|x1-x4|</t>
  </si>
  <si>
    <t>|x2-x3|</t>
  </si>
  <si>
    <t>|x2-x4|</t>
  </si>
  <si>
    <t>|x3-x4|</t>
  </si>
  <si>
    <t>Spacing Constraints</t>
  </si>
  <si>
    <t>LHS
|xa-xb|*ua*ub</t>
  </si>
  <si>
    <t>RHS
LB*ua*ub</t>
  </si>
  <si>
    <t>Unit x location (m)</t>
  </si>
  <si>
    <t>Unit z location (m)</t>
  </si>
  <si>
    <t>F35-C Unit x location (m)</t>
  </si>
  <si>
    <t>F35-C Unit z location (m)</t>
  </si>
  <si>
    <t>V22 Osprey Unit x location (m)</t>
  </si>
  <si>
    <t>V22 Osprey Unit z location (m)</t>
  </si>
  <si>
    <t>AV-8B Harrier Unit x location (m)</t>
  </si>
  <si>
    <t>AV-8B Harrier Unit z location (m)</t>
  </si>
  <si>
    <t>SH-60 Seahawk Unit x location (m)</t>
  </si>
  <si>
    <t>SH-60 Seahawk Unit z location (m)</t>
  </si>
  <si>
    <t>x Fuel (m)</t>
  </si>
  <si>
    <t>z Fuel (m)</t>
  </si>
  <si>
    <t>Original Model</t>
  </si>
  <si>
    <t>Trial 1</t>
  </si>
  <si>
    <t>Trial 2</t>
  </si>
  <si>
    <t>Trial 3</t>
  </si>
  <si>
    <t>Average</t>
  </si>
  <si>
    <t>Enhanced Model</t>
  </si>
  <si>
    <t>Differences</t>
  </si>
  <si>
    <t>Units</t>
  </si>
  <si>
    <t>Result: Solver found a solution.  All Constraints and optimality conditions are satisfied.</t>
  </si>
  <si>
    <t>Solution Time: 0.172 Seconds.</t>
  </si>
  <si>
    <t>Iterations: 4 Subproblems: 0</t>
  </si>
  <si>
    <t>Solution Time: 0.141 Seconds.</t>
  </si>
  <si>
    <t>Solution Time: 0.14 Seconds.</t>
  </si>
  <si>
    <t>Solution Time: 0.157 Seconds.</t>
  </si>
  <si>
    <t>Solution Time: 0.188 Seconds.</t>
  </si>
  <si>
    <t>Iterations: 6 Subproblems: 0</t>
  </si>
  <si>
    <t>Solution Time: 0.204 Seconds.</t>
  </si>
  <si>
    <t>Solution Time: 0.187 Seconds.</t>
  </si>
  <si>
    <t>Solution Time: 0.219 Seconds.</t>
  </si>
  <si>
    <t>Solution Time: 0.234 Seconds.</t>
  </si>
  <si>
    <t>Solution Time: 0.203 Seconds.</t>
  </si>
  <si>
    <t>Solution Time: 0.218 Seconds.</t>
  </si>
  <si>
    <t>Solution Time: 0.281 Seconds.</t>
  </si>
  <si>
    <t>Solution Time: 0.25 Seconds.</t>
  </si>
  <si>
    <t>Solution Time: 0.235 Seconds.</t>
  </si>
  <si>
    <t>Solution Time: 0.265 Seconds.</t>
  </si>
  <si>
    <t>Solution Time: 0.266 Seconds.</t>
  </si>
  <si>
    <t>Iterations: 5 Subproblems: 0</t>
  </si>
  <si>
    <t>Solution Time: 0.297 Seconds.</t>
  </si>
  <si>
    <t>Iterations: 7 Subproblems: 0</t>
  </si>
  <si>
    <t>Solution Time: 0.296 Seconds.</t>
  </si>
  <si>
    <t>Solution Time: 0.282 Seconds.</t>
  </si>
  <si>
    <t>Solution Time: 0.329 Seconds.</t>
  </si>
  <si>
    <t>Solution Time: 0.313 Seconds.</t>
  </si>
  <si>
    <t>Solution Time: 0.312 Seconds.</t>
  </si>
  <si>
    <t>Solution Time: 0.328 Seconds.</t>
  </si>
  <si>
    <t>Solution Time: 0.359 Seconds.</t>
  </si>
  <si>
    <t>Solution Time: 0.344 Seconds.</t>
  </si>
  <si>
    <t>Solution Time: 0.36 Seconds.</t>
  </si>
  <si>
    <t>Solution Time: 0.515 Seconds.</t>
  </si>
  <si>
    <t>Solution Time: 0.453 Seconds.</t>
  </si>
  <si>
    <t>Solution Time: 0.406 Seconds.</t>
  </si>
  <si>
    <t>Solution Time: 0.343 Seconds.</t>
  </si>
  <si>
    <t>Solution Time: 0.375 Seconds.</t>
  </si>
  <si>
    <t>Solution Time: 0.391 Seconds.</t>
  </si>
  <si>
    <t>Solution Time: 0.39 Seconds.</t>
  </si>
  <si>
    <t>Solution Time: 0.5 Seconds.</t>
  </si>
  <si>
    <t>Solution Time: 0.468 Seconds.</t>
  </si>
  <si>
    <t>Solution Time: 0.437 Seconds.</t>
  </si>
  <si>
    <t>Solution Time: 0.484 Seconds.</t>
  </si>
  <si>
    <t>Solution Time: 0.422 Seconds.</t>
  </si>
  <si>
    <t>Solution Time: 0.407 Seconds.</t>
  </si>
  <si>
    <t>Solution Time: 0.438 Seconds.</t>
  </si>
  <si>
    <t>Solution Time: 0.421 Seconds.</t>
  </si>
  <si>
    <t>Solution Time: 0.454 Seconds.</t>
  </si>
  <si>
    <t>Solution Time: 0.547 Seconds.</t>
  </si>
  <si>
    <t>Solution Time: 0.469 Seconds.</t>
  </si>
  <si>
    <t>Solution Time: 0.485 Seconds.</t>
  </si>
  <si>
    <t>Solution Time: 0.532 Seconds.</t>
  </si>
  <si>
    <t>Solution Time: 0.516 Seconds.</t>
  </si>
  <si>
    <t>Solution Time: 0.594 Seconds.</t>
  </si>
  <si>
    <t>Solution Time: 0.531 Seconds.</t>
  </si>
  <si>
    <t>Solution Time: 0.563 Seconds.</t>
  </si>
  <si>
    <t>Solution Time: 0.578 Seconds.</t>
  </si>
  <si>
    <t>Solution Time: 0.609 Seconds.</t>
  </si>
  <si>
    <t>Solution Time: 0.61 Seconds.</t>
  </si>
  <si>
    <t>Solution Time: 0.625 Seconds.</t>
  </si>
  <si>
    <t>Solution Time: 0.64 Seconds.</t>
  </si>
  <si>
    <t>Solution Time: 0.562 Seconds.</t>
  </si>
  <si>
    <t>Solution Time: 0.641 Seconds.</t>
  </si>
  <si>
    <t>Solution Time: 0.797 Seconds.</t>
  </si>
  <si>
    <t>Solution Time: 0.593 Seconds.</t>
  </si>
  <si>
    <t>Solution Time: 0.579 Seconds.</t>
  </si>
  <si>
    <t>Solution Time: 0.657 Seconds.</t>
  </si>
  <si>
    <t>Solution Time: 0.656 Seconds.</t>
  </si>
  <si>
    <t>Solution Time: 0.546 Seconds.</t>
  </si>
  <si>
    <t>Solution Time: 0.687 Seconds.</t>
  </si>
  <si>
    <t>Solution Time: 0.719 Seconds.</t>
  </si>
  <si>
    <t>Solution Time: 0.672 Seconds.</t>
  </si>
  <si>
    <t>Solution Time: 0.703 Seconds.</t>
  </si>
  <si>
    <t>Solution Time: 0.671 Seconds.</t>
  </si>
  <si>
    <t>Solution Time: 0.906 Seconds.</t>
  </si>
  <si>
    <t>Solution Time: 0.704 Seconds.</t>
  </si>
  <si>
    <t>Solution Time: 0.688 Seconds.</t>
  </si>
  <si>
    <t>Solution Time: 0.734 Seconds.</t>
  </si>
  <si>
    <t>Solution Time: 0.735 Seconds.</t>
  </si>
  <si>
    <t>Solution Time: 0.781 Seconds.</t>
  </si>
  <si>
    <t>Solution Time: 0.75 Seconds.</t>
  </si>
  <si>
    <t>Iterations: 9 Subproblems: 0</t>
  </si>
  <si>
    <t>Solution Time: 0.812 Seconds.</t>
  </si>
  <si>
    <t>Solution Time: 0.813 Seconds.</t>
  </si>
  <si>
    <t>Solution Time: 0.844 Seconds.</t>
  </si>
  <si>
    <t>Solution Time: 0.828 Seconds.</t>
  </si>
  <si>
    <t>Solution Time: 0.829 Seconds.</t>
  </si>
  <si>
    <t>Solution Time: 0.86 Seconds.</t>
  </si>
  <si>
    <t>Solution Time: 0.843 Seconds.</t>
  </si>
  <si>
    <t>Solution Time: 0.859 Seconds.</t>
  </si>
  <si>
    <t>Solution Time: 0.937 Seconds.</t>
  </si>
  <si>
    <t>Solution Time: 0.875 Seconds.</t>
  </si>
  <si>
    <t>Solution Time: 0.766 Seconds.</t>
  </si>
  <si>
    <t>Solution Time: 0.907 Seconds.</t>
  </si>
  <si>
    <t>Solution Time: 39.281 Seconds.</t>
  </si>
  <si>
    <t>Solution Time: 0.969 Seconds.</t>
  </si>
  <si>
    <t>Enhanced, Increased Precision</t>
  </si>
  <si>
    <t>Enhanced, Reversed</t>
  </si>
  <si>
    <t>x(m)</t>
  </si>
  <si>
    <t>z(m)</t>
  </si>
  <si>
    <t>Requested from NAVARCH</t>
  </si>
  <si>
    <t>Difference</t>
  </si>
  <si>
    <t>z fuel</t>
  </si>
  <si>
    <t>diam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</si>
</sst>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02">
    <xf numFmtId="0" fontId="0" fillId="0" borderId="0" xfId="0"/>
    <xf numFmtId="0" fontId="0" fillId="2" borderId="0" xfId="0" applyFill="1"/>
    <xf numFmtId="0" fontId="1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164" fontId="1" fillId="0" borderId="0" xfId="0" applyNumberFormat="1" applyFont="1"/>
    <xf numFmtId="0" fontId="0" fillId="3" borderId="0" xfId="0" applyFill="1"/>
    <xf numFmtId="0" fontId="0" fillId="4" borderId="0" xfId="0" applyFill="1"/>
    <xf numFmtId="164" fontId="0" fillId="0" borderId="0" xfId="0" applyNumberFormat="1"/>
    <xf numFmtId="164" fontId="0" fillId="3" borderId="0" xfId="0" applyNumberFormat="1" applyFill="1"/>
    <xf numFmtId="2" fontId="0" fillId="0" borderId="0" xfId="0" applyNumberFormat="1" applyBorder="1"/>
    <xf numFmtId="164" fontId="0" fillId="4" borderId="0" xfId="0" applyNumberFormat="1" applyFill="1"/>
    <xf numFmtId="2" fontId="1" fillId="0" borderId="0" xfId="0" applyNumberFormat="1" applyFont="1" applyBorder="1"/>
    <xf numFmtId="0" fontId="3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164" fontId="0" fillId="2" borderId="0" xfId="0" applyNumberFormat="1" applyFill="1" applyBorder="1"/>
    <xf numFmtId="0" fontId="0" fillId="0" borderId="5" xfId="0" applyBorder="1"/>
    <xf numFmtId="0" fontId="0" fillId="2" borderId="0" xfId="0" applyFill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0" fillId="0" borderId="6" xfId="0" applyBorder="1"/>
    <xf numFmtId="0" fontId="0" fillId="2" borderId="7" xfId="0" applyFill="1" applyBorder="1"/>
    <xf numFmtId="0" fontId="0" fillId="0" borderId="8" xfId="0" applyBorder="1"/>
    <xf numFmtId="0" fontId="0" fillId="0" borderId="1" xfId="0" applyBorder="1"/>
    <xf numFmtId="0" fontId="1" fillId="0" borderId="4" xfId="0" applyFont="1" applyBorder="1"/>
    <xf numFmtId="164" fontId="1" fillId="0" borderId="0" xfId="0" applyNumberFormat="1" applyFont="1" applyBorder="1"/>
    <xf numFmtId="164" fontId="1" fillId="0" borderId="5" xfId="0" applyNumberFormat="1" applyFont="1" applyBorder="1"/>
    <xf numFmtId="0" fontId="0" fillId="0" borderId="4" xfId="0" applyBorder="1"/>
    <xf numFmtId="164" fontId="0" fillId="0" borderId="0" xfId="0" applyNumberFormat="1" applyBorder="1"/>
    <xf numFmtId="164" fontId="0" fillId="0" borderId="5" xfId="0" applyNumberFormat="1" applyBorder="1"/>
    <xf numFmtId="0" fontId="0" fillId="0" borderId="4" xfId="0" applyBorder="1" applyAlignment="1">
      <alignment horizontal="left" indent="1"/>
    </xf>
    <xf numFmtId="164" fontId="0" fillId="3" borderId="0" xfId="0" applyNumberFormat="1" applyFill="1" applyBorder="1"/>
    <xf numFmtId="164" fontId="1" fillId="0" borderId="7" xfId="0" applyNumberFormat="1" applyFont="1" applyBorder="1"/>
    <xf numFmtId="164" fontId="1" fillId="0" borderId="8" xfId="0" applyNumberFormat="1" applyFont="1" applyBorder="1"/>
    <xf numFmtId="164" fontId="0" fillId="0" borderId="0" xfId="0" applyNumberFormat="1" applyFill="1" applyBorder="1"/>
    <xf numFmtId="164" fontId="0" fillId="0" borderId="5" xfId="0" applyNumberFormat="1" applyFill="1" applyBorder="1"/>
    <xf numFmtId="0" fontId="4" fillId="0" borderId="0" xfId="1"/>
    <xf numFmtId="164" fontId="1" fillId="5" borderId="0" xfId="0" applyNumberFormat="1" applyFont="1" applyFill="1"/>
    <xf numFmtId="165" fontId="1" fillId="4" borderId="0" xfId="0" applyNumberFormat="1" applyFont="1" applyFill="1"/>
    <xf numFmtId="164" fontId="1" fillId="3" borderId="0" xfId="0" applyNumberFormat="1" applyFont="1" applyFill="1"/>
    <xf numFmtId="0" fontId="0" fillId="0" borderId="0" xfId="0" applyBorder="1"/>
    <xf numFmtId="0" fontId="0" fillId="0" borderId="7" xfId="0" applyBorder="1"/>
    <xf numFmtId="0" fontId="0" fillId="3" borderId="0" xfId="0" applyFill="1" applyBorder="1"/>
    <xf numFmtId="0" fontId="0" fillId="3" borderId="5" xfId="0" applyFill="1" applyBorder="1"/>
    <xf numFmtId="2" fontId="0" fillId="0" borderId="5" xfId="0" applyNumberFormat="1" applyFill="1" applyBorder="1"/>
    <xf numFmtId="2" fontId="0" fillId="0" borderId="7" xfId="0" applyNumberFormat="1" applyBorder="1"/>
    <xf numFmtId="2" fontId="1" fillId="5" borderId="7" xfId="0" applyNumberFormat="1" applyFont="1" applyFill="1" applyBorder="1"/>
    <xf numFmtId="2" fontId="0" fillId="0" borderId="0" xfId="0" applyNumberFormat="1" applyAlignment="1">
      <alignment horizontal="right"/>
    </xf>
    <xf numFmtId="0" fontId="0" fillId="0" borderId="0" xfId="0" applyFill="1" applyBorder="1"/>
    <xf numFmtId="164" fontId="1" fillId="4" borderId="0" xfId="0" applyNumberFormat="1" applyFont="1" applyFill="1"/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6" borderId="14" xfId="0" applyFont="1" applyFill="1" applyBorder="1" applyAlignment="1">
      <alignment horizontal="center"/>
    </xf>
    <xf numFmtId="0" fontId="0" fillId="6" borderId="0" xfId="2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165" fontId="0" fillId="0" borderId="0" xfId="0" applyNumberFormat="1"/>
    <xf numFmtId="164" fontId="0" fillId="4" borderId="0" xfId="0" applyNumberFormat="1" applyFill="1" applyBorder="1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" fillId="0" borderId="17" xfId="0" applyFont="1" applyBorder="1" applyAlignment="1">
      <alignment horizontal="center" vertical="center" wrapText="1"/>
    </xf>
    <xf numFmtId="165" fontId="1" fillId="0" borderId="17" xfId="0" applyNumberFormat="1" applyFont="1" applyBorder="1"/>
    <xf numFmtId="165" fontId="1" fillId="0" borderId="18" xfId="0" applyNumberFormat="1" applyFont="1" applyBorder="1"/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164" fontId="1" fillId="0" borderId="17" xfId="0" applyNumberFormat="1" applyFont="1" applyBorder="1"/>
    <xf numFmtId="164" fontId="1" fillId="0" borderId="18" xfId="0" applyNumberFormat="1" applyFont="1" applyBorder="1"/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164" fontId="0" fillId="0" borderId="12" xfId="0" applyNumberFormat="1" applyBorder="1"/>
    <xf numFmtId="0" fontId="1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ockheedmartin.com/content/dam/lockheed-martin/rms/documents/mh-60/MH-60R-trifold.pdf" TargetMode="External"/><Relationship Id="rId2" Type="http://schemas.openxmlformats.org/officeDocument/2006/relationships/hyperlink" Target="http://www.alternatewars.com/SAC/AV-8B_Harrier_II_SAC_-_October_1986.pdf" TargetMode="External"/><Relationship Id="rId1" Type="http://schemas.openxmlformats.org/officeDocument/2006/relationships/hyperlink" Target="http://www.warfaresims.com/?page_id=3262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48"/>
  <sheetViews>
    <sheetView tabSelected="1" zoomScale="85" zoomScaleNormal="85" workbookViewId="0">
      <selection activeCell="B23" sqref="B23:D23"/>
    </sheetView>
  </sheetViews>
  <sheetFormatPr defaultRowHeight="15" x14ac:dyDescent="0.25"/>
  <cols>
    <col min="1" max="1" width="20.5703125" customWidth="1"/>
    <col min="2" max="2" width="15.85546875" customWidth="1"/>
    <col min="3" max="3" width="15.42578125" customWidth="1"/>
    <col min="4" max="4" width="15.85546875" customWidth="1"/>
  </cols>
  <sheetData>
    <row r="2" spans="1:12" x14ac:dyDescent="0.25">
      <c r="A2" s="14" t="s">
        <v>2</v>
      </c>
      <c r="B2" s="15"/>
      <c r="C2" s="16"/>
    </row>
    <row r="3" spans="1:12" x14ac:dyDescent="0.25">
      <c r="A3" s="24" t="s">
        <v>3</v>
      </c>
      <c r="B3" s="25">
        <v>845</v>
      </c>
      <c r="C3" s="26" t="s">
        <v>0</v>
      </c>
      <c r="D3" t="s">
        <v>1</v>
      </c>
    </row>
    <row r="4" spans="1:12" x14ac:dyDescent="0.25">
      <c r="A4" t="s">
        <v>104</v>
      </c>
      <c r="B4">
        <v>1.0249999999999999</v>
      </c>
      <c r="C4" t="s">
        <v>0</v>
      </c>
    </row>
    <row r="6" spans="1:12" x14ac:dyDescent="0.25">
      <c r="A6" s="14" t="s">
        <v>12</v>
      </c>
      <c r="B6" s="15"/>
      <c r="C6" s="16"/>
      <c r="K6" s="3" t="s">
        <v>33</v>
      </c>
    </row>
    <row r="7" spans="1:12" x14ac:dyDescent="0.25">
      <c r="A7" s="17" t="s">
        <v>15</v>
      </c>
      <c r="B7" s="18">
        <v>237</v>
      </c>
      <c r="C7" s="19" t="s">
        <v>20</v>
      </c>
      <c r="K7" s="1"/>
      <c r="L7" t="s">
        <v>34</v>
      </c>
    </row>
    <row r="8" spans="1:12" x14ac:dyDescent="0.25">
      <c r="A8" s="17" t="s">
        <v>13</v>
      </c>
      <c r="B8" s="18">
        <v>32</v>
      </c>
      <c r="C8" s="19" t="s">
        <v>20</v>
      </c>
      <c r="K8" s="7"/>
      <c r="L8" t="s">
        <v>35</v>
      </c>
    </row>
    <row r="9" spans="1:12" x14ac:dyDescent="0.25">
      <c r="A9" s="17" t="s">
        <v>14</v>
      </c>
      <c r="B9" s="18">
        <v>8.5</v>
      </c>
      <c r="C9" s="19" t="s">
        <v>20</v>
      </c>
      <c r="K9" s="8"/>
      <c r="L9" t="s">
        <v>36</v>
      </c>
    </row>
    <row r="10" spans="1:12" x14ac:dyDescent="0.25">
      <c r="A10" s="17" t="s">
        <v>19</v>
      </c>
      <c r="B10" s="18">
        <v>20</v>
      </c>
      <c r="C10" s="19" t="s">
        <v>20</v>
      </c>
    </row>
    <row r="11" spans="1:12" x14ac:dyDescent="0.25">
      <c r="A11" s="17" t="s">
        <v>21</v>
      </c>
      <c r="B11" s="20">
        <v>0.64</v>
      </c>
      <c r="C11" s="19"/>
      <c r="D11" t="s">
        <v>22</v>
      </c>
    </row>
    <row r="12" spans="1:12" x14ac:dyDescent="0.25">
      <c r="A12" s="17" t="s">
        <v>32</v>
      </c>
      <c r="B12" s="18">
        <v>6</v>
      </c>
      <c r="C12" s="19" t="s">
        <v>20</v>
      </c>
      <c r="D12" t="s">
        <v>22</v>
      </c>
    </row>
    <row r="13" spans="1:12" x14ac:dyDescent="0.25">
      <c r="A13" s="17" t="s">
        <v>42</v>
      </c>
      <c r="B13" s="18">
        <v>180</v>
      </c>
      <c r="C13" s="19" t="s">
        <v>20</v>
      </c>
      <c r="D13" t="s">
        <v>22</v>
      </c>
    </row>
    <row r="14" spans="1:12" x14ac:dyDescent="0.25">
      <c r="A14" s="17" t="s">
        <v>43</v>
      </c>
      <c r="B14" s="18">
        <v>4.25</v>
      </c>
      <c r="C14" s="19" t="s">
        <v>20</v>
      </c>
    </row>
    <row r="15" spans="1:12" x14ac:dyDescent="0.25">
      <c r="A15" s="17" t="s">
        <v>38</v>
      </c>
      <c r="B15" s="18">
        <v>118.5</v>
      </c>
      <c r="C15" s="19" t="s">
        <v>11</v>
      </c>
    </row>
    <row r="16" spans="1:12" x14ac:dyDescent="0.25">
      <c r="A16" s="21" t="s">
        <v>23</v>
      </c>
      <c r="B16" s="22">
        <f>B7*B8*B9*B11</f>
        <v>41256.959999999999</v>
      </c>
      <c r="C16" s="23" t="s">
        <v>24</v>
      </c>
    </row>
    <row r="17" spans="1:13" x14ac:dyDescent="0.25">
      <c r="A17" s="3"/>
    </row>
    <row r="18" spans="1:13" x14ac:dyDescent="0.25">
      <c r="A18" s="27"/>
      <c r="B18" s="15" t="s">
        <v>6</v>
      </c>
      <c r="C18" s="15" t="s">
        <v>40</v>
      </c>
      <c r="D18" s="16" t="s">
        <v>41</v>
      </c>
      <c r="K18" t="s">
        <v>17</v>
      </c>
      <c r="L18">
        <v>13725</v>
      </c>
      <c r="M18" t="s">
        <v>10</v>
      </c>
    </row>
    <row r="19" spans="1:13" x14ac:dyDescent="0.25">
      <c r="A19" s="28" t="s">
        <v>39</v>
      </c>
      <c r="B19" s="29">
        <v>28628</v>
      </c>
      <c r="C19" s="29">
        <v>118.5</v>
      </c>
      <c r="D19" s="30">
        <v>10</v>
      </c>
      <c r="K19" s="2" t="s">
        <v>18</v>
      </c>
      <c r="L19" s="2">
        <f>B19+L18</f>
        <v>42353</v>
      </c>
      <c r="M19" s="2" t="s">
        <v>10</v>
      </c>
    </row>
    <row r="20" spans="1:13" x14ac:dyDescent="0.25">
      <c r="A20" s="31"/>
      <c r="B20" s="32"/>
      <c r="C20" s="32"/>
      <c r="D20" s="33"/>
      <c r="K20" s="2"/>
      <c r="L20" s="2"/>
      <c r="M20" s="2"/>
    </row>
    <row r="21" spans="1:13" x14ac:dyDescent="0.25">
      <c r="A21" s="31" t="s">
        <v>16</v>
      </c>
      <c r="B21" s="32"/>
      <c r="C21" s="32"/>
      <c r="D21" s="33"/>
    </row>
    <row r="22" spans="1:13" x14ac:dyDescent="0.25">
      <c r="A22" s="34" t="s">
        <v>25</v>
      </c>
      <c r="B22" s="32">
        <v>12000</v>
      </c>
      <c r="C22" s="32">
        <v>116</v>
      </c>
      <c r="D22" s="33">
        <v>11</v>
      </c>
    </row>
    <row r="23" spans="1:13" x14ac:dyDescent="0.25">
      <c r="A23" s="34" t="s">
        <v>26</v>
      </c>
      <c r="B23" s="35">
        <v>289.9265306122449</v>
      </c>
      <c r="C23" s="35">
        <v>39.546735973693984</v>
      </c>
      <c r="D23" s="35">
        <v>23</v>
      </c>
    </row>
    <row r="24" spans="1:13" x14ac:dyDescent="0.25">
      <c r="A24" s="34" t="s">
        <v>27</v>
      </c>
      <c r="B24" s="11">
        <f>B39</f>
        <v>1195.1020408163267</v>
      </c>
      <c r="C24" s="38">
        <f>C39</f>
        <v>163.01521213753398</v>
      </c>
      <c r="D24" s="39">
        <f>D39</f>
        <v>4</v>
      </c>
    </row>
    <row r="25" spans="1:13" x14ac:dyDescent="0.25">
      <c r="A25" s="28" t="s">
        <v>28</v>
      </c>
      <c r="B25" s="29">
        <f>SUM(B22:B24)</f>
        <v>13485.028571428571</v>
      </c>
      <c r="C25" s="29">
        <f>SUMPRODUCT(C22:C24,$B$22:$B$24)/$B$25</f>
        <v>118.5229569371425</v>
      </c>
      <c r="D25" s="30">
        <f>SUMPRODUCT(D22:D24,$B$22:$B$24)/$B$25</f>
        <v>10.637628063412425</v>
      </c>
    </row>
    <row r="26" spans="1:13" x14ac:dyDescent="0.25">
      <c r="A26" s="31"/>
      <c r="B26" s="32"/>
      <c r="C26" s="32"/>
      <c r="D26" s="33"/>
    </row>
    <row r="27" spans="1:13" x14ac:dyDescent="0.25">
      <c r="A27" s="21" t="s">
        <v>9</v>
      </c>
      <c r="B27" s="36">
        <f>B19+B25</f>
        <v>42113.028571428571</v>
      </c>
      <c r="C27" s="36">
        <f>($B$19*C19+$B$25*C25)/$B$27</f>
        <v>118.50735104939683</v>
      </c>
      <c r="D27" s="37">
        <f>($B$19*D19+$B$25*D25)/$B$27</f>
        <v>10.204175119784541</v>
      </c>
    </row>
    <row r="28" spans="1:13" x14ac:dyDescent="0.25">
      <c r="B28" s="9"/>
    </row>
    <row r="29" spans="1:13" x14ac:dyDescent="0.25">
      <c r="A29" s="2" t="s">
        <v>29</v>
      </c>
      <c r="B29" s="6">
        <f>B16*B4</f>
        <v>42288.383999999998</v>
      </c>
      <c r="C29" s="2" t="s">
        <v>10</v>
      </c>
      <c r="D29" s="5">
        <f>SUM(100*(B27-B29)/B29)</f>
        <v>-0.41466571191613089</v>
      </c>
      <c r="E29" t="s">
        <v>30</v>
      </c>
      <c r="M29" s="9"/>
    </row>
    <row r="31" spans="1:13" x14ac:dyDescent="0.25">
      <c r="A31" t="s">
        <v>44</v>
      </c>
      <c r="B31" s="5">
        <f>B12+B14-D27</f>
        <v>4.5824880215459274E-2</v>
      </c>
    </row>
    <row r="32" spans="1:13" x14ac:dyDescent="0.25">
      <c r="A32" t="s">
        <v>45</v>
      </c>
      <c r="B32" s="5">
        <f>B13+B14-D27</f>
        <v>174.04582488021546</v>
      </c>
    </row>
    <row r="33" spans="1:5" x14ac:dyDescent="0.25">
      <c r="A33" s="2" t="s">
        <v>37</v>
      </c>
      <c r="B33" s="13">
        <f>(C27-B15)*B7/B32</f>
        <v>1.0009999999988996E-2</v>
      </c>
      <c r="C33" s="2" t="s">
        <v>46</v>
      </c>
    </row>
    <row r="36" spans="1:5" x14ac:dyDescent="0.25">
      <c r="A36" s="3" t="s">
        <v>27</v>
      </c>
    </row>
    <row r="38" spans="1:5" x14ac:dyDescent="0.25">
      <c r="A38" s="4" t="s">
        <v>4</v>
      </c>
      <c r="B38" s="4" t="s">
        <v>6</v>
      </c>
      <c r="C38" s="4" t="s">
        <v>7</v>
      </c>
      <c r="D38" s="4" t="s">
        <v>8</v>
      </c>
    </row>
    <row r="39" spans="1:5" x14ac:dyDescent="0.25">
      <c r="A39" s="10">
        <v>1414.3219417944695</v>
      </c>
      <c r="B39">
        <f>A39*$B$3/1000</f>
        <v>1195.1020408163267</v>
      </c>
      <c r="C39" s="12">
        <v>163.01521213753398</v>
      </c>
      <c r="D39" s="12">
        <v>4</v>
      </c>
      <c r="E39" t="s">
        <v>31</v>
      </c>
    </row>
    <row r="41" spans="1:5" x14ac:dyDescent="0.25">
      <c r="A41" s="3"/>
    </row>
    <row r="42" spans="1:5" ht="15.75" thickBot="1" x14ac:dyDescent="0.3"/>
    <row r="43" spans="1:5" ht="15.75" thickBot="1" x14ac:dyDescent="0.3">
      <c r="A43" s="60"/>
      <c r="B43" s="61" t="s">
        <v>110</v>
      </c>
      <c r="C43" s="61" t="s">
        <v>111</v>
      </c>
      <c r="D43" s="62" t="s">
        <v>161</v>
      </c>
    </row>
    <row r="44" spans="1:5" x14ac:dyDescent="0.25">
      <c r="A44" s="60" t="s">
        <v>112</v>
      </c>
      <c r="B44" s="54">
        <v>0</v>
      </c>
      <c r="C44" s="54"/>
      <c r="D44" s="55" t="s">
        <v>20</v>
      </c>
    </row>
    <row r="45" spans="1:5" x14ac:dyDescent="0.25">
      <c r="A45" s="63" t="s">
        <v>113</v>
      </c>
      <c r="B45" s="65">
        <v>-0.5</v>
      </c>
      <c r="C45" s="65">
        <v>0.5</v>
      </c>
      <c r="D45" s="57" t="s">
        <v>113</v>
      </c>
    </row>
    <row r="46" spans="1:5" x14ac:dyDescent="0.25">
      <c r="A46" s="63" t="s">
        <v>37</v>
      </c>
      <c r="B46" s="56">
        <v>-0.01</v>
      </c>
      <c r="C46" s="56">
        <v>0.01</v>
      </c>
      <c r="D46" s="57" t="s">
        <v>20</v>
      </c>
    </row>
    <row r="47" spans="1:5" x14ac:dyDescent="0.25">
      <c r="A47" s="63" t="s">
        <v>118</v>
      </c>
      <c r="B47" s="56">
        <v>0</v>
      </c>
      <c r="C47" s="56">
        <v>237</v>
      </c>
      <c r="D47" s="57" t="s">
        <v>20</v>
      </c>
    </row>
    <row r="48" spans="1:5" ht="15.75" thickBot="1" x14ac:dyDescent="0.3">
      <c r="A48" s="64" t="s">
        <v>114</v>
      </c>
      <c r="B48" s="58">
        <v>4</v>
      </c>
      <c r="C48" s="58"/>
      <c r="D48" s="59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R33"/>
  <sheetViews>
    <sheetView zoomScale="85" zoomScaleNormal="85" workbookViewId="0">
      <selection activeCell="O16" sqref="O16"/>
    </sheetView>
  </sheetViews>
  <sheetFormatPr defaultRowHeight="15" x14ac:dyDescent="0.25"/>
  <cols>
    <col min="1" max="1" width="25.28515625" customWidth="1"/>
    <col min="2" max="3" width="20.42578125" customWidth="1"/>
    <col min="4" max="4" width="26.42578125" customWidth="1"/>
    <col min="5" max="5" width="26" customWidth="1"/>
    <col min="6" max="6" width="16.7109375" customWidth="1"/>
    <col min="7" max="12" width="13.5703125" customWidth="1"/>
    <col min="14" max="14" width="10.85546875" customWidth="1"/>
    <col min="15" max="15" width="8.140625" customWidth="1"/>
    <col min="16" max="18" width="11.85546875" customWidth="1"/>
    <col min="19" max="19" width="10" customWidth="1"/>
  </cols>
  <sheetData>
    <row r="2" spans="1:18" x14ac:dyDescent="0.25">
      <c r="A2" s="14" t="s">
        <v>2</v>
      </c>
      <c r="B2" s="15"/>
      <c r="C2" s="16"/>
    </row>
    <row r="3" spans="1:18" x14ac:dyDescent="0.25">
      <c r="A3" s="24" t="s">
        <v>3</v>
      </c>
      <c r="B3" s="25">
        <v>845</v>
      </c>
      <c r="C3" s="26" t="s">
        <v>0</v>
      </c>
      <c r="E3" t="s">
        <v>1</v>
      </c>
    </row>
    <row r="5" spans="1:18" ht="51.75" customHeight="1" x14ac:dyDescent="0.25">
      <c r="A5" s="94" t="s">
        <v>50</v>
      </c>
      <c r="B5" s="69" t="s">
        <v>51</v>
      </c>
      <c r="C5" s="69" t="s">
        <v>102</v>
      </c>
      <c r="D5" s="69" t="s">
        <v>52</v>
      </c>
      <c r="E5" s="69" t="s">
        <v>103</v>
      </c>
      <c r="F5" s="69" t="s">
        <v>106</v>
      </c>
      <c r="G5" s="69" t="s">
        <v>105</v>
      </c>
      <c r="H5" s="69" t="s">
        <v>107</v>
      </c>
      <c r="I5" s="69" t="s">
        <v>119</v>
      </c>
      <c r="J5" s="69" t="s">
        <v>120</v>
      </c>
      <c r="K5" s="69" t="s">
        <v>108</v>
      </c>
      <c r="L5" s="69" t="s">
        <v>109</v>
      </c>
      <c r="M5" s="66" t="s">
        <v>142</v>
      </c>
      <c r="N5" s="66" t="s">
        <v>143</v>
      </c>
      <c r="O5" s="69"/>
      <c r="P5" s="93" t="s">
        <v>139</v>
      </c>
      <c r="Q5" s="93" t="s">
        <v>140</v>
      </c>
      <c r="R5" s="93" t="s">
        <v>141</v>
      </c>
    </row>
    <row r="6" spans="1:18" x14ac:dyDescent="0.25">
      <c r="A6" t="s">
        <v>65</v>
      </c>
      <c r="B6" s="51">
        <v>13.297052154195011</v>
      </c>
      <c r="C6" s="9">
        <f>(H6*$B$3)/(I6*60)</f>
        <v>113.37868480725623</v>
      </c>
      <c r="D6" s="20">
        <v>0</v>
      </c>
      <c r="E6" s="9">
        <f>B6*D6</f>
        <v>0</v>
      </c>
      <c r="F6">
        <v>600</v>
      </c>
      <c r="G6">
        <v>567</v>
      </c>
      <c r="H6" s="5">
        <v>17.038216933559685</v>
      </c>
      <c r="I6" s="5">
        <f>2*F6/G6</f>
        <v>2.1164021164021163</v>
      </c>
      <c r="J6">
        <f>$B$21*D6*$B$17*I6*C6*60/$B$3</f>
        <v>0</v>
      </c>
      <c r="K6">
        <f t="shared" ref="K6:K8" si="0">60*(24/$B$17 - 3.36*(I6/2) - 4)</f>
        <v>266.66666666666669</v>
      </c>
      <c r="L6">
        <f>IF(D6=0,0,H6/K6*60)</f>
        <v>0</v>
      </c>
      <c r="M6" s="68"/>
      <c r="N6" s="68">
        <v>23</v>
      </c>
      <c r="P6" t="s">
        <v>133</v>
      </c>
      <c r="Q6">
        <f>IF(D6&gt;0,1,0)*IF(D7&gt;0,1,0)*ABS(M6-M7)</f>
        <v>0</v>
      </c>
      <c r="R6">
        <f>IF(D6&gt;0,1,0)*IF(D7&gt;0,1,0)*$E$21</f>
        <v>0</v>
      </c>
    </row>
    <row r="7" spans="1:18" x14ac:dyDescent="0.25">
      <c r="A7" t="s">
        <v>47</v>
      </c>
      <c r="B7" s="51">
        <v>15.029478458049885</v>
      </c>
      <c r="C7" s="9">
        <f t="shared" ref="C7:C9" si="1">(H7*$B$3)/(I7*60)</f>
        <v>40.816326530612237</v>
      </c>
      <c r="D7" s="20">
        <v>0</v>
      </c>
      <c r="E7" s="9">
        <f>B7*D7</f>
        <v>0</v>
      </c>
      <c r="F7">
        <v>428</v>
      </c>
      <c r="G7">
        <v>270</v>
      </c>
      <c r="H7" s="5">
        <v>9.1883696279300668</v>
      </c>
      <c r="I7" s="5">
        <f>2*F7/G7</f>
        <v>3.1703703703703705</v>
      </c>
      <c r="J7">
        <f>$B$21*D7*$B$17*I7*C7*60/$B$3</f>
        <v>0</v>
      </c>
      <c r="K7">
        <f t="shared" si="0"/>
        <v>160.42666666666665</v>
      </c>
      <c r="L7">
        <f>IF(D7=0,0,H7/K7*60)</f>
        <v>0</v>
      </c>
      <c r="M7" s="68"/>
      <c r="N7" s="68">
        <v>23</v>
      </c>
      <c r="P7" t="s">
        <v>134</v>
      </c>
      <c r="Q7">
        <f>IF(D6&gt;0,1,0)*IF(D8&gt;0,1,0)*ABS(M6-M8)</f>
        <v>0</v>
      </c>
      <c r="R7">
        <f>IF(D6&gt;0,1,0)*IF(D8&gt;0,1,0)*$E$21</f>
        <v>0</v>
      </c>
    </row>
    <row r="8" spans="1:18" x14ac:dyDescent="0.25">
      <c r="A8" t="s">
        <v>48</v>
      </c>
      <c r="B8" s="51">
        <v>6.7437641723356005</v>
      </c>
      <c r="C8" s="9">
        <f t="shared" si="1"/>
        <v>95.238095238095241</v>
      </c>
      <c r="D8" s="20">
        <v>0</v>
      </c>
      <c r="E8" s="9">
        <f>B8*D8</f>
        <v>0</v>
      </c>
      <c r="F8">
        <v>300</v>
      </c>
      <c r="G8">
        <v>550</v>
      </c>
      <c r="H8" s="5">
        <v>7.3772381464689163</v>
      </c>
      <c r="I8" s="5">
        <f>2*F8/G8</f>
        <v>1.0909090909090908</v>
      </c>
      <c r="J8">
        <f>$B$21*D8*$B$17*I8*C8*60/$B$3</f>
        <v>0</v>
      </c>
      <c r="K8">
        <f t="shared" si="0"/>
        <v>370.03636363636366</v>
      </c>
      <c r="L8">
        <f>IF(D8=0,0,H8/K8*60)</f>
        <v>0</v>
      </c>
      <c r="M8" s="68"/>
      <c r="N8" s="68">
        <v>23</v>
      </c>
      <c r="P8" t="s">
        <v>135</v>
      </c>
      <c r="Q8">
        <f>IF(D6&gt;0,1,0)*IF(D9&gt;0,1,0)*ABS(M6-M9)</f>
        <v>0</v>
      </c>
      <c r="R8">
        <f>IF(D6&gt;0,1,0)*IF(D9&gt;0,1,0)*$E$21</f>
        <v>0</v>
      </c>
    </row>
    <row r="9" spans="1:18" x14ac:dyDescent="0.25">
      <c r="A9" t="s">
        <v>49</v>
      </c>
      <c r="B9" s="51">
        <v>8.0535147392290245</v>
      </c>
      <c r="C9" s="9">
        <f t="shared" si="1"/>
        <v>8.2993197278911559</v>
      </c>
      <c r="D9" s="20">
        <v>36</v>
      </c>
      <c r="E9" s="9">
        <f>B9*D9</f>
        <v>289.9265306122449</v>
      </c>
      <c r="F9">
        <v>200</v>
      </c>
      <c r="G9">
        <v>120</v>
      </c>
      <c r="H9" s="5">
        <v>1.9643360302700961</v>
      </c>
      <c r="I9" s="5">
        <f>2*F9/G9</f>
        <v>3.3333333333333335</v>
      </c>
      <c r="J9">
        <f>$B$21*D9*$B$17*I9*C9*60/$B$3</f>
        <v>1414.3219417944695</v>
      </c>
      <c r="K9">
        <f>60*(24/$B$17 - 3.36*(I9/2) - 4)</f>
        <v>144.00000000000003</v>
      </c>
      <c r="L9">
        <f>IF(D9=0,0,H9/K9*60)</f>
        <v>0.81847334594587329</v>
      </c>
      <c r="M9" s="68"/>
      <c r="N9" s="68">
        <v>23</v>
      </c>
      <c r="P9" t="s">
        <v>136</v>
      </c>
      <c r="Q9">
        <f>IF(D7&gt;0,1,0)*IF(D8&gt;0,1,0)*ABS(M7-M8)</f>
        <v>0</v>
      </c>
      <c r="R9">
        <f>IF(D7&gt;0,1,0)*IF(D8&gt;0,1,0)*$E$21</f>
        <v>0</v>
      </c>
    </row>
    <row r="10" spans="1:18" x14ac:dyDescent="0.25">
      <c r="P10" t="s">
        <v>137</v>
      </c>
      <c r="Q10">
        <f>IF(D7&gt;0,1,0)*IF(D9&gt;0,1,0)*ABS(M7-M9)</f>
        <v>0</v>
      </c>
      <c r="R10">
        <f>IF(D7&gt;0,1,0)*IF(D9&gt;0,1,0)*$E$21</f>
        <v>0</v>
      </c>
    </row>
    <row r="11" spans="1:18" x14ac:dyDescent="0.25">
      <c r="B11" s="2" t="s">
        <v>53</v>
      </c>
      <c r="C11" s="53">
        <f>IF(SUMPRODUCT(--(D6:D9&lt;&gt;""))=0,None,SUM(E6:E9))</f>
        <v>289.9265306122449</v>
      </c>
      <c r="D11" t="s">
        <v>10</v>
      </c>
      <c r="P11" t="s">
        <v>138</v>
      </c>
      <c r="Q11">
        <f>IF(D8&gt;0,1,0)*IF(D9&gt;0,1,0)*ABS(M8-M9)</f>
        <v>0</v>
      </c>
      <c r="R11">
        <f>IF(D8&gt;0,1,0)*IF(D9&gt;0,1,0)*$E$21</f>
        <v>0</v>
      </c>
    </row>
    <row r="12" spans="1:18" x14ac:dyDescent="0.25">
      <c r="E12" t="s">
        <v>261</v>
      </c>
      <c r="H12" t="s">
        <v>262</v>
      </c>
    </row>
    <row r="13" spans="1:18" x14ac:dyDescent="0.25">
      <c r="B13" t="s">
        <v>7</v>
      </c>
      <c r="C13" t="s">
        <v>8</v>
      </c>
      <c r="E13" t="s">
        <v>7</v>
      </c>
      <c r="F13" t="s">
        <v>8</v>
      </c>
      <c r="H13" t="s">
        <v>259</v>
      </c>
      <c r="I13" t="s">
        <v>260</v>
      </c>
    </row>
    <row r="14" spans="1:18" x14ac:dyDescent="0.25">
      <c r="A14" s="2" t="s">
        <v>73</v>
      </c>
      <c r="B14" s="43" t="e">
        <f>IF(SUMPRODUCT(--(M6:M9&lt;&gt;""))=0,None,SUMPRODUCT(E6:E9,M6:M9)/C11)</f>
        <v>#NAME?</v>
      </c>
      <c r="C14" s="43">
        <f>IF(SUMPRODUCT(--(N6:N9&lt;&gt;""))=0,None,SUMPRODUCT(E6:E9,N6:N9)/C11)</f>
        <v>23</v>
      </c>
      <c r="E14">
        <v>39.546729715827077</v>
      </c>
      <c r="F14">
        <v>0</v>
      </c>
      <c r="H14" s="9" t="e">
        <f>ABS(E14-B14)</f>
        <v>#NAME?</v>
      </c>
      <c r="I14">
        <f>ABS(F14-C14)</f>
        <v>23</v>
      </c>
    </row>
    <row r="15" spans="1:18" x14ac:dyDescent="0.25">
      <c r="J15" s="9"/>
    </row>
    <row r="16" spans="1:18" x14ac:dyDescent="0.25">
      <c r="A16" s="3" t="s">
        <v>63</v>
      </c>
      <c r="B16" s="40" t="s">
        <v>64</v>
      </c>
      <c r="J16" s="9"/>
    </row>
    <row r="17" spans="1:13" x14ac:dyDescent="0.25">
      <c r="A17" t="s">
        <v>54</v>
      </c>
      <c r="B17" s="1">
        <v>2</v>
      </c>
      <c r="C17" t="s">
        <v>55</v>
      </c>
      <c r="D17" t="s">
        <v>56</v>
      </c>
      <c r="J17" s="9"/>
    </row>
    <row r="18" spans="1:13" x14ac:dyDescent="0.25">
      <c r="A18" t="s">
        <v>57</v>
      </c>
      <c r="B18" s="1">
        <v>60</v>
      </c>
      <c r="C18" t="s">
        <v>58</v>
      </c>
      <c r="J18" s="9"/>
    </row>
    <row r="19" spans="1:13" ht="15.75" thickBot="1" x14ac:dyDescent="0.3">
      <c r="A19" t="s">
        <v>62</v>
      </c>
      <c r="B19" s="1">
        <v>30</v>
      </c>
      <c r="C19" t="s">
        <v>59</v>
      </c>
    </row>
    <row r="20" spans="1:13" x14ac:dyDescent="0.25">
      <c r="A20" t="s">
        <v>61</v>
      </c>
      <c r="B20" s="1">
        <v>1000</v>
      </c>
      <c r="C20" t="s">
        <v>60</v>
      </c>
      <c r="D20" s="60"/>
      <c r="E20" s="61" t="s">
        <v>110</v>
      </c>
      <c r="F20" s="61" t="s">
        <v>111</v>
      </c>
      <c r="G20" s="62" t="s">
        <v>161</v>
      </c>
    </row>
    <row r="21" spans="1:13" x14ac:dyDescent="0.25">
      <c r="A21" t="s">
        <v>68</v>
      </c>
      <c r="B21" s="1">
        <v>10</v>
      </c>
      <c r="C21" t="s">
        <v>69</v>
      </c>
      <c r="D21" s="63" t="s">
        <v>132</v>
      </c>
      <c r="E21" s="56">
        <v>20</v>
      </c>
      <c r="F21" s="56"/>
      <c r="G21" s="57" t="s">
        <v>20</v>
      </c>
    </row>
    <row r="22" spans="1:13" x14ac:dyDescent="0.25">
      <c r="D22" s="63" t="s">
        <v>117</v>
      </c>
      <c r="E22" s="56">
        <v>0</v>
      </c>
      <c r="F22" s="56">
        <v>237</v>
      </c>
      <c r="G22" s="57" t="s">
        <v>20</v>
      </c>
    </row>
    <row r="23" spans="1:13" ht="15.75" thickBot="1" x14ac:dyDescent="0.3">
      <c r="A23" s="2" t="s">
        <v>70</v>
      </c>
      <c r="B23" s="43">
        <f>IF(SUMPRODUCT(--(D6:D9&lt;&gt;""))=0,None,SUM(J6:J9))</f>
        <v>1414.3219417944695</v>
      </c>
      <c r="C23" s="2" t="s">
        <v>24</v>
      </c>
      <c r="D23" s="64" t="s">
        <v>116</v>
      </c>
      <c r="E23" s="58">
        <v>23</v>
      </c>
      <c r="F23" s="58">
        <v>23</v>
      </c>
      <c r="G23" s="59" t="s">
        <v>20</v>
      </c>
    </row>
    <row r="24" spans="1:13" x14ac:dyDescent="0.25">
      <c r="A24" s="2" t="s">
        <v>71</v>
      </c>
      <c r="B24" s="42">
        <f>IF(SUMPRODUCT(--(D6:D9&lt;&gt;""))=0,None,MAX(L6:L9))</f>
        <v>0.81847334594587329</v>
      </c>
      <c r="C24" s="2" t="s">
        <v>72</v>
      </c>
    </row>
    <row r="32" spans="1:13" x14ac:dyDescent="0.25">
      <c r="M32" s="40" t="s">
        <v>66</v>
      </c>
    </row>
    <row r="33" spans="13:13" x14ac:dyDescent="0.25">
      <c r="M33" s="40" t="s">
        <v>67</v>
      </c>
    </row>
  </sheetData>
  <scenarios current="0">
    <scenario name="temp" count="8" user="cgoodrum" comment="Created by cgoodrum on 9/10/2019">
      <inputCells r="M6" val="0" numFmtId="164"/>
      <inputCells r="N6" val="23" numFmtId="164"/>
      <inputCells r="M7" val="0" numFmtId="164"/>
      <inputCells r="N7" val="23" numFmtId="164"/>
      <inputCells r="M8" val="0" numFmtId="164"/>
      <inputCells r="N8" val="23" numFmtId="164"/>
      <inputCells r="M9" val="39.500001" numFmtId="164"/>
      <inputCells r="N9" val="23" numFmtId="164"/>
    </scenario>
  </scenarios>
  <hyperlinks>
    <hyperlink ref="B16" r:id="rId1"/>
    <hyperlink ref="M32" r:id="rId2"/>
    <hyperlink ref="M33" r:id="rId3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Q36"/>
  <sheetViews>
    <sheetView zoomScaleNormal="100" workbookViewId="0">
      <selection activeCell="B9" sqref="B9"/>
    </sheetView>
  </sheetViews>
  <sheetFormatPr defaultRowHeight="15" x14ac:dyDescent="0.25"/>
  <cols>
    <col min="1" max="4" width="20.7109375" customWidth="1"/>
  </cols>
  <sheetData>
    <row r="2" spans="1:17" x14ac:dyDescent="0.25">
      <c r="A2" s="14" t="s">
        <v>2</v>
      </c>
      <c r="B2" s="15"/>
      <c r="C2" s="16"/>
    </row>
    <row r="3" spans="1:17" x14ac:dyDescent="0.25">
      <c r="A3" s="31" t="s">
        <v>3</v>
      </c>
      <c r="B3" s="20">
        <v>845</v>
      </c>
      <c r="C3" s="19" t="s">
        <v>0</v>
      </c>
    </row>
    <row r="4" spans="1:17" x14ac:dyDescent="0.25">
      <c r="A4" t="s">
        <v>100</v>
      </c>
      <c r="B4">
        <v>9.81</v>
      </c>
    </row>
    <row r="5" spans="1:17" x14ac:dyDescent="0.25">
      <c r="A5" s="24" t="s">
        <v>74</v>
      </c>
      <c r="B5" s="45">
        <f>B3*B4</f>
        <v>8289.4500000000007</v>
      </c>
      <c r="C5" s="26" t="s">
        <v>75</v>
      </c>
      <c r="M5">
        <v>0.1</v>
      </c>
      <c r="N5">
        <v>1</v>
      </c>
      <c r="P5" t="s">
        <v>263</v>
      </c>
      <c r="Q5" t="s">
        <v>264</v>
      </c>
    </row>
    <row r="6" spans="1:17" x14ac:dyDescent="0.25">
      <c r="L6">
        <v>3.8335988100509288</v>
      </c>
      <c r="M6">
        <v>386496</v>
      </c>
      <c r="N6">
        <v>642.4</v>
      </c>
      <c r="P6">
        <v>9.15</v>
      </c>
      <c r="Q6">
        <v>1</v>
      </c>
    </row>
    <row r="7" spans="1:17" x14ac:dyDescent="0.25">
      <c r="A7" s="14" t="s">
        <v>98</v>
      </c>
      <c r="B7" s="15"/>
      <c r="C7" s="16"/>
      <c r="L7">
        <v>3.4364746779991115</v>
      </c>
      <c r="M7">
        <v>278503</v>
      </c>
      <c r="N7">
        <v>569</v>
      </c>
      <c r="P7">
        <v>7.15</v>
      </c>
      <c r="Q7">
        <v>1</v>
      </c>
    </row>
    <row r="8" spans="1:17" x14ac:dyDescent="0.25">
      <c r="A8" s="31" t="s">
        <v>85</v>
      </c>
      <c r="B8" s="20"/>
      <c r="C8" s="19" t="s">
        <v>20</v>
      </c>
      <c r="L8">
        <v>1.1961913268154198</v>
      </c>
      <c r="M8">
        <v>11911.7</v>
      </c>
      <c r="N8">
        <v>189.6</v>
      </c>
      <c r="P8">
        <v>4</v>
      </c>
      <c r="Q8">
        <v>0.25</v>
      </c>
    </row>
    <row r="9" spans="1:17" x14ac:dyDescent="0.25">
      <c r="A9" s="31" t="s">
        <v>86</v>
      </c>
      <c r="B9" s="46"/>
      <c r="C9" s="19" t="s">
        <v>72</v>
      </c>
      <c r="L9">
        <v>0.81847334594587329</v>
      </c>
      <c r="M9">
        <v>3884.3</v>
      </c>
      <c r="N9">
        <v>129.30000000000001</v>
      </c>
      <c r="P9">
        <v>4</v>
      </c>
      <c r="Q9">
        <v>0.18</v>
      </c>
    </row>
    <row r="10" spans="1:17" x14ac:dyDescent="0.25">
      <c r="A10" s="24" t="s">
        <v>87</v>
      </c>
      <c r="B10" s="49" t="e">
        <f>B9/(B11*(B8/2)^2)</f>
        <v>#DIV/0!</v>
      </c>
      <c r="C10" s="26" t="s">
        <v>88</v>
      </c>
    </row>
    <row r="11" spans="1:17" x14ac:dyDescent="0.25">
      <c r="A11" s="52" t="s">
        <v>101</v>
      </c>
      <c r="B11">
        <f>PI()</f>
        <v>3.1415926535897931</v>
      </c>
    </row>
    <row r="12" spans="1:17" x14ac:dyDescent="0.25">
      <c r="A12" s="14" t="s">
        <v>97</v>
      </c>
      <c r="B12" s="15"/>
      <c r="C12" s="15"/>
      <c r="D12" s="16"/>
    </row>
    <row r="13" spans="1:17" x14ac:dyDescent="0.25">
      <c r="A13" s="31"/>
      <c r="B13" s="44"/>
      <c r="C13" s="44"/>
      <c r="D13" s="19"/>
    </row>
    <row r="14" spans="1:17" x14ac:dyDescent="0.25">
      <c r="A14" s="31" t="s">
        <v>76</v>
      </c>
      <c r="B14" s="44"/>
      <c r="C14" s="44" t="s">
        <v>77</v>
      </c>
      <c r="D14" s="19"/>
    </row>
    <row r="15" spans="1:17" x14ac:dyDescent="0.25">
      <c r="A15" s="31" t="s">
        <v>79</v>
      </c>
      <c r="B15" s="44">
        <v>0</v>
      </c>
      <c r="C15" s="44" t="s">
        <v>80</v>
      </c>
      <c r="D15" s="19">
        <v>0</v>
      </c>
    </row>
    <row r="16" spans="1:17" x14ac:dyDescent="0.25">
      <c r="A16" s="31" t="s">
        <v>81</v>
      </c>
      <c r="B16" s="46"/>
      <c r="C16" s="44" t="s">
        <v>82</v>
      </c>
      <c r="D16" s="47"/>
    </row>
    <row r="17" spans="1:4" x14ac:dyDescent="0.25">
      <c r="A17" s="31" t="s">
        <v>83</v>
      </c>
      <c r="B17" s="44">
        <v>0</v>
      </c>
      <c r="C17" s="44" t="s">
        <v>84</v>
      </c>
      <c r="D17" s="48" t="e">
        <f>B10</f>
        <v>#DIV/0!</v>
      </c>
    </row>
    <row r="18" spans="1:4" x14ac:dyDescent="0.25">
      <c r="A18" s="31"/>
      <c r="B18" s="44"/>
      <c r="C18" s="44"/>
      <c r="D18" s="19"/>
    </row>
    <row r="19" spans="1:4" x14ac:dyDescent="0.25">
      <c r="A19" s="21" t="s">
        <v>78</v>
      </c>
      <c r="B19" s="50" t="e">
        <f>(D15-B15)/B5+(D16-B16)+(D17^2-B17^2)/(2*9.81)</f>
        <v>#DIV/0!</v>
      </c>
      <c r="C19" s="22" t="s">
        <v>20</v>
      </c>
      <c r="D19" s="26"/>
    </row>
    <row r="21" spans="1:4" x14ac:dyDescent="0.25">
      <c r="A21" s="2" t="s">
        <v>99</v>
      </c>
      <c r="B21" s="41" t="e">
        <f>B5*B9*B19/1000</f>
        <v>#DIV/0!</v>
      </c>
      <c r="C21" s="2" t="s">
        <v>89</v>
      </c>
    </row>
    <row r="25" spans="1:4" x14ac:dyDescent="0.25">
      <c r="A25" s="3" t="s">
        <v>90</v>
      </c>
    </row>
    <row r="26" spans="1:4" x14ac:dyDescent="0.25">
      <c r="B26" t="s">
        <v>95</v>
      </c>
      <c r="C26" t="s">
        <v>96</v>
      </c>
      <c r="D26" t="s">
        <v>5</v>
      </c>
    </row>
    <row r="27" spans="1:4" x14ac:dyDescent="0.25">
      <c r="A27" t="s">
        <v>91</v>
      </c>
      <c r="B27">
        <v>175</v>
      </c>
      <c r="C27">
        <v>0.9</v>
      </c>
      <c r="D27">
        <v>200</v>
      </c>
    </row>
    <row r="28" spans="1:4" x14ac:dyDescent="0.25">
      <c r="A28" t="s">
        <v>92</v>
      </c>
      <c r="B28">
        <v>200</v>
      </c>
      <c r="C28">
        <v>0.9</v>
      </c>
      <c r="D28">
        <v>250</v>
      </c>
    </row>
    <row r="29" spans="1:4" x14ac:dyDescent="0.25">
      <c r="A29" t="s">
        <v>93</v>
      </c>
      <c r="B29">
        <v>225</v>
      </c>
      <c r="C29">
        <v>0.9</v>
      </c>
      <c r="D29">
        <v>300</v>
      </c>
    </row>
    <row r="30" spans="1:4" x14ac:dyDescent="0.25">
      <c r="A30" t="s">
        <v>94</v>
      </c>
      <c r="B30">
        <v>300</v>
      </c>
      <c r="C30">
        <v>0.9</v>
      </c>
      <c r="D30">
        <v>600</v>
      </c>
    </row>
    <row r="33" spans="1:4" ht="15.75" thickBot="1" x14ac:dyDescent="0.3"/>
    <row r="34" spans="1:4" x14ac:dyDescent="0.25">
      <c r="A34" s="60"/>
      <c r="B34" s="61" t="s">
        <v>110</v>
      </c>
      <c r="C34" s="61" t="s">
        <v>111</v>
      </c>
      <c r="D34" s="62" t="s">
        <v>161</v>
      </c>
    </row>
    <row r="35" spans="1:4" x14ac:dyDescent="0.25">
      <c r="A35" s="63" t="s">
        <v>85</v>
      </c>
      <c r="B35" s="56">
        <v>0.1</v>
      </c>
      <c r="C35" s="56">
        <v>1</v>
      </c>
      <c r="D35" s="57" t="s">
        <v>20</v>
      </c>
    </row>
    <row r="36" spans="1:4" ht="15.75" thickBot="1" x14ac:dyDescent="0.3">
      <c r="A36" s="64" t="s">
        <v>115</v>
      </c>
      <c r="B36" s="58">
        <v>0</v>
      </c>
      <c r="C36" s="58">
        <v>560</v>
      </c>
      <c r="D36" s="59" t="s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F1985"/>
  <sheetViews>
    <sheetView zoomScale="70" zoomScaleNormal="70" workbookViewId="0">
      <pane ySplit="4" topLeftCell="A745" activePane="bottomLeft" state="frozen"/>
      <selection activeCell="AD90" sqref="AD90"/>
      <selection pane="bottomLeft" activeCell="AD90" sqref="AD90"/>
    </sheetView>
  </sheetViews>
  <sheetFormatPr defaultRowHeight="15" x14ac:dyDescent="0.25"/>
  <cols>
    <col min="1" max="18" width="13" customWidth="1"/>
    <col min="19" max="19" width="21.85546875" customWidth="1"/>
    <col min="21" max="21" width="11" customWidth="1"/>
    <col min="22" max="22" width="13.7109375" customWidth="1"/>
    <col min="23" max="33" width="11.28515625" customWidth="1"/>
    <col min="48" max="48" width="13.7109375" customWidth="1"/>
  </cols>
  <sheetData>
    <row r="1" spans="1:110" ht="6" customHeight="1" thickBot="1" x14ac:dyDescent="0.3"/>
    <row r="2" spans="1:110" ht="21.75" thickBot="1" x14ac:dyDescent="0.3">
      <c r="A2" s="99" t="s">
        <v>154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1"/>
      <c r="T2" s="99" t="s">
        <v>159</v>
      </c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1"/>
    </row>
    <row r="3" spans="1:110" ht="21" x14ac:dyDescent="0.25">
      <c r="A3" s="82"/>
      <c r="B3" s="83"/>
      <c r="C3" s="83"/>
      <c r="D3" s="83"/>
      <c r="E3" s="83"/>
      <c r="F3" s="83"/>
      <c r="G3" s="84"/>
      <c r="H3" s="96" t="s">
        <v>155</v>
      </c>
      <c r="I3" s="97"/>
      <c r="J3" s="98"/>
      <c r="K3" s="96" t="s">
        <v>156</v>
      </c>
      <c r="L3" s="97"/>
      <c r="M3" s="98"/>
      <c r="N3" s="97" t="s">
        <v>157</v>
      </c>
      <c r="O3" s="97"/>
      <c r="P3" s="98"/>
      <c r="Q3" s="96" t="s">
        <v>158</v>
      </c>
      <c r="R3" s="98"/>
      <c r="T3" s="96" t="s">
        <v>155</v>
      </c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8"/>
      <c r="AH3" s="96" t="s">
        <v>156</v>
      </c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8"/>
      <c r="AV3" s="96" t="s">
        <v>157</v>
      </c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6" t="s">
        <v>158</v>
      </c>
      <c r="BK3" s="98"/>
      <c r="BN3" t="s">
        <v>160</v>
      </c>
    </row>
    <row r="4" spans="1:110" s="70" customFormat="1" ht="75" x14ac:dyDescent="0.25">
      <c r="A4" s="71" t="s">
        <v>121</v>
      </c>
      <c r="B4" s="72" t="s">
        <v>122</v>
      </c>
      <c r="C4" s="72" t="s">
        <v>123</v>
      </c>
      <c r="D4" s="72" t="s">
        <v>124</v>
      </c>
      <c r="E4" s="72" t="s">
        <v>125</v>
      </c>
      <c r="F4" s="72" t="s">
        <v>126</v>
      </c>
      <c r="G4" s="73" t="s">
        <v>127</v>
      </c>
      <c r="H4" s="71" t="s">
        <v>128</v>
      </c>
      <c r="I4" s="72" t="s">
        <v>129</v>
      </c>
      <c r="J4" s="73" t="s">
        <v>130</v>
      </c>
      <c r="K4" s="71" t="s">
        <v>128</v>
      </c>
      <c r="L4" s="72" t="s">
        <v>129</v>
      </c>
      <c r="M4" s="73" t="s">
        <v>130</v>
      </c>
      <c r="N4" s="72" t="s">
        <v>128</v>
      </c>
      <c r="O4" s="72" t="s">
        <v>129</v>
      </c>
      <c r="P4" s="73" t="s">
        <v>130</v>
      </c>
      <c r="Q4" s="79" t="s">
        <v>128</v>
      </c>
      <c r="R4" s="79" t="s">
        <v>129</v>
      </c>
      <c r="T4" s="85" t="s">
        <v>128</v>
      </c>
      <c r="U4" s="86" t="s">
        <v>129</v>
      </c>
      <c r="V4" s="86" t="s">
        <v>130</v>
      </c>
      <c r="W4" s="86" t="s">
        <v>144</v>
      </c>
      <c r="X4" s="86" t="s">
        <v>145</v>
      </c>
      <c r="Y4" s="86" t="s">
        <v>146</v>
      </c>
      <c r="Z4" s="86" t="s">
        <v>147</v>
      </c>
      <c r="AA4" s="86" t="s">
        <v>148</v>
      </c>
      <c r="AB4" s="86" t="s">
        <v>149</v>
      </c>
      <c r="AC4" s="86" t="s">
        <v>150</v>
      </c>
      <c r="AD4" s="86" t="s">
        <v>151</v>
      </c>
      <c r="AE4" s="86" t="s">
        <v>152</v>
      </c>
      <c r="AF4" s="86" t="s">
        <v>153</v>
      </c>
      <c r="AG4" s="87" t="s">
        <v>131</v>
      </c>
      <c r="AH4" s="85" t="s">
        <v>128</v>
      </c>
      <c r="AI4" s="86" t="s">
        <v>129</v>
      </c>
      <c r="AJ4" s="86" t="s">
        <v>130</v>
      </c>
      <c r="AK4" s="86" t="s">
        <v>144</v>
      </c>
      <c r="AL4" s="86" t="s">
        <v>145</v>
      </c>
      <c r="AM4" s="86" t="s">
        <v>146</v>
      </c>
      <c r="AN4" s="86" t="s">
        <v>147</v>
      </c>
      <c r="AO4" s="86" t="s">
        <v>148</v>
      </c>
      <c r="AP4" s="86" t="s">
        <v>149</v>
      </c>
      <c r="AQ4" s="86" t="s">
        <v>150</v>
      </c>
      <c r="AR4" s="86" t="s">
        <v>151</v>
      </c>
      <c r="AS4" s="86" t="s">
        <v>152</v>
      </c>
      <c r="AT4" s="86" t="s">
        <v>153</v>
      </c>
      <c r="AU4" s="87" t="s">
        <v>131</v>
      </c>
      <c r="AV4" s="85" t="s">
        <v>128</v>
      </c>
      <c r="AW4" s="86" t="s">
        <v>129</v>
      </c>
      <c r="AX4" s="86" t="s">
        <v>130</v>
      </c>
      <c r="AY4" s="86" t="s">
        <v>144</v>
      </c>
      <c r="AZ4" s="86" t="s">
        <v>145</v>
      </c>
      <c r="BA4" s="86" t="s">
        <v>146</v>
      </c>
      <c r="BB4" s="86" t="s">
        <v>147</v>
      </c>
      <c r="BC4" s="86" t="s">
        <v>148</v>
      </c>
      <c r="BD4" s="86" t="s">
        <v>149</v>
      </c>
      <c r="BE4" s="86" t="s">
        <v>150</v>
      </c>
      <c r="BF4" s="86" t="s">
        <v>151</v>
      </c>
      <c r="BG4" s="86" t="s">
        <v>152</v>
      </c>
      <c r="BH4" s="86" t="s">
        <v>153</v>
      </c>
      <c r="BI4" s="86" t="s">
        <v>131</v>
      </c>
      <c r="BJ4" s="90" t="s">
        <v>128</v>
      </c>
      <c r="BK4" s="91" t="s">
        <v>129</v>
      </c>
      <c r="BN4" s="70" t="s">
        <v>128</v>
      </c>
      <c r="BO4" s="70" t="s">
        <v>129</v>
      </c>
      <c r="BT4" s="95" t="s">
        <v>258</v>
      </c>
      <c r="BU4" s="95"/>
      <c r="BV4" s="95"/>
      <c r="BW4" s="95"/>
      <c r="BX4" s="95"/>
      <c r="BY4" s="95"/>
      <c r="BZ4" s="95"/>
      <c r="CA4" s="95"/>
      <c r="CB4" s="95"/>
      <c r="CC4" s="95"/>
      <c r="CD4" s="95"/>
      <c r="CE4" s="95"/>
      <c r="CF4" s="95"/>
      <c r="CG4" s="95"/>
      <c r="CQ4" s="95" t="s">
        <v>257</v>
      </c>
      <c r="CR4" s="95"/>
      <c r="CS4" s="95"/>
      <c r="CT4" s="95"/>
      <c r="CU4" s="95"/>
      <c r="CV4" s="95"/>
      <c r="CW4" s="95"/>
      <c r="CX4" s="95"/>
      <c r="CY4" s="95"/>
      <c r="CZ4" s="95"/>
      <c r="DA4" s="95"/>
      <c r="DB4" s="95"/>
      <c r="DC4" s="95"/>
      <c r="DD4" s="95"/>
      <c r="DE4" s="95"/>
      <c r="DF4" s="95"/>
    </row>
    <row r="5" spans="1:110" x14ac:dyDescent="0.25">
      <c r="A5" s="74">
        <v>0</v>
      </c>
      <c r="B5" s="44">
        <v>0</v>
      </c>
      <c r="C5" s="44">
        <v>0</v>
      </c>
      <c r="D5" s="44">
        <v>36</v>
      </c>
      <c r="E5" s="44">
        <v>-0.41500408149752999</v>
      </c>
      <c r="F5" s="44">
        <v>1195.101414</v>
      </c>
      <c r="G5" s="75">
        <v>289.8</v>
      </c>
      <c r="H5" s="74">
        <v>0.17199999999999999</v>
      </c>
      <c r="I5" s="44">
        <v>4</v>
      </c>
      <c r="J5" s="75">
        <v>0</v>
      </c>
      <c r="K5" s="74">
        <v>9.2999999999999999E-2</v>
      </c>
      <c r="L5" s="44">
        <v>4</v>
      </c>
      <c r="M5" s="75">
        <v>0</v>
      </c>
      <c r="N5" s="44">
        <v>7.9000000000000001E-2</v>
      </c>
      <c r="O5" s="44">
        <v>4</v>
      </c>
      <c r="P5" s="75">
        <v>0</v>
      </c>
      <c r="Q5" s="80">
        <f>AVERAGE(H5,K5,N5)</f>
        <v>0.11466666666666668</v>
      </c>
      <c r="R5" s="88">
        <f>AVERAGE(I5,L5,O5)</f>
        <v>4</v>
      </c>
      <c r="T5" s="74">
        <v>0.125</v>
      </c>
      <c r="U5" s="44">
        <v>4</v>
      </c>
      <c r="V5" s="44">
        <v>0</v>
      </c>
      <c r="W5" s="44">
        <v>0</v>
      </c>
      <c r="X5" s="44">
        <v>23</v>
      </c>
      <c r="Y5" s="44">
        <v>0</v>
      </c>
      <c r="Z5" s="44">
        <v>23</v>
      </c>
      <c r="AA5" s="44">
        <v>0</v>
      </c>
      <c r="AB5" s="44">
        <v>23</v>
      </c>
      <c r="AC5" s="44">
        <v>33.796195482065201</v>
      </c>
      <c r="AD5" s="44">
        <v>23</v>
      </c>
      <c r="AE5" s="44">
        <v>139.31101939802195</v>
      </c>
      <c r="AF5" s="44">
        <v>4</v>
      </c>
      <c r="AG5" s="75">
        <v>0.15000000000000002</v>
      </c>
      <c r="AH5" s="74">
        <v>0.14000000000000001</v>
      </c>
      <c r="AI5" s="44">
        <v>4</v>
      </c>
      <c r="AJ5" s="44">
        <v>0</v>
      </c>
      <c r="AK5" s="44">
        <v>0</v>
      </c>
      <c r="AL5" s="44">
        <v>23</v>
      </c>
      <c r="AM5" s="44">
        <v>0</v>
      </c>
      <c r="AN5" s="44">
        <v>23</v>
      </c>
      <c r="AO5" s="44">
        <v>0</v>
      </c>
      <c r="AP5" s="44">
        <v>23</v>
      </c>
      <c r="AQ5" s="44">
        <v>33.796195482065201</v>
      </c>
      <c r="AR5" s="44">
        <v>23</v>
      </c>
      <c r="AS5" s="44">
        <v>139.31101939802195</v>
      </c>
      <c r="AT5" s="44">
        <v>4</v>
      </c>
      <c r="AU5" s="75">
        <v>0.15000000000000002</v>
      </c>
      <c r="AV5">
        <v>0.156</v>
      </c>
      <c r="AW5">
        <v>4</v>
      </c>
      <c r="AX5">
        <v>0</v>
      </c>
      <c r="AY5">
        <v>0</v>
      </c>
      <c r="AZ5">
        <v>23</v>
      </c>
      <c r="BA5">
        <v>0</v>
      </c>
      <c r="BB5">
        <v>23</v>
      </c>
      <c r="BC5">
        <v>0</v>
      </c>
      <c r="BD5">
        <v>23</v>
      </c>
      <c r="BE5">
        <v>33.796195482065201</v>
      </c>
      <c r="BF5">
        <v>23</v>
      </c>
      <c r="BG5">
        <v>139.31101939802195</v>
      </c>
      <c r="BH5">
        <v>4</v>
      </c>
      <c r="BI5">
        <v>0.15000000000000002</v>
      </c>
      <c r="BJ5" s="74">
        <f>AVERAGE(T5,AH5,AV5)</f>
        <v>0.14033333333333334</v>
      </c>
      <c r="BK5" s="92">
        <f>AVERAGE(U5,AI5,AW5)</f>
        <v>4</v>
      </c>
      <c r="BN5" s="67">
        <f>(BJ5-Q5)</f>
        <v>2.5666666666666657E-2</v>
      </c>
      <c r="BO5" s="9">
        <f>BK5-R5</f>
        <v>0</v>
      </c>
      <c r="BT5">
        <v>0.57799999999999996</v>
      </c>
      <c r="BU5">
        <v>4</v>
      </c>
      <c r="BV5">
        <v>0</v>
      </c>
      <c r="BW5">
        <v>0</v>
      </c>
      <c r="BX5">
        <v>23</v>
      </c>
      <c r="BY5">
        <v>0</v>
      </c>
      <c r="BZ5">
        <v>23</v>
      </c>
      <c r="CA5">
        <v>0</v>
      </c>
      <c r="CB5">
        <v>23</v>
      </c>
      <c r="CC5">
        <v>33.796195482065201</v>
      </c>
      <c r="CD5">
        <v>23</v>
      </c>
      <c r="CE5">
        <v>139.31101939802195</v>
      </c>
      <c r="CF5">
        <v>4</v>
      </c>
      <c r="CG5">
        <v>0.15000000000000002</v>
      </c>
      <c r="CM5">
        <v>0.57799999999999996</v>
      </c>
      <c r="CQ5" t="s">
        <v>162</v>
      </c>
      <c r="CR5" t="s">
        <v>163</v>
      </c>
      <c r="CS5" t="s">
        <v>164</v>
      </c>
      <c r="CT5">
        <v>0</v>
      </c>
      <c r="CU5">
        <v>23</v>
      </c>
      <c r="CV5">
        <v>0</v>
      </c>
      <c r="CW5">
        <v>23</v>
      </c>
      <c r="CX5">
        <v>0</v>
      </c>
      <c r="CY5">
        <v>23</v>
      </c>
      <c r="CZ5">
        <v>33.796195482065201</v>
      </c>
      <c r="DA5">
        <v>23</v>
      </c>
      <c r="DB5">
        <v>139.31101939802195</v>
      </c>
      <c r="DC5">
        <v>4</v>
      </c>
      <c r="DD5">
        <v>0.15000000000000002</v>
      </c>
      <c r="DF5">
        <v>0.17199999999999999</v>
      </c>
    </row>
    <row r="6" spans="1:110" x14ac:dyDescent="0.25">
      <c r="A6" s="74">
        <v>0</v>
      </c>
      <c r="B6" s="44">
        <v>0</v>
      </c>
      <c r="C6" s="44">
        <v>0</v>
      </c>
      <c r="D6" s="44">
        <v>37</v>
      </c>
      <c r="E6" s="44">
        <v>-0.31746607698565299</v>
      </c>
      <c r="F6" s="44">
        <v>1228.2986754999999</v>
      </c>
      <c r="G6" s="75">
        <v>297.85000000000002</v>
      </c>
      <c r="H6" s="74">
        <v>0.156</v>
      </c>
      <c r="I6" s="44">
        <v>4</v>
      </c>
      <c r="J6" s="75">
        <v>0</v>
      </c>
      <c r="K6" s="74">
        <v>7.8E-2</v>
      </c>
      <c r="L6" s="44">
        <v>4</v>
      </c>
      <c r="M6" s="75">
        <v>0</v>
      </c>
      <c r="N6" s="44">
        <v>7.8E-2</v>
      </c>
      <c r="O6" s="44">
        <v>4</v>
      </c>
      <c r="P6" s="75">
        <v>0</v>
      </c>
      <c r="Q6" s="80">
        <f t="shared" ref="Q6:R69" si="0">AVERAGE(H6,K6,N6)</f>
        <v>0.104</v>
      </c>
      <c r="R6" s="88">
        <f t="shared" si="0"/>
        <v>4</v>
      </c>
      <c r="T6" s="74">
        <v>0.125</v>
      </c>
      <c r="U6" s="44">
        <v>4</v>
      </c>
      <c r="V6" s="44">
        <v>0</v>
      </c>
      <c r="W6" s="44">
        <v>0</v>
      </c>
      <c r="X6" s="44">
        <v>23</v>
      </c>
      <c r="Y6" s="44">
        <v>0</v>
      </c>
      <c r="Z6" s="44">
        <v>23</v>
      </c>
      <c r="AA6" s="44">
        <v>0</v>
      </c>
      <c r="AB6" s="44">
        <v>23</v>
      </c>
      <c r="AC6" s="44">
        <v>33.794683814172778</v>
      </c>
      <c r="AD6" s="44">
        <v>23</v>
      </c>
      <c r="AE6" s="44">
        <v>139.30452716452518</v>
      </c>
      <c r="AF6" s="44">
        <v>4</v>
      </c>
      <c r="AG6" s="75">
        <v>0.15000000000000002</v>
      </c>
      <c r="AH6" s="74">
        <v>0.109</v>
      </c>
      <c r="AI6" s="44">
        <v>4</v>
      </c>
      <c r="AJ6" s="44">
        <v>0</v>
      </c>
      <c r="AK6" s="44">
        <v>0</v>
      </c>
      <c r="AL6" s="44">
        <v>23</v>
      </c>
      <c r="AM6" s="44">
        <v>0</v>
      </c>
      <c r="AN6" s="44">
        <v>23</v>
      </c>
      <c r="AO6" s="44">
        <v>0</v>
      </c>
      <c r="AP6" s="44">
        <v>23</v>
      </c>
      <c r="AQ6" s="44">
        <v>33.794683814172778</v>
      </c>
      <c r="AR6" s="44">
        <v>23</v>
      </c>
      <c r="AS6" s="44">
        <v>139.30452716452518</v>
      </c>
      <c r="AT6" s="44">
        <v>4</v>
      </c>
      <c r="AU6" s="75">
        <v>0.15000000000000002</v>
      </c>
      <c r="AV6">
        <v>0.14099999999999999</v>
      </c>
      <c r="AW6">
        <v>4</v>
      </c>
      <c r="AX6">
        <v>0</v>
      </c>
      <c r="AY6">
        <v>0</v>
      </c>
      <c r="AZ6">
        <v>23</v>
      </c>
      <c r="BA6">
        <v>0</v>
      </c>
      <c r="BB6">
        <v>23</v>
      </c>
      <c r="BC6">
        <v>0</v>
      </c>
      <c r="BD6">
        <v>23</v>
      </c>
      <c r="BE6">
        <v>33.794683814172778</v>
      </c>
      <c r="BF6">
        <v>23</v>
      </c>
      <c r="BG6">
        <v>139.30452716452518</v>
      </c>
      <c r="BH6">
        <v>4</v>
      </c>
      <c r="BI6">
        <v>0.15000000000000002</v>
      </c>
      <c r="BJ6" s="74">
        <f t="shared" ref="BJ6:BJ69" si="1">AVERAGE(T6,AH6,AV6)</f>
        <v>0.125</v>
      </c>
      <c r="BK6" s="92">
        <f t="shared" ref="BK6:BK69" si="2">AVERAGE(U6,AI6,AW6)</f>
        <v>4</v>
      </c>
      <c r="BN6" s="67">
        <f t="shared" ref="BN6:BN69" si="3">(BJ6-Q6)</f>
        <v>2.1000000000000005E-2</v>
      </c>
      <c r="BO6" s="9">
        <f t="shared" ref="BO6:BO69" si="4">BK6-R6</f>
        <v>0</v>
      </c>
      <c r="BT6">
        <v>0.57799999999999996</v>
      </c>
      <c r="BU6">
        <v>4</v>
      </c>
      <c r="BV6">
        <v>0</v>
      </c>
      <c r="BW6">
        <v>0</v>
      </c>
      <c r="BX6">
        <v>23</v>
      </c>
      <c r="BY6">
        <v>0</v>
      </c>
      <c r="BZ6">
        <v>23</v>
      </c>
      <c r="CA6">
        <v>0</v>
      </c>
      <c r="CB6">
        <v>23</v>
      </c>
      <c r="CC6">
        <v>33.794683814172778</v>
      </c>
      <c r="CD6">
        <v>23</v>
      </c>
      <c r="CE6">
        <v>139.30452716452518</v>
      </c>
      <c r="CF6">
        <v>4</v>
      </c>
      <c r="CG6">
        <v>0.15000000000000002</v>
      </c>
      <c r="CM6">
        <v>0.57799999999999996</v>
      </c>
      <c r="CQ6" t="s">
        <v>162</v>
      </c>
      <c r="CR6" t="s">
        <v>165</v>
      </c>
      <c r="CS6" t="s">
        <v>164</v>
      </c>
      <c r="CT6">
        <v>0</v>
      </c>
      <c r="CU6">
        <v>23</v>
      </c>
      <c r="CV6">
        <v>0</v>
      </c>
      <c r="CW6">
        <v>23</v>
      </c>
      <c r="CX6">
        <v>0</v>
      </c>
      <c r="CY6">
        <v>23</v>
      </c>
      <c r="CZ6">
        <v>33.794683814172778</v>
      </c>
      <c r="DA6">
        <v>23</v>
      </c>
      <c r="DB6">
        <v>139.30452716452518</v>
      </c>
      <c r="DC6">
        <v>4</v>
      </c>
      <c r="DD6">
        <v>0.15000000000000002</v>
      </c>
      <c r="DF6">
        <v>0.14099999999999999</v>
      </c>
    </row>
    <row r="7" spans="1:110" x14ac:dyDescent="0.25">
      <c r="A7" s="74">
        <v>0</v>
      </c>
      <c r="B7" s="44">
        <v>0</v>
      </c>
      <c r="C7" s="44">
        <v>0</v>
      </c>
      <c r="D7" s="44">
        <v>38</v>
      </c>
      <c r="E7" s="44">
        <v>-0.21992807247377599</v>
      </c>
      <c r="F7" s="44">
        <v>1261.4959369999999</v>
      </c>
      <c r="G7" s="75">
        <v>305.89999999999998</v>
      </c>
      <c r="H7" s="74">
        <v>0.156</v>
      </c>
      <c r="I7" s="44">
        <v>4</v>
      </c>
      <c r="J7" s="75">
        <v>0</v>
      </c>
      <c r="K7" s="74">
        <v>7.8E-2</v>
      </c>
      <c r="L7" s="44">
        <v>4</v>
      </c>
      <c r="M7" s="75">
        <v>0</v>
      </c>
      <c r="N7" s="44">
        <v>6.2E-2</v>
      </c>
      <c r="O7" s="44">
        <v>4</v>
      </c>
      <c r="P7" s="75">
        <v>0</v>
      </c>
      <c r="Q7" s="80">
        <f t="shared" si="0"/>
        <v>9.8666666666666666E-2</v>
      </c>
      <c r="R7" s="88">
        <f t="shared" si="0"/>
        <v>4</v>
      </c>
      <c r="T7" s="74">
        <v>0.11</v>
      </c>
      <c r="U7" s="44">
        <v>4</v>
      </c>
      <c r="V7" s="44">
        <v>0</v>
      </c>
      <c r="W7" s="44">
        <v>0</v>
      </c>
      <c r="X7" s="44">
        <v>23</v>
      </c>
      <c r="Y7" s="44">
        <v>0</v>
      </c>
      <c r="Z7" s="44">
        <v>23</v>
      </c>
      <c r="AA7" s="44">
        <v>0</v>
      </c>
      <c r="AB7" s="44">
        <v>23</v>
      </c>
      <c r="AC7" s="44">
        <v>33.793189799865871</v>
      </c>
      <c r="AD7" s="44">
        <v>23</v>
      </c>
      <c r="AE7" s="44">
        <v>139.29841648015537</v>
      </c>
      <c r="AF7" s="44">
        <v>4</v>
      </c>
      <c r="AG7" s="75">
        <v>0.15000000000000002</v>
      </c>
      <c r="AH7" s="74">
        <v>0.125</v>
      </c>
      <c r="AI7" s="44">
        <v>4</v>
      </c>
      <c r="AJ7" s="44">
        <v>0</v>
      </c>
      <c r="AK7" s="44">
        <v>0</v>
      </c>
      <c r="AL7" s="44">
        <v>23</v>
      </c>
      <c r="AM7" s="44">
        <v>0</v>
      </c>
      <c r="AN7" s="44">
        <v>23</v>
      </c>
      <c r="AO7" s="44">
        <v>0</v>
      </c>
      <c r="AP7" s="44">
        <v>23</v>
      </c>
      <c r="AQ7" s="44">
        <v>33.793189799865871</v>
      </c>
      <c r="AR7" s="44">
        <v>23</v>
      </c>
      <c r="AS7" s="44">
        <v>139.29841648015537</v>
      </c>
      <c r="AT7" s="44">
        <v>4</v>
      </c>
      <c r="AU7" s="75">
        <v>0.15000000000000002</v>
      </c>
      <c r="AV7">
        <v>0.156</v>
      </c>
      <c r="AW7">
        <v>4</v>
      </c>
      <c r="AX7">
        <v>0</v>
      </c>
      <c r="AY7">
        <v>0</v>
      </c>
      <c r="AZ7">
        <v>23</v>
      </c>
      <c r="BA7">
        <v>0</v>
      </c>
      <c r="BB7">
        <v>23</v>
      </c>
      <c r="BC7">
        <v>0</v>
      </c>
      <c r="BD7">
        <v>23</v>
      </c>
      <c r="BE7">
        <v>33.793189799865871</v>
      </c>
      <c r="BF7">
        <v>23</v>
      </c>
      <c r="BG7">
        <v>139.29841648015537</v>
      </c>
      <c r="BH7">
        <v>4</v>
      </c>
      <c r="BI7">
        <v>0.15000000000000002</v>
      </c>
      <c r="BJ7" s="74">
        <f t="shared" si="1"/>
        <v>0.13033333333333333</v>
      </c>
      <c r="BK7" s="92">
        <f t="shared" si="2"/>
        <v>4</v>
      </c>
      <c r="BN7" s="67">
        <f t="shared" si="3"/>
        <v>3.1666666666666662E-2</v>
      </c>
      <c r="BO7" s="9">
        <f t="shared" si="4"/>
        <v>0</v>
      </c>
      <c r="BT7">
        <v>0.57799999999999996</v>
      </c>
      <c r="BU7">
        <v>4</v>
      </c>
      <c r="BV7">
        <v>0</v>
      </c>
      <c r="BW7">
        <v>0</v>
      </c>
      <c r="BX7">
        <v>23</v>
      </c>
      <c r="BY7">
        <v>0</v>
      </c>
      <c r="BZ7">
        <v>23</v>
      </c>
      <c r="CA7">
        <v>0</v>
      </c>
      <c r="CB7">
        <v>23</v>
      </c>
      <c r="CC7">
        <v>33.793189799865871</v>
      </c>
      <c r="CD7">
        <v>23</v>
      </c>
      <c r="CE7">
        <v>139.29841648015537</v>
      </c>
      <c r="CF7">
        <v>4</v>
      </c>
      <c r="CG7">
        <v>0.15000000000000002</v>
      </c>
      <c r="CM7">
        <v>0.57799999999999996</v>
      </c>
      <c r="CQ7" t="s">
        <v>162</v>
      </c>
      <c r="CR7" t="s">
        <v>166</v>
      </c>
      <c r="CS7" t="s">
        <v>164</v>
      </c>
      <c r="CT7">
        <v>0</v>
      </c>
      <c r="CU7">
        <v>23</v>
      </c>
      <c r="CV7">
        <v>0</v>
      </c>
      <c r="CW7">
        <v>23</v>
      </c>
      <c r="CX7">
        <v>0</v>
      </c>
      <c r="CY7">
        <v>23</v>
      </c>
      <c r="CZ7">
        <v>33.793189799865871</v>
      </c>
      <c r="DA7">
        <v>23</v>
      </c>
      <c r="DB7">
        <v>139.29841648015537</v>
      </c>
      <c r="DC7">
        <v>4</v>
      </c>
      <c r="DD7">
        <v>0.15000000000000002</v>
      </c>
      <c r="DF7">
        <v>0.14000000000000001</v>
      </c>
    </row>
    <row r="8" spans="1:110" x14ac:dyDescent="0.25">
      <c r="A8" s="74">
        <v>0</v>
      </c>
      <c r="B8" s="44">
        <v>0</v>
      </c>
      <c r="C8" s="44">
        <v>0</v>
      </c>
      <c r="D8" s="44">
        <v>39</v>
      </c>
      <c r="E8" s="44">
        <v>-0.122390067961916</v>
      </c>
      <c r="F8" s="44">
        <v>1294.6931985000001</v>
      </c>
      <c r="G8" s="75">
        <v>313.95</v>
      </c>
      <c r="H8" s="74">
        <v>0.156</v>
      </c>
      <c r="I8" s="44">
        <v>4</v>
      </c>
      <c r="J8" s="75">
        <v>0</v>
      </c>
      <c r="K8" s="74">
        <v>0.109</v>
      </c>
      <c r="L8" s="44">
        <v>4</v>
      </c>
      <c r="M8" s="75">
        <v>0</v>
      </c>
      <c r="N8" s="44">
        <v>7.8E-2</v>
      </c>
      <c r="O8" s="44">
        <v>4</v>
      </c>
      <c r="P8" s="75">
        <v>0</v>
      </c>
      <c r="Q8" s="80">
        <f t="shared" si="0"/>
        <v>0.11433333333333334</v>
      </c>
      <c r="R8" s="88">
        <f t="shared" si="0"/>
        <v>4</v>
      </c>
      <c r="T8" s="74">
        <v>0.125</v>
      </c>
      <c r="U8" s="44">
        <v>4</v>
      </c>
      <c r="V8" s="44">
        <v>0</v>
      </c>
      <c r="W8" s="44">
        <v>0</v>
      </c>
      <c r="X8" s="44">
        <v>23</v>
      </c>
      <c r="Y8" s="44">
        <v>0</v>
      </c>
      <c r="Z8" s="44">
        <v>23</v>
      </c>
      <c r="AA8" s="44">
        <v>0</v>
      </c>
      <c r="AB8" s="44">
        <v>23</v>
      </c>
      <c r="AC8" s="44">
        <v>33.791725602826503</v>
      </c>
      <c r="AD8" s="44">
        <v>23</v>
      </c>
      <c r="AE8" s="44">
        <v>139.2926305097771</v>
      </c>
      <c r="AF8" s="44">
        <v>4</v>
      </c>
      <c r="AG8" s="75">
        <v>0.15000000000000002</v>
      </c>
      <c r="AH8" s="74">
        <v>0.125</v>
      </c>
      <c r="AI8" s="44">
        <v>4</v>
      </c>
      <c r="AJ8" s="44">
        <v>0</v>
      </c>
      <c r="AK8" s="44">
        <v>0</v>
      </c>
      <c r="AL8" s="44">
        <v>23</v>
      </c>
      <c r="AM8" s="44">
        <v>0</v>
      </c>
      <c r="AN8" s="44">
        <v>23</v>
      </c>
      <c r="AO8" s="44">
        <v>0</v>
      </c>
      <c r="AP8" s="44">
        <v>23</v>
      </c>
      <c r="AQ8" s="44">
        <v>33.791725602826503</v>
      </c>
      <c r="AR8" s="44">
        <v>23</v>
      </c>
      <c r="AS8" s="44">
        <v>139.2926305097771</v>
      </c>
      <c r="AT8" s="44">
        <v>4</v>
      </c>
      <c r="AU8" s="75">
        <v>0.15000000000000002</v>
      </c>
      <c r="AV8">
        <v>0.14000000000000001</v>
      </c>
      <c r="AW8">
        <v>4</v>
      </c>
      <c r="AX8">
        <v>0</v>
      </c>
      <c r="AY8">
        <v>0</v>
      </c>
      <c r="AZ8">
        <v>23</v>
      </c>
      <c r="BA8">
        <v>0</v>
      </c>
      <c r="BB8">
        <v>23</v>
      </c>
      <c r="BC8">
        <v>0</v>
      </c>
      <c r="BD8">
        <v>23</v>
      </c>
      <c r="BE8">
        <v>33.791725602826503</v>
      </c>
      <c r="BF8">
        <v>23</v>
      </c>
      <c r="BG8">
        <v>139.2926305097771</v>
      </c>
      <c r="BH8">
        <v>4</v>
      </c>
      <c r="BI8">
        <v>0.15000000000000002</v>
      </c>
      <c r="BJ8" s="74">
        <f t="shared" si="1"/>
        <v>0.13</v>
      </c>
      <c r="BK8" s="92">
        <f t="shared" si="2"/>
        <v>4</v>
      </c>
      <c r="BN8" s="67">
        <f t="shared" si="3"/>
        <v>1.5666666666666662E-2</v>
      </c>
      <c r="BO8" s="9">
        <f t="shared" si="4"/>
        <v>0</v>
      </c>
      <c r="BT8">
        <v>0.57799999999999996</v>
      </c>
      <c r="BU8">
        <v>4</v>
      </c>
      <c r="BV8">
        <v>0</v>
      </c>
      <c r="BW8">
        <v>0</v>
      </c>
      <c r="BX8">
        <v>23</v>
      </c>
      <c r="BY8">
        <v>0</v>
      </c>
      <c r="BZ8">
        <v>23</v>
      </c>
      <c r="CA8">
        <v>0</v>
      </c>
      <c r="CB8">
        <v>23</v>
      </c>
      <c r="CC8">
        <v>33.791725602826503</v>
      </c>
      <c r="CD8">
        <v>23</v>
      </c>
      <c r="CE8">
        <v>139.2926305097771</v>
      </c>
      <c r="CF8">
        <v>4</v>
      </c>
      <c r="CG8">
        <v>0.15000000000000002</v>
      </c>
      <c r="CM8">
        <v>0.57799999999999996</v>
      </c>
      <c r="CQ8" t="s">
        <v>162</v>
      </c>
      <c r="CR8" t="s">
        <v>166</v>
      </c>
      <c r="CS8" t="s">
        <v>164</v>
      </c>
      <c r="CT8">
        <v>0</v>
      </c>
      <c r="CU8">
        <v>23</v>
      </c>
      <c r="CV8">
        <v>0</v>
      </c>
      <c r="CW8">
        <v>23</v>
      </c>
      <c r="CX8">
        <v>0</v>
      </c>
      <c r="CY8">
        <v>23</v>
      </c>
      <c r="CZ8">
        <v>33.791725602826503</v>
      </c>
      <c r="DA8">
        <v>23</v>
      </c>
      <c r="DB8">
        <v>139.2926305097771</v>
      </c>
      <c r="DC8">
        <v>4</v>
      </c>
      <c r="DD8">
        <v>0.15000000000000002</v>
      </c>
      <c r="DF8">
        <v>0.14000000000000001</v>
      </c>
    </row>
    <row r="9" spans="1:110" x14ac:dyDescent="0.25">
      <c r="A9" s="74">
        <v>0</v>
      </c>
      <c r="B9" s="44">
        <v>0</v>
      </c>
      <c r="C9" s="44">
        <v>0</v>
      </c>
      <c r="D9" s="44">
        <v>40</v>
      </c>
      <c r="E9" s="44">
        <v>-2.4852063450021999E-2</v>
      </c>
      <c r="F9" s="44">
        <v>1327.8904600000001</v>
      </c>
      <c r="G9" s="75">
        <v>322</v>
      </c>
      <c r="H9" s="74">
        <v>0.156</v>
      </c>
      <c r="I9" s="44">
        <v>4</v>
      </c>
      <c r="J9" s="75">
        <v>0</v>
      </c>
      <c r="K9" s="74">
        <v>9.2999999999999999E-2</v>
      </c>
      <c r="L9" s="44">
        <v>4</v>
      </c>
      <c r="M9" s="75">
        <v>0</v>
      </c>
      <c r="N9" s="44">
        <v>7.9000000000000001E-2</v>
      </c>
      <c r="O9" s="44">
        <v>4</v>
      </c>
      <c r="P9" s="75">
        <v>0</v>
      </c>
      <c r="Q9" s="80">
        <f t="shared" si="0"/>
        <v>0.10933333333333334</v>
      </c>
      <c r="R9" s="88">
        <f t="shared" si="0"/>
        <v>4</v>
      </c>
      <c r="T9" s="74">
        <v>0.125</v>
      </c>
      <c r="U9" s="44">
        <v>4</v>
      </c>
      <c r="V9" s="44">
        <v>0</v>
      </c>
      <c r="W9" s="44">
        <v>0</v>
      </c>
      <c r="X9" s="44">
        <v>23</v>
      </c>
      <c r="Y9" s="44">
        <v>0</v>
      </c>
      <c r="Z9" s="44">
        <v>23</v>
      </c>
      <c r="AA9" s="44">
        <v>0</v>
      </c>
      <c r="AB9" s="44">
        <v>23</v>
      </c>
      <c r="AC9" s="44">
        <v>33.790451873714957</v>
      </c>
      <c r="AD9" s="44">
        <v>23</v>
      </c>
      <c r="AE9" s="44">
        <v>139.28712907808693</v>
      </c>
      <c r="AF9" s="44">
        <v>4</v>
      </c>
      <c r="AG9" s="75">
        <v>0.15000000000000002</v>
      </c>
      <c r="AH9" s="74">
        <v>0.109</v>
      </c>
      <c r="AI9" s="44">
        <v>4</v>
      </c>
      <c r="AJ9" s="44">
        <v>0</v>
      </c>
      <c r="AK9" s="44">
        <v>0</v>
      </c>
      <c r="AL9" s="44">
        <v>23</v>
      </c>
      <c r="AM9" s="44">
        <v>0</v>
      </c>
      <c r="AN9" s="44">
        <v>23</v>
      </c>
      <c r="AO9" s="44">
        <v>0</v>
      </c>
      <c r="AP9" s="44">
        <v>23</v>
      </c>
      <c r="AQ9" s="44">
        <v>33.790451873714957</v>
      </c>
      <c r="AR9" s="44">
        <v>23</v>
      </c>
      <c r="AS9" s="44">
        <v>139.28712907808693</v>
      </c>
      <c r="AT9" s="44">
        <v>4</v>
      </c>
      <c r="AU9" s="75">
        <v>0.15000000000000002</v>
      </c>
      <c r="AV9">
        <v>0.14000000000000001</v>
      </c>
      <c r="AW9">
        <v>4</v>
      </c>
      <c r="AX9">
        <v>0</v>
      </c>
      <c r="AY9">
        <v>0</v>
      </c>
      <c r="AZ9">
        <v>23</v>
      </c>
      <c r="BA9">
        <v>0</v>
      </c>
      <c r="BB9">
        <v>23</v>
      </c>
      <c r="BC9">
        <v>0</v>
      </c>
      <c r="BD9">
        <v>23</v>
      </c>
      <c r="BE9">
        <v>33.790451873714957</v>
      </c>
      <c r="BF9">
        <v>23</v>
      </c>
      <c r="BG9">
        <v>139.28712907808693</v>
      </c>
      <c r="BH9">
        <v>4</v>
      </c>
      <c r="BI9">
        <v>0.15000000000000002</v>
      </c>
      <c r="BJ9" s="74">
        <f t="shared" si="1"/>
        <v>0.12466666666666666</v>
      </c>
      <c r="BK9" s="92">
        <f t="shared" si="2"/>
        <v>4</v>
      </c>
      <c r="BN9" s="67">
        <f t="shared" si="3"/>
        <v>1.5333333333333324E-2</v>
      </c>
      <c r="BO9" s="9">
        <f t="shared" si="4"/>
        <v>0</v>
      </c>
      <c r="BT9">
        <v>0.57799999999999996</v>
      </c>
      <c r="BU9">
        <v>4</v>
      </c>
      <c r="BV9">
        <v>0</v>
      </c>
      <c r="BW9">
        <v>0</v>
      </c>
      <c r="BX9">
        <v>23</v>
      </c>
      <c r="BY9">
        <v>0</v>
      </c>
      <c r="BZ9">
        <v>23</v>
      </c>
      <c r="CA9">
        <v>0</v>
      </c>
      <c r="CB9">
        <v>23</v>
      </c>
      <c r="CC9">
        <v>33.790451873714957</v>
      </c>
      <c r="CD9">
        <v>23</v>
      </c>
      <c r="CE9">
        <v>139.28712907808693</v>
      </c>
      <c r="CF9">
        <v>4</v>
      </c>
      <c r="CG9">
        <v>0.15000000000000002</v>
      </c>
      <c r="CM9">
        <v>0.57799999999999996</v>
      </c>
      <c r="CQ9" t="s">
        <v>162</v>
      </c>
      <c r="CR9" t="s">
        <v>166</v>
      </c>
      <c r="CS9" t="s">
        <v>164</v>
      </c>
      <c r="CT9">
        <v>0</v>
      </c>
      <c r="CU9">
        <v>23</v>
      </c>
      <c r="CV9">
        <v>0</v>
      </c>
      <c r="CW9">
        <v>23</v>
      </c>
      <c r="CX9">
        <v>0</v>
      </c>
      <c r="CY9">
        <v>23</v>
      </c>
      <c r="CZ9">
        <v>33.790451873714957</v>
      </c>
      <c r="DA9">
        <v>23</v>
      </c>
      <c r="DB9">
        <v>139.28712907808693</v>
      </c>
      <c r="DC9">
        <v>4</v>
      </c>
      <c r="DD9">
        <v>0.15000000000000002</v>
      </c>
      <c r="DF9">
        <v>0.14000000000000001</v>
      </c>
    </row>
    <row r="10" spans="1:110" x14ac:dyDescent="0.25">
      <c r="A10" s="74">
        <v>0</v>
      </c>
      <c r="B10" s="44">
        <v>0</v>
      </c>
      <c r="C10" s="44">
        <v>0</v>
      </c>
      <c r="D10" s="44">
        <v>41</v>
      </c>
      <c r="E10" s="44">
        <v>7.2685941061854997E-2</v>
      </c>
      <c r="F10" s="44">
        <v>1361.0877215</v>
      </c>
      <c r="G10" s="75">
        <v>330.05</v>
      </c>
      <c r="H10" s="74">
        <v>0.156</v>
      </c>
      <c r="I10" s="44">
        <v>4</v>
      </c>
      <c r="J10" s="75">
        <v>0</v>
      </c>
      <c r="K10" s="74">
        <v>7.9000000000000001E-2</v>
      </c>
      <c r="L10" s="44">
        <v>4</v>
      </c>
      <c r="M10" s="75">
        <v>0</v>
      </c>
      <c r="N10" s="44">
        <v>7.8E-2</v>
      </c>
      <c r="O10" s="44">
        <v>4</v>
      </c>
      <c r="P10" s="75">
        <v>0</v>
      </c>
      <c r="Q10" s="80">
        <f t="shared" si="0"/>
        <v>0.10433333333333333</v>
      </c>
      <c r="R10" s="88">
        <f t="shared" si="0"/>
        <v>4</v>
      </c>
      <c r="T10" s="74">
        <v>0.11</v>
      </c>
      <c r="U10" s="44">
        <v>4</v>
      </c>
      <c r="V10" s="44">
        <v>0</v>
      </c>
      <c r="W10" s="44">
        <v>0</v>
      </c>
      <c r="X10" s="44">
        <v>23</v>
      </c>
      <c r="Y10" s="44">
        <v>0</v>
      </c>
      <c r="Z10" s="44">
        <v>23</v>
      </c>
      <c r="AA10" s="44">
        <v>0</v>
      </c>
      <c r="AB10" s="44">
        <v>23</v>
      </c>
      <c r="AC10" s="44">
        <v>33.789198761350299</v>
      </c>
      <c r="AD10" s="44">
        <v>23</v>
      </c>
      <c r="AE10" s="44">
        <v>139.28188298028888</v>
      </c>
      <c r="AF10" s="44">
        <v>4</v>
      </c>
      <c r="AG10" s="75">
        <v>0.15000000000000002</v>
      </c>
      <c r="AH10" s="74">
        <v>0.125</v>
      </c>
      <c r="AI10" s="44">
        <v>4</v>
      </c>
      <c r="AJ10" s="44">
        <v>0</v>
      </c>
      <c r="AK10" s="44">
        <v>0</v>
      </c>
      <c r="AL10" s="44">
        <v>23</v>
      </c>
      <c r="AM10" s="44">
        <v>0</v>
      </c>
      <c r="AN10" s="44">
        <v>23</v>
      </c>
      <c r="AO10" s="44">
        <v>0</v>
      </c>
      <c r="AP10" s="44">
        <v>23</v>
      </c>
      <c r="AQ10" s="44">
        <v>33.789198761350299</v>
      </c>
      <c r="AR10" s="44">
        <v>23</v>
      </c>
      <c r="AS10" s="44">
        <v>139.28188298028888</v>
      </c>
      <c r="AT10" s="44">
        <v>4</v>
      </c>
      <c r="AU10" s="75">
        <v>0.15000000000000002</v>
      </c>
      <c r="AV10">
        <v>0.14099999999999999</v>
      </c>
      <c r="AW10">
        <v>4</v>
      </c>
      <c r="AX10">
        <v>0</v>
      </c>
      <c r="AY10">
        <v>0</v>
      </c>
      <c r="AZ10">
        <v>23</v>
      </c>
      <c r="BA10">
        <v>0</v>
      </c>
      <c r="BB10">
        <v>23</v>
      </c>
      <c r="BC10">
        <v>0</v>
      </c>
      <c r="BD10">
        <v>23</v>
      </c>
      <c r="BE10">
        <v>33.789198761350299</v>
      </c>
      <c r="BF10">
        <v>23</v>
      </c>
      <c r="BG10">
        <v>139.28188298028888</v>
      </c>
      <c r="BH10">
        <v>4</v>
      </c>
      <c r="BI10">
        <v>0.15000000000000002</v>
      </c>
      <c r="BJ10" s="74">
        <f t="shared" si="1"/>
        <v>0.12533333333333332</v>
      </c>
      <c r="BK10" s="92">
        <f t="shared" si="2"/>
        <v>4</v>
      </c>
      <c r="BN10" s="67">
        <f t="shared" si="3"/>
        <v>2.0999999999999991E-2</v>
      </c>
      <c r="BO10" s="9">
        <f t="shared" si="4"/>
        <v>0</v>
      </c>
      <c r="BT10">
        <v>0.59399999999999997</v>
      </c>
      <c r="BU10">
        <v>4</v>
      </c>
      <c r="BV10">
        <v>0</v>
      </c>
      <c r="BW10">
        <v>0</v>
      </c>
      <c r="BX10">
        <v>23</v>
      </c>
      <c r="BY10">
        <v>0</v>
      </c>
      <c r="BZ10">
        <v>23</v>
      </c>
      <c r="CA10">
        <v>0</v>
      </c>
      <c r="CB10">
        <v>23</v>
      </c>
      <c r="CC10">
        <v>33.789198761350299</v>
      </c>
      <c r="CD10">
        <v>23</v>
      </c>
      <c r="CE10">
        <v>139.28188298028888</v>
      </c>
      <c r="CF10">
        <v>4</v>
      </c>
      <c r="CG10">
        <v>0.15000000000000002</v>
      </c>
      <c r="CM10">
        <v>0.59399999999999997</v>
      </c>
      <c r="CQ10" t="s">
        <v>162</v>
      </c>
      <c r="CR10" t="s">
        <v>166</v>
      </c>
      <c r="CS10" t="s">
        <v>164</v>
      </c>
      <c r="CT10">
        <v>0</v>
      </c>
      <c r="CU10">
        <v>23</v>
      </c>
      <c r="CV10">
        <v>0</v>
      </c>
      <c r="CW10">
        <v>23</v>
      </c>
      <c r="CX10">
        <v>0</v>
      </c>
      <c r="CY10">
        <v>23</v>
      </c>
      <c r="CZ10">
        <v>33.789198761350299</v>
      </c>
      <c r="DA10">
        <v>23</v>
      </c>
      <c r="DB10">
        <v>139.28188298028888</v>
      </c>
      <c r="DC10">
        <v>4</v>
      </c>
      <c r="DD10">
        <v>0.15000000000000002</v>
      </c>
      <c r="DF10">
        <v>0.14000000000000001</v>
      </c>
    </row>
    <row r="11" spans="1:110" x14ac:dyDescent="0.25">
      <c r="A11" s="74">
        <v>0</v>
      </c>
      <c r="B11" s="44">
        <v>0</v>
      </c>
      <c r="C11" s="44">
        <v>0</v>
      </c>
      <c r="D11" s="44">
        <v>42</v>
      </c>
      <c r="E11" s="44">
        <v>0.17022394557371401</v>
      </c>
      <c r="F11" s="44">
        <v>1394.284983</v>
      </c>
      <c r="G11" s="75">
        <v>338.1</v>
      </c>
      <c r="H11" s="74">
        <v>0.156</v>
      </c>
      <c r="I11" s="44">
        <v>4</v>
      </c>
      <c r="J11" s="75">
        <v>0</v>
      </c>
      <c r="K11" s="74">
        <v>9.4E-2</v>
      </c>
      <c r="L11" s="44">
        <v>4</v>
      </c>
      <c r="M11" s="75">
        <v>0</v>
      </c>
      <c r="N11" s="44">
        <v>7.8E-2</v>
      </c>
      <c r="O11" s="44">
        <v>4</v>
      </c>
      <c r="P11" s="75">
        <v>0</v>
      </c>
      <c r="Q11" s="80">
        <f t="shared" si="0"/>
        <v>0.10933333333333334</v>
      </c>
      <c r="R11" s="88">
        <f t="shared" si="0"/>
        <v>4</v>
      </c>
      <c r="T11" s="74">
        <v>0.125</v>
      </c>
      <c r="U11" s="44">
        <v>4</v>
      </c>
      <c r="V11" s="44">
        <v>0</v>
      </c>
      <c r="W11" s="44">
        <v>0</v>
      </c>
      <c r="X11" s="44">
        <v>23</v>
      </c>
      <c r="Y11" s="44">
        <v>0</v>
      </c>
      <c r="Z11" s="44">
        <v>23</v>
      </c>
      <c r="AA11" s="44">
        <v>0</v>
      </c>
      <c r="AB11" s="44">
        <v>23</v>
      </c>
      <c r="AC11" s="44">
        <v>33.787939388296472</v>
      </c>
      <c r="AD11" s="44">
        <v>23</v>
      </c>
      <c r="AE11" s="44">
        <v>139.27690268460771</v>
      </c>
      <c r="AF11" s="44">
        <v>4</v>
      </c>
      <c r="AG11" s="75">
        <v>0.15000000000000002</v>
      </c>
      <c r="AH11" s="74">
        <v>0.109</v>
      </c>
      <c r="AI11" s="44">
        <v>4</v>
      </c>
      <c r="AJ11" s="44">
        <v>0</v>
      </c>
      <c r="AK11" s="44">
        <v>0</v>
      </c>
      <c r="AL11" s="44">
        <v>23</v>
      </c>
      <c r="AM11" s="44">
        <v>0</v>
      </c>
      <c r="AN11" s="44">
        <v>23</v>
      </c>
      <c r="AO11" s="44">
        <v>0</v>
      </c>
      <c r="AP11" s="44">
        <v>23</v>
      </c>
      <c r="AQ11" s="44">
        <v>33.787939388296472</v>
      </c>
      <c r="AR11" s="44">
        <v>23</v>
      </c>
      <c r="AS11" s="44">
        <v>139.27690268460771</v>
      </c>
      <c r="AT11" s="44">
        <v>4</v>
      </c>
      <c r="AU11" s="75">
        <v>0.15000000000000002</v>
      </c>
      <c r="AV11">
        <v>0.156</v>
      </c>
      <c r="AW11">
        <v>4</v>
      </c>
      <c r="AX11">
        <v>0</v>
      </c>
      <c r="AY11">
        <v>0</v>
      </c>
      <c r="AZ11">
        <v>23</v>
      </c>
      <c r="BA11">
        <v>0</v>
      </c>
      <c r="BB11">
        <v>23</v>
      </c>
      <c r="BC11">
        <v>0</v>
      </c>
      <c r="BD11">
        <v>23</v>
      </c>
      <c r="BE11">
        <v>33.787939388296472</v>
      </c>
      <c r="BF11">
        <v>23</v>
      </c>
      <c r="BG11">
        <v>139.27690268460771</v>
      </c>
      <c r="BH11">
        <v>4</v>
      </c>
      <c r="BI11">
        <v>0.15000000000000002</v>
      </c>
      <c r="BJ11" s="74">
        <f t="shared" si="1"/>
        <v>0.13</v>
      </c>
      <c r="BK11" s="92">
        <f t="shared" si="2"/>
        <v>4</v>
      </c>
      <c r="BN11" s="67">
        <f t="shared" si="3"/>
        <v>2.0666666666666667E-2</v>
      </c>
      <c r="BO11" s="9">
        <f t="shared" si="4"/>
        <v>0</v>
      </c>
      <c r="BT11">
        <v>0.57799999999999996</v>
      </c>
      <c r="BU11">
        <v>4</v>
      </c>
      <c r="BV11">
        <v>0</v>
      </c>
      <c r="BW11">
        <v>0</v>
      </c>
      <c r="BX11">
        <v>23</v>
      </c>
      <c r="BY11">
        <v>0</v>
      </c>
      <c r="BZ11">
        <v>23</v>
      </c>
      <c r="CA11">
        <v>0</v>
      </c>
      <c r="CB11">
        <v>23</v>
      </c>
      <c r="CC11">
        <v>33.787939388296472</v>
      </c>
      <c r="CD11">
        <v>23</v>
      </c>
      <c r="CE11">
        <v>139.27690268460771</v>
      </c>
      <c r="CF11">
        <v>4</v>
      </c>
      <c r="CG11">
        <v>0.15000000000000002</v>
      </c>
      <c r="CM11">
        <v>0.57799999999999996</v>
      </c>
      <c r="CQ11" t="s">
        <v>162</v>
      </c>
      <c r="CR11" t="s">
        <v>165</v>
      </c>
      <c r="CS11" t="s">
        <v>164</v>
      </c>
      <c r="CT11">
        <v>0</v>
      </c>
      <c r="CU11">
        <v>23</v>
      </c>
      <c r="CV11">
        <v>0</v>
      </c>
      <c r="CW11">
        <v>23</v>
      </c>
      <c r="CX11">
        <v>0</v>
      </c>
      <c r="CY11">
        <v>23</v>
      </c>
      <c r="CZ11">
        <v>33.787939388296472</v>
      </c>
      <c r="DA11">
        <v>23</v>
      </c>
      <c r="DB11">
        <v>139.27690268460771</v>
      </c>
      <c r="DC11">
        <v>4</v>
      </c>
      <c r="DD11">
        <v>0.15000000000000002</v>
      </c>
      <c r="DF11">
        <v>0.14099999999999999</v>
      </c>
    </row>
    <row r="12" spans="1:110" x14ac:dyDescent="0.25">
      <c r="A12" s="74">
        <v>0</v>
      </c>
      <c r="B12" s="44">
        <v>0</v>
      </c>
      <c r="C12" s="44">
        <v>0</v>
      </c>
      <c r="D12" s="44">
        <v>43</v>
      </c>
      <c r="E12" s="44">
        <v>0.26776195008560899</v>
      </c>
      <c r="F12" s="44">
        <v>1427.4822445</v>
      </c>
      <c r="G12" s="75">
        <v>346.15</v>
      </c>
      <c r="H12" s="74">
        <v>0.156</v>
      </c>
      <c r="I12" s="44">
        <v>4</v>
      </c>
      <c r="J12" s="75">
        <v>0</v>
      </c>
      <c r="K12" s="74">
        <v>7.8E-2</v>
      </c>
      <c r="L12" s="44">
        <v>4</v>
      </c>
      <c r="M12" s="75">
        <v>0</v>
      </c>
      <c r="N12" s="44">
        <v>6.3E-2</v>
      </c>
      <c r="O12" s="44">
        <v>4</v>
      </c>
      <c r="P12" s="75">
        <v>0</v>
      </c>
      <c r="Q12" s="80">
        <f t="shared" si="0"/>
        <v>9.8999999999999991E-2</v>
      </c>
      <c r="R12" s="88">
        <f t="shared" si="0"/>
        <v>4</v>
      </c>
      <c r="T12" s="74">
        <v>0.157</v>
      </c>
      <c r="U12" s="44">
        <v>4</v>
      </c>
      <c r="V12" s="44">
        <v>0</v>
      </c>
      <c r="W12" s="44">
        <v>0</v>
      </c>
      <c r="X12" s="44">
        <v>23</v>
      </c>
      <c r="Y12" s="44">
        <v>0</v>
      </c>
      <c r="Z12" s="44">
        <v>23</v>
      </c>
      <c r="AA12" s="44">
        <v>0</v>
      </c>
      <c r="AB12" s="44">
        <v>23</v>
      </c>
      <c r="AC12" s="44">
        <v>33.786784233040883</v>
      </c>
      <c r="AD12" s="44">
        <v>23</v>
      </c>
      <c r="AE12" s="44">
        <v>139.2721429510961</v>
      </c>
      <c r="AF12" s="44">
        <v>4</v>
      </c>
      <c r="AG12" s="75">
        <v>0.15000000000000002</v>
      </c>
      <c r="AH12" s="74">
        <v>0.125</v>
      </c>
      <c r="AI12" s="44">
        <v>4</v>
      </c>
      <c r="AJ12" s="44">
        <v>0</v>
      </c>
      <c r="AK12" s="44">
        <v>0</v>
      </c>
      <c r="AL12" s="44">
        <v>23</v>
      </c>
      <c r="AM12" s="44">
        <v>0</v>
      </c>
      <c r="AN12" s="44">
        <v>23</v>
      </c>
      <c r="AO12" s="44">
        <v>0</v>
      </c>
      <c r="AP12" s="44">
        <v>23</v>
      </c>
      <c r="AQ12" s="44">
        <v>33.786784233040883</v>
      </c>
      <c r="AR12" s="44">
        <v>23</v>
      </c>
      <c r="AS12" s="44">
        <v>139.2721429510961</v>
      </c>
      <c r="AT12" s="44">
        <v>4</v>
      </c>
      <c r="AU12" s="75">
        <v>0.15000000000000002</v>
      </c>
      <c r="AV12">
        <v>0.157</v>
      </c>
      <c r="AW12">
        <v>4</v>
      </c>
      <c r="AX12">
        <v>0</v>
      </c>
      <c r="AY12">
        <v>0</v>
      </c>
      <c r="AZ12">
        <v>23</v>
      </c>
      <c r="BA12">
        <v>0</v>
      </c>
      <c r="BB12">
        <v>23</v>
      </c>
      <c r="BC12">
        <v>0</v>
      </c>
      <c r="BD12">
        <v>23</v>
      </c>
      <c r="BE12">
        <v>33.786784233040883</v>
      </c>
      <c r="BF12">
        <v>23</v>
      </c>
      <c r="BG12">
        <v>139.2721429510961</v>
      </c>
      <c r="BH12">
        <v>4</v>
      </c>
      <c r="BI12">
        <v>0.15000000000000002</v>
      </c>
      <c r="BJ12" s="74">
        <f t="shared" si="1"/>
        <v>0.14633333333333334</v>
      </c>
      <c r="BK12" s="92">
        <f t="shared" si="2"/>
        <v>4</v>
      </c>
      <c r="BN12" s="67">
        <f t="shared" si="3"/>
        <v>4.7333333333333352E-2</v>
      </c>
      <c r="BO12" s="9">
        <f t="shared" si="4"/>
        <v>0</v>
      </c>
      <c r="BT12">
        <v>0.57799999999999996</v>
      </c>
      <c r="BU12">
        <v>4</v>
      </c>
      <c r="BV12">
        <v>0</v>
      </c>
      <c r="BW12">
        <v>0</v>
      </c>
      <c r="BX12">
        <v>23</v>
      </c>
      <c r="BY12">
        <v>0</v>
      </c>
      <c r="BZ12">
        <v>23</v>
      </c>
      <c r="CA12">
        <v>0</v>
      </c>
      <c r="CB12">
        <v>23</v>
      </c>
      <c r="CC12">
        <v>33.786784233040883</v>
      </c>
      <c r="CD12">
        <v>23</v>
      </c>
      <c r="CE12">
        <v>139.2721429510961</v>
      </c>
      <c r="CF12">
        <v>4</v>
      </c>
      <c r="CG12">
        <v>0.15000000000000002</v>
      </c>
      <c r="CM12">
        <v>0.57799999999999996</v>
      </c>
      <c r="CQ12" t="s">
        <v>162</v>
      </c>
      <c r="CR12" t="s">
        <v>165</v>
      </c>
      <c r="CS12" t="s">
        <v>164</v>
      </c>
      <c r="CT12">
        <v>0</v>
      </c>
      <c r="CU12">
        <v>23</v>
      </c>
      <c r="CV12">
        <v>0</v>
      </c>
      <c r="CW12">
        <v>23</v>
      </c>
      <c r="CX12">
        <v>0</v>
      </c>
      <c r="CY12">
        <v>23</v>
      </c>
      <c r="CZ12">
        <v>33.786784233040883</v>
      </c>
      <c r="DA12">
        <v>23</v>
      </c>
      <c r="DB12">
        <v>139.2721429510961</v>
      </c>
      <c r="DC12">
        <v>4</v>
      </c>
      <c r="DD12">
        <v>0.15000000000000002</v>
      </c>
      <c r="DF12">
        <v>0.14099999999999999</v>
      </c>
    </row>
    <row r="13" spans="1:110" x14ac:dyDescent="0.25">
      <c r="A13" s="74">
        <v>0</v>
      </c>
      <c r="B13" s="44">
        <v>0</v>
      </c>
      <c r="C13" s="44">
        <v>0</v>
      </c>
      <c r="D13" s="44">
        <v>44</v>
      </c>
      <c r="E13" s="44">
        <v>0.365299954597468</v>
      </c>
      <c r="F13" s="44">
        <v>1460.6795059999999</v>
      </c>
      <c r="G13" s="75">
        <v>354.2</v>
      </c>
      <c r="H13" s="74">
        <v>0.157</v>
      </c>
      <c r="I13" s="44">
        <v>4</v>
      </c>
      <c r="J13" s="75">
        <v>0</v>
      </c>
      <c r="K13" s="74">
        <v>9.4E-2</v>
      </c>
      <c r="L13" s="44">
        <v>4</v>
      </c>
      <c r="M13" s="75">
        <v>0</v>
      </c>
      <c r="N13" s="44">
        <v>6.3E-2</v>
      </c>
      <c r="O13" s="44">
        <v>4</v>
      </c>
      <c r="P13" s="75">
        <v>0</v>
      </c>
      <c r="Q13" s="80">
        <f t="shared" si="0"/>
        <v>0.10466666666666667</v>
      </c>
      <c r="R13" s="88">
        <f t="shared" si="0"/>
        <v>4</v>
      </c>
      <c r="T13" s="74">
        <v>0.125</v>
      </c>
      <c r="U13" s="44">
        <v>4</v>
      </c>
      <c r="V13" s="44">
        <v>0</v>
      </c>
      <c r="W13" s="44">
        <v>0</v>
      </c>
      <c r="X13" s="44">
        <v>23</v>
      </c>
      <c r="Y13" s="44">
        <v>0</v>
      </c>
      <c r="Z13" s="44">
        <v>23</v>
      </c>
      <c r="AA13" s="44">
        <v>0</v>
      </c>
      <c r="AB13" s="44">
        <v>23</v>
      </c>
      <c r="AC13" s="44">
        <v>33.785685346178546</v>
      </c>
      <c r="AD13" s="44">
        <v>23</v>
      </c>
      <c r="AE13" s="44">
        <v>139.2675986499321</v>
      </c>
      <c r="AF13" s="44">
        <v>4</v>
      </c>
      <c r="AG13" s="75">
        <v>0.15000000000000002</v>
      </c>
      <c r="AH13" s="74">
        <v>0.125</v>
      </c>
      <c r="AI13" s="44">
        <v>4</v>
      </c>
      <c r="AJ13" s="44">
        <v>0</v>
      </c>
      <c r="AK13" s="44">
        <v>0</v>
      </c>
      <c r="AL13" s="44">
        <v>23</v>
      </c>
      <c r="AM13" s="44">
        <v>0</v>
      </c>
      <c r="AN13" s="44">
        <v>23</v>
      </c>
      <c r="AO13" s="44">
        <v>0</v>
      </c>
      <c r="AP13" s="44">
        <v>23</v>
      </c>
      <c r="AQ13" s="44">
        <v>33.785685346178546</v>
      </c>
      <c r="AR13" s="44">
        <v>23</v>
      </c>
      <c r="AS13" s="44">
        <v>139.2675986499321</v>
      </c>
      <c r="AT13" s="44">
        <v>4</v>
      </c>
      <c r="AU13" s="75">
        <v>0.15000000000000002</v>
      </c>
      <c r="AV13">
        <v>0.14000000000000001</v>
      </c>
      <c r="AW13">
        <v>4</v>
      </c>
      <c r="AX13">
        <v>0</v>
      </c>
      <c r="AY13">
        <v>0</v>
      </c>
      <c r="AZ13">
        <v>23</v>
      </c>
      <c r="BA13">
        <v>0</v>
      </c>
      <c r="BB13">
        <v>23</v>
      </c>
      <c r="BC13">
        <v>0</v>
      </c>
      <c r="BD13">
        <v>23</v>
      </c>
      <c r="BE13">
        <v>33.785685346178546</v>
      </c>
      <c r="BF13">
        <v>23</v>
      </c>
      <c r="BG13">
        <v>139.2675986499321</v>
      </c>
      <c r="BH13">
        <v>4</v>
      </c>
      <c r="BI13">
        <v>0.15000000000000002</v>
      </c>
      <c r="BJ13" s="74">
        <f t="shared" si="1"/>
        <v>0.13</v>
      </c>
      <c r="BK13" s="92">
        <f t="shared" si="2"/>
        <v>4</v>
      </c>
      <c r="BN13" s="67">
        <f t="shared" si="3"/>
        <v>2.5333333333333333E-2</v>
      </c>
      <c r="BO13" s="9">
        <f t="shared" si="4"/>
        <v>0</v>
      </c>
      <c r="BT13">
        <v>0.57799999999999996</v>
      </c>
      <c r="BU13">
        <v>4</v>
      </c>
      <c r="BV13">
        <v>0</v>
      </c>
      <c r="BW13">
        <v>0</v>
      </c>
      <c r="BX13">
        <v>23</v>
      </c>
      <c r="BY13">
        <v>0</v>
      </c>
      <c r="BZ13">
        <v>23</v>
      </c>
      <c r="CA13">
        <v>0</v>
      </c>
      <c r="CB13">
        <v>23</v>
      </c>
      <c r="CC13">
        <v>33.785685346178546</v>
      </c>
      <c r="CD13">
        <v>23</v>
      </c>
      <c r="CE13">
        <v>139.2675986499321</v>
      </c>
      <c r="CF13">
        <v>4</v>
      </c>
      <c r="CG13">
        <v>0.15000000000000002</v>
      </c>
      <c r="CM13">
        <v>0.57799999999999996</v>
      </c>
      <c r="CQ13" t="s">
        <v>162</v>
      </c>
      <c r="CR13" t="s">
        <v>167</v>
      </c>
      <c r="CS13" t="s">
        <v>164</v>
      </c>
      <c r="CT13">
        <v>0</v>
      </c>
      <c r="CU13">
        <v>23</v>
      </c>
      <c r="CV13">
        <v>0</v>
      </c>
      <c r="CW13">
        <v>23</v>
      </c>
      <c r="CX13">
        <v>0</v>
      </c>
      <c r="CY13">
        <v>23</v>
      </c>
      <c r="CZ13">
        <v>33.785685346178546</v>
      </c>
      <c r="DA13">
        <v>23</v>
      </c>
      <c r="DB13">
        <v>139.2675986499321</v>
      </c>
      <c r="DC13">
        <v>4</v>
      </c>
      <c r="DD13">
        <v>0.15000000000000002</v>
      </c>
      <c r="DF13">
        <v>0.157</v>
      </c>
    </row>
    <row r="14" spans="1:110" x14ac:dyDescent="0.25">
      <c r="A14" s="74">
        <v>0</v>
      </c>
      <c r="B14" s="44">
        <v>0</v>
      </c>
      <c r="C14" s="44">
        <v>0</v>
      </c>
      <c r="D14" s="44">
        <v>45</v>
      </c>
      <c r="E14" s="44">
        <v>0.462837959109345</v>
      </c>
      <c r="F14" s="44">
        <v>1493.8767674999999</v>
      </c>
      <c r="G14" s="75">
        <v>362.25</v>
      </c>
      <c r="H14" s="74">
        <v>0.156</v>
      </c>
      <c r="I14" s="44">
        <v>4</v>
      </c>
      <c r="J14" s="75">
        <v>0</v>
      </c>
      <c r="K14" s="74">
        <v>7.8E-2</v>
      </c>
      <c r="L14" s="44">
        <v>4</v>
      </c>
      <c r="M14" s="75">
        <v>0</v>
      </c>
      <c r="N14" s="44">
        <v>7.8E-2</v>
      </c>
      <c r="O14" s="44">
        <v>4</v>
      </c>
      <c r="P14" s="75">
        <v>0</v>
      </c>
      <c r="Q14" s="80">
        <f t="shared" si="0"/>
        <v>0.104</v>
      </c>
      <c r="R14" s="88">
        <f t="shared" si="0"/>
        <v>4</v>
      </c>
      <c r="T14" s="74">
        <v>0.125</v>
      </c>
      <c r="U14" s="44">
        <v>4</v>
      </c>
      <c r="V14" s="44">
        <v>0</v>
      </c>
      <c r="W14" s="44">
        <v>0</v>
      </c>
      <c r="X14" s="44">
        <v>23</v>
      </c>
      <c r="Y14" s="44">
        <v>0</v>
      </c>
      <c r="Z14" s="44">
        <v>23</v>
      </c>
      <c r="AA14" s="44">
        <v>0</v>
      </c>
      <c r="AB14" s="44">
        <v>23</v>
      </c>
      <c r="AC14" s="44">
        <v>33.784645612732398</v>
      </c>
      <c r="AD14" s="44">
        <v>23</v>
      </c>
      <c r="AE14" s="44">
        <v>139.26325380905581</v>
      </c>
      <c r="AF14" s="44">
        <v>4</v>
      </c>
      <c r="AG14" s="75">
        <v>0.15000000000000002</v>
      </c>
      <c r="AH14" s="74">
        <v>0.11</v>
      </c>
      <c r="AI14" s="44">
        <v>4</v>
      </c>
      <c r="AJ14" s="44">
        <v>0</v>
      </c>
      <c r="AK14" s="44">
        <v>0</v>
      </c>
      <c r="AL14" s="44">
        <v>23</v>
      </c>
      <c r="AM14" s="44">
        <v>0</v>
      </c>
      <c r="AN14" s="44">
        <v>23</v>
      </c>
      <c r="AO14" s="44">
        <v>0</v>
      </c>
      <c r="AP14" s="44">
        <v>23</v>
      </c>
      <c r="AQ14" s="44">
        <v>33.784645612732398</v>
      </c>
      <c r="AR14" s="44">
        <v>23</v>
      </c>
      <c r="AS14" s="44">
        <v>139.26325380905581</v>
      </c>
      <c r="AT14" s="44">
        <v>4</v>
      </c>
      <c r="AU14" s="75">
        <v>0.15000000000000002</v>
      </c>
      <c r="AV14">
        <v>0.14000000000000001</v>
      </c>
      <c r="AW14">
        <v>4</v>
      </c>
      <c r="AX14">
        <v>0</v>
      </c>
      <c r="AY14">
        <v>0</v>
      </c>
      <c r="AZ14">
        <v>23</v>
      </c>
      <c r="BA14">
        <v>0</v>
      </c>
      <c r="BB14">
        <v>23</v>
      </c>
      <c r="BC14">
        <v>0</v>
      </c>
      <c r="BD14">
        <v>23</v>
      </c>
      <c r="BE14">
        <v>33.784645612732398</v>
      </c>
      <c r="BF14">
        <v>23</v>
      </c>
      <c r="BG14">
        <v>139.26325380905581</v>
      </c>
      <c r="BH14">
        <v>4</v>
      </c>
      <c r="BI14">
        <v>0.15000000000000002</v>
      </c>
      <c r="BJ14" s="74">
        <f t="shared" si="1"/>
        <v>0.125</v>
      </c>
      <c r="BK14" s="92">
        <f t="shared" si="2"/>
        <v>4</v>
      </c>
      <c r="BN14" s="67">
        <f t="shared" si="3"/>
        <v>2.1000000000000005E-2</v>
      </c>
      <c r="BO14" s="9">
        <f t="shared" si="4"/>
        <v>0</v>
      </c>
      <c r="BT14">
        <v>0.56299999999999994</v>
      </c>
      <c r="BU14">
        <v>4</v>
      </c>
      <c r="BV14">
        <v>0</v>
      </c>
      <c r="BW14">
        <v>0</v>
      </c>
      <c r="BX14">
        <v>23</v>
      </c>
      <c r="BY14">
        <v>0</v>
      </c>
      <c r="BZ14">
        <v>23</v>
      </c>
      <c r="CA14">
        <v>0</v>
      </c>
      <c r="CB14">
        <v>23</v>
      </c>
      <c r="CC14">
        <v>33.784645612732398</v>
      </c>
      <c r="CD14">
        <v>23</v>
      </c>
      <c r="CE14">
        <v>139.26325380905581</v>
      </c>
      <c r="CF14">
        <v>4</v>
      </c>
      <c r="CG14">
        <v>0.15000000000000002</v>
      </c>
      <c r="CM14">
        <v>0.56299999999999994</v>
      </c>
      <c r="CQ14" t="s">
        <v>162</v>
      </c>
      <c r="CR14" t="s">
        <v>166</v>
      </c>
      <c r="CS14" t="s">
        <v>164</v>
      </c>
      <c r="CT14">
        <v>0</v>
      </c>
      <c r="CU14">
        <v>23</v>
      </c>
      <c r="CV14">
        <v>0</v>
      </c>
      <c r="CW14">
        <v>23</v>
      </c>
      <c r="CX14">
        <v>0</v>
      </c>
      <c r="CY14">
        <v>23</v>
      </c>
      <c r="CZ14">
        <v>33.784645612732398</v>
      </c>
      <c r="DA14">
        <v>23</v>
      </c>
      <c r="DB14">
        <v>139.26325380905581</v>
      </c>
      <c r="DC14">
        <v>4</v>
      </c>
      <c r="DD14">
        <v>0.15000000000000002</v>
      </c>
      <c r="DF14">
        <v>0.14000000000000001</v>
      </c>
    </row>
    <row r="15" spans="1:110" x14ac:dyDescent="0.25">
      <c r="A15" s="74">
        <v>0</v>
      </c>
      <c r="B15" s="44">
        <v>0</v>
      </c>
      <c r="C15" s="44">
        <v>1</v>
      </c>
      <c r="D15" s="44">
        <v>32</v>
      </c>
      <c r="E15" s="44">
        <v>-0.49439627888500398</v>
      </c>
      <c r="F15" s="44">
        <v>1186.9877240000001</v>
      </c>
      <c r="G15" s="75">
        <v>264.33999999999997</v>
      </c>
      <c r="H15" s="74">
        <v>0.156</v>
      </c>
      <c r="I15" s="44">
        <v>4</v>
      </c>
      <c r="J15" s="75">
        <v>0</v>
      </c>
      <c r="K15" s="74">
        <v>7.8E-2</v>
      </c>
      <c r="L15" s="44">
        <v>4</v>
      </c>
      <c r="M15" s="75">
        <v>0</v>
      </c>
      <c r="N15" s="44">
        <v>7.8E-2</v>
      </c>
      <c r="O15" s="44">
        <v>4</v>
      </c>
      <c r="P15" s="75">
        <v>0</v>
      </c>
      <c r="Q15" s="80">
        <f t="shared" si="0"/>
        <v>0.104</v>
      </c>
      <c r="R15" s="88">
        <f t="shared" si="0"/>
        <v>4</v>
      </c>
      <c r="T15" s="74">
        <v>0.157</v>
      </c>
      <c r="U15" s="44">
        <v>6</v>
      </c>
      <c r="V15" s="44">
        <v>0</v>
      </c>
      <c r="W15" s="44">
        <v>0</v>
      </c>
      <c r="X15" s="44">
        <v>23</v>
      </c>
      <c r="Y15" s="44">
        <v>0</v>
      </c>
      <c r="Z15" s="44">
        <v>23</v>
      </c>
      <c r="AA15" s="44">
        <v>0</v>
      </c>
      <c r="AB15" s="44">
        <v>23</v>
      </c>
      <c r="AC15" s="44">
        <v>237</v>
      </c>
      <c r="AD15" s="44">
        <v>23</v>
      </c>
      <c r="AE15" s="44">
        <v>93.70899659006939</v>
      </c>
      <c r="AF15" s="44">
        <v>4</v>
      </c>
      <c r="AG15" s="75">
        <v>1</v>
      </c>
      <c r="AH15" s="74">
        <v>0.156</v>
      </c>
      <c r="AI15" s="44">
        <v>6</v>
      </c>
      <c r="AJ15" s="44">
        <v>0</v>
      </c>
      <c r="AK15" s="44">
        <v>0</v>
      </c>
      <c r="AL15" s="44">
        <v>23</v>
      </c>
      <c r="AM15" s="44">
        <v>0</v>
      </c>
      <c r="AN15" s="44">
        <v>23</v>
      </c>
      <c r="AO15" s="44">
        <v>0</v>
      </c>
      <c r="AP15" s="44">
        <v>23</v>
      </c>
      <c r="AQ15" s="44">
        <v>237</v>
      </c>
      <c r="AR15" s="44">
        <v>23</v>
      </c>
      <c r="AS15" s="44">
        <v>93.70899659006939</v>
      </c>
      <c r="AT15" s="44">
        <v>4</v>
      </c>
      <c r="AU15" s="75">
        <v>1</v>
      </c>
      <c r="AV15">
        <v>0.188</v>
      </c>
      <c r="AW15">
        <v>6</v>
      </c>
      <c r="AX15">
        <v>0</v>
      </c>
      <c r="AY15">
        <v>0</v>
      </c>
      <c r="AZ15">
        <v>23</v>
      </c>
      <c r="BA15">
        <v>0</v>
      </c>
      <c r="BB15">
        <v>23</v>
      </c>
      <c r="BC15">
        <v>0</v>
      </c>
      <c r="BD15">
        <v>23</v>
      </c>
      <c r="BE15">
        <v>237</v>
      </c>
      <c r="BF15">
        <v>23</v>
      </c>
      <c r="BG15">
        <v>93.70899659006939</v>
      </c>
      <c r="BH15">
        <v>4</v>
      </c>
      <c r="BI15">
        <v>1</v>
      </c>
      <c r="BJ15" s="74">
        <f t="shared" si="1"/>
        <v>0.16700000000000001</v>
      </c>
      <c r="BK15" s="92">
        <f t="shared" si="2"/>
        <v>6</v>
      </c>
      <c r="BN15" s="67">
        <f t="shared" si="3"/>
        <v>6.3000000000000014E-2</v>
      </c>
      <c r="BO15" s="9">
        <f t="shared" si="4"/>
        <v>2</v>
      </c>
      <c r="BT15">
        <v>0.75</v>
      </c>
      <c r="BU15">
        <v>6</v>
      </c>
      <c r="BV15">
        <v>0</v>
      </c>
      <c r="BW15">
        <v>0</v>
      </c>
      <c r="BX15">
        <v>23</v>
      </c>
      <c r="BY15">
        <v>0</v>
      </c>
      <c r="BZ15">
        <v>23</v>
      </c>
      <c r="CA15">
        <v>0</v>
      </c>
      <c r="CB15">
        <v>23</v>
      </c>
      <c r="CC15">
        <v>237</v>
      </c>
      <c r="CD15">
        <v>23</v>
      </c>
      <c r="CE15">
        <v>93.70899659006939</v>
      </c>
      <c r="CF15">
        <v>4</v>
      </c>
      <c r="CG15">
        <v>1</v>
      </c>
      <c r="CM15">
        <v>0.75</v>
      </c>
      <c r="CQ15" t="s">
        <v>162</v>
      </c>
      <c r="CR15" t="s">
        <v>168</v>
      </c>
      <c r="CS15" t="s">
        <v>169</v>
      </c>
      <c r="CT15">
        <v>0</v>
      </c>
      <c r="CU15">
        <v>23</v>
      </c>
      <c r="CV15">
        <v>0</v>
      </c>
      <c r="CW15">
        <v>23</v>
      </c>
      <c r="CX15">
        <v>0</v>
      </c>
      <c r="CY15">
        <v>23</v>
      </c>
      <c r="CZ15">
        <v>237</v>
      </c>
      <c r="DA15">
        <v>23</v>
      </c>
      <c r="DB15">
        <v>93.70899659006939</v>
      </c>
      <c r="DC15">
        <v>4</v>
      </c>
      <c r="DD15">
        <v>1</v>
      </c>
      <c r="DF15">
        <v>0.188</v>
      </c>
    </row>
    <row r="16" spans="1:110" x14ac:dyDescent="0.25">
      <c r="A16" s="74">
        <v>0</v>
      </c>
      <c r="B16" s="44">
        <v>0</v>
      </c>
      <c r="C16" s="44">
        <v>1</v>
      </c>
      <c r="D16" s="44">
        <v>33</v>
      </c>
      <c r="E16" s="44">
        <v>-0.39685827437311</v>
      </c>
      <c r="F16" s="44">
        <v>1220.1849855</v>
      </c>
      <c r="G16" s="75">
        <v>272.39</v>
      </c>
      <c r="H16" s="74">
        <v>0.17199999999999999</v>
      </c>
      <c r="I16" s="44">
        <v>4</v>
      </c>
      <c r="J16" s="75">
        <v>0</v>
      </c>
      <c r="K16" s="74">
        <v>7.8E-2</v>
      </c>
      <c r="L16" s="44">
        <v>4</v>
      </c>
      <c r="M16" s="75">
        <v>0</v>
      </c>
      <c r="N16" s="44">
        <v>7.8E-2</v>
      </c>
      <c r="O16" s="44">
        <v>4</v>
      </c>
      <c r="P16" s="75">
        <v>0</v>
      </c>
      <c r="Q16" s="80">
        <f t="shared" si="0"/>
        <v>0.10933333333333334</v>
      </c>
      <c r="R16" s="88">
        <f t="shared" si="0"/>
        <v>4</v>
      </c>
      <c r="T16" s="74">
        <v>0.156</v>
      </c>
      <c r="U16" s="44">
        <v>6</v>
      </c>
      <c r="V16" s="44">
        <v>0</v>
      </c>
      <c r="W16" s="44">
        <v>0</v>
      </c>
      <c r="X16" s="44">
        <v>23</v>
      </c>
      <c r="Y16" s="44">
        <v>0</v>
      </c>
      <c r="Z16" s="44">
        <v>23</v>
      </c>
      <c r="AA16" s="44">
        <v>0</v>
      </c>
      <c r="AB16" s="44">
        <v>23</v>
      </c>
      <c r="AC16" s="44">
        <v>237</v>
      </c>
      <c r="AD16" s="44">
        <v>23</v>
      </c>
      <c r="AE16" s="44">
        <v>93.601606994839273</v>
      </c>
      <c r="AF16" s="44">
        <v>4</v>
      </c>
      <c r="AG16" s="75">
        <v>1</v>
      </c>
      <c r="AH16" s="74">
        <v>0.156</v>
      </c>
      <c r="AI16" s="44">
        <v>6</v>
      </c>
      <c r="AJ16" s="44">
        <v>0</v>
      </c>
      <c r="AK16" s="44">
        <v>0</v>
      </c>
      <c r="AL16" s="44">
        <v>23</v>
      </c>
      <c r="AM16" s="44">
        <v>0</v>
      </c>
      <c r="AN16" s="44">
        <v>23</v>
      </c>
      <c r="AO16" s="44">
        <v>0</v>
      </c>
      <c r="AP16" s="44">
        <v>23</v>
      </c>
      <c r="AQ16" s="44">
        <v>237</v>
      </c>
      <c r="AR16" s="44">
        <v>23</v>
      </c>
      <c r="AS16" s="44">
        <v>93.601606994839273</v>
      </c>
      <c r="AT16" s="44">
        <v>4</v>
      </c>
      <c r="AU16" s="75">
        <v>1</v>
      </c>
      <c r="AV16">
        <v>0.20300000000000001</v>
      </c>
      <c r="AW16">
        <v>6</v>
      </c>
      <c r="AX16">
        <v>0</v>
      </c>
      <c r="AY16">
        <v>0</v>
      </c>
      <c r="AZ16">
        <v>23</v>
      </c>
      <c r="BA16">
        <v>0</v>
      </c>
      <c r="BB16">
        <v>23</v>
      </c>
      <c r="BC16">
        <v>0</v>
      </c>
      <c r="BD16">
        <v>23</v>
      </c>
      <c r="BE16">
        <v>237</v>
      </c>
      <c r="BF16">
        <v>23</v>
      </c>
      <c r="BG16">
        <v>93.601606994839273</v>
      </c>
      <c r="BH16">
        <v>4</v>
      </c>
      <c r="BI16">
        <v>1</v>
      </c>
      <c r="BJ16" s="74">
        <f t="shared" si="1"/>
        <v>0.17166666666666666</v>
      </c>
      <c r="BK16" s="92">
        <f t="shared" si="2"/>
        <v>6</v>
      </c>
      <c r="BN16" s="67">
        <f t="shared" si="3"/>
        <v>6.2333333333333324E-2</v>
      </c>
      <c r="BO16" s="9">
        <f t="shared" si="4"/>
        <v>2</v>
      </c>
      <c r="BT16">
        <v>0.75</v>
      </c>
      <c r="BU16">
        <v>6</v>
      </c>
      <c r="BV16">
        <v>0</v>
      </c>
      <c r="BW16">
        <v>0</v>
      </c>
      <c r="BX16">
        <v>23</v>
      </c>
      <c r="BY16">
        <v>0</v>
      </c>
      <c r="BZ16">
        <v>23</v>
      </c>
      <c r="CA16">
        <v>0</v>
      </c>
      <c r="CB16">
        <v>23</v>
      </c>
      <c r="CC16">
        <v>237</v>
      </c>
      <c r="CD16">
        <v>23</v>
      </c>
      <c r="CE16">
        <v>93.601606994839273</v>
      </c>
      <c r="CF16">
        <v>4</v>
      </c>
      <c r="CG16">
        <v>1</v>
      </c>
      <c r="CM16">
        <v>0.75</v>
      </c>
      <c r="CQ16" t="s">
        <v>162</v>
      </c>
      <c r="CR16" t="s">
        <v>168</v>
      </c>
      <c r="CS16" t="s">
        <v>169</v>
      </c>
      <c r="CT16">
        <v>0</v>
      </c>
      <c r="CU16">
        <v>23</v>
      </c>
      <c r="CV16">
        <v>0</v>
      </c>
      <c r="CW16">
        <v>23</v>
      </c>
      <c r="CX16">
        <v>0</v>
      </c>
      <c r="CY16">
        <v>23</v>
      </c>
      <c r="CZ16">
        <v>237</v>
      </c>
      <c r="DA16">
        <v>23</v>
      </c>
      <c r="DB16">
        <v>93.601606994839273</v>
      </c>
      <c r="DC16">
        <v>4</v>
      </c>
      <c r="DD16">
        <v>1</v>
      </c>
      <c r="DF16">
        <v>0.188</v>
      </c>
    </row>
    <row r="17" spans="1:110" x14ac:dyDescent="0.25">
      <c r="A17" s="74">
        <v>0</v>
      </c>
      <c r="B17" s="44">
        <v>0</v>
      </c>
      <c r="C17" s="44">
        <v>1</v>
      </c>
      <c r="D17" s="44">
        <v>34</v>
      </c>
      <c r="E17" s="44">
        <v>-0.299320269861233</v>
      </c>
      <c r="F17" s="44">
        <v>1253.382247</v>
      </c>
      <c r="G17" s="75">
        <v>280.44</v>
      </c>
      <c r="H17" s="74">
        <v>0.17199999999999999</v>
      </c>
      <c r="I17" s="44">
        <v>4</v>
      </c>
      <c r="J17" s="75">
        <v>0</v>
      </c>
      <c r="K17" s="74">
        <v>7.9000000000000001E-2</v>
      </c>
      <c r="L17" s="44">
        <v>4</v>
      </c>
      <c r="M17" s="75">
        <v>0</v>
      </c>
      <c r="N17" s="44">
        <v>7.8E-2</v>
      </c>
      <c r="O17" s="44">
        <v>4</v>
      </c>
      <c r="P17" s="75">
        <v>0</v>
      </c>
      <c r="Q17" s="80">
        <f t="shared" si="0"/>
        <v>0.10966666666666668</v>
      </c>
      <c r="R17" s="88">
        <f t="shared" si="0"/>
        <v>4</v>
      </c>
      <c r="T17" s="74">
        <v>0.156</v>
      </c>
      <c r="U17" s="44">
        <v>6</v>
      </c>
      <c r="V17" s="44">
        <v>0</v>
      </c>
      <c r="W17" s="44">
        <v>0</v>
      </c>
      <c r="X17" s="44">
        <v>23</v>
      </c>
      <c r="Y17" s="44">
        <v>0</v>
      </c>
      <c r="Z17" s="44">
        <v>23</v>
      </c>
      <c r="AA17" s="44">
        <v>0</v>
      </c>
      <c r="AB17" s="44">
        <v>23</v>
      </c>
      <c r="AC17" s="44">
        <v>237</v>
      </c>
      <c r="AD17" s="44">
        <v>23</v>
      </c>
      <c r="AE17" s="44">
        <v>93.499906064441802</v>
      </c>
      <c r="AF17" s="44">
        <v>4</v>
      </c>
      <c r="AG17" s="75">
        <v>1</v>
      </c>
      <c r="AH17" s="74">
        <v>0.156</v>
      </c>
      <c r="AI17" s="44">
        <v>6</v>
      </c>
      <c r="AJ17" s="44">
        <v>0</v>
      </c>
      <c r="AK17" s="44">
        <v>0</v>
      </c>
      <c r="AL17" s="44">
        <v>23</v>
      </c>
      <c r="AM17" s="44">
        <v>0</v>
      </c>
      <c r="AN17" s="44">
        <v>23</v>
      </c>
      <c r="AO17" s="44">
        <v>0</v>
      </c>
      <c r="AP17" s="44">
        <v>23</v>
      </c>
      <c r="AQ17" s="44">
        <v>237</v>
      </c>
      <c r="AR17" s="44">
        <v>23</v>
      </c>
      <c r="AS17" s="44">
        <v>93.499906064441802</v>
      </c>
      <c r="AT17" s="44">
        <v>4</v>
      </c>
      <c r="AU17" s="75">
        <v>1</v>
      </c>
      <c r="AV17">
        <v>0.187</v>
      </c>
      <c r="AW17">
        <v>6</v>
      </c>
      <c r="AX17">
        <v>0</v>
      </c>
      <c r="AY17">
        <v>0</v>
      </c>
      <c r="AZ17">
        <v>23</v>
      </c>
      <c r="BA17">
        <v>0</v>
      </c>
      <c r="BB17">
        <v>23</v>
      </c>
      <c r="BC17">
        <v>0</v>
      </c>
      <c r="BD17">
        <v>23</v>
      </c>
      <c r="BE17">
        <v>237</v>
      </c>
      <c r="BF17">
        <v>23</v>
      </c>
      <c r="BG17">
        <v>93.499906064441802</v>
      </c>
      <c r="BH17">
        <v>4</v>
      </c>
      <c r="BI17">
        <v>1</v>
      </c>
      <c r="BJ17" s="74">
        <f t="shared" si="1"/>
        <v>0.16633333333333333</v>
      </c>
      <c r="BK17" s="92">
        <f t="shared" si="2"/>
        <v>6</v>
      </c>
      <c r="BN17" s="67">
        <f t="shared" si="3"/>
        <v>5.6666666666666657E-2</v>
      </c>
      <c r="BO17" s="9">
        <f t="shared" si="4"/>
        <v>2</v>
      </c>
      <c r="BT17">
        <v>0.75</v>
      </c>
      <c r="BU17">
        <v>6</v>
      </c>
      <c r="BV17">
        <v>0</v>
      </c>
      <c r="BW17">
        <v>0</v>
      </c>
      <c r="BX17">
        <v>23</v>
      </c>
      <c r="BY17">
        <v>0</v>
      </c>
      <c r="BZ17">
        <v>23</v>
      </c>
      <c r="CA17">
        <v>0</v>
      </c>
      <c r="CB17">
        <v>23</v>
      </c>
      <c r="CC17">
        <v>237</v>
      </c>
      <c r="CD17">
        <v>23</v>
      </c>
      <c r="CE17">
        <v>93.499906064441802</v>
      </c>
      <c r="CF17">
        <v>4</v>
      </c>
      <c r="CG17">
        <v>1</v>
      </c>
      <c r="CM17">
        <v>0.75</v>
      </c>
      <c r="CQ17" t="s">
        <v>162</v>
      </c>
      <c r="CR17" t="s">
        <v>170</v>
      </c>
      <c r="CS17" t="s">
        <v>169</v>
      </c>
      <c r="CT17">
        <v>0</v>
      </c>
      <c r="CU17">
        <v>23</v>
      </c>
      <c r="CV17">
        <v>0</v>
      </c>
      <c r="CW17">
        <v>23</v>
      </c>
      <c r="CX17">
        <v>0</v>
      </c>
      <c r="CY17">
        <v>23</v>
      </c>
      <c r="CZ17">
        <v>237</v>
      </c>
      <c r="DA17">
        <v>23</v>
      </c>
      <c r="DB17">
        <v>93.499906064441802</v>
      </c>
      <c r="DC17">
        <v>4</v>
      </c>
      <c r="DD17">
        <v>1</v>
      </c>
      <c r="DF17">
        <v>0.20399999999999999</v>
      </c>
    </row>
    <row r="18" spans="1:110" x14ac:dyDescent="0.25">
      <c r="A18" s="74">
        <v>0</v>
      </c>
      <c r="B18" s="44">
        <v>0</v>
      </c>
      <c r="C18" s="44">
        <v>1</v>
      </c>
      <c r="D18" s="44">
        <v>35</v>
      </c>
      <c r="E18" s="44">
        <v>-0.20178226534937299</v>
      </c>
      <c r="F18" s="44">
        <v>1286.5795085</v>
      </c>
      <c r="G18" s="75">
        <v>288.49</v>
      </c>
      <c r="H18" s="74">
        <v>0.187</v>
      </c>
      <c r="I18" s="44">
        <v>4</v>
      </c>
      <c r="J18" s="75">
        <v>0</v>
      </c>
      <c r="K18" s="74">
        <v>7.8E-2</v>
      </c>
      <c r="L18" s="44">
        <v>4</v>
      </c>
      <c r="M18" s="75">
        <v>0</v>
      </c>
      <c r="N18" s="44">
        <v>6.3E-2</v>
      </c>
      <c r="O18" s="44">
        <v>4</v>
      </c>
      <c r="P18" s="75">
        <v>0</v>
      </c>
      <c r="Q18" s="80">
        <f t="shared" si="0"/>
        <v>0.10933333333333334</v>
      </c>
      <c r="R18" s="88">
        <f t="shared" si="0"/>
        <v>4</v>
      </c>
      <c r="T18" s="74">
        <v>0.156</v>
      </c>
      <c r="U18" s="44">
        <v>6</v>
      </c>
      <c r="V18" s="44">
        <v>0</v>
      </c>
      <c r="W18" s="44">
        <v>0</v>
      </c>
      <c r="X18" s="44">
        <v>23</v>
      </c>
      <c r="Y18" s="44">
        <v>0</v>
      </c>
      <c r="Z18" s="44">
        <v>23</v>
      </c>
      <c r="AA18" s="44">
        <v>0</v>
      </c>
      <c r="AB18" s="44">
        <v>23</v>
      </c>
      <c r="AC18" s="44">
        <v>237</v>
      </c>
      <c r="AD18" s="44">
        <v>23</v>
      </c>
      <c r="AE18" s="44">
        <v>93.403453449648225</v>
      </c>
      <c r="AF18" s="44">
        <v>4</v>
      </c>
      <c r="AG18" s="75">
        <v>1</v>
      </c>
      <c r="AH18" s="74">
        <v>0.156</v>
      </c>
      <c r="AI18" s="44">
        <v>6</v>
      </c>
      <c r="AJ18" s="44">
        <v>0</v>
      </c>
      <c r="AK18" s="44">
        <v>0</v>
      </c>
      <c r="AL18" s="44">
        <v>23</v>
      </c>
      <c r="AM18" s="44">
        <v>0</v>
      </c>
      <c r="AN18" s="44">
        <v>23</v>
      </c>
      <c r="AO18" s="44">
        <v>0</v>
      </c>
      <c r="AP18" s="44">
        <v>23</v>
      </c>
      <c r="AQ18" s="44">
        <v>237</v>
      </c>
      <c r="AR18" s="44">
        <v>23</v>
      </c>
      <c r="AS18" s="44">
        <v>93.403453449648225</v>
      </c>
      <c r="AT18" s="44">
        <v>4</v>
      </c>
      <c r="AU18" s="75">
        <v>1</v>
      </c>
      <c r="AV18">
        <v>0.188</v>
      </c>
      <c r="AW18">
        <v>6</v>
      </c>
      <c r="AX18">
        <v>0</v>
      </c>
      <c r="AY18">
        <v>0</v>
      </c>
      <c r="AZ18">
        <v>23</v>
      </c>
      <c r="BA18">
        <v>0</v>
      </c>
      <c r="BB18">
        <v>23</v>
      </c>
      <c r="BC18">
        <v>0</v>
      </c>
      <c r="BD18">
        <v>23</v>
      </c>
      <c r="BE18">
        <v>237</v>
      </c>
      <c r="BF18">
        <v>23</v>
      </c>
      <c r="BG18">
        <v>93.403453449648225</v>
      </c>
      <c r="BH18">
        <v>4</v>
      </c>
      <c r="BI18">
        <v>1</v>
      </c>
      <c r="BJ18" s="74">
        <f t="shared" si="1"/>
        <v>0.16666666666666666</v>
      </c>
      <c r="BK18" s="92">
        <f t="shared" si="2"/>
        <v>6</v>
      </c>
      <c r="BN18" s="67">
        <f t="shared" si="3"/>
        <v>5.7333333333333319E-2</v>
      </c>
      <c r="BO18" s="9">
        <f t="shared" si="4"/>
        <v>2</v>
      </c>
      <c r="BT18">
        <v>0.75</v>
      </c>
      <c r="BU18">
        <v>6</v>
      </c>
      <c r="BV18">
        <v>0</v>
      </c>
      <c r="BW18">
        <v>0</v>
      </c>
      <c r="BX18">
        <v>23</v>
      </c>
      <c r="BY18">
        <v>0</v>
      </c>
      <c r="BZ18">
        <v>23</v>
      </c>
      <c r="CA18">
        <v>0</v>
      </c>
      <c r="CB18">
        <v>23</v>
      </c>
      <c r="CC18">
        <v>237</v>
      </c>
      <c r="CD18">
        <v>23</v>
      </c>
      <c r="CE18">
        <v>93.403453449648225</v>
      </c>
      <c r="CF18">
        <v>4</v>
      </c>
      <c r="CG18">
        <v>1</v>
      </c>
      <c r="CM18">
        <v>0.75</v>
      </c>
      <c r="CQ18" t="s">
        <v>162</v>
      </c>
      <c r="CR18" t="s">
        <v>171</v>
      </c>
      <c r="CS18" t="s">
        <v>169</v>
      </c>
      <c r="CT18">
        <v>0</v>
      </c>
      <c r="CU18">
        <v>23</v>
      </c>
      <c r="CV18">
        <v>0</v>
      </c>
      <c r="CW18">
        <v>23</v>
      </c>
      <c r="CX18">
        <v>0</v>
      </c>
      <c r="CY18">
        <v>23</v>
      </c>
      <c r="CZ18">
        <v>237</v>
      </c>
      <c r="DA18">
        <v>23</v>
      </c>
      <c r="DB18">
        <v>93.403453449648225</v>
      </c>
      <c r="DC18">
        <v>4</v>
      </c>
      <c r="DD18">
        <v>1</v>
      </c>
      <c r="DF18">
        <v>0.187</v>
      </c>
    </row>
    <row r="19" spans="1:110" x14ac:dyDescent="0.25">
      <c r="A19" s="74">
        <v>0</v>
      </c>
      <c r="B19" s="44">
        <v>0</v>
      </c>
      <c r="C19" s="44">
        <v>1</v>
      </c>
      <c r="D19" s="44">
        <v>36</v>
      </c>
      <c r="E19" s="44">
        <v>-0.10424426083749599</v>
      </c>
      <c r="F19" s="44">
        <v>1319.7767699999999</v>
      </c>
      <c r="G19" s="75">
        <v>296.54000000000002</v>
      </c>
      <c r="H19" s="74">
        <v>0.17199999999999999</v>
      </c>
      <c r="I19" s="44">
        <v>4</v>
      </c>
      <c r="J19" s="75">
        <v>0</v>
      </c>
      <c r="K19" s="74">
        <v>7.8E-2</v>
      </c>
      <c r="L19" s="44">
        <v>4</v>
      </c>
      <c r="M19" s="75">
        <v>0</v>
      </c>
      <c r="N19" s="44">
        <v>7.8E-2</v>
      </c>
      <c r="O19" s="44">
        <v>4</v>
      </c>
      <c r="P19" s="75">
        <v>0</v>
      </c>
      <c r="Q19" s="80">
        <f t="shared" si="0"/>
        <v>0.10933333333333334</v>
      </c>
      <c r="R19" s="88">
        <f t="shared" si="0"/>
        <v>4</v>
      </c>
      <c r="T19" s="74">
        <v>0.17199999999999999</v>
      </c>
      <c r="U19" s="44">
        <v>6</v>
      </c>
      <c r="V19" s="44">
        <v>0</v>
      </c>
      <c r="W19" s="44">
        <v>0</v>
      </c>
      <c r="X19" s="44">
        <v>23</v>
      </c>
      <c r="Y19" s="44">
        <v>0</v>
      </c>
      <c r="Z19" s="44">
        <v>23</v>
      </c>
      <c r="AA19" s="44">
        <v>0</v>
      </c>
      <c r="AB19" s="44">
        <v>23</v>
      </c>
      <c r="AC19" s="44">
        <v>237</v>
      </c>
      <c r="AD19" s="44">
        <v>23</v>
      </c>
      <c r="AE19" s="44">
        <v>93.311853106870615</v>
      </c>
      <c r="AF19" s="44">
        <v>4</v>
      </c>
      <c r="AG19" s="75">
        <v>1</v>
      </c>
      <c r="AH19" s="74">
        <v>0.156</v>
      </c>
      <c r="AI19" s="44">
        <v>6</v>
      </c>
      <c r="AJ19" s="44">
        <v>0</v>
      </c>
      <c r="AK19" s="44">
        <v>0</v>
      </c>
      <c r="AL19" s="44">
        <v>23</v>
      </c>
      <c r="AM19" s="44">
        <v>0</v>
      </c>
      <c r="AN19" s="44">
        <v>23</v>
      </c>
      <c r="AO19" s="44">
        <v>0</v>
      </c>
      <c r="AP19" s="44">
        <v>23</v>
      </c>
      <c r="AQ19" s="44">
        <v>237</v>
      </c>
      <c r="AR19" s="44">
        <v>23</v>
      </c>
      <c r="AS19" s="44">
        <v>93.311853106870615</v>
      </c>
      <c r="AT19" s="44">
        <v>4</v>
      </c>
      <c r="AU19" s="75">
        <v>1</v>
      </c>
      <c r="AV19">
        <v>0.187</v>
      </c>
      <c r="AW19">
        <v>6</v>
      </c>
      <c r="AX19">
        <v>0</v>
      </c>
      <c r="AY19">
        <v>0</v>
      </c>
      <c r="AZ19">
        <v>23</v>
      </c>
      <c r="BA19">
        <v>0</v>
      </c>
      <c r="BB19">
        <v>23</v>
      </c>
      <c r="BC19">
        <v>0</v>
      </c>
      <c r="BD19">
        <v>23</v>
      </c>
      <c r="BE19">
        <v>237</v>
      </c>
      <c r="BF19">
        <v>23</v>
      </c>
      <c r="BG19">
        <v>93.311853106870615</v>
      </c>
      <c r="BH19">
        <v>4</v>
      </c>
      <c r="BI19">
        <v>1</v>
      </c>
      <c r="BJ19" s="74">
        <f t="shared" si="1"/>
        <v>0.17166666666666663</v>
      </c>
      <c r="BK19" s="92">
        <f t="shared" si="2"/>
        <v>6</v>
      </c>
      <c r="BN19" s="67">
        <f t="shared" si="3"/>
        <v>6.2333333333333296E-2</v>
      </c>
      <c r="BO19" s="9">
        <f t="shared" si="4"/>
        <v>2</v>
      </c>
      <c r="BT19">
        <v>0.75</v>
      </c>
      <c r="BU19">
        <v>6</v>
      </c>
      <c r="BV19">
        <v>0</v>
      </c>
      <c r="BW19">
        <v>0</v>
      </c>
      <c r="BX19">
        <v>23</v>
      </c>
      <c r="BY19">
        <v>0</v>
      </c>
      <c r="BZ19">
        <v>23</v>
      </c>
      <c r="CA19">
        <v>0</v>
      </c>
      <c r="CB19">
        <v>23</v>
      </c>
      <c r="CC19">
        <v>237</v>
      </c>
      <c r="CD19">
        <v>23</v>
      </c>
      <c r="CE19">
        <v>93.311853106870615</v>
      </c>
      <c r="CF19">
        <v>4</v>
      </c>
      <c r="CG19">
        <v>1</v>
      </c>
      <c r="CM19">
        <v>0.75</v>
      </c>
      <c r="CQ19" t="s">
        <v>162</v>
      </c>
      <c r="CR19" t="s">
        <v>168</v>
      </c>
      <c r="CS19" t="s">
        <v>169</v>
      </c>
      <c r="CT19">
        <v>0</v>
      </c>
      <c r="CU19">
        <v>23</v>
      </c>
      <c r="CV19">
        <v>0</v>
      </c>
      <c r="CW19">
        <v>23</v>
      </c>
      <c r="CX19">
        <v>0</v>
      </c>
      <c r="CY19">
        <v>23</v>
      </c>
      <c r="CZ19">
        <v>237</v>
      </c>
      <c r="DA19">
        <v>23</v>
      </c>
      <c r="DB19">
        <v>93.311853106870615</v>
      </c>
      <c r="DC19">
        <v>4</v>
      </c>
      <c r="DD19">
        <v>1</v>
      </c>
      <c r="DF19">
        <v>0.188</v>
      </c>
    </row>
    <row r="20" spans="1:110" x14ac:dyDescent="0.25">
      <c r="A20" s="74">
        <v>0</v>
      </c>
      <c r="B20" s="44">
        <v>0</v>
      </c>
      <c r="C20" s="44">
        <v>1</v>
      </c>
      <c r="D20" s="44">
        <v>37</v>
      </c>
      <c r="E20" s="44">
        <v>-6.7062563256193603E-3</v>
      </c>
      <c r="F20" s="44">
        <v>1352.9740314999999</v>
      </c>
      <c r="G20" s="75">
        <v>304.58999999999997</v>
      </c>
      <c r="H20" s="74">
        <v>0.156</v>
      </c>
      <c r="I20" s="44">
        <v>4</v>
      </c>
      <c r="J20" s="75">
        <v>0</v>
      </c>
      <c r="K20" s="74">
        <v>9.2999999999999999E-2</v>
      </c>
      <c r="L20" s="44">
        <v>4</v>
      </c>
      <c r="M20" s="75">
        <v>0</v>
      </c>
      <c r="N20" s="44">
        <v>6.3E-2</v>
      </c>
      <c r="O20" s="44">
        <v>4</v>
      </c>
      <c r="P20" s="75">
        <v>0</v>
      </c>
      <c r="Q20" s="80">
        <f t="shared" si="0"/>
        <v>0.104</v>
      </c>
      <c r="R20" s="88">
        <f t="shared" si="0"/>
        <v>4</v>
      </c>
      <c r="T20" s="74">
        <v>0.156</v>
      </c>
      <c r="U20" s="44">
        <v>6</v>
      </c>
      <c r="V20" s="44">
        <v>0</v>
      </c>
      <c r="W20" s="44">
        <v>0</v>
      </c>
      <c r="X20" s="44">
        <v>23</v>
      </c>
      <c r="Y20" s="44">
        <v>0</v>
      </c>
      <c r="Z20" s="44">
        <v>23</v>
      </c>
      <c r="AA20" s="44">
        <v>0</v>
      </c>
      <c r="AB20" s="44">
        <v>23</v>
      </c>
      <c r="AC20" s="44">
        <v>237</v>
      </c>
      <c r="AD20" s="44">
        <v>23</v>
      </c>
      <c r="AE20" s="44">
        <v>93.224724603327317</v>
      </c>
      <c r="AF20" s="44">
        <v>4</v>
      </c>
      <c r="AG20" s="75">
        <v>1</v>
      </c>
      <c r="AH20" s="74">
        <v>0.157</v>
      </c>
      <c r="AI20" s="44">
        <v>6</v>
      </c>
      <c r="AJ20" s="44">
        <v>0</v>
      </c>
      <c r="AK20" s="44">
        <v>0</v>
      </c>
      <c r="AL20" s="44">
        <v>23</v>
      </c>
      <c r="AM20" s="44">
        <v>0</v>
      </c>
      <c r="AN20" s="44">
        <v>23</v>
      </c>
      <c r="AO20" s="44">
        <v>0</v>
      </c>
      <c r="AP20" s="44">
        <v>23</v>
      </c>
      <c r="AQ20" s="44">
        <v>237</v>
      </c>
      <c r="AR20" s="44">
        <v>23</v>
      </c>
      <c r="AS20" s="44">
        <v>93.224724603327317</v>
      </c>
      <c r="AT20" s="44">
        <v>4</v>
      </c>
      <c r="AU20" s="75">
        <v>1</v>
      </c>
      <c r="AV20">
        <v>0.187</v>
      </c>
      <c r="AW20">
        <v>6</v>
      </c>
      <c r="AX20">
        <v>0</v>
      </c>
      <c r="AY20">
        <v>0</v>
      </c>
      <c r="AZ20">
        <v>23</v>
      </c>
      <c r="BA20">
        <v>0</v>
      </c>
      <c r="BB20">
        <v>23</v>
      </c>
      <c r="BC20">
        <v>0</v>
      </c>
      <c r="BD20">
        <v>23</v>
      </c>
      <c r="BE20">
        <v>237</v>
      </c>
      <c r="BF20">
        <v>23</v>
      </c>
      <c r="BG20">
        <v>93.224724603327317</v>
      </c>
      <c r="BH20">
        <v>4</v>
      </c>
      <c r="BI20">
        <v>1</v>
      </c>
      <c r="BJ20" s="74">
        <f t="shared" si="1"/>
        <v>0.16666666666666666</v>
      </c>
      <c r="BK20" s="92">
        <f t="shared" si="2"/>
        <v>6</v>
      </c>
      <c r="BN20" s="67">
        <f t="shared" si="3"/>
        <v>6.2666666666666662E-2</v>
      </c>
      <c r="BO20" s="9">
        <f t="shared" si="4"/>
        <v>2</v>
      </c>
      <c r="BT20">
        <v>0.75</v>
      </c>
      <c r="BU20">
        <v>6</v>
      </c>
      <c r="BV20">
        <v>0</v>
      </c>
      <c r="BW20">
        <v>0</v>
      </c>
      <c r="BX20">
        <v>23</v>
      </c>
      <c r="BY20">
        <v>0</v>
      </c>
      <c r="BZ20">
        <v>23</v>
      </c>
      <c r="CA20">
        <v>0</v>
      </c>
      <c r="CB20">
        <v>23</v>
      </c>
      <c r="CC20">
        <v>237</v>
      </c>
      <c r="CD20">
        <v>23</v>
      </c>
      <c r="CE20">
        <v>93.224724603327317</v>
      </c>
      <c r="CF20">
        <v>4</v>
      </c>
      <c r="CG20">
        <v>1</v>
      </c>
      <c r="CM20">
        <v>0.75</v>
      </c>
      <c r="CQ20" t="s">
        <v>162</v>
      </c>
      <c r="CR20" t="s">
        <v>172</v>
      </c>
      <c r="CS20" t="s">
        <v>169</v>
      </c>
      <c r="CT20">
        <v>0</v>
      </c>
      <c r="CU20">
        <v>23</v>
      </c>
      <c r="CV20">
        <v>0</v>
      </c>
      <c r="CW20">
        <v>23</v>
      </c>
      <c r="CX20">
        <v>0</v>
      </c>
      <c r="CY20">
        <v>23</v>
      </c>
      <c r="CZ20">
        <v>237</v>
      </c>
      <c r="DA20">
        <v>23</v>
      </c>
      <c r="DB20">
        <v>93.224724603327317</v>
      </c>
      <c r="DC20">
        <v>4</v>
      </c>
      <c r="DD20">
        <v>1</v>
      </c>
      <c r="DF20">
        <v>0.219</v>
      </c>
    </row>
    <row r="21" spans="1:110" x14ac:dyDescent="0.25">
      <c r="A21" s="74">
        <v>0</v>
      </c>
      <c r="B21" s="44">
        <v>0</v>
      </c>
      <c r="C21" s="44">
        <v>1</v>
      </c>
      <c r="D21" s="44">
        <v>38</v>
      </c>
      <c r="E21" s="44">
        <v>9.0831748186257597E-2</v>
      </c>
      <c r="F21" s="44">
        <v>1386.1712930000001</v>
      </c>
      <c r="G21" s="75">
        <v>312.64</v>
      </c>
      <c r="H21" s="74">
        <v>0.17199999999999999</v>
      </c>
      <c r="I21" s="44">
        <v>4</v>
      </c>
      <c r="J21" s="75">
        <v>0</v>
      </c>
      <c r="K21" s="74">
        <v>7.8E-2</v>
      </c>
      <c r="L21" s="44">
        <v>4</v>
      </c>
      <c r="M21" s="75">
        <v>0</v>
      </c>
      <c r="N21" s="44">
        <v>7.8E-2</v>
      </c>
      <c r="O21" s="44">
        <v>4</v>
      </c>
      <c r="P21" s="75">
        <v>0</v>
      </c>
      <c r="Q21" s="80">
        <f t="shared" si="0"/>
        <v>0.10933333333333334</v>
      </c>
      <c r="R21" s="88">
        <f t="shared" si="0"/>
        <v>4</v>
      </c>
      <c r="T21" s="74">
        <v>0.156</v>
      </c>
      <c r="U21" s="44">
        <v>6</v>
      </c>
      <c r="V21" s="44">
        <v>0</v>
      </c>
      <c r="W21" s="44">
        <v>0</v>
      </c>
      <c r="X21" s="44">
        <v>23</v>
      </c>
      <c r="Y21" s="44">
        <v>0</v>
      </c>
      <c r="Z21" s="44">
        <v>23</v>
      </c>
      <c r="AA21" s="44">
        <v>0</v>
      </c>
      <c r="AB21" s="44">
        <v>23</v>
      </c>
      <c r="AC21" s="44">
        <v>237</v>
      </c>
      <c r="AD21" s="44">
        <v>23</v>
      </c>
      <c r="AE21" s="44">
        <v>93.141814759105358</v>
      </c>
      <c r="AF21" s="44">
        <v>4</v>
      </c>
      <c r="AG21" s="75">
        <v>1</v>
      </c>
      <c r="AH21" s="74">
        <v>0.156</v>
      </c>
      <c r="AI21" s="44">
        <v>6</v>
      </c>
      <c r="AJ21" s="44">
        <v>0</v>
      </c>
      <c r="AK21" s="44">
        <v>0</v>
      </c>
      <c r="AL21" s="44">
        <v>23</v>
      </c>
      <c r="AM21" s="44">
        <v>0</v>
      </c>
      <c r="AN21" s="44">
        <v>23</v>
      </c>
      <c r="AO21" s="44">
        <v>0</v>
      </c>
      <c r="AP21" s="44">
        <v>23</v>
      </c>
      <c r="AQ21" s="44">
        <v>237</v>
      </c>
      <c r="AR21" s="44">
        <v>23</v>
      </c>
      <c r="AS21" s="44">
        <v>93.141814759105358</v>
      </c>
      <c r="AT21" s="44">
        <v>4</v>
      </c>
      <c r="AU21" s="75">
        <v>1</v>
      </c>
      <c r="AV21">
        <v>0.20399999999999999</v>
      </c>
      <c r="AW21">
        <v>6</v>
      </c>
      <c r="AX21">
        <v>0</v>
      </c>
      <c r="AY21">
        <v>0</v>
      </c>
      <c r="AZ21">
        <v>23</v>
      </c>
      <c r="BA21">
        <v>0</v>
      </c>
      <c r="BB21">
        <v>23</v>
      </c>
      <c r="BC21">
        <v>0</v>
      </c>
      <c r="BD21">
        <v>23</v>
      </c>
      <c r="BE21">
        <v>237</v>
      </c>
      <c r="BF21">
        <v>23</v>
      </c>
      <c r="BG21">
        <v>93.141814759105358</v>
      </c>
      <c r="BH21">
        <v>4</v>
      </c>
      <c r="BI21">
        <v>1</v>
      </c>
      <c r="BJ21" s="74">
        <f t="shared" si="1"/>
        <v>0.17200000000000001</v>
      </c>
      <c r="BK21" s="92">
        <f t="shared" si="2"/>
        <v>6</v>
      </c>
      <c r="BN21" s="67">
        <f t="shared" si="3"/>
        <v>6.2666666666666676E-2</v>
      </c>
      <c r="BO21" s="9">
        <f t="shared" si="4"/>
        <v>2</v>
      </c>
      <c r="BT21">
        <v>0.75</v>
      </c>
      <c r="BU21">
        <v>6</v>
      </c>
      <c r="BV21">
        <v>0</v>
      </c>
      <c r="BW21">
        <v>0</v>
      </c>
      <c r="BX21">
        <v>23</v>
      </c>
      <c r="BY21">
        <v>0</v>
      </c>
      <c r="BZ21">
        <v>23</v>
      </c>
      <c r="CA21">
        <v>0</v>
      </c>
      <c r="CB21">
        <v>23</v>
      </c>
      <c r="CC21">
        <v>237</v>
      </c>
      <c r="CD21">
        <v>23</v>
      </c>
      <c r="CE21">
        <v>93.141814759105358</v>
      </c>
      <c r="CF21">
        <v>4</v>
      </c>
      <c r="CG21">
        <v>1</v>
      </c>
      <c r="CM21">
        <v>0.75</v>
      </c>
      <c r="CQ21" t="s">
        <v>162</v>
      </c>
      <c r="CR21" t="s">
        <v>173</v>
      </c>
      <c r="CS21" t="s">
        <v>169</v>
      </c>
      <c r="CT21">
        <v>0</v>
      </c>
      <c r="CU21">
        <v>23</v>
      </c>
      <c r="CV21">
        <v>0</v>
      </c>
      <c r="CW21">
        <v>23</v>
      </c>
      <c r="CX21">
        <v>0</v>
      </c>
      <c r="CY21">
        <v>23</v>
      </c>
      <c r="CZ21">
        <v>237</v>
      </c>
      <c r="DA21">
        <v>23</v>
      </c>
      <c r="DB21">
        <v>93.141814759105358</v>
      </c>
      <c r="DC21">
        <v>4</v>
      </c>
      <c r="DD21">
        <v>1</v>
      </c>
      <c r="DF21">
        <v>0.23400000000000001</v>
      </c>
    </row>
    <row r="22" spans="1:110" x14ac:dyDescent="0.25">
      <c r="A22" s="74">
        <v>0</v>
      </c>
      <c r="B22" s="44">
        <v>0</v>
      </c>
      <c r="C22" s="44">
        <v>1</v>
      </c>
      <c r="D22" s="44">
        <v>39</v>
      </c>
      <c r="E22" s="44">
        <v>0.188369752698134</v>
      </c>
      <c r="F22" s="44">
        <v>1419.3685545000001</v>
      </c>
      <c r="G22" s="75">
        <v>320.69</v>
      </c>
      <c r="H22" s="74">
        <v>0.187</v>
      </c>
      <c r="I22" s="44">
        <v>4</v>
      </c>
      <c r="J22" s="75">
        <v>0</v>
      </c>
      <c r="K22" s="74">
        <v>7.8E-2</v>
      </c>
      <c r="L22" s="44">
        <v>4</v>
      </c>
      <c r="M22" s="75">
        <v>0</v>
      </c>
      <c r="N22" s="44">
        <v>6.3E-2</v>
      </c>
      <c r="O22" s="44">
        <v>4</v>
      </c>
      <c r="P22" s="75">
        <v>0</v>
      </c>
      <c r="Q22" s="80">
        <f t="shared" si="0"/>
        <v>0.10933333333333334</v>
      </c>
      <c r="R22" s="88">
        <f t="shared" si="0"/>
        <v>4</v>
      </c>
      <c r="T22" s="74">
        <v>0.156</v>
      </c>
      <c r="U22" s="44">
        <v>6</v>
      </c>
      <c r="V22" s="44">
        <v>0</v>
      </c>
      <c r="W22" s="44">
        <v>0</v>
      </c>
      <c r="X22" s="44">
        <v>23</v>
      </c>
      <c r="Y22" s="44">
        <v>0</v>
      </c>
      <c r="Z22" s="44">
        <v>23</v>
      </c>
      <c r="AA22" s="44">
        <v>0</v>
      </c>
      <c r="AB22" s="44">
        <v>23</v>
      </c>
      <c r="AC22" s="44">
        <v>237</v>
      </c>
      <c r="AD22" s="44">
        <v>23</v>
      </c>
      <c r="AE22" s="44">
        <v>93.062738837454077</v>
      </c>
      <c r="AF22" s="44">
        <v>4</v>
      </c>
      <c r="AG22" s="75">
        <v>1</v>
      </c>
      <c r="AH22" s="74">
        <v>0.157</v>
      </c>
      <c r="AI22" s="44">
        <v>6</v>
      </c>
      <c r="AJ22" s="44">
        <v>0</v>
      </c>
      <c r="AK22" s="44">
        <v>0</v>
      </c>
      <c r="AL22" s="44">
        <v>23</v>
      </c>
      <c r="AM22" s="44">
        <v>0</v>
      </c>
      <c r="AN22" s="44">
        <v>23</v>
      </c>
      <c r="AO22" s="44">
        <v>0</v>
      </c>
      <c r="AP22" s="44">
        <v>23</v>
      </c>
      <c r="AQ22" s="44">
        <v>237</v>
      </c>
      <c r="AR22" s="44">
        <v>23</v>
      </c>
      <c r="AS22" s="44">
        <v>93.062738837454077</v>
      </c>
      <c r="AT22" s="44">
        <v>4</v>
      </c>
      <c r="AU22" s="75">
        <v>1</v>
      </c>
      <c r="AV22">
        <v>0.20300000000000001</v>
      </c>
      <c r="AW22">
        <v>6</v>
      </c>
      <c r="AX22">
        <v>0</v>
      </c>
      <c r="AY22">
        <v>0</v>
      </c>
      <c r="AZ22">
        <v>23</v>
      </c>
      <c r="BA22">
        <v>0</v>
      </c>
      <c r="BB22">
        <v>23</v>
      </c>
      <c r="BC22">
        <v>0</v>
      </c>
      <c r="BD22">
        <v>23</v>
      </c>
      <c r="BE22">
        <v>237</v>
      </c>
      <c r="BF22">
        <v>23</v>
      </c>
      <c r="BG22">
        <v>93.062738837454077</v>
      </c>
      <c r="BH22">
        <v>4</v>
      </c>
      <c r="BI22">
        <v>1</v>
      </c>
      <c r="BJ22" s="74">
        <f t="shared" si="1"/>
        <v>0.17200000000000001</v>
      </c>
      <c r="BK22" s="92">
        <f t="shared" si="2"/>
        <v>6</v>
      </c>
      <c r="BN22" s="67">
        <f t="shared" si="3"/>
        <v>6.2666666666666676E-2</v>
      </c>
      <c r="BO22" s="9">
        <f t="shared" si="4"/>
        <v>2</v>
      </c>
      <c r="BT22">
        <v>0.76500000000000001</v>
      </c>
      <c r="BU22">
        <v>6</v>
      </c>
      <c r="BV22">
        <v>0</v>
      </c>
      <c r="BW22">
        <v>0</v>
      </c>
      <c r="BX22">
        <v>23</v>
      </c>
      <c r="BY22">
        <v>0</v>
      </c>
      <c r="BZ22">
        <v>23</v>
      </c>
      <c r="CA22">
        <v>0</v>
      </c>
      <c r="CB22">
        <v>23</v>
      </c>
      <c r="CC22">
        <v>237</v>
      </c>
      <c r="CD22">
        <v>23</v>
      </c>
      <c r="CE22">
        <v>93.062738837454077</v>
      </c>
      <c r="CF22">
        <v>4</v>
      </c>
      <c r="CG22">
        <v>1</v>
      </c>
      <c r="CM22">
        <v>0.76500000000000001</v>
      </c>
      <c r="CQ22" t="s">
        <v>162</v>
      </c>
      <c r="CR22" t="s">
        <v>174</v>
      </c>
      <c r="CS22" t="s">
        <v>169</v>
      </c>
      <c r="CT22">
        <v>0</v>
      </c>
      <c r="CU22">
        <v>23</v>
      </c>
      <c r="CV22">
        <v>0</v>
      </c>
      <c r="CW22">
        <v>23</v>
      </c>
      <c r="CX22">
        <v>0</v>
      </c>
      <c r="CY22">
        <v>23</v>
      </c>
      <c r="CZ22">
        <v>237</v>
      </c>
      <c r="DA22">
        <v>23</v>
      </c>
      <c r="DB22">
        <v>93.062738837454077</v>
      </c>
      <c r="DC22">
        <v>4</v>
      </c>
      <c r="DD22">
        <v>1</v>
      </c>
      <c r="DF22">
        <v>0.20300000000000001</v>
      </c>
    </row>
    <row r="23" spans="1:110" x14ac:dyDescent="0.25">
      <c r="A23" s="74">
        <v>0</v>
      </c>
      <c r="B23" s="44">
        <v>0</v>
      </c>
      <c r="C23" s="44">
        <v>1</v>
      </c>
      <c r="D23" s="44">
        <v>40</v>
      </c>
      <c r="E23" s="44">
        <v>0.28590775721001099</v>
      </c>
      <c r="F23" s="44">
        <v>1452.565816</v>
      </c>
      <c r="G23" s="75">
        <v>328.74</v>
      </c>
      <c r="H23" s="74">
        <v>0.20300000000000001</v>
      </c>
      <c r="I23" s="44">
        <v>4</v>
      </c>
      <c r="J23" s="75">
        <v>0</v>
      </c>
      <c r="K23" s="74">
        <v>7.9000000000000001E-2</v>
      </c>
      <c r="L23" s="44">
        <v>4</v>
      </c>
      <c r="M23" s="75">
        <v>0</v>
      </c>
      <c r="N23" s="44">
        <v>7.8E-2</v>
      </c>
      <c r="O23" s="44">
        <v>4</v>
      </c>
      <c r="P23" s="75">
        <v>0</v>
      </c>
      <c r="Q23" s="80">
        <f t="shared" si="0"/>
        <v>0.12000000000000001</v>
      </c>
      <c r="R23" s="88">
        <f t="shared" si="0"/>
        <v>4</v>
      </c>
      <c r="T23" s="74">
        <v>0.156</v>
      </c>
      <c r="U23" s="44">
        <v>6</v>
      </c>
      <c r="V23" s="44">
        <v>0</v>
      </c>
      <c r="W23" s="44">
        <v>0</v>
      </c>
      <c r="X23" s="44">
        <v>23</v>
      </c>
      <c r="Y23" s="44">
        <v>0</v>
      </c>
      <c r="Z23" s="44">
        <v>23</v>
      </c>
      <c r="AA23" s="44">
        <v>0</v>
      </c>
      <c r="AB23" s="44">
        <v>23</v>
      </c>
      <c r="AC23" s="44">
        <v>237</v>
      </c>
      <c r="AD23" s="44">
        <v>23</v>
      </c>
      <c r="AE23" s="44">
        <v>92.987299032702566</v>
      </c>
      <c r="AF23" s="44">
        <v>4</v>
      </c>
      <c r="AG23" s="75">
        <v>1</v>
      </c>
      <c r="AH23" s="74">
        <v>0.156</v>
      </c>
      <c r="AI23" s="44">
        <v>6</v>
      </c>
      <c r="AJ23" s="44">
        <v>0</v>
      </c>
      <c r="AK23" s="44">
        <v>0</v>
      </c>
      <c r="AL23" s="44">
        <v>23</v>
      </c>
      <c r="AM23" s="44">
        <v>0</v>
      </c>
      <c r="AN23" s="44">
        <v>23</v>
      </c>
      <c r="AO23" s="44">
        <v>0</v>
      </c>
      <c r="AP23" s="44">
        <v>23</v>
      </c>
      <c r="AQ23" s="44">
        <v>237</v>
      </c>
      <c r="AR23" s="44">
        <v>23</v>
      </c>
      <c r="AS23" s="44">
        <v>92.987299032702566</v>
      </c>
      <c r="AT23" s="44">
        <v>4</v>
      </c>
      <c r="AU23" s="75">
        <v>1</v>
      </c>
      <c r="AV23">
        <v>0.188</v>
      </c>
      <c r="AW23">
        <v>6</v>
      </c>
      <c r="AX23">
        <v>0</v>
      </c>
      <c r="AY23">
        <v>0</v>
      </c>
      <c r="AZ23">
        <v>23</v>
      </c>
      <c r="BA23">
        <v>0</v>
      </c>
      <c r="BB23">
        <v>23</v>
      </c>
      <c r="BC23">
        <v>0</v>
      </c>
      <c r="BD23">
        <v>23</v>
      </c>
      <c r="BE23">
        <v>237</v>
      </c>
      <c r="BF23">
        <v>23</v>
      </c>
      <c r="BG23">
        <v>92.987299032702566</v>
      </c>
      <c r="BH23">
        <v>4</v>
      </c>
      <c r="BI23">
        <v>1</v>
      </c>
      <c r="BJ23" s="74">
        <f t="shared" si="1"/>
        <v>0.16666666666666666</v>
      </c>
      <c r="BK23" s="92">
        <f t="shared" si="2"/>
        <v>6</v>
      </c>
      <c r="BN23" s="67">
        <f t="shared" si="3"/>
        <v>4.6666666666666648E-2</v>
      </c>
      <c r="BO23" s="9">
        <f t="shared" si="4"/>
        <v>2</v>
      </c>
      <c r="BT23">
        <v>0.76600000000000001</v>
      </c>
      <c r="BU23">
        <v>6</v>
      </c>
      <c r="BV23">
        <v>0</v>
      </c>
      <c r="BW23">
        <v>0</v>
      </c>
      <c r="BX23">
        <v>23</v>
      </c>
      <c r="BY23">
        <v>0</v>
      </c>
      <c r="BZ23">
        <v>23</v>
      </c>
      <c r="CA23">
        <v>0</v>
      </c>
      <c r="CB23">
        <v>23</v>
      </c>
      <c r="CC23">
        <v>237</v>
      </c>
      <c r="CD23">
        <v>23</v>
      </c>
      <c r="CE23">
        <v>92.987299032702566</v>
      </c>
      <c r="CF23">
        <v>4</v>
      </c>
      <c r="CG23">
        <v>1</v>
      </c>
      <c r="CM23">
        <v>0.76600000000000001</v>
      </c>
      <c r="CQ23" t="s">
        <v>162</v>
      </c>
      <c r="CR23" t="s">
        <v>171</v>
      </c>
      <c r="CS23" t="s">
        <v>169</v>
      </c>
      <c r="CT23">
        <v>0</v>
      </c>
      <c r="CU23">
        <v>23</v>
      </c>
      <c r="CV23">
        <v>0</v>
      </c>
      <c r="CW23">
        <v>23</v>
      </c>
      <c r="CX23">
        <v>0</v>
      </c>
      <c r="CY23">
        <v>23</v>
      </c>
      <c r="CZ23">
        <v>237</v>
      </c>
      <c r="DA23">
        <v>23</v>
      </c>
      <c r="DB23">
        <v>92.987299032702566</v>
      </c>
      <c r="DC23">
        <v>4</v>
      </c>
      <c r="DD23">
        <v>1</v>
      </c>
      <c r="DF23">
        <v>0.187</v>
      </c>
    </row>
    <row r="24" spans="1:110" x14ac:dyDescent="0.25">
      <c r="A24" s="74">
        <v>0</v>
      </c>
      <c r="B24" s="44">
        <v>0</v>
      </c>
      <c r="C24" s="44">
        <v>1</v>
      </c>
      <c r="D24" s="44">
        <v>41</v>
      </c>
      <c r="E24" s="44">
        <v>0.38344576172188799</v>
      </c>
      <c r="F24" s="44">
        <v>1485.7630775</v>
      </c>
      <c r="G24" s="75">
        <v>336.79</v>
      </c>
      <c r="H24" s="74">
        <v>0.17199999999999999</v>
      </c>
      <c r="I24" s="44">
        <v>4</v>
      </c>
      <c r="J24" s="75">
        <v>0</v>
      </c>
      <c r="K24" s="74">
        <v>7.8E-2</v>
      </c>
      <c r="L24" s="44">
        <v>4</v>
      </c>
      <c r="M24" s="75">
        <v>0</v>
      </c>
      <c r="N24" s="44">
        <v>7.8E-2</v>
      </c>
      <c r="O24" s="44">
        <v>4</v>
      </c>
      <c r="P24" s="75">
        <v>0</v>
      </c>
      <c r="Q24" s="80">
        <f t="shared" si="0"/>
        <v>0.10933333333333334</v>
      </c>
      <c r="R24" s="88">
        <f t="shared" si="0"/>
        <v>4</v>
      </c>
      <c r="T24" s="74">
        <v>0.17199999999999999</v>
      </c>
      <c r="U24" s="44">
        <v>6</v>
      </c>
      <c r="V24" s="44">
        <v>0</v>
      </c>
      <c r="W24" s="44">
        <v>0</v>
      </c>
      <c r="X24" s="44">
        <v>23</v>
      </c>
      <c r="Y24" s="44">
        <v>0</v>
      </c>
      <c r="Z24" s="44">
        <v>23</v>
      </c>
      <c r="AA24" s="44">
        <v>0</v>
      </c>
      <c r="AB24" s="44">
        <v>23</v>
      </c>
      <c r="AC24" s="44">
        <v>237</v>
      </c>
      <c r="AD24" s="44">
        <v>23</v>
      </c>
      <c r="AE24" s="44">
        <v>92.915230411735152</v>
      </c>
      <c r="AF24" s="44">
        <v>4</v>
      </c>
      <c r="AG24" s="75">
        <v>1</v>
      </c>
      <c r="AH24" s="74">
        <v>0.156</v>
      </c>
      <c r="AI24" s="44">
        <v>6</v>
      </c>
      <c r="AJ24" s="44">
        <v>0</v>
      </c>
      <c r="AK24" s="44">
        <v>0</v>
      </c>
      <c r="AL24" s="44">
        <v>23</v>
      </c>
      <c r="AM24" s="44">
        <v>0</v>
      </c>
      <c r="AN24" s="44">
        <v>23</v>
      </c>
      <c r="AO24" s="44">
        <v>0</v>
      </c>
      <c r="AP24" s="44">
        <v>23</v>
      </c>
      <c r="AQ24" s="44">
        <v>237</v>
      </c>
      <c r="AR24" s="44">
        <v>23</v>
      </c>
      <c r="AS24" s="44">
        <v>92.915230411735152</v>
      </c>
      <c r="AT24" s="44">
        <v>4</v>
      </c>
      <c r="AU24" s="75">
        <v>1</v>
      </c>
      <c r="AV24">
        <v>0.20399999999999999</v>
      </c>
      <c r="AW24">
        <v>6</v>
      </c>
      <c r="AX24">
        <v>0</v>
      </c>
      <c r="AY24">
        <v>0</v>
      </c>
      <c r="AZ24">
        <v>23</v>
      </c>
      <c r="BA24">
        <v>0</v>
      </c>
      <c r="BB24">
        <v>23</v>
      </c>
      <c r="BC24">
        <v>0</v>
      </c>
      <c r="BD24">
        <v>23</v>
      </c>
      <c r="BE24">
        <v>237</v>
      </c>
      <c r="BF24">
        <v>23</v>
      </c>
      <c r="BG24">
        <v>92.915230411735152</v>
      </c>
      <c r="BH24">
        <v>4</v>
      </c>
      <c r="BI24">
        <v>1</v>
      </c>
      <c r="BJ24" s="74">
        <f t="shared" si="1"/>
        <v>0.17733333333333332</v>
      </c>
      <c r="BK24" s="92">
        <f t="shared" si="2"/>
        <v>6</v>
      </c>
      <c r="BN24" s="67">
        <f t="shared" si="3"/>
        <v>6.7999999999999977E-2</v>
      </c>
      <c r="BO24" s="9">
        <f t="shared" si="4"/>
        <v>2</v>
      </c>
      <c r="BT24">
        <v>0.75</v>
      </c>
      <c r="BU24">
        <v>6</v>
      </c>
      <c r="BV24">
        <v>0</v>
      </c>
      <c r="BW24">
        <v>0</v>
      </c>
      <c r="BX24">
        <v>23</v>
      </c>
      <c r="BY24">
        <v>0</v>
      </c>
      <c r="BZ24">
        <v>23</v>
      </c>
      <c r="CA24">
        <v>0</v>
      </c>
      <c r="CB24">
        <v>23</v>
      </c>
      <c r="CC24">
        <v>237</v>
      </c>
      <c r="CD24">
        <v>23</v>
      </c>
      <c r="CE24">
        <v>92.915230411735152</v>
      </c>
      <c r="CF24">
        <v>4</v>
      </c>
      <c r="CG24">
        <v>1</v>
      </c>
      <c r="CM24">
        <v>0.75</v>
      </c>
      <c r="CQ24" t="s">
        <v>162</v>
      </c>
      <c r="CR24" t="s">
        <v>174</v>
      </c>
      <c r="CS24" t="s">
        <v>169</v>
      </c>
      <c r="CT24">
        <v>0</v>
      </c>
      <c r="CU24">
        <v>23</v>
      </c>
      <c r="CV24">
        <v>0</v>
      </c>
      <c r="CW24">
        <v>23</v>
      </c>
      <c r="CX24">
        <v>0</v>
      </c>
      <c r="CY24">
        <v>23</v>
      </c>
      <c r="CZ24">
        <v>237</v>
      </c>
      <c r="DA24">
        <v>23</v>
      </c>
      <c r="DB24">
        <v>92.915230411735152</v>
      </c>
      <c r="DC24">
        <v>4</v>
      </c>
      <c r="DD24">
        <v>1</v>
      </c>
      <c r="DF24">
        <v>0.20300000000000001</v>
      </c>
    </row>
    <row r="25" spans="1:110" x14ac:dyDescent="0.25">
      <c r="A25" s="74">
        <v>0</v>
      </c>
      <c r="B25" s="44">
        <v>0</v>
      </c>
      <c r="C25" s="44">
        <v>1</v>
      </c>
      <c r="D25" s="44">
        <v>42</v>
      </c>
      <c r="E25" s="44">
        <v>0.480983766233748</v>
      </c>
      <c r="F25" s="44">
        <v>1518.960339</v>
      </c>
      <c r="G25" s="75">
        <v>344.84</v>
      </c>
      <c r="H25" s="74">
        <v>0.17100000000000001</v>
      </c>
      <c r="I25" s="44">
        <v>4</v>
      </c>
      <c r="J25" s="75">
        <v>0</v>
      </c>
      <c r="K25" s="74">
        <v>7.8E-2</v>
      </c>
      <c r="L25" s="44">
        <v>4</v>
      </c>
      <c r="M25" s="75">
        <v>0</v>
      </c>
      <c r="N25" s="44">
        <v>6.2E-2</v>
      </c>
      <c r="O25" s="44">
        <v>4</v>
      </c>
      <c r="P25" s="75">
        <v>0</v>
      </c>
      <c r="Q25" s="80">
        <f t="shared" si="0"/>
        <v>0.10366666666666667</v>
      </c>
      <c r="R25" s="88">
        <f t="shared" si="0"/>
        <v>4</v>
      </c>
      <c r="T25" s="74">
        <v>0.157</v>
      </c>
      <c r="U25" s="44">
        <v>6</v>
      </c>
      <c r="V25" s="44">
        <v>0</v>
      </c>
      <c r="W25" s="44">
        <v>0</v>
      </c>
      <c r="X25" s="44">
        <v>23</v>
      </c>
      <c r="Y25" s="44">
        <v>0</v>
      </c>
      <c r="Z25" s="44">
        <v>23</v>
      </c>
      <c r="AA25" s="44">
        <v>0</v>
      </c>
      <c r="AB25" s="44">
        <v>23</v>
      </c>
      <c r="AC25" s="44">
        <v>237</v>
      </c>
      <c r="AD25" s="44">
        <v>23</v>
      </c>
      <c r="AE25" s="44">
        <v>92.846311940336278</v>
      </c>
      <c r="AF25" s="44">
        <v>4</v>
      </c>
      <c r="AG25" s="75">
        <v>1</v>
      </c>
      <c r="AH25" s="74">
        <v>0.17199999999999999</v>
      </c>
      <c r="AI25" s="44">
        <v>6</v>
      </c>
      <c r="AJ25" s="44">
        <v>0</v>
      </c>
      <c r="AK25" s="44">
        <v>0</v>
      </c>
      <c r="AL25" s="44">
        <v>23</v>
      </c>
      <c r="AM25" s="44">
        <v>0</v>
      </c>
      <c r="AN25" s="44">
        <v>23</v>
      </c>
      <c r="AO25" s="44">
        <v>0</v>
      </c>
      <c r="AP25" s="44">
        <v>23</v>
      </c>
      <c r="AQ25" s="44">
        <v>237</v>
      </c>
      <c r="AR25" s="44">
        <v>23</v>
      </c>
      <c r="AS25" s="44">
        <v>92.846311940336278</v>
      </c>
      <c r="AT25" s="44">
        <v>4</v>
      </c>
      <c r="AU25" s="75">
        <v>1</v>
      </c>
      <c r="AV25">
        <v>0.20300000000000001</v>
      </c>
      <c r="AW25">
        <v>6</v>
      </c>
      <c r="AX25">
        <v>0</v>
      </c>
      <c r="AY25">
        <v>0</v>
      </c>
      <c r="AZ25">
        <v>23</v>
      </c>
      <c r="BA25">
        <v>0</v>
      </c>
      <c r="BB25">
        <v>23</v>
      </c>
      <c r="BC25">
        <v>0</v>
      </c>
      <c r="BD25">
        <v>23</v>
      </c>
      <c r="BE25">
        <v>237</v>
      </c>
      <c r="BF25">
        <v>23</v>
      </c>
      <c r="BG25">
        <v>92.846311940336278</v>
      </c>
      <c r="BH25">
        <v>4</v>
      </c>
      <c r="BI25">
        <v>1</v>
      </c>
      <c r="BJ25" s="74">
        <f t="shared" si="1"/>
        <v>0.17733333333333334</v>
      </c>
      <c r="BK25" s="92">
        <f t="shared" si="2"/>
        <v>6</v>
      </c>
      <c r="BN25" s="67">
        <f t="shared" si="3"/>
        <v>7.3666666666666672E-2</v>
      </c>
      <c r="BO25" s="9">
        <f t="shared" si="4"/>
        <v>2</v>
      </c>
      <c r="BT25">
        <v>0.75</v>
      </c>
      <c r="BU25">
        <v>6</v>
      </c>
      <c r="BV25">
        <v>0</v>
      </c>
      <c r="BW25">
        <v>0</v>
      </c>
      <c r="BX25">
        <v>23</v>
      </c>
      <c r="BY25">
        <v>0</v>
      </c>
      <c r="BZ25">
        <v>23</v>
      </c>
      <c r="CA25">
        <v>0</v>
      </c>
      <c r="CB25">
        <v>23</v>
      </c>
      <c r="CC25">
        <v>237</v>
      </c>
      <c r="CD25">
        <v>23</v>
      </c>
      <c r="CE25">
        <v>92.846311940336278</v>
      </c>
      <c r="CF25">
        <v>4</v>
      </c>
      <c r="CG25">
        <v>1</v>
      </c>
      <c r="CM25">
        <v>0.75</v>
      </c>
      <c r="CQ25" t="s">
        <v>162</v>
      </c>
      <c r="CR25" t="s">
        <v>170</v>
      </c>
      <c r="CS25" t="s">
        <v>169</v>
      </c>
      <c r="CT25">
        <v>0</v>
      </c>
      <c r="CU25">
        <v>23</v>
      </c>
      <c r="CV25">
        <v>0</v>
      </c>
      <c r="CW25">
        <v>23</v>
      </c>
      <c r="CX25">
        <v>0</v>
      </c>
      <c r="CY25">
        <v>23</v>
      </c>
      <c r="CZ25">
        <v>237</v>
      </c>
      <c r="DA25">
        <v>23</v>
      </c>
      <c r="DB25">
        <v>92.846311940336278</v>
      </c>
      <c r="DC25">
        <v>4</v>
      </c>
      <c r="DD25">
        <v>1</v>
      </c>
      <c r="DF25">
        <v>0.20399999999999999</v>
      </c>
    </row>
    <row r="26" spans="1:110" x14ac:dyDescent="0.25">
      <c r="A26" s="74">
        <v>0</v>
      </c>
      <c r="B26" s="44">
        <v>0</v>
      </c>
      <c r="C26" s="44">
        <v>2</v>
      </c>
      <c r="D26" s="44">
        <v>29</v>
      </c>
      <c r="E26" s="44">
        <v>-0.47625047176058399</v>
      </c>
      <c r="F26" s="44">
        <v>1212.0712954999999</v>
      </c>
      <c r="G26" s="75">
        <v>246.93</v>
      </c>
      <c r="H26" s="74">
        <v>0.17199999999999999</v>
      </c>
      <c r="I26" s="44">
        <v>4</v>
      </c>
      <c r="J26" s="75">
        <v>0</v>
      </c>
      <c r="K26" s="74">
        <v>7.9000000000000001E-2</v>
      </c>
      <c r="L26" s="44">
        <v>4</v>
      </c>
      <c r="M26" s="75">
        <v>0</v>
      </c>
      <c r="N26" s="44">
        <v>6.2E-2</v>
      </c>
      <c r="O26" s="44">
        <v>4</v>
      </c>
      <c r="P26" s="75">
        <v>0</v>
      </c>
      <c r="Q26" s="80">
        <f t="shared" si="0"/>
        <v>0.10433333333333333</v>
      </c>
      <c r="R26" s="88">
        <f t="shared" si="0"/>
        <v>4</v>
      </c>
      <c r="T26" s="74">
        <v>0.157</v>
      </c>
      <c r="U26" s="44">
        <v>6</v>
      </c>
      <c r="V26" s="44">
        <v>0</v>
      </c>
      <c r="W26" s="44">
        <v>0</v>
      </c>
      <c r="X26" s="44">
        <v>23</v>
      </c>
      <c r="Y26" s="44">
        <v>0</v>
      </c>
      <c r="Z26" s="44">
        <v>23</v>
      </c>
      <c r="AA26" s="44">
        <v>0</v>
      </c>
      <c r="AB26" s="44">
        <v>23</v>
      </c>
      <c r="AC26" s="44">
        <v>237</v>
      </c>
      <c r="AD26" s="44">
        <v>23</v>
      </c>
      <c r="AE26" s="44">
        <v>97.243497197194387</v>
      </c>
      <c r="AF26" s="44">
        <v>4</v>
      </c>
      <c r="AG26" s="75">
        <v>1</v>
      </c>
      <c r="AH26" s="74">
        <v>0.17199999999999999</v>
      </c>
      <c r="AI26" s="44">
        <v>6</v>
      </c>
      <c r="AJ26" s="44">
        <v>0</v>
      </c>
      <c r="AK26" s="44">
        <v>0</v>
      </c>
      <c r="AL26" s="44">
        <v>23</v>
      </c>
      <c r="AM26" s="44">
        <v>0</v>
      </c>
      <c r="AN26" s="44">
        <v>23</v>
      </c>
      <c r="AO26" s="44">
        <v>0</v>
      </c>
      <c r="AP26" s="44">
        <v>23</v>
      </c>
      <c r="AQ26" s="44">
        <v>237</v>
      </c>
      <c r="AR26" s="44">
        <v>23</v>
      </c>
      <c r="AS26" s="44">
        <v>97.243497197194387</v>
      </c>
      <c r="AT26" s="44">
        <v>4</v>
      </c>
      <c r="AU26" s="75">
        <v>1</v>
      </c>
      <c r="AV26">
        <v>0.20300000000000001</v>
      </c>
      <c r="AW26">
        <v>6</v>
      </c>
      <c r="AX26">
        <v>0</v>
      </c>
      <c r="AY26">
        <v>0</v>
      </c>
      <c r="AZ26">
        <v>23</v>
      </c>
      <c r="BA26">
        <v>0</v>
      </c>
      <c r="BB26">
        <v>23</v>
      </c>
      <c r="BC26">
        <v>0</v>
      </c>
      <c r="BD26">
        <v>23</v>
      </c>
      <c r="BE26">
        <v>237</v>
      </c>
      <c r="BF26">
        <v>23</v>
      </c>
      <c r="BG26">
        <v>97.243497197194387</v>
      </c>
      <c r="BH26">
        <v>4</v>
      </c>
      <c r="BI26">
        <v>1</v>
      </c>
      <c r="BJ26" s="74">
        <f t="shared" si="1"/>
        <v>0.17733333333333334</v>
      </c>
      <c r="BK26" s="92">
        <f t="shared" si="2"/>
        <v>6</v>
      </c>
      <c r="BN26" s="67">
        <f t="shared" si="3"/>
        <v>7.3000000000000009E-2</v>
      </c>
      <c r="BO26" s="9">
        <f t="shared" si="4"/>
        <v>2</v>
      </c>
      <c r="BT26">
        <v>0.75</v>
      </c>
      <c r="BU26">
        <v>6</v>
      </c>
      <c r="BV26">
        <v>0</v>
      </c>
      <c r="BW26">
        <v>0</v>
      </c>
      <c r="BX26">
        <v>23</v>
      </c>
      <c r="BY26">
        <v>0</v>
      </c>
      <c r="BZ26">
        <v>23</v>
      </c>
      <c r="CA26">
        <v>0</v>
      </c>
      <c r="CB26">
        <v>23</v>
      </c>
      <c r="CC26">
        <v>237</v>
      </c>
      <c r="CD26">
        <v>23</v>
      </c>
      <c r="CE26">
        <v>97.243497197194387</v>
      </c>
      <c r="CF26">
        <v>4</v>
      </c>
      <c r="CG26">
        <v>1</v>
      </c>
      <c r="CM26">
        <v>0.75</v>
      </c>
      <c r="CQ26" t="s">
        <v>162</v>
      </c>
      <c r="CR26" t="s">
        <v>171</v>
      </c>
      <c r="CS26" t="s">
        <v>169</v>
      </c>
      <c r="CT26">
        <v>0</v>
      </c>
      <c r="CU26">
        <v>23</v>
      </c>
      <c r="CV26">
        <v>0</v>
      </c>
      <c r="CW26">
        <v>23</v>
      </c>
      <c r="CX26">
        <v>0</v>
      </c>
      <c r="CY26">
        <v>23</v>
      </c>
      <c r="CZ26">
        <v>237</v>
      </c>
      <c r="DA26">
        <v>23</v>
      </c>
      <c r="DB26">
        <v>97.243497197194387</v>
      </c>
      <c r="DC26">
        <v>4</v>
      </c>
      <c r="DD26">
        <v>1</v>
      </c>
      <c r="DF26">
        <v>0.187</v>
      </c>
    </row>
    <row r="27" spans="1:110" x14ac:dyDescent="0.25">
      <c r="A27" s="74">
        <v>0</v>
      </c>
      <c r="B27" s="44">
        <v>0</v>
      </c>
      <c r="C27" s="44">
        <v>2</v>
      </c>
      <c r="D27" s="44">
        <v>30</v>
      </c>
      <c r="E27" s="44">
        <v>-0.37871246724869001</v>
      </c>
      <c r="F27" s="44">
        <v>1245.2685570000001</v>
      </c>
      <c r="G27" s="75">
        <v>254.98</v>
      </c>
      <c r="H27" s="74">
        <v>0.188</v>
      </c>
      <c r="I27" s="44">
        <v>4</v>
      </c>
      <c r="J27" s="75">
        <v>0</v>
      </c>
      <c r="K27" s="74">
        <v>7.8E-2</v>
      </c>
      <c r="L27" s="44">
        <v>4</v>
      </c>
      <c r="M27" s="75">
        <v>0</v>
      </c>
      <c r="N27" s="44">
        <v>6.3E-2</v>
      </c>
      <c r="O27" s="44">
        <v>4</v>
      </c>
      <c r="P27" s="75">
        <v>0</v>
      </c>
      <c r="Q27" s="80">
        <f t="shared" si="0"/>
        <v>0.10966666666666668</v>
      </c>
      <c r="R27" s="88">
        <f t="shared" si="0"/>
        <v>4</v>
      </c>
      <c r="T27" s="74">
        <v>0.17199999999999999</v>
      </c>
      <c r="U27" s="44">
        <v>6</v>
      </c>
      <c r="V27" s="44">
        <v>0</v>
      </c>
      <c r="W27" s="44">
        <v>0</v>
      </c>
      <c r="X27" s="44">
        <v>23</v>
      </c>
      <c r="Y27" s="44">
        <v>0</v>
      </c>
      <c r="Z27" s="44">
        <v>23</v>
      </c>
      <c r="AA27" s="44">
        <v>0</v>
      </c>
      <c r="AB27" s="44">
        <v>23</v>
      </c>
      <c r="AC27" s="44">
        <v>237</v>
      </c>
      <c r="AD27" s="44">
        <v>23</v>
      </c>
      <c r="AE27" s="44">
        <v>97.044020319874306</v>
      </c>
      <c r="AF27" s="44">
        <v>4</v>
      </c>
      <c r="AG27" s="75">
        <v>1</v>
      </c>
      <c r="AH27" s="74">
        <v>0.17100000000000001</v>
      </c>
      <c r="AI27" s="44">
        <v>6</v>
      </c>
      <c r="AJ27" s="44">
        <v>0</v>
      </c>
      <c r="AK27" s="44">
        <v>0</v>
      </c>
      <c r="AL27" s="44">
        <v>23</v>
      </c>
      <c r="AM27" s="44">
        <v>0</v>
      </c>
      <c r="AN27" s="44">
        <v>23</v>
      </c>
      <c r="AO27" s="44">
        <v>0</v>
      </c>
      <c r="AP27" s="44">
        <v>23</v>
      </c>
      <c r="AQ27" s="44">
        <v>237</v>
      </c>
      <c r="AR27" s="44">
        <v>23</v>
      </c>
      <c r="AS27" s="44">
        <v>97.044020319874306</v>
      </c>
      <c r="AT27" s="44">
        <v>4</v>
      </c>
      <c r="AU27" s="75">
        <v>1</v>
      </c>
      <c r="AV27">
        <v>0.188</v>
      </c>
      <c r="AW27">
        <v>6</v>
      </c>
      <c r="AX27">
        <v>0</v>
      </c>
      <c r="AY27">
        <v>0</v>
      </c>
      <c r="AZ27">
        <v>23</v>
      </c>
      <c r="BA27">
        <v>0</v>
      </c>
      <c r="BB27">
        <v>23</v>
      </c>
      <c r="BC27">
        <v>0</v>
      </c>
      <c r="BD27">
        <v>23</v>
      </c>
      <c r="BE27">
        <v>237</v>
      </c>
      <c r="BF27">
        <v>23</v>
      </c>
      <c r="BG27">
        <v>97.044020319874306</v>
      </c>
      <c r="BH27">
        <v>4</v>
      </c>
      <c r="BI27">
        <v>1</v>
      </c>
      <c r="BJ27" s="74">
        <f t="shared" si="1"/>
        <v>0.17699999999999996</v>
      </c>
      <c r="BK27" s="92">
        <f t="shared" si="2"/>
        <v>6</v>
      </c>
      <c r="BN27" s="67">
        <f t="shared" si="3"/>
        <v>6.7333333333333287E-2</v>
      </c>
      <c r="BO27" s="9">
        <f t="shared" si="4"/>
        <v>2</v>
      </c>
      <c r="BT27">
        <v>0.76600000000000001</v>
      </c>
      <c r="BU27">
        <v>6</v>
      </c>
      <c r="BV27">
        <v>0</v>
      </c>
      <c r="BW27">
        <v>0</v>
      </c>
      <c r="BX27">
        <v>23</v>
      </c>
      <c r="BY27">
        <v>0</v>
      </c>
      <c r="BZ27">
        <v>23</v>
      </c>
      <c r="CA27">
        <v>0</v>
      </c>
      <c r="CB27">
        <v>23</v>
      </c>
      <c r="CC27">
        <v>237</v>
      </c>
      <c r="CD27">
        <v>23</v>
      </c>
      <c r="CE27">
        <v>97.044020319874306</v>
      </c>
      <c r="CF27">
        <v>4</v>
      </c>
      <c r="CG27">
        <v>1</v>
      </c>
      <c r="CM27">
        <v>0.76600000000000001</v>
      </c>
      <c r="CQ27" t="s">
        <v>162</v>
      </c>
      <c r="CR27" t="s">
        <v>174</v>
      </c>
      <c r="CS27" t="s">
        <v>169</v>
      </c>
      <c r="CT27">
        <v>0</v>
      </c>
      <c r="CU27">
        <v>23</v>
      </c>
      <c r="CV27">
        <v>0</v>
      </c>
      <c r="CW27">
        <v>23</v>
      </c>
      <c r="CX27">
        <v>0</v>
      </c>
      <c r="CY27">
        <v>23</v>
      </c>
      <c r="CZ27">
        <v>237</v>
      </c>
      <c r="DA27">
        <v>23</v>
      </c>
      <c r="DB27">
        <v>97.044020319874306</v>
      </c>
      <c r="DC27">
        <v>4</v>
      </c>
      <c r="DD27">
        <v>1</v>
      </c>
      <c r="DF27">
        <v>0.20300000000000001</v>
      </c>
    </row>
    <row r="28" spans="1:110" x14ac:dyDescent="0.25">
      <c r="A28" s="74">
        <v>0</v>
      </c>
      <c r="B28" s="44">
        <v>0</v>
      </c>
      <c r="C28" s="44">
        <v>2</v>
      </c>
      <c r="D28" s="44">
        <v>31</v>
      </c>
      <c r="E28" s="44">
        <v>-0.28117446273683</v>
      </c>
      <c r="F28" s="44">
        <v>1278.4658185000001</v>
      </c>
      <c r="G28" s="75">
        <v>263.02999999999997</v>
      </c>
      <c r="H28" s="74">
        <v>0.188</v>
      </c>
      <c r="I28" s="44">
        <v>4</v>
      </c>
      <c r="J28" s="75">
        <v>0</v>
      </c>
      <c r="K28" s="74">
        <v>7.8E-2</v>
      </c>
      <c r="L28" s="44">
        <v>4</v>
      </c>
      <c r="M28" s="75">
        <v>0</v>
      </c>
      <c r="N28" s="44">
        <v>7.8E-2</v>
      </c>
      <c r="O28" s="44">
        <v>4</v>
      </c>
      <c r="P28" s="75">
        <v>0</v>
      </c>
      <c r="Q28" s="80">
        <f t="shared" si="0"/>
        <v>0.11466666666666668</v>
      </c>
      <c r="R28" s="88">
        <f t="shared" si="0"/>
        <v>4</v>
      </c>
      <c r="T28" s="74">
        <v>0.157</v>
      </c>
      <c r="U28" s="44">
        <v>6</v>
      </c>
      <c r="V28" s="44">
        <v>0</v>
      </c>
      <c r="W28" s="44">
        <v>0</v>
      </c>
      <c r="X28" s="44">
        <v>23</v>
      </c>
      <c r="Y28" s="44">
        <v>0</v>
      </c>
      <c r="Z28" s="44">
        <v>23</v>
      </c>
      <c r="AA28" s="44">
        <v>0</v>
      </c>
      <c r="AB28" s="44">
        <v>23</v>
      </c>
      <c r="AC28" s="44">
        <v>237</v>
      </c>
      <c r="AD28" s="44">
        <v>23</v>
      </c>
      <c r="AE28" s="44">
        <v>96.854951906448463</v>
      </c>
      <c r="AF28" s="44">
        <v>4</v>
      </c>
      <c r="AG28" s="75">
        <v>1</v>
      </c>
      <c r="AH28" s="74">
        <v>0.17199999999999999</v>
      </c>
      <c r="AI28" s="44">
        <v>6</v>
      </c>
      <c r="AJ28" s="44">
        <v>0</v>
      </c>
      <c r="AK28" s="44">
        <v>0</v>
      </c>
      <c r="AL28" s="44">
        <v>23</v>
      </c>
      <c r="AM28" s="44">
        <v>0</v>
      </c>
      <c r="AN28" s="44">
        <v>23</v>
      </c>
      <c r="AO28" s="44">
        <v>0</v>
      </c>
      <c r="AP28" s="44">
        <v>23</v>
      </c>
      <c r="AQ28" s="44">
        <v>237</v>
      </c>
      <c r="AR28" s="44">
        <v>23</v>
      </c>
      <c r="AS28" s="44">
        <v>96.854951906448463</v>
      </c>
      <c r="AT28" s="44">
        <v>4</v>
      </c>
      <c r="AU28" s="75">
        <v>1</v>
      </c>
      <c r="AV28">
        <v>0.20399999999999999</v>
      </c>
      <c r="AW28">
        <v>6</v>
      </c>
      <c r="AX28">
        <v>0</v>
      </c>
      <c r="AY28">
        <v>0</v>
      </c>
      <c r="AZ28">
        <v>23</v>
      </c>
      <c r="BA28">
        <v>0</v>
      </c>
      <c r="BB28">
        <v>23</v>
      </c>
      <c r="BC28">
        <v>0</v>
      </c>
      <c r="BD28">
        <v>23</v>
      </c>
      <c r="BE28">
        <v>237</v>
      </c>
      <c r="BF28">
        <v>23</v>
      </c>
      <c r="BG28">
        <v>96.854951906448463</v>
      </c>
      <c r="BH28">
        <v>4</v>
      </c>
      <c r="BI28">
        <v>1</v>
      </c>
      <c r="BJ28" s="74">
        <f t="shared" si="1"/>
        <v>0.17766666666666664</v>
      </c>
      <c r="BK28" s="92">
        <f t="shared" si="2"/>
        <v>6</v>
      </c>
      <c r="BN28" s="67">
        <f t="shared" si="3"/>
        <v>6.2999999999999959E-2</v>
      </c>
      <c r="BO28" s="9">
        <f t="shared" si="4"/>
        <v>2</v>
      </c>
      <c r="BT28">
        <v>0.76500000000000001</v>
      </c>
      <c r="BU28">
        <v>6</v>
      </c>
      <c r="BV28">
        <v>0</v>
      </c>
      <c r="BW28">
        <v>0</v>
      </c>
      <c r="BX28">
        <v>23</v>
      </c>
      <c r="BY28">
        <v>0</v>
      </c>
      <c r="BZ28">
        <v>23</v>
      </c>
      <c r="CA28">
        <v>0</v>
      </c>
      <c r="CB28">
        <v>23</v>
      </c>
      <c r="CC28">
        <v>237</v>
      </c>
      <c r="CD28">
        <v>23</v>
      </c>
      <c r="CE28">
        <v>96.854951906448463</v>
      </c>
      <c r="CF28">
        <v>4</v>
      </c>
      <c r="CG28">
        <v>1</v>
      </c>
      <c r="CM28">
        <v>0.76500000000000001</v>
      </c>
      <c r="CQ28" t="s">
        <v>162</v>
      </c>
      <c r="CR28" t="s">
        <v>174</v>
      </c>
      <c r="CS28" t="s">
        <v>169</v>
      </c>
      <c r="CT28">
        <v>0</v>
      </c>
      <c r="CU28">
        <v>23</v>
      </c>
      <c r="CV28">
        <v>0</v>
      </c>
      <c r="CW28">
        <v>23</v>
      </c>
      <c r="CX28">
        <v>0</v>
      </c>
      <c r="CY28">
        <v>23</v>
      </c>
      <c r="CZ28">
        <v>237</v>
      </c>
      <c r="DA28">
        <v>23</v>
      </c>
      <c r="DB28">
        <v>96.854951906448463</v>
      </c>
      <c r="DC28">
        <v>4</v>
      </c>
      <c r="DD28">
        <v>1</v>
      </c>
      <c r="DF28">
        <v>0.20300000000000001</v>
      </c>
    </row>
    <row r="29" spans="1:110" x14ac:dyDescent="0.25">
      <c r="A29" s="74">
        <v>0</v>
      </c>
      <c r="B29" s="44">
        <v>0</v>
      </c>
      <c r="C29" s="44">
        <v>2</v>
      </c>
      <c r="D29" s="44">
        <v>32</v>
      </c>
      <c r="E29" s="44">
        <v>-0.183636458224953</v>
      </c>
      <c r="F29" s="44">
        <v>1311.66308</v>
      </c>
      <c r="G29" s="75">
        <v>271.08</v>
      </c>
      <c r="H29" s="74">
        <v>0.187</v>
      </c>
      <c r="I29" s="44">
        <v>4</v>
      </c>
      <c r="J29" s="75">
        <v>0</v>
      </c>
      <c r="K29" s="74">
        <v>7.8E-2</v>
      </c>
      <c r="L29" s="44">
        <v>4</v>
      </c>
      <c r="M29" s="75">
        <v>0</v>
      </c>
      <c r="N29" s="44">
        <v>6.3E-2</v>
      </c>
      <c r="O29" s="44">
        <v>4</v>
      </c>
      <c r="P29" s="75">
        <v>0</v>
      </c>
      <c r="Q29" s="80">
        <f t="shared" si="0"/>
        <v>0.10933333333333334</v>
      </c>
      <c r="R29" s="88">
        <f t="shared" si="0"/>
        <v>4</v>
      </c>
      <c r="T29" s="74">
        <v>0.157</v>
      </c>
      <c r="U29" s="44">
        <v>6</v>
      </c>
      <c r="V29" s="44">
        <v>0</v>
      </c>
      <c r="W29" s="44">
        <v>0</v>
      </c>
      <c r="X29" s="44">
        <v>23</v>
      </c>
      <c r="Y29" s="44">
        <v>0</v>
      </c>
      <c r="Z29" s="44">
        <v>23</v>
      </c>
      <c r="AA29" s="44">
        <v>0</v>
      </c>
      <c r="AB29" s="44">
        <v>23</v>
      </c>
      <c r="AC29" s="44">
        <v>237</v>
      </c>
      <c r="AD29" s="44">
        <v>23</v>
      </c>
      <c r="AE29" s="44">
        <v>96.675406011056708</v>
      </c>
      <c r="AF29" s="44">
        <v>4</v>
      </c>
      <c r="AG29" s="75">
        <v>1</v>
      </c>
      <c r="AH29" s="74">
        <v>0.156</v>
      </c>
      <c r="AI29" s="44">
        <v>6</v>
      </c>
      <c r="AJ29" s="44">
        <v>0</v>
      </c>
      <c r="AK29" s="44">
        <v>0</v>
      </c>
      <c r="AL29" s="44">
        <v>23</v>
      </c>
      <c r="AM29" s="44">
        <v>0</v>
      </c>
      <c r="AN29" s="44">
        <v>23</v>
      </c>
      <c r="AO29" s="44">
        <v>0</v>
      </c>
      <c r="AP29" s="44">
        <v>23</v>
      </c>
      <c r="AQ29" s="44">
        <v>237</v>
      </c>
      <c r="AR29" s="44">
        <v>23</v>
      </c>
      <c r="AS29" s="44">
        <v>96.675406011056708</v>
      </c>
      <c r="AT29" s="44">
        <v>4</v>
      </c>
      <c r="AU29" s="75">
        <v>1</v>
      </c>
      <c r="AV29">
        <v>0.20300000000000001</v>
      </c>
      <c r="AW29">
        <v>6</v>
      </c>
      <c r="AX29">
        <v>0</v>
      </c>
      <c r="AY29">
        <v>0</v>
      </c>
      <c r="AZ29">
        <v>23</v>
      </c>
      <c r="BA29">
        <v>0</v>
      </c>
      <c r="BB29">
        <v>23</v>
      </c>
      <c r="BC29">
        <v>0</v>
      </c>
      <c r="BD29">
        <v>23</v>
      </c>
      <c r="BE29">
        <v>237</v>
      </c>
      <c r="BF29">
        <v>23</v>
      </c>
      <c r="BG29">
        <v>96.675406011056708</v>
      </c>
      <c r="BH29">
        <v>4</v>
      </c>
      <c r="BI29">
        <v>1</v>
      </c>
      <c r="BJ29" s="74">
        <f t="shared" si="1"/>
        <v>0.17200000000000001</v>
      </c>
      <c r="BK29" s="92">
        <f t="shared" si="2"/>
        <v>6</v>
      </c>
      <c r="BN29" s="67">
        <f t="shared" si="3"/>
        <v>6.2666666666666676E-2</v>
      </c>
      <c r="BO29" s="9">
        <f t="shared" si="4"/>
        <v>2</v>
      </c>
      <c r="BT29">
        <v>0.78200000000000003</v>
      </c>
      <c r="BU29">
        <v>6</v>
      </c>
      <c r="BV29">
        <v>0</v>
      </c>
      <c r="BW29">
        <v>0</v>
      </c>
      <c r="BX29">
        <v>23</v>
      </c>
      <c r="BY29">
        <v>0</v>
      </c>
      <c r="BZ29">
        <v>23</v>
      </c>
      <c r="CA29">
        <v>0</v>
      </c>
      <c r="CB29">
        <v>23</v>
      </c>
      <c r="CC29">
        <v>237</v>
      </c>
      <c r="CD29">
        <v>23</v>
      </c>
      <c r="CE29">
        <v>96.675406011056708</v>
      </c>
      <c r="CF29">
        <v>4</v>
      </c>
      <c r="CG29">
        <v>1</v>
      </c>
      <c r="CM29">
        <v>0.78200000000000003</v>
      </c>
      <c r="CQ29" t="s">
        <v>162</v>
      </c>
      <c r="CR29" t="s">
        <v>174</v>
      </c>
      <c r="CS29" t="s">
        <v>169</v>
      </c>
      <c r="CT29">
        <v>0</v>
      </c>
      <c r="CU29">
        <v>23</v>
      </c>
      <c r="CV29">
        <v>0</v>
      </c>
      <c r="CW29">
        <v>23</v>
      </c>
      <c r="CX29">
        <v>0</v>
      </c>
      <c r="CY29">
        <v>23</v>
      </c>
      <c r="CZ29">
        <v>237</v>
      </c>
      <c r="DA29">
        <v>23</v>
      </c>
      <c r="DB29">
        <v>96.675406011056708</v>
      </c>
      <c r="DC29">
        <v>4</v>
      </c>
      <c r="DD29">
        <v>1</v>
      </c>
      <c r="DF29">
        <v>0.20300000000000001</v>
      </c>
    </row>
    <row r="30" spans="1:110" x14ac:dyDescent="0.25">
      <c r="A30" s="74">
        <v>0</v>
      </c>
      <c r="B30" s="44">
        <v>0</v>
      </c>
      <c r="C30" s="44">
        <v>2</v>
      </c>
      <c r="D30" s="44">
        <v>33</v>
      </c>
      <c r="E30" s="44">
        <v>-8.6098453713076506E-2</v>
      </c>
      <c r="F30" s="44">
        <v>1344.8603415</v>
      </c>
      <c r="G30" s="75">
        <v>279.13</v>
      </c>
      <c r="H30" s="74">
        <v>0.188</v>
      </c>
      <c r="I30" s="44">
        <v>4</v>
      </c>
      <c r="J30" s="75">
        <v>0</v>
      </c>
      <c r="K30" s="74">
        <v>7.8E-2</v>
      </c>
      <c r="L30" s="44">
        <v>4</v>
      </c>
      <c r="M30" s="75">
        <v>0</v>
      </c>
      <c r="N30" s="44">
        <v>7.8E-2</v>
      </c>
      <c r="O30" s="44">
        <v>4</v>
      </c>
      <c r="P30" s="75">
        <v>0</v>
      </c>
      <c r="Q30" s="80">
        <f t="shared" si="0"/>
        <v>0.11466666666666668</v>
      </c>
      <c r="R30" s="88">
        <f t="shared" si="0"/>
        <v>4</v>
      </c>
      <c r="T30" s="74">
        <v>0.156</v>
      </c>
      <c r="U30" s="44">
        <v>6</v>
      </c>
      <c r="V30" s="44">
        <v>0</v>
      </c>
      <c r="W30" s="44">
        <v>0</v>
      </c>
      <c r="X30" s="44">
        <v>23</v>
      </c>
      <c r="Y30" s="44">
        <v>0</v>
      </c>
      <c r="Z30" s="44">
        <v>23</v>
      </c>
      <c r="AA30" s="44">
        <v>0</v>
      </c>
      <c r="AB30" s="44">
        <v>23</v>
      </c>
      <c r="AC30" s="44">
        <v>237</v>
      </c>
      <c r="AD30" s="44">
        <v>23</v>
      </c>
      <c r="AE30" s="44">
        <v>96.504770841649815</v>
      </c>
      <c r="AF30" s="44">
        <v>4</v>
      </c>
      <c r="AG30" s="75">
        <v>1</v>
      </c>
      <c r="AH30" s="74">
        <v>0.17199999999999999</v>
      </c>
      <c r="AI30" s="44">
        <v>6</v>
      </c>
      <c r="AJ30" s="44">
        <v>0</v>
      </c>
      <c r="AK30" s="44">
        <v>0</v>
      </c>
      <c r="AL30" s="44">
        <v>23</v>
      </c>
      <c r="AM30" s="44">
        <v>0</v>
      </c>
      <c r="AN30" s="44">
        <v>23</v>
      </c>
      <c r="AO30" s="44">
        <v>0</v>
      </c>
      <c r="AP30" s="44">
        <v>23</v>
      </c>
      <c r="AQ30" s="44">
        <v>237</v>
      </c>
      <c r="AR30" s="44">
        <v>23</v>
      </c>
      <c r="AS30" s="44">
        <v>96.504770841649815</v>
      </c>
      <c r="AT30" s="44">
        <v>4</v>
      </c>
      <c r="AU30" s="75">
        <v>1</v>
      </c>
      <c r="AV30">
        <v>0.20300000000000001</v>
      </c>
      <c r="AW30">
        <v>6</v>
      </c>
      <c r="AX30">
        <v>0</v>
      </c>
      <c r="AY30">
        <v>0</v>
      </c>
      <c r="AZ30">
        <v>23</v>
      </c>
      <c r="BA30">
        <v>0</v>
      </c>
      <c r="BB30">
        <v>23</v>
      </c>
      <c r="BC30">
        <v>0</v>
      </c>
      <c r="BD30">
        <v>23</v>
      </c>
      <c r="BE30">
        <v>237</v>
      </c>
      <c r="BF30">
        <v>23</v>
      </c>
      <c r="BG30">
        <v>96.504770841649815</v>
      </c>
      <c r="BH30">
        <v>4</v>
      </c>
      <c r="BI30">
        <v>1</v>
      </c>
      <c r="BJ30" s="74">
        <f t="shared" si="1"/>
        <v>0.17699999999999996</v>
      </c>
      <c r="BK30" s="92">
        <f t="shared" si="2"/>
        <v>6</v>
      </c>
      <c r="BN30" s="67">
        <f t="shared" si="3"/>
        <v>6.2333333333333282E-2</v>
      </c>
      <c r="BO30" s="9">
        <f t="shared" si="4"/>
        <v>2</v>
      </c>
      <c r="BT30">
        <v>0.76500000000000001</v>
      </c>
      <c r="BU30">
        <v>6</v>
      </c>
      <c r="BV30">
        <v>0</v>
      </c>
      <c r="BW30">
        <v>0</v>
      </c>
      <c r="BX30">
        <v>23</v>
      </c>
      <c r="BY30">
        <v>0</v>
      </c>
      <c r="BZ30">
        <v>23</v>
      </c>
      <c r="CA30">
        <v>0</v>
      </c>
      <c r="CB30">
        <v>23</v>
      </c>
      <c r="CC30">
        <v>237</v>
      </c>
      <c r="CD30">
        <v>23</v>
      </c>
      <c r="CE30">
        <v>96.504770841649815</v>
      </c>
      <c r="CF30">
        <v>4</v>
      </c>
      <c r="CG30">
        <v>1</v>
      </c>
      <c r="CM30">
        <v>0.76500000000000001</v>
      </c>
      <c r="CQ30" t="s">
        <v>162</v>
      </c>
      <c r="CR30" t="s">
        <v>174</v>
      </c>
      <c r="CS30" t="s">
        <v>169</v>
      </c>
      <c r="CT30">
        <v>0</v>
      </c>
      <c r="CU30">
        <v>23</v>
      </c>
      <c r="CV30">
        <v>0</v>
      </c>
      <c r="CW30">
        <v>23</v>
      </c>
      <c r="CX30">
        <v>0</v>
      </c>
      <c r="CY30">
        <v>23</v>
      </c>
      <c r="CZ30">
        <v>237</v>
      </c>
      <c r="DA30">
        <v>23</v>
      </c>
      <c r="DB30">
        <v>96.504770841649815</v>
      </c>
      <c r="DC30">
        <v>4</v>
      </c>
      <c r="DD30">
        <v>1</v>
      </c>
      <c r="DF30">
        <v>0.20300000000000001</v>
      </c>
    </row>
    <row r="31" spans="1:110" x14ac:dyDescent="0.25">
      <c r="A31" s="74">
        <v>0</v>
      </c>
      <c r="B31" s="44">
        <v>0</v>
      </c>
      <c r="C31" s="44">
        <v>2</v>
      </c>
      <c r="D31" s="44">
        <v>34</v>
      </c>
      <c r="E31" s="44">
        <v>1.1439550798800401E-2</v>
      </c>
      <c r="F31" s="44">
        <v>1378.057603</v>
      </c>
      <c r="G31" s="75">
        <v>287.18</v>
      </c>
      <c r="H31" s="74">
        <v>0.20300000000000001</v>
      </c>
      <c r="I31" s="44">
        <v>4</v>
      </c>
      <c r="J31" s="75">
        <v>0</v>
      </c>
      <c r="K31" s="74">
        <v>9.2999999999999999E-2</v>
      </c>
      <c r="L31" s="44">
        <v>4</v>
      </c>
      <c r="M31" s="75">
        <v>0</v>
      </c>
      <c r="N31" s="44">
        <v>7.8E-2</v>
      </c>
      <c r="O31" s="44">
        <v>4</v>
      </c>
      <c r="P31" s="75">
        <v>0</v>
      </c>
      <c r="Q31" s="80">
        <f t="shared" si="0"/>
        <v>0.12466666666666669</v>
      </c>
      <c r="R31" s="88">
        <f t="shared" si="0"/>
        <v>4</v>
      </c>
      <c r="T31" s="74">
        <v>0.156</v>
      </c>
      <c r="U31" s="44">
        <v>6</v>
      </c>
      <c r="V31" s="44">
        <v>0</v>
      </c>
      <c r="W31" s="44">
        <v>0</v>
      </c>
      <c r="X31" s="44">
        <v>23</v>
      </c>
      <c r="Y31" s="44">
        <v>0</v>
      </c>
      <c r="Z31" s="44">
        <v>23</v>
      </c>
      <c r="AA31" s="44">
        <v>0</v>
      </c>
      <c r="AB31" s="44">
        <v>23</v>
      </c>
      <c r="AC31" s="44">
        <v>237</v>
      </c>
      <c r="AD31" s="44">
        <v>23</v>
      </c>
      <c r="AE31" s="44">
        <v>96.342311196777601</v>
      </c>
      <c r="AF31" s="44">
        <v>4</v>
      </c>
      <c r="AG31" s="75">
        <v>1</v>
      </c>
      <c r="AH31" s="74">
        <v>0.17199999999999999</v>
      </c>
      <c r="AI31" s="44">
        <v>6</v>
      </c>
      <c r="AJ31" s="44">
        <v>0</v>
      </c>
      <c r="AK31" s="44">
        <v>0</v>
      </c>
      <c r="AL31" s="44">
        <v>23</v>
      </c>
      <c r="AM31" s="44">
        <v>0</v>
      </c>
      <c r="AN31" s="44">
        <v>23</v>
      </c>
      <c r="AO31" s="44">
        <v>0</v>
      </c>
      <c r="AP31" s="44">
        <v>23</v>
      </c>
      <c r="AQ31" s="44">
        <v>237</v>
      </c>
      <c r="AR31" s="44">
        <v>23</v>
      </c>
      <c r="AS31" s="44">
        <v>96.342311196777601</v>
      </c>
      <c r="AT31" s="44">
        <v>4</v>
      </c>
      <c r="AU31" s="75">
        <v>1</v>
      </c>
      <c r="AV31">
        <v>0.20300000000000001</v>
      </c>
      <c r="AW31">
        <v>6</v>
      </c>
      <c r="AX31">
        <v>0</v>
      </c>
      <c r="AY31">
        <v>0</v>
      </c>
      <c r="AZ31">
        <v>23</v>
      </c>
      <c r="BA31">
        <v>0</v>
      </c>
      <c r="BB31">
        <v>23</v>
      </c>
      <c r="BC31">
        <v>0</v>
      </c>
      <c r="BD31">
        <v>23</v>
      </c>
      <c r="BE31">
        <v>237</v>
      </c>
      <c r="BF31">
        <v>23</v>
      </c>
      <c r="BG31">
        <v>96.342311196777601</v>
      </c>
      <c r="BH31">
        <v>4</v>
      </c>
      <c r="BI31">
        <v>1</v>
      </c>
      <c r="BJ31" s="74">
        <f t="shared" si="1"/>
        <v>0.17699999999999996</v>
      </c>
      <c r="BK31" s="92">
        <f t="shared" si="2"/>
        <v>6</v>
      </c>
      <c r="BN31" s="67">
        <f t="shared" si="3"/>
        <v>5.2333333333333273E-2</v>
      </c>
      <c r="BO31" s="9">
        <f t="shared" si="4"/>
        <v>2</v>
      </c>
      <c r="BT31">
        <v>0.75</v>
      </c>
      <c r="BU31">
        <v>6</v>
      </c>
      <c r="BV31">
        <v>0</v>
      </c>
      <c r="BW31">
        <v>0</v>
      </c>
      <c r="BX31">
        <v>23</v>
      </c>
      <c r="BY31">
        <v>0</v>
      </c>
      <c r="BZ31">
        <v>23</v>
      </c>
      <c r="CA31">
        <v>0</v>
      </c>
      <c r="CB31">
        <v>23</v>
      </c>
      <c r="CC31">
        <v>237</v>
      </c>
      <c r="CD31">
        <v>23</v>
      </c>
      <c r="CE31">
        <v>96.342311196777601</v>
      </c>
      <c r="CF31">
        <v>4</v>
      </c>
      <c r="CG31">
        <v>1</v>
      </c>
      <c r="CM31">
        <v>0.75</v>
      </c>
      <c r="CQ31" t="s">
        <v>162</v>
      </c>
      <c r="CR31" t="s">
        <v>174</v>
      </c>
      <c r="CS31" t="s">
        <v>169</v>
      </c>
      <c r="CT31">
        <v>0</v>
      </c>
      <c r="CU31">
        <v>23</v>
      </c>
      <c r="CV31">
        <v>0</v>
      </c>
      <c r="CW31">
        <v>23</v>
      </c>
      <c r="CX31">
        <v>0</v>
      </c>
      <c r="CY31">
        <v>23</v>
      </c>
      <c r="CZ31">
        <v>237</v>
      </c>
      <c r="DA31">
        <v>23</v>
      </c>
      <c r="DB31">
        <v>96.342311196777601</v>
      </c>
      <c r="DC31">
        <v>4</v>
      </c>
      <c r="DD31">
        <v>1</v>
      </c>
      <c r="DF31">
        <v>0.20300000000000001</v>
      </c>
    </row>
    <row r="32" spans="1:110" x14ac:dyDescent="0.25">
      <c r="A32" s="74">
        <v>0</v>
      </c>
      <c r="B32" s="44">
        <v>0</v>
      </c>
      <c r="C32" s="44">
        <v>2</v>
      </c>
      <c r="D32" s="44">
        <v>35</v>
      </c>
      <c r="E32" s="44">
        <v>0.108977555310677</v>
      </c>
      <c r="F32" s="44">
        <v>1411.2548644999999</v>
      </c>
      <c r="G32" s="75">
        <v>295.23</v>
      </c>
      <c r="H32" s="74">
        <v>0.188</v>
      </c>
      <c r="I32" s="44">
        <v>4</v>
      </c>
      <c r="J32" s="75">
        <v>0</v>
      </c>
      <c r="K32" s="74">
        <v>7.8E-2</v>
      </c>
      <c r="L32" s="44">
        <v>4</v>
      </c>
      <c r="M32" s="75">
        <v>0</v>
      </c>
      <c r="N32" s="44">
        <v>7.8E-2</v>
      </c>
      <c r="O32" s="44">
        <v>4</v>
      </c>
      <c r="P32" s="75">
        <v>0</v>
      </c>
      <c r="Q32" s="80">
        <f t="shared" si="0"/>
        <v>0.11466666666666668</v>
      </c>
      <c r="R32" s="88">
        <f t="shared" si="0"/>
        <v>4</v>
      </c>
      <c r="T32" s="74">
        <v>0.17100000000000001</v>
      </c>
      <c r="U32" s="44">
        <v>6</v>
      </c>
      <c r="V32" s="44">
        <v>0</v>
      </c>
      <c r="W32" s="44">
        <v>0</v>
      </c>
      <c r="X32" s="44">
        <v>23</v>
      </c>
      <c r="Y32" s="44">
        <v>0</v>
      </c>
      <c r="Z32" s="44">
        <v>23</v>
      </c>
      <c r="AA32" s="44">
        <v>0</v>
      </c>
      <c r="AB32" s="44">
        <v>23</v>
      </c>
      <c r="AC32" s="44">
        <v>237</v>
      </c>
      <c r="AD32" s="44">
        <v>23</v>
      </c>
      <c r="AE32" s="44">
        <v>96.187516975631624</v>
      </c>
      <c r="AF32" s="44">
        <v>4</v>
      </c>
      <c r="AG32" s="75">
        <v>1</v>
      </c>
      <c r="AH32" s="74">
        <v>0.17199999999999999</v>
      </c>
      <c r="AI32" s="44">
        <v>6</v>
      </c>
      <c r="AJ32" s="44">
        <v>0</v>
      </c>
      <c r="AK32" s="44">
        <v>0</v>
      </c>
      <c r="AL32" s="44">
        <v>23</v>
      </c>
      <c r="AM32" s="44">
        <v>0</v>
      </c>
      <c r="AN32" s="44">
        <v>23</v>
      </c>
      <c r="AO32" s="44">
        <v>0</v>
      </c>
      <c r="AP32" s="44">
        <v>23</v>
      </c>
      <c r="AQ32" s="44">
        <v>237</v>
      </c>
      <c r="AR32" s="44">
        <v>23</v>
      </c>
      <c r="AS32" s="44">
        <v>96.187516975631624</v>
      </c>
      <c r="AT32" s="44">
        <v>4</v>
      </c>
      <c r="AU32" s="75">
        <v>1</v>
      </c>
      <c r="AV32">
        <v>0.187</v>
      </c>
      <c r="AW32">
        <v>6</v>
      </c>
      <c r="AX32">
        <v>0</v>
      </c>
      <c r="AY32">
        <v>0</v>
      </c>
      <c r="AZ32">
        <v>23</v>
      </c>
      <c r="BA32">
        <v>0</v>
      </c>
      <c r="BB32">
        <v>23</v>
      </c>
      <c r="BC32">
        <v>0</v>
      </c>
      <c r="BD32">
        <v>23</v>
      </c>
      <c r="BE32">
        <v>237</v>
      </c>
      <c r="BF32">
        <v>23</v>
      </c>
      <c r="BG32">
        <v>96.187516975631624</v>
      </c>
      <c r="BH32">
        <v>4</v>
      </c>
      <c r="BI32">
        <v>1</v>
      </c>
      <c r="BJ32" s="74">
        <f t="shared" si="1"/>
        <v>0.17666666666666667</v>
      </c>
      <c r="BK32" s="92">
        <f t="shared" si="2"/>
        <v>6</v>
      </c>
      <c r="BN32" s="67">
        <f t="shared" si="3"/>
        <v>6.1999999999999986E-2</v>
      </c>
      <c r="BO32" s="9">
        <f t="shared" si="4"/>
        <v>2</v>
      </c>
      <c r="BT32">
        <v>0.75</v>
      </c>
      <c r="BU32">
        <v>6</v>
      </c>
      <c r="BV32">
        <v>0</v>
      </c>
      <c r="BW32">
        <v>0</v>
      </c>
      <c r="BX32">
        <v>23</v>
      </c>
      <c r="BY32">
        <v>0</v>
      </c>
      <c r="BZ32">
        <v>23</v>
      </c>
      <c r="CA32">
        <v>0</v>
      </c>
      <c r="CB32">
        <v>23</v>
      </c>
      <c r="CC32">
        <v>237</v>
      </c>
      <c r="CD32">
        <v>23</v>
      </c>
      <c r="CE32">
        <v>96.187516975631624</v>
      </c>
      <c r="CF32">
        <v>4</v>
      </c>
      <c r="CG32">
        <v>1</v>
      </c>
      <c r="CM32">
        <v>0.75</v>
      </c>
      <c r="CQ32" t="s">
        <v>162</v>
      </c>
      <c r="CR32" t="s">
        <v>172</v>
      </c>
      <c r="CS32" t="s">
        <v>169</v>
      </c>
      <c r="CT32">
        <v>0</v>
      </c>
      <c r="CU32">
        <v>23</v>
      </c>
      <c r="CV32">
        <v>0</v>
      </c>
      <c r="CW32">
        <v>23</v>
      </c>
      <c r="CX32">
        <v>0</v>
      </c>
      <c r="CY32">
        <v>23</v>
      </c>
      <c r="CZ32">
        <v>237</v>
      </c>
      <c r="DA32">
        <v>23</v>
      </c>
      <c r="DB32">
        <v>96.187516975631624</v>
      </c>
      <c r="DC32">
        <v>4</v>
      </c>
      <c r="DD32">
        <v>1</v>
      </c>
      <c r="DF32">
        <v>0.219</v>
      </c>
    </row>
    <row r="33" spans="1:110" x14ac:dyDescent="0.25">
      <c r="A33" s="74">
        <v>0</v>
      </c>
      <c r="B33" s="44">
        <v>0</v>
      </c>
      <c r="C33" s="44">
        <v>2</v>
      </c>
      <c r="D33" s="44">
        <v>36</v>
      </c>
      <c r="E33" s="44">
        <v>0.20651555982255401</v>
      </c>
      <c r="F33" s="44">
        <v>1444.4521259999999</v>
      </c>
      <c r="G33" s="75">
        <v>303.27999999999997</v>
      </c>
      <c r="H33" s="74">
        <v>0.17199999999999999</v>
      </c>
      <c r="I33" s="44">
        <v>4</v>
      </c>
      <c r="J33" s="75">
        <v>0</v>
      </c>
      <c r="K33" s="74">
        <v>9.4E-2</v>
      </c>
      <c r="L33" s="44">
        <v>4</v>
      </c>
      <c r="M33" s="75">
        <v>0</v>
      </c>
      <c r="N33" s="44">
        <v>7.8E-2</v>
      </c>
      <c r="O33" s="44">
        <v>4</v>
      </c>
      <c r="P33" s="75">
        <v>0</v>
      </c>
      <c r="Q33" s="80">
        <f t="shared" si="0"/>
        <v>0.11466666666666668</v>
      </c>
      <c r="R33" s="88">
        <f t="shared" si="0"/>
        <v>4</v>
      </c>
      <c r="T33" s="74">
        <v>0.156</v>
      </c>
      <c r="U33" s="44">
        <v>6</v>
      </c>
      <c r="V33" s="44">
        <v>0</v>
      </c>
      <c r="W33" s="44">
        <v>0</v>
      </c>
      <c r="X33" s="44">
        <v>23</v>
      </c>
      <c r="Y33" s="44">
        <v>0</v>
      </c>
      <c r="Z33" s="44">
        <v>23</v>
      </c>
      <c r="AA33" s="44">
        <v>0</v>
      </c>
      <c r="AB33" s="44">
        <v>23</v>
      </c>
      <c r="AC33" s="44">
        <v>237</v>
      </c>
      <c r="AD33" s="44">
        <v>23</v>
      </c>
      <c r="AE33" s="44">
        <v>96.039859728996035</v>
      </c>
      <c r="AF33" s="44">
        <v>4</v>
      </c>
      <c r="AG33" s="75">
        <v>1</v>
      </c>
      <c r="AH33" s="74">
        <v>0.17199999999999999</v>
      </c>
      <c r="AI33" s="44">
        <v>6</v>
      </c>
      <c r="AJ33" s="44">
        <v>0</v>
      </c>
      <c r="AK33" s="44">
        <v>0</v>
      </c>
      <c r="AL33" s="44">
        <v>23</v>
      </c>
      <c r="AM33" s="44">
        <v>0</v>
      </c>
      <c r="AN33" s="44">
        <v>23</v>
      </c>
      <c r="AO33" s="44">
        <v>0</v>
      </c>
      <c r="AP33" s="44">
        <v>23</v>
      </c>
      <c r="AQ33" s="44">
        <v>237</v>
      </c>
      <c r="AR33" s="44">
        <v>23</v>
      </c>
      <c r="AS33" s="44">
        <v>96.039859728996035</v>
      </c>
      <c r="AT33" s="44">
        <v>4</v>
      </c>
      <c r="AU33" s="75">
        <v>1</v>
      </c>
      <c r="AV33">
        <v>0.187</v>
      </c>
      <c r="AW33">
        <v>6</v>
      </c>
      <c r="AX33">
        <v>0</v>
      </c>
      <c r="AY33">
        <v>0</v>
      </c>
      <c r="AZ33">
        <v>23</v>
      </c>
      <c r="BA33">
        <v>0</v>
      </c>
      <c r="BB33">
        <v>23</v>
      </c>
      <c r="BC33">
        <v>0</v>
      </c>
      <c r="BD33">
        <v>23</v>
      </c>
      <c r="BE33">
        <v>237</v>
      </c>
      <c r="BF33">
        <v>23</v>
      </c>
      <c r="BG33">
        <v>96.039859728996035</v>
      </c>
      <c r="BH33">
        <v>4</v>
      </c>
      <c r="BI33">
        <v>1</v>
      </c>
      <c r="BJ33" s="74">
        <f t="shared" si="1"/>
        <v>0.17166666666666663</v>
      </c>
      <c r="BK33" s="92">
        <f t="shared" si="2"/>
        <v>6</v>
      </c>
      <c r="BN33" s="67">
        <f t="shared" si="3"/>
        <v>5.6999999999999953E-2</v>
      </c>
      <c r="BO33" s="9">
        <f t="shared" si="4"/>
        <v>2</v>
      </c>
      <c r="BT33">
        <v>0.73499999999999999</v>
      </c>
      <c r="BU33">
        <v>6</v>
      </c>
      <c r="BV33">
        <v>0</v>
      </c>
      <c r="BW33">
        <v>0</v>
      </c>
      <c r="BX33">
        <v>23</v>
      </c>
      <c r="BY33">
        <v>0</v>
      </c>
      <c r="BZ33">
        <v>23</v>
      </c>
      <c r="CA33">
        <v>0</v>
      </c>
      <c r="CB33">
        <v>23</v>
      </c>
      <c r="CC33">
        <v>237</v>
      </c>
      <c r="CD33">
        <v>23</v>
      </c>
      <c r="CE33">
        <v>96.039859728996035</v>
      </c>
      <c r="CF33">
        <v>4</v>
      </c>
      <c r="CG33">
        <v>1</v>
      </c>
      <c r="CM33">
        <v>0.73499999999999999</v>
      </c>
      <c r="CQ33" t="s">
        <v>162</v>
      </c>
      <c r="CR33" t="s">
        <v>170</v>
      </c>
      <c r="CS33" t="s">
        <v>169</v>
      </c>
      <c r="CT33">
        <v>0</v>
      </c>
      <c r="CU33">
        <v>23</v>
      </c>
      <c r="CV33">
        <v>0</v>
      </c>
      <c r="CW33">
        <v>23</v>
      </c>
      <c r="CX33">
        <v>0</v>
      </c>
      <c r="CY33">
        <v>23</v>
      </c>
      <c r="CZ33">
        <v>237</v>
      </c>
      <c r="DA33">
        <v>23</v>
      </c>
      <c r="DB33">
        <v>96.039859728996035</v>
      </c>
      <c r="DC33">
        <v>4</v>
      </c>
      <c r="DD33">
        <v>1</v>
      </c>
      <c r="DF33">
        <v>0.20399999999999999</v>
      </c>
    </row>
    <row r="34" spans="1:110" x14ac:dyDescent="0.25">
      <c r="A34" s="74">
        <v>0</v>
      </c>
      <c r="B34" s="44">
        <v>0</v>
      </c>
      <c r="C34" s="44">
        <v>2</v>
      </c>
      <c r="D34" s="44">
        <v>37</v>
      </c>
      <c r="E34" s="44">
        <v>0.30405356433443098</v>
      </c>
      <c r="F34" s="44">
        <v>1477.6493875000001</v>
      </c>
      <c r="G34" s="75">
        <v>311.33</v>
      </c>
      <c r="H34" s="74">
        <v>0.20300000000000001</v>
      </c>
      <c r="I34" s="44">
        <v>4</v>
      </c>
      <c r="J34" s="75">
        <v>0</v>
      </c>
      <c r="K34" s="74">
        <v>9.4E-2</v>
      </c>
      <c r="L34" s="44">
        <v>4</v>
      </c>
      <c r="M34" s="75">
        <v>0</v>
      </c>
      <c r="N34" s="44">
        <v>7.8E-2</v>
      </c>
      <c r="O34" s="44">
        <v>4</v>
      </c>
      <c r="P34" s="75">
        <v>0</v>
      </c>
      <c r="Q34" s="80">
        <f t="shared" si="0"/>
        <v>0.12500000000000003</v>
      </c>
      <c r="R34" s="88">
        <f t="shared" si="0"/>
        <v>4</v>
      </c>
      <c r="T34" s="74">
        <v>0.156</v>
      </c>
      <c r="U34" s="44">
        <v>6</v>
      </c>
      <c r="V34" s="44">
        <v>0</v>
      </c>
      <c r="W34" s="44">
        <v>0</v>
      </c>
      <c r="X34" s="44">
        <v>23</v>
      </c>
      <c r="Y34" s="44">
        <v>0</v>
      </c>
      <c r="Z34" s="44">
        <v>23</v>
      </c>
      <c r="AA34" s="44">
        <v>0</v>
      </c>
      <c r="AB34" s="44">
        <v>23</v>
      </c>
      <c r="AC34" s="44">
        <v>237</v>
      </c>
      <c r="AD34" s="44">
        <v>23</v>
      </c>
      <c r="AE34" s="44">
        <v>95.898794403271381</v>
      </c>
      <c r="AF34" s="44">
        <v>4</v>
      </c>
      <c r="AG34" s="75">
        <v>1</v>
      </c>
      <c r="AH34" s="74">
        <v>0.17199999999999999</v>
      </c>
      <c r="AI34" s="44">
        <v>6</v>
      </c>
      <c r="AJ34" s="44">
        <v>0</v>
      </c>
      <c r="AK34" s="44">
        <v>0</v>
      </c>
      <c r="AL34" s="44">
        <v>23</v>
      </c>
      <c r="AM34" s="44">
        <v>0</v>
      </c>
      <c r="AN34" s="44">
        <v>23</v>
      </c>
      <c r="AO34" s="44">
        <v>0</v>
      </c>
      <c r="AP34" s="44">
        <v>23</v>
      </c>
      <c r="AQ34" s="44">
        <v>237</v>
      </c>
      <c r="AR34" s="44">
        <v>23</v>
      </c>
      <c r="AS34" s="44">
        <v>95.898794403271381</v>
      </c>
      <c r="AT34" s="44">
        <v>4</v>
      </c>
      <c r="AU34" s="75">
        <v>1</v>
      </c>
      <c r="AV34">
        <v>0.187</v>
      </c>
      <c r="AW34">
        <v>6</v>
      </c>
      <c r="AX34">
        <v>0</v>
      </c>
      <c r="AY34">
        <v>0</v>
      </c>
      <c r="AZ34">
        <v>23</v>
      </c>
      <c r="BA34">
        <v>0</v>
      </c>
      <c r="BB34">
        <v>23</v>
      </c>
      <c r="BC34">
        <v>0</v>
      </c>
      <c r="BD34">
        <v>23</v>
      </c>
      <c r="BE34">
        <v>237</v>
      </c>
      <c r="BF34">
        <v>23</v>
      </c>
      <c r="BG34">
        <v>95.898794403271381</v>
      </c>
      <c r="BH34">
        <v>4</v>
      </c>
      <c r="BI34">
        <v>1</v>
      </c>
      <c r="BJ34" s="74">
        <f t="shared" si="1"/>
        <v>0.17166666666666663</v>
      </c>
      <c r="BK34" s="92">
        <f t="shared" si="2"/>
        <v>6</v>
      </c>
      <c r="BN34" s="67">
        <f t="shared" si="3"/>
        <v>4.6666666666666606E-2</v>
      </c>
      <c r="BO34" s="9">
        <f t="shared" si="4"/>
        <v>2</v>
      </c>
      <c r="BT34">
        <v>0.75</v>
      </c>
      <c r="BU34">
        <v>6</v>
      </c>
      <c r="BV34">
        <v>0</v>
      </c>
      <c r="BW34">
        <v>0</v>
      </c>
      <c r="BX34">
        <v>23</v>
      </c>
      <c r="BY34">
        <v>0</v>
      </c>
      <c r="BZ34">
        <v>23</v>
      </c>
      <c r="CA34">
        <v>0</v>
      </c>
      <c r="CB34">
        <v>23</v>
      </c>
      <c r="CC34">
        <v>237</v>
      </c>
      <c r="CD34">
        <v>23</v>
      </c>
      <c r="CE34">
        <v>95.898794403271381</v>
      </c>
      <c r="CF34">
        <v>4</v>
      </c>
      <c r="CG34">
        <v>1</v>
      </c>
      <c r="CM34">
        <v>0.75</v>
      </c>
      <c r="CQ34" t="s">
        <v>162</v>
      </c>
      <c r="CR34" t="s">
        <v>171</v>
      </c>
      <c r="CS34" t="s">
        <v>169</v>
      </c>
      <c r="CT34">
        <v>0</v>
      </c>
      <c r="CU34">
        <v>23</v>
      </c>
      <c r="CV34">
        <v>0</v>
      </c>
      <c r="CW34">
        <v>23</v>
      </c>
      <c r="CX34">
        <v>0</v>
      </c>
      <c r="CY34">
        <v>23</v>
      </c>
      <c r="CZ34">
        <v>237</v>
      </c>
      <c r="DA34">
        <v>23</v>
      </c>
      <c r="DB34">
        <v>95.898794403271381</v>
      </c>
      <c r="DC34">
        <v>4</v>
      </c>
      <c r="DD34">
        <v>1</v>
      </c>
      <c r="DF34">
        <v>0.187</v>
      </c>
    </row>
    <row r="35" spans="1:110" x14ac:dyDescent="0.25">
      <c r="A35" s="74">
        <v>0</v>
      </c>
      <c r="B35" s="44">
        <v>0</v>
      </c>
      <c r="C35" s="44">
        <v>2</v>
      </c>
      <c r="D35" s="44">
        <v>38</v>
      </c>
      <c r="E35" s="44">
        <v>0.40159156884629099</v>
      </c>
      <c r="F35" s="44">
        <v>1510.8466490000001</v>
      </c>
      <c r="G35" s="75">
        <v>319.38</v>
      </c>
      <c r="H35" s="74">
        <v>0.17199999999999999</v>
      </c>
      <c r="I35" s="44">
        <v>4</v>
      </c>
      <c r="J35" s="75">
        <v>0</v>
      </c>
      <c r="K35" s="74">
        <v>7.9000000000000001E-2</v>
      </c>
      <c r="L35" s="44">
        <v>4</v>
      </c>
      <c r="M35" s="75">
        <v>0</v>
      </c>
      <c r="N35" s="44">
        <v>7.8E-2</v>
      </c>
      <c r="O35" s="44">
        <v>4</v>
      </c>
      <c r="P35" s="75">
        <v>0</v>
      </c>
      <c r="Q35" s="80">
        <f t="shared" si="0"/>
        <v>0.10966666666666668</v>
      </c>
      <c r="R35" s="88">
        <f t="shared" si="0"/>
        <v>4</v>
      </c>
      <c r="T35" s="74">
        <v>0.17199999999999999</v>
      </c>
      <c r="U35" s="44">
        <v>6</v>
      </c>
      <c r="V35" s="44">
        <v>0</v>
      </c>
      <c r="W35" s="44">
        <v>0</v>
      </c>
      <c r="X35" s="44">
        <v>23</v>
      </c>
      <c r="Y35" s="44">
        <v>0</v>
      </c>
      <c r="Z35" s="44">
        <v>23</v>
      </c>
      <c r="AA35" s="44">
        <v>0</v>
      </c>
      <c r="AB35" s="44">
        <v>23</v>
      </c>
      <c r="AC35" s="44">
        <v>237</v>
      </c>
      <c r="AD35" s="44">
        <v>23</v>
      </c>
      <c r="AE35" s="44">
        <v>95.763949096255658</v>
      </c>
      <c r="AF35" s="44">
        <v>4</v>
      </c>
      <c r="AG35" s="75">
        <v>1</v>
      </c>
      <c r="AH35" s="74">
        <v>0.17199999999999999</v>
      </c>
      <c r="AI35" s="44">
        <v>6</v>
      </c>
      <c r="AJ35" s="44">
        <v>0</v>
      </c>
      <c r="AK35" s="44">
        <v>0</v>
      </c>
      <c r="AL35" s="44">
        <v>23</v>
      </c>
      <c r="AM35" s="44">
        <v>0</v>
      </c>
      <c r="AN35" s="44">
        <v>23</v>
      </c>
      <c r="AO35" s="44">
        <v>0</v>
      </c>
      <c r="AP35" s="44">
        <v>23</v>
      </c>
      <c r="AQ35" s="44">
        <v>237</v>
      </c>
      <c r="AR35" s="44">
        <v>23</v>
      </c>
      <c r="AS35" s="44">
        <v>95.763949096255658</v>
      </c>
      <c r="AT35" s="44">
        <v>4</v>
      </c>
      <c r="AU35" s="75">
        <v>1</v>
      </c>
      <c r="AV35">
        <v>0.187</v>
      </c>
      <c r="AW35">
        <v>6</v>
      </c>
      <c r="AX35">
        <v>0</v>
      </c>
      <c r="AY35">
        <v>0</v>
      </c>
      <c r="AZ35">
        <v>23</v>
      </c>
      <c r="BA35">
        <v>0</v>
      </c>
      <c r="BB35">
        <v>23</v>
      </c>
      <c r="BC35">
        <v>0</v>
      </c>
      <c r="BD35">
        <v>23</v>
      </c>
      <c r="BE35">
        <v>237</v>
      </c>
      <c r="BF35">
        <v>23</v>
      </c>
      <c r="BG35">
        <v>95.763949096255658</v>
      </c>
      <c r="BH35">
        <v>4</v>
      </c>
      <c r="BI35">
        <v>1</v>
      </c>
      <c r="BJ35" s="74">
        <f t="shared" si="1"/>
        <v>0.17699999999999996</v>
      </c>
      <c r="BK35" s="92">
        <f t="shared" si="2"/>
        <v>6</v>
      </c>
      <c r="BN35" s="67">
        <f t="shared" si="3"/>
        <v>6.7333333333333287E-2</v>
      </c>
      <c r="BO35" s="9">
        <f t="shared" si="4"/>
        <v>2</v>
      </c>
      <c r="BT35">
        <v>0.76600000000000001</v>
      </c>
      <c r="BU35">
        <v>6</v>
      </c>
      <c r="BV35">
        <v>0</v>
      </c>
      <c r="BW35">
        <v>0</v>
      </c>
      <c r="BX35">
        <v>23</v>
      </c>
      <c r="BY35">
        <v>0</v>
      </c>
      <c r="BZ35">
        <v>23</v>
      </c>
      <c r="CA35">
        <v>0</v>
      </c>
      <c r="CB35">
        <v>23</v>
      </c>
      <c r="CC35">
        <v>237</v>
      </c>
      <c r="CD35">
        <v>23</v>
      </c>
      <c r="CE35">
        <v>95.763949096255658</v>
      </c>
      <c r="CF35">
        <v>4</v>
      </c>
      <c r="CG35">
        <v>1</v>
      </c>
      <c r="CM35">
        <v>0.76600000000000001</v>
      </c>
      <c r="CQ35" t="s">
        <v>162</v>
      </c>
      <c r="CR35" t="s">
        <v>174</v>
      </c>
      <c r="CS35" t="s">
        <v>169</v>
      </c>
      <c r="CT35">
        <v>0</v>
      </c>
      <c r="CU35">
        <v>23</v>
      </c>
      <c r="CV35">
        <v>0</v>
      </c>
      <c r="CW35">
        <v>23</v>
      </c>
      <c r="CX35">
        <v>0</v>
      </c>
      <c r="CY35">
        <v>23</v>
      </c>
      <c r="CZ35">
        <v>237</v>
      </c>
      <c r="DA35">
        <v>23</v>
      </c>
      <c r="DB35">
        <v>95.763949096255658</v>
      </c>
      <c r="DC35">
        <v>4</v>
      </c>
      <c r="DD35">
        <v>1</v>
      </c>
      <c r="DF35">
        <v>0.20300000000000001</v>
      </c>
    </row>
    <row r="36" spans="1:110" x14ac:dyDescent="0.25">
      <c r="A36" s="74">
        <v>0</v>
      </c>
      <c r="B36" s="44">
        <v>0</v>
      </c>
      <c r="C36" s="44">
        <v>2</v>
      </c>
      <c r="D36" s="44">
        <v>39</v>
      </c>
      <c r="E36" s="44">
        <v>0.49912957335816799</v>
      </c>
      <c r="F36" s="44">
        <v>1544.0439105</v>
      </c>
      <c r="G36" s="75">
        <v>327.43</v>
      </c>
      <c r="H36" s="74">
        <v>0.17199999999999999</v>
      </c>
      <c r="I36" s="44">
        <v>4</v>
      </c>
      <c r="J36" s="75">
        <v>0</v>
      </c>
      <c r="K36" s="74">
        <v>7.8E-2</v>
      </c>
      <c r="L36" s="44">
        <v>4</v>
      </c>
      <c r="M36" s="75">
        <v>0</v>
      </c>
      <c r="N36" s="44">
        <v>7.8E-2</v>
      </c>
      <c r="O36" s="44">
        <v>4</v>
      </c>
      <c r="P36" s="75">
        <v>0</v>
      </c>
      <c r="Q36" s="80">
        <f t="shared" si="0"/>
        <v>0.10933333333333334</v>
      </c>
      <c r="R36" s="88">
        <f t="shared" si="0"/>
        <v>4</v>
      </c>
      <c r="T36" s="74">
        <v>0.156</v>
      </c>
      <c r="U36" s="44">
        <v>6</v>
      </c>
      <c r="V36" s="44">
        <v>0</v>
      </c>
      <c r="W36" s="44">
        <v>0</v>
      </c>
      <c r="X36" s="44">
        <v>23</v>
      </c>
      <c r="Y36" s="44">
        <v>0</v>
      </c>
      <c r="Z36" s="44">
        <v>23</v>
      </c>
      <c r="AA36" s="44">
        <v>0</v>
      </c>
      <c r="AB36" s="44">
        <v>23</v>
      </c>
      <c r="AC36" s="44">
        <v>237</v>
      </c>
      <c r="AD36" s="44">
        <v>23</v>
      </c>
      <c r="AE36" s="44">
        <v>95.634902187278726</v>
      </c>
      <c r="AF36" s="44">
        <v>4</v>
      </c>
      <c r="AG36" s="75">
        <v>1</v>
      </c>
      <c r="AH36" s="74">
        <v>0.17199999999999999</v>
      </c>
      <c r="AI36" s="44">
        <v>6</v>
      </c>
      <c r="AJ36" s="44">
        <v>0</v>
      </c>
      <c r="AK36" s="44">
        <v>0</v>
      </c>
      <c r="AL36" s="44">
        <v>23</v>
      </c>
      <c r="AM36" s="44">
        <v>0</v>
      </c>
      <c r="AN36" s="44">
        <v>23</v>
      </c>
      <c r="AO36" s="44">
        <v>0</v>
      </c>
      <c r="AP36" s="44">
        <v>23</v>
      </c>
      <c r="AQ36" s="44">
        <v>237</v>
      </c>
      <c r="AR36" s="44">
        <v>23</v>
      </c>
      <c r="AS36" s="44">
        <v>95.634902187278726</v>
      </c>
      <c r="AT36" s="44">
        <v>4</v>
      </c>
      <c r="AU36" s="75">
        <v>1</v>
      </c>
      <c r="AV36">
        <v>0.188</v>
      </c>
      <c r="AW36">
        <v>6</v>
      </c>
      <c r="AX36">
        <v>0</v>
      </c>
      <c r="AY36">
        <v>0</v>
      </c>
      <c r="AZ36">
        <v>23</v>
      </c>
      <c r="BA36">
        <v>0</v>
      </c>
      <c r="BB36">
        <v>23</v>
      </c>
      <c r="BC36">
        <v>0</v>
      </c>
      <c r="BD36">
        <v>23</v>
      </c>
      <c r="BE36">
        <v>237</v>
      </c>
      <c r="BF36">
        <v>23</v>
      </c>
      <c r="BG36">
        <v>95.634902187278726</v>
      </c>
      <c r="BH36">
        <v>4</v>
      </c>
      <c r="BI36">
        <v>1</v>
      </c>
      <c r="BJ36" s="74">
        <f t="shared" si="1"/>
        <v>0.17200000000000001</v>
      </c>
      <c r="BK36" s="92">
        <f t="shared" si="2"/>
        <v>6</v>
      </c>
      <c r="BN36" s="67">
        <f t="shared" si="3"/>
        <v>6.2666666666666676E-2</v>
      </c>
      <c r="BO36" s="9">
        <f t="shared" si="4"/>
        <v>2</v>
      </c>
      <c r="BT36">
        <v>0.75</v>
      </c>
      <c r="BU36">
        <v>6</v>
      </c>
      <c r="BV36">
        <v>0</v>
      </c>
      <c r="BW36">
        <v>0</v>
      </c>
      <c r="BX36">
        <v>23</v>
      </c>
      <c r="BY36">
        <v>0</v>
      </c>
      <c r="BZ36">
        <v>23</v>
      </c>
      <c r="CA36">
        <v>0</v>
      </c>
      <c r="CB36">
        <v>23</v>
      </c>
      <c r="CC36">
        <v>237</v>
      </c>
      <c r="CD36">
        <v>23</v>
      </c>
      <c r="CE36">
        <v>95.634902187278726</v>
      </c>
      <c r="CF36">
        <v>4</v>
      </c>
      <c r="CG36">
        <v>1</v>
      </c>
      <c r="CM36">
        <v>0.75</v>
      </c>
      <c r="CQ36" t="s">
        <v>162</v>
      </c>
      <c r="CR36" t="s">
        <v>174</v>
      </c>
      <c r="CS36" t="s">
        <v>169</v>
      </c>
      <c r="CT36">
        <v>0</v>
      </c>
      <c r="CU36">
        <v>23</v>
      </c>
      <c r="CV36">
        <v>0</v>
      </c>
      <c r="CW36">
        <v>23</v>
      </c>
      <c r="CX36">
        <v>0</v>
      </c>
      <c r="CY36">
        <v>23</v>
      </c>
      <c r="CZ36">
        <v>237</v>
      </c>
      <c r="DA36">
        <v>23</v>
      </c>
      <c r="DB36">
        <v>95.634902187278726</v>
      </c>
      <c r="DC36">
        <v>4</v>
      </c>
      <c r="DD36">
        <v>1</v>
      </c>
      <c r="DF36">
        <v>0.20300000000000001</v>
      </c>
    </row>
    <row r="37" spans="1:110" x14ac:dyDescent="0.25">
      <c r="A37" s="74">
        <v>0</v>
      </c>
      <c r="B37" s="44">
        <v>0</v>
      </c>
      <c r="C37" s="44">
        <v>3</v>
      </c>
      <c r="D37" s="44">
        <v>26</v>
      </c>
      <c r="E37" s="44">
        <v>-0.45810466463618199</v>
      </c>
      <c r="F37" s="44">
        <v>1237.154867</v>
      </c>
      <c r="G37" s="75">
        <v>229.52</v>
      </c>
      <c r="H37" s="74">
        <v>0.20300000000000001</v>
      </c>
      <c r="I37" s="44">
        <v>4</v>
      </c>
      <c r="J37" s="75">
        <v>0</v>
      </c>
      <c r="K37" s="74">
        <v>7.8E-2</v>
      </c>
      <c r="L37" s="44">
        <v>4</v>
      </c>
      <c r="M37" s="75">
        <v>0</v>
      </c>
      <c r="N37" s="44">
        <v>7.8E-2</v>
      </c>
      <c r="O37" s="44">
        <v>4</v>
      </c>
      <c r="P37" s="75">
        <v>0</v>
      </c>
      <c r="Q37" s="80">
        <f t="shared" si="0"/>
        <v>0.11966666666666669</v>
      </c>
      <c r="R37" s="88">
        <f t="shared" si="0"/>
        <v>4</v>
      </c>
      <c r="T37" s="74">
        <v>0.17199999999999999</v>
      </c>
      <c r="U37" s="44">
        <v>6</v>
      </c>
      <c r="V37" s="44">
        <v>0</v>
      </c>
      <c r="W37" s="44">
        <v>0</v>
      </c>
      <c r="X37" s="44">
        <v>23</v>
      </c>
      <c r="Y37" s="44">
        <v>0</v>
      </c>
      <c r="Z37" s="44">
        <v>23</v>
      </c>
      <c r="AA37" s="44">
        <v>0</v>
      </c>
      <c r="AB37" s="44">
        <v>23</v>
      </c>
      <c r="AC37" s="44">
        <v>237</v>
      </c>
      <c r="AD37" s="44">
        <v>23</v>
      </c>
      <c r="AE37" s="44">
        <v>100.63467286043888</v>
      </c>
      <c r="AF37" s="44">
        <v>4</v>
      </c>
      <c r="AG37" s="75">
        <v>1</v>
      </c>
      <c r="AH37" s="74">
        <v>0.17199999999999999</v>
      </c>
      <c r="AI37" s="44">
        <v>6</v>
      </c>
      <c r="AJ37" s="44">
        <v>0</v>
      </c>
      <c r="AK37" s="44">
        <v>0</v>
      </c>
      <c r="AL37" s="44">
        <v>23</v>
      </c>
      <c r="AM37" s="44">
        <v>0</v>
      </c>
      <c r="AN37" s="44">
        <v>23</v>
      </c>
      <c r="AO37" s="44">
        <v>0</v>
      </c>
      <c r="AP37" s="44">
        <v>23</v>
      </c>
      <c r="AQ37" s="44">
        <v>237</v>
      </c>
      <c r="AR37" s="44">
        <v>23</v>
      </c>
      <c r="AS37" s="44">
        <v>100.63467286043888</v>
      </c>
      <c r="AT37" s="44">
        <v>4</v>
      </c>
      <c r="AU37" s="75">
        <v>1</v>
      </c>
      <c r="AV37">
        <v>0.20300000000000001</v>
      </c>
      <c r="AW37">
        <v>6</v>
      </c>
      <c r="AX37">
        <v>0</v>
      </c>
      <c r="AY37">
        <v>0</v>
      </c>
      <c r="AZ37">
        <v>23</v>
      </c>
      <c r="BA37">
        <v>0</v>
      </c>
      <c r="BB37">
        <v>23</v>
      </c>
      <c r="BC37">
        <v>0</v>
      </c>
      <c r="BD37">
        <v>23</v>
      </c>
      <c r="BE37">
        <v>237</v>
      </c>
      <c r="BF37">
        <v>23</v>
      </c>
      <c r="BG37">
        <v>100.63467286043888</v>
      </c>
      <c r="BH37">
        <v>4</v>
      </c>
      <c r="BI37">
        <v>1</v>
      </c>
      <c r="BJ37" s="74">
        <f t="shared" si="1"/>
        <v>0.18233333333333332</v>
      </c>
      <c r="BK37" s="92">
        <f t="shared" si="2"/>
        <v>6</v>
      </c>
      <c r="BN37" s="67">
        <f t="shared" si="3"/>
        <v>6.2666666666666634E-2</v>
      </c>
      <c r="BO37" s="9">
        <f t="shared" si="4"/>
        <v>2</v>
      </c>
      <c r="BT37">
        <v>0.75</v>
      </c>
      <c r="BU37">
        <v>6</v>
      </c>
      <c r="BV37">
        <v>0</v>
      </c>
      <c r="BW37">
        <v>0</v>
      </c>
      <c r="BX37">
        <v>23</v>
      </c>
      <c r="BY37">
        <v>0</v>
      </c>
      <c r="BZ37">
        <v>23</v>
      </c>
      <c r="CA37">
        <v>0</v>
      </c>
      <c r="CB37">
        <v>23</v>
      </c>
      <c r="CC37">
        <v>237</v>
      </c>
      <c r="CD37">
        <v>23</v>
      </c>
      <c r="CE37">
        <v>100.63467286043888</v>
      </c>
      <c r="CF37">
        <v>4</v>
      </c>
      <c r="CG37">
        <v>1</v>
      </c>
      <c r="CM37">
        <v>0.75</v>
      </c>
      <c r="CQ37" t="s">
        <v>162</v>
      </c>
      <c r="CR37" t="s">
        <v>174</v>
      </c>
      <c r="CS37" t="s">
        <v>169</v>
      </c>
      <c r="CT37">
        <v>0</v>
      </c>
      <c r="CU37">
        <v>23</v>
      </c>
      <c r="CV37">
        <v>0</v>
      </c>
      <c r="CW37">
        <v>23</v>
      </c>
      <c r="CX37">
        <v>0</v>
      </c>
      <c r="CY37">
        <v>23</v>
      </c>
      <c r="CZ37">
        <v>237</v>
      </c>
      <c r="DA37">
        <v>23</v>
      </c>
      <c r="DB37">
        <v>100.63467286043888</v>
      </c>
      <c r="DC37">
        <v>4</v>
      </c>
      <c r="DD37">
        <v>1</v>
      </c>
      <c r="DF37">
        <v>0.20300000000000001</v>
      </c>
    </row>
    <row r="38" spans="1:110" x14ac:dyDescent="0.25">
      <c r="A38" s="74">
        <v>0</v>
      </c>
      <c r="B38" s="44">
        <v>0</v>
      </c>
      <c r="C38" s="44">
        <v>3</v>
      </c>
      <c r="D38" s="44">
        <v>27</v>
      </c>
      <c r="E38" s="44">
        <v>-0.36056666012428701</v>
      </c>
      <c r="F38" s="44">
        <v>1270.3521284999999</v>
      </c>
      <c r="G38" s="75">
        <v>237.57</v>
      </c>
      <c r="H38" s="74">
        <v>0.17199999999999999</v>
      </c>
      <c r="I38" s="44">
        <v>4</v>
      </c>
      <c r="J38" s="75">
        <v>0</v>
      </c>
      <c r="K38" s="74">
        <v>9.4E-2</v>
      </c>
      <c r="L38" s="44">
        <v>4</v>
      </c>
      <c r="M38" s="75">
        <v>0</v>
      </c>
      <c r="N38" s="44">
        <v>7.8E-2</v>
      </c>
      <c r="O38" s="44">
        <v>4</v>
      </c>
      <c r="P38" s="75">
        <v>0</v>
      </c>
      <c r="Q38" s="80">
        <f t="shared" si="0"/>
        <v>0.11466666666666668</v>
      </c>
      <c r="R38" s="88">
        <f t="shared" si="0"/>
        <v>4</v>
      </c>
      <c r="T38" s="74">
        <v>0.17199999999999999</v>
      </c>
      <c r="U38" s="44">
        <v>6</v>
      </c>
      <c r="V38" s="44">
        <v>0</v>
      </c>
      <c r="W38" s="44">
        <v>0</v>
      </c>
      <c r="X38" s="44">
        <v>23</v>
      </c>
      <c r="Y38" s="44">
        <v>0</v>
      </c>
      <c r="Z38" s="44">
        <v>23</v>
      </c>
      <c r="AA38" s="44">
        <v>0</v>
      </c>
      <c r="AB38" s="44">
        <v>23</v>
      </c>
      <c r="AC38" s="44">
        <v>237</v>
      </c>
      <c r="AD38" s="44">
        <v>23</v>
      </c>
      <c r="AE38" s="44">
        <v>100.35054005553248</v>
      </c>
      <c r="AF38" s="44">
        <v>4</v>
      </c>
      <c r="AG38" s="75">
        <v>1</v>
      </c>
      <c r="AH38" s="74">
        <v>0.219</v>
      </c>
      <c r="AI38" s="44">
        <v>6</v>
      </c>
      <c r="AJ38" s="44">
        <v>0</v>
      </c>
      <c r="AK38" s="44">
        <v>0</v>
      </c>
      <c r="AL38" s="44">
        <v>23</v>
      </c>
      <c r="AM38" s="44">
        <v>0</v>
      </c>
      <c r="AN38" s="44">
        <v>23</v>
      </c>
      <c r="AO38" s="44">
        <v>0</v>
      </c>
      <c r="AP38" s="44">
        <v>23</v>
      </c>
      <c r="AQ38" s="44">
        <v>237</v>
      </c>
      <c r="AR38" s="44">
        <v>23</v>
      </c>
      <c r="AS38" s="44">
        <v>100.35054005553248</v>
      </c>
      <c r="AT38" s="44">
        <v>4</v>
      </c>
      <c r="AU38" s="75">
        <v>1</v>
      </c>
      <c r="AV38">
        <v>0.20300000000000001</v>
      </c>
      <c r="AW38">
        <v>6</v>
      </c>
      <c r="AX38">
        <v>0</v>
      </c>
      <c r="AY38">
        <v>0</v>
      </c>
      <c r="AZ38">
        <v>23</v>
      </c>
      <c r="BA38">
        <v>0</v>
      </c>
      <c r="BB38">
        <v>23</v>
      </c>
      <c r="BC38">
        <v>0</v>
      </c>
      <c r="BD38">
        <v>23</v>
      </c>
      <c r="BE38">
        <v>237</v>
      </c>
      <c r="BF38">
        <v>23</v>
      </c>
      <c r="BG38">
        <v>100.35054005553248</v>
      </c>
      <c r="BH38">
        <v>4</v>
      </c>
      <c r="BI38">
        <v>1</v>
      </c>
      <c r="BJ38" s="74">
        <f t="shared" si="1"/>
        <v>0.19800000000000004</v>
      </c>
      <c r="BK38" s="92">
        <f t="shared" si="2"/>
        <v>6</v>
      </c>
      <c r="BN38" s="67">
        <f t="shared" si="3"/>
        <v>8.3333333333333356E-2</v>
      </c>
      <c r="BO38" s="9">
        <f t="shared" si="4"/>
        <v>2</v>
      </c>
      <c r="BT38">
        <v>0.76600000000000001</v>
      </c>
      <c r="BU38">
        <v>6</v>
      </c>
      <c r="BV38">
        <v>0</v>
      </c>
      <c r="BW38">
        <v>0</v>
      </c>
      <c r="BX38">
        <v>23</v>
      </c>
      <c r="BY38">
        <v>0</v>
      </c>
      <c r="BZ38">
        <v>23</v>
      </c>
      <c r="CA38">
        <v>0</v>
      </c>
      <c r="CB38">
        <v>23</v>
      </c>
      <c r="CC38">
        <v>237</v>
      </c>
      <c r="CD38">
        <v>23</v>
      </c>
      <c r="CE38">
        <v>100.35054005553248</v>
      </c>
      <c r="CF38">
        <v>4</v>
      </c>
      <c r="CG38">
        <v>1</v>
      </c>
      <c r="CM38">
        <v>0.76600000000000001</v>
      </c>
      <c r="CQ38" t="s">
        <v>162</v>
      </c>
      <c r="CR38" t="s">
        <v>174</v>
      </c>
      <c r="CS38" t="s">
        <v>169</v>
      </c>
      <c r="CT38">
        <v>0</v>
      </c>
      <c r="CU38">
        <v>23</v>
      </c>
      <c r="CV38">
        <v>0</v>
      </c>
      <c r="CW38">
        <v>23</v>
      </c>
      <c r="CX38">
        <v>0</v>
      </c>
      <c r="CY38">
        <v>23</v>
      </c>
      <c r="CZ38">
        <v>237</v>
      </c>
      <c r="DA38">
        <v>23</v>
      </c>
      <c r="DB38">
        <v>100.35054005553248</v>
      </c>
      <c r="DC38">
        <v>4</v>
      </c>
      <c r="DD38">
        <v>1</v>
      </c>
      <c r="DF38">
        <v>0.20300000000000001</v>
      </c>
    </row>
    <row r="39" spans="1:110" x14ac:dyDescent="0.25">
      <c r="A39" s="74">
        <v>0</v>
      </c>
      <c r="B39" s="44">
        <v>0</v>
      </c>
      <c r="C39" s="44">
        <v>3</v>
      </c>
      <c r="D39" s="44">
        <v>28</v>
      </c>
      <c r="E39" s="44">
        <v>-0.26302865561241001</v>
      </c>
      <c r="F39" s="44">
        <v>1303.5493899999999</v>
      </c>
      <c r="G39" s="75">
        <v>245.62</v>
      </c>
      <c r="H39" s="74">
        <v>0.17199999999999999</v>
      </c>
      <c r="I39" s="44">
        <v>4</v>
      </c>
      <c r="J39" s="75">
        <v>0</v>
      </c>
      <c r="K39" s="74">
        <v>7.8E-2</v>
      </c>
      <c r="L39" s="44">
        <v>4</v>
      </c>
      <c r="M39" s="75">
        <v>0</v>
      </c>
      <c r="N39" s="44">
        <v>6.2E-2</v>
      </c>
      <c r="O39" s="44">
        <v>4</v>
      </c>
      <c r="P39" s="75">
        <v>0</v>
      </c>
      <c r="Q39" s="80">
        <f t="shared" si="0"/>
        <v>0.104</v>
      </c>
      <c r="R39" s="88">
        <f t="shared" si="0"/>
        <v>4</v>
      </c>
      <c r="T39" s="74">
        <v>0.17199999999999999</v>
      </c>
      <c r="U39" s="44">
        <v>6</v>
      </c>
      <c r="V39" s="44">
        <v>0</v>
      </c>
      <c r="W39" s="44">
        <v>0</v>
      </c>
      <c r="X39" s="44">
        <v>23</v>
      </c>
      <c r="Y39" s="44">
        <v>0</v>
      </c>
      <c r="Z39" s="44">
        <v>23</v>
      </c>
      <c r="AA39" s="44">
        <v>0</v>
      </c>
      <c r="AB39" s="44">
        <v>23</v>
      </c>
      <c r="AC39" s="44">
        <v>237</v>
      </c>
      <c r="AD39" s="44">
        <v>23</v>
      </c>
      <c r="AE39" s="44">
        <v>100.08085508685504</v>
      </c>
      <c r="AF39" s="44">
        <v>4</v>
      </c>
      <c r="AG39" s="75">
        <v>1</v>
      </c>
      <c r="AH39" s="74">
        <v>0.157</v>
      </c>
      <c r="AI39" s="44">
        <v>6</v>
      </c>
      <c r="AJ39" s="44">
        <v>0</v>
      </c>
      <c r="AK39" s="44">
        <v>0</v>
      </c>
      <c r="AL39" s="44">
        <v>23</v>
      </c>
      <c r="AM39" s="44">
        <v>0</v>
      </c>
      <c r="AN39" s="44">
        <v>23</v>
      </c>
      <c r="AO39" s="44">
        <v>0</v>
      </c>
      <c r="AP39" s="44">
        <v>23</v>
      </c>
      <c r="AQ39" s="44">
        <v>237</v>
      </c>
      <c r="AR39" s="44">
        <v>23</v>
      </c>
      <c r="AS39" s="44">
        <v>100.08085508685504</v>
      </c>
      <c r="AT39" s="44">
        <v>4</v>
      </c>
      <c r="AU39" s="75">
        <v>1</v>
      </c>
      <c r="AV39">
        <v>0.188</v>
      </c>
      <c r="AW39">
        <v>6</v>
      </c>
      <c r="AX39">
        <v>0</v>
      </c>
      <c r="AY39">
        <v>0</v>
      </c>
      <c r="AZ39">
        <v>23</v>
      </c>
      <c r="BA39">
        <v>0</v>
      </c>
      <c r="BB39">
        <v>23</v>
      </c>
      <c r="BC39">
        <v>0</v>
      </c>
      <c r="BD39">
        <v>23</v>
      </c>
      <c r="BE39">
        <v>237</v>
      </c>
      <c r="BF39">
        <v>23</v>
      </c>
      <c r="BG39">
        <v>100.08085508685504</v>
      </c>
      <c r="BH39">
        <v>4</v>
      </c>
      <c r="BI39">
        <v>1</v>
      </c>
      <c r="BJ39" s="74">
        <f t="shared" si="1"/>
        <v>0.17233333333333331</v>
      </c>
      <c r="BK39" s="92">
        <f t="shared" si="2"/>
        <v>6</v>
      </c>
      <c r="BN39" s="67">
        <f t="shared" si="3"/>
        <v>6.8333333333333315E-2</v>
      </c>
      <c r="BO39" s="9">
        <f t="shared" si="4"/>
        <v>2</v>
      </c>
      <c r="BT39">
        <v>0.76500000000000001</v>
      </c>
      <c r="BU39">
        <v>6</v>
      </c>
      <c r="BV39">
        <v>0</v>
      </c>
      <c r="BW39">
        <v>0</v>
      </c>
      <c r="BX39">
        <v>23</v>
      </c>
      <c r="BY39">
        <v>0</v>
      </c>
      <c r="BZ39">
        <v>23</v>
      </c>
      <c r="CA39">
        <v>0</v>
      </c>
      <c r="CB39">
        <v>23</v>
      </c>
      <c r="CC39">
        <v>237</v>
      </c>
      <c r="CD39">
        <v>23</v>
      </c>
      <c r="CE39">
        <v>100.08085508685504</v>
      </c>
      <c r="CF39">
        <v>4</v>
      </c>
      <c r="CG39">
        <v>1</v>
      </c>
      <c r="CM39">
        <v>0.76500000000000001</v>
      </c>
      <c r="CQ39" t="s">
        <v>162</v>
      </c>
      <c r="CR39" t="s">
        <v>174</v>
      </c>
      <c r="CS39" t="s">
        <v>169</v>
      </c>
      <c r="CT39">
        <v>0</v>
      </c>
      <c r="CU39">
        <v>23</v>
      </c>
      <c r="CV39">
        <v>0</v>
      </c>
      <c r="CW39">
        <v>23</v>
      </c>
      <c r="CX39">
        <v>0</v>
      </c>
      <c r="CY39">
        <v>23</v>
      </c>
      <c r="CZ39">
        <v>237</v>
      </c>
      <c r="DA39">
        <v>23</v>
      </c>
      <c r="DB39">
        <v>100.08085508685504</v>
      </c>
      <c r="DC39">
        <v>4</v>
      </c>
      <c r="DD39">
        <v>1</v>
      </c>
      <c r="DF39">
        <v>0.20300000000000001</v>
      </c>
    </row>
    <row r="40" spans="1:110" x14ac:dyDescent="0.25">
      <c r="A40" s="74">
        <v>0</v>
      </c>
      <c r="B40" s="44">
        <v>0</v>
      </c>
      <c r="C40" s="44">
        <v>3</v>
      </c>
      <c r="D40" s="44">
        <v>29</v>
      </c>
      <c r="E40" s="44">
        <v>-0.16549065110055</v>
      </c>
      <c r="F40" s="44">
        <v>1336.7466514999901</v>
      </c>
      <c r="G40" s="75">
        <v>253.67</v>
      </c>
      <c r="H40" s="74">
        <v>0.187</v>
      </c>
      <c r="I40" s="44">
        <v>4</v>
      </c>
      <c r="J40" s="75">
        <v>0</v>
      </c>
      <c r="K40" s="74">
        <v>7.8E-2</v>
      </c>
      <c r="L40" s="44">
        <v>4</v>
      </c>
      <c r="M40" s="75">
        <v>0</v>
      </c>
      <c r="N40" s="44">
        <v>7.8E-2</v>
      </c>
      <c r="O40" s="44">
        <v>4</v>
      </c>
      <c r="P40" s="75">
        <v>0</v>
      </c>
      <c r="Q40" s="80">
        <f t="shared" si="0"/>
        <v>0.11433333333333334</v>
      </c>
      <c r="R40" s="88">
        <f t="shared" si="0"/>
        <v>4</v>
      </c>
      <c r="T40" s="74">
        <v>0.17199999999999999</v>
      </c>
      <c r="U40" s="44">
        <v>6</v>
      </c>
      <c r="V40" s="44">
        <v>0</v>
      </c>
      <c r="W40" s="44">
        <v>0</v>
      </c>
      <c r="X40" s="44">
        <v>23</v>
      </c>
      <c r="Y40" s="44">
        <v>0</v>
      </c>
      <c r="Z40" s="44">
        <v>23</v>
      </c>
      <c r="AA40" s="44">
        <v>0</v>
      </c>
      <c r="AB40" s="44">
        <v>23</v>
      </c>
      <c r="AC40" s="44">
        <v>237</v>
      </c>
      <c r="AD40" s="44">
        <v>23</v>
      </c>
      <c r="AE40" s="44">
        <v>99.824611988400562</v>
      </c>
      <c r="AF40" s="44">
        <v>4</v>
      </c>
      <c r="AG40" s="75">
        <v>1</v>
      </c>
      <c r="AH40" s="74">
        <v>0.17100000000000001</v>
      </c>
      <c r="AI40" s="44">
        <v>6</v>
      </c>
      <c r="AJ40" s="44">
        <v>0</v>
      </c>
      <c r="AK40" s="44">
        <v>0</v>
      </c>
      <c r="AL40" s="44">
        <v>23</v>
      </c>
      <c r="AM40" s="44">
        <v>0</v>
      </c>
      <c r="AN40" s="44">
        <v>23</v>
      </c>
      <c r="AO40" s="44">
        <v>0</v>
      </c>
      <c r="AP40" s="44">
        <v>23</v>
      </c>
      <c r="AQ40" s="44">
        <v>237</v>
      </c>
      <c r="AR40" s="44">
        <v>23</v>
      </c>
      <c r="AS40" s="44">
        <v>99.824611988400562</v>
      </c>
      <c r="AT40" s="44">
        <v>4</v>
      </c>
      <c r="AU40" s="75">
        <v>1</v>
      </c>
      <c r="AV40">
        <v>0.20300000000000001</v>
      </c>
      <c r="AW40">
        <v>6</v>
      </c>
      <c r="AX40">
        <v>0</v>
      </c>
      <c r="AY40">
        <v>0</v>
      </c>
      <c r="AZ40">
        <v>23</v>
      </c>
      <c r="BA40">
        <v>0</v>
      </c>
      <c r="BB40">
        <v>23</v>
      </c>
      <c r="BC40">
        <v>0</v>
      </c>
      <c r="BD40">
        <v>23</v>
      </c>
      <c r="BE40">
        <v>237</v>
      </c>
      <c r="BF40">
        <v>23</v>
      </c>
      <c r="BG40">
        <v>99.824611988400562</v>
      </c>
      <c r="BH40">
        <v>4</v>
      </c>
      <c r="BI40">
        <v>1</v>
      </c>
      <c r="BJ40" s="74">
        <f t="shared" si="1"/>
        <v>0.18200000000000002</v>
      </c>
      <c r="BK40" s="92">
        <f t="shared" si="2"/>
        <v>6</v>
      </c>
      <c r="BN40" s="67">
        <f t="shared" si="3"/>
        <v>6.7666666666666681E-2</v>
      </c>
      <c r="BO40" s="9">
        <f t="shared" si="4"/>
        <v>2</v>
      </c>
      <c r="BT40">
        <v>0.76500000000000001</v>
      </c>
      <c r="BU40">
        <v>6</v>
      </c>
      <c r="BV40">
        <v>0</v>
      </c>
      <c r="BW40">
        <v>0</v>
      </c>
      <c r="BX40">
        <v>23</v>
      </c>
      <c r="BY40">
        <v>0</v>
      </c>
      <c r="BZ40">
        <v>23</v>
      </c>
      <c r="CA40">
        <v>0</v>
      </c>
      <c r="CB40">
        <v>23</v>
      </c>
      <c r="CC40">
        <v>237</v>
      </c>
      <c r="CD40">
        <v>23</v>
      </c>
      <c r="CE40">
        <v>99.824611988400562</v>
      </c>
      <c r="CF40">
        <v>4</v>
      </c>
      <c r="CG40">
        <v>1</v>
      </c>
      <c r="CM40">
        <v>0.76500000000000001</v>
      </c>
      <c r="CQ40" t="s">
        <v>162</v>
      </c>
      <c r="CR40" t="s">
        <v>174</v>
      </c>
      <c r="CS40" t="s">
        <v>169</v>
      </c>
      <c r="CT40">
        <v>0</v>
      </c>
      <c r="CU40">
        <v>23</v>
      </c>
      <c r="CV40">
        <v>0</v>
      </c>
      <c r="CW40">
        <v>23</v>
      </c>
      <c r="CX40">
        <v>0</v>
      </c>
      <c r="CY40">
        <v>23</v>
      </c>
      <c r="CZ40">
        <v>237</v>
      </c>
      <c r="DA40">
        <v>23</v>
      </c>
      <c r="DB40">
        <v>99.824611988400562</v>
      </c>
      <c r="DC40">
        <v>4</v>
      </c>
      <c r="DD40">
        <v>1</v>
      </c>
      <c r="DF40">
        <v>0.20300000000000001</v>
      </c>
    </row>
    <row r="41" spans="1:110" x14ac:dyDescent="0.25">
      <c r="A41" s="74">
        <v>0</v>
      </c>
      <c r="B41" s="44">
        <v>0</v>
      </c>
      <c r="C41" s="44">
        <v>3</v>
      </c>
      <c r="D41" s="44">
        <v>30</v>
      </c>
      <c r="E41" s="44">
        <v>-6.7952646588656601E-2</v>
      </c>
      <c r="F41" s="44">
        <v>1369.9439130000001</v>
      </c>
      <c r="G41" s="75">
        <v>261.72000000000003</v>
      </c>
      <c r="H41" s="74">
        <v>0.188</v>
      </c>
      <c r="I41" s="44">
        <v>4</v>
      </c>
      <c r="J41" s="75">
        <v>0</v>
      </c>
      <c r="K41" s="74">
        <v>7.8E-2</v>
      </c>
      <c r="L41" s="44">
        <v>4</v>
      </c>
      <c r="M41" s="75">
        <v>0</v>
      </c>
      <c r="N41" s="44">
        <v>7.8E-2</v>
      </c>
      <c r="O41" s="44">
        <v>4</v>
      </c>
      <c r="P41" s="75">
        <v>0</v>
      </c>
      <c r="Q41" s="80">
        <f t="shared" si="0"/>
        <v>0.11466666666666668</v>
      </c>
      <c r="R41" s="88">
        <f t="shared" si="0"/>
        <v>4</v>
      </c>
      <c r="T41" s="74">
        <v>0.156</v>
      </c>
      <c r="U41" s="44">
        <v>6</v>
      </c>
      <c r="V41" s="44">
        <v>0</v>
      </c>
      <c r="W41" s="44">
        <v>0</v>
      </c>
      <c r="X41" s="44">
        <v>23</v>
      </c>
      <c r="Y41" s="44">
        <v>0</v>
      </c>
      <c r="Z41" s="44">
        <v>23</v>
      </c>
      <c r="AA41" s="44">
        <v>0</v>
      </c>
      <c r="AB41" s="44">
        <v>23</v>
      </c>
      <c r="AC41" s="44">
        <v>237</v>
      </c>
      <c r="AD41" s="44">
        <v>23</v>
      </c>
      <c r="AE41" s="44">
        <v>99.58076483086613</v>
      </c>
      <c r="AF41" s="44">
        <v>4</v>
      </c>
      <c r="AG41" s="75">
        <v>1</v>
      </c>
      <c r="AH41" s="74">
        <v>0.187</v>
      </c>
      <c r="AI41" s="44">
        <v>6</v>
      </c>
      <c r="AJ41" s="44">
        <v>0</v>
      </c>
      <c r="AK41" s="44">
        <v>0</v>
      </c>
      <c r="AL41" s="44">
        <v>23</v>
      </c>
      <c r="AM41" s="44">
        <v>0</v>
      </c>
      <c r="AN41" s="44">
        <v>23</v>
      </c>
      <c r="AO41" s="44">
        <v>0</v>
      </c>
      <c r="AP41" s="44">
        <v>23</v>
      </c>
      <c r="AQ41" s="44">
        <v>237</v>
      </c>
      <c r="AR41" s="44">
        <v>23</v>
      </c>
      <c r="AS41" s="44">
        <v>99.58076483086613</v>
      </c>
      <c r="AT41" s="44">
        <v>4</v>
      </c>
      <c r="AU41" s="75">
        <v>1</v>
      </c>
      <c r="AV41">
        <v>0.20300000000000001</v>
      </c>
      <c r="AW41">
        <v>6</v>
      </c>
      <c r="AX41">
        <v>0</v>
      </c>
      <c r="AY41">
        <v>0</v>
      </c>
      <c r="AZ41">
        <v>23</v>
      </c>
      <c r="BA41">
        <v>0</v>
      </c>
      <c r="BB41">
        <v>23</v>
      </c>
      <c r="BC41">
        <v>0</v>
      </c>
      <c r="BD41">
        <v>23</v>
      </c>
      <c r="BE41">
        <v>237</v>
      </c>
      <c r="BF41">
        <v>23</v>
      </c>
      <c r="BG41">
        <v>99.58076483086613</v>
      </c>
      <c r="BH41">
        <v>4</v>
      </c>
      <c r="BI41">
        <v>1</v>
      </c>
      <c r="BJ41" s="74">
        <f t="shared" si="1"/>
        <v>0.18200000000000002</v>
      </c>
      <c r="BK41" s="92">
        <f t="shared" si="2"/>
        <v>6</v>
      </c>
      <c r="BN41" s="67">
        <f t="shared" si="3"/>
        <v>6.7333333333333342E-2</v>
      </c>
      <c r="BO41" s="9">
        <f t="shared" si="4"/>
        <v>2</v>
      </c>
      <c r="BT41">
        <v>0.76600000000000001</v>
      </c>
      <c r="BU41">
        <v>6</v>
      </c>
      <c r="BV41">
        <v>0</v>
      </c>
      <c r="BW41">
        <v>0</v>
      </c>
      <c r="BX41">
        <v>23</v>
      </c>
      <c r="BY41">
        <v>0</v>
      </c>
      <c r="BZ41">
        <v>23</v>
      </c>
      <c r="CA41">
        <v>0</v>
      </c>
      <c r="CB41">
        <v>23</v>
      </c>
      <c r="CC41">
        <v>237</v>
      </c>
      <c r="CD41">
        <v>23</v>
      </c>
      <c r="CE41">
        <v>99.58076483086613</v>
      </c>
      <c r="CF41">
        <v>4</v>
      </c>
      <c r="CG41">
        <v>1</v>
      </c>
      <c r="CM41">
        <v>0.76600000000000001</v>
      </c>
      <c r="CQ41" t="s">
        <v>162</v>
      </c>
      <c r="CR41" t="s">
        <v>175</v>
      </c>
      <c r="CS41" t="s">
        <v>169</v>
      </c>
      <c r="CT41">
        <v>0</v>
      </c>
      <c r="CU41">
        <v>23</v>
      </c>
      <c r="CV41">
        <v>0</v>
      </c>
      <c r="CW41">
        <v>23</v>
      </c>
      <c r="CX41">
        <v>0</v>
      </c>
      <c r="CY41">
        <v>23</v>
      </c>
      <c r="CZ41">
        <v>237</v>
      </c>
      <c r="DA41">
        <v>23</v>
      </c>
      <c r="DB41">
        <v>99.58076483086613</v>
      </c>
      <c r="DC41">
        <v>4</v>
      </c>
      <c r="DD41">
        <v>1</v>
      </c>
      <c r="DF41">
        <v>0.218</v>
      </c>
    </row>
    <row r="42" spans="1:110" x14ac:dyDescent="0.25">
      <c r="A42" s="74">
        <v>0</v>
      </c>
      <c r="B42" s="44">
        <v>0</v>
      </c>
      <c r="C42" s="44">
        <v>3</v>
      </c>
      <c r="D42" s="44">
        <v>31</v>
      </c>
      <c r="E42" s="44">
        <v>2.95853579232031E-2</v>
      </c>
      <c r="F42" s="44">
        <v>1403.1411745</v>
      </c>
      <c r="G42" s="75">
        <v>269.77</v>
      </c>
      <c r="H42" s="74">
        <v>0.20300000000000001</v>
      </c>
      <c r="I42" s="44">
        <v>4</v>
      </c>
      <c r="J42" s="75">
        <v>0</v>
      </c>
      <c r="K42" s="74">
        <v>9.4E-2</v>
      </c>
      <c r="L42" s="44">
        <v>4</v>
      </c>
      <c r="M42" s="75">
        <v>0</v>
      </c>
      <c r="N42" s="44">
        <v>7.8E-2</v>
      </c>
      <c r="O42" s="44">
        <v>4</v>
      </c>
      <c r="P42" s="75">
        <v>0</v>
      </c>
      <c r="Q42" s="80">
        <f t="shared" si="0"/>
        <v>0.12500000000000003</v>
      </c>
      <c r="R42" s="88">
        <f t="shared" si="0"/>
        <v>4</v>
      </c>
      <c r="T42" s="74">
        <v>0.17199999999999999</v>
      </c>
      <c r="U42" s="44">
        <v>6</v>
      </c>
      <c r="V42" s="44">
        <v>0</v>
      </c>
      <c r="W42" s="44">
        <v>0</v>
      </c>
      <c r="X42" s="44">
        <v>23</v>
      </c>
      <c r="Y42" s="44">
        <v>0</v>
      </c>
      <c r="Z42" s="44">
        <v>23</v>
      </c>
      <c r="AA42" s="44">
        <v>0</v>
      </c>
      <c r="AB42" s="44">
        <v>23</v>
      </c>
      <c r="AC42" s="44">
        <v>237</v>
      </c>
      <c r="AD42" s="44">
        <v>23</v>
      </c>
      <c r="AE42" s="44">
        <v>99.348456148162001</v>
      </c>
      <c r="AF42" s="44">
        <v>4</v>
      </c>
      <c r="AG42" s="75">
        <v>1</v>
      </c>
      <c r="AH42" s="74">
        <v>0.156</v>
      </c>
      <c r="AI42" s="44">
        <v>6</v>
      </c>
      <c r="AJ42" s="44">
        <v>0</v>
      </c>
      <c r="AK42" s="44">
        <v>0</v>
      </c>
      <c r="AL42" s="44">
        <v>23</v>
      </c>
      <c r="AM42" s="44">
        <v>0</v>
      </c>
      <c r="AN42" s="44">
        <v>23</v>
      </c>
      <c r="AO42" s="44">
        <v>0</v>
      </c>
      <c r="AP42" s="44">
        <v>23</v>
      </c>
      <c r="AQ42" s="44">
        <v>237</v>
      </c>
      <c r="AR42" s="44">
        <v>23</v>
      </c>
      <c r="AS42" s="44">
        <v>99.348456148162001</v>
      </c>
      <c r="AT42" s="44">
        <v>4</v>
      </c>
      <c r="AU42" s="75">
        <v>1</v>
      </c>
      <c r="AV42">
        <v>0.20300000000000001</v>
      </c>
      <c r="AW42">
        <v>6</v>
      </c>
      <c r="AX42">
        <v>0</v>
      </c>
      <c r="AY42">
        <v>0</v>
      </c>
      <c r="AZ42">
        <v>23</v>
      </c>
      <c r="BA42">
        <v>0</v>
      </c>
      <c r="BB42">
        <v>23</v>
      </c>
      <c r="BC42">
        <v>0</v>
      </c>
      <c r="BD42">
        <v>23</v>
      </c>
      <c r="BE42">
        <v>237</v>
      </c>
      <c r="BF42">
        <v>23</v>
      </c>
      <c r="BG42">
        <v>99.348456148162001</v>
      </c>
      <c r="BH42">
        <v>4</v>
      </c>
      <c r="BI42">
        <v>1</v>
      </c>
      <c r="BJ42" s="74">
        <f t="shared" si="1"/>
        <v>0.17699999999999996</v>
      </c>
      <c r="BK42" s="92">
        <f t="shared" si="2"/>
        <v>6</v>
      </c>
      <c r="BN42" s="67">
        <f t="shared" si="3"/>
        <v>5.1999999999999935E-2</v>
      </c>
      <c r="BO42" s="9">
        <f t="shared" si="4"/>
        <v>2</v>
      </c>
      <c r="BT42">
        <v>0.76500000000000001</v>
      </c>
      <c r="BU42">
        <v>6</v>
      </c>
      <c r="BV42">
        <v>0</v>
      </c>
      <c r="BW42">
        <v>0</v>
      </c>
      <c r="BX42">
        <v>23</v>
      </c>
      <c r="BY42">
        <v>0</v>
      </c>
      <c r="BZ42">
        <v>23</v>
      </c>
      <c r="CA42">
        <v>0</v>
      </c>
      <c r="CB42">
        <v>23</v>
      </c>
      <c r="CC42">
        <v>237</v>
      </c>
      <c r="CD42">
        <v>23</v>
      </c>
      <c r="CE42">
        <v>99.348456148162001</v>
      </c>
      <c r="CF42">
        <v>4</v>
      </c>
      <c r="CG42">
        <v>1</v>
      </c>
      <c r="CM42">
        <v>0.76500000000000001</v>
      </c>
      <c r="CQ42" t="s">
        <v>162</v>
      </c>
      <c r="CR42" t="s">
        <v>174</v>
      </c>
      <c r="CS42" t="s">
        <v>169</v>
      </c>
      <c r="CT42">
        <v>0</v>
      </c>
      <c r="CU42">
        <v>23</v>
      </c>
      <c r="CV42">
        <v>0</v>
      </c>
      <c r="CW42">
        <v>23</v>
      </c>
      <c r="CX42">
        <v>0</v>
      </c>
      <c r="CY42">
        <v>23</v>
      </c>
      <c r="CZ42">
        <v>237</v>
      </c>
      <c r="DA42">
        <v>23</v>
      </c>
      <c r="DB42">
        <v>99.348456148162001</v>
      </c>
      <c r="DC42">
        <v>4</v>
      </c>
      <c r="DD42">
        <v>1</v>
      </c>
      <c r="DF42">
        <v>0.20300000000000001</v>
      </c>
    </row>
    <row r="43" spans="1:110" x14ac:dyDescent="0.25">
      <c r="A43" s="74">
        <v>0</v>
      </c>
      <c r="B43" s="44">
        <v>0</v>
      </c>
      <c r="C43" s="44">
        <v>3</v>
      </c>
      <c r="D43" s="44">
        <v>32</v>
      </c>
      <c r="E43" s="44">
        <v>0.12712336243507999</v>
      </c>
      <c r="F43" s="44">
        <v>1436.338436</v>
      </c>
      <c r="G43" s="75">
        <v>277.82</v>
      </c>
      <c r="H43" s="74">
        <v>0.17199999999999999</v>
      </c>
      <c r="I43" s="44">
        <v>4</v>
      </c>
      <c r="J43" s="75">
        <v>0</v>
      </c>
      <c r="K43" s="74">
        <v>7.8E-2</v>
      </c>
      <c r="L43" s="44">
        <v>4</v>
      </c>
      <c r="M43" s="75">
        <v>0</v>
      </c>
      <c r="N43" s="44">
        <v>7.8E-2</v>
      </c>
      <c r="O43" s="44">
        <v>4</v>
      </c>
      <c r="P43" s="75">
        <v>0</v>
      </c>
      <c r="Q43" s="80">
        <f t="shared" si="0"/>
        <v>0.10933333333333334</v>
      </c>
      <c r="R43" s="88">
        <f t="shared" si="0"/>
        <v>4</v>
      </c>
      <c r="T43" s="74">
        <v>0.17199999999999999</v>
      </c>
      <c r="U43" s="44">
        <v>6</v>
      </c>
      <c r="V43" s="44">
        <v>0</v>
      </c>
      <c r="W43" s="44">
        <v>0</v>
      </c>
      <c r="X43" s="44">
        <v>23</v>
      </c>
      <c r="Y43" s="44">
        <v>0</v>
      </c>
      <c r="Z43" s="44">
        <v>23</v>
      </c>
      <c r="AA43" s="44">
        <v>0</v>
      </c>
      <c r="AB43" s="44">
        <v>23</v>
      </c>
      <c r="AC43" s="44">
        <v>237</v>
      </c>
      <c r="AD43" s="44">
        <v>23</v>
      </c>
      <c r="AE43" s="44">
        <v>99.126885893815384</v>
      </c>
      <c r="AF43" s="44">
        <v>4</v>
      </c>
      <c r="AG43" s="75">
        <v>1</v>
      </c>
      <c r="AH43" s="74">
        <v>0.17199999999999999</v>
      </c>
      <c r="AI43" s="44">
        <v>6</v>
      </c>
      <c r="AJ43" s="44">
        <v>0</v>
      </c>
      <c r="AK43" s="44">
        <v>0</v>
      </c>
      <c r="AL43" s="44">
        <v>23</v>
      </c>
      <c r="AM43" s="44">
        <v>0</v>
      </c>
      <c r="AN43" s="44">
        <v>23</v>
      </c>
      <c r="AO43" s="44">
        <v>0</v>
      </c>
      <c r="AP43" s="44">
        <v>23</v>
      </c>
      <c r="AQ43" s="44">
        <v>237</v>
      </c>
      <c r="AR43" s="44">
        <v>23</v>
      </c>
      <c r="AS43" s="44">
        <v>99.126885893815384</v>
      </c>
      <c r="AT43" s="44">
        <v>4</v>
      </c>
      <c r="AU43" s="75">
        <v>1</v>
      </c>
      <c r="AV43">
        <v>0.20399999999999999</v>
      </c>
      <c r="AW43">
        <v>6</v>
      </c>
      <c r="AX43">
        <v>0</v>
      </c>
      <c r="AY43">
        <v>0</v>
      </c>
      <c r="AZ43">
        <v>23</v>
      </c>
      <c r="BA43">
        <v>0</v>
      </c>
      <c r="BB43">
        <v>23</v>
      </c>
      <c r="BC43">
        <v>0</v>
      </c>
      <c r="BD43">
        <v>23</v>
      </c>
      <c r="BE43">
        <v>237</v>
      </c>
      <c r="BF43">
        <v>23</v>
      </c>
      <c r="BG43">
        <v>99.126885893815384</v>
      </c>
      <c r="BH43">
        <v>4</v>
      </c>
      <c r="BI43">
        <v>1</v>
      </c>
      <c r="BJ43" s="74">
        <f t="shared" si="1"/>
        <v>0.18266666666666664</v>
      </c>
      <c r="BK43" s="92">
        <f t="shared" si="2"/>
        <v>6</v>
      </c>
      <c r="BN43" s="67">
        <f t="shared" si="3"/>
        <v>7.3333333333333306E-2</v>
      </c>
      <c r="BO43" s="9">
        <f t="shared" si="4"/>
        <v>2</v>
      </c>
      <c r="BT43">
        <v>0.76600000000000001</v>
      </c>
      <c r="BU43">
        <v>6</v>
      </c>
      <c r="BV43">
        <v>0</v>
      </c>
      <c r="BW43">
        <v>0</v>
      </c>
      <c r="BX43">
        <v>23</v>
      </c>
      <c r="BY43">
        <v>0</v>
      </c>
      <c r="BZ43">
        <v>23</v>
      </c>
      <c r="CA43">
        <v>0</v>
      </c>
      <c r="CB43">
        <v>23</v>
      </c>
      <c r="CC43">
        <v>237</v>
      </c>
      <c r="CD43">
        <v>23</v>
      </c>
      <c r="CE43">
        <v>99.126885893815384</v>
      </c>
      <c r="CF43">
        <v>4</v>
      </c>
      <c r="CG43">
        <v>1</v>
      </c>
      <c r="CM43">
        <v>0.76600000000000001</v>
      </c>
      <c r="CQ43" t="s">
        <v>162</v>
      </c>
      <c r="CR43" t="s">
        <v>174</v>
      </c>
      <c r="CS43" t="s">
        <v>169</v>
      </c>
      <c r="CT43">
        <v>0</v>
      </c>
      <c r="CU43">
        <v>23</v>
      </c>
      <c r="CV43">
        <v>0</v>
      </c>
      <c r="CW43">
        <v>23</v>
      </c>
      <c r="CX43">
        <v>0</v>
      </c>
      <c r="CY43">
        <v>23</v>
      </c>
      <c r="CZ43">
        <v>237</v>
      </c>
      <c r="DA43">
        <v>23</v>
      </c>
      <c r="DB43">
        <v>99.126885893815384</v>
      </c>
      <c r="DC43">
        <v>4</v>
      </c>
      <c r="DD43">
        <v>1</v>
      </c>
      <c r="DF43">
        <v>0.20300000000000001</v>
      </c>
    </row>
    <row r="44" spans="1:110" x14ac:dyDescent="0.25">
      <c r="A44" s="74">
        <v>0</v>
      </c>
      <c r="B44" s="44">
        <v>0</v>
      </c>
      <c r="C44" s="44">
        <v>3</v>
      </c>
      <c r="D44" s="44">
        <v>33</v>
      </c>
      <c r="E44" s="44">
        <v>0.224661366946974</v>
      </c>
      <c r="F44" s="44">
        <v>1469.5356975</v>
      </c>
      <c r="G44" s="75">
        <v>285.87</v>
      </c>
      <c r="H44" s="74">
        <v>0.187</v>
      </c>
      <c r="I44" s="44">
        <v>4</v>
      </c>
      <c r="J44" s="75">
        <v>0</v>
      </c>
      <c r="K44" s="74">
        <v>7.8E-2</v>
      </c>
      <c r="L44" s="44">
        <v>4</v>
      </c>
      <c r="M44" s="75">
        <v>0</v>
      </c>
      <c r="N44" s="44">
        <v>7.8E-2</v>
      </c>
      <c r="O44" s="44">
        <v>4</v>
      </c>
      <c r="P44" s="75">
        <v>0</v>
      </c>
      <c r="Q44" s="80">
        <f t="shared" si="0"/>
        <v>0.11433333333333334</v>
      </c>
      <c r="R44" s="88">
        <f t="shared" si="0"/>
        <v>4</v>
      </c>
      <c r="T44" s="74">
        <v>0.17199999999999999</v>
      </c>
      <c r="U44" s="44">
        <v>6</v>
      </c>
      <c r="V44" s="44">
        <v>0</v>
      </c>
      <c r="W44" s="44">
        <v>0</v>
      </c>
      <c r="X44" s="44">
        <v>23</v>
      </c>
      <c r="Y44" s="44">
        <v>0</v>
      </c>
      <c r="Z44" s="44">
        <v>23</v>
      </c>
      <c r="AA44" s="44">
        <v>0</v>
      </c>
      <c r="AB44" s="44">
        <v>23</v>
      </c>
      <c r="AC44" s="44">
        <v>237</v>
      </c>
      <c r="AD44" s="44">
        <v>23</v>
      </c>
      <c r="AE44" s="44">
        <v>98.915326314544416</v>
      </c>
      <c r="AF44" s="44">
        <v>4</v>
      </c>
      <c r="AG44" s="75">
        <v>1</v>
      </c>
      <c r="AH44" s="74">
        <v>0.17199999999999999</v>
      </c>
      <c r="AI44" s="44">
        <v>6</v>
      </c>
      <c r="AJ44" s="44">
        <v>0</v>
      </c>
      <c r="AK44" s="44">
        <v>0</v>
      </c>
      <c r="AL44" s="44">
        <v>23</v>
      </c>
      <c r="AM44" s="44">
        <v>0</v>
      </c>
      <c r="AN44" s="44">
        <v>23</v>
      </c>
      <c r="AO44" s="44">
        <v>0</v>
      </c>
      <c r="AP44" s="44">
        <v>23</v>
      </c>
      <c r="AQ44" s="44">
        <v>237</v>
      </c>
      <c r="AR44" s="44">
        <v>23</v>
      </c>
      <c r="AS44" s="44">
        <v>98.915326314544416</v>
      </c>
      <c r="AT44" s="44">
        <v>4</v>
      </c>
      <c r="AU44" s="75">
        <v>1</v>
      </c>
      <c r="AV44">
        <v>0.20300000000000001</v>
      </c>
      <c r="AW44">
        <v>6</v>
      </c>
      <c r="AX44">
        <v>0</v>
      </c>
      <c r="AY44">
        <v>0</v>
      </c>
      <c r="AZ44">
        <v>23</v>
      </c>
      <c r="BA44">
        <v>0</v>
      </c>
      <c r="BB44">
        <v>23</v>
      </c>
      <c r="BC44">
        <v>0</v>
      </c>
      <c r="BD44">
        <v>23</v>
      </c>
      <c r="BE44">
        <v>237</v>
      </c>
      <c r="BF44">
        <v>23</v>
      </c>
      <c r="BG44">
        <v>98.915326314544416</v>
      </c>
      <c r="BH44">
        <v>4</v>
      </c>
      <c r="BI44">
        <v>1</v>
      </c>
      <c r="BJ44" s="74">
        <f t="shared" si="1"/>
        <v>0.18233333333333332</v>
      </c>
      <c r="BK44" s="92">
        <f t="shared" si="2"/>
        <v>6</v>
      </c>
      <c r="BN44" s="67">
        <f t="shared" si="3"/>
        <v>6.7999999999999977E-2</v>
      </c>
      <c r="BO44" s="9">
        <f t="shared" si="4"/>
        <v>2</v>
      </c>
      <c r="BT44">
        <v>0.75</v>
      </c>
      <c r="BU44">
        <v>6</v>
      </c>
      <c r="BV44">
        <v>0</v>
      </c>
      <c r="BW44">
        <v>0</v>
      </c>
      <c r="BX44">
        <v>23</v>
      </c>
      <c r="BY44">
        <v>0</v>
      </c>
      <c r="BZ44">
        <v>23</v>
      </c>
      <c r="CA44">
        <v>0</v>
      </c>
      <c r="CB44">
        <v>23</v>
      </c>
      <c r="CC44">
        <v>237</v>
      </c>
      <c r="CD44">
        <v>23</v>
      </c>
      <c r="CE44">
        <v>98.915326314544416</v>
      </c>
      <c r="CF44">
        <v>4</v>
      </c>
      <c r="CG44">
        <v>1</v>
      </c>
      <c r="CM44">
        <v>0.75</v>
      </c>
      <c r="CQ44" t="s">
        <v>162</v>
      </c>
      <c r="CR44" t="s">
        <v>174</v>
      </c>
      <c r="CS44" t="s">
        <v>169</v>
      </c>
      <c r="CT44">
        <v>0</v>
      </c>
      <c r="CU44">
        <v>23</v>
      </c>
      <c r="CV44">
        <v>0</v>
      </c>
      <c r="CW44">
        <v>23</v>
      </c>
      <c r="CX44">
        <v>0</v>
      </c>
      <c r="CY44">
        <v>23</v>
      </c>
      <c r="CZ44">
        <v>237</v>
      </c>
      <c r="DA44">
        <v>23</v>
      </c>
      <c r="DB44">
        <v>98.915326314544416</v>
      </c>
      <c r="DC44">
        <v>4</v>
      </c>
      <c r="DD44">
        <v>1</v>
      </c>
      <c r="DF44">
        <v>0.20300000000000001</v>
      </c>
    </row>
    <row r="45" spans="1:110" x14ac:dyDescent="0.25">
      <c r="A45" s="74">
        <v>0</v>
      </c>
      <c r="B45" s="44">
        <v>0</v>
      </c>
      <c r="C45" s="44">
        <v>3</v>
      </c>
      <c r="D45" s="44">
        <v>34</v>
      </c>
      <c r="E45" s="44">
        <v>0.32219937145883398</v>
      </c>
      <c r="F45" s="44">
        <v>1502.7329589999999</v>
      </c>
      <c r="G45" s="75">
        <v>293.92</v>
      </c>
      <c r="H45" s="74">
        <v>0.17199999999999999</v>
      </c>
      <c r="I45" s="44">
        <v>4</v>
      </c>
      <c r="J45" s="75">
        <v>0</v>
      </c>
      <c r="K45" s="74">
        <v>9.4E-2</v>
      </c>
      <c r="L45" s="44">
        <v>4</v>
      </c>
      <c r="M45" s="75">
        <v>0</v>
      </c>
      <c r="N45" s="44">
        <v>7.8E-2</v>
      </c>
      <c r="O45" s="44">
        <v>4</v>
      </c>
      <c r="P45" s="75">
        <v>0</v>
      </c>
      <c r="Q45" s="80">
        <f t="shared" si="0"/>
        <v>0.11466666666666668</v>
      </c>
      <c r="R45" s="88">
        <f t="shared" si="0"/>
        <v>4</v>
      </c>
      <c r="T45" s="74">
        <v>0.17199999999999999</v>
      </c>
      <c r="U45" s="44">
        <v>6</v>
      </c>
      <c r="V45" s="44">
        <v>0</v>
      </c>
      <c r="W45" s="44">
        <v>0</v>
      </c>
      <c r="X45" s="44">
        <v>23</v>
      </c>
      <c r="Y45" s="44">
        <v>0</v>
      </c>
      <c r="Z45" s="44">
        <v>23</v>
      </c>
      <c r="AA45" s="44">
        <v>0</v>
      </c>
      <c r="AB45" s="44">
        <v>23</v>
      </c>
      <c r="AC45" s="44">
        <v>237</v>
      </c>
      <c r="AD45" s="44">
        <v>23</v>
      </c>
      <c r="AE45" s="44">
        <v>98.71309295294806</v>
      </c>
      <c r="AF45" s="44">
        <v>4</v>
      </c>
      <c r="AG45" s="75">
        <v>1</v>
      </c>
      <c r="AH45" s="74">
        <v>0.17199999999999999</v>
      </c>
      <c r="AI45" s="44">
        <v>6</v>
      </c>
      <c r="AJ45" s="44">
        <v>0</v>
      </c>
      <c r="AK45" s="44">
        <v>0</v>
      </c>
      <c r="AL45" s="44">
        <v>23</v>
      </c>
      <c r="AM45" s="44">
        <v>0</v>
      </c>
      <c r="AN45" s="44">
        <v>23</v>
      </c>
      <c r="AO45" s="44">
        <v>0</v>
      </c>
      <c r="AP45" s="44">
        <v>23</v>
      </c>
      <c r="AQ45" s="44">
        <v>237</v>
      </c>
      <c r="AR45" s="44">
        <v>23</v>
      </c>
      <c r="AS45" s="44">
        <v>98.71309295294806</v>
      </c>
      <c r="AT45" s="44">
        <v>4</v>
      </c>
      <c r="AU45" s="75">
        <v>1</v>
      </c>
      <c r="AV45">
        <v>0.20300000000000001</v>
      </c>
      <c r="AW45">
        <v>6</v>
      </c>
      <c r="AX45">
        <v>0</v>
      </c>
      <c r="AY45">
        <v>0</v>
      </c>
      <c r="AZ45">
        <v>23</v>
      </c>
      <c r="BA45">
        <v>0</v>
      </c>
      <c r="BB45">
        <v>23</v>
      </c>
      <c r="BC45">
        <v>0</v>
      </c>
      <c r="BD45">
        <v>23</v>
      </c>
      <c r="BE45">
        <v>237</v>
      </c>
      <c r="BF45">
        <v>23</v>
      </c>
      <c r="BG45">
        <v>98.71309295294806</v>
      </c>
      <c r="BH45">
        <v>4</v>
      </c>
      <c r="BI45">
        <v>1</v>
      </c>
      <c r="BJ45" s="74">
        <f t="shared" si="1"/>
        <v>0.18233333333333332</v>
      </c>
      <c r="BK45" s="92">
        <f t="shared" si="2"/>
        <v>6</v>
      </c>
      <c r="BN45" s="67">
        <f t="shared" si="3"/>
        <v>6.7666666666666639E-2</v>
      </c>
      <c r="BO45" s="9">
        <f t="shared" si="4"/>
        <v>2</v>
      </c>
      <c r="BT45">
        <v>0.75</v>
      </c>
      <c r="BU45">
        <v>6</v>
      </c>
      <c r="BV45">
        <v>0</v>
      </c>
      <c r="BW45">
        <v>0</v>
      </c>
      <c r="BX45">
        <v>23</v>
      </c>
      <c r="BY45">
        <v>0</v>
      </c>
      <c r="BZ45">
        <v>23</v>
      </c>
      <c r="CA45">
        <v>0</v>
      </c>
      <c r="CB45">
        <v>23</v>
      </c>
      <c r="CC45">
        <v>237</v>
      </c>
      <c r="CD45">
        <v>23</v>
      </c>
      <c r="CE45">
        <v>98.71309295294806</v>
      </c>
      <c r="CF45">
        <v>4</v>
      </c>
      <c r="CG45">
        <v>1</v>
      </c>
      <c r="CM45">
        <v>0.75</v>
      </c>
      <c r="CQ45" t="s">
        <v>162</v>
      </c>
      <c r="CR45" t="s">
        <v>174</v>
      </c>
      <c r="CS45" t="s">
        <v>169</v>
      </c>
      <c r="CT45">
        <v>0</v>
      </c>
      <c r="CU45">
        <v>23</v>
      </c>
      <c r="CV45">
        <v>0</v>
      </c>
      <c r="CW45">
        <v>23</v>
      </c>
      <c r="CX45">
        <v>0</v>
      </c>
      <c r="CY45">
        <v>23</v>
      </c>
      <c r="CZ45">
        <v>237</v>
      </c>
      <c r="DA45">
        <v>23</v>
      </c>
      <c r="DB45">
        <v>98.71309295294806</v>
      </c>
      <c r="DC45">
        <v>4</v>
      </c>
      <c r="DD45">
        <v>1</v>
      </c>
      <c r="DF45">
        <v>0.20300000000000001</v>
      </c>
    </row>
    <row r="46" spans="1:110" x14ac:dyDescent="0.25">
      <c r="A46" s="74">
        <v>0</v>
      </c>
      <c r="B46" s="44">
        <v>0</v>
      </c>
      <c r="C46" s="44">
        <v>3</v>
      </c>
      <c r="D46" s="44">
        <v>35</v>
      </c>
      <c r="E46" s="44">
        <v>0.41973737597071098</v>
      </c>
      <c r="F46" s="44">
        <v>1535.9302204999999</v>
      </c>
      <c r="G46" s="75">
        <v>301.97000000000003</v>
      </c>
      <c r="H46" s="74">
        <v>0.188</v>
      </c>
      <c r="I46" s="44">
        <v>4</v>
      </c>
      <c r="J46" s="75">
        <v>0</v>
      </c>
      <c r="K46" s="74">
        <v>7.8E-2</v>
      </c>
      <c r="L46" s="44">
        <v>4</v>
      </c>
      <c r="M46" s="75">
        <v>0</v>
      </c>
      <c r="N46" s="44">
        <v>7.8E-2</v>
      </c>
      <c r="O46" s="44">
        <v>4</v>
      </c>
      <c r="P46" s="75">
        <v>0</v>
      </c>
      <c r="Q46" s="80">
        <f t="shared" si="0"/>
        <v>0.11466666666666668</v>
      </c>
      <c r="R46" s="88">
        <f t="shared" si="0"/>
        <v>4</v>
      </c>
      <c r="T46" s="74">
        <v>0.157</v>
      </c>
      <c r="U46" s="44">
        <v>6</v>
      </c>
      <c r="V46" s="44">
        <v>0</v>
      </c>
      <c r="W46" s="44">
        <v>0</v>
      </c>
      <c r="X46" s="44">
        <v>23</v>
      </c>
      <c r="Y46" s="44">
        <v>0</v>
      </c>
      <c r="Z46" s="44">
        <v>23</v>
      </c>
      <c r="AA46" s="44">
        <v>0</v>
      </c>
      <c r="AB46" s="44">
        <v>23</v>
      </c>
      <c r="AC46" s="44">
        <v>237</v>
      </c>
      <c r="AD46" s="44">
        <v>23</v>
      </c>
      <c r="AE46" s="44">
        <v>98.519622179926586</v>
      </c>
      <c r="AF46" s="44">
        <v>4</v>
      </c>
      <c r="AG46" s="75">
        <v>1</v>
      </c>
      <c r="AH46" s="74">
        <v>0.187</v>
      </c>
      <c r="AI46" s="44">
        <v>6</v>
      </c>
      <c r="AJ46" s="44">
        <v>0</v>
      </c>
      <c r="AK46" s="44">
        <v>0</v>
      </c>
      <c r="AL46" s="44">
        <v>23</v>
      </c>
      <c r="AM46" s="44">
        <v>0</v>
      </c>
      <c r="AN46" s="44">
        <v>23</v>
      </c>
      <c r="AO46" s="44">
        <v>0</v>
      </c>
      <c r="AP46" s="44">
        <v>23</v>
      </c>
      <c r="AQ46" s="44">
        <v>237</v>
      </c>
      <c r="AR46" s="44">
        <v>23</v>
      </c>
      <c r="AS46" s="44">
        <v>98.519622179926586</v>
      </c>
      <c r="AT46" s="44">
        <v>4</v>
      </c>
      <c r="AU46" s="75">
        <v>1</v>
      </c>
      <c r="AV46">
        <v>0.20399999999999999</v>
      </c>
      <c r="AW46">
        <v>6</v>
      </c>
      <c r="AX46">
        <v>0</v>
      </c>
      <c r="AY46">
        <v>0</v>
      </c>
      <c r="AZ46">
        <v>23</v>
      </c>
      <c r="BA46">
        <v>0</v>
      </c>
      <c r="BB46">
        <v>23</v>
      </c>
      <c r="BC46">
        <v>0</v>
      </c>
      <c r="BD46">
        <v>23</v>
      </c>
      <c r="BE46">
        <v>237</v>
      </c>
      <c r="BF46">
        <v>23</v>
      </c>
      <c r="BG46">
        <v>98.519622179926586</v>
      </c>
      <c r="BH46">
        <v>4</v>
      </c>
      <c r="BI46">
        <v>1</v>
      </c>
      <c r="BJ46" s="74">
        <f t="shared" si="1"/>
        <v>0.18266666666666664</v>
      </c>
      <c r="BK46" s="92">
        <f t="shared" si="2"/>
        <v>6</v>
      </c>
      <c r="BN46" s="67">
        <f t="shared" si="3"/>
        <v>6.7999999999999963E-2</v>
      </c>
      <c r="BO46" s="9">
        <f t="shared" si="4"/>
        <v>2</v>
      </c>
      <c r="BT46">
        <v>0.75</v>
      </c>
      <c r="BU46">
        <v>6</v>
      </c>
      <c r="BV46">
        <v>0</v>
      </c>
      <c r="BW46">
        <v>0</v>
      </c>
      <c r="BX46">
        <v>23</v>
      </c>
      <c r="BY46">
        <v>0</v>
      </c>
      <c r="BZ46">
        <v>23</v>
      </c>
      <c r="CA46">
        <v>0</v>
      </c>
      <c r="CB46">
        <v>23</v>
      </c>
      <c r="CC46">
        <v>237</v>
      </c>
      <c r="CD46">
        <v>23</v>
      </c>
      <c r="CE46">
        <v>98.519622179926586</v>
      </c>
      <c r="CF46">
        <v>4</v>
      </c>
      <c r="CG46">
        <v>1</v>
      </c>
      <c r="CM46">
        <v>0.75</v>
      </c>
      <c r="CQ46" t="s">
        <v>162</v>
      </c>
      <c r="CR46" t="s">
        <v>174</v>
      </c>
      <c r="CS46" t="s">
        <v>169</v>
      </c>
      <c r="CT46">
        <v>0</v>
      </c>
      <c r="CU46">
        <v>23</v>
      </c>
      <c r="CV46">
        <v>0</v>
      </c>
      <c r="CW46">
        <v>23</v>
      </c>
      <c r="CX46">
        <v>0</v>
      </c>
      <c r="CY46">
        <v>23</v>
      </c>
      <c r="CZ46">
        <v>237</v>
      </c>
      <c r="DA46">
        <v>23</v>
      </c>
      <c r="DB46">
        <v>98.519622179926586</v>
      </c>
      <c r="DC46">
        <v>4</v>
      </c>
      <c r="DD46">
        <v>1</v>
      </c>
      <c r="DF46">
        <v>0.20300000000000001</v>
      </c>
    </row>
    <row r="47" spans="1:110" x14ac:dyDescent="0.25">
      <c r="A47" s="74">
        <v>0</v>
      </c>
      <c r="B47" s="44">
        <v>0</v>
      </c>
      <c r="C47" s="44">
        <v>4</v>
      </c>
      <c r="D47" s="44">
        <v>23</v>
      </c>
      <c r="E47" s="44">
        <v>-0.439958857511762</v>
      </c>
      <c r="F47" s="44">
        <v>1262.2384385</v>
      </c>
      <c r="G47" s="75">
        <v>212.11</v>
      </c>
      <c r="H47" s="74">
        <v>0.187</v>
      </c>
      <c r="I47" s="44">
        <v>4</v>
      </c>
      <c r="J47" s="75">
        <v>0</v>
      </c>
      <c r="K47" s="74">
        <v>7.8E-2</v>
      </c>
      <c r="L47" s="44">
        <v>4</v>
      </c>
      <c r="M47" s="75">
        <v>0</v>
      </c>
      <c r="N47" s="44">
        <v>7.8E-2</v>
      </c>
      <c r="O47" s="44">
        <v>4</v>
      </c>
      <c r="P47" s="75">
        <v>0</v>
      </c>
      <c r="Q47" s="80">
        <f t="shared" si="0"/>
        <v>0.11433333333333334</v>
      </c>
      <c r="R47" s="88">
        <f t="shared" si="0"/>
        <v>4</v>
      </c>
      <c r="T47" s="74">
        <v>0.17199999999999999</v>
      </c>
      <c r="U47" s="44">
        <v>6</v>
      </c>
      <c r="V47" s="44">
        <v>0</v>
      </c>
      <c r="W47" s="44">
        <v>0</v>
      </c>
      <c r="X47" s="44">
        <v>23</v>
      </c>
      <c r="Y47" s="44">
        <v>0</v>
      </c>
      <c r="Z47" s="44">
        <v>23</v>
      </c>
      <c r="AA47" s="44">
        <v>0</v>
      </c>
      <c r="AB47" s="44">
        <v>23</v>
      </c>
      <c r="AC47" s="44">
        <v>237</v>
      </c>
      <c r="AD47" s="44">
        <v>23</v>
      </c>
      <c r="AE47" s="44">
        <v>103.89104331258818</v>
      </c>
      <c r="AF47" s="44">
        <v>4</v>
      </c>
      <c r="AG47" s="75">
        <v>1</v>
      </c>
      <c r="AH47" s="74">
        <v>0.17199999999999999</v>
      </c>
      <c r="AI47" s="44">
        <v>6</v>
      </c>
      <c r="AJ47" s="44">
        <v>0</v>
      </c>
      <c r="AK47" s="44">
        <v>0</v>
      </c>
      <c r="AL47" s="44">
        <v>23</v>
      </c>
      <c r="AM47" s="44">
        <v>0</v>
      </c>
      <c r="AN47" s="44">
        <v>23</v>
      </c>
      <c r="AO47" s="44">
        <v>0</v>
      </c>
      <c r="AP47" s="44">
        <v>23</v>
      </c>
      <c r="AQ47" s="44">
        <v>237</v>
      </c>
      <c r="AR47" s="44">
        <v>23</v>
      </c>
      <c r="AS47" s="44">
        <v>103.89104331258818</v>
      </c>
      <c r="AT47" s="44">
        <v>4</v>
      </c>
      <c r="AU47" s="75">
        <v>1</v>
      </c>
      <c r="AV47">
        <v>0.188</v>
      </c>
      <c r="AW47">
        <v>6</v>
      </c>
      <c r="AX47">
        <v>0</v>
      </c>
      <c r="AY47">
        <v>0</v>
      </c>
      <c r="AZ47">
        <v>23</v>
      </c>
      <c r="BA47">
        <v>0</v>
      </c>
      <c r="BB47">
        <v>23</v>
      </c>
      <c r="BC47">
        <v>0</v>
      </c>
      <c r="BD47">
        <v>23</v>
      </c>
      <c r="BE47">
        <v>237</v>
      </c>
      <c r="BF47">
        <v>23</v>
      </c>
      <c r="BG47">
        <v>103.89104331258818</v>
      </c>
      <c r="BH47">
        <v>4</v>
      </c>
      <c r="BI47">
        <v>1</v>
      </c>
      <c r="BJ47" s="74">
        <f t="shared" si="1"/>
        <v>0.17733333333333334</v>
      </c>
      <c r="BK47" s="92">
        <f t="shared" si="2"/>
        <v>6</v>
      </c>
      <c r="BN47" s="67">
        <f t="shared" si="3"/>
        <v>6.3E-2</v>
      </c>
      <c r="BO47" s="9">
        <f t="shared" si="4"/>
        <v>2</v>
      </c>
      <c r="BT47">
        <v>0.75</v>
      </c>
      <c r="BU47">
        <v>6</v>
      </c>
      <c r="BV47">
        <v>0</v>
      </c>
      <c r="BW47">
        <v>0</v>
      </c>
      <c r="BX47">
        <v>23</v>
      </c>
      <c r="BY47">
        <v>0</v>
      </c>
      <c r="BZ47">
        <v>23</v>
      </c>
      <c r="CA47">
        <v>0</v>
      </c>
      <c r="CB47">
        <v>23</v>
      </c>
      <c r="CC47">
        <v>237</v>
      </c>
      <c r="CD47">
        <v>23</v>
      </c>
      <c r="CE47">
        <v>103.89104331258818</v>
      </c>
      <c r="CF47">
        <v>4</v>
      </c>
      <c r="CG47">
        <v>1</v>
      </c>
      <c r="CM47">
        <v>0.75</v>
      </c>
      <c r="CQ47" t="s">
        <v>162</v>
      </c>
      <c r="CR47" t="s">
        <v>174</v>
      </c>
      <c r="CS47" t="s">
        <v>169</v>
      </c>
      <c r="CT47">
        <v>0</v>
      </c>
      <c r="CU47">
        <v>23</v>
      </c>
      <c r="CV47">
        <v>0</v>
      </c>
      <c r="CW47">
        <v>23</v>
      </c>
      <c r="CX47">
        <v>0</v>
      </c>
      <c r="CY47">
        <v>23</v>
      </c>
      <c r="CZ47">
        <v>237</v>
      </c>
      <c r="DA47">
        <v>23</v>
      </c>
      <c r="DB47">
        <v>103.89104331258818</v>
      </c>
      <c r="DC47">
        <v>4</v>
      </c>
      <c r="DD47">
        <v>1</v>
      </c>
      <c r="DF47">
        <v>0.20300000000000001</v>
      </c>
    </row>
    <row r="48" spans="1:110" x14ac:dyDescent="0.25">
      <c r="A48" s="74">
        <v>0</v>
      </c>
      <c r="B48" s="44">
        <v>0</v>
      </c>
      <c r="C48" s="44">
        <v>4</v>
      </c>
      <c r="D48" s="44">
        <v>24</v>
      </c>
      <c r="E48" s="44">
        <v>-0.34242085299986702</v>
      </c>
      <c r="F48" s="44">
        <v>1295.4357</v>
      </c>
      <c r="G48" s="75">
        <v>220.16</v>
      </c>
      <c r="H48" s="74">
        <v>0.187</v>
      </c>
      <c r="I48" s="44">
        <v>4</v>
      </c>
      <c r="J48" s="75">
        <v>0</v>
      </c>
      <c r="K48" s="74">
        <v>9.4E-2</v>
      </c>
      <c r="L48" s="44">
        <v>4</v>
      </c>
      <c r="M48" s="75">
        <v>0</v>
      </c>
      <c r="N48" s="44">
        <v>7.8E-2</v>
      </c>
      <c r="O48" s="44">
        <v>4</v>
      </c>
      <c r="P48" s="75">
        <v>0</v>
      </c>
      <c r="Q48" s="80">
        <f t="shared" si="0"/>
        <v>0.11966666666666669</v>
      </c>
      <c r="R48" s="88">
        <f t="shared" si="0"/>
        <v>4</v>
      </c>
      <c r="T48" s="74">
        <v>0.188</v>
      </c>
      <c r="U48" s="44">
        <v>6</v>
      </c>
      <c r="V48" s="44">
        <v>0</v>
      </c>
      <c r="W48" s="44">
        <v>0</v>
      </c>
      <c r="X48" s="44">
        <v>23</v>
      </c>
      <c r="Y48" s="44">
        <v>0</v>
      </c>
      <c r="Z48" s="44">
        <v>23</v>
      </c>
      <c r="AA48" s="44">
        <v>0</v>
      </c>
      <c r="AB48" s="44">
        <v>23</v>
      </c>
      <c r="AC48" s="44">
        <v>237</v>
      </c>
      <c r="AD48" s="44">
        <v>23</v>
      </c>
      <c r="AE48" s="44">
        <v>103.52896329921731</v>
      </c>
      <c r="AF48" s="44">
        <v>4</v>
      </c>
      <c r="AG48" s="75">
        <v>1</v>
      </c>
      <c r="AH48" s="74">
        <v>0.187</v>
      </c>
      <c r="AI48" s="44">
        <v>6</v>
      </c>
      <c r="AJ48" s="44">
        <v>0</v>
      </c>
      <c r="AK48" s="44">
        <v>0</v>
      </c>
      <c r="AL48" s="44">
        <v>23</v>
      </c>
      <c r="AM48" s="44">
        <v>0</v>
      </c>
      <c r="AN48" s="44">
        <v>23</v>
      </c>
      <c r="AO48" s="44">
        <v>0</v>
      </c>
      <c r="AP48" s="44">
        <v>23</v>
      </c>
      <c r="AQ48" s="44">
        <v>237</v>
      </c>
      <c r="AR48" s="44">
        <v>23</v>
      </c>
      <c r="AS48" s="44">
        <v>103.52896329921731</v>
      </c>
      <c r="AT48" s="44">
        <v>4</v>
      </c>
      <c r="AU48" s="75">
        <v>1</v>
      </c>
      <c r="AV48">
        <v>0.218</v>
      </c>
      <c r="AW48">
        <v>6</v>
      </c>
      <c r="AX48">
        <v>0</v>
      </c>
      <c r="AY48">
        <v>0</v>
      </c>
      <c r="AZ48">
        <v>23</v>
      </c>
      <c r="BA48">
        <v>0</v>
      </c>
      <c r="BB48">
        <v>23</v>
      </c>
      <c r="BC48">
        <v>0</v>
      </c>
      <c r="BD48">
        <v>23</v>
      </c>
      <c r="BE48">
        <v>237</v>
      </c>
      <c r="BF48">
        <v>23</v>
      </c>
      <c r="BG48">
        <v>103.52896329921731</v>
      </c>
      <c r="BH48">
        <v>4</v>
      </c>
      <c r="BI48">
        <v>1</v>
      </c>
      <c r="BJ48" s="74">
        <f t="shared" si="1"/>
        <v>0.19766666666666666</v>
      </c>
      <c r="BK48" s="92">
        <f t="shared" si="2"/>
        <v>6</v>
      </c>
      <c r="BN48" s="67">
        <f t="shared" si="3"/>
        <v>7.7999999999999972E-2</v>
      </c>
      <c r="BO48" s="9">
        <f t="shared" si="4"/>
        <v>2</v>
      </c>
      <c r="BT48">
        <v>0.75</v>
      </c>
      <c r="BU48">
        <v>6</v>
      </c>
      <c r="BV48">
        <v>0</v>
      </c>
      <c r="BW48">
        <v>0</v>
      </c>
      <c r="BX48">
        <v>23</v>
      </c>
      <c r="BY48">
        <v>0</v>
      </c>
      <c r="BZ48">
        <v>23</v>
      </c>
      <c r="CA48">
        <v>0</v>
      </c>
      <c r="CB48">
        <v>23</v>
      </c>
      <c r="CC48">
        <v>237</v>
      </c>
      <c r="CD48">
        <v>23</v>
      </c>
      <c r="CE48">
        <v>103.52896329921731</v>
      </c>
      <c r="CF48">
        <v>4</v>
      </c>
      <c r="CG48">
        <v>1</v>
      </c>
      <c r="CM48">
        <v>0.75</v>
      </c>
      <c r="CQ48" t="s">
        <v>162</v>
      </c>
      <c r="CR48" t="s">
        <v>172</v>
      </c>
      <c r="CS48" t="s">
        <v>169</v>
      </c>
      <c r="CT48">
        <v>0</v>
      </c>
      <c r="CU48">
        <v>23</v>
      </c>
      <c r="CV48">
        <v>0</v>
      </c>
      <c r="CW48">
        <v>23</v>
      </c>
      <c r="CX48">
        <v>0</v>
      </c>
      <c r="CY48">
        <v>23</v>
      </c>
      <c r="CZ48">
        <v>237</v>
      </c>
      <c r="DA48">
        <v>23</v>
      </c>
      <c r="DB48">
        <v>103.52896329921731</v>
      </c>
      <c r="DC48">
        <v>4</v>
      </c>
      <c r="DD48">
        <v>1</v>
      </c>
      <c r="DF48">
        <v>0.219</v>
      </c>
    </row>
    <row r="49" spans="1:110" x14ac:dyDescent="0.25">
      <c r="A49" s="74">
        <v>0</v>
      </c>
      <c r="B49" s="44">
        <v>0</v>
      </c>
      <c r="C49" s="44">
        <v>4</v>
      </c>
      <c r="D49" s="44">
        <v>25</v>
      </c>
      <c r="E49" s="44">
        <v>-0.24488284848800801</v>
      </c>
      <c r="F49" s="44">
        <v>1328.6329615</v>
      </c>
      <c r="G49" s="75">
        <v>228.21</v>
      </c>
      <c r="H49" s="74">
        <v>0.17199999999999999</v>
      </c>
      <c r="I49" s="44">
        <v>4</v>
      </c>
      <c r="J49" s="75">
        <v>0</v>
      </c>
      <c r="K49" s="74">
        <v>9.4E-2</v>
      </c>
      <c r="L49" s="44">
        <v>4</v>
      </c>
      <c r="M49" s="75">
        <v>0</v>
      </c>
      <c r="N49" s="44">
        <v>7.9000000000000001E-2</v>
      </c>
      <c r="O49" s="44">
        <v>4</v>
      </c>
      <c r="P49" s="75">
        <v>0</v>
      </c>
      <c r="Q49" s="80">
        <f t="shared" si="0"/>
        <v>0.115</v>
      </c>
      <c r="R49" s="88">
        <f t="shared" si="0"/>
        <v>4</v>
      </c>
      <c r="T49" s="74">
        <v>0.157</v>
      </c>
      <c r="U49" s="44">
        <v>6</v>
      </c>
      <c r="V49" s="44">
        <v>0</v>
      </c>
      <c r="W49" s="44">
        <v>0</v>
      </c>
      <c r="X49" s="44">
        <v>23</v>
      </c>
      <c r="Y49" s="44">
        <v>0</v>
      </c>
      <c r="Z49" s="44">
        <v>23</v>
      </c>
      <c r="AA49" s="44">
        <v>0</v>
      </c>
      <c r="AB49" s="44">
        <v>23</v>
      </c>
      <c r="AC49" s="44">
        <v>237</v>
      </c>
      <c r="AD49" s="44">
        <v>23</v>
      </c>
      <c r="AE49" s="44">
        <v>103.18500079599865</v>
      </c>
      <c r="AF49" s="44">
        <v>4</v>
      </c>
      <c r="AG49" s="75">
        <v>1</v>
      </c>
      <c r="AH49" s="74">
        <v>0.187</v>
      </c>
      <c r="AI49" s="44">
        <v>6</v>
      </c>
      <c r="AJ49" s="44">
        <v>0</v>
      </c>
      <c r="AK49" s="44">
        <v>0</v>
      </c>
      <c r="AL49" s="44">
        <v>23</v>
      </c>
      <c r="AM49" s="44">
        <v>0</v>
      </c>
      <c r="AN49" s="44">
        <v>23</v>
      </c>
      <c r="AO49" s="44">
        <v>0</v>
      </c>
      <c r="AP49" s="44">
        <v>23</v>
      </c>
      <c r="AQ49" s="44">
        <v>237</v>
      </c>
      <c r="AR49" s="44">
        <v>23</v>
      </c>
      <c r="AS49" s="44">
        <v>103.18500079599865</v>
      </c>
      <c r="AT49" s="44">
        <v>4</v>
      </c>
      <c r="AU49" s="75">
        <v>1</v>
      </c>
      <c r="AV49">
        <v>0.20399999999999999</v>
      </c>
      <c r="AW49">
        <v>6</v>
      </c>
      <c r="AX49">
        <v>0</v>
      </c>
      <c r="AY49">
        <v>0</v>
      </c>
      <c r="AZ49">
        <v>23</v>
      </c>
      <c r="BA49">
        <v>0</v>
      </c>
      <c r="BB49">
        <v>23</v>
      </c>
      <c r="BC49">
        <v>0</v>
      </c>
      <c r="BD49">
        <v>23</v>
      </c>
      <c r="BE49">
        <v>237</v>
      </c>
      <c r="BF49">
        <v>23</v>
      </c>
      <c r="BG49">
        <v>103.18500079599865</v>
      </c>
      <c r="BH49">
        <v>4</v>
      </c>
      <c r="BI49">
        <v>1</v>
      </c>
      <c r="BJ49" s="74">
        <f t="shared" si="1"/>
        <v>0.18266666666666664</v>
      </c>
      <c r="BK49" s="92">
        <f t="shared" si="2"/>
        <v>6</v>
      </c>
      <c r="BN49" s="67">
        <f t="shared" si="3"/>
        <v>6.7666666666666639E-2</v>
      </c>
      <c r="BO49" s="9">
        <f t="shared" si="4"/>
        <v>2</v>
      </c>
      <c r="BT49">
        <v>0.75</v>
      </c>
      <c r="BU49">
        <v>6</v>
      </c>
      <c r="BV49">
        <v>0</v>
      </c>
      <c r="BW49">
        <v>0</v>
      </c>
      <c r="BX49">
        <v>23</v>
      </c>
      <c r="BY49">
        <v>0</v>
      </c>
      <c r="BZ49">
        <v>23</v>
      </c>
      <c r="CA49">
        <v>0</v>
      </c>
      <c r="CB49">
        <v>23</v>
      </c>
      <c r="CC49">
        <v>237</v>
      </c>
      <c r="CD49">
        <v>23</v>
      </c>
      <c r="CE49">
        <v>103.18500079599865</v>
      </c>
      <c r="CF49">
        <v>4</v>
      </c>
      <c r="CG49">
        <v>1</v>
      </c>
      <c r="CM49">
        <v>0.75</v>
      </c>
      <c r="CQ49" t="s">
        <v>162</v>
      </c>
      <c r="CR49" t="s">
        <v>174</v>
      </c>
      <c r="CS49" t="s">
        <v>169</v>
      </c>
      <c r="CT49">
        <v>0</v>
      </c>
      <c r="CU49">
        <v>23</v>
      </c>
      <c r="CV49">
        <v>0</v>
      </c>
      <c r="CW49">
        <v>23</v>
      </c>
      <c r="CX49">
        <v>0</v>
      </c>
      <c r="CY49">
        <v>23</v>
      </c>
      <c r="CZ49">
        <v>237</v>
      </c>
      <c r="DA49">
        <v>23</v>
      </c>
      <c r="DB49">
        <v>103.18500079599865</v>
      </c>
      <c r="DC49">
        <v>4</v>
      </c>
      <c r="DD49">
        <v>1</v>
      </c>
      <c r="DF49">
        <v>0.20300000000000001</v>
      </c>
    </row>
    <row r="50" spans="1:110" x14ac:dyDescent="0.25">
      <c r="A50" s="74">
        <v>0</v>
      </c>
      <c r="B50" s="44">
        <v>0</v>
      </c>
      <c r="C50" s="44">
        <v>4</v>
      </c>
      <c r="D50" s="44">
        <v>26</v>
      </c>
      <c r="E50" s="44">
        <v>-0.14734484397613101</v>
      </c>
      <c r="F50" s="44">
        <v>1361.8302229999999</v>
      </c>
      <c r="G50" s="75">
        <v>236.26</v>
      </c>
      <c r="H50" s="74">
        <v>0.219</v>
      </c>
      <c r="I50" s="44">
        <v>4</v>
      </c>
      <c r="J50" s="75">
        <v>0</v>
      </c>
      <c r="K50" s="74">
        <v>7.8E-2</v>
      </c>
      <c r="L50" s="44">
        <v>4</v>
      </c>
      <c r="M50" s="75">
        <v>0</v>
      </c>
      <c r="N50" s="44">
        <v>7.8E-2</v>
      </c>
      <c r="O50" s="44">
        <v>4</v>
      </c>
      <c r="P50" s="75">
        <v>0</v>
      </c>
      <c r="Q50" s="80">
        <f t="shared" si="0"/>
        <v>0.125</v>
      </c>
      <c r="R50" s="88">
        <f t="shared" si="0"/>
        <v>4</v>
      </c>
      <c r="T50" s="74">
        <v>0.17199999999999999</v>
      </c>
      <c r="U50" s="44">
        <v>6</v>
      </c>
      <c r="V50" s="44">
        <v>0</v>
      </c>
      <c r="W50" s="44">
        <v>0</v>
      </c>
      <c r="X50" s="44">
        <v>23</v>
      </c>
      <c r="Y50" s="44">
        <v>0</v>
      </c>
      <c r="Z50" s="44">
        <v>23</v>
      </c>
      <c r="AA50" s="44">
        <v>0</v>
      </c>
      <c r="AB50" s="44">
        <v>23</v>
      </c>
      <c r="AC50" s="44">
        <v>237</v>
      </c>
      <c r="AD50" s="44">
        <v>23</v>
      </c>
      <c r="AE50" s="44">
        <v>102.85778477060502</v>
      </c>
      <c r="AF50" s="44">
        <v>4</v>
      </c>
      <c r="AG50" s="75">
        <v>1</v>
      </c>
      <c r="AH50" s="74">
        <v>0.17199999999999999</v>
      </c>
      <c r="AI50" s="44">
        <v>6</v>
      </c>
      <c r="AJ50" s="44">
        <v>0</v>
      </c>
      <c r="AK50" s="44">
        <v>0</v>
      </c>
      <c r="AL50" s="44">
        <v>23</v>
      </c>
      <c r="AM50" s="44">
        <v>0</v>
      </c>
      <c r="AN50" s="44">
        <v>23</v>
      </c>
      <c r="AO50" s="44">
        <v>0</v>
      </c>
      <c r="AP50" s="44">
        <v>23</v>
      </c>
      <c r="AQ50" s="44">
        <v>237</v>
      </c>
      <c r="AR50" s="44">
        <v>23</v>
      </c>
      <c r="AS50" s="44">
        <v>102.85778477060502</v>
      </c>
      <c r="AT50" s="44">
        <v>4</v>
      </c>
      <c r="AU50" s="75">
        <v>1</v>
      </c>
      <c r="AV50">
        <v>0.20300000000000001</v>
      </c>
      <c r="AW50">
        <v>6</v>
      </c>
      <c r="AX50">
        <v>0</v>
      </c>
      <c r="AY50">
        <v>0</v>
      </c>
      <c r="AZ50">
        <v>23</v>
      </c>
      <c r="BA50">
        <v>0</v>
      </c>
      <c r="BB50">
        <v>23</v>
      </c>
      <c r="BC50">
        <v>0</v>
      </c>
      <c r="BD50">
        <v>23</v>
      </c>
      <c r="BE50">
        <v>237</v>
      </c>
      <c r="BF50">
        <v>23</v>
      </c>
      <c r="BG50">
        <v>102.85778477060502</v>
      </c>
      <c r="BH50">
        <v>4</v>
      </c>
      <c r="BI50">
        <v>1</v>
      </c>
      <c r="BJ50" s="74">
        <f t="shared" si="1"/>
        <v>0.18233333333333332</v>
      </c>
      <c r="BK50" s="92">
        <f t="shared" si="2"/>
        <v>6</v>
      </c>
      <c r="BN50" s="67">
        <f t="shared" si="3"/>
        <v>5.7333333333333319E-2</v>
      </c>
      <c r="BO50" s="9">
        <f t="shared" si="4"/>
        <v>2</v>
      </c>
      <c r="BT50">
        <v>0.73499999999999999</v>
      </c>
      <c r="BU50">
        <v>6</v>
      </c>
      <c r="BV50">
        <v>0</v>
      </c>
      <c r="BW50">
        <v>0</v>
      </c>
      <c r="BX50">
        <v>23</v>
      </c>
      <c r="BY50">
        <v>0</v>
      </c>
      <c r="BZ50">
        <v>23</v>
      </c>
      <c r="CA50">
        <v>0</v>
      </c>
      <c r="CB50">
        <v>23</v>
      </c>
      <c r="CC50">
        <v>237</v>
      </c>
      <c r="CD50">
        <v>23</v>
      </c>
      <c r="CE50">
        <v>102.85778477060502</v>
      </c>
      <c r="CF50">
        <v>4</v>
      </c>
      <c r="CG50">
        <v>1</v>
      </c>
      <c r="CM50">
        <v>0.73499999999999999</v>
      </c>
      <c r="CQ50" t="s">
        <v>162</v>
      </c>
      <c r="CR50" t="s">
        <v>174</v>
      </c>
      <c r="CS50" t="s">
        <v>169</v>
      </c>
      <c r="CT50">
        <v>0</v>
      </c>
      <c r="CU50">
        <v>23</v>
      </c>
      <c r="CV50">
        <v>0</v>
      </c>
      <c r="CW50">
        <v>23</v>
      </c>
      <c r="CX50">
        <v>0</v>
      </c>
      <c r="CY50">
        <v>23</v>
      </c>
      <c r="CZ50">
        <v>237</v>
      </c>
      <c r="DA50">
        <v>23</v>
      </c>
      <c r="DB50">
        <v>102.85778477060502</v>
      </c>
      <c r="DC50">
        <v>4</v>
      </c>
      <c r="DD50">
        <v>1</v>
      </c>
      <c r="DF50">
        <v>0.20300000000000001</v>
      </c>
    </row>
    <row r="51" spans="1:110" x14ac:dyDescent="0.25">
      <c r="A51" s="74">
        <v>0</v>
      </c>
      <c r="B51" s="44">
        <v>0</v>
      </c>
      <c r="C51" s="44">
        <v>4</v>
      </c>
      <c r="D51" s="44">
        <v>27</v>
      </c>
      <c r="E51" s="44">
        <v>-4.9806839464254002E-2</v>
      </c>
      <c r="F51" s="44">
        <v>1395.0274844999999</v>
      </c>
      <c r="G51" s="75">
        <v>244.31</v>
      </c>
      <c r="H51" s="74">
        <v>0.218</v>
      </c>
      <c r="I51" s="44">
        <v>4</v>
      </c>
      <c r="J51" s="75">
        <v>0</v>
      </c>
      <c r="K51" s="74">
        <v>7.8E-2</v>
      </c>
      <c r="L51" s="44">
        <v>4</v>
      </c>
      <c r="M51" s="75">
        <v>0</v>
      </c>
      <c r="N51" s="44">
        <v>6.2E-2</v>
      </c>
      <c r="O51" s="44">
        <v>4</v>
      </c>
      <c r="P51" s="75">
        <v>0</v>
      </c>
      <c r="Q51" s="80">
        <f t="shared" si="0"/>
        <v>0.11933333333333333</v>
      </c>
      <c r="R51" s="88">
        <f t="shared" si="0"/>
        <v>4</v>
      </c>
      <c r="T51" s="74">
        <v>0.17199999999999999</v>
      </c>
      <c r="U51" s="44">
        <v>6</v>
      </c>
      <c r="V51" s="44">
        <v>0</v>
      </c>
      <c r="W51" s="44">
        <v>0</v>
      </c>
      <c r="X51" s="44">
        <v>23</v>
      </c>
      <c r="Y51" s="44">
        <v>0</v>
      </c>
      <c r="Z51" s="44">
        <v>23</v>
      </c>
      <c r="AA51" s="44">
        <v>0</v>
      </c>
      <c r="AB51" s="44">
        <v>23</v>
      </c>
      <c r="AC51" s="44">
        <v>237</v>
      </c>
      <c r="AD51" s="44">
        <v>23</v>
      </c>
      <c r="AE51" s="44">
        <v>102.54614216452784</v>
      </c>
      <c r="AF51" s="44">
        <v>4</v>
      </c>
      <c r="AG51" s="75">
        <v>1</v>
      </c>
      <c r="AH51" s="74">
        <v>0.17199999999999999</v>
      </c>
      <c r="AI51" s="44">
        <v>6</v>
      </c>
      <c r="AJ51" s="44">
        <v>0</v>
      </c>
      <c r="AK51" s="44">
        <v>0</v>
      </c>
      <c r="AL51" s="44">
        <v>23</v>
      </c>
      <c r="AM51" s="44">
        <v>0</v>
      </c>
      <c r="AN51" s="44">
        <v>23</v>
      </c>
      <c r="AO51" s="44">
        <v>0</v>
      </c>
      <c r="AP51" s="44">
        <v>23</v>
      </c>
      <c r="AQ51" s="44">
        <v>237</v>
      </c>
      <c r="AR51" s="44">
        <v>23</v>
      </c>
      <c r="AS51" s="44">
        <v>102.54614216452784</v>
      </c>
      <c r="AT51" s="44">
        <v>4</v>
      </c>
      <c r="AU51" s="75">
        <v>1</v>
      </c>
      <c r="AV51">
        <v>0.20300000000000001</v>
      </c>
      <c r="AW51">
        <v>6</v>
      </c>
      <c r="AX51">
        <v>0</v>
      </c>
      <c r="AY51">
        <v>0</v>
      </c>
      <c r="AZ51">
        <v>23</v>
      </c>
      <c r="BA51">
        <v>0</v>
      </c>
      <c r="BB51">
        <v>23</v>
      </c>
      <c r="BC51">
        <v>0</v>
      </c>
      <c r="BD51">
        <v>23</v>
      </c>
      <c r="BE51">
        <v>237</v>
      </c>
      <c r="BF51">
        <v>23</v>
      </c>
      <c r="BG51">
        <v>102.54614216452784</v>
      </c>
      <c r="BH51">
        <v>4</v>
      </c>
      <c r="BI51">
        <v>1</v>
      </c>
      <c r="BJ51" s="74">
        <f t="shared" si="1"/>
        <v>0.18233333333333332</v>
      </c>
      <c r="BK51" s="92">
        <f t="shared" si="2"/>
        <v>6</v>
      </c>
      <c r="BN51" s="67">
        <f t="shared" si="3"/>
        <v>6.2999999999999987E-2</v>
      </c>
      <c r="BO51" s="9">
        <f t="shared" si="4"/>
        <v>2</v>
      </c>
      <c r="BT51">
        <v>0.75</v>
      </c>
      <c r="BU51">
        <v>6</v>
      </c>
      <c r="BV51">
        <v>0</v>
      </c>
      <c r="BW51">
        <v>0</v>
      </c>
      <c r="BX51">
        <v>23</v>
      </c>
      <c r="BY51">
        <v>0</v>
      </c>
      <c r="BZ51">
        <v>23</v>
      </c>
      <c r="CA51">
        <v>0</v>
      </c>
      <c r="CB51">
        <v>23</v>
      </c>
      <c r="CC51">
        <v>237</v>
      </c>
      <c r="CD51">
        <v>23</v>
      </c>
      <c r="CE51">
        <v>102.54614216452784</v>
      </c>
      <c r="CF51">
        <v>4</v>
      </c>
      <c r="CG51">
        <v>1</v>
      </c>
      <c r="CM51">
        <v>0.75</v>
      </c>
      <c r="CQ51" t="s">
        <v>162</v>
      </c>
      <c r="CR51" t="s">
        <v>175</v>
      </c>
      <c r="CS51" t="s">
        <v>169</v>
      </c>
      <c r="CT51">
        <v>0</v>
      </c>
      <c r="CU51">
        <v>23</v>
      </c>
      <c r="CV51">
        <v>0</v>
      </c>
      <c r="CW51">
        <v>23</v>
      </c>
      <c r="CX51">
        <v>0</v>
      </c>
      <c r="CY51">
        <v>23</v>
      </c>
      <c r="CZ51">
        <v>237</v>
      </c>
      <c r="DA51">
        <v>23</v>
      </c>
      <c r="DB51">
        <v>102.54614216452784</v>
      </c>
      <c r="DC51">
        <v>4</v>
      </c>
      <c r="DD51">
        <v>1</v>
      </c>
      <c r="DF51">
        <v>0.218</v>
      </c>
    </row>
    <row r="52" spans="1:110" x14ac:dyDescent="0.25">
      <c r="A52" s="74">
        <v>0</v>
      </c>
      <c r="B52" s="44">
        <v>0</v>
      </c>
      <c r="C52" s="44">
        <v>4</v>
      </c>
      <c r="D52" s="44">
        <v>28</v>
      </c>
      <c r="E52" s="44">
        <v>4.7731165047622898E-2</v>
      </c>
      <c r="F52" s="44">
        <v>1428.2247460000001</v>
      </c>
      <c r="G52" s="75">
        <v>252.36</v>
      </c>
      <c r="H52" s="74">
        <v>0.17199999999999999</v>
      </c>
      <c r="I52" s="44">
        <v>4</v>
      </c>
      <c r="J52" s="75">
        <v>0</v>
      </c>
      <c r="K52" s="74">
        <v>7.8E-2</v>
      </c>
      <c r="L52" s="44">
        <v>4</v>
      </c>
      <c r="M52" s="75">
        <v>0</v>
      </c>
      <c r="N52" s="44">
        <v>7.8E-2</v>
      </c>
      <c r="O52" s="44">
        <v>4</v>
      </c>
      <c r="P52" s="75">
        <v>0</v>
      </c>
      <c r="Q52" s="80">
        <f t="shared" si="0"/>
        <v>0.10933333333333334</v>
      </c>
      <c r="R52" s="88">
        <f t="shared" si="0"/>
        <v>4</v>
      </c>
      <c r="T52" s="74">
        <v>0.156</v>
      </c>
      <c r="U52" s="44">
        <v>6</v>
      </c>
      <c r="V52" s="44">
        <v>0</v>
      </c>
      <c r="W52" s="44">
        <v>0</v>
      </c>
      <c r="X52" s="44">
        <v>23</v>
      </c>
      <c r="Y52" s="44">
        <v>0</v>
      </c>
      <c r="Z52" s="44">
        <v>23</v>
      </c>
      <c r="AA52" s="44">
        <v>0</v>
      </c>
      <c r="AB52" s="44">
        <v>23</v>
      </c>
      <c r="AC52" s="44">
        <v>237</v>
      </c>
      <c r="AD52" s="44">
        <v>23</v>
      </c>
      <c r="AE52" s="44">
        <v>102.24898702472356</v>
      </c>
      <c r="AF52" s="44">
        <v>4</v>
      </c>
      <c r="AG52" s="75">
        <v>1</v>
      </c>
      <c r="AH52" s="74">
        <v>0.17199999999999999</v>
      </c>
      <c r="AI52" s="44">
        <v>6</v>
      </c>
      <c r="AJ52" s="44">
        <v>0</v>
      </c>
      <c r="AK52" s="44">
        <v>0</v>
      </c>
      <c r="AL52" s="44">
        <v>23</v>
      </c>
      <c r="AM52" s="44">
        <v>0</v>
      </c>
      <c r="AN52" s="44">
        <v>23</v>
      </c>
      <c r="AO52" s="44">
        <v>0</v>
      </c>
      <c r="AP52" s="44">
        <v>23</v>
      </c>
      <c r="AQ52" s="44">
        <v>237</v>
      </c>
      <c r="AR52" s="44">
        <v>23</v>
      </c>
      <c r="AS52" s="44">
        <v>102.24898702472356</v>
      </c>
      <c r="AT52" s="44">
        <v>4</v>
      </c>
      <c r="AU52" s="75">
        <v>1</v>
      </c>
      <c r="AV52">
        <v>0.20399999999999999</v>
      </c>
      <c r="AW52">
        <v>6</v>
      </c>
      <c r="AX52">
        <v>0</v>
      </c>
      <c r="AY52">
        <v>0</v>
      </c>
      <c r="AZ52">
        <v>23</v>
      </c>
      <c r="BA52">
        <v>0</v>
      </c>
      <c r="BB52">
        <v>23</v>
      </c>
      <c r="BC52">
        <v>0</v>
      </c>
      <c r="BD52">
        <v>23</v>
      </c>
      <c r="BE52">
        <v>237</v>
      </c>
      <c r="BF52">
        <v>23</v>
      </c>
      <c r="BG52">
        <v>102.24898702472356</v>
      </c>
      <c r="BH52">
        <v>4</v>
      </c>
      <c r="BI52">
        <v>1</v>
      </c>
      <c r="BJ52" s="74">
        <f t="shared" si="1"/>
        <v>0.17733333333333332</v>
      </c>
      <c r="BK52" s="92">
        <f t="shared" si="2"/>
        <v>6</v>
      </c>
      <c r="BN52" s="67">
        <f t="shared" si="3"/>
        <v>6.7999999999999977E-2</v>
      </c>
      <c r="BO52" s="9">
        <f t="shared" si="4"/>
        <v>2</v>
      </c>
      <c r="BT52">
        <v>0.75</v>
      </c>
      <c r="BU52">
        <v>6</v>
      </c>
      <c r="BV52">
        <v>0</v>
      </c>
      <c r="BW52">
        <v>0</v>
      </c>
      <c r="BX52">
        <v>23</v>
      </c>
      <c r="BY52">
        <v>0</v>
      </c>
      <c r="BZ52">
        <v>23</v>
      </c>
      <c r="CA52">
        <v>0</v>
      </c>
      <c r="CB52">
        <v>23</v>
      </c>
      <c r="CC52">
        <v>237</v>
      </c>
      <c r="CD52">
        <v>23</v>
      </c>
      <c r="CE52">
        <v>102.24898702472356</v>
      </c>
      <c r="CF52">
        <v>4</v>
      </c>
      <c r="CG52">
        <v>1</v>
      </c>
      <c r="CM52">
        <v>0.75</v>
      </c>
      <c r="CQ52" t="s">
        <v>162</v>
      </c>
      <c r="CR52" t="s">
        <v>170</v>
      </c>
      <c r="CS52" t="s">
        <v>169</v>
      </c>
      <c r="CT52">
        <v>0</v>
      </c>
      <c r="CU52">
        <v>23</v>
      </c>
      <c r="CV52">
        <v>0</v>
      </c>
      <c r="CW52">
        <v>23</v>
      </c>
      <c r="CX52">
        <v>0</v>
      </c>
      <c r="CY52">
        <v>23</v>
      </c>
      <c r="CZ52">
        <v>237</v>
      </c>
      <c r="DA52">
        <v>23</v>
      </c>
      <c r="DB52">
        <v>102.24898702472356</v>
      </c>
      <c r="DC52">
        <v>4</v>
      </c>
      <c r="DD52">
        <v>1</v>
      </c>
      <c r="DF52">
        <v>0.20399999999999999</v>
      </c>
    </row>
    <row r="53" spans="1:110" x14ac:dyDescent="0.25">
      <c r="A53" s="74">
        <v>0</v>
      </c>
      <c r="B53" s="44">
        <v>0</v>
      </c>
      <c r="C53" s="44">
        <v>4</v>
      </c>
      <c r="D53" s="44">
        <v>29</v>
      </c>
      <c r="E53" s="44">
        <v>0.14526916955950001</v>
      </c>
      <c r="F53" s="44">
        <v>1461.4220075000001</v>
      </c>
      <c r="G53" s="75">
        <v>260.41000000000003</v>
      </c>
      <c r="H53" s="74">
        <v>0.187</v>
      </c>
      <c r="I53" s="44">
        <v>4</v>
      </c>
      <c r="J53" s="75">
        <v>0</v>
      </c>
      <c r="K53" s="74">
        <v>7.8E-2</v>
      </c>
      <c r="L53" s="44">
        <v>4</v>
      </c>
      <c r="M53" s="75">
        <v>0</v>
      </c>
      <c r="N53" s="44">
        <v>6.3E-2</v>
      </c>
      <c r="O53" s="44">
        <v>4</v>
      </c>
      <c r="P53" s="75">
        <v>0</v>
      </c>
      <c r="Q53" s="80">
        <f t="shared" si="0"/>
        <v>0.10933333333333334</v>
      </c>
      <c r="R53" s="88">
        <f t="shared" si="0"/>
        <v>4</v>
      </c>
      <c r="T53" s="74">
        <v>0.17199999999999999</v>
      </c>
      <c r="U53" s="44">
        <v>6</v>
      </c>
      <c r="V53" s="44">
        <v>0</v>
      </c>
      <c r="W53" s="44">
        <v>0</v>
      </c>
      <c r="X53" s="44">
        <v>23</v>
      </c>
      <c r="Y53" s="44">
        <v>0</v>
      </c>
      <c r="Z53" s="44">
        <v>23</v>
      </c>
      <c r="AA53" s="44">
        <v>0</v>
      </c>
      <c r="AB53" s="44">
        <v>23</v>
      </c>
      <c r="AC53" s="44">
        <v>237</v>
      </c>
      <c r="AD53" s="44">
        <v>23</v>
      </c>
      <c r="AE53" s="44">
        <v>101.96533207101847</v>
      </c>
      <c r="AF53" s="44">
        <v>4</v>
      </c>
      <c r="AG53" s="75">
        <v>1</v>
      </c>
      <c r="AH53" s="74">
        <v>0.17199999999999999</v>
      </c>
      <c r="AI53" s="44">
        <v>6</v>
      </c>
      <c r="AJ53" s="44">
        <v>0</v>
      </c>
      <c r="AK53" s="44">
        <v>0</v>
      </c>
      <c r="AL53" s="44">
        <v>23</v>
      </c>
      <c r="AM53" s="44">
        <v>0</v>
      </c>
      <c r="AN53" s="44">
        <v>23</v>
      </c>
      <c r="AO53" s="44">
        <v>0</v>
      </c>
      <c r="AP53" s="44">
        <v>23</v>
      </c>
      <c r="AQ53" s="44">
        <v>237</v>
      </c>
      <c r="AR53" s="44">
        <v>23</v>
      </c>
      <c r="AS53" s="44">
        <v>101.96533207101847</v>
      </c>
      <c r="AT53" s="44">
        <v>4</v>
      </c>
      <c r="AU53" s="75">
        <v>1</v>
      </c>
      <c r="AV53">
        <v>0.188</v>
      </c>
      <c r="AW53">
        <v>6</v>
      </c>
      <c r="AX53">
        <v>0</v>
      </c>
      <c r="AY53">
        <v>0</v>
      </c>
      <c r="AZ53">
        <v>23</v>
      </c>
      <c r="BA53">
        <v>0</v>
      </c>
      <c r="BB53">
        <v>23</v>
      </c>
      <c r="BC53">
        <v>0</v>
      </c>
      <c r="BD53">
        <v>23</v>
      </c>
      <c r="BE53">
        <v>237</v>
      </c>
      <c r="BF53">
        <v>23</v>
      </c>
      <c r="BG53">
        <v>101.96533207101847</v>
      </c>
      <c r="BH53">
        <v>4</v>
      </c>
      <c r="BI53">
        <v>1</v>
      </c>
      <c r="BJ53" s="74">
        <f t="shared" si="1"/>
        <v>0.17733333333333334</v>
      </c>
      <c r="BK53" s="92">
        <f t="shared" si="2"/>
        <v>6</v>
      </c>
      <c r="BN53" s="67">
        <f t="shared" si="3"/>
        <v>6.8000000000000005E-2</v>
      </c>
      <c r="BO53" s="9">
        <f t="shared" si="4"/>
        <v>2</v>
      </c>
      <c r="BT53">
        <v>0.75</v>
      </c>
      <c r="BU53">
        <v>6</v>
      </c>
      <c r="BV53">
        <v>0</v>
      </c>
      <c r="BW53">
        <v>0</v>
      </c>
      <c r="BX53">
        <v>23</v>
      </c>
      <c r="BY53">
        <v>0</v>
      </c>
      <c r="BZ53">
        <v>23</v>
      </c>
      <c r="CA53">
        <v>0</v>
      </c>
      <c r="CB53">
        <v>23</v>
      </c>
      <c r="CC53">
        <v>237</v>
      </c>
      <c r="CD53">
        <v>23</v>
      </c>
      <c r="CE53">
        <v>101.96533207101847</v>
      </c>
      <c r="CF53">
        <v>4</v>
      </c>
      <c r="CG53">
        <v>1</v>
      </c>
      <c r="CM53">
        <v>0.75</v>
      </c>
      <c r="CQ53" t="s">
        <v>162</v>
      </c>
      <c r="CR53" t="s">
        <v>175</v>
      </c>
      <c r="CS53" t="s">
        <v>169</v>
      </c>
      <c r="CT53">
        <v>0</v>
      </c>
      <c r="CU53">
        <v>23</v>
      </c>
      <c r="CV53">
        <v>0</v>
      </c>
      <c r="CW53">
        <v>23</v>
      </c>
      <c r="CX53">
        <v>0</v>
      </c>
      <c r="CY53">
        <v>23</v>
      </c>
      <c r="CZ53">
        <v>237</v>
      </c>
      <c r="DA53">
        <v>23</v>
      </c>
      <c r="DB53">
        <v>101.96533207101847</v>
      </c>
      <c r="DC53">
        <v>4</v>
      </c>
      <c r="DD53">
        <v>1</v>
      </c>
      <c r="DF53">
        <v>0.218</v>
      </c>
    </row>
    <row r="54" spans="1:110" x14ac:dyDescent="0.25">
      <c r="A54" s="74">
        <v>0</v>
      </c>
      <c r="B54" s="44">
        <v>0</v>
      </c>
      <c r="C54" s="44">
        <v>4</v>
      </c>
      <c r="D54" s="44">
        <v>30</v>
      </c>
      <c r="E54" s="44">
        <v>0.242807174071377</v>
      </c>
      <c r="F54" s="44">
        <v>1494.619269</v>
      </c>
      <c r="G54" s="75">
        <v>268.45999999999998</v>
      </c>
      <c r="H54" s="74">
        <v>0.188</v>
      </c>
      <c r="I54" s="44">
        <v>4</v>
      </c>
      <c r="J54" s="75">
        <v>0</v>
      </c>
      <c r="K54" s="74">
        <v>7.8E-2</v>
      </c>
      <c r="L54" s="44">
        <v>4</v>
      </c>
      <c r="M54" s="75">
        <v>0</v>
      </c>
      <c r="N54" s="44">
        <v>7.8E-2</v>
      </c>
      <c r="O54" s="44">
        <v>4</v>
      </c>
      <c r="P54" s="75">
        <v>0</v>
      </c>
      <c r="Q54" s="80">
        <f t="shared" si="0"/>
        <v>0.11466666666666668</v>
      </c>
      <c r="R54" s="88">
        <f t="shared" si="0"/>
        <v>4</v>
      </c>
      <c r="T54" s="74">
        <v>0.17199999999999999</v>
      </c>
      <c r="U54" s="44">
        <v>6</v>
      </c>
      <c r="V54" s="44">
        <v>0</v>
      </c>
      <c r="W54" s="44">
        <v>0</v>
      </c>
      <c r="X54" s="44">
        <v>23</v>
      </c>
      <c r="Y54" s="44">
        <v>0</v>
      </c>
      <c r="Z54" s="44">
        <v>23</v>
      </c>
      <c r="AA54" s="44">
        <v>0</v>
      </c>
      <c r="AB54" s="44">
        <v>23</v>
      </c>
      <c r="AC54" s="44">
        <v>237</v>
      </c>
      <c r="AD54" s="44">
        <v>23</v>
      </c>
      <c r="AE54" s="44">
        <v>101.6942566284453</v>
      </c>
      <c r="AF54" s="44">
        <v>4</v>
      </c>
      <c r="AG54" s="75">
        <v>1</v>
      </c>
      <c r="AH54" s="74">
        <v>0.187</v>
      </c>
      <c r="AI54" s="44">
        <v>6</v>
      </c>
      <c r="AJ54" s="44">
        <v>0</v>
      </c>
      <c r="AK54" s="44">
        <v>0</v>
      </c>
      <c r="AL54" s="44">
        <v>23</v>
      </c>
      <c r="AM54" s="44">
        <v>0</v>
      </c>
      <c r="AN54" s="44">
        <v>23</v>
      </c>
      <c r="AO54" s="44">
        <v>0</v>
      </c>
      <c r="AP54" s="44">
        <v>23</v>
      </c>
      <c r="AQ54" s="44">
        <v>237</v>
      </c>
      <c r="AR54" s="44">
        <v>23</v>
      </c>
      <c r="AS54" s="44">
        <v>101.6942566284453</v>
      </c>
      <c r="AT54" s="44">
        <v>4</v>
      </c>
      <c r="AU54" s="75">
        <v>1</v>
      </c>
      <c r="AV54">
        <v>0.20300000000000001</v>
      </c>
      <c r="AW54">
        <v>6</v>
      </c>
      <c r="AX54">
        <v>0</v>
      </c>
      <c r="AY54">
        <v>0</v>
      </c>
      <c r="AZ54">
        <v>23</v>
      </c>
      <c r="BA54">
        <v>0</v>
      </c>
      <c r="BB54">
        <v>23</v>
      </c>
      <c r="BC54">
        <v>0</v>
      </c>
      <c r="BD54">
        <v>23</v>
      </c>
      <c r="BE54">
        <v>237</v>
      </c>
      <c r="BF54">
        <v>23</v>
      </c>
      <c r="BG54">
        <v>101.6942566284453</v>
      </c>
      <c r="BH54">
        <v>4</v>
      </c>
      <c r="BI54">
        <v>1</v>
      </c>
      <c r="BJ54" s="74">
        <f t="shared" si="1"/>
        <v>0.18733333333333335</v>
      </c>
      <c r="BK54" s="92">
        <f t="shared" si="2"/>
        <v>6</v>
      </c>
      <c r="BN54" s="67">
        <f t="shared" si="3"/>
        <v>7.2666666666666671E-2</v>
      </c>
      <c r="BO54" s="9">
        <f t="shared" si="4"/>
        <v>2</v>
      </c>
      <c r="BT54">
        <v>0.78100000000000003</v>
      </c>
      <c r="BU54">
        <v>6</v>
      </c>
      <c r="BV54">
        <v>0</v>
      </c>
      <c r="BW54">
        <v>0</v>
      </c>
      <c r="BX54">
        <v>23</v>
      </c>
      <c r="BY54">
        <v>0</v>
      </c>
      <c r="BZ54">
        <v>23</v>
      </c>
      <c r="CA54">
        <v>0</v>
      </c>
      <c r="CB54">
        <v>23</v>
      </c>
      <c r="CC54">
        <v>237</v>
      </c>
      <c r="CD54">
        <v>23</v>
      </c>
      <c r="CE54">
        <v>101.6942566284453</v>
      </c>
      <c r="CF54">
        <v>4</v>
      </c>
      <c r="CG54">
        <v>1</v>
      </c>
      <c r="CM54">
        <v>0.78100000000000003</v>
      </c>
      <c r="CQ54" t="s">
        <v>162</v>
      </c>
      <c r="CR54" t="s">
        <v>172</v>
      </c>
      <c r="CS54" t="s">
        <v>169</v>
      </c>
      <c r="CT54">
        <v>0</v>
      </c>
      <c r="CU54">
        <v>23</v>
      </c>
      <c r="CV54">
        <v>0</v>
      </c>
      <c r="CW54">
        <v>23</v>
      </c>
      <c r="CX54">
        <v>0</v>
      </c>
      <c r="CY54">
        <v>23</v>
      </c>
      <c r="CZ54">
        <v>237</v>
      </c>
      <c r="DA54">
        <v>23</v>
      </c>
      <c r="DB54">
        <v>101.6942566284453</v>
      </c>
      <c r="DC54">
        <v>4</v>
      </c>
      <c r="DD54">
        <v>1</v>
      </c>
      <c r="DF54">
        <v>0.219</v>
      </c>
    </row>
    <row r="55" spans="1:110" x14ac:dyDescent="0.25">
      <c r="A55" s="74">
        <v>0</v>
      </c>
      <c r="B55" s="44">
        <v>0</v>
      </c>
      <c r="C55" s="44">
        <v>4</v>
      </c>
      <c r="D55" s="44">
        <v>31</v>
      </c>
      <c r="E55" s="44">
        <v>0.34034517858325403</v>
      </c>
      <c r="F55" s="44">
        <v>1527.8165305</v>
      </c>
      <c r="G55" s="75">
        <v>276.51</v>
      </c>
      <c r="H55" s="74">
        <v>0.219</v>
      </c>
      <c r="I55" s="44">
        <v>4</v>
      </c>
      <c r="J55" s="75">
        <v>0</v>
      </c>
      <c r="K55" s="74">
        <v>9.2999999999999999E-2</v>
      </c>
      <c r="L55" s="44">
        <v>4</v>
      </c>
      <c r="M55" s="75">
        <v>0</v>
      </c>
      <c r="N55" s="44">
        <v>7.8E-2</v>
      </c>
      <c r="O55" s="44">
        <v>4</v>
      </c>
      <c r="P55" s="75">
        <v>0</v>
      </c>
      <c r="Q55" s="80">
        <f t="shared" si="0"/>
        <v>0.13</v>
      </c>
      <c r="R55" s="88">
        <f t="shared" si="0"/>
        <v>4</v>
      </c>
      <c r="T55" s="74">
        <v>0.17199999999999999</v>
      </c>
      <c r="U55" s="44">
        <v>6</v>
      </c>
      <c r="V55" s="44">
        <v>0</v>
      </c>
      <c r="W55" s="44">
        <v>0</v>
      </c>
      <c r="X55" s="44">
        <v>23</v>
      </c>
      <c r="Y55" s="44">
        <v>0</v>
      </c>
      <c r="Z55" s="44">
        <v>23</v>
      </c>
      <c r="AA55" s="44">
        <v>0</v>
      </c>
      <c r="AB55" s="44">
        <v>23</v>
      </c>
      <c r="AC55" s="44">
        <v>237</v>
      </c>
      <c r="AD55" s="44">
        <v>23</v>
      </c>
      <c r="AE55" s="44">
        <v>101.43500264496262</v>
      </c>
      <c r="AF55" s="44">
        <v>4</v>
      </c>
      <c r="AG55" s="75">
        <v>1</v>
      </c>
      <c r="AH55" s="74">
        <v>0.17199999999999999</v>
      </c>
      <c r="AI55" s="44">
        <v>6</v>
      </c>
      <c r="AJ55" s="44">
        <v>0</v>
      </c>
      <c r="AK55" s="44">
        <v>0</v>
      </c>
      <c r="AL55" s="44">
        <v>23</v>
      </c>
      <c r="AM55" s="44">
        <v>0</v>
      </c>
      <c r="AN55" s="44">
        <v>23</v>
      </c>
      <c r="AO55" s="44">
        <v>0</v>
      </c>
      <c r="AP55" s="44">
        <v>23</v>
      </c>
      <c r="AQ55" s="44">
        <v>237</v>
      </c>
      <c r="AR55" s="44">
        <v>23</v>
      </c>
      <c r="AS55" s="44">
        <v>101.43500264496262</v>
      </c>
      <c r="AT55" s="44">
        <v>4</v>
      </c>
      <c r="AU55" s="75">
        <v>1</v>
      </c>
      <c r="AV55">
        <v>0.219</v>
      </c>
      <c r="AW55">
        <v>6</v>
      </c>
      <c r="AX55">
        <v>0</v>
      </c>
      <c r="AY55">
        <v>0</v>
      </c>
      <c r="AZ55">
        <v>23</v>
      </c>
      <c r="BA55">
        <v>0</v>
      </c>
      <c r="BB55">
        <v>23</v>
      </c>
      <c r="BC55">
        <v>0</v>
      </c>
      <c r="BD55">
        <v>23</v>
      </c>
      <c r="BE55">
        <v>237</v>
      </c>
      <c r="BF55">
        <v>23</v>
      </c>
      <c r="BG55">
        <v>101.43500264496262</v>
      </c>
      <c r="BH55">
        <v>4</v>
      </c>
      <c r="BI55">
        <v>1</v>
      </c>
      <c r="BJ55" s="74">
        <f t="shared" si="1"/>
        <v>0.18766666666666665</v>
      </c>
      <c r="BK55" s="92">
        <f t="shared" si="2"/>
        <v>6</v>
      </c>
      <c r="BN55" s="67">
        <f t="shared" si="3"/>
        <v>5.7666666666666644E-2</v>
      </c>
      <c r="BO55" s="9">
        <f t="shared" si="4"/>
        <v>2</v>
      </c>
      <c r="BT55">
        <v>0.76500000000000001</v>
      </c>
      <c r="BU55">
        <v>6</v>
      </c>
      <c r="BV55">
        <v>0</v>
      </c>
      <c r="BW55">
        <v>0</v>
      </c>
      <c r="BX55">
        <v>23</v>
      </c>
      <c r="BY55">
        <v>0</v>
      </c>
      <c r="BZ55">
        <v>23</v>
      </c>
      <c r="CA55">
        <v>0</v>
      </c>
      <c r="CB55">
        <v>23</v>
      </c>
      <c r="CC55">
        <v>237</v>
      </c>
      <c r="CD55">
        <v>23</v>
      </c>
      <c r="CE55">
        <v>101.43500264496262</v>
      </c>
      <c r="CF55">
        <v>4</v>
      </c>
      <c r="CG55">
        <v>1</v>
      </c>
      <c r="CM55">
        <v>0.76500000000000001</v>
      </c>
      <c r="CQ55" t="s">
        <v>162</v>
      </c>
      <c r="CR55" t="s">
        <v>172</v>
      </c>
      <c r="CS55" t="s">
        <v>169</v>
      </c>
      <c r="CT55">
        <v>0</v>
      </c>
      <c r="CU55">
        <v>23</v>
      </c>
      <c r="CV55">
        <v>0</v>
      </c>
      <c r="CW55">
        <v>23</v>
      </c>
      <c r="CX55">
        <v>0</v>
      </c>
      <c r="CY55">
        <v>23</v>
      </c>
      <c r="CZ55">
        <v>237</v>
      </c>
      <c r="DA55">
        <v>23</v>
      </c>
      <c r="DB55">
        <v>101.43500264496262</v>
      </c>
      <c r="DC55">
        <v>4</v>
      </c>
      <c r="DD55">
        <v>1</v>
      </c>
      <c r="DF55">
        <v>0.219</v>
      </c>
    </row>
    <row r="56" spans="1:110" x14ac:dyDescent="0.25">
      <c r="A56" s="74">
        <v>0</v>
      </c>
      <c r="B56" s="44">
        <v>0</v>
      </c>
      <c r="C56" s="44">
        <v>4</v>
      </c>
      <c r="D56" s="44">
        <v>32</v>
      </c>
      <c r="E56" s="44">
        <v>0.43788318309511298</v>
      </c>
      <c r="F56" s="44">
        <v>1561.013792</v>
      </c>
      <c r="G56" s="75">
        <v>284.56</v>
      </c>
      <c r="H56" s="74">
        <v>0.20300000000000001</v>
      </c>
      <c r="I56" s="44">
        <v>4</v>
      </c>
      <c r="J56" s="75">
        <v>0</v>
      </c>
      <c r="K56" s="74">
        <v>9.4E-2</v>
      </c>
      <c r="L56" s="44">
        <v>4</v>
      </c>
      <c r="M56" s="75">
        <v>0</v>
      </c>
      <c r="N56" s="44">
        <v>6.3E-2</v>
      </c>
      <c r="O56" s="44">
        <v>4</v>
      </c>
      <c r="P56" s="75">
        <v>0</v>
      </c>
      <c r="Q56" s="80">
        <f t="shared" si="0"/>
        <v>0.12000000000000001</v>
      </c>
      <c r="R56" s="88">
        <f t="shared" si="0"/>
        <v>4</v>
      </c>
      <c r="T56" s="74">
        <v>0.17199999999999999</v>
      </c>
      <c r="U56" s="44">
        <v>6</v>
      </c>
      <c r="V56" s="44">
        <v>0</v>
      </c>
      <c r="W56" s="44">
        <v>0</v>
      </c>
      <c r="X56" s="44">
        <v>23</v>
      </c>
      <c r="Y56" s="44">
        <v>0</v>
      </c>
      <c r="Z56" s="44">
        <v>23</v>
      </c>
      <c r="AA56" s="44">
        <v>0</v>
      </c>
      <c r="AB56" s="44">
        <v>23</v>
      </c>
      <c r="AC56" s="44">
        <v>237</v>
      </c>
      <c r="AD56" s="44">
        <v>23</v>
      </c>
      <c r="AE56" s="44">
        <v>101.18673503163205</v>
      </c>
      <c r="AF56" s="44">
        <v>4</v>
      </c>
      <c r="AG56" s="75">
        <v>1</v>
      </c>
      <c r="AH56" s="74">
        <v>0.17100000000000001</v>
      </c>
      <c r="AI56" s="44">
        <v>6</v>
      </c>
      <c r="AJ56" s="44">
        <v>0</v>
      </c>
      <c r="AK56" s="44">
        <v>0</v>
      </c>
      <c r="AL56" s="44">
        <v>23</v>
      </c>
      <c r="AM56" s="44">
        <v>0</v>
      </c>
      <c r="AN56" s="44">
        <v>23</v>
      </c>
      <c r="AO56" s="44">
        <v>0</v>
      </c>
      <c r="AP56" s="44">
        <v>23</v>
      </c>
      <c r="AQ56" s="44">
        <v>237</v>
      </c>
      <c r="AR56" s="44">
        <v>23</v>
      </c>
      <c r="AS56" s="44">
        <v>101.18673503163205</v>
      </c>
      <c r="AT56" s="44">
        <v>4</v>
      </c>
      <c r="AU56" s="75">
        <v>1</v>
      </c>
      <c r="AV56">
        <v>0.20300000000000001</v>
      </c>
      <c r="AW56">
        <v>6</v>
      </c>
      <c r="AX56">
        <v>0</v>
      </c>
      <c r="AY56">
        <v>0</v>
      </c>
      <c r="AZ56">
        <v>23</v>
      </c>
      <c r="BA56">
        <v>0</v>
      </c>
      <c r="BB56">
        <v>23</v>
      </c>
      <c r="BC56">
        <v>0</v>
      </c>
      <c r="BD56">
        <v>23</v>
      </c>
      <c r="BE56">
        <v>237</v>
      </c>
      <c r="BF56">
        <v>23</v>
      </c>
      <c r="BG56">
        <v>101.18673503163205</v>
      </c>
      <c r="BH56">
        <v>4</v>
      </c>
      <c r="BI56">
        <v>1</v>
      </c>
      <c r="BJ56" s="74">
        <f t="shared" si="1"/>
        <v>0.18200000000000002</v>
      </c>
      <c r="BK56" s="92">
        <f t="shared" si="2"/>
        <v>6</v>
      </c>
      <c r="BN56" s="67">
        <f t="shared" si="3"/>
        <v>6.2000000000000013E-2</v>
      </c>
      <c r="BO56" s="9">
        <f t="shared" si="4"/>
        <v>2</v>
      </c>
      <c r="BT56">
        <v>0.75</v>
      </c>
      <c r="BU56">
        <v>6</v>
      </c>
      <c r="BV56">
        <v>0</v>
      </c>
      <c r="BW56">
        <v>0</v>
      </c>
      <c r="BX56">
        <v>23</v>
      </c>
      <c r="BY56">
        <v>0</v>
      </c>
      <c r="BZ56">
        <v>23</v>
      </c>
      <c r="CA56">
        <v>0</v>
      </c>
      <c r="CB56">
        <v>23</v>
      </c>
      <c r="CC56">
        <v>237</v>
      </c>
      <c r="CD56">
        <v>23</v>
      </c>
      <c r="CE56">
        <v>101.18673503163205</v>
      </c>
      <c r="CF56">
        <v>4</v>
      </c>
      <c r="CG56">
        <v>1</v>
      </c>
      <c r="CM56">
        <v>0.75</v>
      </c>
      <c r="CQ56" t="s">
        <v>162</v>
      </c>
      <c r="CR56" t="s">
        <v>172</v>
      </c>
      <c r="CS56" t="s">
        <v>169</v>
      </c>
      <c r="CT56">
        <v>0</v>
      </c>
      <c r="CU56">
        <v>23</v>
      </c>
      <c r="CV56">
        <v>0</v>
      </c>
      <c r="CW56">
        <v>23</v>
      </c>
      <c r="CX56">
        <v>0</v>
      </c>
      <c r="CY56">
        <v>23</v>
      </c>
      <c r="CZ56">
        <v>237</v>
      </c>
      <c r="DA56">
        <v>23</v>
      </c>
      <c r="DB56">
        <v>101.18673503163205</v>
      </c>
      <c r="DC56">
        <v>4</v>
      </c>
      <c r="DD56">
        <v>1</v>
      </c>
      <c r="DF56">
        <v>0.219</v>
      </c>
    </row>
    <row r="57" spans="1:110" x14ac:dyDescent="0.25">
      <c r="A57" s="74">
        <v>0</v>
      </c>
      <c r="B57" s="44">
        <v>0</v>
      </c>
      <c r="C57" s="44">
        <v>5</v>
      </c>
      <c r="D57" s="44">
        <v>20</v>
      </c>
      <c r="E57" s="44">
        <v>-0.42181305038734201</v>
      </c>
      <c r="F57" s="44">
        <v>1287.3220100000001</v>
      </c>
      <c r="G57" s="75">
        <v>194.7</v>
      </c>
      <c r="H57" s="74">
        <v>0.218</v>
      </c>
      <c r="I57" s="44">
        <v>4</v>
      </c>
      <c r="J57" s="75">
        <v>0</v>
      </c>
      <c r="K57" s="74">
        <v>9.2999999999999999E-2</v>
      </c>
      <c r="L57" s="44">
        <v>4</v>
      </c>
      <c r="M57" s="75">
        <v>0</v>
      </c>
      <c r="N57" s="44">
        <v>7.8E-2</v>
      </c>
      <c r="O57" s="44">
        <v>4</v>
      </c>
      <c r="P57" s="75">
        <v>0</v>
      </c>
      <c r="Q57" s="80">
        <f t="shared" si="0"/>
        <v>0.12966666666666668</v>
      </c>
      <c r="R57" s="88">
        <f t="shared" si="0"/>
        <v>4</v>
      </c>
      <c r="T57" s="74">
        <v>0.187</v>
      </c>
      <c r="U57" s="44">
        <v>6</v>
      </c>
      <c r="V57" s="44">
        <v>0</v>
      </c>
      <c r="W57" s="44">
        <v>0</v>
      </c>
      <c r="X57" s="44">
        <v>23</v>
      </c>
      <c r="Y57" s="44">
        <v>0</v>
      </c>
      <c r="Z57" s="44">
        <v>23</v>
      </c>
      <c r="AA57" s="44">
        <v>0</v>
      </c>
      <c r="AB57" s="44">
        <v>23</v>
      </c>
      <c r="AC57" s="44">
        <v>237</v>
      </c>
      <c r="AD57" s="44">
        <v>23</v>
      </c>
      <c r="AE57" s="44">
        <v>107.02056161348787</v>
      </c>
      <c r="AF57" s="44">
        <v>4</v>
      </c>
      <c r="AG57" s="75">
        <v>1</v>
      </c>
      <c r="AH57" s="74">
        <v>0.187</v>
      </c>
      <c r="AI57" s="44">
        <v>6</v>
      </c>
      <c r="AJ57" s="44">
        <v>0</v>
      </c>
      <c r="AK57" s="44">
        <v>0</v>
      </c>
      <c r="AL57" s="44">
        <v>23</v>
      </c>
      <c r="AM57" s="44">
        <v>0</v>
      </c>
      <c r="AN57" s="44">
        <v>23</v>
      </c>
      <c r="AO57" s="44">
        <v>0</v>
      </c>
      <c r="AP57" s="44">
        <v>23</v>
      </c>
      <c r="AQ57" s="44">
        <v>237</v>
      </c>
      <c r="AR57" s="44">
        <v>23</v>
      </c>
      <c r="AS57" s="44">
        <v>107.02056161348787</v>
      </c>
      <c r="AT57" s="44">
        <v>4</v>
      </c>
      <c r="AU57" s="75">
        <v>1</v>
      </c>
      <c r="AV57">
        <v>0.20300000000000001</v>
      </c>
      <c r="AW57">
        <v>6</v>
      </c>
      <c r="AX57">
        <v>0</v>
      </c>
      <c r="AY57">
        <v>0</v>
      </c>
      <c r="AZ57">
        <v>23</v>
      </c>
      <c r="BA57">
        <v>0</v>
      </c>
      <c r="BB57">
        <v>23</v>
      </c>
      <c r="BC57">
        <v>0</v>
      </c>
      <c r="BD57">
        <v>23</v>
      </c>
      <c r="BE57">
        <v>237</v>
      </c>
      <c r="BF57">
        <v>23</v>
      </c>
      <c r="BG57">
        <v>107.02056161348787</v>
      </c>
      <c r="BH57">
        <v>4</v>
      </c>
      <c r="BI57">
        <v>1</v>
      </c>
      <c r="BJ57" s="74">
        <f t="shared" si="1"/>
        <v>0.19233333333333333</v>
      </c>
      <c r="BK57" s="92">
        <f t="shared" si="2"/>
        <v>6</v>
      </c>
      <c r="BN57" s="67">
        <f t="shared" si="3"/>
        <v>6.2666666666666648E-2</v>
      </c>
      <c r="BO57" s="9">
        <f t="shared" si="4"/>
        <v>2</v>
      </c>
      <c r="BT57">
        <v>0.75</v>
      </c>
      <c r="BU57">
        <v>6</v>
      </c>
      <c r="BV57">
        <v>0</v>
      </c>
      <c r="BW57">
        <v>0</v>
      </c>
      <c r="BX57">
        <v>23</v>
      </c>
      <c r="BY57">
        <v>0</v>
      </c>
      <c r="BZ57">
        <v>23</v>
      </c>
      <c r="CA57">
        <v>0</v>
      </c>
      <c r="CB57">
        <v>23</v>
      </c>
      <c r="CC57">
        <v>237</v>
      </c>
      <c r="CD57">
        <v>23</v>
      </c>
      <c r="CE57">
        <v>107.02056161348787</v>
      </c>
      <c r="CF57">
        <v>4</v>
      </c>
      <c r="CG57">
        <v>1</v>
      </c>
      <c r="CM57">
        <v>0.75</v>
      </c>
      <c r="CQ57" t="s">
        <v>162</v>
      </c>
      <c r="CR57" t="s">
        <v>172</v>
      </c>
      <c r="CS57" t="s">
        <v>169</v>
      </c>
      <c r="CT57">
        <v>0</v>
      </c>
      <c r="CU57">
        <v>23</v>
      </c>
      <c r="CV57">
        <v>0</v>
      </c>
      <c r="CW57">
        <v>23</v>
      </c>
      <c r="CX57">
        <v>0</v>
      </c>
      <c r="CY57">
        <v>23</v>
      </c>
      <c r="CZ57">
        <v>237</v>
      </c>
      <c r="DA57">
        <v>23</v>
      </c>
      <c r="DB57">
        <v>107.02056161348787</v>
      </c>
      <c r="DC57">
        <v>4</v>
      </c>
      <c r="DD57">
        <v>1</v>
      </c>
      <c r="DF57">
        <v>0.219</v>
      </c>
    </row>
    <row r="58" spans="1:110" x14ac:dyDescent="0.25">
      <c r="A58" s="74">
        <v>0</v>
      </c>
      <c r="B58" s="44">
        <v>0</v>
      </c>
      <c r="C58" s="44">
        <v>5</v>
      </c>
      <c r="D58" s="44">
        <v>21</v>
      </c>
      <c r="E58" s="44">
        <v>-0.32427504587546502</v>
      </c>
      <c r="F58" s="44">
        <v>1320.5192715000001</v>
      </c>
      <c r="G58" s="75">
        <v>202.75</v>
      </c>
      <c r="H58" s="74">
        <v>0.187</v>
      </c>
      <c r="I58" s="44">
        <v>4</v>
      </c>
      <c r="J58" s="75">
        <v>0</v>
      </c>
      <c r="K58" s="74">
        <v>9.4E-2</v>
      </c>
      <c r="L58" s="44">
        <v>4</v>
      </c>
      <c r="M58" s="75">
        <v>0</v>
      </c>
      <c r="N58" s="44">
        <v>7.8E-2</v>
      </c>
      <c r="O58" s="44">
        <v>4</v>
      </c>
      <c r="P58" s="75">
        <v>0</v>
      </c>
      <c r="Q58" s="80">
        <f t="shared" si="0"/>
        <v>0.11966666666666669</v>
      </c>
      <c r="R58" s="88">
        <f t="shared" si="0"/>
        <v>4</v>
      </c>
      <c r="T58" s="74">
        <v>0.187</v>
      </c>
      <c r="U58" s="44">
        <v>6</v>
      </c>
      <c r="V58" s="44">
        <v>0</v>
      </c>
      <c r="W58" s="44">
        <v>0</v>
      </c>
      <c r="X58" s="44">
        <v>23</v>
      </c>
      <c r="Y58" s="44">
        <v>0</v>
      </c>
      <c r="Z58" s="44">
        <v>23</v>
      </c>
      <c r="AA58" s="44">
        <v>0</v>
      </c>
      <c r="AB58" s="44">
        <v>23</v>
      </c>
      <c r="AC58" s="44">
        <v>237</v>
      </c>
      <c r="AD58" s="44">
        <v>23</v>
      </c>
      <c r="AE58" s="44">
        <v>106.58666093130938</v>
      </c>
      <c r="AF58" s="44">
        <v>4</v>
      </c>
      <c r="AG58" s="75">
        <v>1</v>
      </c>
      <c r="AH58" s="74">
        <v>0.187</v>
      </c>
      <c r="AI58" s="44">
        <v>6</v>
      </c>
      <c r="AJ58" s="44">
        <v>0</v>
      </c>
      <c r="AK58" s="44">
        <v>0</v>
      </c>
      <c r="AL58" s="44">
        <v>23</v>
      </c>
      <c r="AM58" s="44">
        <v>0</v>
      </c>
      <c r="AN58" s="44">
        <v>23</v>
      </c>
      <c r="AO58" s="44">
        <v>0</v>
      </c>
      <c r="AP58" s="44">
        <v>23</v>
      </c>
      <c r="AQ58" s="44">
        <v>237</v>
      </c>
      <c r="AR58" s="44">
        <v>23</v>
      </c>
      <c r="AS58" s="44">
        <v>106.58666093130938</v>
      </c>
      <c r="AT58" s="44">
        <v>4</v>
      </c>
      <c r="AU58" s="75">
        <v>1</v>
      </c>
      <c r="AV58">
        <v>0.219</v>
      </c>
      <c r="AW58">
        <v>6</v>
      </c>
      <c r="AX58">
        <v>0</v>
      </c>
      <c r="AY58">
        <v>0</v>
      </c>
      <c r="AZ58">
        <v>23</v>
      </c>
      <c r="BA58">
        <v>0</v>
      </c>
      <c r="BB58">
        <v>23</v>
      </c>
      <c r="BC58">
        <v>0</v>
      </c>
      <c r="BD58">
        <v>23</v>
      </c>
      <c r="BE58">
        <v>237</v>
      </c>
      <c r="BF58">
        <v>23</v>
      </c>
      <c r="BG58">
        <v>106.58666093130938</v>
      </c>
      <c r="BH58">
        <v>4</v>
      </c>
      <c r="BI58">
        <v>1</v>
      </c>
      <c r="BJ58" s="74">
        <f t="shared" si="1"/>
        <v>0.19766666666666666</v>
      </c>
      <c r="BK58" s="92">
        <f t="shared" si="2"/>
        <v>6</v>
      </c>
      <c r="BN58" s="67">
        <f t="shared" si="3"/>
        <v>7.7999999999999972E-2</v>
      </c>
      <c r="BO58" s="9">
        <f t="shared" si="4"/>
        <v>2</v>
      </c>
      <c r="BT58">
        <v>0.75</v>
      </c>
      <c r="BU58">
        <v>6</v>
      </c>
      <c r="BV58">
        <v>0</v>
      </c>
      <c r="BW58">
        <v>0</v>
      </c>
      <c r="BX58">
        <v>23</v>
      </c>
      <c r="BY58">
        <v>0</v>
      </c>
      <c r="BZ58">
        <v>23</v>
      </c>
      <c r="CA58">
        <v>0</v>
      </c>
      <c r="CB58">
        <v>23</v>
      </c>
      <c r="CC58">
        <v>237</v>
      </c>
      <c r="CD58">
        <v>23</v>
      </c>
      <c r="CE58">
        <v>106.58666093130938</v>
      </c>
      <c r="CF58">
        <v>4</v>
      </c>
      <c r="CG58">
        <v>1</v>
      </c>
      <c r="CM58">
        <v>0.75</v>
      </c>
      <c r="CQ58" t="s">
        <v>162</v>
      </c>
      <c r="CR58" t="s">
        <v>170</v>
      </c>
      <c r="CS58" t="s">
        <v>169</v>
      </c>
      <c r="CT58">
        <v>0</v>
      </c>
      <c r="CU58">
        <v>23</v>
      </c>
      <c r="CV58">
        <v>0</v>
      </c>
      <c r="CW58">
        <v>23</v>
      </c>
      <c r="CX58">
        <v>0</v>
      </c>
      <c r="CY58">
        <v>23</v>
      </c>
      <c r="CZ58">
        <v>237</v>
      </c>
      <c r="DA58">
        <v>23</v>
      </c>
      <c r="DB58">
        <v>106.58666093130938</v>
      </c>
      <c r="DC58">
        <v>4</v>
      </c>
      <c r="DD58">
        <v>1</v>
      </c>
      <c r="DF58">
        <v>0.20399999999999999</v>
      </c>
    </row>
    <row r="59" spans="1:110" x14ac:dyDescent="0.25">
      <c r="A59" s="74">
        <v>0</v>
      </c>
      <c r="B59" s="44">
        <v>0</v>
      </c>
      <c r="C59" s="44">
        <v>5</v>
      </c>
      <c r="D59" s="44">
        <v>22</v>
      </c>
      <c r="E59" s="44">
        <v>-0.22673704136358799</v>
      </c>
      <c r="F59" s="44">
        <v>1353.716533</v>
      </c>
      <c r="G59" s="75">
        <v>210.8</v>
      </c>
      <c r="H59" s="74">
        <v>0.20399999999999999</v>
      </c>
      <c r="I59" s="44">
        <v>4</v>
      </c>
      <c r="J59" s="75">
        <v>0</v>
      </c>
      <c r="K59" s="74">
        <v>9.4E-2</v>
      </c>
      <c r="L59" s="44">
        <v>4</v>
      </c>
      <c r="M59" s="75">
        <v>0</v>
      </c>
      <c r="N59" s="44">
        <v>7.8E-2</v>
      </c>
      <c r="O59" s="44">
        <v>4</v>
      </c>
      <c r="P59" s="75">
        <v>0</v>
      </c>
      <c r="Q59" s="80">
        <f t="shared" si="0"/>
        <v>0.12533333333333332</v>
      </c>
      <c r="R59" s="88">
        <f t="shared" si="0"/>
        <v>4</v>
      </c>
      <c r="T59" s="74">
        <v>0.17199999999999999</v>
      </c>
      <c r="U59" s="44">
        <v>6</v>
      </c>
      <c r="V59" s="44">
        <v>0</v>
      </c>
      <c r="W59" s="44">
        <v>0</v>
      </c>
      <c r="X59" s="44">
        <v>23</v>
      </c>
      <c r="Y59" s="44">
        <v>0</v>
      </c>
      <c r="Z59" s="44">
        <v>23</v>
      </c>
      <c r="AA59" s="44">
        <v>0</v>
      </c>
      <c r="AB59" s="44">
        <v>23</v>
      </c>
      <c r="AC59" s="44">
        <v>237</v>
      </c>
      <c r="AD59" s="44">
        <v>23</v>
      </c>
      <c r="AE59" s="44">
        <v>106.17408773337077</v>
      </c>
      <c r="AF59" s="44">
        <v>4</v>
      </c>
      <c r="AG59" s="75">
        <v>1</v>
      </c>
      <c r="AH59" s="74">
        <v>0.17199999999999999</v>
      </c>
      <c r="AI59" s="44">
        <v>6</v>
      </c>
      <c r="AJ59" s="44">
        <v>0</v>
      </c>
      <c r="AK59" s="44">
        <v>0</v>
      </c>
      <c r="AL59" s="44">
        <v>23</v>
      </c>
      <c r="AM59" s="44">
        <v>0</v>
      </c>
      <c r="AN59" s="44">
        <v>23</v>
      </c>
      <c r="AO59" s="44">
        <v>0</v>
      </c>
      <c r="AP59" s="44">
        <v>23</v>
      </c>
      <c r="AQ59" s="44">
        <v>237</v>
      </c>
      <c r="AR59" s="44">
        <v>23</v>
      </c>
      <c r="AS59" s="44">
        <v>106.17408773337077</v>
      </c>
      <c r="AT59" s="44">
        <v>4</v>
      </c>
      <c r="AU59" s="75">
        <v>1</v>
      </c>
      <c r="AV59">
        <v>0.218</v>
      </c>
      <c r="AW59">
        <v>6</v>
      </c>
      <c r="AX59">
        <v>0</v>
      </c>
      <c r="AY59">
        <v>0</v>
      </c>
      <c r="AZ59">
        <v>23</v>
      </c>
      <c r="BA59">
        <v>0</v>
      </c>
      <c r="BB59">
        <v>23</v>
      </c>
      <c r="BC59">
        <v>0</v>
      </c>
      <c r="BD59">
        <v>23</v>
      </c>
      <c r="BE59">
        <v>237</v>
      </c>
      <c r="BF59">
        <v>23</v>
      </c>
      <c r="BG59">
        <v>106.17408773337077</v>
      </c>
      <c r="BH59">
        <v>4</v>
      </c>
      <c r="BI59">
        <v>1</v>
      </c>
      <c r="BJ59" s="74">
        <f t="shared" si="1"/>
        <v>0.18733333333333332</v>
      </c>
      <c r="BK59" s="92">
        <f t="shared" si="2"/>
        <v>6</v>
      </c>
      <c r="BN59" s="67">
        <f t="shared" si="3"/>
        <v>6.2E-2</v>
      </c>
      <c r="BO59" s="9">
        <f t="shared" si="4"/>
        <v>2</v>
      </c>
      <c r="BT59">
        <v>0.76600000000000001</v>
      </c>
      <c r="BU59">
        <v>6</v>
      </c>
      <c r="BV59">
        <v>0</v>
      </c>
      <c r="BW59">
        <v>0</v>
      </c>
      <c r="BX59">
        <v>23</v>
      </c>
      <c r="BY59">
        <v>0</v>
      </c>
      <c r="BZ59">
        <v>23</v>
      </c>
      <c r="CA59">
        <v>0</v>
      </c>
      <c r="CB59">
        <v>23</v>
      </c>
      <c r="CC59">
        <v>237</v>
      </c>
      <c r="CD59">
        <v>23</v>
      </c>
      <c r="CE59">
        <v>106.17408773337077</v>
      </c>
      <c r="CF59">
        <v>4</v>
      </c>
      <c r="CG59">
        <v>1</v>
      </c>
      <c r="CM59">
        <v>0.76600000000000001</v>
      </c>
      <c r="CQ59" t="s">
        <v>162</v>
      </c>
      <c r="CR59" t="s">
        <v>174</v>
      </c>
      <c r="CS59" t="s">
        <v>169</v>
      </c>
      <c r="CT59">
        <v>0</v>
      </c>
      <c r="CU59">
        <v>23</v>
      </c>
      <c r="CV59">
        <v>0</v>
      </c>
      <c r="CW59">
        <v>23</v>
      </c>
      <c r="CX59">
        <v>0</v>
      </c>
      <c r="CY59">
        <v>23</v>
      </c>
      <c r="CZ59">
        <v>237</v>
      </c>
      <c r="DA59">
        <v>23</v>
      </c>
      <c r="DB59">
        <v>106.17408773337077</v>
      </c>
      <c r="DC59">
        <v>4</v>
      </c>
      <c r="DD59">
        <v>1</v>
      </c>
      <c r="DF59">
        <v>0.20300000000000001</v>
      </c>
    </row>
    <row r="60" spans="1:110" x14ac:dyDescent="0.25">
      <c r="A60" s="74">
        <v>0</v>
      </c>
      <c r="B60" s="44">
        <v>0</v>
      </c>
      <c r="C60" s="44">
        <v>5</v>
      </c>
      <c r="D60" s="44">
        <v>23</v>
      </c>
      <c r="E60" s="44">
        <v>-0.12919903685172801</v>
      </c>
      <c r="F60" s="44">
        <v>1386.9137945</v>
      </c>
      <c r="G60" s="75">
        <v>218.85</v>
      </c>
      <c r="H60" s="74">
        <v>0.187</v>
      </c>
      <c r="I60" s="44">
        <v>4</v>
      </c>
      <c r="J60" s="75">
        <v>0</v>
      </c>
      <c r="K60" s="74">
        <v>9.4E-2</v>
      </c>
      <c r="L60" s="44">
        <v>4</v>
      </c>
      <c r="M60" s="75">
        <v>0</v>
      </c>
      <c r="N60" s="44">
        <v>7.8E-2</v>
      </c>
      <c r="O60" s="44">
        <v>4</v>
      </c>
      <c r="P60" s="75">
        <v>0</v>
      </c>
      <c r="Q60" s="80">
        <f t="shared" si="0"/>
        <v>0.11966666666666669</v>
      </c>
      <c r="R60" s="88">
        <f t="shared" si="0"/>
        <v>4</v>
      </c>
      <c r="T60" s="74">
        <v>0.17199999999999999</v>
      </c>
      <c r="U60" s="44">
        <v>6</v>
      </c>
      <c r="V60" s="44">
        <v>0</v>
      </c>
      <c r="W60" s="44">
        <v>0</v>
      </c>
      <c r="X60" s="44">
        <v>23</v>
      </c>
      <c r="Y60" s="44">
        <v>0</v>
      </c>
      <c r="Z60" s="44">
        <v>23</v>
      </c>
      <c r="AA60" s="44">
        <v>0</v>
      </c>
      <c r="AB60" s="44">
        <v>23</v>
      </c>
      <c r="AC60" s="44">
        <v>237</v>
      </c>
      <c r="AD60" s="44">
        <v>23</v>
      </c>
      <c r="AE60" s="44">
        <v>105.78122001307925</v>
      </c>
      <c r="AF60" s="44">
        <v>4</v>
      </c>
      <c r="AG60" s="75">
        <v>1</v>
      </c>
      <c r="AH60" s="74">
        <v>0.188</v>
      </c>
      <c r="AI60" s="44">
        <v>6</v>
      </c>
      <c r="AJ60" s="44">
        <v>0</v>
      </c>
      <c r="AK60" s="44">
        <v>0</v>
      </c>
      <c r="AL60" s="44">
        <v>23</v>
      </c>
      <c r="AM60" s="44">
        <v>0</v>
      </c>
      <c r="AN60" s="44">
        <v>23</v>
      </c>
      <c r="AO60" s="44">
        <v>0</v>
      </c>
      <c r="AP60" s="44">
        <v>23</v>
      </c>
      <c r="AQ60" s="44">
        <v>237</v>
      </c>
      <c r="AR60" s="44">
        <v>23</v>
      </c>
      <c r="AS60" s="44">
        <v>105.78122001307925</v>
      </c>
      <c r="AT60" s="44">
        <v>4</v>
      </c>
      <c r="AU60" s="75">
        <v>1</v>
      </c>
      <c r="AV60">
        <v>0.219</v>
      </c>
      <c r="AW60">
        <v>6</v>
      </c>
      <c r="AX60">
        <v>0</v>
      </c>
      <c r="AY60">
        <v>0</v>
      </c>
      <c r="AZ60">
        <v>23</v>
      </c>
      <c r="BA60">
        <v>0</v>
      </c>
      <c r="BB60">
        <v>23</v>
      </c>
      <c r="BC60">
        <v>0</v>
      </c>
      <c r="BD60">
        <v>23</v>
      </c>
      <c r="BE60">
        <v>237</v>
      </c>
      <c r="BF60">
        <v>23</v>
      </c>
      <c r="BG60">
        <v>105.78122001307925</v>
      </c>
      <c r="BH60">
        <v>4</v>
      </c>
      <c r="BI60">
        <v>1</v>
      </c>
      <c r="BJ60" s="74">
        <f t="shared" si="1"/>
        <v>0.19299999999999998</v>
      </c>
      <c r="BK60" s="92">
        <f t="shared" si="2"/>
        <v>6</v>
      </c>
      <c r="BN60" s="67">
        <f t="shared" si="3"/>
        <v>7.3333333333333292E-2</v>
      </c>
      <c r="BO60" s="9">
        <f t="shared" si="4"/>
        <v>2</v>
      </c>
      <c r="BT60">
        <v>0.76500000000000001</v>
      </c>
      <c r="BU60">
        <v>6</v>
      </c>
      <c r="BV60">
        <v>0</v>
      </c>
      <c r="BW60">
        <v>0</v>
      </c>
      <c r="BX60">
        <v>23</v>
      </c>
      <c r="BY60">
        <v>0</v>
      </c>
      <c r="BZ60">
        <v>23</v>
      </c>
      <c r="CA60">
        <v>0</v>
      </c>
      <c r="CB60">
        <v>23</v>
      </c>
      <c r="CC60">
        <v>237</v>
      </c>
      <c r="CD60">
        <v>23</v>
      </c>
      <c r="CE60">
        <v>105.78122001307925</v>
      </c>
      <c r="CF60">
        <v>4</v>
      </c>
      <c r="CG60">
        <v>1</v>
      </c>
      <c r="CM60">
        <v>0.76500000000000001</v>
      </c>
      <c r="CQ60" t="s">
        <v>162</v>
      </c>
      <c r="CR60" t="s">
        <v>172</v>
      </c>
      <c r="CS60" t="s">
        <v>169</v>
      </c>
      <c r="CT60">
        <v>0</v>
      </c>
      <c r="CU60">
        <v>23</v>
      </c>
      <c r="CV60">
        <v>0</v>
      </c>
      <c r="CW60">
        <v>23</v>
      </c>
      <c r="CX60">
        <v>0</v>
      </c>
      <c r="CY60">
        <v>23</v>
      </c>
      <c r="CZ60">
        <v>237</v>
      </c>
      <c r="DA60">
        <v>23</v>
      </c>
      <c r="DB60">
        <v>105.78122001307925</v>
      </c>
      <c r="DC60">
        <v>4</v>
      </c>
      <c r="DD60">
        <v>1</v>
      </c>
      <c r="DF60">
        <v>0.219</v>
      </c>
    </row>
    <row r="61" spans="1:110" x14ac:dyDescent="0.25">
      <c r="A61" s="74">
        <v>0</v>
      </c>
      <c r="B61" s="44">
        <v>0</v>
      </c>
      <c r="C61" s="44">
        <v>5</v>
      </c>
      <c r="D61" s="44">
        <v>24</v>
      </c>
      <c r="E61" s="44">
        <v>-3.1661032339834201E-2</v>
      </c>
      <c r="F61" s="44">
        <v>1420.111056</v>
      </c>
      <c r="G61" s="75">
        <v>226.9</v>
      </c>
      <c r="H61" s="74">
        <v>0.188</v>
      </c>
      <c r="I61" s="44">
        <v>4</v>
      </c>
      <c r="J61" s="75">
        <v>0</v>
      </c>
      <c r="K61" s="74">
        <v>7.8E-2</v>
      </c>
      <c r="L61" s="44">
        <v>4</v>
      </c>
      <c r="M61" s="75">
        <v>0</v>
      </c>
      <c r="N61" s="44">
        <v>7.8E-2</v>
      </c>
      <c r="O61" s="44">
        <v>4</v>
      </c>
      <c r="P61" s="75">
        <v>0</v>
      </c>
      <c r="Q61" s="80">
        <f t="shared" si="0"/>
        <v>0.11466666666666668</v>
      </c>
      <c r="R61" s="88">
        <f t="shared" si="0"/>
        <v>4</v>
      </c>
      <c r="T61" s="74">
        <v>0.17199999999999999</v>
      </c>
      <c r="U61" s="44">
        <v>6</v>
      </c>
      <c r="V61" s="44">
        <v>0</v>
      </c>
      <c r="W61" s="44">
        <v>0</v>
      </c>
      <c r="X61" s="44">
        <v>23</v>
      </c>
      <c r="Y61" s="44">
        <v>0</v>
      </c>
      <c r="Z61" s="44">
        <v>23</v>
      </c>
      <c r="AA61" s="44">
        <v>0</v>
      </c>
      <c r="AB61" s="44">
        <v>23</v>
      </c>
      <c r="AC61" s="44">
        <v>237</v>
      </c>
      <c r="AD61" s="44">
        <v>23</v>
      </c>
      <c r="AE61" s="44">
        <v>105.4067421675777</v>
      </c>
      <c r="AF61" s="44">
        <v>4</v>
      </c>
      <c r="AG61" s="75">
        <v>1</v>
      </c>
      <c r="AH61" s="74">
        <v>0.188</v>
      </c>
      <c r="AI61" s="44">
        <v>6</v>
      </c>
      <c r="AJ61" s="44">
        <v>0</v>
      </c>
      <c r="AK61" s="44">
        <v>0</v>
      </c>
      <c r="AL61" s="44">
        <v>23</v>
      </c>
      <c r="AM61" s="44">
        <v>0</v>
      </c>
      <c r="AN61" s="44">
        <v>23</v>
      </c>
      <c r="AO61" s="44">
        <v>0</v>
      </c>
      <c r="AP61" s="44">
        <v>23</v>
      </c>
      <c r="AQ61" s="44">
        <v>237</v>
      </c>
      <c r="AR61" s="44">
        <v>23</v>
      </c>
      <c r="AS61" s="44">
        <v>105.4067421675777</v>
      </c>
      <c r="AT61" s="44">
        <v>4</v>
      </c>
      <c r="AU61" s="75">
        <v>1</v>
      </c>
      <c r="AV61">
        <v>0.219</v>
      </c>
      <c r="AW61">
        <v>6</v>
      </c>
      <c r="AX61">
        <v>0</v>
      </c>
      <c r="AY61">
        <v>0</v>
      </c>
      <c r="AZ61">
        <v>23</v>
      </c>
      <c r="BA61">
        <v>0</v>
      </c>
      <c r="BB61">
        <v>23</v>
      </c>
      <c r="BC61">
        <v>0</v>
      </c>
      <c r="BD61">
        <v>23</v>
      </c>
      <c r="BE61">
        <v>237</v>
      </c>
      <c r="BF61">
        <v>23</v>
      </c>
      <c r="BG61">
        <v>105.4067421675777</v>
      </c>
      <c r="BH61">
        <v>4</v>
      </c>
      <c r="BI61">
        <v>1</v>
      </c>
      <c r="BJ61" s="74">
        <f t="shared" si="1"/>
        <v>0.19299999999999998</v>
      </c>
      <c r="BK61" s="92">
        <f t="shared" si="2"/>
        <v>6</v>
      </c>
      <c r="BN61" s="67">
        <f t="shared" si="3"/>
        <v>7.8333333333333297E-2</v>
      </c>
      <c r="BO61" s="9">
        <f t="shared" si="4"/>
        <v>2</v>
      </c>
      <c r="BT61">
        <v>0.75</v>
      </c>
      <c r="BU61">
        <v>6</v>
      </c>
      <c r="BV61">
        <v>0</v>
      </c>
      <c r="BW61">
        <v>0</v>
      </c>
      <c r="BX61">
        <v>23</v>
      </c>
      <c r="BY61">
        <v>0</v>
      </c>
      <c r="BZ61">
        <v>23</v>
      </c>
      <c r="CA61">
        <v>0</v>
      </c>
      <c r="CB61">
        <v>23</v>
      </c>
      <c r="CC61">
        <v>237</v>
      </c>
      <c r="CD61">
        <v>23</v>
      </c>
      <c r="CE61">
        <v>105.4067421675777</v>
      </c>
      <c r="CF61">
        <v>4</v>
      </c>
      <c r="CG61">
        <v>1</v>
      </c>
      <c r="CM61">
        <v>0.75</v>
      </c>
      <c r="CQ61" t="s">
        <v>162</v>
      </c>
      <c r="CR61" t="s">
        <v>174</v>
      </c>
      <c r="CS61" t="s">
        <v>169</v>
      </c>
      <c r="CT61">
        <v>0</v>
      </c>
      <c r="CU61">
        <v>23</v>
      </c>
      <c r="CV61">
        <v>0</v>
      </c>
      <c r="CW61">
        <v>23</v>
      </c>
      <c r="CX61">
        <v>0</v>
      </c>
      <c r="CY61">
        <v>23</v>
      </c>
      <c r="CZ61">
        <v>237</v>
      </c>
      <c r="DA61">
        <v>23</v>
      </c>
      <c r="DB61">
        <v>105.4067421675777</v>
      </c>
      <c r="DC61">
        <v>4</v>
      </c>
      <c r="DD61">
        <v>1</v>
      </c>
      <c r="DF61">
        <v>0.20300000000000001</v>
      </c>
    </row>
    <row r="62" spans="1:110" x14ac:dyDescent="0.25">
      <c r="A62" s="74">
        <v>0</v>
      </c>
      <c r="B62" s="44">
        <v>0</v>
      </c>
      <c r="C62" s="44">
        <v>5</v>
      </c>
      <c r="D62" s="44">
        <v>25</v>
      </c>
      <c r="E62" s="44">
        <v>6.5876972172025594E-2</v>
      </c>
      <c r="F62" s="44">
        <v>1453.3083174999999</v>
      </c>
      <c r="G62" s="75">
        <v>234.95</v>
      </c>
      <c r="H62" s="74">
        <v>0.20300000000000001</v>
      </c>
      <c r="I62" s="44">
        <v>4</v>
      </c>
      <c r="J62" s="75">
        <v>0</v>
      </c>
      <c r="K62" s="74">
        <v>9.4E-2</v>
      </c>
      <c r="L62" s="44">
        <v>4</v>
      </c>
      <c r="M62" s="75">
        <v>0</v>
      </c>
      <c r="N62" s="44">
        <v>7.9000000000000001E-2</v>
      </c>
      <c r="O62" s="44">
        <v>4</v>
      </c>
      <c r="P62" s="75">
        <v>0</v>
      </c>
      <c r="Q62" s="80">
        <f t="shared" si="0"/>
        <v>0.12533333333333335</v>
      </c>
      <c r="R62" s="88">
        <f t="shared" si="0"/>
        <v>4</v>
      </c>
      <c r="T62" s="74">
        <v>0.156</v>
      </c>
      <c r="U62" s="44">
        <v>6</v>
      </c>
      <c r="V62" s="44">
        <v>0</v>
      </c>
      <c r="W62" s="44">
        <v>0</v>
      </c>
      <c r="X62" s="44">
        <v>23</v>
      </c>
      <c r="Y62" s="44">
        <v>0</v>
      </c>
      <c r="Z62" s="44">
        <v>23</v>
      </c>
      <c r="AA62" s="44">
        <v>0</v>
      </c>
      <c r="AB62" s="44">
        <v>23</v>
      </c>
      <c r="AC62" s="44">
        <v>237</v>
      </c>
      <c r="AD62" s="44">
        <v>23</v>
      </c>
      <c r="AE62" s="44">
        <v>105.04939404628627</v>
      </c>
      <c r="AF62" s="44">
        <v>4</v>
      </c>
      <c r="AG62" s="75">
        <v>1</v>
      </c>
      <c r="AH62" s="74">
        <v>0.188</v>
      </c>
      <c r="AI62" s="44">
        <v>6</v>
      </c>
      <c r="AJ62" s="44">
        <v>0</v>
      </c>
      <c r="AK62" s="44">
        <v>0</v>
      </c>
      <c r="AL62" s="44">
        <v>23</v>
      </c>
      <c r="AM62" s="44">
        <v>0</v>
      </c>
      <c r="AN62" s="44">
        <v>23</v>
      </c>
      <c r="AO62" s="44">
        <v>0</v>
      </c>
      <c r="AP62" s="44">
        <v>23</v>
      </c>
      <c r="AQ62" s="44">
        <v>237</v>
      </c>
      <c r="AR62" s="44">
        <v>23</v>
      </c>
      <c r="AS62" s="44">
        <v>105.04939404628627</v>
      </c>
      <c r="AT62" s="44">
        <v>4</v>
      </c>
      <c r="AU62" s="75">
        <v>1</v>
      </c>
      <c r="AV62">
        <v>0.20399999999999999</v>
      </c>
      <c r="AW62">
        <v>6</v>
      </c>
      <c r="AX62">
        <v>0</v>
      </c>
      <c r="AY62">
        <v>0</v>
      </c>
      <c r="AZ62">
        <v>23</v>
      </c>
      <c r="BA62">
        <v>0</v>
      </c>
      <c r="BB62">
        <v>23</v>
      </c>
      <c r="BC62">
        <v>0</v>
      </c>
      <c r="BD62">
        <v>23</v>
      </c>
      <c r="BE62">
        <v>237</v>
      </c>
      <c r="BF62">
        <v>23</v>
      </c>
      <c r="BG62">
        <v>105.04939404628627</v>
      </c>
      <c r="BH62">
        <v>4</v>
      </c>
      <c r="BI62">
        <v>1</v>
      </c>
      <c r="BJ62" s="74">
        <f t="shared" si="1"/>
        <v>0.18266666666666664</v>
      </c>
      <c r="BK62" s="92">
        <f t="shared" si="2"/>
        <v>6</v>
      </c>
      <c r="BN62" s="67">
        <f t="shared" si="3"/>
        <v>5.7333333333333292E-2</v>
      </c>
      <c r="BO62" s="9">
        <f t="shared" si="4"/>
        <v>2</v>
      </c>
      <c r="BT62">
        <v>0.73499999999999999</v>
      </c>
      <c r="BU62">
        <v>6</v>
      </c>
      <c r="BV62">
        <v>0</v>
      </c>
      <c r="BW62">
        <v>0</v>
      </c>
      <c r="BX62">
        <v>23</v>
      </c>
      <c r="BY62">
        <v>0</v>
      </c>
      <c r="BZ62">
        <v>23</v>
      </c>
      <c r="CA62">
        <v>0</v>
      </c>
      <c r="CB62">
        <v>23</v>
      </c>
      <c r="CC62">
        <v>237</v>
      </c>
      <c r="CD62">
        <v>23</v>
      </c>
      <c r="CE62">
        <v>105.04939404628627</v>
      </c>
      <c r="CF62">
        <v>4</v>
      </c>
      <c r="CG62">
        <v>1</v>
      </c>
      <c r="CM62">
        <v>0.73499999999999999</v>
      </c>
      <c r="CQ62" t="s">
        <v>162</v>
      </c>
      <c r="CR62" t="s">
        <v>172</v>
      </c>
      <c r="CS62" t="s">
        <v>169</v>
      </c>
      <c r="CT62">
        <v>0</v>
      </c>
      <c r="CU62">
        <v>23</v>
      </c>
      <c r="CV62">
        <v>0</v>
      </c>
      <c r="CW62">
        <v>23</v>
      </c>
      <c r="CX62">
        <v>0</v>
      </c>
      <c r="CY62">
        <v>23</v>
      </c>
      <c r="CZ62">
        <v>237</v>
      </c>
      <c r="DA62">
        <v>23</v>
      </c>
      <c r="DB62">
        <v>105.04939404628627</v>
      </c>
      <c r="DC62">
        <v>4</v>
      </c>
      <c r="DD62">
        <v>1</v>
      </c>
      <c r="DF62">
        <v>0.219</v>
      </c>
    </row>
    <row r="63" spans="1:110" x14ac:dyDescent="0.25">
      <c r="A63" s="74">
        <v>0</v>
      </c>
      <c r="B63" s="44">
        <v>0</v>
      </c>
      <c r="C63" s="44">
        <v>5</v>
      </c>
      <c r="D63" s="44">
        <v>26</v>
      </c>
      <c r="E63" s="44">
        <v>0.16341497668390201</v>
      </c>
      <c r="F63" s="44">
        <v>1486.5055789999999</v>
      </c>
      <c r="G63" s="75">
        <v>243</v>
      </c>
      <c r="H63" s="74">
        <v>0.218</v>
      </c>
      <c r="I63" s="44">
        <v>4</v>
      </c>
      <c r="J63" s="75">
        <v>0</v>
      </c>
      <c r="K63" s="74">
        <v>9.4E-2</v>
      </c>
      <c r="L63" s="44">
        <v>4</v>
      </c>
      <c r="M63" s="75">
        <v>0</v>
      </c>
      <c r="N63" s="44">
        <v>7.8E-2</v>
      </c>
      <c r="O63" s="44">
        <v>4</v>
      </c>
      <c r="P63" s="75">
        <v>0</v>
      </c>
      <c r="Q63" s="80">
        <f t="shared" si="0"/>
        <v>0.13</v>
      </c>
      <c r="R63" s="88">
        <f t="shared" si="0"/>
        <v>4</v>
      </c>
      <c r="T63" s="74">
        <v>0.17199999999999999</v>
      </c>
      <c r="U63" s="44">
        <v>6</v>
      </c>
      <c r="V63" s="44">
        <v>0</v>
      </c>
      <c r="W63" s="44">
        <v>0</v>
      </c>
      <c r="X63" s="44">
        <v>23</v>
      </c>
      <c r="Y63" s="44">
        <v>0</v>
      </c>
      <c r="Z63" s="44">
        <v>23</v>
      </c>
      <c r="AA63" s="44">
        <v>0</v>
      </c>
      <c r="AB63" s="44">
        <v>23</v>
      </c>
      <c r="AC63" s="44">
        <v>237</v>
      </c>
      <c r="AD63" s="44">
        <v>23</v>
      </c>
      <c r="AE63" s="44">
        <v>104.70796444377865</v>
      </c>
      <c r="AF63" s="44">
        <v>4</v>
      </c>
      <c r="AG63" s="75">
        <v>1</v>
      </c>
      <c r="AH63" s="74">
        <v>0.17199999999999999</v>
      </c>
      <c r="AI63" s="44">
        <v>6</v>
      </c>
      <c r="AJ63" s="44">
        <v>0</v>
      </c>
      <c r="AK63" s="44">
        <v>0</v>
      </c>
      <c r="AL63" s="44">
        <v>23</v>
      </c>
      <c r="AM63" s="44">
        <v>0</v>
      </c>
      <c r="AN63" s="44">
        <v>23</v>
      </c>
      <c r="AO63" s="44">
        <v>0</v>
      </c>
      <c r="AP63" s="44">
        <v>23</v>
      </c>
      <c r="AQ63" s="44">
        <v>237</v>
      </c>
      <c r="AR63" s="44">
        <v>23</v>
      </c>
      <c r="AS63" s="44">
        <v>104.70796444377865</v>
      </c>
      <c r="AT63" s="44">
        <v>4</v>
      </c>
      <c r="AU63" s="75">
        <v>1</v>
      </c>
      <c r="AV63">
        <v>0.219</v>
      </c>
      <c r="AW63">
        <v>6</v>
      </c>
      <c r="AX63">
        <v>0</v>
      </c>
      <c r="AY63">
        <v>0</v>
      </c>
      <c r="AZ63">
        <v>23</v>
      </c>
      <c r="BA63">
        <v>0</v>
      </c>
      <c r="BB63">
        <v>23</v>
      </c>
      <c r="BC63">
        <v>0</v>
      </c>
      <c r="BD63">
        <v>23</v>
      </c>
      <c r="BE63">
        <v>237</v>
      </c>
      <c r="BF63">
        <v>23</v>
      </c>
      <c r="BG63">
        <v>104.70796444377865</v>
      </c>
      <c r="BH63">
        <v>4</v>
      </c>
      <c r="BI63">
        <v>1</v>
      </c>
      <c r="BJ63" s="74">
        <f t="shared" si="1"/>
        <v>0.18766666666666665</v>
      </c>
      <c r="BK63" s="92">
        <f t="shared" si="2"/>
        <v>6</v>
      </c>
      <c r="BN63" s="67">
        <f t="shared" si="3"/>
        <v>5.7666666666666644E-2</v>
      </c>
      <c r="BO63" s="9">
        <f t="shared" si="4"/>
        <v>2</v>
      </c>
      <c r="BT63">
        <v>0.73399999999999999</v>
      </c>
      <c r="BU63">
        <v>6</v>
      </c>
      <c r="BV63">
        <v>0</v>
      </c>
      <c r="BW63">
        <v>0</v>
      </c>
      <c r="BX63">
        <v>23</v>
      </c>
      <c r="BY63">
        <v>0</v>
      </c>
      <c r="BZ63">
        <v>23</v>
      </c>
      <c r="CA63">
        <v>0</v>
      </c>
      <c r="CB63">
        <v>23</v>
      </c>
      <c r="CC63">
        <v>237</v>
      </c>
      <c r="CD63">
        <v>23</v>
      </c>
      <c r="CE63">
        <v>104.70796444377865</v>
      </c>
      <c r="CF63">
        <v>4</v>
      </c>
      <c r="CG63">
        <v>1</v>
      </c>
      <c r="CM63">
        <v>0.73399999999999999</v>
      </c>
      <c r="CQ63" t="s">
        <v>162</v>
      </c>
      <c r="CR63" t="s">
        <v>174</v>
      </c>
      <c r="CS63" t="s">
        <v>169</v>
      </c>
      <c r="CT63">
        <v>0</v>
      </c>
      <c r="CU63">
        <v>23</v>
      </c>
      <c r="CV63">
        <v>0</v>
      </c>
      <c r="CW63">
        <v>23</v>
      </c>
      <c r="CX63">
        <v>0</v>
      </c>
      <c r="CY63">
        <v>23</v>
      </c>
      <c r="CZ63">
        <v>237</v>
      </c>
      <c r="DA63">
        <v>23</v>
      </c>
      <c r="DB63">
        <v>104.70796444377865</v>
      </c>
      <c r="DC63">
        <v>4</v>
      </c>
      <c r="DD63">
        <v>1</v>
      </c>
      <c r="DF63">
        <v>0.20300000000000001</v>
      </c>
    </row>
    <row r="64" spans="1:110" x14ac:dyDescent="0.25">
      <c r="A64" s="74">
        <v>0</v>
      </c>
      <c r="B64" s="44">
        <v>0</v>
      </c>
      <c r="C64" s="44">
        <v>5</v>
      </c>
      <c r="D64" s="44">
        <v>27</v>
      </c>
      <c r="E64" s="44">
        <v>0.26095298119579602</v>
      </c>
      <c r="F64" s="44">
        <v>1519.7028404999901</v>
      </c>
      <c r="G64" s="75">
        <v>251.05</v>
      </c>
      <c r="H64" s="74">
        <v>0.188</v>
      </c>
      <c r="I64" s="44">
        <v>4</v>
      </c>
      <c r="J64" s="75">
        <v>0</v>
      </c>
      <c r="K64" s="74">
        <v>7.8E-2</v>
      </c>
      <c r="L64" s="44">
        <v>4</v>
      </c>
      <c r="M64" s="75">
        <v>0</v>
      </c>
      <c r="N64" s="44">
        <v>7.8E-2</v>
      </c>
      <c r="O64" s="44">
        <v>4</v>
      </c>
      <c r="P64" s="75">
        <v>0</v>
      </c>
      <c r="Q64" s="80">
        <f t="shared" si="0"/>
        <v>0.11466666666666668</v>
      </c>
      <c r="R64" s="88">
        <f t="shared" si="0"/>
        <v>4</v>
      </c>
      <c r="T64" s="74">
        <v>0.20300000000000001</v>
      </c>
      <c r="U64" s="44">
        <v>6</v>
      </c>
      <c r="V64" s="44">
        <v>0</v>
      </c>
      <c r="W64" s="44">
        <v>0</v>
      </c>
      <c r="X64" s="44">
        <v>23</v>
      </c>
      <c r="Y64" s="44">
        <v>0</v>
      </c>
      <c r="Z64" s="44">
        <v>23</v>
      </c>
      <c r="AA64" s="44">
        <v>0</v>
      </c>
      <c r="AB64" s="44">
        <v>23</v>
      </c>
      <c r="AC64" s="44">
        <v>237</v>
      </c>
      <c r="AD64" s="44">
        <v>23</v>
      </c>
      <c r="AE64" s="44">
        <v>104.38147233216773</v>
      </c>
      <c r="AF64" s="44">
        <v>4</v>
      </c>
      <c r="AG64" s="75">
        <v>1</v>
      </c>
      <c r="AH64" s="74">
        <v>0.20300000000000001</v>
      </c>
      <c r="AI64" s="44">
        <v>6</v>
      </c>
      <c r="AJ64" s="44">
        <v>0</v>
      </c>
      <c r="AK64" s="44">
        <v>0</v>
      </c>
      <c r="AL64" s="44">
        <v>23</v>
      </c>
      <c r="AM64" s="44">
        <v>0</v>
      </c>
      <c r="AN64" s="44">
        <v>23</v>
      </c>
      <c r="AO64" s="44">
        <v>0</v>
      </c>
      <c r="AP64" s="44">
        <v>23</v>
      </c>
      <c r="AQ64" s="44">
        <v>237</v>
      </c>
      <c r="AR64" s="44">
        <v>23</v>
      </c>
      <c r="AS64" s="44">
        <v>104.38147233216773</v>
      </c>
      <c r="AT64" s="44">
        <v>4</v>
      </c>
      <c r="AU64" s="75">
        <v>1</v>
      </c>
      <c r="AV64">
        <v>0.219</v>
      </c>
      <c r="AW64">
        <v>6</v>
      </c>
      <c r="AX64">
        <v>0</v>
      </c>
      <c r="AY64">
        <v>0</v>
      </c>
      <c r="AZ64">
        <v>23</v>
      </c>
      <c r="BA64">
        <v>0</v>
      </c>
      <c r="BB64">
        <v>23</v>
      </c>
      <c r="BC64">
        <v>0</v>
      </c>
      <c r="BD64">
        <v>23</v>
      </c>
      <c r="BE64">
        <v>237</v>
      </c>
      <c r="BF64">
        <v>23</v>
      </c>
      <c r="BG64">
        <v>104.38147233216773</v>
      </c>
      <c r="BH64">
        <v>4</v>
      </c>
      <c r="BI64">
        <v>1</v>
      </c>
      <c r="BJ64" s="74">
        <f t="shared" si="1"/>
        <v>0.20833333333333334</v>
      </c>
      <c r="BK64" s="92">
        <f t="shared" si="2"/>
        <v>6</v>
      </c>
      <c r="BN64" s="67">
        <f t="shared" si="3"/>
        <v>9.3666666666666662E-2</v>
      </c>
      <c r="BO64" s="9">
        <f t="shared" si="4"/>
        <v>2</v>
      </c>
      <c r="BT64">
        <v>0.75</v>
      </c>
      <c r="BU64">
        <v>6</v>
      </c>
      <c r="BV64">
        <v>0</v>
      </c>
      <c r="BW64">
        <v>0</v>
      </c>
      <c r="BX64">
        <v>23</v>
      </c>
      <c r="BY64">
        <v>0</v>
      </c>
      <c r="BZ64">
        <v>23</v>
      </c>
      <c r="CA64">
        <v>0</v>
      </c>
      <c r="CB64">
        <v>23</v>
      </c>
      <c r="CC64">
        <v>237</v>
      </c>
      <c r="CD64">
        <v>23</v>
      </c>
      <c r="CE64">
        <v>104.38147233216773</v>
      </c>
      <c r="CF64">
        <v>4</v>
      </c>
      <c r="CG64">
        <v>1</v>
      </c>
      <c r="CM64">
        <v>0.75</v>
      </c>
      <c r="CQ64" t="s">
        <v>162</v>
      </c>
      <c r="CR64" t="s">
        <v>172</v>
      </c>
      <c r="CS64" t="s">
        <v>169</v>
      </c>
      <c r="CT64">
        <v>0</v>
      </c>
      <c r="CU64">
        <v>23</v>
      </c>
      <c r="CV64">
        <v>0</v>
      </c>
      <c r="CW64">
        <v>23</v>
      </c>
      <c r="CX64">
        <v>0</v>
      </c>
      <c r="CY64">
        <v>23</v>
      </c>
      <c r="CZ64">
        <v>237</v>
      </c>
      <c r="DA64">
        <v>23</v>
      </c>
      <c r="DB64">
        <v>104.38147233216773</v>
      </c>
      <c r="DC64">
        <v>4</v>
      </c>
      <c r="DD64">
        <v>1</v>
      </c>
      <c r="DF64">
        <v>0.219</v>
      </c>
    </row>
    <row r="65" spans="1:110" x14ac:dyDescent="0.25">
      <c r="A65" s="74">
        <v>0</v>
      </c>
      <c r="B65" s="44">
        <v>0</v>
      </c>
      <c r="C65" s="44">
        <v>5</v>
      </c>
      <c r="D65" s="44">
        <v>28</v>
      </c>
      <c r="E65" s="44">
        <v>0.35849098570765597</v>
      </c>
      <c r="F65" s="44">
        <v>1552.9001020000001</v>
      </c>
      <c r="G65" s="75">
        <v>259.10000000000002</v>
      </c>
      <c r="H65" s="74">
        <v>0.20300000000000001</v>
      </c>
      <c r="I65" s="44">
        <v>4</v>
      </c>
      <c r="J65" s="75">
        <v>0</v>
      </c>
      <c r="K65" s="74">
        <v>9.4E-2</v>
      </c>
      <c r="L65" s="44">
        <v>4</v>
      </c>
      <c r="M65" s="75">
        <v>0</v>
      </c>
      <c r="N65" s="44">
        <v>9.2999999999999999E-2</v>
      </c>
      <c r="O65" s="44">
        <v>4</v>
      </c>
      <c r="P65" s="75">
        <v>0</v>
      </c>
      <c r="Q65" s="80">
        <f t="shared" si="0"/>
        <v>0.13</v>
      </c>
      <c r="R65" s="88">
        <f t="shared" si="0"/>
        <v>4</v>
      </c>
      <c r="T65" s="74">
        <v>0.17199999999999999</v>
      </c>
      <c r="U65" s="44">
        <v>6</v>
      </c>
      <c r="V65" s="44">
        <v>0</v>
      </c>
      <c r="W65" s="44">
        <v>0</v>
      </c>
      <c r="X65" s="44">
        <v>23</v>
      </c>
      <c r="Y65" s="44">
        <v>0</v>
      </c>
      <c r="Z65" s="44">
        <v>23</v>
      </c>
      <c r="AA65" s="44">
        <v>0</v>
      </c>
      <c r="AB65" s="44">
        <v>23</v>
      </c>
      <c r="AC65" s="44">
        <v>237</v>
      </c>
      <c r="AD65" s="44">
        <v>23</v>
      </c>
      <c r="AE65" s="44">
        <v>104.06893944746693</v>
      </c>
      <c r="AF65" s="44">
        <v>4</v>
      </c>
      <c r="AG65" s="75">
        <v>1</v>
      </c>
      <c r="AH65" s="74">
        <v>0.17199999999999999</v>
      </c>
      <c r="AI65" s="44">
        <v>6</v>
      </c>
      <c r="AJ65" s="44">
        <v>0</v>
      </c>
      <c r="AK65" s="44">
        <v>0</v>
      </c>
      <c r="AL65" s="44">
        <v>23</v>
      </c>
      <c r="AM65" s="44">
        <v>0</v>
      </c>
      <c r="AN65" s="44">
        <v>23</v>
      </c>
      <c r="AO65" s="44">
        <v>0</v>
      </c>
      <c r="AP65" s="44">
        <v>23</v>
      </c>
      <c r="AQ65" s="44">
        <v>237</v>
      </c>
      <c r="AR65" s="44">
        <v>23</v>
      </c>
      <c r="AS65" s="44">
        <v>104.06893944746693</v>
      </c>
      <c r="AT65" s="44">
        <v>4</v>
      </c>
      <c r="AU65" s="75">
        <v>1</v>
      </c>
      <c r="AV65">
        <v>0.218</v>
      </c>
      <c r="AW65">
        <v>6</v>
      </c>
      <c r="AX65">
        <v>0</v>
      </c>
      <c r="AY65">
        <v>0</v>
      </c>
      <c r="AZ65">
        <v>23</v>
      </c>
      <c r="BA65">
        <v>0</v>
      </c>
      <c r="BB65">
        <v>23</v>
      </c>
      <c r="BC65">
        <v>0</v>
      </c>
      <c r="BD65">
        <v>23</v>
      </c>
      <c r="BE65">
        <v>237</v>
      </c>
      <c r="BF65">
        <v>23</v>
      </c>
      <c r="BG65">
        <v>104.06893944746693</v>
      </c>
      <c r="BH65">
        <v>4</v>
      </c>
      <c r="BI65">
        <v>1</v>
      </c>
      <c r="BJ65" s="74">
        <f t="shared" si="1"/>
        <v>0.18733333333333332</v>
      </c>
      <c r="BK65" s="92">
        <f t="shared" si="2"/>
        <v>6</v>
      </c>
      <c r="BN65" s="67">
        <f t="shared" si="3"/>
        <v>5.7333333333333319E-2</v>
      </c>
      <c r="BO65" s="9">
        <f t="shared" si="4"/>
        <v>2</v>
      </c>
      <c r="BT65">
        <v>0.75</v>
      </c>
      <c r="BU65">
        <v>6</v>
      </c>
      <c r="BV65">
        <v>0</v>
      </c>
      <c r="BW65">
        <v>0</v>
      </c>
      <c r="BX65">
        <v>23</v>
      </c>
      <c r="BY65">
        <v>0</v>
      </c>
      <c r="BZ65">
        <v>23</v>
      </c>
      <c r="CA65">
        <v>0</v>
      </c>
      <c r="CB65">
        <v>23</v>
      </c>
      <c r="CC65">
        <v>237</v>
      </c>
      <c r="CD65">
        <v>23</v>
      </c>
      <c r="CE65">
        <v>104.06893944746693</v>
      </c>
      <c r="CF65">
        <v>4</v>
      </c>
      <c r="CG65">
        <v>1</v>
      </c>
      <c r="CM65">
        <v>0.75</v>
      </c>
      <c r="CQ65" t="s">
        <v>162</v>
      </c>
      <c r="CR65" t="s">
        <v>174</v>
      </c>
      <c r="CS65" t="s">
        <v>169</v>
      </c>
      <c r="CT65">
        <v>0</v>
      </c>
      <c r="CU65">
        <v>23</v>
      </c>
      <c r="CV65">
        <v>0</v>
      </c>
      <c r="CW65">
        <v>23</v>
      </c>
      <c r="CX65">
        <v>0</v>
      </c>
      <c r="CY65">
        <v>23</v>
      </c>
      <c r="CZ65">
        <v>237</v>
      </c>
      <c r="DA65">
        <v>23</v>
      </c>
      <c r="DB65">
        <v>104.06893944746693</v>
      </c>
      <c r="DC65">
        <v>4</v>
      </c>
      <c r="DD65">
        <v>1</v>
      </c>
      <c r="DF65">
        <v>0.20300000000000001</v>
      </c>
    </row>
    <row r="66" spans="1:110" x14ac:dyDescent="0.25">
      <c r="A66" s="74">
        <v>0</v>
      </c>
      <c r="B66" s="44">
        <v>0</v>
      </c>
      <c r="C66" s="44">
        <v>5</v>
      </c>
      <c r="D66" s="44">
        <v>29</v>
      </c>
      <c r="E66" s="44">
        <v>0.45602899021953303</v>
      </c>
      <c r="F66" s="44">
        <v>1586.0973635</v>
      </c>
      <c r="G66" s="75">
        <v>267.14999999999998</v>
      </c>
      <c r="H66" s="74">
        <v>0.20300000000000001</v>
      </c>
      <c r="I66" s="44">
        <v>4</v>
      </c>
      <c r="J66" s="75">
        <v>0</v>
      </c>
      <c r="K66" s="74">
        <v>7.8E-2</v>
      </c>
      <c r="L66" s="44">
        <v>4</v>
      </c>
      <c r="M66" s="75">
        <v>0</v>
      </c>
      <c r="N66" s="44">
        <v>7.8E-2</v>
      </c>
      <c r="O66" s="44">
        <v>4</v>
      </c>
      <c r="P66" s="75">
        <v>0</v>
      </c>
      <c r="Q66" s="80">
        <f t="shared" si="0"/>
        <v>0.11966666666666669</v>
      </c>
      <c r="R66" s="88">
        <f t="shared" si="0"/>
        <v>4</v>
      </c>
      <c r="T66" s="74">
        <v>0.17199999999999999</v>
      </c>
      <c r="U66" s="44">
        <v>6</v>
      </c>
      <c r="V66" s="44">
        <v>0</v>
      </c>
      <c r="W66" s="44">
        <v>0</v>
      </c>
      <c r="X66" s="44">
        <v>23</v>
      </c>
      <c r="Y66" s="44">
        <v>0</v>
      </c>
      <c r="Z66" s="44">
        <v>23</v>
      </c>
      <c r="AA66" s="44">
        <v>0</v>
      </c>
      <c r="AB66" s="44">
        <v>23</v>
      </c>
      <c r="AC66" s="44">
        <v>237</v>
      </c>
      <c r="AD66" s="44">
        <v>23</v>
      </c>
      <c r="AE66" s="44">
        <v>103.76948928313446</v>
      </c>
      <c r="AF66" s="44">
        <v>4</v>
      </c>
      <c r="AG66" s="75">
        <v>1</v>
      </c>
      <c r="AH66" s="74">
        <v>0.187</v>
      </c>
      <c r="AI66" s="44">
        <v>6</v>
      </c>
      <c r="AJ66" s="44">
        <v>0</v>
      </c>
      <c r="AK66" s="44">
        <v>0</v>
      </c>
      <c r="AL66" s="44">
        <v>23</v>
      </c>
      <c r="AM66" s="44">
        <v>0</v>
      </c>
      <c r="AN66" s="44">
        <v>23</v>
      </c>
      <c r="AO66" s="44">
        <v>0</v>
      </c>
      <c r="AP66" s="44">
        <v>23</v>
      </c>
      <c r="AQ66" s="44">
        <v>237</v>
      </c>
      <c r="AR66" s="44">
        <v>23</v>
      </c>
      <c r="AS66" s="44">
        <v>103.76948928313446</v>
      </c>
      <c r="AT66" s="44">
        <v>4</v>
      </c>
      <c r="AU66" s="75">
        <v>1</v>
      </c>
      <c r="AV66">
        <v>0.20300000000000001</v>
      </c>
      <c r="AW66">
        <v>6</v>
      </c>
      <c r="AX66">
        <v>0</v>
      </c>
      <c r="AY66">
        <v>0</v>
      </c>
      <c r="AZ66">
        <v>23</v>
      </c>
      <c r="BA66">
        <v>0</v>
      </c>
      <c r="BB66">
        <v>23</v>
      </c>
      <c r="BC66">
        <v>0</v>
      </c>
      <c r="BD66">
        <v>23</v>
      </c>
      <c r="BE66">
        <v>237</v>
      </c>
      <c r="BF66">
        <v>23</v>
      </c>
      <c r="BG66">
        <v>103.76948928313446</v>
      </c>
      <c r="BH66">
        <v>4</v>
      </c>
      <c r="BI66">
        <v>1</v>
      </c>
      <c r="BJ66" s="74">
        <f t="shared" si="1"/>
        <v>0.18733333333333335</v>
      </c>
      <c r="BK66" s="92">
        <f t="shared" si="2"/>
        <v>6</v>
      </c>
      <c r="BN66" s="67">
        <f t="shared" si="3"/>
        <v>6.7666666666666667E-2</v>
      </c>
      <c r="BO66" s="9">
        <f t="shared" si="4"/>
        <v>2</v>
      </c>
      <c r="BT66">
        <v>0.75</v>
      </c>
      <c r="BU66">
        <v>6</v>
      </c>
      <c r="BV66">
        <v>0</v>
      </c>
      <c r="BW66">
        <v>0</v>
      </c>
      <c r="BX66">
        <v>23</v>
      </c>
      <c r="BY66">
        <v>0</v>
      </c>
      <c r="BZ66">
        <v>23</v>
      </c>
      <c r="CA66">
        <v>0</v>
      </c>
      <c r="CB66">
        <v>23</v>
      </c>
      <c r="CC66">
        <v>237</v>
      </c>
      <c r="CD66">
        <v>23</v>
      </c>
      <c r="CE66">
        <v>103.76948928313446</v>
      </c>
      <c r="CF66">
        <v>4</v>
      </c>
      <c r="CG66">
        <v>1</v>
      </c>
      <c r="CM66">
        <v>0.75</v>
      </c>
      <c r="CQ66" t="s">
        <v>162</v>
      </c>
      <c r="CR66" t="s">
        <v>174</v>
      </c>
      <c r="CS66" t="s">
        <v>169</v>
      </c>
      <c r="CT66">
        <v>0</v>
      </c>
      <c r="CU66">
        <v>23</v>
      </c>
      <c r="CV66">
        <v>0</v>
      </c>
      <c r="CW66">
        <v>23</v>
      </c>
      <c r="CX66">
        <v>0</v>
      </c>
      <c r="CY66">
        <v>23</v>
      </c>
      <c r="CZ66">
        <v>237</v>
      </c>
      <c r="DA66">
        <v>23</v>
      </c>
      <c r="DB66">
        <v>103.76948928313446</v>
      </c>
      <c r="DC66">
        <v>4</v>
      </c>
      <c r="DD66">
        <v>1</v>
      </c>
      <c r="DF66">
        <v>0.20300000000000001</v>
      </c>
    </row>
    <row r="67" spans="1:110" x14ac:dyDescent="0.25">
      <c r="A67" s="74">
        <v>0</v>
      </c>
      <c r="B67" s="44">
        <v>0</v>
      </c>
      <c r="C67" s="44">
        <v>6</v>
      </c>
      <c r="D67" s="44">
        <v>17</v>
      </c>
      <c r="E67" s="44">
        <v>-0.40366724326292203</v>
      </c>
      <c r="F67" s="44">
        <v>1312.4055814999999</v>
      </c>
      <c r="G67" s="75">
        <v>177.29</v>
      </c>
      <c r="H67" s="74">
        <v>0.219</v>
      </c>
      <c r="I67" s="44">
        <v>4</v>
      </c>
      <c r="J67" s="75">
        <v>0</v>
      </c>
      <c r="K67" s="74">
        <v>9.2999999999999999E-2</v>
      </c>
      <c r="L67" s="44">
        <v>4</v>
      </c>
      <c r="M67" s="75">
        <v>0</v>
      </c>
      <c r="N67" s="44">
        <v>7.8E-2</v>
      </c>
      <c r="O67" s="44">
        <v>4</v>
      </c>
      <c r="P67" s="75">
        <v>0</v>
      </c>
      <c r="Q67" s="80">
        <f t="shared" si="0"/>
        <v>0.13</v>
      </c>
      <c r="R67" s="88">
        <f t="shared" si="0"/>
        <v>4</v>
      </c>
      <c r="T67" s="74">
        <v>0.17199999999999999</v>
      </c>
      <c r="U67" s="44">
        <v>6</v>
      </c>
      <c r="V67" s="44">
        <v>0</v>
      </c>
      <c r="W67" s="44">
        <v>0</v>
      </c>
      <c r="X67" s="44">
        <v>23</v>
      </c>
      <c r="Y67" s="44">
        <v>0</v>
      </c>
      <c r="Z67" s="44">
        <v>23</v>
      </c>
      <c r="AA67" s="44">
        <v>0</v>
      </c>
      <c r="AB67" s="44">
        <v>23</v>
      </c>
      <c r="AC67" s="44">
        <v>237</v>
      </c>
      <c r="AD67" s="44">
        <v>23</v>
      </c>
      <c r="AE67" s="44">
        <v>110.03042956624033</v>
      </c>
      <c r="AF67" s="44">
        <v>4</v>
      </c>
      <c r="AG67" s="75">
        <v>1</v>
      </c>
      <c r="AH67" s="74">
        <v>0.188</v>
      </c>
      <c r="AI67" s="44">
        <v>6</v>
      </c>
      <c r="AJ67" s="44">
        <v>0</v>
      </c>
      <c r="AK67" s="44">
        <v>0</v>
      </c>
      <c r="AL67" s="44">
        <v>23</v>
      </c>
      <c r="AM67" s="44">
        <v>0</v>
      </c>
      <c r="AN67" s="44">
        <v>23</v>
      </c>
      <c r="AO67" s="44">
        <v>0</v>
      </c>
      <c r="AP67" s="44">
        <v>23</v>
      </c>
      <c r="AQ67" s="44">
        <v>237</v>
      </c>
      <c r="AR67" s="44">
        <v>23</v>
      </c>
      <c r="AS67" s="44">
        <v>110.03042956624033</v>
      </c>
      <c r="AT67" s="44">
        <v>4</v>
      </c>
      <c r="AU67" s="75">
        <v>1</v>
      </c>
      <c r="AV67">
        <v>0.219</v>
      </c>
      <c r="AW67">
        <v>6</v>
      </c>
      <c r="AX67">
        <v>0</v>
      </c>
      <c r="AY67">
        <v>0</v>
      </c>
      <c r="AZ67">
        <v>23</v>
      </c>
      <c r="BA67">
        <v>0</v>
      </c>
      <c r="BB67">
        <v>23</v>
      </c>
      <c r="BC67">
        <v>0</v>
      </c>
      <c r="BD67">
        <v>23</v>
      </c>
      <c r="BE67">
        <v>237</v>
      </c>
      <c r="BF67">
        <v>23</v>
      </c>
      <c r="BG67">
        <v>110.03042956624033</v>
      </c>
      <c r="BH67">
        <v>4</v>
      </c>
      <c r="BI67">
        <v>1</v>
      </c>
      <c r="BJ67" s="74">
        <f t="shared" si="1"/>
        <v>0.19299999999999998</v>
      </c>
      <c r="BK67" s="92">
        <f t="shared" si="2"/>
        <v>6</v>
      </c>
      <c r="BN67" s="67">
        <f t="shared" si="3"/>
        <v>6.2999999999999973E-2</v>
      </c>
      <c r="BO67" s="9">
        <f t="shared" si="4"/>
        <v>2</v>
      </c>
      <c r="BT67">
        <v>0.75</v>
      </c>
      <c r="BU67">
        <v>6</v>
      </c>
      <c r="BV67">
        <v>0</v>
      </c>
      <c r="BW67">
        <v>0</v>
      </c>
      <c r="BX67">
        <v>23</v>
      </c>
      <c r="BY67">
        <v>0</v>
      </c>
      <c r="BZ67">
        <v>23</v>
      </c>
      <c r="CA67">
        <v>0</v>
      </c>
      <c r="CB67">
        <v>23</v>
      </c>
      <c r="CC67">
        <v>237</v>
      </c>
      <c r="CD67">
        <v>23</v>
      </c>
      <c r="CE67">
        <v>110.03042956624033</v>
      </c>
      <c r="CF67">
        <v>4</v>
      </c>
      <c r="CG67">
        <v>1</v>
      </c>
      <c r="CM67">
        <v>0.75</v>
      </c>
      <c r="CQ67" t="s">
        <v>162</v>
      </c>
      <c r="CR67" t="s">
        <v>172</v>
      </c>
      <c r="CS67" t="s">
        <v>169</v>
      </c>
      <c r="CT67">
        <v>0</v>
      </c>
      <c r="CU67">
        <v>23</v>
      </c>
      <c r="CV67">
        <v>0</v>
      </c>
      <c r="CW67">
        <v>23</v>
      </c>
      <c r="CX67">
        <v>0</v>
      </c>
      <c r="CY67">
        <v>23</v>
      </c>
      <c r="CZ67">
        <v>237</v>
      </c>
      <c r="DA67">
        <v>23</v>
      </c>
      <c r="DB67">
        <v>110.03042956624033</v>
      </c>
      <c r="DC67">
        <v>4</v>
      </c>
      <c r="DD67">
        <v>1</v>
      </c>
      <c r="DF67">
        <v>0.219</v>
      </c>
    </row>
    <row r="68" spans="1:110" x14ac:dyDescent="0.25">
      <c r="A68" s="74">
        <v>0</v>
      </c>
      <c r="B68" s="44">
        <v>0</v>
      </c>
      <c r="C68" s="44">
        <v>6</v>
      </c>
      <c r="D68" s="44">
        <v>18</v>
      </c>
      <c r="E68" s="44">
        <v>-0.30612923875106202</v>
      </c>
      <c r="F68" s="44">
        <v>1345.6028429999999</v>
      </c>
      <c r="G68" s="75">
        <v>185.34</v>
      </c>
      <c r="H68" s="74">
        <v>0.188</v>
      </c>
      <c r="I68" s="44">
        <v>4</v>
      </c>
      <c r="J68" s="75">
        <v>0</v>
      </c>
      <c r="K68" s="74">
        <v>7.8E-2</v>
      </c>
      <c r="L68" s="44">
        <v>4</v>
      </c>
      <c r="M68" s="75">
        <v>0</v>
      </c>
      <c r="N68" s="44">
        <v>9.4E-2</v>
      </c>
      <c r="O68" s="44">
        <v>4</v>
      </c>
      <c r="P68" s="75">
        <v>0</v>
      </c>
      <c r="Q68" s="80">
        <f t="shared" si="0"/>
        <v>0.12</v>
      </c>
      <c r="R68" s="88">
        <f t="shared" si="0"/>
        <v>4</v>
      </c>
      <c r="T68" s="74">
        <v>0.188</v>
      </c>
      <c r="U68" s="44">
        <v>6</v>
      </c>
      <c r="V68" s="44">
        <v>0</v>
      </c>
      <c r="W68" s="44">
        <v>0</v>
      </c>
      <c r="X68" s="44">
        <v>23</v>
      </c>
      <c r="Y68" s="44">
        <v>0</v>
      </c>
      <c r="Z68" s="44">
        <v>23</v>
      </c>
      <c r="AA68" s="44">
        <v>0</v>
      </c>
      <c r="AB68" s="44">
        <v>23</v>
      </c>
      <c r="AC68" s="44">
        <v>237</v>
      </c>
      <c r="AD68" s="44">
        <v>23</v>
      </c>
      <c r="AE68" s="44">
        <v>109.53038433193629</v>
      </c>
      <c r="AF68" s="44">
        <v>4</v>
      </c>
      <c r="AG68" s="75">
        <v>1</v>
      </c>
      <c r="AH68" s="74">
        <v>0.187</v>
      </c>
      <c r="AI68" s="44">
        <v>6</v>
      </c>
      <c r="AJ68" s="44">
        <v>0</v>
      </c>
      <c r="AK68" s="44">
        <v>0</v>
      </c>
      <c r="AL68" s="44">
        <v>23</v>
      </c>
      <c r="AM68" s="44">
        <v>0</v>
      </c>
      <c r="AN68" s="44">
        <v>23</v>
      </c>
      <c r="AO68" s="44">
        <v>0</v>
      </c>
      <c r="AP68" s="44">
        <v>23</v>
      </c>
      <c r="AQ68" s="44">
        <v>237</v>
      </c>
      <c r="AR68" s="44">
        <v>23</v>
      </c>
      <c r="AS68" s="44">
        <v>109.53038433193629</v>
      </c>
      <c r="AT68" s="44">
        <v>4</v>
      </c>
      <c r="AU68" s="75">
        <v>1</v>
      </c>
      <c r="AV68">
        <v>0.219</v>
      </c>
      <c r="AW68">
        <v>6</v>
      </c>
      <c r="AX68">
        <v>0</v>
      </c>
      <c r="AY68">
        <v>0</v>
      </c>
      <c r="AZ68">
        <v>23</v>
      </c>
      <c r="BA68">
        <v>0</v>
      </c>
      <c r="BB68">
        <v>23</v>
      </c>
      <c r="BC68">
        <v>0</v>
      </c>
      <c r="BD68">
        <v>23</v>
      </c>
      <c r="BE68">
        <v>237</v>
      </c>
      <c r="BF68">
        <v>23</v>
      </c>
      <c r="BG68">
        <v>109.53038433193629</v>
      </c>
      <c r="BH68">
        <v>4</v>
      </c>
      <c r="BI68">
        <v>1</v>
      </c>
      <c r="BJ68" s="74">
        <f t="shared" si="1"/>
        <v>0.19799999999999998</v>
      </c>
      <c r="BK68" s="92">
        <f t="shared" si="2"/>
        <v>6</v>
      </c>
      <c r="BN68" s="67">
        <f t="shared" si="3"/>
        <v>7.7999999999999986E-2</v>
      </c>
      <c r="BO68" s="9">
        <f t="shared" si="4"/>
        <v>2</v>
      </c>
      <c r="BT68">
        <v>0.76600000000000001</v>
      </c>
      <c r="BU68">
        <v>6</v>
      </c>
      <c r="BV68">
        <v>0</v>
      </c>
      <c r="BW68">
        <v>0</v>
      </c>
      <c r="BX68">
        <v>23</v>
      </c>
      <c r="BY68">
        <v>0</v>
      </c>
      <c r="BZ68">
        <v>23</v>
      </c>
      <c r="CA68">
        <v>0</v>
      </c>
      <c r="CB68">
        <v>23</v>
      </c>
      <c r="CC68">
        <v>237</v>
      </c>
      <c r="CD68">
        <v>23</v>
      </c>
      <c r="CE68">
        <v>109.53038433193629</v>
      </c>
      <c r="CF68">
        <v>4</v>
      </c>
      <c r="CG68">
        <v>1</v>
      </c>
      <c r="CM68">
        <v>0.76600000000000001</v>
      </c>
      <c r="CQ68" t="s">
        <v>162</v>
      </c>
      <c r="CR68" t="s">
        <v>175</v>
      </c>
      <c r="CS68" t="s">
        <v>169</v>
      </c>
      <c r="CT68">
        <v>0</v>
      </c>
      <c r="CU68">
        <v>23</v>
      </c>
      <c r="CV68">
        <v>0</v>
      </c>
      <c r="CW68">
        <v>23</v>
      </c>
      <c r="CX68">
        <v>0</v>
      </c>
      <c r="CY68">
        <v>23</v>
      </c>
      <c r="CZ68">
        <v>237</v>
      </c>
      <c r="DA68">
        <v>23</v>
      </c>
      <c r="DB68">
        <v>109.53038433193629</v>
      </c>
      <c r="DC68">
        <v>4</v>
      </c>
      <c r="DD68">
        <v>1</v>
      </c>
      <c r="DF68">
        <v>0.218</v>
      </c>
    </row>
    <row r="69" spans="1:110" x14ac:dyDescent="0.25">
      <c r="A69" s="74">
        <v>0</v>
      </c>
      <c r="B69" s="44">
        <v>0</v>
      </c>
      <c r="C69" s="44">
        <v>6</v>
      </c>
      <c r="D69" s="44">
        <v>19</v>
      </c>
      <c r="E69" s="44">
        <v>-0.20859123423918499</v>
      </c>
      <c r="F69" s="44">
        <v>1378.8001045000001</v>
      </c>
      <c r="G69" s="75">
        <v>193.39</v>
      </c>
      <c r="H69" s="74">
        <v>0.188</v>
      </c>
      <c r="I69" s="44">
        <v>4</v>
      </c>
      <c r="J69" s="75">
        <v>0</v>
      </c>
      <c r="K69" s="74">
        <v>9.2999999999999999E-2</v>
      </c>
      <c r="L69" s="44">
        <v>4</v>
      </c>
      <c r="M69" s="75">
        <v>0</v>
      </c>
      <c r="N69" s="44">
        <v>7.8E-2</v>
      </c>
      <c r="O69" s="44">
        <v>4</v>
      </c>
      <c r="P69" s="75">
        <v>0</v>
      </c>
      <c r="Q69" s="80">
        <f t="shared" si="0"/>
        <v>0.11966666666666669</v>
      </c>
      <c r="R69" s="88">
        <f t="shared" si="0"/>
        <v>4</v>
      </c>
      <c r="T69" s="74">
        <v>0.188</v>
      </c>
      <c r="U69" s="44">
        <v>6</v>
      </c>
      <c r="V69" s="44">
        <v>0</v>
      </c>
      <c r="W69" s="44">
        <v>0</v>
      </c>
      <c r="X69" s="44">
        <v>23</v>
      </c>
      <c r="Y69" s="44">
        <v>0</v>
      </c>
      <c r="Z69" s="44">
        <v>23</v>
      </c>
      <c r="AA69" s="44">
        <v>0</v>
      </c>
      <c r="AB69" s="44">
        <v>23</v>
      </c>
      <c r="AC69" s="44">
        <v>237</v>
      </c>
      <c r="AD69" s="44">
        <v>23</v>
      </c>
      <c r="AE69" s="44">
        <v>109.05439542138947</v>
      </c>
      <c r="AF69" s="44">
        <v>4</v>
      </c>
      <c r="AG69" s="75">
        <v>1</v>
      </c>
      <c r="AH69" s="74">
        <v>0.17199999999999999</v>
      </c>
      <c r="AI69" s="44">
        <v>6</v>
      </c>
      <c r="AJ69" s="44">
        <v>0</v>
      </c>
      <c r="AK69" s="44">
        <v>0</v>
      </c>
      <c r="AL69" s="44">
        <v>23</v>
      </c>
      <c r="AM69" s="44">
        <v>0</v>
      </c>
      <c r="AN69" s="44">
        <v>23</v>
      </c>
      <c r="AO69" s="44">
        <v>0</v>
      </c>
      <c r="AP69" s="44">
        <v>23</v>
      </c>
      <c r="AQ69" s="44">
        <v>237</v>
      </c>
      <c r="AR69" s="44">
        <v>23</v>
      </c>
      <c r="AS69" s="44">
        <v>109.05439542138947</v>
      </c>
      <c r="AT69" s="44">
        <v>4</v>
      </c>
      <c r="AU69" s="75">
        <v>1</v>
      </c>
      <c r="AV69">
        <v>0.219</v>
      </c>
      <c r="AW69">
        <v>6</v>
      </c>
      <c r="AX69">
        <v>0</v>
      </c>
      <c r="AY69">
        <v>0</v>
      </c>
      <c r="AZ69">
        <v>23</v>
      </c>
      <c r="BA69">
        <v>0</v>
      </c>
      <c r="BB69">
        <v>23</v>
      </c>
      <c r="BC69">
        <v>0</v>
      </c>
      <c r="BD69">
        <v>23</v>
      </c>
      <c r="BE69">
        <v>237</v>
      </c>
      <c r="BF69">
        <v>23</v>
      </c>
      <c r="BG69">
        <v>109.05439542138947</v>
      </c>
      <c r="BH69">
        <v>4</v>
      </c>
      <c r="BI69">
        <v>1</v>
      </c>
      <c r="BJ69" s="74">
        <f t="shared" si="1"/>
        <v>0.19299999999999998</v>
      </c>
      <c r="BK69" s="92">
        <f t="shared" si="2"/>
        <v>6</v>
      </c>
      <c r="BN69" s="67">
        <f t="shared" si="3"/>
        <v>7.3333333333333292E-2</v>
      </c>
      <c r="BO69" s="9">
        <f t="shared" si="4"/>
        <v>2</v>
      </c>
      <c r="BT69">
        <v>0.76600000000000001</v>
      </c>
      <c r="BU69">
        <v>6</v>
      </c>
      <c r="BV69">
        <v>0</v>
      </c>
      <c r="BW69">
        <v>0</v>
      </c>
      <c r="BX69">
        <v>23</v>
      </c>
      <c r="BY69">
        <v>0</v>
      </c>
      <c r="BZ69">
        <v>23</v>
      </c>
      <c r="CA69">
        <v>0</v>
      </c>
      <c r="CB69">
        <v>23</v>
      </c>
      <c r="CC69">
        <v>237</v>
      </c>
      <c r="CD69">
        <v>23</v>
      </c>
      <c r="CE69">
        <v>109.05439542138947</v>
      </c>
      <c r="CF69">
        <v>4</v>
      </c>
      <c r="CG69">
        <v>1</v>
      </c>
      <c r="CM69">
        <v>0.76600000000000001</v>
      </c>
      <c r="CQ69" t="s">
        <v>162</v>
      </c>
      <c r="CR69" t="s">
        <v>176</v>
      </c>
      <c r="CS69" t="s">
        <v>169</v>
      </c>
      <c r="CT69">
        <v>0</v>
      </c>
      <c r="CU69">
        <v>23</v>
      </c>
      <c r="CV69">
        <v>0</v>
      </c>
      <c r="CW69">
        <v>23</v>
      </c>
      <c r="CX69">
        <v>0</v>
      </c>
      <c r="CY69">
        <v>23</v>
      </c>
      <c r="CZ69">
        <v>237</v>
      </c>
      <c r="DA69">
        <v>23</v>
      </c>
      <c r="DB69">
        <v>109.05439542138947</v>
      </c>
      <c r="DC69">
        <v>4</v>
      </c>
      <c r="DD69">
        <v>1</v>
      </c>
      <c r="DF69">
        <v>0.28100000000000003</v>
      </c>
    </row>
    <row r="70" spans="1:110" x14ac:dyDescent="0.25">
      <c r="A70" s="74">
        <v>0</v>
      </c>
      <c r="B70" s="44">
        <v>0</v>
      </c>
      <c r="C70" s="44">
        <v>6</v>
      </c>
      <c r="D70" s="44">
        <v>20</v>
      </c>
      <c r="E70" s="44">
        <v>-0.11105322972729099</v>
      </c>
      <c r="F70" s="44">
        <v>1411.9973660000001</v>
      </c>
      <c r="G70" s="75">
        <v>201.44</v>
      </c>
      <c r="H70" s="74">
        <v>0.188</v>
      </c>
      <c r="I70" s="44">
        <v>4</v>
      </c>
      <c r="J70" s="75">
        <v>0</v>
      </c>
      <c r="K70" s="74">
        <v>7.9000000000000001E-2</v>
      </c>
      <c r="L70" s="44">
        <v>4</v>
      </c>
      <c r="M70" s="75">
        <v>0</v>
      </c>
      <c r="N70" s="44">
        <v>7.9000000000000001E-2</v>
      </c>
      <c r="O70" s="44">
        <v>4</v>
      </c>
      <c r="P70" s="75">
        <v>0</v>
      </c>
      <c r="Q70" s="80">
        <f t="shared" ref="Q70:R133" si="5">AVERAGE(H70,K70,N70)</f>
        <v>0.11533333333333334</v>
      </c>
      <c r="R70" s="88">
        <f t="shared" si="5"/>
        <v>4</v>
      </c>
      <c r="T70" s="74">
        <v>0.17199999999999999</v>
      </c>
      <c r="U70" s="44">
        <v>6</v>
      </c>
      <c r="V70" s="44">
        <v>0</v>
      </c>
      <c r="W70" s="44">
        <v>0</v>
      </c>
      <c r="X70" s="44">
        <v>23</v>
      </c>
      <c r="Y70" s="44">
        <v>0</v>
      </c>
      <c r="Z70" s="44">
        <v>23</v>
      </c>
      <c r="AA70" s="44">
        <v>0</v>
      </c>
      <c r="AB70" s="44">
        <v>23</v>
      </c>
      <c r="AC70" s="44">
        <v>237</v>
      </c>
      <c r="AD70" s="44">
        <v>23</v>
      </c>
      <c r="AE70" s="44">
        <v>108.60081054370953</v>
      </c>
      <c r="AF70" s="44">
        <v>4</v>
      </c>
      <c r="AG70" s="75">
        <v>1</v>
      </c>
      <c r="AH70" s="74">
        <v>0.188</v>
      </c>
      <c r="AI70" s="44">
        <v>6</v>
      </c>
      <c r="AJ70" s="44">
        <v>0</v>
      </c>
      <c r="AK70" s="44">
        <v>0</v>
      </c>
      <c r="AL70" s="44">
        <v>23</v>
      </c>
      <c r="AM70" s="44">
        <v>0</v>
      </c>
      <c r="AN70" s="44">
        <v>23</v>
      </c>
      <c r="AO70" s="44">
        <v>0</v>
      </c>
      <c r="AP70" s="44">
        <v>23</v>
      </c>
      <c r="AQ70" s="44">
        <v>237</v>
      </c>
      <c r="AR70" s="44">
        <v>23</v>
      </c>
      <c r="AS70" s="44">
        <v>108.60081054370953</v>
      </c>
      <c r="AT70" s="44">
        <v>4</v>
      </c>
      <c r="AU70" s="75">
        <v>1</v>
      </c>
      <c r="AV70">
        <v>0.20300000000000001</v>
      </c>
      <c r="AW70">
        <v>6</v>
      </c>
      <c r="AX70">
        <v>0</v>
      </c>
      <c r="AY70">
        <v>0</v>
      </c>
      <c r="AZ70">
        <v>23</v>
      </c>
      <c r="BA70">
        <v>0</v>
      </c>
      <c r="BB70">
        <v>23</v>
      </c>
      <c r="BC70">
        <v>0</v>
      </c>
      <c r="BD70">
        <v>23</v>
      </c>
      <c r="BE70">
        <v>237</v>
      </c>
      <c r="BF70">
        <v>23</v>
      </c>
      <c r="BG70">
        <v>108.60081054370953</v>
      </c>
      <c r="BH70">
        <v>4</v>
      </c>
      <c r="BI70">
        <v>1</v>
      </c>
      <c r="BJ70" s="74">
        <f t="shared" ref="BJ70:BJ133" si="6">AVERAGE(T70,AH70,AV70)</f>
        <v>0.18766666666666665</v>
      </c>
      <c r="BK70" s="92">
        <f t="shared" ref="BK70:BK133" si="7">AVERAGE(U70,AI70,AW70)</f>
        <v>6</v>
      </c>
      <c r="BN70" s="67">
        <f t="shared" ref="BN70:BN133" si="8">(BJ70-Q70)</f>
        <v>7.2333333333333305E-2</v>
      </c>
      <c r="BO70" s="9">
        <f t="shared" ref="BO70:BO133" si="9">BK70-R70</f>
        <v>2</v>
      </c>
      <c r="BT70">
        <v>0.75</v>
      </c>
      <c r="BU70">
        <v>6</v>
      </c>
      <c r="BV70">
        <v>0</v>
      </c>
      <c r="BW70">
        <v>0</v>
      </c>
      <c r="BX70">
        <v>23</v>
      </c>
      <c r="BY70">
        <v>0</v>
      </c>
      <c r="BZ70">
        <v>23</v>
      </c>
      <c r="CA70">
        <v>0</v>
      </c>
      <c r="CB70">
        <v>23</v>
      </c>
      <c r="CC70">
        <v>237</v>
      </c>
      <c r="CD70">
        <v>23</v>
      </c>
      <c r="CE70">
        <v>108.60081054370953</v>
      </c>
      <c r="CF70">
        <v>4</v>
      </c>
      <c r="CG70">
        <v>1</v>
      </c>
      <c r="CM70">
        <v>0.75</v>
      </c>
      <c r="CQ70" t="s">
        <v>162</v>
      </c>
      <c r="CR70" t="s">
        <v>175</v>
      </c>
      <c r="CS70" t="s">
        <v>169</v>
      </c>
      <c r="CT70">
        <v>0</v>
      </c>
      <c r="CU70">
        <v>23</v>
      </c>
      <c r="CV70">
        <v>0</v>
      </c>
      <c r="CW70">
        <v>23</v>
      </c>
      <c r="CX70">
        <v>0</v>
      </c>
      <c r="CY70">
        <v>23</v>
      </c>
      <c r="CZ70">
        <v>237</v>
      </c>
      <c r="DA70">
        <v>23</v>
      </c>
      <c r="DB70">
        <v>108.60081054370953</v>
      </c>
      <c r="DC70">
        <v>4</v>
      </c>
      <c r="DD70">
        <v>1</v>
      </c>
      <c r="DF70">
        <v>0.218</v>
      </c>
    </row>
    <row r="71" spans="1:110" x14ac:dyDescent="0.25">
      <c r="A71" s="74">
        <v>0</v>
      </c>
      <c r="B71" s="44">
        <v>0</v>
      </c>
      <c r="C71" s="44">
        <v>6</v>
      </c>
      <c r="D71" s="44">
        <v>21</v>
      </c>
      <c r="E71" s="44">
        <v>-1.35152252154315E-2</v>
      </c>
      <c r="F71" s="44">
        <v>1445.1946275</v>
      </c>
      <c r="G71" s="75">
        <v>209.49</v>
      </c>
      <c r="H71" s="74">
        <v>0.17199999999999999</v>
      </c>
      <c r="I71" s="44">
        <v>4</v>
      </c>
      <c r="J71" s="75">
        <v>0</v>
      </c>
      <c r="K71" s="74">
        <v>9.2999999999999999E-2</v>
      </c>
      <c r="L71" s="44">
        <v>4</v>
      </c>
      <c r="M71" s="75">
        <v>0</v>
      </c>
      <c r="N71" s="44">
        <v>7.8E-2</v>
      </c>
      <c r="O71" s="44">
        <v>4</v>
      </c>
      <c r="P71" s="75">
        <v>0</v>
      </c>
      <c r="Q71" s="80">
        <f t="shared" si="5"/>
        <v>0.11433333333333334</v>
      </c>
      <c r="R71" s="88">
        <f t="shared" si="5"/>
        <v>4</v>
      </c>
      <c r="T71" s="74">
        <v>0.28199999999999997</v>
      </c>
      <c r="U71" s="44">
        <v>6</v>
      </c>
      <c r="V71" s="44">
        <v>0</v>
      </c>
      <c r="W71" s="44">
        <v>0</v>
      </c>
      <c r="X71" s="44">
        <v>23</v>
      </c>
      <c r="Y71" s="44">
        <v>0</v>
      </c>
      <c r="Z71" s="44">
        <v>23</v>
      </c>
      <c r="AA71" s="44">
        <v>0</v>
      </c>
      <c r="AB71" s="44">
        <v>23</v>
      </c>
      <c r="AC71" s="44">
        <v>237</v>
      </c>
      <c r="AD71" s="44">
        <v>23</v>
      </c>
      <c r="AE71" s="44">
        <v>108.16806407292223</v>
      </c>
      <c r="AF71" s="44">
        <v>4</v>
      </c>
      <c r="AG71" s="75">
        <v>1</v>
      </c>
      <c r="AH71" s="74">
        <v>0.187</v>
      </c>
      <c r="AI71" s="44">
        <v>6</v>
      </c>
      <c r="AJ71" s="44">
        <v>0</v>
      </c>
      <c r="AK71" s="44">
        <v>0</v>
      </c>
      <c r="AL71" s="44">
        <v>23</v>
      </c>
      <c r="AM71" s="44">
        <v>0</v>
      </c>
      <c r="AN71" s="44">
        <v>23</v>
      </c>
      <c r="AO71" s="44">
        <v>0</v>
      </c>
      <c r="AP71" s="44">
        <v>23</v>
      </c>
      <c r="AQ71" s="44">
        <v>237</v>
      </c>
      <c r="AR71" s="44">
        <v>23</v>
      </c>
      <c r="AS71" s="44">
        <v>108.16806407292223</v>
      </c>
      <c r="AT71" s="44">
        <v>4</v>
      </c>
      <c r="AU71" s="75">
        <v>1</v>
      </c>
      <c r="AV71">
        <v>0.20300000000000001</v>
      </c>
      <c r="AW71">
        <v>6</v>
      </c>
      <c r="AX71">
        <v>0</v>
      </c>
      <c r="AY71">
        <v>0</v>
      </c>
      <c r="AZ71">
        <v>23</v>
      </c>
      <c r="BA71">
        <v>0</v>
      </c>
      <c r="BB71">
        <v>23</v>
      </c>
      <c r="BC71">
        <v>0</v>
      </c>
      <c r="BD71">
        <v>23</v>
      </c>
      <c r="BE71">
        <v>237</v>
      </c>
      <c r="BF71">
        <v>23</v>
      </c>
      <c r="BG71">
        <v>108.16806407292223</v>
      </c>
      <c r="BH71">
        <v>4</v>
      </c>
      <c r="BI71">
        <v>1</v>
      </c>
      <c r="BJ71" s="74">
        <f t="shared" si="6"/>
        <v>0.22399999999999998</v>
      </c>
      <c r="BK71" s="92">
        <f t="shared" si="7"/>
        <v>6</v>
      </c>
      <c r="BN71" s="67">
        <f t="shared" si="8"/>
        <v>0.10966666666666663</v>
      </c>
      <c r="BO71" s="9">
        <f t="shared" si="9"/>
        <v>2</v>
      </c>
      <c r="BT71">
        <v>0.76600000000000001</v>
      </c>
      <c r="BU71">
        <v>6</v>
      </c>
      <c r="BV71">
        <v>0</v>
      </c>
      <c r="BW71">
        <v>0</v>
      </c>
      <c r="BX71">
        <v>23</v>
      </c>
      <c r="BY71">
        <v>0</v>
      </c>
      <c r="BZ71">
        <v>23</v>
      </c>
      <c r="CA71">
        <v>0</v>
      </c>
      <c r="CB71">
        <v>23</v>
      </c>
      <c r="CC71">
        <v>237</v>
      </c>
      <c r="CD71">
        <v>23</v>
      </c>
      <c r="CE71">
        <v>108.16806407292223</v>
      </c>
      <c r="CF71">
        <v>4</v>
      </c>
      <c r="CG71">
        <v>1</v>
      </c>
      <c r="CM71">
        <v>0.76600000000000001</v>
      </c>
      <c r="CQ71" t="s">
        <v>162</v>
      </c>
      <c r="CR71" t="s">
        <v>173</v>
      </c>
      <c r="CS71" t="s">
        <v>169</v>
      </c>
      <c r="CT71">
        <v>0</v>
      </c>
      <c r="CU71">
        <v>23</v>
      </c>
      <c r="CV71">
        <v>0</v>
      </c>
      <c r="CW71">
        <v>23</v>
      </c>
      <c r="CX71">
        <v>0</v>
      </c>
      <c r="CY71">
        <v>23</v>
      </c>
      <c r="CZ71">
        <v>237</v>
      </c>
      <c r="DA71">
        <v>23</v>
      </c>
      <c r="DB71">
        <v>108.16806407292223</v>
      </c>
      <c r="DC71">
        <v>4</v>
      </c>
      <c r="DD71">
        <v>1</v>
      </c>
      <c r="DF71">
        <v>0.23400000000000001</v>
      </c>
    </row>
    <row r="72" spans="1:110" x14ac:dyDescent="0.25">
      <c r="A72" s="74">
        <v>0</v>
      </c>
      <c r="B72" s="44">
        <v>0</v>
      </c>
      <c r="C72" s="44">
        <v>6</v>
      </c>
      <c r="D72" s="44">
        <v>22</v>
      </c>
      <c r="E72" s="44">
        <v>8.4022779296445402E-2</v>
      </c>
      <c r="F72" s="44">
        <v>1478.391889</v>
      </c>
      <c r="G72" s="75">
        <v>217.54</v>
      </c>
      <c r="H72" s="74">
        <v>0.219</v>
      </c>
      <c r="I72" s="44">
        <v>4</v>
      </c>
      <c r="J72" s="75">
        <v>0</v>
      </c>
      <c r="K72" s="74">
        <v>7.8E-2</v>
      </c>
      <c r="L72" s="44">
        <v>4</v>
      </c>
      <c r="M72" s="75">
        <v>0</v>
      </c>
      <c r="N72" s="44">
        <v>7.8E-2</v>
      </c>
      <c r="O72" s="44">
        <v>4</v>
      </c>
      <c r="P72" s="75">
        <v>0</v>
      </c>
      <c r="Q72" s="80">
        <f t="shared" si="5"/>
        <v>0.125</v>
      </c>
      <c r="R72" s="88">
        <f t="shared" si="5"/>
        <v>4</v>
      </c>
      <c r="T72" s="74">
        <v>0.188</v>
      </c>
      <c r="U72" s="44">
        <v>6</v>
      </c>
      <c r="V72" s="44">
        <v>0</v>
      </c>
      <c r="W72" s="44">
        <v>0</v>
      </c>
      <c r="X72" s="44">
        <v>23</v>
      </c>
      <c r="Y72" s="44">
        <v>0</v>
      </c>
      <c r="Z72" s="44">
        <v>23</v>
      </c>
      <c r="AA72" s="44">
        <v>0</v>
      </c>
      <c r="AB72" s="44">
        <v>23</v>
      </c>
      <c r="AC72" s="44">
        <v>237</v>
      </c>
      <c r="AD72" s="44">
        <v>23</v>
      </c>
      <c r="AE72" s="44">
        <v>107.75475223041165</v>
      </c>
      <c r="AF72" s="44">
        <v>4</v>
      </c>
      <c r="AG72" s="75">
        <v>1</v>
      </c>
      <c r="AH72" s="74">
        <v>0.188</v>
      </c>
      <c r="AI72" s="44">
        <v>6</v>
      </c>
      <c r="AJ72" s="44">
        <v>0</v>
      </c>
      <c r="AK72" s="44">
        <v>0</v>
      </c>
      <c r="AL72" s="44">
        <v>23</v>
      </c>
      <c r="AM72" s="44">
        <v>0</v>
      </c>
      <c r="AN72" s="44">
        <v>23</v>
      </c>
      <c r="AO72" s="44">
        <v>0</v>
      </c>
      <c r="AP72" s="44">
        <v>23</v>
      </c>
      <c r="AQ72" s="44">
        <v>237</v>
      </c>
      <c r="AR72" s="44">
        <v>23</v>
      </c>
      <c r="AS72" s="44">
        <v>107.75475223041165</v>
      </c>
      <c r="AT72" s="44">
        <v>4</v>
      </c>
      <c r="AU72" s="75">
        <v>1</v>
      </c>
      <c r="AV72">
        <v>0.20300000000000001</v>
      </c>
      <c r="AW72">
        <v>6</v>
      </c>
      <c r="AX72">
        <v>0</v>
      </c>
      <c r="AY72">
        <v>0</v>
      </c>
      <c r="AZ72">
        <v>23</v>
      </c>
      <c r="BA72">
        <v>0</v>
      </c>
      <c r="BB72">
        <v>23</v>
      </c>
      <c r="BC72">
        <v>0</v>
      </c>
      <c r="BD72">
        <v>23</v>
      </c>
      <c r="BE72">
        <v>237</v>
      </c>
      <c r="BF72">
        <v>23</v>
      </c>
      <c r="BG72">
        <v>107.75475223041165</v>
      </c>
      <c r="BH72">
        <v>4</v>
      </c>
      <c r="BI72">
        <v>1</v>
      </c>
      <c r="BJ72" s="74">
        <f t="shared" si="6"/>
        <v>0.19299999999999998</v>
      </c>
      <c r="BK72" s="92">
        <f t="shared" si="7"/>
        <v>6</v>
      </c>
      <c r="BN72" s="67">
        <f t="shared" si="8"/>
        <v>6.7999999999999977E-2</v>
      </c>
      <c r="BO72" s="9">
        <f t="shared" si="9"/>
        <v>2</v>
      </c>
      <c r="BT72">
        <v>0.76600000000000001</v>
      </c>
      <c r="BU72">
        <v>6</v>
      </c>
      <c r="BV72">
        <v>0</v>
      </c>
      <c r="BW72">
        <v>0</v>
      </c>
      <c r="BX72">
        <v>23</v>
      </c>
      <c r="BY72">
        <v>0</v>
      </c>
      <c r="BZ72">
        <v>23</v>
      </c>
      <c r="CA72">
        <v>0</v>
      </c>
      <c r="CB72">
        <v>23</v>
      </c>
      <c r="CC72">
        <v>237</v>
      </c>
      <c r="CD72">
        <v>23</v>
      </c>
      <c r="CE72">
        <v>107.75475223041165</v>
      </c>
      <c r="CF72">
        <v>4</v>
      </c>
      <c r="CG72">
        <v>1</v>
      </c>
      <c r="CM72">
        <v>0.76600000000000001</v>
      </c>
      <c r="CQ72" t="s">
        <v>162</v>
      </c>
      <c r="CR72" t="s">
        <v>172</v>
      </c>
      <c r="CS72" t="s">
        <v>169</v>
      </c>
      <c r="CT72">
        <v>0</v>
      </c>
      <c r="CU72">
        <v>23</v>
      </c>
      <c r="CV72">
        <v>0</v>
      </c>
      <c r="CW72">
        <v>23</v>
      </c>
      <c r="CX72">
        <v>0</v>
      </c>
      <c r="CY72">
        <v>23</v>
      </c>
      <c r="CZ72">
        <v>237</v>
      </c>
      <c r="DA72">
        <v>23</v>
      </c>
      <c r="DB72">
        <v>107.75475223041165</v>
      </c>
      <c r="DC72">
        <v>4</v>
      </c>
      <c r="DD72">
        <v>1</v>
      </c>
      <c r="DF72">
        <v>0.219</v>
      </c>
    </row>
    <row r="73" spans="1:110" x14ac:dyDescent="0.25">
      <c r="A73" s="74">
        <v>0</v>
      </c>
      <c r="B73" s="44">
        <v>0</v>
      </c>
      <c r="C73" s="44">
        <v>6</v>
      </c>
      <c r="D73" s="44">
        <v>23</v>
      </c>
      <c r="E73" s="44">
        <v>0.181560783808322</v>
      </c>
      <c r="F73" s="44">
        <v>1511.5891505</v>
      </c>
      <c r="G73" s="75">
        <v>225.59</v>
      </c>
      <c r="H73" s="74">
        <v>0.218</v>
      </c>
      <c r="I73" s="44">
        <v>4</v>
      </c>
      <c r="J73" s="75">
        <v>0</v>
      </c>
      <c r="K73" s="74">
        <v>9.4E-2</v>
      </c>
      <c r="L73" s="44">
        <v>4</v>
      </c>
      <c r="M73" s="75">
        <v>0</v>
      </c>
      <c r="N73" s="44">
        <v>9.4E-2</v>
      </c>
      <c r="O73" s="44">
        <v>4</v>
      </c>
      <c r="P73" s="75">
        <v>0</v>
      </c>
      <c r="Q73" s="80">
        <f t="shared" si="5"/>
        <v>0.13533333333333333</v>
      </c>
      <c r="R73" s="88">
        <f t="shared" si="5"/>
        <v>4</v>
      </c>
      <c r="T73" s="74">
        <v>0.187</v>
      </c>
      <c r="U73" s="44">
        <v>6</v>
      </c>
      <c r="V73" s="44">
        <v>0</v>
      </c>
      <c r="W73" s="44">
        <v>0</v>
      </c>
      <c r="X73" s="44">
        <v>23</v>
      </c>
      <c r="Y73" s="44">
        <v>0</v>
      </c>
      <c r="Z73" s="44">
        <v>23</v>
      </c>
      <c r="AA73" s="44">
        <v>0</v>
      </c>
      <c r="AB73" s="44">
        <v>23</v>
      </c>
      <c r="AC73" s="44">
        <v>237</v>
      </c>
      <c r="AD73" s="44">
        <v>23</v>
      </c>
      <c r="AE73" s="44">
        <v>107.35961541594182</v>
      </c>
      <c r="AF73" s="44">
        <v>4</v>
      </c>
      <c r="AG73" s="75">
        <v>1</v>
      </c>
      <c r="AH73" s="74">
        <v>0.188</v>
      </c>
      <c r="AI73" s="44">
        <v>6</v>
      </c>
      <c r="AJ73" s="44">
        <v>0</v>
      </c>
      <c r="AK73" s="44">
        <v>0</v>
      </c>
      <c r="AL73" s="44">
        <v>23</v>
      </c>
      <c r="AM73" s="44">
        <v>0</v>
      </c>
      <c r="AN73" s="44">
        <v>23</v>
      </c>
      <c r="AO73" s="44">
        <v>0</v>
      </c>
      <c r="AP73" s="44">
        <v>23</v>
      </c>
      <c r="AQ73" s="44">
        <v>237</v>
      </c>
      <c r="AR73" s="44">
        <v>23</v>
      </c>
      <c r="AS73" s="44">
        <v>107.35961541594182</v>
      </c>
      <c r="AT73" s="44">
        <v>4</v>
      </c>
      <c r="AU73" s="75">
        <v>1</v>
      </c>
      <c r="AV73">
        <v>0.218</v>
      </c>
      <c r="AW73">
        <v>6</v>
      </c>
      <c r="AX73">
        <v>0</v>
      </c>
      <c r="AY73">
        <v>0</v>
      </c>
      <c r="AZ73">
        <v>23</v>
      </c>
      <c r="BA73">
        <v>0</v>
      </c>
      <c r="BB73">
        <v>23</v>
      </c>
      <c r="BC73">
        <v>0</v>
      </c>
      <c r="BD73">
        <v>23</v>
      </c>
      <c r="BE73">
        <v>237</v>
      </c>
      <c r="BF73">
        <v>23</v>
      </c>
      <c r="BG73">
        <v>107.35961541594182</v>
      </c>
      <c r="BH73">
        <v>4</v>
      </c>
      <c r="BI73">
        <v>1</v>
      </c>
      <c r="BJ73" s="74">
        <f t="shared" si="6"/>
        <v>0.19766666666666666</v>
      </c>
      <c r="BK73" s="92">
        <f t="shared" si="7"/>
        <v>6</v>
      </c>
      <c r="BN73" s="67">
        <f t="shared" si="8"/>
        <v>6.2333333333333324E-2</v>
      </c>
      <c r="BO73" s="9">
        <f t="shared" si="9"/>
        <v>2</v>
      </c>
      <c r="BT73">
        <v>0.75</v>
      </c>
      <c r="BU73">
        <v>6</v>
      </c>
      <c r="BV73">
        <v>0</v>
      </c>
      <c r="BW73">
        <v>0</v>
      </c>
      <c r="BX73">
        <v>23</v>
      </c>
      <c r="BY73">
        <v>0</v>
      </c>
      <c r="BZ73">
        <v>23</v>
      </c>
      <c r="CA73">
        <v>0</v>
      </c>
      <c r="CB73">
        <v>23</v>
      </c>
      <c r="CC73">
        <v>237</v>
      </c>
      <c r="CD73">
        <v>23</v>
      </c>
      <c r="CE73">
        <v>107.35961541594182</v>
      </c>
      <c r="CF73">
        <v>4</v>
      </c>
      <c r="CG73">
        <v>1</v>
      </c>
      <c r="CM73">
        <v>0.75</v>
      </c>
      <c r="CQ73" t="s">
        <v>162</v>
      </c>
      <c r="CR73" t="s">
        <v>172</v>
      </c>
      <c r="CS73" t="s">
        <v>169</v>
      </c>
      <c r="CT73">
        <v>0</v>
      </c>
      <c r="CU73">
        <v>23</v>
      </c>
      <c r="CV73">
        <v>0</v>
      </c>
      <c r="CW73">
        <v>23</v>
      </c>
      <c r="CX73">
        <v>0</v>
      </c>
      <c r="CY73">
        <v>23</v>
      </c>
      <c r="CZ73">
        <v>237</v>
      </c>
      <c r="DA73">
        <v>23</v>
      </c>
      <c r="DB73">
        <v>107.35961541594182</v>
      </c>
      <c r="DC73">
        <v>4</v>
      </c>
      <c r="DD73">
        <v>1</v>
      </c>
      <c r="DF73">
        <v>0.219</v>
      </c>
    </row>
    <row r="74" spans="1:110" x14ac:dyDescent="0.25">
      <c r="A74" s="74">
        <v>0</v>
      </c>
      <c r="B74" s="44">
        <v>0</v>
      </c>
      <c r="C74" s="44">
        <v>6</v>
      </c>
      <c r="D74" s="44">
        <v>24</v>
      </c>
      <c r="E74" s="44">
        <v>0.27909878832019902</v>
      </c>
      <c r="F74" s="44">
        <v>1544.7864119999999</v>
      </c>
      <c r="G74" s="75">
        <v>233.64</v>
      </c>
      <c r="H74" s="74">
        <v>0.187</v>
      </c>
      <c r="I74" s="44">
        <v>4</v>
      </c>
      <c r="J74" s="75">
        <v>0</v>
      </c>
      <c r="K74" s="74">
        <v>9.4E-2</v>
      </c>
      <c r="L74" s="44">
        <v>4</v>
      </c>
      <c r="M74" s="75">
        <v>0</v>
      </c>
      <c r="N74" s="44">
        <v>9.4E-2</v>
      </c>
      <c r="O74" s="44">
        <v>4</v>
      </c>
      <c r="P74" s="75">
        <v>0</v>
      </c>
      <c r="Q74" s="80">
        <f t="shared" si="5"/>
        <v>0.125</v>
      </c>
      <c r="R74" s="88">
        <f t="shared" si="5"/>
        <v>4</v>
      </c>
      <c r="T74" s="74">
        <v>0.17100000000000001</v>
      </c>
      <c r="U74" s="44">
        <v>6</v>
      </c>
      <c r="V74" s="44">
        <v>0</v>
      </c>
      <c r="W74" s="44">
        <v>0</v>
      </c>
      <c r="X74" s="44">
        <v>23</v>
      </c>
      <c r="Y74" s="44">
        <v>0</v>
      </c>
      <c r="Z74" s="44">
        <v>23</v>
      </c>
      <c r="AA74" s="44">
        <v>0</v>
      </c>
      <c r="AB74" s="44">
        <v>23</v>
      </c>
      <c r="AC74" s="44">
        <v>237</v>
      </c>
      <c r="AD74" s="44">
        <v>23</v>
      </c>
      <c r="AE74" s="44">
        <v>106.98144108853275</v>
      </c>
      <c r="AF74" s="44">
        <v>4</v>
      </c>
      <c r="AG74" s="75">
        <v>1</v>
      </c>
      <c r="AH74" s="74">
        <v>0.187</v>
      </c>
      <c r="AI74" s="44">
        <v>6</v>
      </c>
      <c r="AJ74" s="44">
        <v>0</v>
      </c>
      <c r="AK74" s="44">
        <v>0</v>
      </c>
      <c r="AL74" s="44">
        <v>23</v>
      </c>
      <c r="AM74" s="44">
        <v>0</v>
      </c>
      <c r="AN74" s="44">
        <v>23</v>
      </c>
      <c r="AO74" s="44">
        <v>0</v>
      </c>
      <c r="AP74" s="44">
        <v>23</v>
      </c>
      <c r="AQ74" s="44">
        <v>237</v>
      </c>
      <c r="AR74" s="44">
        <v>23</v>
      </c>
      <c r="AS74" s="44">
        <v>106.98144108853275</v>
      </c>
      <c r="AT74" s="44">
        <v>4</v>
      </c>
      <c r="AU74" s="75">
        <v>1</v>
      </c>
      <c r="AV74">
        <v>0.20300000000000001</v>
      </c>
      <c r="AW74">
        <v>6</v>
      </c>
      <c r="AX74">
        <v>0</v>
      </c>
      <c r="AY74">
        <v>0</v>
      </c>
      <c r="AZ74">
        <v>23</v>
      </c>
      <c r="BA74">
        <v>0</v>
      </c>
      <c r="BB74">
        <v>23</v>
      </c>
      <c r="BC74">
        <v>0</v>
      </c>
      <c r="BD74">
        <v>23</v>
      </c>
      <c r="BE74">
        <v>237</v>
      </c>
      <c r="BF74">
        <v>23</v>
      </c>
      <c r="BG74">
        <v>106.98144108853275</v>
      </c>
      <c r="BH74">
        <v>4</v>
      </c>
      <c r="BI74">
        <v>1</v>
      </c>
      <c r="BJ74" s="74">
        <f t="shared" si="6"/>
        <v>0.18699999999999997</v>
      </c>
      <c r="BK74" s="92">
        <f t="shared" si="7"/>
        <v>6</v>
      </c>
      <c r="BN74" s="67">
        <f t="shared" si="8"/>
        <v>6.1999999999999972E-2</v>
      </c>
      <c r="BO74" s="9">
        <f t="shared" si="9"/>
        <v>2</v>
      </c>
      <c r="BT74">
        <v>0.73399999999999999</v>
      </c>
      <c r="BU74">
        <v>6</v>
      </c>
      <c r="BV74">
        <v>0</v>
      </c>
      <c r="BW74">
        <v>0</v>
      </c>
      <c r="BX74">
        <v>23</v>
      </c>
      <c r="BY74">
        <v>0</v>
      </c>
      <c r="BZ74">
        <v>23</v>
      </c>
      <c r="CA74">
        <v>0</v>
      </c>
      <c r="CB74">
        <v>23</v>
      </c>
      <c r="CC74">
        <v>237</v>
      </c>
      <c r="CD74">
        <v>23</v>
      </c>
      <c r="CE74">
        <v>106.98144108853275</v>
      </c>
      <c r="CF74">
        <v>4</v>
      </c>
      <c r="CG74">
        <v>1</v>
      </c>
      <c r="CM74">
        <v>0.73399999999999999</v>
      </c>
      <c r="CQ74" t="s">
        <v>162</v>
      </c>
      <c r="CR74" t="s">
        <v>172</v>
      </c>
      <c r="CS74" t="s">
        <v>169</v>
      </c>
      <c r="CT74">
        <v>0</v>
      </c>
      <c r="CU74">
        <v>23</v>
      </c>
      <c r="CV74">
        <v>0</v>
      </c>
      <c r="CW74">
        <v>23</v>
      </c>
      <c r="CX74">
        <v>0</v>
      </c>
      <c r="CY74">
        <v>23</v>
      </c>
      <c r="CZ74">
        <v>237</v>
      </c>
      <c r="DA74">
        <v>23</v>
      </c>
      <c r="DB74">
        <v>106.98144108853275</v>
      </c>
      <c r="DC74">
        <v>4</v>
      </c>
      <c r="DD74">
        <v>1</v>
      </c>
      <c r="DF74">
        <v>0.219</v>
      </c>
    </row>
    <row r="75" spans="1:110" x14ac:dyDescent="0.25">
      <c r="A75" s="74">
        <v>0</v>
      </c>
      <c r="B75" s="44">
        <v>0</v>
      </c>
      <c r="C75" s="44">
        <v>6</v>
      </c>
      <c r="D75" s="44">
        <v>25</v>
      </c>
      <c r="E75" s="44">
        <v>0.37663679283207602</v>
      </c>
      <c r="F75" s="44">
        <v>1577.9836734999999</v>
      </c>
      <c r="G75" s="75">
        <v>241.69</v>
      </c>
      <c r="H75" s="74">
        <v>0.188</v>
      </c>
      <c r="I75" s="44">
        <v>4</v>
      </c>
      <c r="J75" s="75">
        <v>0</v>
      </c>
      <c r="K75" s="74">
        <v>9.4E-2</v>
      </c>
      <c r="L75" s="44">
        <v>4</v>
      </c>
      <c r="M75" s="75">
        <v>0</v>
      </c>
      <c r="N75" s="44">
        <v>7.8E-2</v>
      </c>
      <c r="O75" s="44">
        <v>4</v>
      </c>
      <c r="P75" s="75">
        <v>0</v>
      </c>
      <c r="Q75" s="80">
        <f t="shared" si="5"/>
        <v>0.12000000000000001</v>
      </c>
      <c r="R75" s="88">
        <f t="shared" si="5"/>
        <v>4</v>
      </c>
      <c r="T75" s="74">
        <v>0.188</v>
      </c>
      <c r="U75" s="44">
        <v>6</v>
      </c>
      <c r="V75" s="44">
        <v>0</v>
      </c>
      <c r="W75" s="44">
        <v>0</v>
      </c>
      <c r="X75" s="44">
        <v>23</v>
      </c>
      <c r="Y75" s="44">
        <v>0</v>
      </c>
      <c r="Z75" s="44">
        <v>23</v>
      </c>
      <c r="AA75" s="44">
        <v>0</v>
      </c>
      <c r="AB75" s="44">
        <v>23</v>
      </c>
      <c r="AC75" s="44">
        <v>237</v>
      </c>
      <c r="AD75" s="44">
        <v>23</v>
      </c>
      <c r="AE75" s="44">
        <v>106.6191786516263</v>
      </c>
      <c r="AF75" s="44">
        <v>4</v>
      </c>
      <c r="AG75" s="75">
        <v>1</v>
      </c>
      <c r="AH75" s="74">
        <v>0.188</v>
      </c>
      <c r="AI75" s="44">
        <v>6</v>
      </c>
      <c r="AJ75" s="44">
        <v>0</v>
      </c>
      <c r="AK75" s="44">
        <v>0</v>
      </c>
      <c r="AL75" s="44">
        <v>23</v>
      </c>
      <c r="AM75" s="44">
        <v>0</v>
      </c>
      <c r="AN75" s="44">
        <v>23</v>
      </c>
      <c r="AO75" s="44">
        <v>0</v>
      </c>
      <c r="AP75" s="44">
        <v>23</v>
      </c>
      <c r="AQ75" s="44">
        <v>237</v>
      </c>
      <c r="AR75" s="44">
        <v>23</v>
      </c>
      <c r="AS75" s="44">
        <v>106.6191786516263</v>
      </c>
      <c r="AT75" s="44">
        <v>4</v>
      </c>
      <c r="AU75" s="75">
        <v>1</v>
      </c>
      <c r="AV75">
        <v>0.20300000000000001</v>
      </c>
      <c r="AW75">
        <v>6</v>
      </c>
      <c r="AX75">
        <v>0</v>
      </c>
      <c r="AY75">
        <v>0</v>
      </c>
      <c r="AZ75">
        <v>23</v>
      </c>
      <c r="BA75">
        <v>0</v>
      </c>
      <c r="BB75">
        <v>23</v>
      </c>
      <c r="BC75">
        <v>0</v>
      </c>
      <c r="BD75">
        <v>23</v>
      </c>
      <c r="BE75">
        <v>237</v>
      </c>
      <c r="BF75">
        <v>23</v>
      </c>
      <c r="BG75">
        <v>106.6191786516263</v>
      </c>
      <c r="BH75">
        <v>4</v>
      </c>
      <c r="BI75">
        <v>1</v>
      </c>
      <c r="BJ75" s="74">
        <f t="shared" si="6"/>
        <v>0.19299999999999998</v>
      </c>
      <c r="BK75" s="92">
        <f t="shared" si="7"/>
        <v>6</v>
      </c>
      <c r="BN75" s="67">
        <f t="shared" si="8"/>
        <v>7.2999999999999968E-2</v>
      </c>
      <c r="BO75" s="9">
        <f t="shared" si="9"/>
        <v>2</v>
      </c>
      <c r="BT75">
        <v>0.75</v>
      </c>
      <c r="BU75">
        <v>6</v>
      </c>
      <c r="BV75">
        <v>0</v>
      </c>
      <c r="BW75">
        <v>0</v>
      </c>
      <c r="BX75">
        <v>23</v>
      </c>
      <c r="BY75">
        <v>0</v>
      </c>
      <c r="BZ75">
        <v>23</v>
      </c>
      <c r="CA75">
        <v>0</v>
      </c>
      <c r="CB75">
        <v>23</v>
      </c>
      <c r="CC75">
        <v>237</v>
      </c>
      <c r="CD75">
        <v>23</v>
      </c>
      <c r="CE75">
        <v>106.6191786516263</v>
      </c>
      <c r="CF75">
        <v>4</v>
      </c>
      <c r="CG75">
        <v>1</v>
      </c>
      <c r="CM75">
        <v>0.75</v>
      </c>
      <c r="CQ75" t="s">
        <v>162</v>
      </c>
      <c r="CR75" t="s">
        <v>175</v>
      </c>
      <c r="CS75" t="s">
        <v>169</v>
      </c>
      <c r="CT75">
        <v>0</v>
      </c>
      <c r="CU75">
        <v>23</v>
      </c>
      <c r="CV75">
        <v>0</v>
      </c>
      <c r="CW75">
        <v>23</v>
      </c>
      <c r="CX75">
        <v>0</v>
      </c>
      <c r="CY75">
        <v>23</v>
      </c>
      <c r="CZ75">
        <v>237</v>
      </c>
      <c r="DA75">
        <v>23</v>
      </c>
      <c r="DB75">
        <v>106.6191786516263</v>
      </c>
      <c r="DC75">
        <v>4</v>
      </c>
      <c r="DD75">
        <v>1</v>
      </c>
      <c r="DF75">
        <v>0.218</v>
      </c>
    </row>
    <row r="76" spans="1:110" x14ac:dyDescent="0.25">
      <c r="A76" s="74">
        <v>0</v>
      </c>
      <c r="B76" s="44">
        <v>0</v>
      </c>
      <c r="C76" s="44">
        <v>6</v>
      </c>
      <c r="D76" s="44">
        <v>26</v>
      </c>
      <c r="E76" s="44">
        <v>0.47417479734393603</v>
      </c>
      <c r="F76" s="44">
        <v>1611.1809350000001</v>
      </c>
      <c r="G76" s="75">
        <v>249.74</v>
      </c>
      <c r="H76" s="74">
        <v>0.188</v>
      </c>
      <c r="I76" s="44">
        <v>4</v>
      </c>
      <c r="J76" s="75">
        <v>0</v>
      </c>
      <c r="K76" s="74">
        <v>9.4E-2</v>
      </c>
      <c r="L76" s="44">
        <v>4</v>
      </c>
      <c r="M76" s="75">
        <v>0</v>
      </c>
      <c r="N76" s="44">
        <v>9.4E-2</v>
      </c>
      <c r="O76" s="44">
        <v>4</v>
      </c>
      <c r="P76" s="75">
        <v>0</v>
      </c>
      <c r="Q76" s="80">
        <f t="shared" si="5"/>
        <v>0.12533333333333332</v>
      </c>
      <c r="R76" s="88">
        <f t="shared" si="5"/>
        <v>4</v>
      </c>
      <c r="T76" s="74">
        <v>0.188</v>
      </c>
      <c r="U76" s="44">
        <v>6</v>
      </c>
      <c r="V76" s="44">
        <v>0</v>
      </c>
      <c r="W76" s="44">
        <v>0</v>
      </c>
      <c r="X76" s="44">
        <v>23</v>
      </c>
      <c r="Y76" s="44">
        <v>0</v>
      </c>
      <c r="Z76" s="44">
        <v>23</v>
      </c>
      <c r="AA76" s="44">
        <v>0</v>
      </c>
      <c r="AB76" s="44">
        <v>23</v>
      </c>
      <c r="AC76" s="44">
        <v>237</v>
      </c>
      <c r="AD76" s="44">
        <v>23</v>
      </c>
      <c r="AE76" s="44">
        <v>106.27182491572827</v>
      </c>
      <c r="AF76" s="44">
        <v>4</v>
      </c>
      <c r="AG76" s="75">
        <v>1</v>
      </c>
      <c r="AH76" s="74">
        <v>0.187</v>
      </c>
      <c r="AI76" s="44">
        <v>6</v>
      </c>
      <c r="AJ76" s="44">
        <v>0</v>
      </c>
      <c r="AK76" s="44">
        <v>0</v>
      </c>
      <c r="AL76" s="44">
        <v>23</v>
      </c>
      <c r="AM76" s="44">
        <v>0</v>
      </c>
      <c r="AN76" s="44">
        <v>23</v>
      </c>
      <c r="AO76" s="44">
        <v>0</v>
      </c>
      <c r="AP76" s="44">
        <v>23</v>
      </c>
      <c r="AQ76" s="44">
        <v>237</v>
      </c>
      <c r="AR76" s="44">
        <v>23</v>
      </c>
      <c r="AS76" s="44">
        <v>106.27182491572827</v>
      </c>
      <c r="AT76" s="44">
        <v>4</v>
      </c>
      <c r="AU76" s="75">
        <v>1</v>
      </c>
      <c r="AV76">
        <v>0.219</v>
      </c>
      <c r="AW76">
        <v>6</v>
      </c>
      <c r="AX76">
        <v>0</v>
      </c>
      <c r="AY76">
        <v>0</v>
      </c>
      <c r="AZ76">
        <v>23</v>
      </c>
      <c r="BA76">
        <v>0</v>
      </c>
      <c r="BB76">
        <v>23</v>
      </c>
      <c r="BC76">
        <v>0</v>
      </c>
      <c r="BD76">
        <v>23</v>
      </c>
      <c r="BE76">
        <v>237</v>
      </c>
      <c r="BF76">
        <v>23</v>
      </c>
      <c r="BG76">
        <v>106.27182491572827</v>
      </c>
      <c r="BH76">
        <v>4</v>
      </c>
      <c r="BI76">
        <v>1</v>
      </c>
      <c r="BJ76" s="74">
        <f t="shared" si="6"/>
        <v>0.19799999999999998</v>
      </c>
      <c r="BK76" s="92">
        <f t="shared" si="7"/>
        <v>6</v>
      </c>
      <c r="BN76" s="67">
        <f t="shared" si="8"/>
        <v>7.2666666666666657E-2</v>
      </c>
      <c r="BO76" s="9">
        <f t="shared" si="9"/>
        <v>2</v>
      </c>
      <c r="BT76">
        <v>0.75</v>
      </c>
      <c r="BU76">
        <v>6</v>
      </c>
      <c r="BV76">
        <v>0</v>
      </c>
      <c r="BW76">
        <v>0</v>
      </c>
      <c r="BX76">
        <v>23</v>
      </c>
      <c r="BY76">
        <v>0</v>
      </c>
      <c r="BZ76">
        <v>23</v>
      </c>
      <c r="CA76">
        <v>0</v>
      </c>
      <c r="CB76">
        <v>23</v>
      </c>
      <c r="CC76">
        <v>237</v>
      </c>
      <c r="CD76">
        <v>23</v>
      </c>
      <c r="CE76">
        <v>106.27182491572827</v>
      </c>
      <c r="CF76">
        <v>4</v>
      </c>
      <c r="CG76">
        <v>1</v>
      </c>
      <c r="CM76">
        <v>0.75</v>
      </c>
      <c r="CQ76" t="s">
        <v>162</v>
      </c>
      <c r="CR76" t="s">
        <v>172</v>
      </c>
      <c r="CS76" t="s">
        <v>169</v>
      </c>
      <c r="CT76">
        <v>0</v>
      </c>
      <c r="CU76">
        <v>23</v>
      </c>
      <c r="CV76">
        <v>0</v>
      </c>
      <c r="CW76">
        <v>23</v>
      </c>
      <c r="CX76">
        <v>0</v>
      </c>
      <c r="CY76">
        <v>23</v>
      </c>
      <c r="CZ76">
        <v>237</v>
      </c>
      <c r="DA76">
        <v>23</v>
      </c>
      <c r="DB76">
        <v>106.27182491572827</v>
      </c>
      <c r="DC76">
        <v>4</v>
      </c>
      <c r="DD76">
        <v>1</v>
      </c>
      <c r="DF76">
        <v>0.219</v>
      </c>
    </row>
    <row r="77" spans="1:110" x14ac:dyDescent="0.25">
      <c r="A77" s="74">
        <v>0</v>
      </c>
      <c r="B77" s="44">
        <v>0</v>
      </c>
      <c r="C77" s="44">
        <v>7</v>
      </c>
      <c r="D77" s="44">
        <v>13</v>
      </c>
      <c r="E77" s="44">
        <v>-0.48305944065039602</v>
      </c>
      <c r="F77" s="44">
        <v>1304.2918915</v>
      </c>
      <c r="G77" s="75">
        <v>151.83000000000001</v>
      </c>
      <c r="H77" s="74">
        <v>0.219</v>
      </c>
      <c r="I77" s="44">
        <v>4</v>
      </c>
      <c r="J77" s="75">
        <v>0</v>
      </c>
      <c r="K77" s="74">
        <v>9.4E-2</v>
      </c>
      <c r="L77" s="44">
        <v>4</v>
      </c>
      <c r="M77" s="75">
        <v>0</v>
      </c>
      <c r="N77" s="44">
        <v>9.4E-2</v>
      </c>
      <c r="O77" s="44">
        <v>4</v>
      </c>
      <c r="P77" s="75">
        <v>0</v>
      </c>
      <c r="Q77" s="80">
        <f t="shared" si="5"/>
        <v>0.13566666666666669</v>
      </c>
      <c r="R77" s="88">
        <f t="shared" si="5"/>
        <v>4</v>
      </c>
      <c r="T77" s="74">
        <v>0.188</v>
      </c>
      <c r="U77" s="44">
        <v>6</v>
      </c>
      <c r="V77" s="44">
        <v>0</v>
      </c>
      <c r="W77" s="44">
        <v>0</v>
      </c>
      <c r="X77" s="44">
        <v>23</v>
      </c>
      <c r="Y77" s="44">
        <v>0</v>
      </c>
      <c r="Z77" s="44">
        <v>23</v>
      </c>
      <c r="AA77" s="44">
        <v>0</v>
      </c>
      <c r="AB77" s="44">
        <v>23</v>
      </c>
      <c r="AC77" s="44">
        <v>237</v>
      </c>
      <c r="AD77" s="44">
        <v>23</v>
      </c>
      <c r="AE77" s="44">
        <v>113.51699638582684</v>
      </c>
      <c r="AF77" s="44">
        <v>4</v>
      </c>
      <c r="AG77" s="75">
        <v>1</v>
      </c>
      <c r="AH77" s="74">
        <v>0.187</v>
      </c>
      <c r="AI77" s="44">
        <v>6</v>
      </c>
      <c r="AJ77" s="44">
        <v>0</v>
      </c>
      <c r="AK77" s="44">
        <v>0</v>
      </c>
      <c r="AL77" s="44">
        <v>23</v>
      </c>
      <c r="AM77" s="44">
        <v>0</v>
      </c>
      <c r="AN77" s="44">
        <v>23</v>
      </c>
      <c r="AO77" s="44">
        <v>0</v>
      </c>
      <c r="AP77" s="44">
        <v>23</v>
      </c>
      <c r="AQ77" s="44">
        <v>237</v>
      </c>
      <c r="AR77" s="44">
        <v>23</v>
      </c>
      <c r="AS77" s="44">
        <v>113.51699638582684</v>
      </c>
      <c r="AT77" s="44">
        <v>4</v>
      </c>
      <c r="AU77" s="75">
        <v>1</v>
      </c>
      <c r="AV77">
        <v>0.219</v>
      </c>
      <c r="AW77">
        <v>6</v>
      </c>
      <c r="AX77">
        <v>0</v>
      </c>
      <c r="AY77">
        <v>0</v>
      </c>
      <c r="AZ77">
        <v>23</v>
      </c>
      <c r="BA77">
        <v>0</v>
      </c>
      <c r="BB77">
        <v>23</v>
      </c>
      <c r="BC77">
        <v>0</v>
      </c>
      <c r="BD77">
        <v>23</v>
      </c>
      <c r="BE77">
        <v>237</v>
      </c>
      <c r="BF77">
        <v>23</v>
      </c>
      <c r="BG77">
        <v>113.51699638582684</v>
      </c>
      <c r="BH77">
        <v>4</v>
      </c>
      <c r="BI77">
        <v>1</v>
      </c>
      <c r="BJ77" s="74">
        <f t="shared" si="6"/>
        <v>0.19799999999999998</v>
      </c>
      <c r="BK77" s="92">
        <f t="shared" si="7"/>
        <v>6</v>
      </c>
      <c r="BN77" s="67">
        <f t="shared" si="8"/>
        <v>6.2333333333333296E-2</v>
      </c>
      <c r="BO77" s="9">
        <f t="shared" si="9"/>
        <v>2</v>
      </c>
      <c r="BT77">
        <v>0.82799999999999996</v>
      </c>
      <c r="BU77">
        <v>6</v>
      </c>
      <c r="BV77">
        <v>0</v>
      </c>
      <c r="BW77">
        <v>0</v>
      </c>
      <c r="BX77">
        <v>23</v>
      </c>
      <c r="BY77">
        <v>0</v>
      </c>
      <c r="BZ77">
        <v>23</v>
      </c>
      <c r="CA77">
        <v>0</v>
      </c>
      <c r="CB77">
        <v>23</v>
      </c>
      <c r="CC77">
        <v>237</v>
      </c>
      <c r="CD77">
        <v>23</v>
      </c>
      <c r="CE77">
        <v>113.51699638582684</v>
      </c>
      <c r="CF77">
        <v>4</v>
      </c>
      <c r="CG77">
        <v>1</v>
      </c>
      <c r="CM77">
        <v>0.82799999999999996</v>
      </c>
      <c r="CQ77" t="s">
        <v>162</v>
      </c>
      <c r="CR77" t="s">
        <v>177</v>
      </c>
      <c r="CS77" t="s">
        <v>169</v>
      </c>
      <c r="CT77">
        <v>0</v>
      </c>
      <c r="CU77">
        <v>23</v>
      </c>
      <c r="CV77">
        <v>0</v>
      </c>
      <c r="CW77">
        <v>23</v>
      </c>
      <c r="CX77">
        <v>0</v>
      </c>
      <c r="CY77">
        <v>23</v>
      </c>
      <c r="CZ77">
        <v>237</v>
      </c>
      <c r="DA77">
        <v>23</v>
      </c>
      <c r="DB77">
        <v>113.51699638582684</v>
      </c>
      <c r="DC77">
        <v>4</v>
      </c>
      <c r="DD77">
        <v>1</v>
      </c>
      <c r="DF77">
        <v>0.25</v>
      </c>
    </row>
    <row r="78" spans="1:110" x14ac:dyDescent="0.25">
      <c r="A78" s="74">
        <v>0</v>
      </c>
      <c r="B78" s="44">
        <v>0</v>
      </c>
      <c r="C78" s="44">
        <v>7</v>
      </c>
      <c r="D78" s="44">
        <v>14</v>
      </c>
      <c r="E78" s="44">
        <v>-0.38552143613851902</v>
      </c>
      <c r="F78" s="44">
        <v>1337.489153</v>
      </c>
      <c r="G78" s="75">
        <v>159.88</v>
      </c>
      <c r="H78" s="74">
        <v>0.20300000000000001</v>
      </c>
      <c r="I78" s="44">
        <v>4</v>
      </c>
      <c r="J78" s="75">
        <v>0</v>
      </c>
      <c r="K78" s="74">
        <v>9.2999999999999999E-2</v>
      </c>
      <c r="L78" s="44">
        <v>4</v>
      </c>
      <c r="M78" s="75">
        <v>0</v>
      </c>
      <c r="N78" s="44">
        <v>7.8E-2</v>
      </c>
      <c r="O78" s="44">
        <v>4</v>
      </c>
      <c r="P78" s="75">
        <v>0</v>
      </c>
      <c r="Q78" s="80">
        <f t="shared" si="5"/>
        <v>0.12466666666666669</v>
      </c>
      <c r="R78" s="88">
        <f t="shared" si="5"/>
        <v>4</v>
      </c>
      <c r="T78" s="74">
        <v>0.17199999999999999</v>
      </c>
      <c r="U78" s="44">
        <v>6</v>
      </c>
      <c r="V78" s="44">
        <v>0</v>
      </c>
      <c r="W78" s="44">
        <v>0</v>
      </c>
      <c r="X78" s="44">
        <v>23</v>
      </c>
      <c r="Y78" s="44">
        <v>0</v>
      </c>
      <c r="Z78" s="44">
        <v>23</v>
      </c>
      <c r="AA78" s="44">
        <v>0</v>
      </c>
      <c r="AB78" s="44">
        <v>23</v>
      </c>
      <c r="AC78" s="44">
        <v>237</v>
      </c>
      <c r="AD78" s="44">
        <v>23</v>
      </c>
      <c r="AE78" s="44">
        <v>112.92737898256051</v>
      </c>
      <c r="AF78" s="44">
        <v>4</v>
      </c>
      <c r="AG78" s="75">
        <v>1</v>
      </c>
      <c r="AH78" s="74">
        <v>0.188</v>
      </c>
      <c r="AI78" s="44">
        <v>6</v>
      </c>
      <c r="AJ78" s="44">
        <v>0</v>
      </c>
      <c r="AK78" s="44">
        <v>0</v>
      </c>
      <c r="AL78" s="44">
        <v>23</v>
      </c>
      <c r="AM78" s="44">
        <v>0</v>
      </c>
      <c r="AN78" s="44">
        <v>23</v>
      </c>
      <c r="AO78" s="44">
        <v>0</v>
      </c>
      <c r="AP78" s="44">
        <v>23</v>
      </c>
      <c r="AQ78" s="44">
        <v>237</v>
      </c>
      <c r="AR78" s="44">
        <v>23</v>
      </c>
      <c r="AS78" s="44">
        <v>112.92737898256051</v>
      </c>
      <c r="AT78" s="44">
        <v>4</v>
      </c>
      <c r="AU78" s="75">
        <v>1</v>
      </c>
      <c r="AV78">
        <v>0.219</v>
      </c>
      <c r="AW78">
        <v>6</v>
      </c>
      <c r="AX78">
        <v>0</v>
      </c>
      <c r="AY78">
        <v>0</v>
      </c>
      <c r="AZ78">
        <v>23</v>
      </c>
      <c r="BA78">
        <v>0</v>
      </c>
      <c r="BB78">
        <v>23</v>
      </c>
      <c r="BC78">
        <v>0</v>
      </c>
      <c r="BD78">
        <v>23</v>
      </c>
      <c r="BE78">
        <v>237</v>
      </c>
      <c r="BF78">
        <v>23</v>
      </c>
      <c r="BG78">
        <v>112.92737898256051</v>
      </c>
      <c r="BH78">
        <v>4</v>
      </c>
      <c r="BI78">
        <v>1</v>
      </c>
      <c r="BJ78" s="74">
        <f t="shared" si="6"/>
        <v>0.19299999999999998</v>
      </c>
      <c r="BK78" s="92">
        <f t="shared" si="7"/>
        <v>6</v>
      </c>
      <c r="BN78" s="67">
        <f t="shared" si="8"/>
        <v>6.8333333333333288E-2</v>
      </c>
      <c r="BO78" s="9">
        <f t="shared" si="9"/>
        <v>2</v>
      </c>
      <c r="BT78">
        <v>0.76600000000000001</v>
      </c>
      <c r="BU78">
        <v>6</v>
      </c>
      <c r="BV78">
        <v>0</v>
      </c>
      <c r="BW78">
        <v>0</v>
      </c>
      <c r="BX78">
        <v>23</v>
      </c>
      <c r="BY78">
        <v>0</v>
      </c>
      <c r="BZ78">
        <v>23</v>
      </c>
      <c r="CA78">
        <v>0</v>
      </c>
      <c r="CB78">
        <v>23</v>
      </c>
      <c r="CC78">
        <v>237</v>
      </c>
      <c r="CD78">
        <v>23</v>
      </c>
      <c r="CE78">
        <v>112.92737898256051</v>
      </c>
      <c r="CF78">
        <v>4</v>
      </c>
      <c r="CG78">
        <v>1</v>
      </c>
      <c r="CM78">
        <v>0.76600000000000001</v>
      </c>
      <c r="CQ78" t="s">
        <v>162</v>
      </c>
      <c r="CR78" t="s">
        <v>174</v>
      </c>
      <c r="CS78" t="s">
        <v>169</v>
      </c>
      <c r="CT78">
        <v>0</v>
      </c>
      <c r="CU78">
        <v>23</v>
      </c>
      <c r="CV78">
        <v>0</v>
      </c>
      <c r="CW78">
        <v>23</v>
      </c>
      <c r="CX78">
        <v>0</v>
      </c>
      <c r="CY78">
        <v>23</v>
      </c>
      <c r="CZ78">
        <v>237</v>
      </c>
      <c r="DA78">
        <v>23</v>
      </c>
      <c r="DB78">
        <v>112.92737898256051</v>
      </c>
      <c r="DC78">
        <v>4</v>
      </c>
      <c r="DD78">
        <v>1</v>
      </c>
      <c r="DF78">
        <v>0.20300000000000001</v>
      </c>
    </row>
    <row r="79" spans="1:110" x14ac:dyDescent="0.25">
      <c r="A79" s="74">
        <v>0</v>
      </c>
      <c r="B79" s="44">
        <v>0</v>
      </c>
      <c r="C79" s="44">
        <v>7</v>
      </c>
      <c r="D79" s="44">
        <v>15</v>
      </c>
      <c r="E79" s="44">
        <v>-0.28798343162664197</v>
      </c>
      <c r="F79" s="44">
        <v>1370.6864145</v>
      </c>
      <c r="G79" s="75">
        <v>167.93</v>
      </c>
      <c r="H79" s="74">
        <v>0.188</v>
      </c>
      <c r="I79" s="44">
        <v>4</v>
      </c>
      <c r="J79" s="75">
        <v>0</v>
      </c>
      <c r="K79" s="74">
        <v>9.4E-2</v>
      </c>
      <c r="L79" s="44">
        <v>4</v>
      </c>
      <c r="M79" s="75">
        <v>0</v>
      </c>
      <c r="N79" s="44">
        <v>7.8E-2</v>
      </c>
      <c r="O79" s="44">
        <v>4</v>
      </c>
      <c r="P79" s="75">
        <v>0</v>
      </c>
      <c r="Q79" s="80">
        <f t="shared" si="5"/>
        <v>0.12000000000000001</v>
      </c>
      <c r="R79" s="88">
        <f t="shared" si="5"/>
        <v>4</v>
      </c>
      <c r="T79" s="74">
        <v>0.188</v>
      </c>
      <c r="U79" s="44">
        <v>6</v>
      </c>
      <c r="V79" s="44">
        <v>0</v>
      </c>
      <c r="W79" s="44">
        <v>0</v>
      </c>
      <c r="X79" s="44">
        <v>23</v>
      </c>
      <c r="Y79" s="44">
        <v>0</v>
      </c>
      <c r="Z79" s="44">
        <v>23</v>
      </c>
      <c r="AA79" s="44">
        <v>0</v>
      </c>
      <c r="AB79" s="44">
        <v>23</v>
      </c>
      <c r="AC79" s="44">
        <v>237</v>
      </c>
      <c r="AD79" s="44">
        <v>23</v>
      </c>
      <c r="AE79" s="44">
        <v>112.36632199622227</v>
      </c>
      <c r="AF79" s="44">
        <v>4</v>
      </c>
      <c r="AG79" s="75">
        <v>1</v>
      </c>
      <c r="AH79" s="74">
        <v>0.187</v>
      </c>
      <c r="AI79" s="44">
        <v>6</v>
      </c>
      <c r="AJ79" s="44">
        <v>0</v>
      </c>
      <c r="AK79" s="44">
        <v>0</v>
      </c>
      <c r="AL79" s="44">
        <v>23</v>
      </c>
      <c r="AM79" s="44">
        <v>0</v>
      </c>
      <c r="AN79" s="44">
        <v>23</v>
      </c>
      <c r="AO79" s="44">
        <v>0</v>
      </c>
      <c r="AP79" s="44">
        <v>23</v>
      </c>
      <c r="AQ79" s="44">
        <v>237</v>
      </c>
      <c r="AR79" s="44">
        <v>23</v>
      </c>
      <c r="AS79" s="44">
        <v>112.36632199622227</v>
      </c>
      <c r="AT79" s="44">
        <v>4</v>
      </c>
      <c r="AU79" s="75">
        <v>1</v>
      </c>
      <c r="AV79">
        <v>0.219</v>
      </c>
      <c r="AW79">
        <v>6</v>
      </c>
      <c r="AX79">
        <v>0</v>
      </c>
      <c r="AY79">
        <v>0</v>
      </c>
      <c r="AZ79">
        <v>23</v>
      </c>
      <c r="BA79">
        <v>0</v>
      </c>
      <c r="BB79">
        <v>23</v>
      </c>
      <c r="BC79">
        <v>0</v>
      </c>
      <c r="BD79">
        <v>23</v>
      </c>
      <c r="BE79">
        <v>237</v>
      </c>
      <c r="BF79">
        <v>23</v>
      </c>
      <c r="BG79">
        <v>112.36632199622227</v>
      </c>
      <c r="BH79">
        <v>4</v>
      </c>
      <c r="BI79">
        <v>1</v>
      </c>
      <c r="BJ79" s="74">
        <f t="shared" si="6"/>
        <v>0.19799999999999998</v>
      </c>
      <c r="BK79" s="92">
        <f t="shared" si="7"/>
        <v>6</v>
      </c>
      <c r="BN79" s="67">
        <f t="shared" si="8"/>
        <v>7.7999999999999972E-2</v>
      </c>
      <c r="BO79" s="9">
        <f t="shared" si="9"/>
        <v>2</v>
      </c>
      <c r="BT79">
        <v>0.75</v>
      </c>
      <c r="BU79">
        <v>6</v>
      </c>
      <c r="BV79">
        <v>0</v>
      </c>
      <c r="BW79">
        <v>0</v>
      </c>
      <c r="BX79">
        <v>23</v>
      </c>
      <c r="BY79">
        <v>0</v>
      </c>
      <c r="BZ79">
        <v>23</v>
      </c>
      <c r="CA79">
        <v>0</v>
      </c>
      <c r="CB79">
        <v>23</v>
      </c>
      <c r="CC79">
        <v>237</v>
      </c>
      <c r="CD79">
        <v>23</v>
      </c>
      <c r="CE79">
        <v>112.36632199622227</v>
      </c>
      <c r="CF79">
        <v>4</v>
      </c>
      <c r="CG79">
        <v>1</v>
      </c>
      <c r="CM79">
        <v>0.75</v>
      </c>
      <c r="CQ79" t="s">
        <v>162</v>
      </c>
      <c r="CR79" t="s">
        <v>172</v>
      </c>
      <c r="CS79" t="s">
        <v>169</v>
      </c>
      <c r="CT79">
        <v>0</v>
      </c>
      <c r="CU79">
        <v>23</v>
      </c>
      <c r="CV79">
        <v>0</v>
      </c>
      <c r="CW79">
        <v>23</v>
      </c>
      <c r="CX79">
        <v>0</v>
      </c>
      <c r="CY79">
        <v>23</v>
      </c>
      <c r="CZ79">
        <v>237</v>
      </c>
      <c r="DA79">
        <v>23</v>
      </c>
      <c r="DB79">
        <v>112.36632199622227</v>
      </c>
      <c r="DC79">
        <v>4</v>
      </c>
      <c r="DD79">
        <v>1</v>
      </c>
      <c r="DF79">
        <v>0.219</v>
      </c>
    </row>
    <row r="80" spans="1:110" x14ac:dyDescent="0.25">
      <c r="A80" s="74">
        <v>0</v>
      </c>
      <c r="B80" s="44">
        <v>0</v>
      </c>
      <c r="C80" s="44">
        <v>7</v>
      </c>
      <c r="D80" s="44">
        <v>16</v>
      </c>
      <c r="E80" s="44">
        <v>-0.190445427114765</v>
      </c>
      <c r="F80" s="44">
        <v>1403.8836759999999</v>
      </c>
      <c r="G80" s="75">
        <v>175.98</v>
      </c>
      <c r="H80" s="74">
        <v>0.20300000000000001</v>
      </c>
      <c r="I80" s="44">
        <v>4</v>
      </c>
      <c r="J80" s="75">
        <v>0</v>
      </c>
      <c r="K80" s="74">
        <v>9.2999999999999999E-2</v>
      </c>
      <c r="L80" s="44">
        <v>4</v>
      </c>
      <c r="M80" s="75">
        <v>0</v>
      </c>
      <c r="N80" s="44">
        <v>7.8E-2</v>
      </c>
      <c r="O80" s="44">
        <v>4</v>
      </c>
      <c r="P80" s="75">
        <v>0</v>
      </c>
      <c r="Q80" s="80">
        <f t="shared" si="5"/>
        <v>0.12466666666666669</v>
      </c>
      <c r="R80" s="88">
        <f t="shared" si="5"/>
        <v>4</v>
      </c>
      <c r="T80" s="74">
        <v>0.188</v>
      </c>
      <c r="U80" s="44">
        <v>6</v>
      </c>
      <c r="V80" s="44">
        <v>0</v>
      </c>
      <c r="W80" s="44">
        <v>0</v>
      </c>
      <c r="X80" s="44">
        <v>23</v>
      </c>
      <c r="Y80" s="44">
        <v>0</v>
      </c>
      <c r="Z80" s="44">
        <v>23</v>
      </c>
      <c r="AA80" s="44">
        <v>0</v>
      </c>
      <c r="AB80" s="44">
        <v>23</v>
      </c>
      <c r="AC80" s="44">
        <v>237</v>
      </c>
      <c r="AD80" s="44">
        <v>23</v>
      </c>
      <c r="AE80" s="44">
        <v>111.83179934425233</v>
      </c>
      <c r="AF80" s="44">
        <v>4</v>
      </c>
      <c r="AG80" s="75">
        <v>1</v>
      </c>
      <c r="AH80" s="74">
        <v>0.188</v>
      </c>
      <c r="AI80" s="44">
        <v>6</v>
      </c>
      <c r="AJ80" s="44">
        <v>0</v>
      </c>
      <c r="AK80" s="44">
        <v>0</v>
      </c>
      <c r="AL80" s="44">
        <v>23</v>
      </c>
      <c r="AM80" s="44">
        <v>0</v>
      </c>
      <c r="AN80" s="44">
        <v>23</v>
      </c>
      <c r="AO80" s="44">
        <v>0</v>
      </c>
      <c r="AP80" s="44">
        <v>23</v>
      </c>
      <c r="AQ80" s="44">
        <v>237</v>
      </c>
      <c r="AR80" s="44">
        <v>23</v>
      </c>
      <c r="AS80" s="44">
        <v>111.83179934425233</v>
      </c>
      <c r="AT80" s="44">
        <v>4</v>
      </c>
      <c r="AU80" s="75">
        <v>1</v>
      </c>
      <c r="AV80">
        <v>0.219</v>
      </c>
      <c r="AW80">
        <v>6</v>
      </c>
      <c r="AX80">
        <v>0</v>
      </c>
      <c r="AY80">
        <v>0</v>
      </c>
      <c r="AZ80">
        <v>23</v>
      </c>
      <c r="BA80">
        <v>0</v>
      </c>
      <c r="BB80">
        <v>23</v>
      </c>
      <c r="BC80">
        <v>0</v>
      </c>
      <c r="BD80">
        <v>23</v>
      </c>
      <c r="BE80">
        <v>237</v>
      </c>
      <c r="BF80">
        <v>23</v>
      </c>
      <c r="BG80">
        <v>111.83179934425233</v>
      </c>
      <c r="BH80">
        <v>4</v>
      </c>
      <c r="BI80">
        <v>1</v>
      </c>
      <c r="BJ80" s="74">
        <f t="shared" si="6"/>
        <v>0.19833333333333333</v>
      </c>
      <c r="BK80" s="92">
        <f t="shared" si="7"/>
        <v>6</v>
      </c>
      <c r="BN80" s="67">
        <f t="shared" si="8"/>
        <v>7.3666666666666644E-2</v>
      </c>
      <c r="BO80" s="9">
        <f t="shared" si="9"/>
        <v>2</v>
      </c>
      <c r="BT80">
        <v>0.76600000000000001</v>
      </c>
      <c r="BU80">
        <v>6</v>
      </c>
      <c r="BV80">
        <v>0</v>
      </c>
      <c r="BW80">
        <v>0</v>
      </c>
      <c r="BX80">
        <v>23</v>
      </c>
      <c r="BY80">
        <v>0</v>
      </c>
      <c r="BZ80">
        <v>23</v>
      </c>
      <c r="CA80">
        <v>0</v>
      </c>
      <c r="CB80">
        <v>23</v>
      </c>
      <c r="CC80">
        <v>237</v>
      </c>
      <c r="CD80">
        <v>23</v>
      </c>
      <c r="CE80">
        <v>111.83179934425233</v>
      </c>
      <c r="CF80">
        <v>4</v>
      </c>
      <c r="CG80">
        <v>1</v>
      </c>
      <c r="CM80">
        <v>0.76600000000000001</v>
      </c>
      <c r="CQ80" t="s">
        <v>162</v>
      </c>
      <c r="CR80" t="s">
        <v>170</v>
      </c>
      <c r="CS80" t="s">
        <v>169</v>
      </c>
      <c r="CT80">
        <v>0</v>
      </c>
      <c r="CU80">
        <v>23</v>
      </c>
      <c r="CV80">
        <v>0</v>
      </c>
      <c r="CW80">
        <v>23</v>
      </c>
      <c r="CX80">
        <v>0</v>
      </c>
      <c r="CY80">
        <v>23</v>
      </c>
      <c r="CZ80">
        <v>237</v>
      </c>
      <c r="DA80">
        <v>23</v>
      </c>
      <c r="DB80">
        <v>111.83179934425233</v>
      </c>
      <c r="DC80">
        <v>4</v>
      </c>
      <c r="DD80">
        <v>1</v>
      </c>
      <c r="DF80">
        <v>0.20399999999999999</v>
      </c>
    </row>
    <row r="81" spans="1:110" x14ac:dyDescent="0.25">
      <c r="A81" s="74">
        <v>0</v>
      </c>
      <c r="B81" s="44">
        <v>0</v>
      </c>
      <c r="C81" s="44">
        <v>7</v>
      </c>
      <c r="D81" s="44">
        <v>17</v>
      </c>
      <c r="E81" s="44">
        <v>-9.2907422602888701E-2</v>
      </c>
      <c r="F81" s="44">
        <v>1437.0809374999999</v>
      </c>
      <c r="G81" s="75">
        <v>184.03</v>
      </c>
      <c r="H81" s="74">
        <v>0.188</v>
      </c>
      <c r="I81" s="44">
        <v>4</v>
      </c>
      <c r="J81" s="75">
        <v>0</v>
      </c>
      <c r="K81" s="74">
        <v>9.2999999999999999E-2</v>
      </c>
      <c r="L81" s="44">
        <v>4</v>
      </c>
      <c r="M81" s="75">
        <v>0</v>
      </c>
      <c r="N81" s="44">
        <v>9.4E-2</v>
      </c>
      <c r="O81" s="44">
        <v>4</v>
      </c>
      <c r="P81" s="75">
        <v>0</v>
      </c>
      <c r="Q81" s="80">
        <f t="shared" si="5"/>
        <v>0.125</v>
      </c>
      <c r="R81" s="88">
        <f t="shared" si="5"/>
        <v>4</v>
      </c>
      <c r="T81" s="74">
        <v>0.188</v>
      </c>
      <c r="U81" s="44">
        <v>6</v>
      </c>
      <c r="V81" s="44">
        <v>0</v>
      </c>
      <c r="W81" s="44">
        <v>0</v>
      </c>
      <c r="X81" s="44">
        <v>23</v>
      </c>
      <c r="Y81" s="44">
        <v>0</v>
      </c>
      <c r="Z81" s="44">
        <v>23</v>
      </c>
      <c r="AA81" s="44">
        <v>0</v>
      </c>
      <c r="AB81" s="44">
        <v>23</v>
      </c>
      <c r="AC81" s="44">
        <v>237</v>
      </c>
      <c r="AD81" s="44">
        <v>23</v>
      </c>
      <c r="AE81" s="44">
        <v>111.32197215810986</v>
      </c>
      <c r="AF81" s="44">
        <v>4</v>
      </c>
      <c r="AG81" s="75">
        <v>1</v>
      </c>
      <c r="AH81" s="74">
        <v>0.187</v>
      </c>
      <c r="AI81" s="44">
        <v>6</v>
      </c>
      <c r="AJ81" s="44">
        <v>0</v>
      </c>
      <c r="AK81" s="44">
        <v>0</v>
      </c>
      <c r="AL81" s="44">
        <v>23</v>
      </c>
      <c r="AM81" s="44">
        <v>0</v>
      </c>
      <c r="AN81" s="44">
        <v>23</v>
      </c>
      <c r="AO81" s="44">
        <v>0</v>
      </c>
      <c r="AP81" s="44">
        <v>23</v>
      </c>
      <c r="AQ81" s="44">
        <v>237</v>
      </c>
      <c r="AR81" s="44">
        <v>23</v>
      </c>
      <c r="AS81" s="44">
        <v>111.32197215810986</v>
      </c>
      <c r="AT81" s="44">
        <v>4</v>
      </c>
      <c r="AU81" s="75">
        <v>1</v>
      </c>
      <c r="AV81">
        <v>0.219</v>
      </c>
      <c r="AW81">
        <v>6</v>
      </c>
      <c r="AX81">
        <v>0</v>
      </c>
      <c r="AY81">
        <v>0</v>
      </c>
      <c r="AZ81">
        <v>23</v>
      </c>
      <c r="BA81">
        <v>0</v>
      </c>
      <c r="BB81">
        <v>23</v>
      </c>
      <c r="BC81">
        <v>0</v>
      </c>
      <c r="BD81">
        <v>23</v>
      </c>
      <c r="BE81">
        <v>237</v>
      </c>
      <c r="BF81">
        <v>23</v>
      </c>
      <c r="BG81">
        <v>111.32197215810986</v>
      </c>
      <c r="BH81">
        <v>4</v>
      </c>
      <c r="BI81">
        <v>1</v>
      </c>
      <c r="BJ81" s="74">
        <f t="shared" si="6"/>
        <v>0.19799999999999998</v>
      </c>
      <c r="BK81" s="92">
        <f t="shared" si="7"/>
        <v>6</v>
      </c>
      <c r="BN81" s="67">
        <f t="shared" si="8"/>
        <v>7.2999999999999982E-2</v>
      </c>
      <c r="BO81" s="9">
        <f t="shared" si="9"/>
        <v>2</v>
      </c>
      <c r="BT81">
        <v>0.75</v>
      </c>
      <c r="BU81">
        <v>6</v>
      </c>
      <c r="BV81">
        <v>0</v>
      </c>
      <c r="BW81">
        <v>0</v>
      </c>
      <c r="BX81">
        <v>23</v>
      </c>
      <c r="BY81">
        <v>0</v>
      </c>
      <c r="BZ81">
        <v>23</v>
      </c>
      <c r="CA81">
        <v>0</v>
      </c>
      <c r="CB81">
        <v>23</v>
      </c>
      <c r="CC81">
        <v>237</v>
      </c>
      <c r="CD81">
        <v>23</v>
      </c>
      <c r="CE81">
        <v>111.32197215810986</v>
      </c>
      <c r="CF81">
        <v>4</v>
      </c>
      <c r="CG81">
        <v>1</v>
      </c>
      <c r="CM81">
        <v>0.75</v>
      </c>
      <c r="CQ81" t="s">
        <v>162</v>
      </c>
      <c r="CR81" t="s">
        <v>173</v>
      </c>
      <c r="CS81" t="s">
        <v>169</v>
      </c>
      <c r="CT81">
        <v>0</v>
      </c>
      <c r="CU81">
        <v>23</v>
      </c>
      <c r="CV81">
        <v>0</v>
      </c>
      <c r="CW81">
        <v>23</v>
      </c>
      <c r="CX81">
        <v>0</v>
      </c>
      <c r="CY81">
        <v>23</v>
      </c>
      <c r="CZ81">
        <v>237</v>
      </c>
      <c r="DA81">
        <v>23</v>
      </c>
      <c r="DB81">
        <v>111.32197215810986</v>
      </c>
      <c r="DC81">
        <v>4</v>
      </c>
      <c r="DD81">
        <v>1</v>
      </c>
      <c r="DF81">
        <v>0.23400000000000001</v>
      </c>
    </row>
    <row r="82" spans="1:110" x14ac:dyDescent="0.25">
      <c r="A82" s="74">
        <v>0</v>
      </c>
      <c r="B82" s="44">
        <v>0</v>
      </c>
      <c r="C82" s="44">
        <v>7</v>
      </c>
      <c r="D82" s="44">
        <v>18</v>
      </c>
      <c r="E82" s="44">
        <v>4.63058190898829E-3</v>
      </c>
      <c r="F82" s="44">
        <v>1470.2781990000001</v>
      </c>
      <c r="G82" s="75">
        <v>192.08</v>
      </c>
      <c r="H82" s="74">
        <v>0.218</v>
      </c>
      <c r="I82" s="44">
        <v>4</v>
      </c>
      <c r="J82" s="75">
        <v>0</v>
      </c>
      <c r="K82" s="74">
        <v>9.4E-2</v>
      </c>
      <c r="L82" s="44">
        <v>4</v>
      </c>
      <c r="M82" s="75">
        <v>0</v>
      </c>
      <c r="N82" s="44">
        <v>7.8E-2</v>
      </c>
      <c r="O82" s="44">
        <v>4</v>
      </c>
      <c r="P82" s="75">
        <v>0</v>
      </c>
      <c r="Q82" s="80">
        <f t="shared" si="5"/>
        <v>0.13</v>
      </c>
      <c r="R82" s="88">
        <f t="shared" si="5"/>
        <v>4</v>
      </c>
      <c r="T82" s="74">
        <v>0.188</v>
      </c>
      <c r="U82" s="44">
        <v>6</v>
      </c>
      <c r="V82" s="44">
        <v>0</v>
      </c>
      <c r="W82" s="44">
        <v>0</v>
      </c>
      <c r="X82" s="44">
        <v>23</v>
      </c>
      <c r="Y82" s="44">
        <v>0</v>
      </c>
      <c r="Z82" s="44">
        <v>23</v>
      </c>
      <c r="AA82" s="44">
        <v>0</v>
      </c>
      <c r="AB82" s="44">
        <v>23</v>
      </c>
      <c r="AC82" s="44">
        <v>237</v>
      </c>
      <c r="AD82" s="44">
        <v>23</v>
      </c>
      <c r="AE82" s="44">
        <v>110.83516764783366</v>
      </c>
      <c r="AF82" s="44">
        <v>4</v>
      </c>
      <c r="AG82" s="75">
        <v>1</v>
      </c>
      <c r="AH82" s="74">
        <v>0.187</v>
      </c>
      <c r="AI82" s="44">
        <v>6</v>
      </c>
      <c r="AJ82" s="44">
        <v>0</v>
      </c>
      <c r="AK82" s="44">
        <v>0</v>
      </c>
      <c r="AL82" s="44">
        <v>23</v>
      </c>
      <c r="AM82" s="44">
        <v>0</v>
      </c>
      <c r="AN82" s="44">
        <v>23</v>
      </c>
      <c r="AO82" s="44">
        <v>0</v>
      </c>
      <c r="AP82" s="44">
        <v>23</v>
      </c>
      <c r="AQ82" s="44">
        <v>237</v>
      </c>
      <c r="AR82" s="44">
        <v>23</v>
      </c>
      <c r="AS82" s="44">
        <v>110.83516764783366</v>
      </c>
      <c r="AT82" s="44">
        <v>4</v>
      </c>
      <c r="AU82" s="75">
        <v>1</v>
      </c>
      <c r="AV82">
        <v>0.219</v>
      </c>
      <c r="AW82">
        <v>6</v>
      </c>
      <c r="AX82">
        <v>0</v>
      </c>
      <c r="AY82">
        <v>0</v>
      </c>
      <c r="AZ82">
        <v>23</v>
      </c>
      <c r="BA82">
        <v>0</v>
      </c>
      <c r="BB82">
        <v>23</v>
      </c>
      <c r="BC82">
        <v>0</v>
      </c>
      <c r="BD82">
        <v>23</v>
      </c>
      <c r="BE82">
        <v>237</v>
      </c>
      <c r="BF82">
        <v>23</v>
      </c>
      <c r="BG82">
        <v>110.83516764783366</v>
      </c>
      <c r="BH82">
        <v>4</v>
      </c>
      <c r="BI82">
        <v>1</v>
      </c>
      <c r="BJ82" s="74">
        <f t="shared" si="6"/>
        <v>0.19799999999999998</v>
      </c>
      <c r="BK82" s="92">
        <f t="shared" si="7"/>
        <v>6</v>
      </c>
      <c r="BN82" s="67">
        <f t="shared" si="8"/>
        <v>6.7999999999999977E-2</v>
      </c>
      <c r="BO82" s="9">
        <f t="shared" si="9"/>
        <v>2</v>
      </c>
      <c r="BT82">
        <v>0.75</v>
      </c>
      <c r="BU82">
        <v>6</v>
      </c>
      <c r="BV82">
        <v>0</v>
      </c>
      <c r="BW82">
        <v>0</v>
      </c>
      <c r="BX82">
        <v>23</v>
      </c>
      <c r="BY82">
        <v>0</v>
      </c>
      <c r="BZ82">
        <v>23</v>
      </c>
      <c r="CA82">
        <v>0</v>
      </c>
      <c r="CB82">
        <v>23</v>
      </c>
      <c r="CC82">
        <v>237</v>
      </c>
      <c r="CD82">
        <v>23</v>
      </c>
      <c r="CE82">
        <v>110.83516764783366</v>
      </c>
      <c r="CF82">
        <v>4</v>
      </c>
      <c r="CG82">
        <v>1</v>
      </c>
      <c r="CM82">
        <v>0.75</v>
      </c>
      <c r="CQ82" t="s">
        <v>162</v>
      </c>
      <c r="CR82" t="s">
        <v>175</v>
      </c>
      <c r="CS82" t="s">
        <v>169</v>
      </c>
      <c r="CT82">
        <v>0</v>
      </c>
      <c r="CU82">
        <v>23</v>
      </c>
      <c r="CV82">
        <v>0</v>
      </c>
      <c r="CW82">
        <v>23</v>
      </c>
      <c r="CX82">
        <v>0</v>
      </c>
      <c r="CY82">
        <v>23</v>
      </c>
      <c r="CZ82">
        <v>237</v>
      </c>
      <c r="DA82">
        <v>23</v>
      </c>
      <c r="DB82">
        <v>110.83516764783366</v>
      </c>
      <c r="DC82">
        <v>4</v>
      </c>
      <c r="DD82">
        <v>1</v>
      </c>
      <c r="DF82">
        <v>0.218</v>
      </c>
    </row>
    <row r="83" spans="1:110" x14ac:dyDescent="0.25">
      <c r="A83" s="74">
        <v>0</v>
      </c>
      <c r="B83" s="44">
        <v>0</v>
      </c>
      <c r="C83" s="44">
        <v>7</v>
      </c>
      <c r="D83" s="44">
        <v>19</v>
      </c>
      <c r="E83" s="44">
        <v>0.102168586420848</v>
      </c>
      <c r="F83" s="44">
        <v>1503.4754605000001</v>
      </c>
      <c r="G83" s="75">
        <v>200.13</v>
      </c>
      <c r="H83" s="74">
        <v>0.187</v>
      </c>
      <c r="I83" s="44">
        <v>4</v>
      </c>
      <c r="J83" s="75">
        <v>0</v>
      </c>
      <c r="K83" s="74">
        <v>9.4E-2</v>
      </c>
      <c r="L83" s="44">
        <v>4</v>
      </c>
      <c r="M83" s="75">
        <v>0</v>
      </c>
      <c r="N83" s="44">
        <v>7.8E-2</v>
      </c>
      <c r="O83" s="44">
        <v>4</v>
      </c>
      <c r="P83" s="75">
        <v>0</v>
      </c>
      <c r="Q83" s="80">
        <f t="shared" si="5"/>
        <v>0.11966666666666669</v>
      </c>
      <c r="R83" s="88">
        <f t="shared" si="5"/>
        <v>4</v>
      </c>
      <c r="T83" s="74">
        <v>0.17199999999999999</v>
      </c>
      <c r="U83" s="44">
        <v>6</v>
      </c>
      <c r="V83" s="44">
        <v>0</v>
      </c>
      <c r="W83" s="44">
        <v>0</v>
      </c>
      <c r="X83" s="44">
        <v>23</v>
      </c>
      <c r="Y83" s="44">
        <v>0</v>
      </c>
      <c r="Z83" s="44">
        <v>23</v>
      </c>
      <c r="AA83" s="44">
        <v>0</v>
      </c>
      <c r="AB83" s="44">
        <v>23</v>
      </c>
      <c r="AC83" s="44">
        <v>237</v>
      </c>
      <c r="AD83" s="44">
        <v>23</v>
      </c>
      <c r="AE83" s="44">
        <v>110.36988172279771</v>
      </c>
      <c r="AF83" s="44">
        <v>4</v>
      </c>
      <c r="AG83" s="75">
        <v>1</v>
      </c>
      <c r="AH83" s="74">
        <v>0.187</v>
      </c>
      <c r="AI83" s="44">
        <v>6</v>
      </c>
      <c r="AJ83" s="44">
        <v>0</v>
      </c>
      <c r="AK83" s="44">
        <v>0</v>
      </c>
      <c r="AL83" s="44">
        <v>23</v>
      </c>
      <c r="AM83" s="44">
        <v>0</v>
      </c>
      <c r="AN83" s="44">
        <v>23</v>
      </c>
      <c r="AO83" s="44">
        <v>0</v>
      </c>
      <c r="AP83" s="44">
        <v>23</v>
      </c>
      <c r="AQ83" s="44">
        <v>237</v>
      </c>
      <c r="AR83" s="44">
        <v>23</v>
      </c>
      <c r="AS83" s="44">
        <v>110.36988172279771</v>
      </c>
      <c r="AT83" s="44">
        <v>4</v>
      </c>
      <c r="AU83" s="75">
        <v>1</v>
      </c>
      <c r="AV83">
        <v>0.20300000000000001</v>
      </c>
      <c r="AW83">
        <v>6</v>
      </c>
      <c r="AX83">
        <v>0</v>
      </c>
      <c r="AY83">
        <v>0</v>
      </c>
      <c r="AZ83">
        <v>23</v>
      </c>
      <c r="BA83">
        <v>0</v>
      </c>
      <c r="BB83">
        <v>23</v>
      </c>
      <c r="BC83">
        <v>0</v>
      </c>
      <c r="BD83">
        <v>23</v>
      </c>
      <c r="BE83">
        <v>237</v>
      </c>
      <c r="BF83">
        <v>23</v>
      </c>
      <c r="BG83">
        <v>110.36988172279771</v>
      </c>
      <c r="BH83">
        <v>4</v>
      </c>
      <c r="BI83">
        <v>1</v>
      </c>
      <c r="BJ83" s="74">
        <f t="shared" si="6"/>
        <v>0.18733333333333335</v>
      </c>
      <c r="BK83" s="92">
        <f t="shared" si="7"/>
        <v>6</v>
      </c>
      <c r="BN83" s="67">
        <f t="shared" si="8"/>
        <v>6.7666666666666667E-2</v>
      </c>
      <c r="BO83" s="9">
        <f t="shared" si="9"/>
        <v>2</v>
      </c>
      <c r="BT83">
        <v>0.76600000000000001</v>
      </c>
      <c r="BU83">
        <v>6</v>
      </c>
      <c r="BV83">
        <v>0</v>
      </c>
      <c r="BW83">
        <v>0</v>
      </c>
      <c r="BX83">
        <v>23</v>
      </c>
      <c r="BY83">
        <v>0</v>
      </c>
      <c r="BZ83">
        <v>23</v>
      </c>
      <c r="CA83">
        <v>0</v>
      </c>
      <c r="CB83">
        <v>23</v>
      </c>
      <c r="CC83">
        <v>237</v>
      </c>
      <c r="CD83">
        <v>23</v>
      </c>
      <c r="CE83">
        <v>110.36988172279771</v>
      </c>
      <c r="CF83">
        <v>4</v>
      </c>
      <c r="CG83">
        <v>1</v>
      </c>
      <c r="CM83">
        <v>0.76600000000000001</v>
      </c>
      <c r="CQ83" t="s">
        <v>162</v>
      </c>
      <c r="CR83" t="s">
        <v>177</v>
      </c>
      <c r="CS83" t="s">
        <v>169</v>
      </c>
      <c r="CT83">
        <v>0</v>
      </c>
      <c r="CU83">
        <v>23</v>
      </c>
      <c r="CV83">
        <v>0</v>
      </c>
      <c r="CW83">
        <v>23</v>
      </c>
      <c r="CX83">
        <v>0</v>
      </c>
      <c r="CY83">
        <v>23</v>
      </c>
      <c r="CZ83">
        <v>237</v>
      </c>
      <c r="DA83">
        <v>23</v>
      </c>
      <c r="DB83">
        <v>110.36988172279771</v>
      </c>
      <c r="DC83">
        <v>4</v>
      </c>
      <c r="DD83">
        <v>1</v>
      </c>
      <c r="DF83">
        <v>0.25</v>
      </c>
    </row>
    <row r="84" spans="1:110" x14ac:dyDescent="0.25">
      <c r="A84" s="74">
        <v>0</v>
      </c>
      <c r="B84" s="44">
        <v>0</v>
      </c>
      <c r="C84" s="44">
        <v>7</v>
      </c>
      <c r="D84" s="44">
        <v>20</v>
      </c>
      <c r="E84" s="44">
        <v>0.19970659093274201</v>
      </c>
      <c r="F84" s="44">
        <v>1536.67272199999</v>
      </c>
      <c r="G84" s="75">
        <v>208.18</v>
      </c>
      <c r="H84" s="74">
        <v>0.188</v>
      </c>
      <c r="I84" s="44">
        <v>4</v>
      </c>
      <c r="J84" s="75">
        <v>0</v>
      </c>
      <c r="K84" s="74">
        <v>9.4E-2</v>
      </c>
      <c r="L84" s="44">
        <v>4</v>
      </c>
      <c r="M84" s="75">
        <v>0</v>
      </c>
      <c r="N84" s="44">
        <v>7.8E-2</v>
      </c>
      <c r="O84" s="44">
        <v>4</v>
      </c>
      <c r="P84" s="75">
        <v>0</v>
      </c>
      <c r="Q84" s="80">
        <f t="shared" si="5"/>
        <v>0.12000000000000001</v>
      </c>
      <c r="R84" s="88">
        <f t="shared" si="5"/>
        <v>4</v>
      </c>
      <c r="T84" s="74">
        <v>0.188</v>
      </c>
      <c r="U84" s="44">
        <v>6</v>
      </c>
      <c r="V84" s="44">
        <v>0</v>
      </c>
      <c r="W84" s="44">
        <v>0</v>
      </c>
      <c r="X84" s="44">
        <v>23</v>
      </c>
      <c r="Y84" s="44">
        <v>0</v>
      </c>
      <c r="Z84" s="44">
        <v>23</v>
      </c>
      <c r="AA84" s="44">
        <v>0</v>
      </c>
      <c r="AB84" s="44">
        <v>23</v>
      </c>
      <c r="AC84" s="44">
        <v>237</v>
      </c>
      <c r="AD84" s="44">
        <v>23</v>
      </c>
      <c r="AE84" s="44">
        <v>109.92467877604912</v>
      </c>
      <c r="AF84" s="44">
        <v>4</v>
      </c>
      <c r="AG84" s="75">
        <v>1</v>
      </c>
      <c r="AH84" s="74">
        <v>0.188</v>
      </c>
      <c r="AI84" s="44">
        <v>6</v>
      </c>
      <c r="AJ84" s="44">
        <v>0</v>
      </c>
      <c r="AK84" s="44">
        <v>0</v>
      </c>
      <c r="AL84" s="44">
        <v>23</v>
      </c>
      <c r="AM84" s="44">
        <v>0</v>
      </c>
      <c r="AN84" s="44">
        <v>23</v>
      </c>
      <c r="AO84" s="44">
        <v>0</v>
      </c>
      <c r="AP84" s="44">
        <v>23</v>
      </c>
      <c r="AQ84" s="44">
        <v>237</v>
      </c>
      <c r="AR84" s="44">
        <v>23</v>
      </c>
      <c r="AS84" s="44">
        <v>109.92467877604912</v>
      </c>
      <c r="AT84" s="44">
        <v>4</v>
      </c>
      <c r="AU84" s="75">
        <v>1</v>
      </c>
      <c r="AV84">
        <v>0.23499999999999999</v>
      </c>
      <c r="AW84">
        <v>6</v>
      </c>
      <c r="AX84">
        <v>0</v>
      </c>
      <c r="AY84">
        <v>0</v>
      </c>
      <c r="AZ84">
        <v>23</v>
      </c>
      <c r="BA84">
        <v>0</v>
      </c>
      <c r="BB84">
        <v>23</v>
      </c>
      <c r="BC84">
        <v>0</v>
      </c>
      <c r="BD84">
        <v>23</v>
      </c>
      <c r="BE84">
        <v>237</v>
      </c>
      <c r="BF84">
        <v>23</v>
      </c>
      <c r="BG84">
        <v>109.92467877604912</v>
      </c>
      <c r="BH84">
        <v>4</v>
      </c>
      <c r="BI84">
        <v>1</v>
      </c>
      <c r="BJ84" s="74">
        <f t="shared" si="6"/>
        <v>0.20366666666666666</v>
      </c>
      <c r="BK84" s="92">
        <f t="shared" si="7"/>
        <v>6</v>
      </c>
      <c r="BN84" s="67">
        <f t="shared" si="8"/>
        <v>8.3666666666666653E-2</v>
      </c>
      <c r="BO84" s="9">
        <f t="shared" si="9"/>
        <v>2</v>
      </c>
      <c r="BT84">
        <v>0.75</v>
      </c>
      <c r="BU84">
        <v>6</v>
      </c>
      <c r="BV84">
        <v>0</v>
      </c>
      <c r="BW84">
        <v>0</v>
      </c>
      <c r="BX84">
        <v>23</v>
      </c>
      <c r="BY84">
        <v>0</v>
      </c>
      <c r="BZ84">
        <v>23</v>
      </c>
      <c r="CA84">
        <v>0</v>
      </c>
      <c r="CB84">
        <v>23</v>
      </c>
      <c r="CC84">
        <v>237</v>
      </c>
      <c r="CD84">
        <v>23</v>
      </c>
      <c r="CE84">
        <v>109.92467877604912</v>
      </c>
      <c r="CF84">
        <v>4</v>
      </c>
      <c r="CG84">
        <v>1</v>
      </c>
      <c r="CM84">
        <v>0.75</v>
      </c>
      <c r="CQ84" t="s">
        <v>162</v>
      </c>
      <c r="CR84" t="s">
        <v>173</v>
      </c>
      <c r="CS84" t="s">
        <v>169</v>
      </c>
      <c r="CT84">
        <v>0</v>
      </c>
      <c r="CU84">
        <v>23</v>
      </c>
      <c r="CV84">
        <v>0</v>
      </c>
      <c r="CW84">
        <v>23</v>
      </c>
      <c r="CX84">
        <v>0</v>
      </c>
      <c r="CY84">
        <v>23</v>
      </c>
      <c r="CZ84">
        <v>237</v>
      </c>
      <c r="DA84">
        <v>23</v>
      </c>
      <c r="DB84">
        <v>109.92467877604912</v>
      </c>
      <c r="DC84">
        <v>4</v>
      </c>
      <c r="DD84">
        <v>1</v>
      </c>
      <c r="DF84">
        <v>0.23400000000000001</v>
      </c>
    </row>
    <row r="85" spans="1:110" x14ac:dyDescent="0.25">
      <c r="A85" s="74">
        <v>0</v>
      </c>
      <c r="B85" s="44">
        <v>0</v>
      </c>
      <c r="C85" s="44">
        <v>7</v>
      </c>
      <c r="D85" s="44">
        <v>21</v>
      </c>
      <c r="E85" s="44">
        <v>0.29724459544461901</v>
      </c>
      <c r="F85" s="44">
        <v>1569.8699835</v>
      </c>
      <c r="G85" s="75">
        <v>216.23</v>
      </c>
      <c r="H85" s="74">
        <v>0.218</v>
      </c>
      <c r="I85" s="44">
        <v>4</v>
      </c>
      <c r="J85" s="75">
        <v>0</v>
      </c>
      <c r="K85" s="74">
        <v>9.2999999999999999E-2</v>
      </c>
      <c r="L85" s="44">
        <v>4</v>
      </c>
      <c r="M85" s="75">
        <v>0</v>
      </c>
      <c r="N85" s="44">
        <v>7.8E-2</v>
      </c>
      <c r="O85" s="44">
        <v>4</v>
      </c>
      <c r="P85" s="75">
        <v>0</v>
      </c>
      <c r="Q85" s="80">
        <f t="shared" si="5"/>
        <v>0.12966666666666668</v>
      </c>
      <c r="R85" s="88">
        <f t="shared" si="5"/>
        <v>4</v>
      </c>
      <c r="T85" s="74">
        <v>0.187</v>
      </c>
      <c r="U85" s="44">
        <v>6</v>
      </c>
      <c r="V85" s="44">
        <v>0</v>
      </c>
      <c r="W85" s="44">
        <v>0</v>
      </c>
      <c r="X85" s="44">
        <v>23</v>
      </c>
      <c r="Y85" s="44">
        <v>0</v>
      </c>
      <c r="Z85" s="44">
        <v>23</v>
      </c>
      <c r="AA85" s="44">
        <v>0</v>
      </c>
      <c r="AB85" s="44">
        <v>23</v>
      </c>
      <c r="AC85" s="44">
        <v>237</v>
      </c>
      <c r="AD85" s="44">
        <v>23</v>
      </c>
      <c r="AE85" s="44">
        <v>109.49830480266557</v>
      </c>
      <c r="AF85" s="44">
        <v>4</v>
      </c>
      <c r="AG85" s="75">
        <v>1</v>
      </c>
      <c r="AH85" s="74">
        <v>0.188</v>
      </c>
      <c r="AI85" s="44">
        <v>6</v>
      </c>
      <c r="AJ85" s="44">
        <v>0</v>
      </c>
      <c r="AK85" s="44">
        <v>0</v>
      </c>
      <c r="AL85" s="44">
        <v>23</v>
      </c>
      <c r="AM85" s="44">
        <v>0</v>
      </c>
      <c r="AN85" s="44">
        <v>23</v>
      </c>
      <c r="AO85" s="44">
        <v>0</v>
      </c>
      <c r="AP85" s="44">
        <v>23</v>
      </c>
      <c r="AQ85" s="44">
        <v>237</v>
      </c>
      <c r="AR85" s="44">
        <v>23</v>
      </c>
      <c r="AS85" s="44">
        <v>109.49830480266557</v>
      </c>
      <c r="AT85" s="44">
        <v>4</v>
      </c>
      <c r="AU85" s="75">
        <v>1</v>
      </c>
      <c r="AV85">
        <v>0.219</v>
      </c>
      <c r="AW85">
        <v>6</v>
      </c>
      <c r="AX85">
        <v>0</v>
      </c>
      <c r="AY85">
        <v>0</v>
      </c>
      <c r="AZ85">
        <v>23</v>
      </c>
      <c r="BA85">
        <v>0</v>
      </c>
      <c r="BB85">
        <v>23</v>
      </c>
      <c r="BC85">
        <v>0</v>
      </c>
      <c r="BD85">
        <v>23</v>
      </c>
      <c r="BE85">
        <v>237</v>
      </c>
      <c r="BF85">
        <v>23</v>
      </c>
      <c r="BG85">
        <v>109.49830480266557</v>
      </c>
      <c r="BH85">
        <v>4</v>
      </c>
      <c r="BI85">
        <v>1</v>
      </c>
      <c r="BJ85" s="74">
        <f t="shared" si="6"/>
        <v>0.19799999999999998</v>
      </c>
      <c r="BK85" s="92">
        <f t="shared" si="7"/>
        <v>6</v>
      </c>
      <c r="BN85" s="67">
        <f t="shared" si="8"/>
        <v>6.8333333333333302E-2</v>
      </c>
      <c r="BO85" s="9">
        <f t="shared" si="9"/>
        <v>2</v>
      </c>
      <c r="BT85">
        <v>0.73499999999999999</v>
      </c>
      <c r="BU85">
        <v>6</v>
      </c>
      <c r="BV85">
        <v>0</v>
      </c>
      <c r="BW85">
        <v>0</v>
      </c>
      <c r="BX85">
        <v>23</v>
      </c>
      <c r="BY85">
        <v>0</v>
      </c>
      <c r="BZ85">
        <v>23</v>
      </c>
      <c r="CA85">
        <v>0</v>
      </c>
      <c r="CB85">
        <v>23</v>
      </c>
      <c r="CC85">
        <v>237</v>
      </c>
      <c r="CD85">
        <v>23</v>
      </c>
      <c r="CE85">
        <v>109.49830480266557</v>
      </c>
      <c r="CF85">
        <v>4</v>
      </c>
      <c r="CG85">
        <v>1</v>
      </c>
      <c r="CM85">
        <v>0.73499999999999999</v>
      </c>
      <c r="CQ85" t="s">
        <v>162</v>
      </c>
      <c r="CR85" t="s">
        <v>175</v>
      </c>
      <c r="CS85" t="s">
        <v>169</v>
      </c>
      <c r="CT85">
        <v>0</v>
      </c>
      <c r="CU85">
        <v>23</v>
      </c>
      <c r="CV85">
        <v>0</v>
      </c>
      <c r="CW85">
        <v>23</v>
      </c>
      <c r="CX85">
        <v>0</v>
      </c>
      <c r="CY85">
        <v>23</v>
      </c>
      <c r="CZ85">
        <v>237</v>
      </c>
      <c r="DA85">
        <v>23</v>
      </c>
      <c r="DB85">
        <v>109.49830480266557</v>
      </c>
      <c r="DC85">
        <v>4</v>
      </c>
      <c r="DD85">
        <v>1</v>
      </c>
      <c r="DF85">
        <v>0.218</v>
      </c>
    </row>
    <row r="86" spans="1:110" x14ac:dyDescent="0.25">
      <c r="A86" s="74">
        <v>0</v>
      </c>
      <c r="B86" s="44">
        <v>0</v>
      </c>
      <c r="C86" s="44">
        <v>7</v>
      </c>
      <c r="D86" s="44">
        <v>22</v>
      </c>
      <c r="E86" s="44">
        <v>0.39478259995647902</v>
      </c>
      <c r="F86" s="44">
        <v>1603.067245</v>
      </c>
      <c r="G86" s="75">
        <v>224.28</v>
      </c>
      <c r="H86" s="74">
        <v>0.188</v>
      </c>
      <c r="I86" s="44">
        <v>4</v>
      </c>
      <c r="J86" s="75">
        <v>0</v>
      </c>
      <c r="K86" s="74">
        <v>7.9000000000000001E-2</v>
      </c>
      <c r="L86" s="44">
        <v>4</v>
      </c>
      <c r="M86" s="75">
        <v>0</v>
      </c>
      <c r="N86" s="44">
        <v>9.4E-2</v>
      </c>
      <c r="O86" s="44">
        <v>4</v>
      </c>
      <c r="P86" s="75">
        <v>0</v>
      </c>
      <c r="Q86" s="80">
        <f t="shared" si="5"/>
        <v>0.12033333333333333</v>
      </c>
      <c r="R86" s="88">
        <f t="shared" si="5"/>
        <v>4</v>
      </c>
      <c r="T86" s="74">
        <v>0.17100000000000001</v>
      </c>
      <c r="U86" s="44">
        <v>6</v>
      </c>
      <c r="V86" s="44">
        <v>0</v>
      </c>
      <c r="W86" s="44">
        <v>0</v>
      </c>
      <c r="X86" s="44">
        <v>23</v>
      </c>
      <c r="Y86" s="44">
        <v>0</v>
      </c>
      <c r="Z86" s="44">
        <v>23</v>
      </c>
      <c r="AA86" s="44">
        <v>0</v>
      </c>
      <c r="AB86" s="44">
        <v>23</v>
      </c>
      <c r="AC86" s="44">
        <v>237</v>
      </c>
      <c r="AD86" s="44">
        <v>23</v>
      </c>
      <c r="AE86" s="44">
        <v>109.08959003773126</v>
      </c>
      <c r="AF86" s="44">
        <v>4</v>
      </c>
      <c r="AG86" s="75">
        <v>1</v>
      </c>
      <c r="AH86" s="74">
        <v>0.20300000000000001</v>
      </c>
      <c r="AI86" s="44">
        <v>6</v>
      </c>
      <c r="AJ86" s="44">
        <v>0</v>
      </c>
      <c r="AK86" s="44">
        <v>0</v>
      </c>
      <c r="AL86" s="44">
        <v>23</v>
      </c>
      <c r="AM86" s="44">
        <v>0</v>
      </c>
      <c r="AN86" s="44">
        <v>23</v>
      </c>
      <c r="AO86" s="44">
        <v>0</v>
      </c>
      <c r="AP86" s="44">
        <v>23</v>
      </c>
      <c r="AQ86" s="44">
        <v>237</v>
      </c>
      <c r="AR86" s="44">
        <v>23</v>
      </c>
      <c r="AS86" s="44">
        <v>109.08959003773126</v>
      </c>
      <c r="AT86" s="44">
        <v>4</v>
      </c>
      <c r="AU86" s="75">
        <v>1</v>
      </c>
      <c r="AV86">
        <v>0.219</v>
      </c>
      <c r="AW86">
        <v>6</v>
      </c>
      <c r="AX86">
        <v>0</v>
      </c>
      <c r="AY86">
        <v>0</v>
      </c>
      <c r="AZ86">
        <v>23</v>
      </c>
      <c r="BA86">
        <v>0</v>
      </c>
      <c r="BB86">
        <v>23</v>
      </c>
      <c r="BC86">
        <v>0</v>
      </c>
      <c r="BD86">
        <v>23</v>
      </c>
      <c r="BE86">
        <v>237</v>
      </c>
      <c r="BF86">
        <v>23</v>
      </c>
      <c r="BG86">
        <v>109.08959003773126</v>
      </c>
      <c r="BH86">
        <v>4</v>
      </c>
      <c r="BI86">
        <v>1</v>
      </c>
      <c r="BJ86" s="74">
        <f t="shared" si="6"/>
        <v>0.19766666666666666</v>
      </c>
      <c r="BK86" s="92">
        <f t="shared" si="7"/>
        <v>6</v>
      </c>
      <c r="BN86" s="67">
        <f t="shared" si="8"/>
        <v>7.7333333333333323E-2</v>
      </c>
      <c r="BO86" s="9">
        <f t="shared" si="9"/>
        <v>2</v>
      </c>
      <c r="BT86">
        <v>0.75</v>
      </c>
      <c r="BU86">
        <v>6</v>
      </c>
      <c r="BV86">
        <v>0</v>
      </c>
      <c r="BW86">
        <v>0</v>
      </c>
      <c r="BX86">
        <v>23</v>
      </c>
      <c r="BY86">
        <v>0</v>
      </c>
      <c r="BZ86">
        <v>23</v>
      </c>
      <c r="CA86">
        <v>0</v>
      </c>
      <c r="CB86">
        <v>23</v>
      </c>
      <c r="CC86">
        <v>237</v>
      </c>
      <c r="CD86">
        <v>23</v>
      </c>
      <c r="CE86">
        <v>109.08959003773126</v>
      </c>
      <c r="CF86">
        <v>4</v>
      </c>
      <c r="CG86">
        <v>1</v>
      </c>
      <c r="CM86">
        <v>0.75</v>
      </c>
      <c r="CQ86" t="s">
        <v>162</v>
      </c>
      <c r="CR86" t="s">
        <v>177</v>
      </c>
      <c r="CS86" t="s">
        <v>169</v>
      </c>
      <c r="CT86">
        <v>0</v>
      </c>
      <c r="CU86">
        <v>23</v>
      </c>
      <c r="CV86">
        <v>0</v>
      </c>
      <c r="CW86">
        <v>23</v>
      </c>
      <c r="CX86">
        <v>0</v>
      </c>
      <c r="CY86">
        <v>23</v>
      </c>
      <c r="CZ86">
        <v>237</v>
      </c>
      <c r="DA86">
        <v>23</v>
      </c>
      <c r="DB86">
        <v>109.08959003773126</v>
      </c>
      <c r="DC86">
        <v>4</v>
      </c>
      <c r="DD86">
        <v>1</v>
      </c>
      <c r="DF86">
        <v>0.25</v>
      </c>
    </row>
    <row r="87" spans="1:110" x14ac:dyDescent="0.25">
      <c r="A87" s="74">
        <v>0</v>
      </c>
      <c r="B87" s="44">
        <v>0</v>
      </c>
      <c r="C87" s="44">
        <v>7</v>
      </c>
      <c r="D87" s="44">
        <v>23</v>
      </c>
      <c r="E87" s="44">
        <v>0.492320604468373</v>
      </c>
      <c r="F87" s="44">
        <v>1636.2645064999999</v>
      </c>
      <c r="G87" s="75">
        <v>232.33</v>
      </c>
      <c r="H87" s="74">
        <v>0.219</v>
      </c>
      <c r="I87" s="44">
        <v>4</v>
      </c>
      <c r="J87" s="75">
        <v>0</v>
      </c>
      <c r="K87" s="74">
        <v>9.4E-2</v>
      </c>
      <c r="L87" s="44">
        <v>4</v>
      </c>
      <c r="M87" s="75">
        <v>0</v>
      </c>
      <c r="N87" s="44">
        <v>9.2999999999999999E-2</v>
      </c>
      <c r="O87" s="44">
        <v>4</v>
      </c>
      <c r="P87" s="75">
        <v>0</v>
      </c>
      <c r="Q87" s="80">
        <f t="shared" si="5"/>
        <v>0.13533333333333333</v>
      </c>
      <c r="R87" s="88">
        <f t="shared" si="5"/>
        <v>4</v>
      </c>
      <c r="T87" s="74">
        <v>0.187</v>
      </c>
      <c r="U87" s="44">
        <v>6</v>
      </c>
      <c r="V87" s="44">
        <v>0</v>
      </c>
      <c r="W87" s="44">
        <v>0</v>
      </c>
      <c r="X87" s="44">
        <v>23</v>
      </c>
      <c r="Y87" s="44">
        <v>0</v>
      </c>
      <c r="Z87" s="44">
        <v>23</v>
      </c>
      <c r="AA87" s="44">
        <v>0</v>
      </c>
      <c r="AB87" s="44">
        <v>23</v>
      </c>
      <c r="AC87" s="44">
        <v>237</v>
      </c>
      <c r="AD87" s="44">
        <v>23</v>
      </c>
      <c r="AE87" s="44">
        <v>108.69745964721234</v>
      </c>
      <c r="AF87" s="44">
        <v>4</v>
      </c>
      <c r="AG87" s="75">
        <v>1</v>
      </c>
      <c r="AH87" s="74">
        <v>0.188</v>
      </c>
      <c r="AI87" s="44">
        <v>6</v>
      </c>
      <c r="AJ87" s="44">
        <v>0</v>
      </c>
      <c r="AK87" s="44">
        <v>0</v>
      </c>
      <c r="AL87" s="44">
        <v>23</v>
      </c>
      <c r="AM87" s="44">
        <v>0</v>
      </c>
      <c r="AN87" s="44">
        <v>23</v>
      </c>
      <c r="AO87" s="44">
        <v>0</v>
      </c>
      <c r="AP87" s="44">
        <v>23</v>
      </c>
      <c r="AQ87" s="44">
        <v>237</v>
      </c>
      <c r="AR87" s="44">
        <v>23</v>
      </c>
      <c r="AS87" s="44">
        <v>108.69745964721234</v>
      </c>
      <c r="AT87" s="44">
        <v>4</v>
      </c>
      <c r="AU87" s="75">
        <v>1</v>
      </c>
      <c r="AV87">
        <v>0.219</v>
      </c>
      <c r="AW87">
        <v>6</v>
      </c>
      <c r="AX87">
        <v>0</v>
      </c>
      <c r="AY87">
        <v>0</v>
      </c>
      <c r="AZ87">
        <v>23</v>
      </c>
      <c r="BA87">
        <v>0</v>
      </c>
      <c r="BB87">
        <v>23</v>
      </c>
      <c r="BC87">
        <v>0</v>
      </c>
      <c r="BD87">
        <v>23</v>
      </c>
      <c r="BE87">
        <v>237</v>
      </c>
      <c r="BF87">
        <v>23</v>
      </c>
      <c r="BG87">
        <v>108.69745964721234</v>
      </c>
      <c r="BH87">
        <v>4</v>
      </c>
      <c r="BI87">
        <v>1</v>
      </c>
      <c r="BJ87" s="74">
        <f t="shared" si="6"/>
        <v>0.19799999999999998</v>
      </c>
      <c r="BK87" s="92">
        <f t="shared" si="7"/>
        <v>6</v>
      </c>
      <c r="BN87" s="67">
        <f t="shared" si="8"/>
        <v>6.2666666666666648E-2</v>
      </c>
      <c r="BO87" s="9">
        <f t="shared" si="9"/>
        <v>2</v>
      </c>
      <c r="BT87">
        <v>0.75</v>
      </c>
      <c r="BU87">
        <v>6</v>
      </c>
      <c r="BV87">
        <v>0</v>
      </c>
      <c r="BW87">
        <v>0</v>
      </c>
      <c r="BX87">
        <v>23</v>
      </c>
      <c r="BY87">
        <v>0</v>
      </c>
      <c r="BZ87">
        <v>23</v>
      </c>
      <c r="CA87">
        <v>0</v>
      </c>
      <c r="CB87">
        <v>23</v>
      </c>
      <c r="CC87">
        <v>237</v>
      </c>
      <c r="CD87">
        <v>23</v>
      </c>
      <c r="CE87">
        <v>108.69745964721234</v>
      </c>
      <c r="CF87">
        <v>4</v>
      </c>
      <c r="CG87">
        <v>1</v>
      </c>
      <c r="CM87">
        <v>0.75</v>
      </c>
      <c r="CQ87" t="s">
        <v>162</v>
      </c>
      <c r="CR87" t="s">
        <v>173</v>
      </c>
      <c r="CS87" t="s">
        <v>169</v>
      </c>
      <c r="CT87">
        <v>0</v>
      </c>
      <c r="CU87">
        <v>23</v>
      </c>
      <c r="CV87">
        <v>0</v>
      </c>
      <c r="CW87">
        <v>23</v>
      </c>
      <c r="CX87">
        <v>0</v>
      </c>
      <c r="CY87">
        <v>23</v>
      </c>
      <c r="CZ87">
        <v>237</v>
      </c>
      <c r="DA87">
        <v>23</v>
      </c>
      <c r="DB87">
        <v>108.69745964721234</v>
      </c>
      <c r="DC87">
        <v>4</v>
      </c>
      <c r="DD87">
        <v>1</v>
      </c>
      <c r="DF87">
        <v>0.23400000000000001</v>
      </c>
    </row>
    <row r="88" spans="1:110" x14ac:dyDescent="0.25">
      <c r="A88" s="74">
        <v>0</v>
      </c>
      <c r="B88" s="44">
        <v>0</v>
      </c>
      <c r="C88" s="44">
        <v>8</v>
      </c>
      <c r="D88" s="44">
        <v>10</v>
      </c>
      <c r="E88" s="44">
        <v>-0.46491363352599402</v>
      </c>
      <c r="F88" s="44">
        <v>1329.3754630000001</v>
      </c>
      <c r="G88" s="75">
        <v>134.41999999999999</v>
      </c>
      <c r="H88" s="74">
        <v>0.20300000000000001</v>
      </c>
      <c r="I88" s="44">
        <v>4</v>
      </c>
      <c r="J88" s="75">
        <v>0</v>
      </c>
      <c r="K88" s="74">
        <v>9.2999999999999999E-2</v>
      </c>
      <c r="L88" s="44">
        <v>4</v>
      </c>
      <c r="M88" s="75">
        <v>0</v>
      </c>
      <c r="N88" s="44">
        <v>9.2999999999999999E-2</v>
      </c>
      <c r="O88" s="44">
        <v>4</v>
      </c>
      <c r="P88" s="75">
        <v>0</v>
      </c>
      <c r="Q88" s="80">
        <f t="shared" si="5"/>
        <v>0.12966666666666668</v>
      </c>
      <c r="R88" s="88">
        <f t="shared" si="5"/>
        <v>4</v>
      </c>
      <c r="T88" s="74">
        <v>0.17199999999999999</v>
      </c>
      <c r="U88" s="44">
        <v>6</v>
      </c>
      <c r="V88" s="44">
        <v>0</v>
      </c>
      <c r="W88" s="44">
        <v>0</v>
      </c>
      <c r="X88" s="44">
        <v>23</v>
      </c>
      <c r="Y88" s="44">
        <v>0</v>
      </c>
      <c r="Z88" s="44">
        <v>23</v>
      </c>
      <c r="AA88" s="44">
        <v>0</v>
      </c>
      <c r="AB88" s="44">
        <v>23</v>
      </c>
      <c r="AC88" s="44">
        <v>237</v>
      </c>
      <c r="AD88" s="44">
        <v>23</v>
      </c>
      <c r="AE88" s="44">
        <v>116.3658876315142</v>
      </c>
      <c r="AF88" s="44">
        <v>4</v>
      </c>
      <c r="AG88" s="75">
        <v>1</v>
      </c>
      <c r="AH88" s="74">
        <v>0.188</v>
      </c>
      <c r="AI88" s="44">
        <v>6</v>
      </c>
      <c r="AJ88" s="44">
        <v>0</v>
      </c>
      <c r="AK88" s="44">
        <v>0</v>
      </c>
      <c r="AL88" s="44">
        <v>23</v>
      </c>
      <c r="AM88" s="44">
        <v>0</v>
      </c>
      <c r="AN88" s="44">
        <v>23</v>
      </c>
      <c r="AO88" s="44">
        <v>0</v>
      </c>
      <c r="AP88" s="44">
        <v>23</v>
      </c>
      <c r="AQ88" s="44">
        <v>237</v>
      </c>
      <c r="AR88" s="44">
        <v>23</v>
      </c>
      <c r="AS88" s="44">
        <v>116.3658876315142</v>
      </c>
      <c r="AT88" s="44">
        <v>4</v>
      </c>
      <c r="AU88" s="75">
        <v>1</v>
      </c>
      <c r="AV88">
        <v>0.29699999999999999</v>
      </c>
      <c r="AW88">
        <v>6</v>
      </c>
      <c r="AX88">
        <v>0</v>
      </c>
      <c r="AY88">
        <v>0</v>
      </c>
      <c r="AZ88">
        <v>23</v>
      </c>
      <c r="BA88">
        <v>0</v>
      </c>
      <c r="BB88">
        <v>23</v>
      </c>
      <c r="BC88">
        <v>0</v>
      </c>
      <c r="BD88">
        <v>23</v>
      </c>
      <c r="BE88">
        <v>237</v>
      </c>
      <c r="BF88">
        <v>23</v>
      </c>
      <c r="BG88">
        <v>116.3658876315142</v>
      </c>
      <c r="BH88">
        <v>4</v>
      </c>
      <c r="BI88">
        <v>1</v>
      </c>
      <c r="BJ88" s="74">
        <f t="shared" si="6"/>
        <v>0.219</v>
      </c>
      <c r="BK88" s="92">
        <f t="shared" si="7"/>
        <v>6</v>
      </c>
      <c r="BN88" s="67">
        <f t="shared" si="8"/>
        <v>8.933333333333332E-2</v>
      </c>
      <c r="BO88" s="9">
        <f t="shared" si="9"/>
        <v>2</v>
      </c>
      <c r="BT88">
        <v>0.75</v>
      </c>
      <c r="BU88">
        <v>6</v>
      </c>
      <c r="BV88">
        <v>0</v>
      </c>
      <c r="BW88">
        <v>0</v>
      </c>
      <c r="BX88">
        <v>23</v>
      </c>
      <c r="BY88">
        <v>0</v>
      </c>
      <c r="BZ88">
        <v>23</v>
      </c>
      <c r="CA88">
        <v>0</v>
      </c>
      <c r="CB88">
        <v>23</v>
      </c>
      <c r="CC88">
        <v>237</v>
      </c>
      <c r="CD88">
        <v>23</v>
      </c>
      <c r="CE88">
        <v>116.3658876315142</v>
      </c>
      <c r="CF88">
        <v>4</v>
      </c>
      <c r="CG88">
        <v>1</v>
      </c>
      <c r="CM88">
        <v>0.75</v>
      </c>
      <c r="CQ88" t="s">
        <v>162</v>
      </c>
      <c r="CR88" t="s">
        <v>173</v>
      </c>
      <c r="CS88" t="s">
        <v>169</v>
      </c>
      <c r="CT88">
        <v>0</v>
      </c>
      <c r="CU88">
        <v>23</v>
      </c>
      <c r="CV88">
        <v>0</v>
      </c>
      <c r="CW88">
        <v>23</v>
      </c>
      <c r="CX88">
        <v>0</v>
      </c>
      <c r="CY88">
        <v>23</v>
      </c>
      <c r="CZ88">
        <v>237</v>
      </c>
      <c r="DA88">
        <v>23</v>
      </c>
      <c r="DB88">
        <v>116.3658876315142</v>
      </c>
      <c r="DC88">
        <v>4</v>
      </c>
      <c r="DD88">
        <v>1</v>
      </c>
      <c r="DF88">
        <v>0.23400000000000001</v>
      </c>
    </row>
    <row r="89" spans="1:110" x14ac:dyDescent="0.25">
      <c r="A89" s="74">
        <v>0</v>
      </c>
      <c r="B89" s="44">
        <v>0</v>
      </c>
      <c r="C89" s="44">
        <v>8</v>
      </c>
      <c r="D89" s="44">
        <v>11</v>
      </c>
      <c r="E89" s="44">
        <v>-0.36737562901409998</v>
      </c>
      <c r="F89" s="44">
        <v>1362.5727245</v>
      </c>
      <c r="G89" s="75">
        <v>142.47</v>
      </c>
      <c r="H89" s="74">
        <v>0.20399999999999999</v>
      </c>
      <c r="I89" s="44">
        <v>4</v>
      </c>
      <c r="J89" s="75">
        <v>0</v>
      </c>
      <c r="K89" s="74">
        <v>7.9000000000000001E-2</v>
      </c>
      <c r="L89" s="44">
        <v>4</v>
      </c>
      <c r="M89" s="75">
        <v>0</v>
      </c>
      <c r="N89" s="44">
        <v>9.4E-2</v>
      </c>
      <c r="O89" s="44">
        <v>4</v>
      </c>
      <c r="P89" s="75">
        <v>0</v>
      </c>
      <c r="Q89" s="80">
        <f t="shared" si="5"/>
        <v>0.12566666666666668</v>
      </c>
      <c r="R89" s="88">
        <f t="shared" si="5"/>
        <v>4</v>
      </c>
      <c r="T89" s="74">
        <v>0.187</v>
      </c>
      <c r="U89" s="44">
        <v>6</v>
      </c>
      <c r="V89" s="44">
        <v>0</v>
      </c>
      <c r="W89" s="44">
        <v>0</v>
      </c>
      <c r="X89" s="44">
        <v>23</v>
      </c>
      <c r="Y89" s="44">
        <v>0</v>
      </c>
      <c r="Z89" s="44">
        <v>23</v>
      </c>
      <c r="AA89" s="44">
        <v>0</v>
      </c>
      <c r="AB89" s="44">
        <v>23</v>
      </c>
      <c r="AC89" s="44">
        <v>237</v>
      </c>
      <c r="AD89" s="44">
        <v>23</v>
      </c>
      <c r="AE89" s="44">
        <v>115.71769199904155</v>
      </c>
      <c r="AF89" s="44">
        <v>4</v>
      </c>
      <c r="AG89" s="75">
        <v>1</v>
      </c>
      <c r="AH89" s="74">
        <v>0.188</v>
      </c>
      <c r="AI89" s="44">
        <v>6</v>
      </c>
      <c r="AJ89" s="44">
        <v>0</v>
      </c>
      <c r="AK89" s="44">
        <v>0</v>
      </c>
      <c r="AL89" s="44">
        <v>23</v>
      </c>
      <c r="AM89" s="44">
        <v>0</v>
      </c>
      <c r="AN89" s="44">
        <v>23</v>
      </c>
      <c r="AO89" s="44">
        <v>0</v>
      </c>
      <c r="AP89" s="44">
        <v>23</v>
      </c>
      <c r="AQ89" s="44">
        <v>237</v>
      </c>
      <c r="AR89" s="44">
        <v>23</v>
      </c>
      <c r="AS89" s="44">
        <v>115.71769199904155</v>
      </c>
      <c r="AT89" s="44">
        <v>4</v>
      </c>
      <c r="AU89" s="75">
        <v>1</v>
      </c>
      <c r="AV89">
        <v>0.26500000000000001</v>
      </c>
      <c r="AW89">
        <v>6</v>
      </c>
      <c r="AX89">
        <v>0</v>
      </c>
      <c r="AY89">
        <v>0</v>
      </c>
      <c r="AZ89">
        <v>23</v>
      </c>
      <c r="BA89">
        <v>0</v>
      </c>
      <c r="BB89">
        <v>23</v>
      </c>
      <c r="BC89">
        <v>0</v>
      </c>
      <c r="BD89">
        <v>23</v>
      </c>
      <c r="BE89">
        <v>237</v>
      </c>
      <c r="BF89">
        <v>23</v>
      </c>
      <c r="BG89">
        <v>115.71769199904155</v>
      </c>
      <c r="BH89">
        <v>4</v>
      </c>
      <c r="BI89">
        <v>1</v>
      </c>
      <c r="BJ89" s="74">
        <f t="shared" si="6"/>
        <v>0.21333333333333335</v>
      </c>
      <c r="BK89" s="92">
        <f t="shared" si="7"/>
        <v>6</v>
      </c>
      <c r="BN89" s="67">
        <f t="shared" si="8"/>
        <v>8.7666666666666671E-2</v>
      </c>
      <c r="BO89" s="9">
        <f t="shared" si="9"/>
        <v>2</v>
      </c>
      <c r="BT89">
        <v>0.76500000000000001</v>
      </c>
      <c r="BU89">
        <v>6</v>
      </c>
      <c r="BV89">
        <v>0</v>
      </c>
      <c r="BW89">
        <v>0</v>
      </c>
      <c r="BX89">
        <v>23</v>
      </c>
      <c r="BY89">
        <v>0</v>
      </c>
      <c r="BZ89">
        <v>23</v>
      </c>
      <c r="CA89">
        <v>0</v>
      </c>
      <c r="CB89">
        <v>23</v>
      </c>
      <c r="CC89">
        <v>237</v>
      </c>
      <c r="CD89">
        <v>23</v>
      </c>
      <c r="CE89">
        <v>115.71769199904155</v>
      </c>
      <c r="CF89">
        <v>4</v>
      </c>
      <c r="CG89">
        <v>1</v>
      </c>
      <c r="CM89">
        <v>0.76500000000000001</v>
      </c>
      <c r="CQ89" t="s">
        <v>162</v>
      </c>
      <c r="CR89" t="s">
        <v>177</v>
      </c>
      <c r="CS89" t="s">
        <v>169</v>
      </c>
      <c r="CT89">
        <v>0</v>
      </c>
      <c r="CU89">
        <v>23</v>
      </c>
      <c r="CV89">
        <v>0</v>
      </c>
      <c r="CW89">
        <v>23</v>
      </c>
      <c r="CX89">
        <v>0</v>
      </c>
      <c r="CY89">
        <v>23</v>
      </c>
      <c r="CZ89">
        <v>237</v>
      </c>
      <c r="DA89">
        <v>23</v>
      </c>
      <c r="DB89">
        <v>115.71769199904155</v>
      </c>
      <c r="DC89">
        <v>4</v>
      </c>
      <c r="DD89">
        <v>1</v>
      </c>
      <c r="DF89">
        <v>0.25</v>
      </c>
    </row>
    <row r="90" spans="1:110" x14ac:dyDescent="0.25">
      <c r="A90" s="74">
        <v>0</v>
      </c>
      <c r="B90" s="44">
        <v>0</v>
      </c>
      <c r="C90" s="44">
        <v>8</v>
      </c>
      <c r="D90" s="44">
        <v>12</v>
      </c>
      <c r="E90" s="44">
        <v>-0.26983762450224003</v>
      </c>
      <c r="F90" s="44">
        <v>1395.769986</v>
      </c>
      <c r="G90" s="75">
        <v>150.52000000000001</v>
      </c>
      <c r="H90" s="74">
        <v>0.187</v>
      </c>
      <c r="I90" s="44">
        <v>4</v>
      </c>
      <c r="J90" s="75">
        <v>0</v>
      </c>
      <c r="K90" s="74">
        <v>9.2999999999999999E-2</v>
      </c>
      <c r="L90" s="44">
        <v>4</v>
      </c>
      <c r="M90" s="75">
        <v>0</v>
      </c>
      <c r="N90" s="44">
        <v>7.8E-2</v>
      </c>
      <c r="O90" s="44">
        <v>4</v>
      </c>
      <c r="P90" s="75">
        <v>0</v>
      </c>
      <c r="Q90" s="80">
        <f t="shared" si="5"/>
        <v>0.11933333333333335</v>
      </c>
      <c r="R90" s="88">
        <f t="shared" si="5"/>
        <v>4</v>
      </c>
      <c r="T90" s="74">
        <v>0.187</v>
      </c>
      <c r="U90" s="44">
        <v>6</v>
      </c>
      <c r="V90" s="44">
        <v>0</v>
      </c>
      <c r="W90" s="44">
        <v>0</v>
      </c>
      <c r="X90" s="44">
        <v>23</v>
      </c>
      <c r="Y90" s="44">
        <v>0</v>
      </c>
      <c r="Z90" s="44">
        <v>23</v>
      </c>
      <c r="AA90" s="44">
        <v>0</v>
      </c>
      <c r="AB90" s="44">
        <v>23</v>
      </c>
      <c r="AC90" s="44">
        <v>237</v>
      </c>
      <c r="AD90" s="44">
        <v>23</v>
      </c>
      <c r="AE90" s="44">
        <v>115.10035243875723</v>
      </c>
      <c r="AF90" s="44">
        <v>4</v>
      </c>
      <c r="AG90" s="75">
        <v>1</v>
      </c>
      <c r="AH90" s="74">
        <v>0.187</v>
      </c>
      <c r="AI90" s="44">
        <v>6</v>
      </c>
      <c r="AJ90" s="44">
        <v>0</v>
      </c>
      <c r="AK90" s="44">
        <v>0</v>
      </c>
      <c r="AL90" s="44">
        <v>23</v>
      </c>
      <c r="AM90" s="44">
        <v>0</v>
      </c>
      <c r="AN90" s="44">
        <v>23</v>
      </c>
      <c r="AO90" s="44">
        <v>0</v>
      </c>
      <c r="AP90" s="44">
        <v>23</v>
      </c>
      <c r="AQ90" s="44">
        <v>237</v>
      </c>
      <c r="AR90" s="44">
        <v>23</v>
      </c>
      <c r="AS90" s="44">
        <v>115.10035243875723</v>
      </c>
      <c r="AT90" s="44">
        <v>4</v>
      </c>
      <c r="AU90" s="75">
        <v>1</v>
      </c>
      <c r="AV90">
        <v>0.28199999999999997</v>
      </c>
      <c r="AW90">
        <v>6</v>
      </c>
      <c r="AX90">
        <v>0</v>
      </c>
      <c r="AY90">
        <v>0</v>
      </c>
      <c r="AZ90">
        <v>23</v>
      </c>
      <c r="BA90">
        <v>0</v>
      </c>
      <c r="BB90">
        <v>23</v>
      </c>
      <c r="BC90">
        <v>0</v>
      </c>
      <c r="BD90">
        <v>23</v>
      </c>
      <c r="BE90">
        <v>237</v>
      </c>
      <c r="BF90">
        <v>23</v>
      </c>
      <c r="BG90">
        <v>115.10035243875723</v>
      </c>
      <c r="BH90">
        <v>4</v>
      </c>
      <c r="BI90">
        <v>1</v>
      </c>
      <c r="BJ90" s="74">
        <f t="shared" si="6"/>
        <v>0.21866666666666665</v>
      </c>
      <c r="BK90" s="92">
        <f t="shared" si="7"/>
        <v>6</v>
      </c>
      <c r="BN90" s="67">
        <f t="shared" si="8"/>
        <v>9.9333333333333301E-2</v>
      </c>
      <c r="BO90" s="9">
        <f t="shared" si="9"/>
        <v>2</v>
      </c>
      <c r="BT90">
        <v>0.78100000000000003</v>
      </c>
      <c r="BU90">
        <v>6</v>
      </c>
      <c r="BV90">
        <v>0</v>
      </c>
      <c r="BW90">
        <v>0</v>
      </c>
      <c r="BX90">
        <v>23</v>
      </c>
      <c r="BY90">
        <v>0</v>
      </c>
      <c r="BZ90">
        <v>23</v>
      </c>
      <c r="CA90">
        <v>0</v>
      </c>
      <c r="CB90">
        <v>23</v>
      </c>
      <c r="CC90">
        <v>237</v>
      </c>
      <c r="CD90">
        <v>23</v>
      </c>
      <c r="CE90">
        <v>115.10035243875723</v>
      </c>
      <c r="CF90">
        <v>4</v>
      </c>
      <c r="CG90">
        <v>1</v>
      </c>
      <c r="CM90">
        <v>0.78100000000000003</v>
      </c>
      <c r="CQ90" t="s">
        <v>162</v>
      </c>
      <c r="CR90" t="s">
        <v>175</v>
      </c>
      <c r="CS90" t="s">
        <v>169</v>
      </c>
      <c r="CT90">
        <v>0</v>
      </c>
      <c r="CU90">
        <v>23</v>
      </c>
      <c r="CV90">
        <v>0</v>
      </c>
      <c r="CW90">
        <v>23</v>
      </c>
      <c r="CX90">
        <v>0</v>
      </c>
      <c r="CY90">
        <v>23</v>
      </c>
      <c r="CZ90">
        <v>237</v>
      </c>
      <c r="DA90">
        <v>23</v>
      </c>
      <c r="DB90">
        <v>115.10035243875723</v>
      </c>
      <c r="DC90">
        <v>4</v>
      </c>
      <c r="DD90">
        <v>1</v>
      </c>
      <c r="DF90">
        <v>0.218</v>
      </c>
    </row>
    <row r="91" spans="1:110" x14ac:dyDescent="0.25">
      <c r="A91" s="74">
        <v>0</v>
      </c>
      <c r="B91" s="44">
        <v>0</v>
      </c>
      <c r="C91" s="44">
        <v>8</v>
      </c>
      <c r="D91" s="44">
        <v>13</v>
      </c>
      <c r="E91" s="44">
        <v>-0.172299619990363</v>
      </c>
      <c r="F91" s="44">
        <v>1428.9672475</v>
      </c>
      <c r="G91" s="75">
        <v>158.57</v>
      </c>
      <c r="H91" s="74">
        <v>0.187</v>
      </c>
      <c r="I91" s="44">
        <v>4</v>
      </c>
      <c r="J91" s="75">
        <v>0</v>
      </c>
      <c r="K91" s="74">
        <v>9.4E-2</v>
      </c>
      <c r="L91" s="44">
        <v>4</v>
      </c>
      <c r="M91" s="75">
        <v>0</v>
      </c>
      <c r="N91" s="44">
        <v>9.4E-2</v>
      </c>
      <c r="O91" s="44">
        <v>4</v>
      </c>
      <c r="P91" s="75">
        <v>0</v>
      </c>
      <c r="Q91" s="80">
        <f t="shared" si="5"/>
        <v>0.125</v>
      </c>
      <c r="R91" s="88">
        <f t="shared" si="5"/>
        <v>4</v>
      </c>
      <c r="T91" s="74">
        <v>0.187</v>
      </c>
      <c r="U91" s="44">
        <v>6</v>
      </c>
      <c r="V91" s="44">
        <v>0</v>
      </c>
      <c r="W91" s="44">
        <v>0</v>
      </c>
      <c r="X91" s="44">
        <v>23</v>
      </c>
      <c r="Y91" s="44">
        <v>0</v>
      </c>
      <c r="Z91" s="44">
        <v>23</v>
      </c>
      <c r="AA91" s="44">
        <v>0</v>
      </c>
      <c r="AB91" s="44">
        <v>23</v>
      </c>
      <c r="AC91" s="44">
        <v>237</v>
      </c>
      <c r="AD91" s="44">
        <v>23</v>
      </c>
      <c r="AE91" s="44">
        <v>114.51171850305313</v>
      </c>
      <c r="AF91" s="44">
        <v>4</v>
      </c>
      <c r="AG91" s="75">
        <v>1</v>
      </c>
      <c r="AH91" s="74">
        <v>0.187</v>
      </c>
      <c r="AI91" s="44">
        <v>6</v>
      </c>
      <c r="AJ91" s="44">
        <v>0</v>
      </c>
      <c r="AK91" s="44">
        <v>0</v>
      </c>
      <c r="AL91" s="44">
        <v>23</v>
      </c>
      <c r="AM91" s="44">
        <v>0</v>
      </c>
      <c r="AN91" s="44">
        <v>23</v>
      </c>
      <c r="AO91" s="44">
        <v>0</v>
      </c>
      <c r="AP91" s="44">
        <v>23</v>
      </c>
      <c r="AQ91" s="44">
        <v>237</v>
      </c>
      <c r="AR91" s="44">
        <v>23</v>
      </c>
      <c r="AS91" s="44">
        <v>114.51171850305313</v>
      </c>
      <c r="AT91" s="44">
        <v>4</v>
      </c>
      <c r="AU91" s="75">
        <v>1</v>
      </c>
      <c r="AV91">
        <v>0.26600000000000001</v>
      </c>
      <c r="AW91">
        <v>6</v>
      </c>
      <c r="AX91">
        <v>0</v>
      </c>
      <c r="AY91">
        <v>0</v>
      </c>
      <c r="AZ91">
        <v>23</v>
      </c>
      <c r="BA91">
        <v>0</v>
      </c>
      <c r="BB91">
        <v>23</v>
      </c>
      <c r="BC91">
        <v>0</v>
      </c>
      <c r="BD91">
        <v>23</v>
      </c>
      <c r="BE91">
        <v>237</v>
      </c>
      <c r="BF91">
        <v>23</v>
      </c>
      <c r="BG91">
        <v>114.51171850305313</v>
      </c>
      <c r="BH91">
        <v>4</v>
      </c>
      <c r="BI91">
        <v>1</v>
      </c>
      <c r="BJ91" s="74">
        <f t="shared" si="6"/>
        <v>0.21333333333333335</v>
      </c>
      <c r="BK91" s="92">
        <f t="shared" si="7"/>
        <v>6</v>
      </c>
      <c r="BN91" s="67">
        <f t="shared" si="8"/>
        <v>8.8333333333333347E-2</v>
      </c>
      <c r="BO91" s="9">
        <f t="shared" si="9"/>
        <v>2</v>
      </c>
      <c r="BT91">
        <v>0.75</v>
      </c>
      <c r="BU91">
        <v>6</v>
      </c>
      <c r="BV91">
        <v>0</v>
      </c>
      <c r="BW91">
        <v>0</v>
      </c>
      <c r="BX91">
        <v>23</v>
      </c>
      <c r="BY91">
        <v>0</v>
      </c>
      <c r="BZ91">
        <v>23</v>
      </c>
      <c r="CA91">
        <v>0</v>
      </c>
      <c r="CB91">
        <v>23</v>
      </c>
      <c r="CC91">
        <v>237</v>
      </c>
      <c r="CD91">
        <v>23</v>
      </c>
      <c r="CE91">
        <v>114.51171850305313</v>
      </c>
      <c r="CF91">
        <v>4</v>
      </c>
      <c r="CG91">
        <v>1</v>
      </c>
      <c r="CM91">
        <v>0.75</v>
      </c>
      <c r="CQ91" t="s">
        <v>162</v>
      </c>
      <c r="CR91" t="s">
        <v>173</v>
      </c>
      <c r="CS91" t="s">
        <v>169</v>
      </c>
      <c r="CT91">
        <v>0</v>
      </c>
      <c r="CU91">
        <v>23</v>
      </c>
      <c r="CV91">
        <v>0</v>
      </c>
      <c r="CW91">
        <v>23</v>
      </c>
      <c r="CX91">
        <v>0</v>
      </c>
      <c r="CY91">
        <v>23</v>
      </c>
      <c r="CZ91">
        <v>237</v>
      </c>
      <c r="DA91">
        <v>23</v>
      </c>
      <c r="DB91">
        <v>114.51171850305313</v>
      </c>
      <c r="DC91">
        <v>4</v>
      </c>
      <c r="DD91">
        <v>1</v>
      </c>
      <c r="DF91">
        <v>0.23400000000000001</v>
      </c>
    </row>
    <row r="92" spans="1:110" x14ac:dyDescent="0.25">
      <c r="A92" s="74">
        <v>0</v>
      </c>
      <c r="B92" s="44">
        <v>0</v>
      </c>
      <c r="C92" s="44">
        <v>8</v>
      </c>
      <c r="D92" s="44">
        <v>14</v>
      </c>
      <c r="E92" s="44">
        <v>-7.4761615478468796E-2</v>
      </c>
      <c r="F92" s="44">
        <v>1462.164509</v>
      </c>
      <c r="G92" s="75">
        <v>166.62</v>
      </c>
      <c r="H92" s="74">
        <v>0.219</v>
      </c>
      <c r="I92" s="44">
        <v>4</v>
      </c>
      <c r="J92" s="75">
        <v>0</v>
      </c>
      <c r="K92" s="74">
        <v>9.4E-2</v>
      </c>
      <c r="L92" s="44">
        <v>4</v>
      </c>
      <c r="M92" s="75">
        <v>0</v>
      </c>
      <c r="N92" s="44">
        <v>7.8E-2</v>
      </c>
      <c r="O92" s="44">
        <v>4</v>
      </c>
      <c r="P92" s="75">
        <v>0</v>
      </c>
      <c r="Q92" s="80">
        <f t="shared" si="5"/>
        <v>0.13033333333333333</v>
      </c>
      <c r="R92" s="88">
        <f t="shared" si="5"/>
        <v>4</v>
      </c>
      <c r="T92" s="74">
        <v>0.17199999999999999</v>
      </c>
      <c r="U92" s="44">
        <v>6</v>
      </c>
      <c r="V92" s="44">
        <v>0</v>
      </c>
      <c r="W92" s="44">
        <v>0</v>
      </c>
      <c r="X92" s="44">
        <v>23</v>
      </c>
      <c r="Y92" s="44">
        <v>0</v>
      </c>
      <c r="Z92" s="44">
        <v>23</v>
      </c>
      <c r="AA92" s="44">
        <v>0</v>
      </c>
      <c r="AB92" s="44">
        <v>23</v>
      </c>
      <c r="AC92" s="44">
        <v>237</v>
      </c>
      <c r="AD92" s="44">
        <v>23</v>
      </c>
      <c r="AE92" s="44">
        <v>113.94977051174983</v>
      </c>
      <c r="AF92" s="44">
        <v>4</v>
      </c>
      <c r="AG92" s="75">
        <v>1</v>
      </c>
      <c r="AH92" s="74">
        <v>0.20399999999999999</v>
      </c>
      <c r="AI92" s="44">
        <v>6</v>
      </c>
      <c r="AJ92" s="44">
        <v>0</v>
      </c>
      <c r="AK92" s="44">
        <v>0</v>
      </c>
      <c r="AL92" s="44">
        <v>23</v>
      </c>
      <c r="AM92" s="44">
        <v>0</v>
      </c>
      <c r="AN92" s="44">
        <v>23</v>
      </c>
      <c r="AO92" s="44">
        <v>0</v>
      </c>
      <c r="AP92" s="44">
        <v>23</v>
      </c>
      <c r="AQ92" s="44">
        <v>237</v>
      </c>
      <c r="AR92" s="44">
        <v>23</v>
      </c>
      <c r="AS92" s="44">
        <v>113.94977051174983</v>
      </c>
      <c r="AT92" s="44">
        <v>4</v>
      </c>
      <c r="AU92" s="75">
        <v>1</v>
      </c>
      <c r="AV92">
        <v>0.26600000000000001</v>
      </c>
      <c r="AW92">
        <v>6</v>
      </c>
      <c r="AX92">
        <v>0</v>
      </c>
      <c r="AY92">
        <v>0</v>
      </c>
      <c r="AZ92">
        <v>23</v>
      </c>
      <c r="BA92">
        <v>0</v>
      </c>
      <c r="BB92">
        <v>23</v>
      </c>
      <c r="BC92">
        <v>0</v>
      </c>
      <c r="BD92">
        <v>23</v>
      </c>
      <c r="BE92">
        <v>237</v>
      </c>
      <c r="BF92">
        <v>23</v>
      </c>
      <c r="BG92">
        <v>113.94977051174983</v>
      </c>
      <c r="BH92">
        <v>4</v>
      </c>
      <c r="BI92">
        <v>1</v>
      </c>
      <c r="BJ92" s="74">
        <f t="shared" si="6"/>
        <v>0.214</v>
      </c>
      <c r="BK92" s="92">
        <f t="shared" si="7"/>
        <v>6</v>
      </c>
      <c r="BN92" s="67">
        <f t="shared" si="8"/>
        <v>8.3666666666666667E-2</v>
      </c>
      <c r="BO92" s="9">
        <f t="shared" si="9"/>
        <v>2</v>
      </c>
      <c r="BT92">
        <v>0.76600000000000001</v>
      </c>
      <c r="BU92">
        <v>6</v>
      </c>
      <c r="BV92">
        <v>0</v>
      </c>
      <c r="BW92">
        <v>0</v>
      </c>
      <c r="BX92">
        <v>23</v>
      </c>
      <c r="BY92">
        <v>0</v>
      </c>
      <c r="BZ92">
        <v>23</v>
      </c>
      <c r="CA92">
        <v>0</v>
      </c>
      <c r="CB92">
        <v>23</v>
      </c>
      <c r="CC92">
        <v>237</v>
      </c>
      <c r="CD92">
        <v>23</v>
      </c>
      <c r="CE92">
        <v>113.94977051174983</v>
      </c>
      <c r="CF92">
        <v>4</v>
      </c>
      <c r="CG92">
        <v>1</v>
      </c>
      <c r="CM92">
        <v>0.76600000000000001</v>
      </c>
      <c r="CQ92" t="s">
        <v>162</v>
      </c>
      <c r="CR92" t="s">
        <v>173</v>
      </c>
      <c r="CS92" t="s">
        <v>169</v>
      </c>
      <c r="CT92">
        <v>0</v>
      </c>
      <c r="CU92">
        <v>23</v>
      </c>
      <c r="CV92">
        <v>0</v>
      </c>
      <c r="CW92">
        <v>23</v>
      </c>
      <c r="CX92">
        <v>0</v>
      </c>
      <c r="CY92">
        <v>23</v>
      </c>
      <c r="CZ92">
        <v>237</v>
      </c>
      <c r="DA92">
        <v>23</v>
      </c>
      <c r="DB92">
        <v>113.94977051174983</v>
      </c>
      <c r="DC92">
        <v>4</v>
      </c>
      <c r="DD92">
        <v>1</v>
      </c>
      <c r="DF92">
        <v>0.23400000000000001</v>
      </c>
    </row>
    <row r="93" spans="1:110" x14ac:dyDescent="0.25">
      <c r="A93" s="74">
        <v>0</v>
      </c>
      <c r="B93" s="44">
        <v>0</v>
      </c>
      <c r="C93" s="44">
        <v>8</v>
      </c>
      <c r="D93" s="44">
        <v>15</v>
      </c>
      <c r="E93" s="44">
        <v>2.2776389033390899E-2</v>
      </c>
      <c r="F93" s="44">
        <v>1495.3617704999999</v>
      </c>
      <c r="G93" s="75">
        <v>174.67</v>
      </c>
      <c r="H93" s="74">
        <v>0.218</v>
      </c>
      <c r="I93" s="44">
        <v>4</v>
      </c>
      <c r="J93" s="75">
        <v>0</v>
      </c>
      <c r="K93" s="74">
        <v>0.109</v>
      </c>
      <c r="L93" s="44">
        <v>4</v>
      </c>
      <c r="M93" s="75">
        <v>0</v>
      </c>
      <c r="N93" s="44">
        <v>7.8E-2</v>
      </c>
      <c r="O93" s="44">
        <v>4</v>
      </c>
      <c r="P93" s="75">
        <v>0</v>
      </c>
      <c r="Q93" s="80">
        <f t="shared" si="5"/>
        <v>0.13500000000000001</v>
      </c>
      <c r="R93" s="88">
        <f t="shared" si="5"/>
        <v>4</v>
      </c>
      <c r="T93" s="74">
        <v>0.187</v>
      </c>
      <c r="U93" s="44">
        <v>6</v>
      </c>
      <c r="V93" s="44">
        <v>0</v>
      </c>
      <c r="W93" s="44">
        <v>0</v>
      </c>
      <c r="X93" s="44">
        <v>23</v>
      </c>
      <c r="Y93" s="44">
        <v>0</v>
      </c>
      <c r="Z93" s="44">
        <v>23</v>
      </c>
      <c r="AA93" s="44">
        <v>0</v>
      </c>
      <c r="AB93" s="44">
        <v>23</v>
      </c>
      <c r="AC93" s="44">
        <v>237</v>
      </c>
      <c r="AD93" s="44">
        <v>23</v>
      </c>
      <c r="AE93" s="44">
        <v>113.41279420184841</v>
      </c>
      <c r="AF93" s="44">
        <v>4</v>
      </c>
      <c r="AG93" s="75">
        <v>1</v>
      </c>
      <c r="AH93" s="74">
        <v>0.187</v>
      </c>
      <c r="AI93" s="44">
        <v>6</v>
      </c>
      <c r="AJ93" s="44">
        <v>0</v>
      </c>
      <c r="AK93" s="44">
        <v>0</v>
      </c>
      <c r="AL93" s="44">
        <v>23</v>
      </c>
      <c r="AM93" s="44">
        <v>0</v>
      </c>
      <c r="AN93" s="44">
        <v>23</v>
      </c>
      <c r="AO93" s="44">
        <v>0</v>
      </c>
      <c r="AP93" s="44">
        <v>23</v>
      </c>
      <c r="AQ93" s="44">
        <v>237</v>
      </c>
      <c r="AR93" s="44">
        <v>23</v>
      </c>
      <c r="AS93" s="44">
        <v>113.41279420184841</v>
      </c>
      <c r="AT93" s="44">
        <v>4</v>
      </c>
      <c r="AU93" s="75">
        <v>1</v>
      </c>
      <c r="AV93">
        <v>0.28100000000000003</v>
      </c>
      <c r="AW93">
        <v>6</v>
      </c>
      <c r="AX93">
        <v>0</v>
      </c>
      <c r="AY93">
        <v>0</v>
      </c>
      <c r="AZ93">
        <v>23</v>
      </c>
      <c r="BA93">
        <v>0</v>
      </c>
      <c r="BB93">
        <v>23</v>
      </c>
      <c r="BC93">
        <v>0</v>
      </c>
      <c r="BD93">
        <v>23</v>
      </c>
      <c r="BE93">
        <v>237</v>
      </c>
      <c r="BF93">
        <v>23</v>
      </c>
      <c r="BG93">
        <v>113.41279420184841</v>
      </c>
      <c r="BH93">
        <v>4</v>
      </c>
      <c r="BI93">
        <v>1</v>
      </c>
      <c r="BJ93" s="74">
        <f t="shared" si="6"/>
        <v>0.21833333333333335</v>
      </c>
      <c r="BK93" s="92">
        <f t="shared" si="7"/>
        <v>6</v>
      </c>
      <c r="BN93" s="67">
        <f t="shared" si="8"/>
        <v>8.3333333333333343E-2</v>
      </c>
      <c r="BO93" s="9">
        <f t="shared" si="9"/>
        <v>2</v>
      </c>
      <c r="BT93">
        <v>0.76500000000000001</v>
      </c>
      <c r="BU93">
        <v>6</v>
      </c>
      <c r="BV93">
        <v>0</v>
      </c>
      <c r="BW93">
        <v>0</v>
      </c>
      <c r="BX93">
        <v>23</v>
      </c>
      <c r="BY93">
        <v>0</v>
      </c>
      <c r="BZ93">
        <v>23</v>
      </c>
      <c r="CA93">
        <v>0</v>
      </c>
      <c r="CB93">
        <v>23</v>
      </c>
      <c r="CC93">
        <v>237</v>
      </c>
      <c r="CD93">
        <v>23</v>
      </c>
      <c r="CE93">
        <v>113.41279420184841</v>
      </c>
      <c r="CF93">
        <v>4</v>
      </c>
      <c r="CG93">
        <v>1</v>
      </c>
      <c r="CM93">
        <v>0.76500000000000001</v>
      </c>
      <c r="CQ93" t="s">
        <v>162</v>
      </c>
      <c r="CR93" t="s">
        <v>172</v>
      </c>
      <c r="CS93" t="s">
        <v>169</v>
      </c>
      <c r="CT93">
        <v>0</v>
      </c>
      <c r="CU93">
        <v>23</v>
      </c>
      <c r="CV93">
        <v>0</v>
      </c>
      <c r="CW93">
        <v>23</v>
      </c>
      <c r="CX93">
        <v>0</v>
      </c>
      <c r="CY93">
        <v>23</v>
      </c>
      <c r="CZ93">
        <v>237</v>
      </c>
      <c r="DA93">
        <v>23</v>
      </c>
      <c r="DB93">
        <v>113.41279420184841</v>
      </c>
      <c r="DC93">
        <v>4</v>
      </c>
      <c r="DD93">
        <v>1</v>
      </c>
      <c r="DF93">
        <v>0.219</v>
      </c>
    </row>
    <row r="94" spans="1:110" x14ac:dyDescent="0.25">
      <c r="A94" s="74">
        <v>0</v>
      </c>
      <c r="B94" s="44">
        <v>0</v>
      </c>
      <c r="C94" s="44">
        <v>8</v>
      </c>
      <c r="D94" s="44">
        <v>16</v>
      </c>
      <c r="E94" s="44">
        <v>0.120314393545267</v>
      </c>
      <c r="F94" s="44">
        <v>1528.5590319999999</v>
      </c>
      <c r="G94" s="75">
        <v>182.72</v>
      </c>
      <c r="H94" s="74">
        <v>0.188</v>
      </c>
      <c r="I94" s="44">
        <v>4</v>
      </c>
      <c r="J94" s="75">
        <v>0</v>
      </c>
      <c r="K94" s="74">
        <v>9.2999999999999999E-2</v>
      </c>
      <c r="L94" s="44">
        <v>4</v>
      </c>
      <c r="M94" s="75">
        <v>0</v>
      </c>
      <c r="N94" s="44">
        <v>9.4E-2</v>
      </c>
      <c r="O94" s="44">
        <v>4</v>
      </c>
      <c r="P94" s="75">
        <v>0</v>
      </c>
      <c r="Q94" s="80">
        <f t="shared" si="5"/>
        <v>0.125</v>
      </c>
      <c r="R94" s="88">
        <f t="shared" si="5"/>
        <v>4</v>
      </c>
      <c r="T94" s="74">
        <v>0.187</v>
      </c>
      <c r="U94" s="44">
        <v>6</v>
      </c>
      <c r="V94" s="44">
        <v>0</v>
      </c>
      <c r="W94" s="44">
        <v>0</v>
      </c>
      <c r="X94" s="44">
        <v>23</v>
      </c>
      <c r="Y94" s="44">
        <v>0</v>
      </c>
      <c r="Z94" s="44">
        <v>23</v>
      </c>
      <c r="AA94" s="44">
        <v>0</v>
      </c>
      <c r="AB94" s="44">
        <v>23</v>
      </c>
      <c r="AC94" s="44">
        <v>237</v>
      </c>
      <c r="AD94" s="44">
        <v>23</v>
      </c>
      <c r="AE94" s="44">
        <v>112.8991420117613</v>
      </c>
      <c r="AF94" s="44">
        <v>4</v>
      </c>
      <c r="AG94" s="75">
        <v>1</v>
      </c>
      <c r="AH94" s="74">
        <v>0.188</v>
      </c>
      <c r="AI94" s="44">
        <v>6</v>
      </c>
      <c r="AJ94" s="44">
        <v>0</v>
      </c>
      <c r="AK94" s="44">
        <v>0</v>
      </c>
      <c r="AL94" s="44">
        <v>23</v>
      </c>
      <c r="AM94" s="44">
        <v>0</v>
      </c>
      <c r="AN94" s="44">
        <v>23</v>
      </c>
      <c r="AO94" s="44">
        <v>0</v>
      </c>
      <c r="AP94" s="44">
        <v>23</v>
      </c>
      <c r="AQ94" s="44">
        <v>237</v>
      </c>
      <c r="AR94" s="44">
        <v>23</v>
      </c>
      <c r="AS94" s="44">
        <v>112.8991420117613</v>
      </c>
      <c r="AT94" s="44">
        <v>4</v>
      </c>
      <c r="AU94" s="75">
        <v>1</v>
      </c>
      <c r="AV94">
        <v>0.29699999999999999</v>
      </c>
      <c r="AW94">
        <v>6</v>
      </c>
      <c r="AX94">
        <v>0</v>
      </c>
      <c r="AY94">
        <v>0</v>
      </c>
      <c r="AZ94">
        <v>23</v>
      </c>
      <c r="BA94">
        <v>0</v>
      </c>
      <c r="BB94">
        <v>23</v>
      </c>
      <c r="BC94">
        <v>0</v>
      </c>
      <c r="BD94">
        <v>23</v>
      </c>
      <c r="BE94">
        <v>237</v>
      </c>
      <c r="BF94">
        <v>23</v>
      </c>
      <c r="BG94">
        <v>112.8991420117613</v>
      </c>
      <c r="BH94">
        <v>4</v>
      </c>
      <c r="BI94">
        <v>1</v>
      </c>
      <c r="BJ94" s="74">
        <f t="shared" si="6"/>
        <v>0.22399999999999998</v>
      </c>
      <c r="BK94" s="92">
        <f t="shared" si="7"/>
        <v>6</v>
      </c>
      <c r="BN94" s="67">
        <f t="shared" si="8"/>
        <v>9.8999999999999977E-2</v>
      </c>
      <c r="BO94" s="9">
        <f t="shared" si="9"/>
        <v>2</v>
      </c>
      <c r="BT94">
        <v>0.75</v>
      </c>
      <c r="BU94">
        <v>6</v>
      </c>
      <c r="BV94">
        <v>0</v>
      </c>
      <c r="BW94">
        <v>0</v>
      </c>
      <c r="BX94">
        <v>23</v>
      </c>
      <c r="BY94">
        <v>0</v>
      </c>
      <c r="BZ94">
        <v>23</v>
      </c>
      <c r="CA94">
        <v>0</v>
      </c>
      <c r="CB94">
        <v>23</v>
      </c>
      <c r="CC94">
        <v>237</v>
      </c>
      <c r="CD94">
        <v>23</v>
      </c>
      <c r="CE94">
        <v>112.8991420117613</v>
      </c>
      <c r="CF94">
        <v>4</v>
      </c>
      <c r="CG94">
        <v>1</v>
      </c>
      <c r="CM94">
        <v>0.75</v>
      </c>
      <c r="CQ94" t="s">
        <v>162</v>
      </c>
      <c r="CR94" t="s">
        <v>178</v>
      </c>
      <c r="CS94" t="s">
        <v>169</v>
      </c>
      <c r="CT94">
        <v>0</v>
      </c>
      <c r="CU94">
        <v>23</v>
      </c>
      <c r="CV94">
        <v>0</v>
      </c>
      <c r="CW94">
        <v>23</v>
      </c>
      <c r="CX94">
        <v>0</v>
      </c>
      <c r="CY94">
        <v>23</v>
      </c>
      <c r="CZ94">
        <v>237</v>
      </c>
      <c r="DA94">
        <v>23</v>
      </c>
      <c r="DB94">
        <v>112.8991420117613</v>
      </c>
      <c r="DC94">
        <v>4</v>
      </c>
      <c r="DD94">
        <v>1</v>
      </c>
      <c r="DF94">
        <v>0.23499999999999999</v>
      </c>
    </row>
    <row r="95" spans="1:110" x14ac:dyDescent="0.25">
      <c r="A95" s="74">
        <v>0</v>
      </c>
      <c r="B95" s="44">
        <v>0</v>
      </c>
      <c r="C95" s="44">
        <v>8</v>
      </c>
      <c r="D95" s="44">
        <v>17</v>
      </c>
      <c r="E95" s="44">
        <v>0.21785239805714399</v>
      </c>
      <c r="F95" s="44">
        <v>1561.7562935000001</v>
      </c>
      <c r="G95" s="75">
        <v>190.77</v>
      </c>
      <c r="H95" s="74">
        <v>0.188</v>
      </c>
      <c r="I95" s="44">
        <v>4</v>
      </c>
      <c r="J95" s="75">
        <v>0</v>
      </c>
      <c r="K95" s="74">
        <v>9.4E-2</v>
      </c>
      <c r="L95" s="44">
        <v>4</v>
      </c>
      <c r="M95" s="75">
        <v>0</v>
      </c>
      <c r="N95" s="44">
        <v>9.4E-2</v>
      </c>
      <c r="O95" s="44">
        <v>4</v>
      </c>
      <c r="P95" s="75">
        <v>0</v>
      </c>
      <c r="Q95" s="80">
        <f t="shared" si="5"/>
        <v>0.12533333333333332</v>
      </c>
      <c r="R95" s="88">
        <f t="shared" si="5"/>
        <v>4</v>
      </c>
      <c r="T95" s="74">
        <v>0.188</v>
      </c>
      <c r="U95" s="44">
        <v>6</v>
      </c>
      <c r="V95" s="44">
        <v>0</v>
      </c>
      <c r="W95" s="44">
        <v>0</v>
      </c>
      <c r="X95" s="44">
        <v>23</v>
      </c>
      <c r="Y95" s="44">
        <v>0</v>
      </c>
      <c r="Z95" s="44">
        <v>23</v>
      </c>
      <c r="AA95" s="44">
        <v>0</v>
      </c>
      <c r="AB95" s="44">
        <v>23</v>
      </c>
      <c r="AC95" s="44">
        <v>237</v>
      </c>
      <c r="AD95" s="44">
        <v>23</v>
      </c>
      <c r="AE95" s="44">
        <v>112.40732658277021</v>
      </c>
      <c r="AF95" s="44">
        <v>4</v>
      </c>
      <c r="AG95" s="75">
        <v>1</v>
      </c>
      <c r="AH95" s="74">
        <v>0.188</v>
      </c>
      <c r="AI95" s="44">
        <v>6</v>
      </c>
      <c r="AJ95" s="44">
        <v>0</v>
      </c>
      <c r="AK95" s="44">
        <v>0</v>
      </c>
      <c r="AL95" s="44">
        <v>23</v>
      </c>
      <c r="AM95" s="44">
        <v>0</v>
      </c>
      <c r="AN95" s="44">
        <v>23</v>
      </c>
      <c r="AO95" s="44">
        <v>0</v>
      </c>
      <c r="AP95" s="44">
        <v>23</v>
      </c>
      <c r="AQ95" s="44">
        <v>237</v>
      </c>
      <c r="AR95" s="44">
        <v>23</v>
      </c>
      <c r="AS95" s="44">
        <v>112.40732658277021</v>
      </c>
      <c r="AT95" s="44">
        <v>4</v>
      </c>
      <c r="AU95" s="75">
        <v>1</v>
      </c>
      <c r="AV95">
        <v>0.313</v>
      </c>
      <c r="AW95">
        <v>6</v>
      </c>
      <c r="AX95">
        <v>0</v>
      </c>
      <c r="AY95">
        <v>0</v>
      </c>
      <c r="AZ95">
        <v>23</v>
      </c>
      <c r="BA95">
        <v>0</v>
      </c>
      <c r="BB95">
        <v>23</v>
      </c>
      <c r="BC95">
        <v>0</v>
      </c>
      <c r="BD95">
        <v>23</v>
      </c>
      <c r="BE95">
        <v>237</v>
      </c>
      <c r="BF95">
        <v>23</v>
      </c>
      <c r="BG95">
        <v>112.40732658277021</v>
      </c>
      <c r="BH95">
        <v>4</v>
      </c>
      <c r="BI95">
        <v>1</v>
      </c>
      <c r="BJ95" s="74">
        <f t="shared" si="6"/>
        <v>0.22966666666666669</v>
      </c>
      <c r="BK95" s="92">
        <f t="shared" si="7"/>
        <v>6</v>
      </c>
      <c r="BN95" s="67">
        <f t="shared" si="8"/>
        <v>0.10433333333333336</v>
      </c>
      <c r="BO95" s="9">
        <f t="shared" si="9"/>
        <v>2</v>
      </c>
      <c r="BT95">
        <v>0.75</v>
      </c>
      <c r="BU95">
        <v>6</v>
      </c>
      <c r="BV95">
        <v>0</v>
      </c>
      <c r="BW95">
        <v>0</v>
      </c>
      <c r="BX95">
        <v>23</v>
      </c>
      <c r="BY95">
        <v>0</v>
      </c>
      <c r="BZ95">
        <v>23</v>
      </c>
      <c r="CA95">
        <v>0</v>
      </c>
      <c r="CB95">
        <v>23</v>
      </c>
      <c r="CC95">
        <v>237</v>
      </c>
      <c r="CD95">
        <v>23</v>
      </c>
      <c r="CE95">
        <v>112.40732658277021</v>
      </c>
      <c r="CF95">
        <v>4</v>
      </c>
      <c r="CG95">
        <v>1</v>
      </c>
      <c r="CM95">
        <v>0.75</v>
      </c>
      <c r="CQ95" t="s">
        <v>162</v>
      </c>
      <c r="CR95" t="s">
        <v>178</v>
      </c>
      <c r="CS95" t="s">
        <v>169</v>
      </c>
      <c r="CT95">
        <v>0</v>
      </c>
      <c r="CU95">
        <v>23</v>
      </c>
      <c r="CV95">
        <v>0</v>
      </c>
      <c r="CW95">
        <v>23</v>
      </c>
      <c r="CX95">
        <v>0</v>
      </c>
      <c r="CY95">
        <v>23</v>
      </c>
      <c r="CZ95">
        <v>237</v>
      </c>
      <c r="DA95">
        <v>23</v>
      </c>
      <c r="DB95">
        <v>112.40732658277021</v>
      </c>
      <c r="DC95">
        <v>4</v>
      </c>
      <c r="DD95">
        <v>1</v>
      </c>
      <c r="DF95">
        <v>0.23499999999999999</v>
      </c>
    </row>
    <row r="96" spans="1:110" x14ac:dyDescent="0.25">
      <c r="A96" s="74">
        <v>0</v>
      </c>
      <c r="B96" s="44">
        <v>0</v>
      </c>
      <c r="C96" s="44">
        <v>8</v>
      </c>
      <c r="D96" s="44">
        <v>18</v>
      </c>
      <c r="E96" s="44">
        <v>0.31539040256902201</v>
      </c>
      <c r="F96" s="44">
        <v>1594.9535550000001</v>
      </c>
      <c r="G96" s="75">
        <v>198.82</v>
      </c>
      <c r="H96" s="74">
        <v>0.188</v>
      </c>
      <c r="I96" s="44">
        <v>4</v>
      </c>
      <c r="J96" s="75">
        <v>0</v>
      </c>
      <c r="K96" s="74">
        <v>9.4E-2</v>
      </c>
      <c r="L96" s="44">
        <v>4</v>
      </c>
      <c r="M96" s="75">
        <v>0</v>
      </c>
      <c r="N96" s="44">
        <v>9.4E-2</v>
      </c>
      <c r="O96" s="44">
        <v>4</v>
      </c>
      <c r="P96" s="75">
        <v>0</v>
      </c>
      <c r="Q96" s="80">
        <f t="shared" si="5"/>
        <v>0.12533333333333332</v>
      </c>
      <c r="R96" s="88">
        <f t="shared" si="5"/>
        <v>4</v>
      </c>
      <c r="T96" s="74">
        <v>0.187</v>
      </c>
      <c r="U96" s="44">
        <v>6</v>
      </c>
      <c r="V96" s="44">
        <v>0</v>
      </c>
      <c r="W96" s="44">
        <v>0</v>
      </c>
      <c r="X96" s="44">
        <v>23</v>
      </c>
      <c r="Y96" s="44">
        <v>0</v>
      </c>
      <c r="Z96" s="44">
        <v>23</v>
      </c>
      <c r="AA96" s="44">
        <v>0</v>
      </c>
      <c r="AB96" s="44">
        <v>23</v>
      </c>
      <c r="AC96" s="44">
        <v>237</v>
      </c>
      <c r="AD96" s="44">
        <v>23</v>
      </c>
      <c r="AE96" s="44">
        <v>111.93600418469772</v>
      </c>
      <c r="AF96" s="44">
        <v>4</v>
      </c>
      <c r="AG96" s="75">
        <v>1</v>
      </c>
      <c r="AH96" s="74">
        <v>0.187</v>
      </c>
      <c r="AI96" s="44">
        <v>6</v>
      </c>
      <c r="AJ96" s="44">
        <v>0</v>
      </c>
      <c r="AK96" s="44">
        <v>0</v>
      </c>
      <c r="AL96" s="44">
        <v>23</v>
      </c>
      <c r="AM96" s="44">
        <v>0</v>
      </c>
      <c r="AN96" s="44">
        <v>23</v>
      </c>
      <c r="AO96" s="44">
        <v>0</v>
      </c>
      <c r="AP96" s="44">
        <v>23</v>
      </c>
      <c r="AQ96" s="44">
        <v>237</v>
      </c>
      <c r="AR96" s="44">
        <v>23</v>
      </c>
      <c r="AS96" s="44">
        <v>111.93600418469772</v>
      </c>
      <c r="AT96" s="44">
        <v>4</v>
      </c>
      <c r="AU96" s="75">
        <v>1</v>
      </c>
      <c r="AV96">
        <v>0.29699999999999999</v>
      </c>
      <c r="AW96">
        <v>6</v>
      </c>
      <c r="AX96">
        <v>0</v>
      </c>
      <c r="AY96">
        <v>0</v>
      </c>
      <c r="AZ96">
        <v>23</v>
      </c>
      <c r="BA96">
        <v>0</v>
      </c>
      <c r="BB96">
        <v>23</v>
      </c>
      <c r="BC96">
        <v>0</v>
      </c>
      <c r="BD96">
        <v>23</v>
      </c>
      <c r="BE96">
        <v>237</v>
      </c>
      <c r="BF96">
        <v>23</v>
      </c>
      <c r="BG96">
        <v>111.93600418469772</v>
      </c>
      <c r="BH96">
        <v>4</v>
      </c>
      <c r="BI96">
        <v>1</v>
      </c>
      <c r="BJ96" s="74">
        <f t="shared" si="6"/>
        <v>0.22366666666666668</v>
      </c>
      <c r="BK96" s="92">
        <f t="shared" si="7"/>
        <v>6</v>
      </c>
      <c r="BN96" s="67">
        <f t="shared" si="8"/>
        <v>9.8333333333333356E-2</v>
      </c>
      <c r="BO96" s="9">
        <f t="shared" si="9"/>
        <v>2</v>
      </c>
      <c r="BT96">
        <v>0.75</v>
      </c>
      <c r="BU96">
        <v>6</v>
      </c>
      <c r="BV96">
        <v>0</v>
      </c>
      <c r="BW96">
        <v>0</v>
      </c>
      <c r="BX96">
        <v>23</v>
      </c>
      <c r="BY96">
        <v>0</v>
      </c>
      <c r="BZ96">
        <v>23</v>
      </c>
      <c r="CA96">
        <v>0</v>
      </c>
      <c r="CB96">
        <v>23</v>
      </c>
      <c r="CC96">
        <v>237</v>
      </c>
      <c r="CD96">
        <v>23</v>
      </c>
      <c r="CE96">
        <v>111.93600418469772</v>
      </c>
      <c r="CF96">
        <v>4</v>
      </c>
      <c r="CG96">
        <v>1</v>
      </c>
      <c r="CM96">
        <v>0.75</v>
      </c>
      <c r="CQ96" t="s">
        <v>162</v>
      </c>
      <c r="CR96" t="s">
        <v>172</v>
      </c>
      <c r="CS96" t="s">
        <v>169</v>
      </c>
      <c r="CT96">
        <v>0</v>
      </c>
      <c r="CU96">
        <v>23</v>
      </c>
      <c r="CV96">
        <v>0</v>
      </c>
      <c r="CW96">
        <v>23</v>
      </c>
      <c r="CX96">
        <v>0</v>
      </c>
      <c r="CY96">
        <v>23</v>
      </c>
      <c r="CZ96">
        <v>237</v>
      </c>
      <c r="DA96">
        <v>23</v>
      </c>
      <c r="DB96">
        <v>111.93600418469772</v>
      </c>
      <c r="DC96">
        <v>4</v>
      </c>
      <c r="DD96">
        <v>1</v>
      </c>
      <c r="DF96">
        <v>0.219</v>
      </c>
    </row>
    <row r="97" spans="1:110" x14ac:dyDescent="0.25">
      <c r="A97" s="74">
        <v>0</v>
      </c>
      <c r="B97" s="44">
        <v>0</v>
      </c>
      <c r="C97" s="44">
        <v>8</v>
      </c>
      <c r="D97" s="44">
        <v>19</v>
      </c>
      <c r="E97" s="44">
        <v>0.41292840708089901</v>
      </c>
      <c r="F97" s="44">
        <v>1628.1508165</v>
      </c>
      <c r="G97" s="75">
        <v>206.87</v>
      </c>
      <c r="H97" s="74">
        <v>0.188</v>
      </c>
      <c r="I97" s="44">
        <v>4</v>
      </c>
      <c r="J97" s="75">
        <v>0</v>
      </c>
      <c r="K97" s="74">
        <v>9.4E-2</v>
      </c>
      <c r="L97" s="44">
        <v>4</v>
      </c>
      <c r="M97" s="75">
        <v>0</v>
      </c>
      <c r="N97" s="44">
        <v>7.8E-2</v>
      </c>
      <c r="O97" s="44">
        <v>4</v>
      </c>
      <c r="P97" s="75">
        <v>0</v>
      </c>
      <c r="Q97" s="80">
        <f t="shared" si="5"/>
        <v>0.12000000000000001</v>
      </c>
      <c r="R97" s="88">
        <f t="shared" si="5"/>
        <v>4</v>
      </c>
      <c r="T97" s="74">
        <v>0.187</v>
      </c>
      <c r="U97" s="44">
        <v>6</v>
      </c>
      <c r="V97" s="44">
        <v>0</v>
      </c>
      <c r="W97" s="44">
        <v>0</v>
      </c>
      <c r="X97" s="44">
        <v>23</v>
      </c>
      <c r="Y97" s="44">
        <v>0</v>
      </c>
      <c r="Z97" s="44">
        <v>23</v>
      </c>
      <c r="AA97" s="44">
        <v>0</v>
      </c>
      <c r="AB97" s="44">
        <v>23</v>
      </c>
      <c r="AC97" s="44">
        <v>237</v>
      </c>
      <c r="AD97" s="44">
        <v>23</v>
      </c>
      <c r="AE97" s="44">
        <v>111.48388251783086</v>
      </c>
      <c r="AF97" s="44">
        <v>4</v>
      </c>
      <c r="AG97" s="75">
        <v>1</v>
      </c>
      <c r="AH97" s="74">
        <v>0.20300000000000001</v>
      </c>
      <c r="AI97" s="44">
        <v>6</v>
      </c>
      <c r="AJ97" s="44">
        <v>0</v>
      </c>
      <c r="AK97" s="44">
        <v>0</v>
      </c>
      <c r="AL97" s="44">
        <v>23</v>
      </c>
      <c r="AM97" s="44">
        <v>0</v>
      </c>
      <c r="AN97" s="44">
        <v>23</v>
      </c>
      <c r="AO97" s="44">
        <v>0</v>
      </c>
      <c r="AP97" s="44">
        <v>23</v>
      </c>
      <c r="AQ97" s="44">
        <v>237</v>
      </c>
      <c r="AR97" s="44">
        <v>23</v>
      </c>
      <c r="AS97" s="44">
        <v>111.48388251783086</v>
      </c>
      <c r="AT97" s="44">
        <v>4</v>
      </c>
      <c r="AU97" s="75">
        <v>1</v>
      </c>
      <c r="AV97">
        <v>0.28100000000000003</v>
      </c>
      <c r="AW97">
        <v>6</v>
      </c>
      <c r="AX97">
        <v>0</v>
      </c>
      <c r="AY97">
        <v>0</v>
      </c>
      <c r="AZ97">
        <v>23</v>
      </c>
      <c r="BA97">
        <v>0</v>
      </c>
      <c r="BB97">
        <v>23</v>
      </c>
      <c r="BC97">
        <v>0</v>
      </c>
      <c r="BD97">
        <v>23</v>
      </c>
      <c r="BE97">
        <v>237</v>
      </c>
      <c r="BF97">
        <v>23</v>
      </c>
      <c r="BG97">
        <v>111.48388251783086</v>
      </c>
      <c r="BH97">
        <v>4</v>
      </c>
      <c r="BI97">
        <v>1</v>
      </c>
      <c r="BJ97" s="74">
        <f t="shared" si="6"/>
        <v>0.22366666666666668</v>
      </c>
      <c r="BK97" s="92">
        <f t="shared" si="7"/>
        <v>6</v>
      </c>
      <c r="BN97" s="67">
        <f t="shared" si="8"/>
        <v>0.10366666666666667</v>
      </c>
      <c r="BO97" s="9">
        <f t="shared" si="9"/>
        <v>2</v>
      </c>
      <c r="BT97">
        <v>0.76600000000000001</v>
      </c>
      <c r="BU97">
        <v>6</v>
      </c>
      <c r="BV97">
        <v>0</v>
      </c>
      <c r="BW97">
        <v>0</v>
      </c>
      <c r="BX97">
        <v>23</v>
      </c>
      <c r="BY97">
        <v>0</v>
      </c>
      <c r="BZ97">
        <v>23</v>
      </c>
      <c r="CA97">
        <v>0</v>
      </c>
      <c r="CB97">
        <v>23</v>
      </c>
      <c r="CC97">
        <v>237</v>
      </c>
      <c r="CD97">
        <v>23</v>
      </c>
      <c r="CE97">
        <v>111.48388251783086</v>
      </c>
      <c r="CF97">
        <v>4</v>
      </c>
      <c r="CG97">
        <v>1</v>
      </c>
      <c r="CM97">
        <v>0.76600000000000001</v>
      </c>
      <c r="CQ97" t="s">
        <v>162</v>
      </c>
      <c r="CR97" t="s">
        <v>179</v>
      </c>
      <c r="CS97" t="s">
        <v>169</v>
      </c>
      <c r="CT97">
        <v>0</v>
      </c>
      <c r="CU97">
        <v>23</v>
      </c>
      <c r="CV97">
        <v>0</v>
      </c>
      <c r="CW97">
        <v>23</v>
      </c>
      <c r="CX97">
        <v>0</v>
      </c>
      <c r="CY97">
        <v>23</v>
      </c>
      <c r="CZ97">
        <v>237</v>
      </c>
      <c r="DA97">
        <v>23</v>
      </c>
      <c r="DB97">
        <v>111.48388251783086</v>
      </c>
      <c r="DC97">
        <v>4</v>
      </c>
      <c r="DD97">
        <v>1</v>
      </c>
      <c r="DF97">
        <v>0.26500000000000001</v>
      </c>
    </row>
    <row r="98" spans="1:110" x14ac:dyDescent="0.25">
      <c r="A98" s="74">
        <v>0</v>
      </c>
      <c r="B98" s="44">
        <v>0</v>
      </c>
      <c r="C98" s="44">
        <v>9</v>
      </c>
      <c r="D98" s="44">
        <v>7</v>
      </c>
      <c r="E98" s="44">
        <v>-0.44676782640155699</v>
      </c>
      <c r="F98" s="44">
        <v>1354.4590344999999</v>
      </c>
      <c r="G98" s="75">
        <v>117.01</v>
      </c>
      <c r="H98" s="74">
        <v>0.187</v>
      </c>
      <c r="I98" s="44">
        <v>4</v>
      </c>
      <c r="J98" s="75">
        <v>0</v>
      </c>
      <c r="K98" s="74">
        <v>0.11</v>
      </c>
      <c r="L98" s="44">
        <v>4</v>
      </c>
      <c r="M98" s="75">
        <v>0</v>
      </c>
      <c r="N98" s="44">
        <v>9.4E-2</v>
      </c>
      <c r="O98" s="44">
        <v>4</v>
      </c>
      <c r="P98" s="75">
        <v>0</v>
      </c>
      <c r="Q98" s="80">
        <f t="shared" si="5"/>
        <v>0.13033333333333333</v>
      </c>
      <c r="R98" s="88">
        <f t="shared" si="5"/>
        <v>4</v>
      </c>
      <c r="T98" s="74">
        <v>0.218</v>
      </c>
      <c r="U98" s="44">
        <v>6</v>
      </c>
      <c r="V98" s="44">
        <v>0</v>
      </c>
      <c r="W98" s="44">
        <v>0</v>
      </c>
      <c r="X98" s="44">
        <v>23</v>
      </c>
      <c r="Y98" s="44">
        <v>0</v>
      </c>
      <c r="Z98" s="44">
        <v>23</v>
      </c>
      <c r="AA98" s="44">
        <v>237</v>
      </c>
      <c r="AB98" s="44">
        <v>23</v>
      </c>
      <c r="AC98" s="44">
        <v>0</v>
      </c>
      <c r="AD98" s="44">
        <v>23</v>
      </c>
      <c r="AE98" s="44">
        <v>118.35346103005497</v>
      </c>
      <c r="AF98" s="44">
        <v>4</v>
      </c>
      <c r="AG98" s="75">
        <v>1</v>
      </c>
      <c r="AH98" s="74">
        <v>0.20300000000000001</v>
      </c>
      <c r="AI98" s="44">
        <v>6</v>
      </c>
      <c r="AJ98" s="44">
        <v>0</v>
      </c>
      <c r="AK98" s="44">
        <v>0</v>
      </c>
      <c r="AL98" s="44">
        <v>23</v>
      </c>
      <c r="AM98" s="44">
        <v>0</v>
      </c>
      <c r="AN98" s="44">
        <v>23</v>
      </c>
      <c r="AO98" s="44">
        <v>237</v>
      </c>
      <c r="AP98" s="44">
        <v>23</v>
      </c>
      <c r="AQ98" s="44">
        <v>0</v>
      </c>
      <c r="AR98" s="44">
        <v>23</v>
      </c>
      <c r="AS98" s="44">
        <v>118.35346103005497</v>
      </c>
      <c r="AT98" s="44">
        <v>4</v>
      </c>
      <c r="AU98" s="75">
        <v>1</v>
      </c>
      <c r="AV98">
        <v>0.312</v>
      </c>
      <c r="AW98">
        <v>6</v>
      </c>
      <c r="AX98">
        <v>0</v>
      </c>
      <c r="AY98">
        <v>0</v>
      </c>
      <c r="AZ98">
        <v>23</v>
      </c>
      <c r="BA98">
        <v>0</v>
      </c>
      <c r="BB98">
        <v>23</v>
      </c>
      <c r="BC98">
        <v>237</v>
      </c>
      <c r="BD98">
        <v>23</v>
      </c>
      <c r="BE98">
        <v>0</v>
      </c>
      <c r="BF98">
        <v>23</v>
      </c>
      <c r="BG98">
        <v>118.35346103005497</v>
      </c>
      <c r="BH98">
        <v>4</v>
      </c>
      <c r="BI98">
        <v>1</v>
      </c>
      <c r="BJ98" s="74">
        <f t="shared" si="6"/>
        <v>0.24433333333333337</v>
      </c>
      <c r="BK98" s="92">
        <f t="shared" si="7"/>
        <v>6</v>
      </c>
      <c r="BN98" s="67">
        <f t="shared" si="8"/>
        <v>0.11400000000000005</v>
      </c>
      <c r="BO98" s="9">
        <f t="shared" si="9"/>
        <v>2</v>
      </c>
      <c r="BT98">
        <v>0.75</v>
      </c>
      <c r="BU98">
        <v>6</v>
      </c>
      <c r="BV98">
        <v>0</v>
      </c>
      <c r="BW98">
        <v>0</v>
      </c>
      <c r="BX98">
        <v>23</v>
      </c>
      <c r="BY98">
        <v>0</v>
      </c>
      <c r="BZ98">
        <v>23</v>
      </c>
      <c r="CA98">
        <v>237</v>
      </c>
      <c r="CB98">
        <v>23</v>
      </c>
      <c r="CC98">
        <v>0</v>
      </c>
      <c r="CD98">
        <v>23</v>
      </c>
      <c r="CE98">
        <v>118.35346103005497</v>
      </c>
      <c r="CF98">
        <v>4</v>
      </c>
      <c r="CG98">
        <v>1</v>
      </c>
      <c r="CM98">
        <v>0.75</v>
      </c>
      <c r="CQ98" t="s">
        <v>162</v>
      </c>
      <c r="CR98" t="s">
        <v>172</v>
      </c>
      <c r="CS98" t="s">
        <v>169</v>
      </c>
      <c r="CT98">
        <v>0</v>
      </c>
      <c r="CU98">
        <v>23</v>
      </c>
      <c r="CV98">
        <v>0</v>
      </c>
      <c r="CW98">
        <v>23</v>
      </c>
      <c r="CX98">
        <v>237</v>
      </c>
      <c r="CY98">
        <v>23</v>
      </c>
      <c r="CZ98">
        <v>0</v>
      </c>
      <c r="DA98">
        <v>23</v>
      </c>
      <c r="DB98">
        <v>118.35346103005497</v>
      </c>
      <c r="DC98">
        <v>4</v>
      </c>
      <c r="DD98">
        <v>1</v>
      </c>
      <c r="DF98">
        <v>0.219</v>
      </c>
    </row>
    <row r="99" spans="1:110" x14ac:dyDescent="0.25">
      <c r="A99" s="74">
        <v>0</v>
      </c>
      <c r="B99" s="44">
        <v>0</v>
      </c>
      <c r="C99" s="44">
        <v>9</v>
      </c>
      <c r="D99" s="44">
        <v>8</v>
      </c>
      <c r="E99" s="44">
        <v>-0.34922982188969698</v>
      </c>
      <c r="F99" s="44">
        <v>1387.6562960000001</v>
      </c>
      <c r="G99" s="75">
        <v>125.06</v>
      </c>
      <c r="H99" s="74">
        <v>0.188</v>
      </c>
      <c r="I99" s="44">
        <v>4</v>
      </c>
      <c r="J99" s="75">
        <v>0</v>
      </c>
      <c r="K99" s="74">
        <v>9.4E-2</v>
      </c>
      <c r="L99" s="44">
        <v>4</v>
      </c>
      <c r="M99" s="75">
        <v>0</v>
      </c>
      <c r="N99" s="44">
        <v>9.4E-2</v>
      </c>
      <c r="O99" s="44">
        <v>4</v>
      </c>
      <c r="P99" s="75">
        <v>0</v>
      </c>
      <c r="Q99" s="80">
        <f t="shared" si="5"/>
        <v>0.12533333333333332</v>
      </c>
      <c r="R99" s="88">
        <f t="shared" si="5"/>
        <v>4</v>
      </c>
      <c r="T99" s="74">
        <v>0.20300000000000001</v>
      </c>
      <c r="U99" s="44">
        <v>6</v>
      </c>
      <c r="V99" s="44">
        <v>0</v>
      </c>
      <c r="W99" s="44">
        <v>0</v>
      </c>
      <c r="X99" s="44">
        <v>23</v>
      </c>
      <c r="Y99" s="44">
        <v>0</v>
      </c>
      <c r="Z99" s="44">
        <v>23</v>
      </c>
      <c r="AA99" s="44">
        <v>0</v>
      </c>
      <c r="AB99" s="44">
        <v>23</v>
      </c>
      <c r="AC99" s="44">
        <v>237</v>
      </c>
      <c r="AD99" s="44">
        <v>23</v>
      </c>
      <c r="AE99" s="44">
        <v>118.40715135761583</v>
      </c>
      <c r="AF99" s="44">
        <v>4</v>
      </c>
      <c r="AG99" s="75">
        <v>1</v>
      </c>
      <c r="AH99" s="74">
        <v>0.188</v>
      </c>
      <c r="AI99" s="44">
        <v>6</v>
      </c>
      <c r="AJ99" s="44">
        <v>0</v>
      </c>
      <c r="AK99" s="44">
        <v>0</v>
      </c>
      <c r="AL99" s="44">
        <v>23</v>
      </c>
      <c r="AM99" s="44">
        <v>0</v>
      </c>
      <c r="AN99" s="44">
        <v>23</v>
      </c>
      <c r="AO99" s="44">
        <v>0</v>
      </c>
      <c r="AP99" s="44">
        <v>23</v>
      </c>
      <c r="AQ99" s="44">
        <v>237</v>
      </c>
      <c r="AR99" s="44">
        <v>23</v>
      </c>
      <c r="AS99" s="44">
        <v>118.40715135761583</v>
      </c>
      <c r="AT99" s="44">
        <v>4</v>
      </c>
      <c r="AU99" s="75">
        <v>1</v>
      </c>
      <c r="AV99">
        <v>0.313</v>
      </c>
      <c r="AW99">
        <v>6</v>
      </c>
      <c r="AX99">
        <v>0</v>
      </c>
      <c r="AY99">
        <v>0</v>
      </c>
      <c r="AZ99">
        <v>23</v>
      </c>
      <c r="BA99">
        <v>0</v>
      </c>
      <c r="BB99">
        <v>23</v>
      </c>
      <c r="BC99">
        <v>0</v>
      </c>
      <c r="BD99">
        <v>23</v>
      </c>
      <c r="BE99">
        <v>237</v>
      </c>
      <c r="BF99">
        <v>23</v>
      </c>
      <c r="BG99">
        <v>118.40715135761583</v>
      </c>
      <c r="BH99">
        <v>4</v>
      </c>
      <c r="BI99">
        <v>1</v>
      </c>
      <c r="BJ99" s="74">
        <f t="shared" si="6"/>
        <v>0.23466666666666666</v>
      </c>
      <c r="BK99" s="92">
        <f t="shared" si="7"/>
        <v>6</v>
      </c>
      <c r="BN99" s="67">
        <f t="shared" si="8"/>
        <v>0.10933333333333334</v>
      </c>
      <c r="BO99" s="9">
        <f t="shared" si="9"/>
        <v>2</v>
      </c>
      <c r="BT99">
        <v>0.75</v>
      </c>
      <c r="BU99">
        <v>6</v>
      </c>
      <c r="BV99">
        <v>0</v>
      </c>
      <c r="BW99">
        <v>0</v>
      </c>
      <c r="BX99">
        <v>23</v>
      </c>
      <c r="BY99">
        <v>0</v>
      </c>
      <c r="BZ99">
        <v>23</v>
      </c>
      <c r="CA99">
        <v>0</v>
      </c>
      <c r="CB99">
        <v>23</v>
      </c>
      <c r="CC99">
        <v>237</v>
      </c>
      <c r="CD99">
        <v>23</v>
      </c>
      <c r="CE99">
        <v>118.40715135761583</v>
      </c>
      <c r="CF99">
        <v>4</v>
      </c>
      <c r="CG99">
        <v>1</v>
      </c>
      <c r="CM99">
        <v>0.75</v>
      </c>
      <c r="CQ99" t="s">
        <v>162</v>
      </c>
      <c r="CR99" t="s">
        <v>178</v>
      </c>
      <c r="CS99" t="s">
        <v>169</v>
      </c>
      <c r="CT99">
        <v>0</v>
      </c>
      <c r="CU99">
        <v>23</v>
      </c>
      <c r="CV99">
        <v>0</v>
      </c>
      <c r="CW99">
        <v>23</v>
      </c>
      <c r="CX99">
        <v>0</v>
      </c>
      <c r="CY99">
        <v>23</v>
      </c>
      <c r="CZ99">
        <v>237</v>
      </c>
      <c r="DA99">
        <v>23</v>
      </c>
      <c r="DB99">
        <v>118.40715135761583</v>
      </c>
      <c r="DC99">
        <v>4</v>
      </c>
      <c r="DD99">
        <v>1</v>
      </c>
      <c r="DF99">
        <v>0.23499999999999999</v>
      </c>
    </row>
    <row r="100" spans="1:110" x14ac:dyDescent="0.25">
      <c r="A100" s="74">
        <v>0</v>
      </c>
      <c r="B100" s="44">
        <v>0</v>
      </c>
      <c r="C100" s="44">
        <v>9</v>
      </c>
      <c r="D100" s="44">
        <v>9</v>
      </c>
      <c r="E100" s="44">
        <v>-0.25169181737781998</v>
      </c>
      <c r="F100" s="44">
        <v>1420.8535575000001</v>
      </c>
      <c r="G100" s="75">
        <v>133.11000000000001</v>
      </c>
      <c r="H100" s="74">
        <v>0.188</v>
      </c>
      <c r="I100" s="44">
        <v>4</v>
      </c>
      <c r="J100" s="75">
        <v>0</v>
      </c>
      <c r="K100" s="74">
        <v>9.4E-2</v>
      </c>
      <c r="L100" s="44">
        <v>4</v>
      </c>
      <c r="M100" s="75">
        <v>0</v>
      </c>
      <c r="N100" s="44">
        <v>9.4E-2</v>
      </c>
      <c r="O100" s="44">
        <v>4</v>
      </c>
      <c r="P100" s="75">
        <v>0</v>
      </c>
      <c r="Q100" s="80">
        <f t="shared" si="5"/>
        <v>0.12533333333333332</v>
      </c>
      <c r="R100" s="88">
        <f t="shared" si="5"/>
        <v>4</v>
      </c>
      <c r="T100" s="74">
        <v>0.188</v>
      </c>
      <c r="U100" s="44">
        <v>6</v>
      </c>
      <c r="V100" s="44">
        <v>0</v>
      </c>
      <c r="W100" s="44">
        <v>0</v>
      </c>
      <c r="X100" s="44">
        <v>23</v>
      </c>
      <c r="Y100" s="44">
        <v>0</v>
      </c>
      <c r="Z100" s="44">
        <v>23</v>
      </c>
      <c r="AA100" s="44">
        <v>0</v>
      </c>
      <c r="AB100" s="44">
        <v>23</v>
      </c>
      <c r="AC100" s="44">
        <v>237</v>
      </c>
      <c r="AD100" s="44">
        <v>23</v>
      </c>
      <c r="AE100" s="44">
        <v>117.73787282747253</v>
      </c>
      <c r="AF100" s="44">
        <v>4</v>
      </c>
      <c r="AG100" s="75">
        <v>1</v>
      </c>
      <c r="AH100" s="74">
        <v>0.188</v>
      </c>
      <c r="AI100" s="44">
        <v>6</v>
      </c>
      <c r="AJ100" s="44">
        <v>0</v>
      </c>
      <c r="AK100" s="44">
        <v>0</v>
      </c>
      <c r="AL100" s="44">
        <v>23</v>
      </c>
      <c r="AM100" s="44">
        <v>0</v>
      </c>
      <c r="AN100" s="44">
        <v>23</v>
      </c>
      <c r="AO100" s="44">
        <v>0</v>
      </c>
      <c r="AP100" s="44">
        <v>23</v>
      </c>
      <c r="AQ100" s="44">
        <v>237</v>
      </c>
      <c r="AR100" s="44">
        <v>23</v>
      </c>
      <c r="AS100" s="44">
        <v>117.73787282747253</v>
      </c>
      <c r="AT100" s="44">
        <v>4</v>
      </c>
      <c r="AU100" s="75">
        <v>1</v>
      </c>
      <c r="AV100">
        <v>0.23400000000000001</v>
      </c>
      <c r="AW100">
        <v>6</v>
      </c>
      <c r="AX100">
        <v>0</v>
      </c>
      <c r="AY100">
        <v>0</v>
      </c>
      <c r="AZ100">
        <v>23</v>
      </c>
      <c r="BA100">
        <v>0</v>
      </c>
      <c r="BB100">
        <v>23</v>
      </c>
      <c r="BC100">
        <v>0</v>
      </c>
      <c r="BD100">
        <v>23</v>
      </c>
      <c r="BE100">
        <v>237</v>
      </c>
      <c r="BF100">
        <v>23</v>
      </c>
      <c r="BG100">
        <v>117.73787282747253</v>
      </c>
      <c r="BH100">
        <v>4</v>
      </c>
      <c r="BI100">
        <v>1</v>
      </c>
      <c r="BJ100" s="74">
        <f t="shared" si="6"/>
        <v>0.20333333333333334</v>
      </c>
      <c r="BK100" s="92">
        <f t="shared" si="7"/>
        <v>6</v>
      </c>
      <c r="BN100" s="67">
        <f t="shared" si="8"/>
        <v>7.8000000000000014E-2</v>
      </c>
      <c r="BO100" s="9">
        <f t="shared" si="9"/>
        <v>2</v>
      </c>
      <c r="BT100">
        <v>0.73399999999999999</v>
      </c>
      <c r="BU100">
        <v>6</v>
      </c>
      <c r="BV100">
        <v>0</v>
      </c>
      <c r="BW100">
        <v>0</v>
      </c>
      <c r="BX100">
        <v>23</v>
      </c>
      <c r="BY100">
        <v>0</v>
      </c>
      <c r="BZ100">
        <v>23</v>
      </c>
      <c r="CA100">
        <v>0</v>
      </c>
      <c r="CB100">
        <v>23</v>
      </c>
      <c r="CC100">
        <v>237</v>
      </c>
      <c r="CD100">
        <v>23</v>
      </c>
      <c r="CE100">
        <v>117.73787282747253</v>
      </c>
      <c r="CF100">
        <v>4</v>
      </c>
      <c r="CG100">
        <v>1</v>
      </c>
      <c r="CM100">
        <v>0.73399999999999999</v>
      </c>
      <c r="CQ100" t="s">
        <v>162</v>
      </c>
      <c r="CR100" t="s">
        <v>172</v>
      </c>
      <c r="CS100" t="s">
        <v>169</v>
      </c>
      <c r="CT100">
        <v>0</v>
      </c>
      <c r="CU100">
        <v>23</v>
      </c>
      <c r="CV100">
        <v>0</v>
      </c>
      <c r="CW100">
        <v>23</v>
      </c>
      <c r="CX100">
        <v>0</v>
      </c>
      <c r="CY100">
        <v>23</v>
      </c>
      <c r="CZ100">
        <v>237</v>
      </c>
      <c r="DA100">
        <v>23</v>
      </c>
      <c r="DB100">
        <v>117.73787282747253</v>
      </c>
      <c r="DC100">
        <v>4</v>
      </c>
      <c r="DD100">
        <v>1</v>
      </c>
      <c r="DF100">
        <v>0.219</v>
      </c>
    </row>
    <row r="101" spans="1:110" x14ac:dyDescent="0.25">
      <c r="A101" s="74">
        <v>0</v>
      </c>
      <c r="B101" s="44">
        <v>0</v>
      </c>
      <c r="C101" s="44">
        <v>9</v>
      </c>
      <c r="D101" s="44">
        <v>10</v>
      </c>
      <c r="E101" s="44">
        <v>-0.15415381286594301</v>
      </c>
      <c r="F101" s="44">
        <v>1454.050819</v>
      </c>
      <c r="G101" s="75">
        <v>141.16</v>
      </c>
      <c r="H101" s="74">
        <v>0.20300000000000001</v>
      </c>
      <c r="I101" s="44">
        <v>4</v>
      </c>
      <c r="J101" s="75">
        <v>0</v>
      </c>
      <c r="K101" s="74">
        <v>9.4E-2</v>
      </c>
      <c r="L101" s="44">
        <v>4</v>
      </c>
      <c r="M101" s="75">
        <v>0</v>
      </c>
      <c r="N101" s="44">
        <v>9.4E-2</v>
      </c>
      <c r="O101" s="44">
        <v>4</v>
      </c>
      <c r="P101" s="75">
        <v>0</v>
      </c>
      <c r="Q101" s="80">
        <f t="shared" si="5"/>
        <v>0.13033333333333333</v>
      </c>
      <c r="R101" s="88">
        <f t="shared" si="5"/>
        <v>4</v>
      </c>
      <c r="T101" s="74">
        <v>0.188</v>
      </c>
      <c r="U101" s="44">
        <v>6</v>
      </c>
      <c r="V101" s="44">
        <v>0</v>
      </c>
      <c r="W101" s="44">
        <v>0</v>
      </c>
      <c r="X101" s="44">
        <v>23</v>
      </c>
      <c r="Y101" s="44">
        <v>0</v>
      </c>
      <c r="Z101" s="44">
        <v>23</v>
      </c>
      <c r="AA101" s="44">
        <v>0</v>
      </c>
      <c r="AB101" s="44">
        <v>23</v>
      </c>
      <c r="AC101" s="44">
        <v>237</v>
      </c>
      <c r="AD101" s="44">
        <v>23</v>
      </c>
      <c r="AE101" s="44">
        <v>117.0991547458912</v>
      </c>
      <c r="AF101" s="44">
        <v>4</v>
      </c>
      <c r="AG101" s="75">
        <v>1</v>
      </c>
      <c r="AH101" s="74">
        <v>0.20300000000000001</v>
      </c>
      <c r="AI101" s="44">
        <v>6</v>
      </c>
      <c r="AJ101" s="44">
        <v>0</v>
      </c>
      <c r="AK101" s="44">
        <v>0</v>
      </c>
      <c r="AL101" s="44">
        <v>23</v>
      </c>
      <c r="AM101" s="44">
        <v>0</v>
      </c>
      <c r="AN101" s="44">
        <v>23</v>
      </c>
      <c r="AO101" s="44">
        <v>0</v>
      </c>
      <c r="AP101" s="44">
        <v>23</v>
      </c>
      <c r="AQ101" s="44">
        <v>237</v>
      </c>
      <c r="AR101" s="44">
        <v>23</v>
      </c>
      <c r="AS101" s="44">
        <v>117.0991547458912</v>
      </c>
      <c r="AT101" s="44">
        <v>4</v>
      </c>
      <c r="AU101" s="75">
        <v>1</v>
      </c>
      <c r="AV101">
        <v>0.28100000000000003</v>
      </c>
      <c r="AW101">
        <v>6</v>
      </c>
      <c r="AX101">
        <v>0</v>
      </c>
      <c r="AY101">
        <v>0</v>
      </c>
      <c r="AZ101">
        <v>23</v>
      </c>
      <c r="BA101">
        <v>0</v>
      </c>
      <c r="BB101">
        <v>23</v>
      </c>
      <c r="BC101">
        <v>0</v>
      </c>
      <c r="BD101">
        <v>23</v>
      </c>
      <c r="BE101">
        <v>237</v>
      </c>
      <c r="BF101">
        <v>23</v>
      </c>
      <c r="BG101">
        <v>117.0991547458912</v>
      </c>
      <c r="BH101">
        <v>4</v>
      </c>
      <c r="BI101">
        <v>1</v>
      </c>
      <c r="BJ101" s="74">
        <f t="shared" si="6"/>
        <v>0.224</v>
      </c>
      <c r="BK101" s="92">
        <f t="shared" si="7"/>
        <v>6</v>
      </c>
      <c r="BN101" s="67">
        <f t="shared" si="8"/>
        <v>9.3666666666666676E-2</v>
      </c>
      <c r="BO101" s="9">
        <f t="shared" si="9"/>
        <v>2</v>
      </c>
      <c r="BT101">
        <v>0.75</v>
      </c>
      <c r="BU101">
        <v>6</v>
      </c>
      <c r="BV101">
        <v>0</v>
      </c>
      <c r="BW101">
        <v>0</v>
      </c>
      <c r="BX101">
        <v>23</v>
      </c>
      <c r="BY101">
        <v>0</v>
      </c>
      <c r="BZ101">
        <v>23</v>
      </c>
      <c r="CA101">
        <v>0</v>
      </c>
      <c r="CB101">
        <v>23</v>
      </c>
      <c r="CC101">
        <v>237</v>
      </c>
      <c r="CD101">
        <v>23</v>
      </c>
      <c r="CE101">
        <v>117.0991547458912</v>
      </c>
      <c r="CF101">
        <v>4</v>
      </c>
      <c r="CG101">
        <v>1</v>
      </c>
      <c r="CM101">
        <v>0.75</v>
      </c>
      <c r="CQ101" t="s">
        <v>162</v>
      </c>
      <c r="CR101" t="s">
        <v>178</v>
      </c>
      <c r="CS101" t="s">
        <v>169</v>
      </c>
      <c r="CT101">
        <v>0</v>
      </c>
      <c r="CU101">
        <v>23</v>
      </c>
      <c r="CV101">
        <v>0</v>
      </c>
      <c r="CW101">
        <v>23</v>
      </c>
      <c r="CX101">
        <v>0</v>
      </c>
      <c r="CY101">
        <v>23</v>
      </c>
      <c r="CZ101">
        <v>237</v>
      </c>
      <c r="DA101">
        <v>23</v>
      </c>
      <c r="DB101">
        <v>117.0991547458912</v>
      </c>
      <c r="DC101">
        <v>4</v>
      </c>
      <c r="DD101">
        <v>1</v>
      </c>
      <c r="DF101">
        <v>0.23499999999999999</v>
      </c>
    </row>
    <row r="102" spans="1:110" x14ac:dyDescent="0.25">
      <c r="A102" s="74">
        <v>0</v>
      </c>
      <c r="B102" s="44">
        <v>0</v>
      </c>
      <c r="C102" s="44">
        <v>9</v>
      </c>
      <c r="D102" s="44">
        <v>11</v>
      </c>
      <c r="E102" s="44">
        <v>-5.6615808354066197E-2</v>
      </c>
      <c r="F102" s="44">
        <v>1487.2480805</v>
      </c>
      <c r="G102" s="75">
        <v>149.21</v>
      </c>
      <c r="H102" s="74">
        <v>0.20300000000000001</v>
      </c>
      <c r="I102" s="44">
        <v>4</v>
      </c>
      <c r="J102" s="75">
        <v>0</v>
      </c>
      <c r="K102" s="74">
        <v>9.4E-2</v>
      </c>
      <c r="L102" s="44">
        <v>4</v>
      </c>
      <c r="M102" s="75">
        <v>0</v>
      </c>
      <c r="N102" s="44">
        <v>9.4E-2</v>
      </c>
      <c r="O102" s="44">
        <v>4</v>
      </c>
      <c r="P102" s="75">
        <v>0</v>
      </c>
      <c r="Q102" s="80">
        <f t="shared" si="5"/>
        <v>0.13033333333333333</v>
      </c>
      <c r="R102" s="88">
        <f t="shared" si="5"/>
        <v>4</v>
      </c>
      <c r="T102" s="74">
        <v>0.20300000000000001</v>
      </c>
      <c r="U102" s="44">
        <v>6</v>
      </c>
      <c r="V102" s="44">
        <v>0</v>
      </c>
      <c r="W102" s="44">
        <v>0</v>
      </c>
      <c r="X102" s="44">
        <v>23</v>
      </c>
      <c r="Y102" s="44">
        <v>0</v>
      </c>
      <c r="Z102" s="44">
        <v>23</v>
      </c>
      <c r="AA102" s="44">
        <v>0</v>
      </c>
      <c r="AB102" s="44">
        <v>23</v>
      </c>
      <c r="AC102" s="44">
        <v>237</v>
      </c>
      <c r="AD102" s="44">
        <v>23</v>
      </c>
      <c r="AE102" s="44">
        <v>116.48895066789808</v>
      </c>
      <c r="AF102" s="44">
        <v>4</v>
      </c>
      <c r="AG102" s="75">
        <v>1</v>
      </c>
      <c r="AH102" s="74">
        <v>0.20300000000000001</v>
      </c>
      <c r="AI102" s="44">
        <v>6</v>
      </c>
      <c r="AJ102" s="44">
        <v>0</v>
      </c>
      <c r="AK102" s="44">
        <v>0</v>
      </c>
      <c r="AL102" s="44">
        <v>23</v>
      </c>
      <c r="AM102" s="44">
        <v>0</v>
      </c>
      <c r="AN102" s="44">
        <v>23</v>
      </c>
      <c r="AO102" s="44">
        <v>0</v>
      </c>
      <c r="AP102" s="44">
        <v>23</v>
      </c>
      <c r="AQ102" s="44">
        <v>237</v>
      </c>
      <c r="AR102" s="44">
        <v>23</v>
      </c>
      <c r="AS102" s="44">
        <v>116.48895066789808</v>
      </c>
      <c r="AT102" s="44">
        <v>4</v>
      </c>
      <c r="AU102" s="75">
        <v>1</v>
      </c>
      <c r="AV102">
        <v>0.28100000000000003</v>
      </c>
      <c r="AW102">
        <v>6</v>
      </c>
      <c r="AX102">
        <v>0</v>
      </c>
      <c r="AY102">
        <v>0</v>
      </c>
      <c r="AZ102">
        <v>23</v>
      </c>
      <c r="BA102">
        <v>0</v>
      </c>
      <c r="BB102">
        <v>23</v>
      </c>
      <c r="BC102">
        <v>0</v>
      </c>
      <c r="BD102">
        <v>23</v>
      </c>
      <c r="BE102">
        <v>237</v>
      </c>
      <c r="BF102">
        <v>23</v>
      </c>
      <c r="BG102">
        <v>116.48895066789808</v>
      </c>
      <c r="BH102">
        <v>4</v>
      </c>
      <c r="BI102">
        <v>1</v>
      </c>
      <c r="BJ102" s="74">
        <f t="shared" si="6"/>
        <v>0.22900000000000001</v>
      </c>
      <c r="BK102" s="92">
        <f t="shared" si="7"/>
        <v>6</v>
      </c>
      <c r="BN102" s="67">
        <f t="shared" si="8"/>
        <v>9.866666666666668E-2</v>
      </c>
      <c r="BO102" s="9">
        <f t="shared" si="9"/>
        <v>2</v>
      </c>
      <c r="BT102">
        <v>0.75</v>
      </c>
      <c r="BU102">
        <v>6</v>
      </c>
      <c r="BV102">
        <v>0</v>
      </c>
      <c r="BW102">
        <v>0</v>
      </c>
      <c r="BX102">
        <v>23</v>
      </c>
      <c r="BY102">
        <v>0</v>
      </c>
      <c r="BZ102">
        <v>23</v>
      </c>
      <c r="CA102">
        <v>0</v>
      </c>
      <c r="CB102">
        <v>23</v>
      </c>
      <c r="CC102">
        <v>237</v>
      </c>
      <c r="CD102">
        <v>23</v>
      </c>
      <c r="CE102">
        <v>116.48895066789808</v>
      </c>
      <c r="CF102">
        <v>4</v>
      </c>
      <c r="CG102">
        <v>1</v>
      </c>
      <c r="CM102">
        <v>0.75</v>
      </c>
      <c r="CQ102" t="s">
        <v>162</v>
      </c>
      <c r="CR102" t="s">
        <v>180</v>
      </c>
      <c r="CS102" t="s">
        <v>169</v>
      </c>
      <c r="CT102">
        <v>0</v>
      </c>
      <c r="CU102">
        <v>23</v>
      </c>
      <c r="CV102">
        <v>0</v>
      </c>
      <c r="CW102">
        <v>23</v>
      </c>
      <c r="CX102">
        <v>0</v>
      </c>
      <c r="CY102">
        <v>23</v>
      </c>
      <c r="CZ102">
        <v>237</v>
      </c>
      <c r="DA102">
        <v>23</v>
      </c>
      <c r="DB102">
        <v>116.48895066789808</v>
      </c>
      <c r="DC102">
        <v>4</v>
      </c>
      <c r="DD102">
        <v>1</v>
      </c>
      <c r="DF102">
        <v>0.26600000000000001</v>
      </c>
    </row>
    <row r="103" spans="1:110" x14ac:dyDescent="0.25">
      <c r="A103" s="74">
        <v>0</v>
      </c>
      <c r="B103" s="44">
        <v>0</v>
      </c>
      <c r="C103" s="44">
        <v>9</v>
      </c>
      <c r="D103" s="44">
        <v>12</v>
      </c>
      <c r="E103" s="44">
        <v>4.0922196157810703E-2</v>
      </c>
      <c r="F103" s="44">
        <v>1520.445342</v>
      </c>
      <c r="G103" s="75">
        <v>157.26</v>
      </c>
      <c r="H103" s="74">
        <v>0.219</v>
      </c>
      <c r="I103" s="44">
        <v>4</v>
      </c>
      <c r="J103" s="75">
        <v>0</v>
      </c>
      <c r="K103" s="74">
        <v>9.4E-2</v>
      </c>
      <c r="L103" s="44">
        <v>4</v>
      </c>
      <c r="M103" s="75">
        <v>0</v>
      </c>
      <c r="N103" s="44">
        <v>9.4E-2</v>
      </c>
      <c r="O103" s="44">
        <v>4</v>
      </c>
      <c r="P103" s="75">
        <v>0</v>
      </c>
      <c r="Q103" s="80">
        <f t="shared" si="5"/>
        <v>0.13566666666666669</v>
      </c>
      <c r="R103" s="88">
        <f t="shared" si="5"/>
        <v>4</v>
      </c>
      <c r="T103" s="74">
        <v>0.187</v>
      </c>
      <c r="U103" s="44">
        <v>6</v>
      </c>
      <c r="V103" s="44">
        <v>0</v>
      </c>
      <c r="W103" s="44">
        <v>0</v>
      </c>
      <c r="X103" s="44">
        <v>23</v>
      </c>
      <c r="Y103" s="44">
        <v>0</v>
      </c>
      <c r="Z103" s="44">
        <v>23</v>
      </c>
      <c r="AA103" s="44">
        <v>0</v>
      </c>
      <c r="AB103" s="44">
        <v>23</v>
      </c>
      <c r="AC103" s="44">
        <v>237</v>
      </c>
      <c r="AD103" s="44">
        <v>23</v>
      </c>
      <c r="AE103" s="44">
        <v>115.9053928761741</v>
      </c>
      <c r="AF103" s="44">
        <v>4</v>
      </c>
      <c r="AG103" s="75">
        <v>1</v>
      </c>
      <c r="AH103" s="74">
        <v>0.20300000000000001</v>
      </c>
      <c r="AI103" s="44">
        <v>6</v>
      </c>
      <c r="AJ103" s="44">
        <v>0</v>
      </c>
      <c r="AK103" s="44">
        <v>0</v>
      </c>
      <c r="AL103" s="44">
        <v>23</v>
      </c>
      <c r="AM103" s="44">
        <v>0</v>
      </c>
      <c r="AN103" s="44">
        <v>23</v>
      </c>
      <c r="AO103" s="44">
        <v>0</v>
      </c>
      <c r="AP103" s="44">
        <v>23</v>
      </c>
      <c r="AQ103" s="44">
        <v>237</v>
      </c>
      <c r="AR103" s="44">
        <v>23</v>
      </c>
      <c r="AS103" s="44">
        <v>115.9053928761741</v>
      </c>
      <c r="AT103" s="44">
        <v>4</v>
      </c>
      <c r="AU103" s="75">
        <v>1</v>
      </c>
      <c r="AV103">
        <v>0.25</v>
      </c>
      <c r="AW103">
        <v>6</v>
      </c>
      <c r="AX103">
        <v>0</v>
      </c>
      <c r="AY103">
        <v>0</v>
      </c>
      <c r="AZ103">
        <v>23</v>
      </c>
      <c r="BA103">
        <v>0</v>
      </c>
      <c r="BB103">
        <v>23</v>
      </c>
      <c r="BC103">
        <v>0</v>
      </c>
      <c r="BD103">
        <v>23</v>
      </c>
      <c r="BE103">
        <v>237</v>
      </c>
      <c r="BF103">
        <v>23</v>
      </c>
      <c r="BG103">
        <v>115.9053928761741</v>
      </c>
      <c r="BH103">
        <v>4</v>
      </c>
      <c r="BI103">
        <v>1</v>
      </c>
      <c r="BJ103" s="74">
        <f t="shared" si="6"/>
        <v>0.21333333333333335</v>
      </c>
      <c r="BK103" s="92">
        <f t="shared" si="7"/>
        <v>6</v>
      </c>
      <c r="BN103" s="67">
        <f t="shared" si="8"/>
        <v>7.7666666666666662E-2</v>
      </c>
      <c r="BO103" s="9">
        <f t="shared" si="9"/>
        <v>2</v>
      </c>
      <c r="BT103">
        <v>0.76500000000000001</v>
      </c>
      <c r="BU103">
        <v>6</v>
      </c>
      <c r="BV103">
        <v>0</v>
      </c>
      <c r="BW103">
        <v>0</v>
      </c>
      <c r="BX103">
        <v>23</v>
      </c>
      <c r="BY103">
        <v>0</v>
      </c>
      <c r="BZ103">
        <v>23</v>
      </c>
      <c r="CA103">
        <v>0</v>
      </c>
      <c r="CB103">
        <v>23</v>
      </c>
      <c r="CC103">
        <v>237</v>
      </c>
      <c r="CD103">
        <v>23</v>
      </c>
      <c r="CE103">
        <v>115.9053928761741</v>
      </c>
      <c r="CF103">
        <v>4</v>
      </c>
      <c r="CG103">
        <v>1</v>
      </c>
      <c r="CM103">
        <v>0.76500000000000001</v>
      </c>
      <c r="CQ103" t="s">
        <v>162</v>
      </c>
      <c r="CR103" t="s">
        <v>177</v>
      </c>
      <c r="CS103" t="s">
        <v>169</v>
      </c>
      <c r="CT103">
        <v>0</v>
      </c>
      <c r="CU103">
        <v>23</v>
      </c>
      <c r="CV103">
        <v>0</v>
      </c>
      <c r="CW103">
        <v>23</v>
      </c>
      <c r="CX103">
        <v>0</v>
      </c>
      <c r="CY103">
        <v>23</v>
      </c>
      <c r="CZ103">
        <v>237</v>
      </c>
      <c r="DA103">
        <v>23</v>
      </c>
      <c r="DB103">
        <v>115.9053928761741</v>
      </c>
      <c r="DC103">
        <v>4</v>
      </c>
      <c r="DD103">
        <v>1</v>
      </c>
      <c r="DF103">
        <v>0.25</v>
      </c>
    </row>
    <row r="104" spans="1:110" x14ac:dyDescent="0.25">
      <c r="A104" s="74">
        <v>0</v>
      </c>
      <c r="B104" s="44">
        <v>0</v>
      </c>
      <c r="C104" s="44">
        <v>9</v>
      </c>
      <c r="D104" s="44">
        <v>13</v>
      </c>
      <c r="E104" s="44">
        <v>0.13846020066966999</v>
      </c>
      <c r="F104" s="44">
        <v>1553.6426035</v>
      </c>
      <c r="G104" s="75">
        <v>165.31</v>
      </c>
      <c r="H104" s="74">
        <v>0.188</v>
      </c>
      <c r="I104" s="44">
        <v>4</v>
      </c>
      <c r="J104" s="75">
        <v>0</v>
      </c>
      <c r="K104" s="74">
        <v>0.11</v>
      </c>
      <c r="L104" s="44">
        <v>4</v>
      </c>
      <c r="M104" s="75">
        <v>0</v>
      </c>
      <c r="N104" s="44">
        <v>9.4E-2</v>
      </c>
      <c r="O104" s="44">
        <v>4</v>
      </c>
      <c r="P104" s="75">
        <v>0</v>
      </c>
      <c r="Q104" s="80">
        <f t="shared" si="5"/>
        <v>0.13066666666666668</v>
      </c>
      <c r="R104" s="88">
        <f t="shared" si="5"/>
        <v>4</v>
      </c>
      <c r="T104" s="74">
        <v>0.187</v>
      </c>
      <c r="U104" s="44">
        <v>6</v>
      </c>
      <c r="V104" s="44">
        <v>0</v>
      </c>
      <c r="W104" s="44">
        <v>0</v>
      </c>
      <c r="X104" s="44">
        <v>23</v>
      </c>
      <c r="Y104" s="44">
        <v>0</v>
      </c>
      <c r="Z104" s="44">
        <v>23</v>
      </c>
      <c r="AA104" s="44">
        <v>0</v>
      </c>
      <c r="AB104" s="44">
        <v>23</v>
      </c>
      <c r="AC104" s="44">
        <v>237</v>
      </c>
      <c r="AD104" s="44">
        <v>23</v>
      </c>
      <c r="AE104" s="44">
        <v>115.34675299877748</v>
      </c>
      <c r="AF104" s="44">
        <v>4</v>
      </c>
      <c r="AG104" s="75">
        <v>1</v>
      </c>
      <c r="AH104" s="74">
        <v>0.20300000000000001</v>
      </c>
      <c r="AI104" s="44">
        <v>6</v>
      </c>
      <c r="AJ104" s="44">
        <v>0</v>
      </c>
      <c r="AK104" s="44">
        <v>0</v>
      </c>
      <c r="AL104" s="44">
        <v>23</v>
      </c>
      <c r="AM104" s="44">
        <v>0</v>
      </c>
      <c r="AN104" s="44">
        <v>23</v>
      </c>
      <c r="AO104" s="44">
        <v>0</v>
      </c>
      <c r="AP104" s="44">
        <v>23</v>
      </c>
      <c r="AQ104" s="44">
        <v>237</v>
      </c>
      <c r="AR104" s="44">
        <v>23</v>
      </c>
      <c r="AS104" s="44">
        <v>115.34675299877748</v>
      </c>
      <c r="AT104" s="44">
        <v>4</v>
      </c>
      <c r="AU104" s="75">
        <v>1</v>
      </c>
      <c r="AV104">
        <v>0.23400000000000001</v>
      </c>
      <c r="AW104">
        <v>6</v>
      </c>
      <c r="AX104">
        <v>0</v>
      </c>
      <c r="AY104">
        <v>0</v>
      </c>
      <c r="AZ104">
        <v>23</v>
      </c>
      <c r="BA104">
        <v>0</v>
      </c>
      <c r="BB104">
        <v>23</v>
      </c>
      <c r="BC104">
        <v>0</v>
      </c>
      <c r="BD104">
        <v>23</v>
      </c>
      <c r="BE104">
        <v>237</v>
      </c>
      <c r="BF104">
        <v>23</v>
      </c>
      <c r="BG104">
        <v>115.34675299877748</v>
      </c>
      <c r="BH104">
        <v>4</v>
      </c>
      <c r="BI104">
        <v>1</v>
      </c>
      <c r="BJ104" s="74">
        <f t="shared" si="6"/>
        <v>0.20799999999999999</v>
      </c>
      <c r="BK104" s="92">
        <f t="shared" si="7"/>
        <v>6</v>
      </c>
      <c r="BN104" s="67">
        <f t="shared" si="8"/>
        <v>7.733333333333331E-2</v>
      </c>
      <c r="BO104" s="9">
        <f t="shared" si="9"/>
        <v>2</v>
      </c>
      <c r="BT104">
        <v>0.76500000000000001</v>
      </c>
      <c r="BU104">
        <v>6</v>
      </c>
      <c r="BV104">
        <v>0</v>
      </c>
      <c r="BW104">
        <v>0</v>
      </c>
      <c r="BX104">
        <v>23</v>
      </c>
      <c r="BY104">
        <v>0</v>
      </c>
      <c r="BZ104">
        <v>23</v>
      </c>
      <c r="CA104">
        <v>0</v>
      </c>
      <c r="CB104">
        <v>23</v>
      </c>
      <c r="CC104">
        <v>237</v>
      </c>
      <c r="CD104">
        <v>23</v>
      </c>
      <c r="CE104">
        <v>115.34675299877748</v>
      </c>
      <c r="CF104">
        <v>4</v>
      </c>
      <c r="CG104">
        <v>1</v>
      </c>
      <c r="CM104">
        <v>0.76500000000000001</v>
      </c>
      <c r="CQ104" t="s">
        <v>162</v>
      </c>
      <c r="CR104" t="s">
        <v>172</v>
      </c>
      <c r="CS104" t="s">
        <v>169</v>
      </c>
      <c r="CT104">
        <v>0</v>
      </c>
      <c r="CU104">
        <v>23</v>
      </c>
      <c r="CV104">
        <v>0</v>
      </c>
      <c r="CW104">
        <v>23</v>
      </c>
      <c r="CX104">
        <v>0</v>
      </c>
      <c r="CY104">
        <v>23</v>
      </c>
      <c r="CZ104">
        <v>237</v>
      </c>
      <c r="DA104">
        <v>23</v>
      </c>
      <c r="DB104">
        <v>115.34675299877748</v>
      </c>
      <c r="DC104">
        <v>4</v>
      </c>
      <c r="DD104">
        <v>1</v>
      </c>
      <c r="DF104">
        <v>0.219</v>
      </c>
    </row>
    <row r="105" spans="1:110" x14ac:dyDescent="0.25">
      <c r="A105" s="74">
        <v>0</v>
      </c>
      <c r="B105" s="44">
        <v>0</v>
      </c>
      <c r="C105" s="44">
        <v>9</v>
      </c>
      <c r="D105" s="44">
        <v>14</v>
      </c>
      <c r="E105" s="44">
        <v>0.235998205181564</v>
      </c>
      <c r="F105" s="44">
        <v>1586.8398649999999</v>
      </c>
      <c r="G105" s="75">
        <v>173.36</v>
      </c>
      <c r="H105" s="74">
        <v>0.20300000000000001</v>
      </c>
      <c r="I105" s="44">
        <v>4</v>
      </c>
      <c r="J105" s="75">
        <v>0</v>
      </c>
      <c r="K105" s="74">
        <v>9.4E-2</v>
      </c>
      <c r="L105" s="44">
        <v>4</v>
      </c>
      <c r="M105" s="75">
        <v>0</v>
      </c>
      <c r="N105" s="44">
        <v>7.8E-2</v>
      </c>
      <c r="O105" s="44">
        <v>4</v>
      </c>
      <c r="P105" s="75">
        <v>0</v>
      </c>
      <c r="Q105" s="80">
        <f t="shared" si="5"/>
        <v>0.12500000000000003</v>
      </c>
      <c r="R105" s="88">
        <f t="shared" si="5"/>
        <v>4</v>
      </c>
      <c r="T105" s="74">
        <v>0.187</v>
      </c>
      <c r="U105" s="44">
        <v>6</v>
      </c>
      <c r="V105" s="44">
        <v>0</v>
      </c>
      <c r="W105" s="44">
        <v>0</v>
      </c>
      <c r="X105" s="44">
        <v>23</v>
      </c>
      <c r="Y105" s="44">
        <v>0</v>
      </c>
      <c r="Z105" s="44">
        <v>23</v>
      </c>
      <c r="AA105" s="44">
        <v>0</v>
      </c>
      <c r="AB105" s="44">
        <v>23</v>
      </c>
      <c r="AC105" s="44">
        <v>237</v>
      </c>
      <c r="AD105" s="44">
        <v>23</v>
      </c>
      <c r="AE105" s="44">
        <v>114.81152674907003</v>
      </c>
      <c r="AF105" s="44">
        <v>4</v>
      </c>
      <c r="AG105" s="75">
        <v>1</v>
      </c>
      <c r="AH105" s="74">
        <v>0.20300000000000001</v>
      </c>
      <c r="AI105" s="44">
        <v>6</v>
      </c>
      <c r="AJ105" s="44">
        <v>0</v>
      </c>
      <c r="AK105" s="44">
        <v>0</v>
      </c>
      <c r="AL105" s="44">
        <v>23</v>
      </c>
      <c r="AM105" s="44">
        <v>0</v>
      </c>
      <c r="AN105" s="44">
        <v>23</v>
      </c>
      <c r="AO105" s="44">
        <v>0</v>
      </c>
      <c r="AP105" s="44">
        <v>23</v>
      </c>
      <c r="AQ105" s="44">
        <v>237</v>
      </c>
      <c r="AR105" s="44">
        <v>23</v>
      </c>
      <c r="AS105" s="44">
        <v>114.81152674907003</v>
      </c>
      <c r="AT105" s="44">
        <v>4</v>
      </c>
      <c r="AU105" s="75">
        <v>1</v>
      </c>
      <c r="AV105">
        <v>0.23400000000000001</v>
      </c>
      <c r="AW105">
        <v>6</v>
      </c>
      <c r="AX105">
        <v>0</v>
      </c>
      <c r="AY105">
        <v>0</v>
      </c>
      <c r="AZ105">
        <v>23</v>
      </c>
      <c r="BA105">
        <v>0</v>
      </c>
      <c r="BB105">
        <v>23</v>
      </c>
      <c r="BC105">
        <v>0</v>
      </c>
      <c r="BD105">
        <v>23</v>
      </c>
      <c r="BE105">
        <v>237</v>
      </c>
      <c r="BF105">
        <v>23</v>
      </c>
      <c r="BG105">
        <v>114.81152674907003</v>
      </c>
      <c r="BH105">
        <v>4</v>
      </c>
      <c r="BI105">
        <v>1</v>
      </c>
      <c r="BJ105" s="74">
        <f t="shared" si="6"/>
        <v>0.20799999999999999</v>
      </c>
      <c r="BK105" s="92">
        <f t="shared" si="7"/>
        <v>6</v>
      </c>
      <c r="BN105" s="67">
        <f t="shared" si="8"/>
        <v>8.2999999999999963E-2</v>
      </c>
      <c r="BO105" s="9">
        <f t="shared" si="9"/>
        <v>2</v>
      </c>
      <c r="BT105">
        <v>0.76600000000000001</v>
      </c>
      <c r="BU105">
        <v>6</v>
      </c>
      <c r="BV105">
        <v>0</v>
      </c>
      <c r="BW105">
        <v>0</v>
      </c>
      <c r="BX105">
        <v>23</v>
      </c>
      <c r="BY105">
        <v>0</v>
      </c>
      <c r="BZ105">
        <v>23</v>
      </c>
      <c r="CA105">
        <v>0</v>
      </c>
      <c r="CB105">
        <v>23</v>
      </c>
      <c r="CC105">
        <v>237</v>
      </c>
      <c r="CD105">
        <v>23</v>
      </c>
      <c r="CE105">
        <v>114.81152674907003</v>
      </c>
      <c r="CF105">
        <v>4</v>
      </c>
      <c r="CG105">
        <v>1</v>
      </c>
      <c r="CM105">
        <v>0.76600000000000001</v>
      </c>
      <c r="CQ105" t="s">
        <v>162</v>
      </c>
      <c r="CR105" t="s">
        <v>172</v>
      </c>
      <c r="CS105" t="s">
        <v>169</v>
      </c>
      <c r="CT105">
        <v>0</v>
      </c>
      <c r="CU105">
        <v>23</v>
      </c>
      <c r="CV105">
        <v>0</v>
      </c>
      <c r="CW105">
        <v>23</v>
      </c>
      <c r="CX105">
        <v>0</v>
      </c>
      <c r="CY105">
        <v>23</v>
      </c>
      <c r="CZ105">
        <v>237</v>
      </c>
      <c r="DA105">
        <v>23</v>
      </c>
      <c r="DB105">
        <v>114.81152674907003</v>
      </c>
      <c r="DC105">
        <v>4</v>
      </c>
      <c r="DD105">
        <v>1</v>
      </c>
      <c r="DF105">
        <v>0.219</v>
      </c>
    </row>
    <row r="106" spans="1:110" x14ac:dyDescent="0.25">
      <c r="A106" s="74">
        <v>0</v>
      </c>
      <c r="B106" s="44">
        <v>0</v>
      </c>
      <c r="C106" s="44">
        <v>9</v>
      </c>
      <c r="D106" s="44">
        <v>15</v>
      </c>
      <c r="E106" s="44">
        <v>0.333536209693441</v>
      </c>
      <c r="F106" s="44">
        <v>1620.0371265000001</v>
      </c>
      <c r="G106" s="75">
        <v>181.41</v>
      </c>
      <c r="H106" s="74">
        <v>0.17199999999999999</v>
      </c>
      <c r="I106" s="44">
        <v>4</v>
      </c>
      <c r="J106" s="75">
        <v>0</v>
      </c>
      <c r="K106" s="74">
        <v>9.2999999999999999E-2</v>
      </c>
      <c r="L106" s="44">
        <v>4</v>
      </c>
      <c r="M106" s="75">
        <v>0</v>
      </c>
      <c r="N106" s="44">
        <v>9.2999999999999999E-2</v>
      </c>
      <c r="O106" s="44">
        <v>4</v>
      </c>
      <c r="P106" s="75">
        <v>0</v>
      </c>
      <c r="Q106" s="80">
        <f t="shared" si="5"/>
        <v>0.11933333333333333</v>
      </c>
      <c r="R106" s="88">
        <f t="shared" si="5"/>
        <v>4</v>
      </c>
      <c r="T106" s="74">
        <v>0.188</v>
      </c>
      <c r="U106" s="44">
        <v>6</v>
      </c>
      <c r="V106" s="44">
        <v>0</v>
      </c>
      <c r="W106" s="44">
        <v>0</v>
      </c>
      <c r="X106" s="44">
        <v>23</v>
      </c>
      <c r="Y106" s="44">
        <v>0</v>
      </c>
      <c r="Z106" s="44">
        <v>23</v>
      </c>
      <c r="AA106" s="44">
        <v>0</v>
      </c>
      <c r="AB106" s="44">
        <v>23</v>
      </c>
      <c r="AC106" s="44">
        <v>237</v>
      </c>
      <c r="AD106" s="44">
        <v>23</v>
      </c>
      <c r="AE106" s="44">
        <v>114.29821640516246</v>
      </c>
      <c r="AF106" s="44">
        <v>4</v>
      </c>
      <c r="AG106" s="75">
        <v>1</v>
      </c>
      <c r="AH106" s="74">
        <v>0.20300000000000001</v>
      </c>
      <c r="AI106" s="44">
        <v>6</v>
      </c>
      <c r="AJ106" s="44">
        <v>0</v>
      </c>
      <c r="AK106" s="44">
        <v>0</v>
      </c>
      <c r="AL106" s="44">
        <v>23</v>
      </c>
      <c r="AM106" s="44">
        <v>0</v>
      </c>
      <c r="AN106" s="44">
        <v>23</v>
      </c>
      <c r="AO106" s="44">
        <v>0</v>
      </c>
      <c r="AP106" s="44">
        <v>23</v>
      </c>
      <c r="AQ106" s="44">
        <v>237</v>
      </c>
      <c r="AR106" s="44">
        <v>23</v>
      </c>
      <c r="AS106" s="44">
        <v>114.29821640516246</v>
      </c>
      <c r="AT106" s="44">
        <v>4</v>
      </c>
      <c r="AU106" s="75">
        <v>1</v>
      </c>
      <c r="AV106">
        <v>0.219</v>
      </c>
      <c r="AW106">
        <v>6</v>
      </c>
      <c r="AX106">
        <v>0</v>
      </c>
      <c r="AY106">
        <v>0</v>
      </c>
      <c r="AZ106">
        <v>23</v>
      </c>
      <c r="BA106">
        <v>0</v>
      </c>
      <c r="BB106">
        <v>23</v>
      </c>
      <c r="BC106">
        <v>0</v>
      </c>
      <c r="BD106">
        <v>23</v>
      </c>
      <c r="BE106">
        <v>237</v>
      </c>
      <c r="BF106">
        <v>23</v>
      </c>
      <c r="BG106">
        <v>114.29821640516246</v>
      </c>
      <c r="BH106">
        <v>4</v>
      </c>
      <c r="BI106">
        <v>1</v>
      </c>
      <c r="BJ106" s="74">
        <f t="shared" si="6"/>
        <v>0.20333333333333334</v>
      </c>
      <c r="BK106" s="92">
        <f t="shared" si="7"/>
        <v>6</v>
      </c>
      <c r="BN106" s="67">
        <f t="shared" si="8"/>
        <v>8.4000000000000005E-2</v>
      </c>
      <c r="BO106" s="9">
        <f t="shared" si="9"/>
        <v>2</v>
      </c>
      <c r="BT106">
        <v>0.75</v>
      </c>
      <c r="BU106">
        <v>6</v>
      </c>
      <c r="BV106">
        <v>0</v>
      </c>
      <c r="BW106">
        <v>0</v>
      </c>
      <c r="BX106">
        <v>23</v>
      </c>
      <c r="BY106">
        <v>0</v>
      </c>
      <c r="BZ106">
        <v>23</v>
      </c>
      <c r="CA106">
        <v>0</v>
      </c>
      <c r="CB106">
        <v>23</v>
      </c>
      <c r="CC106">
        <v>237</v>
      </c>
      <c r="CD106">
        <v>23</v>
      </c>
      <c r="CE106">
        <v>114.29821640516246</v>
      </c>
      <c r="CF106">
        <v>4</v>
      </c>
      <c r="CG106">
        <v>1</v>
      </c>
      <c r="CM106">
        <v>0.75</v>
      </c>
      <c r="CQ106" t="s">
        <v>162</v>
      </c>
      <c r="CR106" t="s">
        <v>173</v>
      </c>
      <c r="CS106" t="s">
        <v>169</v>
      </c>
      <c r="CT106">
        <v>0</v>
      </c>
      <c r="CU106">
        <v>23</v>
      </c>
      <c r="CV106">
        <v>0</v>
      </c>
      <c r="CW106">
        <v>23</v>
      </c>
      <c r="CX106">
        <v>0</v>
      </c>
      <c r="CY106">
        <v>23</v>
      </c>
      <c r="CZ106">
        <v>237</v>
      </c>
      <c r="DA106">
        <v>23</v>
      </c>
      <c r="DB106">
        <v>114.29821640516246</v>
      </c>
      <c r="DC106">
        <v>4</v>
      </c>
      <c r="DD106">
        <v>1</v>
      </c>
      <c r="DF106">
        <v>0.23400000000000001</v>
      </c>
    </row>
    <row r="107" spans="1:110" x14ac:dyDescent="0.25">
      <c r="A107" s="74">
        <v>0</v>
      </c>
      <c r="B107" s="44">
        <v>0</v>
      </c>
      <c r="C107" s="44">
        <v>9</v>
      </c>
      <c r="D107" s="44">
        <v>16</v>
      </c>
      <c r="E107" s="44">
        <v>0.43107421420530101</v>
      </c>
      <c r="F107" s="44">
        <v>1653.2343880000001</v>
      </c>
      <c r="G107" s="75">
        <v>189.46</v>
      </c>
      <c r="H107" s="74">
        <v>0.20300000000000001</v>
      </c>
      <c r="I107" s="44">
        <v>4</v>
      </c>
      <c r="J107" s="75">
        <v>0</v>
      </c>
      <c r="K107" s="74">
        <v>9.2999999999999999E-2</v>
      </c>
      <c r="L107" s="44">
        <v>4</v>
      </c>
      <c r="M107" s="75">
        <v>0</v>
      </c>
      <c r="N107" s="44">
        <v>9.4E-2</v>
      </c>
      <c r="O107" s="44">
        <v>4</v>
      </c>
      <c r="P107" s="75">
        <v>0</v>
      </c>
      <c r="Q107" s="80">
        <f t="shared" si="5"/>
        <v>0.13</v>
      </c>
      <c r="R107" s="88">
        <f t="shared" si="5"/>
        <v>4</v>
      </c>
      <c r="T107" s="74">
        <v>0.187</v>
      </c>
      <c r="U107" s="44">
        <v>6</v>
      </c>
      <c r="V107" s="44">
        <v>0</v>
      </c>
      <c r="W107" s="44">
        <v>0</v>
      </c>
      <c r="X107" s="44">
        <v>23</v>
      </c>
      <c r="Y107" s="44">
        <v>0</v>
      </c>
      <c r="Z107" s="44">
        <v>23</v>
      </c>
      <c r="AA107" s="44">
        <v>0</v>
      </c>
      <c r="AB107" s="44">
        <v>23</v>
      </c>
      <c r="AC107" s="44">
        <v>237</v>
      </c>
      <c r="AD107" s="44">
        <v>23</v>
      </c>
      <c r="AE107" s="44">
        <v>113.80552080511541</v>
      </c>
      <c r="AF107" s="44">
        <v>4</v>
      </c>
      <c r="AG107" s="75">
        <v>1</v>
      </c>
      <c r="AH107" s="74">
        <v>0.187</v>
      </c>
      <c r="AI107" s="44">
        <v>6</v>
      </c>
      <c r="AJ107" s="44">
        <v>0</v>
      </c>
      <c r="AK107" s="44">
        <v>0</v>
      </c>
      <c r="AL107" s="44">
        <v>23</v>
      </c>
      <c r="AM107" s="44">
        <v>0</v>
      </c>
      <c r="AN107" s="44">
        <v>23</v>
      </c>
      <c r="AO107" s="44">
        <v>0</v>
      </c>
      <c r="AP107" s="44">
        <v>23</v>
      </c>
      <c r="AQ107" s="44">
        <v>237</v>
      </c>
      <c r="AR107" s="44">
        <v>23</v>
      </c>
      <c r="AS107" s="44">
        <v>113.80552080511541</v>
      </c>
      <c r="AT107" s="44">
        <v>4</v>
      </c>
      <c r="AU107" s="75">
        <v>1</v>
      </c>
      <c r="AV107">
        <v>0.23499999999999999</v>
      </c>
      <c r="AW107">
        <v>6</v>
      </c>
      <c r="AX107">
        <v>0</v>
      </c>
      <c r="AY107">
        <v>0</v>
      </c>
      <c r="AZ107">
        <v>23</v>
      </c>
      <c r="BA107">
        <v>0</v>
      </c>
      <c r="BB107">
        <v>23</v>
      </c>
      <c r="BC107">
        <v>0</v>
      </c>
      <c r="BD107">
        <v>23</v>
      </c>
      <c r="BE107">
        <v>237</v>
      </c>
      <c r="BF107">
        <v>23</v>
      </c>
      <c r="BG107">
        <v>113.80552080511541</v>
      </c>
      <c r="BH107">
        <v>4</v>
      </c>
      <c r="BI107">
        <v>1</v>
      </c>
      <c r="BJ107" s="74">
        <f t="shared" si="6"/>
        <v>0.20299999999999999</v>
      </c>
      <c r="BK107" s="92">
        <f t="shared" si="7"/>
        <v>6</v>
      </c>
      <c r="BN107" s="67">
        <f t="shared" si="8"/>
        <v>7.2999999999999982E-2</v>
      </c>
      <c r="BO107" s="9">
        <f t="shared" si="9"/>
        <v>2</v>
      </c>
      <c r="BT107">
        <v>0.75</v>
      </c>
      <c r="BU107">
        <v>6</v>
      </c>
      <c r="BV107">
        <v>0</v>
      </c>
      <c r="BW107">
        <v>0</v>
      </c>
      <c r="BX107">
        <v>23</v>
      </c>
      <c r="BY107">
        <v>0</v>
      </c>
      <c r="BZ107">
        <v>23</v>
      </c>
      <c r="CA107">
        <v>0</v>
      </c>
      <c r="CB107">
        <v>23</v>
      </c>
      <c r="CC107">
        <v>237</v>
      </c>
      <c r="CD107">
        <v>23</v>
      </c>
      <c r="CE107">
        <v>113.80552080511541</v>
      </c>
      <c r="CF107">
        <v>4</v>
      </c>
      <c r="CG107">
        <v>1</v>
      </c>
      <c r="CM107">
        <v>0.75</v>
      </c>
      <c r="CQ107" t="s">
        <v>162</v>
      </c>
      <c r="CR107" t="s">
        <v>173</v>
      </c>
      <c r="CS107" t="s">
        <v>169</v>
      </c>
      <c r="CT107">
        <v>0</v>
      </c>
      <c r="CU107">
        <v>23</v>
      </c>
      <c r="CV107">
        <v>0</v>
      </c>
      <c r="CW107">
        <v>23</v>
      </c>
      <c r="CX107">
        <v>0</v>
      </c>
      <c r="CY107">
        <v>23</v>
      </c>
      <c r="CZ107">
        <v>237</v>
      </c>
      <c r="DA107">
        <v>23</v>
      </c>
      <c r="DB107">
        <v>113.80552080511541</v>
      </c>
      <c r="DC107">
        <v>4</v>
      </c>
      <c r="DD107">
        <v>1</v>
      </c>
      <c r="DF107">
        <v>0.23400000000000001</v>
      </c>
    </row>
    <row r="108" spans="1:110" x14ac:dyDescent="0.25">
      <c r="A108" s="74">
        <v>0</v>
      </c>
      <c r="B108" s="44">
        <v>0</v>
      </c>
      <c r="C108" s="44">
        <v>10</v>
      </c>
      <c r="D108" s="44">
        <v>4</v>
      </c>
      <c r="E108" s="44">
        <v>-0.42862201927715399</v>
      </c>
      <c r="F108" s="44">
        <v>1379.542606</v>
      </c>
      <c r="G108" s="75">
        <v>99.6</v>
      </c>
      <c r="H108" s="74">
        <v>0.187</v>
      </c>
      <c r="I108" s="44">
        <v>4</v>
      </c>
      <c r="J108" s="75">
        <v>0</v>
      </c>
      <c r="K108" s="74">
        <v>0.11</v>
      </c>
      <c r="L108" s="44">
        <v>4</v>
      </c>
      <c r="M108" s="75">
        <v>0</v>
      </c>
      <c r="N108" s="44">
        <v>9.4E-2</v>
      </c>
      <c r="O108" s="44">
        <v>4</v>
      </c>
      <c r="P108" s="75">
        <v>0</v>
      </c>
      <c r="Q108" s="80">
        <f t="shared" si="5"/>
        <v>0.13033333333333333</v>
      </c>
      <c r="R108" s="88">
        <f t="shared" si="5"/>
        <v>4</v>
      </c>
      <c r="T108" s="74">
        <v>0.188</v>
      </c>
      <c r="U108" s="44">
        <v>6</v>
      </c>
      <c r="V108" s="44">
        <v>0</v>
      </c>
      <c r="W108" s="44">
        <v>0</v>
      </c>
      <c r="X108" s="44">
        <v>23</v>
      </c>
      <c r="Y108" s="44">
        <v>0</v>
      </c>
      <c r="Z108" s="44">
        <v>23</v>
      </c>
      <c r="AA108" s="44">
        <v>237</v>
      </c>
      <c r="AB108" s="44">
        <v>23</v>
      </c>
      <c r="AC108" s="44">
        <v>0</v>
      </c>
      <c r="AD108" s="44">
        <v>23</v>
      </c>
      <c r="AE108" s="44">
        <v>115.7015285189009</v>
      </c>
      <c r="AF108" s="44">
        <v>4</v>
      </c>
      <c r="AG108" s="75">
        <v>1</v>
      </c>
      <c r="AH108" s="74">
        <v>0.20300000000000001</v>
      </c>
      <c r="AI108" s="44">
        <v>6</v>
      </c>
      <c r="AJ108" s="44">
        <v>0</v>
      </c>
      <c r="AK108" s="44">
        <v>0</v>
      </c>
      <c r="AL108" s="44">
        <v>23</v>
      </c>
      <c r="AM108" s="44">
        <v>0</v>
      </c>
      <c r="AN108" s="44">
        <v>23</v>
      </c>
      <c r="AO108" s="44">
        <v>237</v>
      </c>
      <c r="AP108" s="44">
        <v>23</v>
      </c>
      <c r="AQ108" s="44">
        <v>0</v>
      </c>
      <c r="AR108" s="44">
        <v>23</v>
      </c>
      <c r="AS108" s="44">
        <v>115.7015285189009</v>
      </c>
      <c r="AT108" s="44">
        <v>4</v>
      </c>
      <c r="AU108" s="75">
        <v>1</v>
      </c>
      <c r="AV108">
        <v>0.219</v>
      </c>
      <c r="AW108">
        <v>6</v>
      </c>
      <c r="AX108">
        <v>0</v>
      </c>
      <c r="AY108">
        <v>0</v>
      </c>
      <c r="AZ108">
        <v>23</v>
      </c>
      <c r="BA108">
        <v>0</v>
      </c>
      <c r="BB108">
        <v>23</v>
      </c>
      <c r="BC108">
        <v>237</v>
      </c>
      <c r="BD108">
        <v>23</v>
      </c>
      <c r="BE108">
        <v>0</v>
      </c>
      <c r="BF108">
        <v>23</v>
      </c>
      <c r="BG108">
        <v>115.7015285189009</v>
      </c>
      <c r="BH108">
        <v>4</v>
      </c>
      <c r="BI108">
        <v>1</v>
      </c>
      <c r="BJ108" s="74">
        <f t="shared" si="6"/>
        <v>0.20333333333333334</v>
      </c>
      <c r="BK108" s="92">
        <f t="shared" si="7"/>
        <v>6</v>
      </c>
      <c r="BN108" s="67">
        <f t="shared" si="8"/>
        <v>7.3000000000000009E-2</v>
      </c>
      <c r="BO108" s="9">
        <f t="shared" si="9"/>
        <v>2</v>
      </c>
      <c r="BT108">
        <v>0.76500000000000001</v>
      </c>
      <c r="BU108">
        <v>6</v>
      </c>
      <c r="BV108">
        <v>0</v>
      </c>
      <c r="BW108">
        <v>0</v>
      </c>
      <c r="BX108">
        <v>23</v>
      </c>
      <c r="BY108">
        <v>0</v>
      </c>
      <c r="BZ108">
        <v>23</v>
      </c>
      <c r="CA108">
        <v>237</v>
      </c>
      <c r="CB108">
        <v>23</v>
      </c>
      <c r="CC108">
        <v>0</v>
      </c>
      <c r="CD108">
        <v>23</v>
      </c>
      <c r="CE108">
        <v>115.7015285189009</v>
      </c>
      <c r="CF108">
        <v>4</v>
      </c>
      <c r="CG108">
        <v>1</v>
      </c>
      <c r="CM108">
        <v>0.76500000000000001</v>
      </c>
      <c r="CQ108" t="s">
        <v>162</v>
      </c>
      <c r="CR108" t="s">
        <v>173</v>
      </c>
      <c r="CS108" t="s">
        <v>169</v>
      </c>
      <c r="CT108">
        <v>0</v>
      </c>
      <c r="CU108">
        <v>23</v>
      </c>
      <c r="CV108">
        <v>0</v>
      </c>
      <c r="CW108">
        <v>23</v>
      </c>
      <c r="CX108">
        <v>237</v>
      </c>
      <c r="CY108">
        <v>23</v>
      </c>
      <c r="CZ108">
        <v>0</v>
      </c>
      <c r="DA108">
        <v>23</v>
      </c>
      <c r="DB108">
        <v>115.7015285189009</v>
      </c>
      <c r="DC108">
        <v>4</v>
      </c>
      <c r="DD108">
        <v>1</v>
      </c>
      <c r="DF108">
        <v>0.23400000000000001</v>
      </c>
    </row>
    <row r="109" spans="1:110" x14ac:dyDescent="0.25">
      <c r="A109" s="74">
        <v>0</v>
      </c>
      <c r="B109" s="44">
        <v>0</v>
      </c>
      <c r="C109" s="44">
        <v>10</v>
      </c>
      <c r="D109" s="44">
        <v>5</v>
      </c>
      <c r="E109" s="44">
        <v>-0.33108401476527699</v>
      </c>
      <c r="F109" s="44">
        <v>1412.7398674999999</v>
      </c>
      <c r="G109" s="75">
        <v>107.65</v>
      </c>
      <c r="H109" s="74">
        <v>0.188</v>
      </c>
      <c r="I109" s="44">
        <v>4</v>
      </c>
      <c r="J109" s="75">
        <v>0</v>
      </c>
      <c r="K109" s="74">
        <v>9.4E-2</v>
      </c>
      <c r="L109" s="44">
        <v>4</v>
      </c>
      <c r="M109" s="75">
        <v>0</v>
      </c>
      <c r="N109" s="44">
        <v>7.8E-2</v>
      </c>
      <c r="O109" s="44">
        <v>4</v>
      </c>
      <c r="P109" s="75">
        <v>0</v>
      </c>
      <c r="Q109" s="80">
        <f t="shared" si="5"/>
        <v>0.12000000000000001</v>
      </c>
      <c r="R109" s="88">
        <f t="shared" si="5"/>
        <v>4</v>
      </c>
      <c r="T109" s="74">
        <v>0.20300000000000001</v>
      </c>
      <c r="U109" s="44">
        <v>6</v>
      </c>
      <c r="V109" s="44">
        <v>0</v>
      </c>
      <c r="W109" s="44">
        <v>0</v>
      </c>
      <c r="X109" s="44">
        <v>23</v>
      </c>
      <c r="Y109" s="44">
        <v>0</v>
      </c>
      <c r="Z109" s="44">
        <v>23</v>
      </c>
      <c r="AA109" s="44">
        <v>237</v>
      </c>
      <c r="AB109" s="44">
        <v>23</v>
      </c>
      <c r="AC109" s="44">
        <v>0</v>
      </c>
      <c r="AD109" s="44">
        <v>23</v>
      </c>
      <c r="AE109" s="44">
        <v>116.44305720448529</v>
      </c>
      <c r="AF109" s="44">
        <v>4</v>
      </c>
      <c r="AG109" s="75">
        <v>1</v>
      </c>
      <c r="AH109" s="74">
        <v>0.20300000000000001</v>
      </c>
      <c r="AI109" s="44">
        <v>6</v>
      </c>
      <c r="AJ109" s="44">
        <v>0</v>
      </c>
      <c r="AK109" s="44">
        <v>0</v>
      </c>
      <c r="AL109" s="44">
        <v>23</v>
      </c>
      <c r="AM109" s="44">
        <v>0</v>
      </c>
      <c r="AN109" s="44">
        <v>23</v>
      </c>
      <c r="AO109" s="44">
        <v>237</v>
      </c>
      <c r="AP109" s="44">
        <v>23</v>
      </c>
      <c r="AQ109" s="44">
        <v>0</v>
      </c>
      <c r="AR109" s="44">
        <v>23</v>
      </c>
      <c r="AS109" s="44">
        <v>116.44305720448529</v>
      </c>
      <c r="AT109" s="44">
        <v>4</v>
      </c>
      <c r="AU109" s="75">
        <v>1</v>
      </c>
      <c r="AV109">
        <v>0.23499999999999999</v>
      </c>
      <c r="AW109">
        <v>6</v>
      </c>
      <c r="AX109">
        <v>0</v>
      </c>
      <c r="AY109">
        <v>0</v>
      </c>
      <c r="AZ109">
        <v>23</v>
      </c>
      <c r="BA109">
        <v>0</v>
      </c>
      <c r="BB109">
        <v>23</v>
      </c>
      <c r="BC109">
        <v>237</v>
      </c>
      <c r="BD109">
        <v>23</v>
      </c>
      <c r="BE109">
        <v>0</v>
      </c>
      <c r="BF109">
        <v>23</v>
      </c>
      <c r="BG109">
        <v>116.44305720448529</v>
      </c>
      <c r="BH109">
        <v>4</v>
      </c>
      <c r="BI109">
        <v>1</v>
      </c>
      <c r="BJ109" s="74">
        <f t="shared" si="6"/>
        <v>0.21366666666666667</v>
      </c>
      <c r="BK109" s="92">
        <f t="shared" si="7"/>
        <v>6</v>
      </c>
      <c r="BN109" s="67">
        <f t="shared" si="8"/>
        <v>9.3666666666666662E-2</v>
      </c>
      <c r="BO109" s="9">
        <f t="shared" si="9"/>
        <v>2</v>
      </c>
      <c r="BT109">
        <v>0.75</v>
      </c>
      <c r="BU109">
        <v>6</v>
      </c>
      <c r="BV109">
        <v>0</v>
      </c>
      <c r="BW109">
        <v>0</v>
      </c>
      <c r="BX109">
        <v>23</v>
      </c>
      <c r="BY109">
        <v>0</v>
      </c>
      <c r="BZ109">
        <v>23</v>
      </c>
      <c r="CA109">
        <v>237</v>
      </c>
      <c r="CB109">
        <v>23</v>
      </c>
      <c r="CC109">
        <v>0</v>
      </c>
      <c r="CD109">
        <v>23</v>
      </c>
      <c r="CE109">
        <v>116.44305720448529</v>
      </c>
      <c r="CF109">
        <v>4</v>
      </c>
      <c r="CG109">
        <v>1</v>
      </c>
      <c r="CM109">
        <v>0.75</v>
      </c>
      <c r="CQ109" t="s">
        <v>162</v>
      </c>
      <c r="CR109" t="s">
        <v>178</v>
      </c>
      <c r="CS109" t="s">
        <v>169</v>
      </c>
      <c r="CT109">
        <v>0</v>
      </c>
      <c r="CU109">
        <v>23</v>
      </c>
      <c r="CV109">
        <v>0</v>
      </c>
      <c r="CW109">
        <v>23</v>
      </c>
      <c r="CX109">
        <v>237</v>
      </c>
      <c r="CY109">
        <v>23</v>
      </c>
      <c r="CZ109">
        <v>0</v>
      </c>
      <c r="DA109">
        <v>23</v>
      </c>
      <c r="DB109">
        <v>116.44305720448529</v>
      </c>
      <c r="DC109">
        <v>4</v>
      </c>
      <c r="DD109">
        <v>1</v>
      </c>
      <c r="DF109">
        <v>0.23499999999999999</v>
      </c>
    </row>
    <row r="110" spans="1:110" x14ac:dyDescent="0.25">
      <c r="A110" s="74">
        <v>0</v>
      </c>
      <c r="B110" s="44">
        <v>0</v>
      </c>
      <c r="C110" s="44">
        <v>10</v>
      </c>
      <c r="D110" s="44">
        <v>6</v>
      </c>
      <c r="E110" s="44">
        <v>-0.23354601025341701</v>
      </c>
      <c r="F110" s="44">
        <v>1445.9371289999999</v>
      </c>
      <c r="G110" s="75">
        <v>115.7</v>
      </c>
      <c r="H110" s="74">
        <v>0.17199999999999999</v>
      </c>
      <c r="I110" s="44">
        <v>4</v>
      </c>
      <c r="J110" s="75">
        <v>0</v>
      </c>
      <c r="K110" s="74">
        <v>9.4E-2</v>
      </c>
      <c r="L110" s="44">
        <v>4</v>
      </c>
      <c r="M110" s="75">
        <v>0</v>
      </c>
      <c r="N110" s="44">
        <v>7.8E-2</v>
      </c>
      <c r="O110" s="44">
        <v>4</v>
      </c>
      <c r="P110" s="75">
        <v>0</v>
      </c>
      <c r="Q110" s="80">
        <f t="shared" si="5"/>
        <v>0.11466666666666668</v>
      </c>
      <c r="R110" s="88">
        <f t="shared" si="5"/>
        <v>4</v>
      </c>
      <c r="T110" s="74">
        <v>0.20300000000000001</v>
      </c>
      <c r="U110" s="44">
        <v>6</v>
      </c>
      <c r="V110" s="44">
        <v>0</v>
      </c>
      <c r="W110" s="44">
        <v>0</v>
      </c>
      <c r="X110" s="44">
        <v>23</v>
      </c>
      <c r="Y110" s="44">
        <v>0</v>
      </c>
      <c r="Z110" s="44">
        <v>23</v>
      </c>
      <c r="AA110" s="44">
        <v>237</v>
      </c>
      <c r="AB110" s="44">
        <v>23</v>
      </c>
      <c r="AC110" s="44">
        <v>0</v>
      </c>
      <c r="AD110" s="44">
        <v>23</v>
      </c>
      <c r="AE110" s="44">
        <v>117.15051468190684</v>
      </c>
      <c r="AF110" s="44">
        <v>4</v>
      </c>
      <c r="AG110" s="75">
        <v>1</v>
      </c>
      <c r="AH110" s="74">
        <v>0.20300000000000001</v>
      </c>
      <c r="AI110" s="44">
        <v>6</v>
      </c>
      <c r="AJ110" s="44">
        <v>0</v>
      </c>
      <c r="AK110" s="44">
        <v>0</v>
      </c>
      <c r="AL110" s="44">
        <v>23</v>
      </c>
      <c r="AM110" s="44">
        <v>0</v>
      </c>
      <c r="AN110" s="44">
        <v>23</v>
      </c>
      <c r="AO110" s="44">
        <v>237</v>
      </c>
      <c r="AP110" s="44">
        <v>23</v>
      </c>
      <c r="AQ110" s="44">
        <v>0</v>
      </c>
      <c r="AR110" s="44">
        <v>23</v>
      </c>
      <c r="AS110" s="44">
        <v>117.15051468190684</v>
      </c>
      <c r="AT110" s="44">
        <v>4</v>
      </c>
      <c r="AU110" s="75">
        <v>1</v>
      </c>
      <c r="AV110">
        <v>0.219</v>
      </c>
      <c r="AW110">
        <v>6</v>
      </c>
      <c r="AX110">
        <v>0</v>
      </c>
      <c r="AY110">
        <v>0</v>
      </c>
      <c r="AZ110">
        <v>23</v>
      </c>
      <c r="BA110">
        <v>0</v>
      </c>
      <c r="BB110">
        <v>23</v>
      </c>
      <c r="BC110">
        <v>237</v>
      </c>
      <c r="BD110">
        <v>23</v>
      </c>
      <c r="BE110">
        <v>0</v>
      </c>
      <c r="BF110">
        <v>23</v>
      </c>
      <c r="BG110">
        <v>117.15051468190684</v>
      </c>
      <c r="BH110">
        <v>4</v>
      </c>
      <c r="BI110">
        <v>1</v>
      </c>
      <c r="BJ110" s="74">
        <f t="shared" si="6"/>
        <v>0.20833333333333334</v>
      </c>
      <c r="BK110" s="92">
        <f t="shared" si="7"/>
        <v>6</v>
      </c>
      <c r="BN110" s="67">
        <f t="shared" si="8"/>
        <v>9.3666666666666662E-2</v>
      </c>
      <c r="BO110" s="9">
        <f t="shared" si="9"/>
        <v>2</v>
      </c>
      <c r="BT110">
        <v>0.75</v>
      </c>
      <c r="BU110">
        <v>6</v>
      </c>
      <c r="BV110">
        <v>0</v>
      </c>
      <c r="BW110">
        <v>0</v>
      </c>
      <c r="BX110">
        <v>23</v>
      </c>
      <c r="BY110">
        <v>0</v>
      </c>
      <c r="BZ110">
        <v>23</v>
      </c>
      <c r="CA110">
        <v>237</v>
      </c>
      <c r="CB110">
        <v>23</v>
      </c>
      <c r="CC110">
        <v>0</v>
      </c>
      <c r="CD110">
        <v>23</v>
      </c>
      <c r="CE110">
        <v>117.15051468190684</v>
      </c>
      <c r="CF110">
        <v>4</v>
      </c>
      <c r="CG110">
        <v>1</v>
      </c>
      <c r="CM110">
        <v>0.75</v>
      </c>
      <c r="CQ110" t="s">
        <v>162</v>
      </c>
      <c r="CR110" t="s">
        <v>173</v>
      </c>
      <c r="CS110" t="s">
        <v>169</v>
      </c>
      <c r="CT110">
        <v>0</v>
      </c>
      <c r="CU110">
        <v>23</v>
      </c>
      <c r="CV110">
        <v>0</v>
      </c>
      <c r="CW110">
        <v>23</v>
      </c>
      <c r="CX110">
        <v>237</v>
      </c>
      <c r="CY110">
        <v>23</v>
      </c>
      <c r="CZ110">
        <v>0</v>
      </c>
      <c r="DA110">
        <v>23</v>
      </c>
      <c r="DB110">
        <v>117.15051468190684</v>
      </c>
      <c r="DC110">
        <v>4</v>
      </c>
      <c r="DD110">
        <v>1</v>
      </c>
      <c r="DF110">
        <v>0.23400000000000001</v>
      </c>
    </row>
    <row r="111" spans="1:110" x14ac:dyDescent="0.25">
      <c r="A111" s="74">
        <v>0</v>
      </c>
      <c r="B111" s="44">
        <v>0</v>
      </c>
      <c r="C111" s="44">
        <v>10</v>
      </c>
      <c r="D111" s="44">
        <v>7</v>
      </c>
      <c r="E111" s="44">
        <v>-0.136008005741523</v>
      </c>
      <c r="F111" s="44">
        <v>1479.1343905000001</v>
      </c>
      <c r="G111" s="75">
        <v>123.75</v>
      </c>
      <c r="H111" s="74">
        <v>0.188</v>
      </c>
      <c r="I111" s="44">
        <v>4</v>
      </c>
      <c r="J111" s="75">
        <v>0</v>
      </c>
      <c r="K111" s="74">
        <v>9.4E-2</v>
      </c>
      <c r="L111" s="44">
        <v>4</v>
      </c>
      <c r="M111" s="75">
        <v>0</v>
      </c>
      <c r="N111" s="44">
        <v>9.2999999999999999E-2</v>
      </c>
      <c r="O111" s="44">
        <v>4</v>
      </c>
      <c r="P111" s="75">
        <v>0</v>
      </c>
      <c r="Q111" s="80">
        <f t="shared" si="5"/>
        <v>0.125</v>
      </c>
      <c r="R111" s="88">
        <f t="shared" si="5"/>
        <v>4</v>
      </c>
      <c r="T111" s="74">
        <v>0.187</v>
      </c>
      <c r="U111" s="44">
        <v>6</v>
      </c>
      <c r="V111" s="44">
        <v>0</v>
      </c>
      <c r="W111" s="44">
        <v>0</v>
      </c>
      <c r="X111" s="44">
        <v>23</v>
      </c>
      <c r="Y111" s="44">
        <v>0</v>
      </c>
      <c r="Z111" s="44">
        <v>23</v>
      </c>
      <c r="AA111" s="44">
        <v>237</v>
      </c>
      <c r="AB111" s="44">
        <v>23</v>
      </c>
      <c r="AC111" s="44">
        <v>0</v>
      </c>
      <c r="AD111" s="44">
        <v>23</v>
      </c>
      <c r="AE111" s="44">
        <v>117.82621619253588</v>
      </c>
      <c r="AF111" s="44">
        <v>4</v>
      </c>
      <c r="AG111" s="75">
        <v>1</v>
      </c>
      <c r="AH111" s="74">
        <v>0.20300000000000001</v>
      </c>
      <c r="AI111" s="44">
        <v>6</v>
      </c>
      <c r="AJ111" s="44">
        <v>0</v>
      </c>
      <c r="AK111" s="44">
        <v>0</v>
      </c>
      <c r="AL111" s="44">
        <v>23</v>
      </c>
      <c r="AM111" s="44">
        <v>0</v>
      </c>
      <c r="AN111" s="44">
        <v>23</v>
      </c>
      <c r="AO111" s="44">
        <v>237</v>
      </c>
      <c r="AP111" s="44">
        <v>23</v>
      </c>
      <c r="AQ111" s="44">
        <v>0</v>
      </c>
      <c r="AR111" s="44">
        <v>23</v>
      </c>
      <c r="AS111" s="44">
        <v>117.82621619253588</v>
      </c>
      <c r="AT111" s="44">
        <v>4</v>
      </c>
      <c r="AU111" s="75">
        <v>1</v>
      </c>
      <c r="AV111">
        <v>0.23400000000000001</v>
      </c>
      <c r="AW111">
        <v>6</v>
      </c>
      <c r="AX111">
        <v>0</v>
      </c>
      <c r="AY111">
        <v>0</v>
      </c>
      <c r="AZ111">
        <v>23</v>
      </c>
      <c r="BA111">
        <v>0</v>
      </c>
      <c r="BB111">
        <v>23</v>
      </c>
      <c r="BC111">
        <v>237</v>
      </c>
      <c r="BD111">
        <v>23</v>
      </c>
      <c r="BE111">
        <v>0</v>
      </c>
      <c r="BF111">
        <v>23</v>
      </c>
      <c r="BG111">
        <v>117.82621619253588</v>
      </c>
      <c r="BH111">
        <v>4</v>
      </c>
      <c r="BI111">
        <v>1</v>
      </c>
      <c r="BJ111" s="74">
        <f t="shared" si="6"/>
        <v>0.20799999999999999</v>
      </c>
      <c r="BK111" s="92">
        <f t="shared" si="7"/>
        <v>6</v>
      </c>
      <c r="BN111" s="67">
        <f t="shared" si="8"/>
        <v>8.299999999999999E-2</v>
      </c>
      <c r="BO111" s="9">
        <f t="shared" si="9"/>
        <v>2</v>
      </c>
      <c r="BT111">
        <v>0.85899999999999999</v>
      </c>
      <c r="BU111">
        <v>6</v>
      </c>
      <c r="BV111">
        <v>0</v>
      </c>
      <c r="BW111">
        <v>0</v>
      </c>
      <c r="BX111">
        <v>23</v>
      </c>
      <c r="BY111">
        <v>0</v>
      </c>
      <c r="BZ111">
        <v>23</v>
      </c>
      <c r="CA111">
        <v>237</v>
      </c>
      <c r="CB111">
        <v>23</v>
      </c>
      <c r="CC111">
        <v>0</v>
      </c>
      <c r="CD111">
        <v>23</v>
      </c>
      <c r="CE111">
        <v>117.82621619253588</v>
      </c>
      <c r="CF111">
        <v>4</v>
      </c>
      <c r="CG111">
        <v>1</v>
      </c>
      <c r="CM111">
        <v>0.85899999999999999</v>
      </c>
      <c r="CQ111" t="s">
        <v>162</v>
      </c>
      <c r="CR111" t="s">
        <v>172</v>
      </c>
      <c r="CS111" t="s">
        <v>169</v>
      </c>
      <c r="CT111">
        <v>0</v>
      </c>
      <c r="CU111">
        <v>23</v>
      </c>
      <c r="CV111">
        <v>0</v>
      </c>
      <c r="CW111">
        <v>23</v>
      </c>
      <c r="CX111">
        <v>237</v>
      </c>
      <c r="CY111">
        <v>23</v>
      </c>
      <c r="CZ111">
        <v>0</v>
      </c>
      <c r="DA111">
        <v>23</v>
      </c>
      <c r="DB111">
        <v>117.82621619253588</v>
      </c>
      <c r="DC111">
        <v>4</v>
      </c>
      <c r="DD111">
        <v>1</v>
      </c>
      <c r="DF111">
        <v>0.219</v>
      </c>
    </row>
    <row r="112" spans="1:110" x14ac:dyDescent="0.25">
      <c r="A112" s="74">
        <v>0</v>
      </c>
      <c r="B112" s="44">
        <v>0</v>
      </c>
      <c r="C112" s="44">
        <v>10</v>
      </c>
      <c r="D112" s="44">
        <v>8</v>
      </c>
      <c r="E112" s="44">
        <v>-3.8470001229646299E-2</v>
      </c>
      <c r="F112" s="44">
        <v>1512.3316520000001</v>
      </c>
      <c r="G112" s="75">
        <v>131.80000000000001</v>
      </c>
      <c r="H112" s="74">
        <v>0.187</v>
      </c>
      <c r="I112" s="44">
        <v>4</v>
      </c>
      <c r="J112" s="75">
        <v>0</v>
      </c>
      <c r="K112" s="74">
        <v>9.2999999999999999E-2</v>
      </c>
      <c r="L112" s="44">
        <v>4</v>
      </c>
      <c r="M112" s="75">
        <v>0</v>
      </c>
      <c r="N112" s="44">
        <v>9.4E-2</v>
      </c>
      <c r="O112" s="44">
        <v>4</v>
      </c>
      <c r="P112" s="75">
        <v>0</v>
      </c>
      <c r="Q112" s="80">
        <f t="shared" si="5"/>
        <v>0.12466666666666666</v>
      </c>
      <c r="R112" s="88">
        <f t="shared" si="5"/>
        <v>4</v>
      </c>
      <c r="T112" s="74">
        <v>0.187</v>
      </c>
      <c r="U112" s="44">
        <v>6</v>
      </c>
      <c r="V112" s="44">
        <v>0</v>
      </c>
      <c r="W112" s="44">
        <v>0</v>
      </c>
      <c r="X112" s="44">
        <v>23</v>
      </c>
      <c r="Y112" s="44">
        <v>0</v>
      </c>
      <c r="Z112" s="44">
        <v>23</v>
      </c>
      <c r="AA112" s="44">
        <v>237</v>
      </c>
      <c r="AB112" s="44">
        <v>23</v>
      </c>
      <c r="AC112" s="44">
        <v>0</v>
      </c>
      <c r="AD112" s="44">
        <v>23</v>
      </c>
      <c r="AE112" s="44">
        <v>118.4722529677818</v>
      </c>
      <c r="AF112" s="44">
        <v>4</v>
      </c>
      <c r="AG112" s="75">
        <v>1</v>
      </c>
      <c r="AH112" s="74">
        <v>0.20399999999999999</v>
      </c>
      <c r="AI112" s="44">
        <v>6</v>
      </c>
      <c r="AJ112" s="44">
        <v>0</v>
      </c>
      <c r="AK112" s="44">
        <v>0</v>
      </c>
      <c r="AL112" s="44">
        <v>23</v>
      </c>
      <c r="AM112" s="44">
        <v>0</v>
      </c>
      <c r="AN112" s="44">
        <v>23</v>
      </c>
      <c r="AO112" s="44">
        <v>237</v>
      </c>
      <c r="AP112" s="44">
        <v>23</v>
      </c>
      <c r="AQ112" s="44">
        <v>0</v>
      </c>
      <c r="AR112" s="44">
        <v>23</v>
      </c>
      <c r="AS112" s="44">
        <v>118.4722529677818</v>
      </c>
      <c r="AT112" s="44">
        <v>4</v>
      </c>
      <c r="AU112" s="75">
        <v>1</v>
      </c>
      <c r="AV112">
        <v>0.218</v>
      </c>
      <c r="AW112">
        <v>6</v>
      </c>
      <c r="AX112">
        <v>0</v>
      </c>
      <c r="AY112">
        <v>0</v>
      </c>
      <c r="AZ112">
        <v>23</v>
      </c>
      <c r="BA112">
        <v>0</v>
      </c>
      <c r="BB112">
        <v>23</v>
      </c>
      <c r="BC112">
        <v>237</v>
      </c>
      <c r="BD112">
        <v>23</v>
      </c>
      <c r="BE112">
        <v>0</v>
      </c>
      <c r="BF112">
        <v>23</v>
      </c>
      <c r="BG112">
        <v>118.4722529677818</v>
      </c>
      <c r="BH112">
        <v>4</v>
      </c>
      <c r="BI112">
        <v>1</v>
      </c>
      <c r="BJ112" s="74">
        <f t="shared" si="6"/>
        <v>0.20299999999999999</v>
      </c>
      <c r="BK112" s="92">
        <f t="shared" si="7"/>
        <v>6</v>
      </c>
      <c r="BN112" s="67">
        <f t="shared" si="8"/>
        <v>7.8333333333333324E-2</v>
      </c>
      <c r="BO112" s="9">
        <f t="shared" si="9"/>
        <v>2</v>
      </c>
      <c r="BT112">
        <v>0.75</v>
      </c>
      <c r="BU112">
        <v>6</v>
      </c>
      <c r="BV112">
        <v>0</v>
      </c>
      <c r="BW112">
        <v>0</v>
      </c>
      <c r="BX112">
        <v>23</v>
      </c>
      <c r="BY112">
        <v>0</v>
      </c>
      <c r="BZ112">
        <v>23</v>
      </c>
      <c r="CA112">
        <v>237</v>
      </c>
      <c r="CB112">
        <v>23</v>
      </c>
      <c r="CC112">
        <v>0</v>
      </c>
      <c r="CD112">
        <v>23</v>
      </c>
      <c r="CE112">
        <v>118.4722529677818</v>
      </c>
      <c r="CF112">
        <v>4</v>
      </c>
      <c r="CG112">
        <v>1</v>
      </c>
      <c r="CM112">
        <v>0.75</v>
      </c>
      <c r="CQ112" t="s">
        <v>162</v>
      </c>
      <c r="CR112" t="s">
        <v>178</v>
      </c>
      <c r="CS112" t="s">
        <v>169</v>
      </c>
      <c r="CT112">
        <v>0</v>
      </c>
      <c r="CU112">
        <v>23</v>
      </c>
      <c r="CV112">
        <v>0</v>
      </c>
      <c r="CW112">
        <v>23</v>
      </c>
      <c r="CX112">
        <v>237</v>
      </c>
      <c r="CY112">
        <v>23</v>
      </c>
      <c r="CZ112">
        <v>0</v>
      </c>
      <c r="DA112">
        <v>23</v>
      </c>
      <c r="DB112">
        <v>118.4722529677818</v>
      </c>
      <c r="DC112">
        <v>4</v>
      </c>
      <c r="DD112">
        <v>1</v>
      </c>
      <c r="DF112">
        <v>0.23499999999999999</v>
      </c>
    </row>
    <row r="113" spans="1:110" x14ac:dyDescent="0.25">
      <c r="A113" s="74">
        <v>0</v>
      </c>
      <c r="B113" s="44">
        <v>0</v>
      </c>
      <c r="C113" s="44">
        <v>10</v>
      </c>
      <c r="D113" s="44">
        <v>9</v>
      </c>
      <c r="E113" s="44">
        <v>5.9068003282213399E-2</v>
      </c>
      <c r="F113" s="44">
        <v>1545.5289135</v>
      </c>
      <c r="G113" s="75">
        <v>139.85</v>
      </c>
      <c r="H113" s="74">
        <v>0.187</v>
      </c>
      <c r="I113" s="44">
        <v>4</v>
      </c>
      <c r="J113" s="75">
        <v>0</v>
      </c>
      <c r="K113" s="74">
        <v>0.109</v>
      </c>
      <c r="L113" s="44">
        <v>4</v>
      </c>
      <c r="M113" s="75">
        <v>0</v>
      </c>
      <c r="N113" s="44">
        <v>7.8E-2</v>
      </c>
      <c r="O113" s="44">
        <v>4</v>
      </c>
      <c r="P113" s="75">
        <v>0</v>
      </c>
      <c r="Q113" s="80">
        <f t="shared" si="5"/>
        <v>0.12466666666666666</v>
      </c>
      <c r="R113" s="88">
        <f t="shared" si="5"/>
        <v>4</v>
      </c>
      <c r="T113" s="74">
        <v>0.20300000000000001</v>
      </c>
      <c r="U113" s="44">
        <v>6</v>
      </c>
      <c r="V113" s="44">
        <v>0</v>
      </c>
      <c r="W113" s="44">
        <v>0</v>
      </c>
      <c r="X113" s="44">
        <v>23</v>
      </c>
      <c r="Y113" s="44">
        <v>0</v>
      </c>
      <c r="Z113" s="44">
        <v>23</v>
      </c>
      <c r="AA113" s="44">
        <v>0</v>
      </c>
      <c r="AB113" s="44">
        <v>23</v>
      </c>
      <c r="AC113" s="44">
        <v>237</v>
      </c>
      <c r="AD113" s="44">
        <v>23</v>
      </c>
      <c r="AE113" s="44">
        <v>118.31706286138365</v>
      </c>
      <c r="AF113" s="44">
        <v>4</v>
      </c>
      <c r="AG113" s="75">
        <v>1</v>
      </c>
      <c r="AH113" s="74">
        <v>0.219</v>
      </c>
      <c r="AI113" s="44">
        <v>6</v>
      </c>
      <c r="AJ113" s="44">
        <v>0</v>
      </c>
      <c r="AK113" s="44">
        <v>0</v>
      </c>
      <c r="AL113" s="44">
        <v>23</v>
      </c>
      <c r="AM113" s="44">
        <v>0</v>
      </c>
      <c r="AN113" s="44">
        <v>23</v>
      </c>
      <c r="AO113" s="44">
        <v>0</v>
      </c>
      <c r="AP113" s="44">
        <v>23</v>
      </c>
      <c r="AQ113" s="44">
        <v>237</v>
      </c>
      <c r="AR113" s="44">
        <v>23</v>
      </c>
      <c r="AS113" s="44">
        <v>118.31706286138365</v>
      </c>
      <c r="AT113" s="44">
        <v>4</v>
      </c>
      <c r="AU113" s="75">
        <v>1</v>
      </c>
      <c r="AV113">
        <v>0.23400000000000001</v>
      </c>
      <c r="AW113">
        <v>6</v>
      </c>
      <c r="AX113">
        <v>0</v>
      </c>
      <c r="AY113">
        <v>0</v>
      </c>
      <c r="AZ113">
        <v>23</v>
      </c>
      <c r="BA113">
        <v>0</v>
      </c>
      <c r="BB113">
        <v>23</v>
      </c>
      <c r="BC113">
        <v>0</v>
      </c>
      <c r="BD113">
        <v>23</v>
      </c>
      <c r="BE113">
        <v>237</v>
      </c>
      <c r="BF113">
        <v>23</v>
      </c>
      <c r="BG113">
        <v>118.31706286138365</v>
      </c>
      <c r="BH113">
        <v>4</v>
      </c>
      <c r="BI113">
        <v>1</v>
      </c>
      <c r="BJ113" s="74">
        <f t="shared" si="6"/>
        <v>0.21866666666666668</v>
      </c>
      <c r="BK113" s="92">
        <f t="shared" si="7"/>
        <v>6</v>
      </c>
      <c r="BN113" s="67">
        <f t="shared" si="8"/>
        <v>9.4000000000000014E-2</v>
      </c>
      <c r="BO113" s="9">
        <f t="shared" si="9"/>
        <v>2</v>
      </c>
      <c r="BT113">
        <v>0.75</v>
      </c>
      <c r="BU113">
        <v>6</v>
      </c>
      <c r="BV113">
        <v>0</v>
      </c>
      <c r="BW113">
        <v>0</v>
      </c>
      <c r="BX113">
        <v>23</v>
      </c>
      <c r="BY113">
        <v>0</v>
      </c>
      <c r="BZ113">
        <v>23</v>
      </c>
      <c r="CA113">
        <v>0</v>
      </c>
      <c r="CB113">
        <v>23</v>
      </c>
      <c r="CC113">
        <v>237</v>
      </c>
      <c r="CD113">
        <v>23</v>
      </c>
      <c r="CE113">
        <v>118.31706286138365</v>
      </c>
      <c r="CF113">
        <v>4</v>
      </c>
      <c r="CG113">
        <v>1</v>
      </c>
      <c r="CM113">
        <v>0.75</v>
      </c>
      <c r="CQ113" t="s">
        <v>162</v>
      </c>
      <c r="CR113" t="s">
        <v>178</v>
      </c>
      <c r="CS113" t="s">
        <v>169</v>
      </c>
      <c r="CT113">
        <v>0</v>
      </c>
      <c r="CU113">
        <v>23</v>
      </c>
      <c r="CV113">
        <v>0</v>
      </c>
      <c r="CW113">
        <v>23</v>
      </c>
      <c r="CX113">
        <v>0</v>
      </c>
      <c r="CY113">
        <v>23</v>
      </c>
      <c r="CZ113">
        <v>237</v>
      </c>
      <c r="DA113">
        <v>23</v>
      </c>
      <c r="DB113">
        <v>118.31706286138365</v>
      </c>
      <c r="DC113">
        <v>4</v>
      </c>
      <c r="DD113">
        <v>1</v>
      </c>
      <c r="DF113">
        <v>0.23499999999999999</v>
      </c>
    </row>
    <row r="114" spans="1:110" x14ac:dyDescent="0.25">
      <c r="A114" s="74">
        <v>0</v>
      </c>
      <c r="B114" s="44">
        <v>0</v>
      </c>
      <c r="C114" s="44">
        <v>10</v>
      </c>
      <c r="D114" s="44">
        <v>10</v>
      </c>
      <c r="E114" s="44">
        <v>0.15660600779410699</v>
      </c>
      <c r="F114" s="44">
        <v>1578.726175</v>
      </c>
      <c r="G114" s="75">
        <v>147.9</v>
      </c>
      <c r="H114" s="74">
        <v>0.20300000000000001</v>
      </c>
      <c r="I114" s="44">
        <v>4</v>
      </c>
      <c r="J114" s="75">
        <v>0</v>
      </c>
      <c r="K114" s="74">
        <v>0.11</v>
      </c>
      <c r="L114" s="44">
        <v>4</v>
      </c>
      <c r="M114" s="75">
        <v>0</v>
      </c>
      <c r="N114" s="44">
        <v>7.8E-2</v>
      </c>
      <c r="O114" s="44">
        <v>4</v>
      </c>
      <c r="P114" s="75">
        <v>0</v>
      </c>
      <c r="Q114" s="80">
        <f t="shared" si="5"/>
        <v>0.13033333333333333</v>
      </c>
      <c r="R114" s="88">
        <f t="shared" si="5"/>
        <v>4</v>
      </c>
      <c r="T114" s="74">
        <v>0.187</v>
      </c>
      <c r="U114" s="44">
        <v>6</v>
      </c>
      <c r="V114" s="44">
        <v>0</v>
      </c>
      <c r="W114" s="44">
        <v>0</v>
      </c>
      <c r="X114" s="44">
        <v>23</v>
      </c>
      <c r="Y114" s="44">
        <v>0</v>
      </c>
      <c r="Z114" s="44">
        <v>23</v>
      </c>
      <c r="AA114" s="44">
        <v>0</v>
      </c>
      <c r="AB114" s="44">
        <v>23</v>
      </c>
      <c r="AC114" s="44">
        <v>237</v>
      </c>
      <c r="AD114" s="44">
        <v>23</v>
      </c>
      <c r="AE114" s="44">
        <v>117.71660653499303</v>
      </c>
      <c r="AF114" s="44">
        <v>4</v>
      </c>
      <c r="AG114" s="75">
        <v>1</v>
      </c>
      <c r="AH114" s="74">
        <v>0.20300000000000001</v>
      </c>
      <c r="AI114" s="44">
        <v>6</v>
      </c>
      <c r="AJ114" s="44">
        <v>0</v>
      </c>
      <c r="AK114" s="44">
        <v>0</v>
      </c>
      <c r="AL114" s="44">
        <v>23</v>
      </c>
      <c r="AM114" s="44">
        <v>0</v>
      </c>
      <c r="AN114" s="44">
        <v>23</v>
      </c>
      <c r="AO114" s="44">
        <v>0</v>
      </c>
      <c r="AP114" s="44">
        <v>23</v>
      </c>
      <c r="AQ114" s="44">
        <v>237</v>
      </c>
      <c r="AR114" s="44">
        <v>23</v>
      </c>
      <c r="AS114" s="44">
        <v>117.71660653499303</v>
      </c>
      <c r="AT114" s="44">
        <v>4</v>
      </c>
      <c r="AU114" s="75">
        <v>1</v>
      </c>
      <c r="AV114">
        <v>0.23400000000000001</v>
      </c>
      <c r="AW114">
        <v>6</v>
      </c>
      <c r="AX114">
        <v>0</v>
      </c>
      <c r="AY114">
        <v>0</v>
      </c>
      <c r="AZ114">
        <v>23</v>
      </c>
      <c r="BA114">
        <v>0</v>
      </c>
      <c r="BB114">
        <v>23</v>
      </c>
      <c r="BC114">
        <v>0</v>
      </c>
      <c r="BD114">
        <v>23</v>
      </c>
      <c r="BE114">
        <v>237</v>
      </c>
      <c r="BF114">
        <v>23</v>
      </c>
      <c r="BG114">
        <v>117.71660653499303</v>
      </c>
      <c r="BH114">
        <v>4</v>
      </c>
      <c r="BI114">
        <v>1</v>
      </c>
      <c r="BJ114" s="74">
        <f t="shared" si="6"/>
        <v>0.20799999999999999</v>
      </c>
      <c r="BK114" s="92">
        <f t="shared" si="7"/>
        <v>6</v>
      </c>
      <c r="BN114" s="67">
        <f t="shared" si="8"/>
        <v>7.7666666666666662E-2</v>
      </c>
      <c r="BO114" s="9">
        <f t="shared" si="9"/>
        <v>2</v>
      </c>
      <c r="BT114">
        <v>0.76600000000000001</v>
      </c>
      <c r="BU114">
        <v>6</v>
      </c>
      <c r="BV114">
        <v>0</v>
      </c>
      <c r="BW114">
        <v>0</v>
      </c>
      <c r="BX114">
        <v>23</v>
      </c>
      <c r="BY114">
        <v>0</v>
      </c>
      <c r="BZ114">
        <v>23</v>
      </c>
      <c r="CA114">
        <v>0</v>
      </c>
      <c r="CB114">
        <v>23</v>
      </c>
      <c r="CC114">
        <v>237</v>
      </c>
      <c r="CD114">
        <v>23</v>
      </c>
      <c r="CE114">
        <v>117.71660653499303</v>
      </c>
      <c r="CF114">
        <v>4</v>
      </c>
      <c r="CG114">
        <v>1</v>
      </c>
      <c r="CM114">
        <v>0.76600000000000001</v>
      </c>
      <c r="CQ114" t="s">
        <v>162</v>
      </c>
      <c r="CR114" t="s">
        <v>178</v>
      </c>
      <c r="CS114" t="s">
        <v>169</v>
      </c>
      <c r="CT114">
        <v>0</v>
      </c>
      <c r="CU114">
        <v>23</v>
      </c>
      <c r="CV114">
        <v>0</v>
      </c>
      <c r="CW114">
        <v>23</v>
      </c>
      <c r="CX114">
        <v>0</v>
      </c>
      <c r="CY114">
        <v>23</v>
      </c>
      <c r="CZ114">
        <v>237</v>
      </c>
      <c r="DA114">
        <v>23</v>
      </c>
      <c r="DB114">
        <v>117.71660653499303</v>
      </c>
      <c r="DC114">
        <v>4</v>
      </c>
      <c r="DD114">
        <v>1</v>
      </c>
      <c r="DF114">
        <v>0.23499999999999999</v>
      </c>
    </row>
    <row r="115" spans="1:110" x14ac:dyDescent="0.25">
      <c r="A115" s="74">
        <v>0</v>
      </c>
      <c r="B115" s="44">
        <v>0</v>
      </c>
      <c r="C115" s="44">
        <v>10</v>
      </c>
      <c r="D115" s="44">
        <v>11</v>
      </c>
      <c r="E115" s="44">
        <v>0.254144012305967</v>
      </c>
      <c r="F115" s="44">
        <v>1611.9234365</v>
      </c>
      <c r="G115" s="75">
        <v>155.94999999999999</v>
      </c>
      <c r="H115" s="74">
        <v>0.188</v>
      </c>
      <c r="I115" s="44">
        <v>4</v>
      </c>
      <c r="J115" s="75">
        <v>0</v>
      </c>
      <c r="K115" s="74">
        <v>9.4E-2</v>
      </c>
      <c r="L115" s="44">
        <v>4</v>
      </c>
      <c r="M115" s="75">
        <v>0</v>
      </c>
      <c r="N115" s="44">
        <v>9.2999999999999999E-2</v>
      </c>
      <c r="O115" s="44">
        <v>4</v>
      </c>
      <c r="P115" s="75">
        <v>0</v>
      </c>
      <c r="Q115" s="80">
        <f t="shared" si="5"/>
        <v>0.125</v>
      </c>
      <c r="R115" s="88">
        <f t="shared" si="5"/>
        <v>4</v>
      </c>
      <c r="T115" s="74">
        <v>0.20300000000000001</v>
      </c>
      <c r="U115" s="44">
        <v>6</v>
      </c>
      <c r="V115" s="44">
        <v>0</v>
      </c>
      <c r="W115" s="44">
        <v>0</v>
      </c>
      <c r="X115" s="44">
        <v>23</v>
      </c>
      <c r="Y115" s="44">
        <v>0</v>
      </c>
      <c r="Z115" s="44">
        <v>23</v>
      </c>
      <c r="AA115" s="44">
        <v>0</v>
      </c>
      <c r="AB115" s="44">
        <v>23</v>
      </c>
      <c r="AC115" s="44">
        <v>237</v>
      </c>
      <c r="AD115" s="44">
        <v>23</v>
      </c>
      <c r="AE115" s="44">
        <v>117.14086321123253</v>
      </c>
      <c r="AF115" s="44">
        <v>4</v>
      </c>
      <c r="AG115" s="75">
        <v>1</v>
      </c>
      <c r="AH115" s="74">
        <v>0.20300000000000001</v>
      </c>
      <c r="AI115" s="44">
        <v>6</v>
      </c>
      <c r="AJ115" s="44">
        <v>0</v>
      </c>
      <c r="AK115" s="44">
        <v>0</v>
      </c>
      <c r="AL115" s="44">
        <v>23</v>
      </c>
      <c r="AM115" s="44">
        <v>0</v>
      </c>
      <c r="AN115" s="44">
        <v>23</v>
      </c>
      <c r="AO115" s="44">
        <v>0</v>
      </c>
      <c r="AP115" s="44">
        <v>23</v>
      </c>
      <c r="AQ115" s="44">
        <v>237</v>
      </c>
      <c r="AR115" s="44">
        <v>23</v>
      </c>
      <c r="AS115" s="44">
        <v>117.14086321123253</v>
      </c>
      <c r="AT115" s="44">
        <v>4</v>
      </c>
      <c r="AU115" s="75">
        <v>1</v>
      </c>
      <c r="AV115">
        <v>0.23400000000000001</v>
      </c>
      <c r="AW115">
        <v>6</v>
      </c>
      <c r="AX115">
        <v>0</v>
      </c>
      <c r="AY115">
        <v>0</v>
      </c>
      <c r="AZ115">
        <v>23</v>
      </c>
      <c r="BA115">
        <v>0</v>
      </c>
      <c r="BB115">
        <v>23</v>
      </c>
      <c r="BC115">
        <v>0</v>
      </c>
      <c r="BD115">
        <v>23</v>
      </c>
      <c r="BE115">
        <v>237</v>
      </c>
      <c r="BF115">
        <v>23</v>
      </c>
      <c r="BG115">
        <v>117.14086321123253</v>
      </c>
      <c r="BH115">
        <v>4</v>
      </c>
      <c r="BI115">
        <v>1</v>
      </c>
      <c r="BJ115" s="74">
        <f t="shared" si="6"/>
        <v>0.21333333333333335</v>
      </c>
      <c r="BK115" s="92">
        <f t="shared" si="7"/>
        <v>6</v>
      </c>
      <c r="BN115" s="67">
        <f t="shared" si="8"/>
        <v>8.8333333333333347E-2</v>
      </c>
      <c r="BO115" s="9">
        <f t="shared" si="9"/>
        <v>2</v>
      </c>
      <c r="BT115">
        <v>0.75</v>
      </c>
      <c r="BU115">
        <v>6</v>
      </c>
      <c r="BV115">
        <v>0</v>
      </c>
      <c r="BW115">
        <v>0</v>
      </c>
      <c r="BX115">
        <v>23</v>
      </c>
      <c r="BY115">
        <v>0</v>
      </c>
      <c r="BZ115">
        <v>23</v>
      </c>
      <c r="CA115">
        <v>0</v>
      </c>
      <c r="CB115">
        <v>23</v>
      </c>
      <c r="CC115">
        <v>237</v>
      </c>
      <c r="CD115">
        <v>23</v>
      </c>
      <c r="CE115">
        <v>117.14086321123253</v>
      </c>
      <c r="CF115">
        <v>4</v>
      </c>
      <c r="CG115">
        <v>1</v>
      </c>
      <c r="CM115">
        <v>0.75</v>
      </c>
      <c r="CQ115" t="s">
        <v>162</v>
      </c>
      <c r="CR115" t="s">
        <v>172</v>
      </c>
      <c r="CS115" t="s">
        <v>169</v>
      </c>
      <c r="CT115">
        <v>0</v>
      </c>
      <c r="CU115">
        <v>23</v>
      </c>
      <c r="CV115">
        <v>0</v>
      </c>
      <c r="CW115">
        <v>23</v>
      </c>
      <c r="CX115">
        <v>0</v>
      </c>
      <c r="CY115">
        <v>23</v>
      </c>
      <c r="CZ115">
        <v>237</v>
      </c>
      <c r="DA115">
        <v>23</v>
      </c>
      <c r="DB115">
        <v>117.14086321123253</v>
      </c>
      <c r="DC115">
        <v>4</v>
      </c>
      <c r="DD115">
        <v>1</v>
      </c>
      <c r="DF115">
        <v>0.219</v>
      </c>
    </row>
    <row r="116" spans="1:110" x14ac:dyDescent="0.25">
      <c r="A116" s="74">
        <v>0</v>
      </c>
      <c r="B116" s="44">
        <v>0</v>
      </c>
      <c r="C116" s="44">
        <v>10</v>
      </c>
      <c r="D116" s="44">
        <v>12</v>
      </c>
      <c r="E116" s="44">
        <v>0.351682016817844</v>
      </c>
      <c r="F116" s="44">
        <v>1645.1206979999999</v>
      </c>
      <c r="G116" s="75">
        <v>164</v>
      </c>
      <c r="H116" s="74">
        <v>0.188</v>
      </c>
      <c r="I116" s="44">
        <v>4</v>
      </c>
      <c r="J116" s="75">
        <v>0</v>
      </c>
      <c r="K116" s="74">
        <v>9.4E-2</v>
      </c>
      <c r="L116" s="44">
        <v>4</v>
      </c>
      <c r="M116" s="75">
        <v>0</v>
      </c>
      <c r="N116" s="44">
        <v>9.4E-2</v>
      </c>
      <c r="O116" s="44">
        <v>4</v>
      </c>
      <c r="P116" s="75">
        <v>0</v>
      </c>
      <c r="Q116" s="80">
        <f t="shared" si="5"/>
        <v>0.12533333333333332</v>
      </c>
      <c r="R116" s="88">
        <f t="shared" si="5"/>
        <v>4</v>
      </c>
      <c r="T116" s="74">
        <v>0.188</v>
      </c>
      <c r="U116" s="44">
        <v>6</v>
      </c>
      <c r="V116" s="44">
        <v>0</v>
      </c>
      <c r="W116" s="44">
        <v>0</v>
      </c>
      <c r="X116" s="44">
        <v>23</v>
      </c>
      <c r="Y116" s="44">
        <v>0</v>
      </c>
      <c r="Z116" s="44">
        <v>23</v>
      </c>
      <c r="AA116" s="44">
        <v>0</v>
      </c>
      <c r="AB116" s="44">
        <v>23</v>
      </c>
      <c r="AC116" s="44">
        <v>237</v>
      </c>
      <c r="AD116" s="44">
        <v>23</v>
      </c>
      <c r="AE116" s="44">
        <v>116.58837516705697</v>
      </c>
      <c r="AF116" s="44">
        <v>4</v>
      </c>
      <c r="AG116" s="75">
        <v>1</v>
      </c>
      <c r="AH116" s="74">
        <v>0.20300000000000001</v>
      </c>
      <c r="AI116" s="44">
        <v>6</v>
      </c>
      <c r="AJ116" s="44">
        <v>0</v>
      </c>
      <c r="AK116" s="44">
        <v>0</v>
      </c>
      <c r="AL116" s="44">
        <v>23</v>
      </c>
      <c r="AM116" s="44">
        <v>0</v>
      </c>
      <c r="AN116" s="44">
        <v>23</v>
      </c>
      <c r="AO116" s="44">
        <v>0</v>
      </c>
      <c r="AP116" s="44">
        <v>23</v>
      </c>
      <c r="AQ116" s="44">
        <v>237</v>
      </c>
      <c r="AR116" s="44">
        <v>23</v>
      </c>
      <c r="AS116" s="44">
        <v>116.58837516705697</v>
      </c>
      <c r="AT116" s="44">
        <v>4</v>
      </c>
      <c r="AU116" s="75">
        <v>1</v>
      </c>
      <c r="AV116">
        <v>0.23400000000000001</v>
      </c>
      <c r="AW116">
        <v>6</v>
      </c>
      <c r="AX116">
        <v>0</v>
      </c>
      <c r="AY116">
        <v>0</v>
      </c>
      <c r="AZ116">
        <v>23</v>
      </c>
      <c r="BA116">
        <v>0</v>
      </c>
      <c r="BB116">
        <v>23</v>
      </c>
      <c r="BC116">
        <v>0</v>
      </c>
      <c r="BD116">
        <v>23</v>
      </c>
      <c r="BE116">
        <v>237</v>
      </c>
      <c r="BF116">
        <v>23</v>
      </c>
      <c r="BG116">
        <v>116.58837516705697</v>
      </c>
      <c r="BH116">
        <v>4</v>
      </c>
      <c r="BI116">
        <v>1</v>
      </c>
      <c r="BJ116" s="74">
        <f t="shared" si="6"/>
        <v>0.20833333333333334</v>
      </c>
      <c r="BK116" s="92">
        <f t="shared" si="7"/>
        <v>6</v>
      </c>
      <c r="BN116" s="67">
        <f t="shared" si="8"/>
        <v>8.3000000000000018E-2</v>
      </c>
      <c r="BO116" s="9">
        <f t="shared" si="9"/>
        <v>2</v>
      </c>
      <c r="BT116">
        <v>0.75</v>
      </c>
      <c r="BU116">
        <v>6</v>
      </c>
      <c r="BV116">
        <v>0</v>
      </c>
      <c r="BW116">
        <v>0</v>
      </c>
      <c r="BX116">
        <v>23</v>
      </c>
      <c r="BY116">
        <v>0</v>
      </c>
      <c r="BZ116">
        <v>23</v>
      </c>
      <c r="CA116">
        <v>0</v>
      </c>
      <c r="CB116">
        <v>23</v>
      </c>
      <c r="CC116">
        <v>237</v>
      </c>
      <c r="CD116">
        <v>23</v>
      </c>
      <c r="CE116">
        <v>116.58837516705697</v>
      </c>
      <c r="CF116">
        <v>4</v>
      </c>
      <c r="CG116">
        <v>1</v>
      </c>
      <c r="CM116">
        <v>0.75</v>
      </c>
      <c r="CQ116" t="s">
        <v>162</v>
      </c>
      <c r="CR116" t="s">
        <v>178</v>
      </c>
      <c r="CS116" t="s">
        <v>169</v>
      </c>
      <c r="CT116">
        <v>0</v>
      </c>
      <c r="CU116">
        <v>23</v>
      </c>
      <c r="CV116">
        <v>0</v>
      </c>
      <c r="CW116">
        <v>23</v>
      </c>
      <c r="CX116">
        <v>0</v>
      </c>
      <c r="CY116">
        <v>23</v>
      </c>
      <c r="CZ116">
        <v>237</v>
      </c>
      <c r="DA116">
        <v>23</v>
      </c>
      <c r="DB116">
        <v>116.58837516705697</v>
      </c>
      <c r="DC116">
        <v>4</v>
      </c>
      <c r="DD116">
        <v>1</v>
      </c>
      <c r="DF116">
        <v>0.23499999999999999</v>
      </c>
    </row>
    <row r="117" spans="1:110" x14ac:dyDescent="0.25">
      <c r="A117" s="74">
        <v>0</v>
      </c>
      <c r="B117" s="44">
        <v>0</v>
      </c>
      <c r="C117" s="44">
        <v>10</v>
      </c>
      <c r="D117" s="44">
        <v>13</v>
      </c>
      <c r="E117" s="44">
        <v>0.449220021329721</v>
      </c>
      <c r="F117" s="44">
        <v>1678.3179594999999</v>
      </c>
      <c r="G117" s="75">
        <v>172.05</v>
      </c>
      <c r="H117" s="74">
        <v>0.20300000000000001</v>
      </c>
      <c r="I117" s="44">
        <v>4</v>
      </c>
      <c r="J117" s="75">
        <v>0</v>
      </c>
      <c r="K117" s="74">
        <v>9.4E-2</v>
      </c>
      <c r="L117" s="44">
        <v>4</v>
      </c>
      <c r="M117" s="75">
        <v>0</v>
      </c>
      <c r="N117" s="44">
        <v>7.8E-2</v>
      </c>
      <c r="O117" s="44">
        <v>4</v>
      </c>
      <c r="P117" s="75">
        <v>0</v>
      </c>
      <c r="Q117" s="80">
        <f t="shared" si="5"/>
        <v>0.12500000000000003</v>
      </c>
      <c r="R117" s="88">
        <f t="shared" si="5"/>
        <v>4</v>
      </c>
      <c r="T117" s="74">
        <v>0.187</v>
      </c>
      <c r="U117" s="44">
        <v>6</v>
      </c>
      <c r="V117" s="44">
        <v>0</v>
      </c>
      <c r="W117" s="44">
        <v>0</v>
      </c>
      <c r="X117" s="44">
        <v>23</v>
      </c>
      <c r="Y117" s="44">
        <v>0</v>
      </c>
      <c r="Z117" s="44">
        <v>23</v>
      </c>
      <c r="AA117" s="44">
        <v>0</v>
      </c>
      <c r="AB117" s="44">
        <v>23</v>
      </c>
      <c r="AC117" s="44">
        <v>237</v>
      </c>
      <c r="AD117" s="44">
        <v>23</v>
      </c>
      <c r="AE117" s="44">
        <v>116.05776248373803</v>
      </c>
      <c r="AF117" s="44">
        <v>4</v>
      </c>
      <c r="AG117" s="75">
        <v>1</v>
      </c>
      <c r="AH117" s="74">
        <v>0.218</v>
      </c>
      <c r="AI117" s="44">
        <v>6</v>
      </c>
      <c r="AJ117" s="44">
        <v>0</v>
      </c>
      <c r="AK117" s="44">
        <v>0</v>
      </c>
      <c r="AL117" s="44">
        <v>23</v>
      </c>
      <c r="AM117" s="44">
        <v>0</v>
      </c>
      <c r="AN117" s="44">
        <v>23</v>
      </c>
      <c r="AO117" s="44">
        <v>0</v>
      </c>
      <c r="AP117" s="44">
        <v>23</v>
      </c>
      <c r="AQ117" s="44">
        <v>237</v>
      </c>
      <c r="AR117" s="44">
        <v>23</v>
      </c>
      <c r="AS117" s="44">
        <v>116.05776248373803</v>
      </c>
      <c r="AT117" s="44">
        <v>4</v>
      </c>
      <c r="AU117" s="75">
        <v>1</v>
      </c>
      <c r="AV117">
        <v>0.23499999999999999</v>
      </c>
      <c r="AW117">
        <v>6</v>
      </c>
      <c r="AX117">
        <v>0</v>
      </c>
      <c r="AY117">
        <v>0</v>
      </c>
      <c r="AZ117">
        <v>23</v>
      </c>
      <c r="BA117">
        <v>0</v>
      </c>
      <c r="BB117">
        <v>23</v>
      </c>
      <c r="BC117">
        <v>0</v>
      </c>
      <c r="BD117">
        <v>23</v>
      </c>
      <c r="BE117">
        <v>237</v>
      </c>
      <c r="BF117">
        <v>23</v>
      </c>
      <c r="BG117">
        <v>116.05776248373803</v>
      </c>
      <c r="BH117">
        <v>4</v>
      </c>
      <c r="BI117">
        <v>1</v>
      </c>
      <c r="BJ117" s="74">
        <f t="shared" si="6"/>
        <v>0.21333333333333335</v>
      </c>
      <c r="BK117" s="92">
        <f t="shared" si="7"/>
        <v>6</v>
      </c>
      <c r="BN117" s="67">
        <f t="shared" si="8"/>
        <v>8.8333333333333319E-2</v>
      </c>
      <c r="BO117" s="9">
        <f t="shared" si="9"/>
        <v>2</v>
      </c>
      <c r="BT117">
        <v>0.75</v>
      </c>
      <c r="BU117">
        <v>6</v>
      </c>
      <c r="BV117">
        <v>0</v>
      </c>
      <c r="BW117">
        <v>0</v>
      </c>
      <c r="BX117">
        <v>23</v>
      </c>
      <c r="BY117">
        <v>0</v>
      </c>
      <c r="BZ117">
        <v>23</v>
      </c>
      <c r="CA117">
        <v>0</v>
      </c>
      <c r="CB117">
        <v>23</v>
      </c>
      <c r="CC117">
        <v>237</v>
      </c>
      <c r="CD117">
        <v>23</v>
      </c>
      <c r="CE117">
        <v>116.05776248373803</v>
      </c>
      <c r="CF117">
        <v>4</v>
      </c>
      <c r="CG117">
        <v>1</v>
      </c>
      <c r="CM117">
        <v>0.75</v>
      </c>
      <c r="CQ117" t="s">
        <v>162</v>
      </c>
      <c r="CR117" t="s">
        <v>173</v>
      </c>
      <c r="CS117" t="s">
        <v>169</v>
      </c>
      <c r="CT117">
        <v>0</v>
      </c>
      <c r="CU117">
        <v>23</v>
      </c>
      <c r="CV117">
        <v>0</v>
      </c>
      <c r="CW117">
        <v>23</v>
      </c>
      <c r="CX117">
        <v>0</v>
      </c>
      <c r="CY117">
        <v>23</v>
      </c>
      <c r="CZ117">
        <v>237</v>
      </c>
      <c r="DA117">
        <v>23</v>
      </c>
      <c r="DB117">
        <v>116.05776248373803</v>
      </c>
      <c r="DC117">
        <v>4</v>
      </c>
      <c r="DD117">
        <v>1</v>
      </c>
      <c r="DF117">
        <v>0.23400000000000001</v>
      </c>
    </row>
    <row r="118" spans="1:110" x14ac:dyDescent="0.25">
      <c r="A118" s="74">
        <v>0</v>
      </c>
      <c r="B118" s="44">
        <v>0</v>
      </c>
      <c r="C118" s="44">
        <v>11</v>
      </c>
      <c r="D118" s="44">
        <v>1</v>
      </c>
      <c r="E118" s="44">
        <v>-0.410476212152734</v>
      </c>
      <c r="F118" s="44">
        <v>1404.6261775</v>
      </c>
      <c r="G118" s="75">
        <v>82.19</v>
      </c>
      <c r="H118" s="74">
        <v>0.187</v>
      </c>
      <c r="I118" s="44">
        <v>4</v>
      </c>
      <c r="J118" s="75">
        <v>0</v>
      </c>
      <c r="K118" s="74">
        <v>0.109</v>
      </c>
      <c r="L118" s="44">
        <v>4</v>
      </c>
      <c r="M118" s="75">
        <v>0</v>
      </c>
      <c r="N118" s="44">
        <v>9.2999999999999999E-2</v>
      </c>
      <c r="O118" s="44">
        <v>4</v>
      </c>
      <c r="P118" s="75">
        <v>0</v>
      </c>
      <c r="Q118" s="80">
        <f t="shared" si="5"/>
        <v>0.12966666666666668</v>
      </c>
      <c r="R118" s="88">
        <f t="shared" si="5"/>
        <v>4</v>
      </c>
      <c r="T118" s="74">
        <v>0.23400000000000001</v>
      </c>
      <c r="U118" s="44">
        <v>6</v>
      </c>
      <c r="V118" s="44">
        <v>0</v>
      </c>
      <c r="W118" s="44">
        <v>0</v>
      </c>
      <c r="X118" s="44">
        <v>23</v>
      </c>
      <c r="Y118" s="44">
        <v>0</v>
      </c>
      <c r="Z118" s="44">
        <v>23</v>
      </c>
      <c r="AA118" s="44">
        <v>237</v>
      </c>
      <c r="AB118" s="44">
        <v>23</v>
      </c>
      <c r="AC118" s="44">
        <v>0</v>
      </c>
      <c r="AD118" s="44">
        <v>23</v>
      </c>
      <c r="AE118" s="44">
        <v>113.14435584334031</v>
      </c>
      <c r="AF118" s="44">
        <v>4</v>
      </c>
      <c r="AG118" s="75">
        <v>1</v>
      </c>
      <c r="AH118" s="74">
        <v>0.20399999999999999</v>
      </c>
      <c r="AI118" s="44">
        <v>6</v>
      </c>
      <c r="AJ118" s="44">
        <v>0</v>
      </c>
      <c r="AK118" s="44">
        <v>0</v>
      </c>
      <c r="AL118" s="44">
        <v>23</v>
      </c>
      <c r="AM118" s="44">
        <v>0</v>
      </c>
      <c r="AN118" s="44">
        <v>23</v>
      </c>
      <c r="AO118" s="44">
        <v>237</v>
      </c>
      <c r="AP118" s="44">
        <v>23</v>
      </c>
      <c r="AQ118" s="44">
        <v>0</v>
      </c>
      <c r="AR118" s="44">
        <v>23</v>
      </c>
      <c r="AS118" s="44">
        <v>113.14435584334031</v>
      </c>
      <c r="AT118" s="44">
        <v>4</v>
      </c>
      <c r="AU118" s="75">
        <v>1</v>
      </c>
      <c r="AV118">
        <v>0.23400000000000001</v>
      </c>
      <c r="AW118">
        <v>6</v>
      </c>
      <c r="AX118">
        <v>0</v>
      </c>
      <c r="AY118">
        <v>0</v>
      </c>
      <c r="AZ118">
        <v>23</v>
      </c>
      <c r="BA118">
        <v>0</v>
      </c>
      <c r="BB118">
        <v>23</v>
      </c>
      <c r="BC118">
        <v>237</v>
      </c>
      <c r="BD118">
        <v>23</v>
      </c>
      <c r="BE118">
        <v>0</v>
      </c>
      <c r="BF118">
        <v>23</v>
      </c>
      <c r="BG118">
        <v>113.14435584334031</v>
      </c>
      <c r="BH118">
        <v>4</v>
      </c>
      <c r="BI118">
        <v>1</v>
      </c>
      <c r="BJ118" s="74">
        <f t="shared" si="6"/>
        <v>0.224</v>
      </c>
      <c r="BK118" s="92">
        <f t="shared" si="7"/>
        <v>6</v>
      </c>
      <c r="BN118" s="67">
        <f t="shared" si="8"/>
        <v>9.4333333333333325E-2</v>
      </c>
      <c r="BO118" s="9">
        <f t="shared" si="9"/>
        <v>2</v>
      </c>
      <c r="BT118">
        <v>0.75</v>
      </c>
      <c r="BU118">
        <v>6</v>
      </c>
      <c r="BV118">
        <v>0</v>
      </c>
      <c r="BW118">
        <v>0</v>
      </c>
      <c r="BX118">
        <v>23</v>
      </c>
      <c r="BY118">
        <v>0</v>
      </c>
      <c r="BZ118">
        <v>23</v>
      </c>
      <c r="CA118">
        <v>237</v>
      </c>
      <c r="CB118">
        <v>23</v>
      </c>
      <c r="CC118">
        <v>0</v>
      </c>
      <c r="CD118">
        <v>23</v>
      </c>
      <c r="CE118">
        <v>113.14435584334031</v>
      </c>
      <c r="CF118">
        <v>4</v>
      </c>
      <c r="CG118">
        <v>1</v>
      </c>
      <c r="CM118">
        <v>0.75</v>
      </c>
      <c r="CQ118" t="s">
        <v>162</v>
      </c>
      <c r="CR118" t="s">
        <v>173</v>
      </c>
      <c r="CS118" t="s">
        <v>169</v>
      </c>
      <c r="CT118">
        <v>0</v>
      </c>
      <c r="CU118">
        <v>23</v>
      </c>
      <c r="CV118">
        <v>0</v>
      </c>
      <c r="CW118">
        <v>23</v>
      </c>
      <c r="CX118">
        <v>237</v>
      </c>
      <c r="CY118">
        <v>23</v>
      </c>
      <c r="CZ118">
        <v>0</v>
      </c>
      <c r="DA118">
        <v>23</v>
      </c>
      <c r="DB118">
        <v>113.14435584334031</v>
      </c>
      <c r="DC118">
        <v>4</v>
      </c>
      <c r="DD118">
        <v>1</v>
      </c>
      <c r="DF118">
        <v>0.23400000000000001</v>
      </c>
    </row>
    <row r="119" spans="1:110" x14ac:dyDescent="0.25">
      <c r="A119" s="74">
        <v>0</v>
      </c>
      <c r="B119" s="44">
        <v>0</v>
      </c>
      <c r="C119" s="44">
        <v>11</v>
      </c>
      <c r="D119" s="44">
        <v>2</v>
      </c>
      <c r="E119" s="44">
        <v>-0.31293820764087399</v>
      </c>
      <c r="F119" s="44">
        <v>1437.823439</v>
      </c>
      <c r="G119" s="75">
        <v>90.24</v>
      </c>
      <c r="H119" s="74">
        <v>0.187</v>
      </c>
      <c r="I119" s="44">
        <v>4</v>
      </c>
      <c r="J119" s="75">
        <v>0</v>
      </c>
      <c r="K119" s="74">
        <v>9.4E-2</v>
      </c>
      <c r="L119" s="44">
        <v>4</v>
      </c>
      <c r="M119" s="75">
        <v>0</v>
      </c>
      <c r="N119" s="44">
        <v>9.4E-2</v>
      </c>
      <c r="O119" s="44">
        <v>4</v>
      </c>
      <c r="P119" s="75">
        <v>0</v>
      </c>
      <c r="Q119" s="80">
        <f t="shared" si="5"/>
        <v>0.125</v>
      </c>
      <c r="R119" s="88">
        <f t="shared" si="5"/>
        <v>4</v>
      </c>
      <c r="T119" s="74">
        <v>0.219</v>
      </c>
      <c r="U119" s="44">
        <v>6</v>
      </c>
      <c r="V119" s="44">
        <v>0</v>
      </c>
      <c r="W119" s="44">
        <v>0</v>
      </c>
      <c r="X119" s="44">
        <v>23</v>
      </c>
      <c r="Y119" s="44">
        <v>0</v>
      </c>
      <c r="Z119" s="44">
        <v>23</v>
      </c>
      <c r="AA119" s="44">
        <v>237</v>
      </c>
      <c r="AB119" s="44">
        <v>23</v>
      </c>
      <c r="AC119" s="44">
        <v>0</v>
      </c>
      <c r="AD119" s="44">
        <v>23</v>
      </c>
      <c r="AE119" s="44">
        <v>113.93194606534347</v>
      </c>
      <c r="AF119" s="44">
        <v>4</v>
      </c>
      <c r="AG119" s="75">
        <v>1</v>
      </c>
      <c r="AH119" s="74">
        <v>0.20300000000000001</v>
      </c>
      <c r="AI119" s="44">
        <v>6</v>
      </c>
      <c r="AJ119" s="44">
        <v>0</v>
      </c>
      <c r="AK119" s="44">
        <v>0</v>
      </c>
      <c r="AL119" s="44">
        <v>23</v>
      </c>
      <c r="AM119" s="44">
        <v>0</v>
      </c>
      <c r="AN119" s="44">
        <v>23</v>
      </c>
      <c r="AO119" s="44">
        <v>237</v>
      </c>
      <c r="AP119" s="44">
        <v>23</v>
      </c>
      <c r="AQ119" s="44">
        <v>0</v>
      </c>
      <c r="AR119" s="44">
        <v>23</v>
      </c>
      <c r="AS119" s="44">
        <v>113.93194606534347</v>
      </c>
      <c r="AT119" s="44">
        <v>4</v>
      </c>
      <c r="AU119" s="75">
        <v>1</v>
      </c>
      <c r="AV119">
        <v>0.25</v>
      </c>
      <c r="AW119">
        <v>6</v>
      </c>
      <c r="AX119">
        <v>0</v>
      </c>
      <c r="AY119">
        <v>0</v>
      </c>
      <c r="AZ119">
        <v>23</v>
      </c>
      <c r="BA119">
        <v>0</v>
      </c>
      <c r="BB119">
        <v>23</v>
      </c>
      <c r="BC119">
        <v>237</v>
      </c>
      <c r="BD119">
        <v>23</v>
      </c>
      <c r="BE119">
        <v>0</v>
      </c>
      <c r="BF119">
        <v>23</v>
      </c>
      <c r="BG119">
        <v>113.93194606534347</v>
      </c>
      <c r="BH119">
        <v>4</v>
      </c>
      <c r="BI119">
        <v>1</v>
      </c>
      <c r="BJ119" s="74">
        <f t="shared" si="6"/>
        <v>0.224</v>
      </c>
      <c r="BK119" s="92">
        <f t="shared" si="7"/>
        <v>6</v>
      </c>
      <c r="BN119" s="67">
        <f t="shared" si="8"/>
        <v>9.9000000000000005E-2</v>
      </c>
      <c r="BO119" s="9">
        <f t="shared" si="9"/>
        <v>2</v>
      </c>
      <c r="BT119">
        <v>0.75</v>
      </c>
      <c r="BU119">
        <v>6</v>
      </c>
      <c r="BV119">
        <v>0</v>
      </c>
      <c r="BW119">
        <v>0</v>
      </c>
      <c r="BX119">
        <v>23</v>
      </c>
      <c r="BY119">
        <v>0</v>
      </c>
      <c r="BZ119">
        <v>23</v>
      </c>
      <c r="CA119">
        <v>237</v>
      </c>
      <c r="CB119">
        <v>23</v>
      </c>
      <c r="CC119">
        <v>0</v>
      </c>
      <c r="CD119">
        <v>23</v>
      </c>
      <c r="CE119">
        <v>113.93194606534347</v>
      </c>
      <c r="CF119">
        <v>4</v>
      </c>
      <c r="CG119">
        <v>1</v>
      </c>
      <c r="CM119">
        <v>0.75</v>
      </c>
      <c r="CQ119" t="s">
        <v>162</v>
      </c>
      <c r="CR119" t="s">
        <v>177</v>
      </c>
      <c r="CS119" t="s">
        <v>169</v>
      </c>
      <c r="CT119">
        <v>0</v>
      </c>
      <c r="CU119">
        <v>23</v>
      </c>
      <c r="CV119">
        <v>0</v>
      </c>
      <c r="CW119">
        <v>23</v>
      </c>
      <c r="CX119">
        <v>237</v>
      </c>
      <c r="CY119">
        <v>23</v>
      </c>
      <c r="CZ119">
        <v>0</v>
      </c>
      <c r="DA119">
        <v>23</v>
      </c>
      <c r="DB119">
        <v>113.93194606534347</v>
      </c>
      <c r="DC119">
        <v>4</v>
      </c>
      <c r="DD119">
        <v>1</v>
      </c>
      <c r="DF119">
        <v>0.25</v>
      </c>
    </row>
    <row r="120" spans="1:110" x14ac:dyDescent="0.25">
      <c r="A120" s="74">
        <v>0</v>
      </c>
      <c r="B120" s="44">
        <v>0</v>
      </c>
      <c r="C120" s="44">
        <v>11</v>
      </c>
      <c r="D120" s="44">
        <v>3</v>
      </c>
      <c r="E120" s="44">
        <v>-0.21540020312899699</v>
      </c>
      <c r="F120" s="44">
        <v>1471.0207005</v>
      </c>
      <c r="G120" s="75">
        <v>98.29</v>
      </c>
      <c r="H120" s="74">
        <v>0.188</v>
      </c>
      <c r="I120" s="44">
        <v>4</v>
      </c>
      <c r="J120" s="75">
        <v>0</v>
      </c>
      <c r="K120" s="74">
        <v>9.4E-2</v>
      </c>
      <c r="L120" s="44">
        <v>4</v>
      </c>
      <c r="M120" s="75">
        <v>0</v>
      </c>
      <c r="N120" s="44">
        <v>9.4E-2</v>
      </c>
      <c r="O120" s="44">
        <v>4</v>
      </c>
      <c r="P120" s="75">
        <v>0</v>
      </c>
      <c r="Q120" s="80">
        <f t="shared" si="5"/>
        <v>0.12533333333333332</v>
      </c>
      <c r="R120" s="88">
        <f t="shared" si="5"/>
        <v>4</v>
      </c>
      <c r="T120" s="74">
        <v>0.20300000000000001</v>
      </c>
      <c r="U120" s="44">
        <v>6</v>
      </c>
      <c r="V120" s="44">
        <v>0</v>
      </c>
      <c r="W120" s="44">
        <v>0</v>
      </c>
      <c r="X120" s="44">
        <v>23</v>
      </c>
      <c r="Y120" s="44">
        <v>0</v>
      </c>
      <c r="Z120" s="44">
        <v>23</v>
      </c>
      <c r="AA120" s="44">
        <v>237</v>
      </c>
      <c r="AB120" s="44">
        <v>23</v>
      </c>
      <c r="AC120" s="44">
        <v>0</v>
      </c>
      <c r="AD120" s="44">
        <v>23</v>
      </c>
      <c r="AE120" s="44">
        <v>114.68403102691201</v>
      </c>
      <c r="AF120" s="44">
        <v>4</v>
      </c>
      <c r="AG120" s="75">
        <v>1</v>
      </c>
      <c r="AH120" s="74">
        <v>0.20300000000000001</v>
      </c>
      <c r="AI120" s="44">
        <v>6</v>
      </c>
      <c r="AJ120" s="44">
        <v>0</v>
      </c>
      <c r="AK120" s="44">
        <v>0</v>
      </c>
      <c r="AL120" s="44">
        <v>23</v>
      </c>
      <c r="AM120" s="44">
        <v>0</v>
      </c>
      <c r="AN120" s="44">
        <v>23</v>
      </c>
      <c r="AO120" s="44">
        <v>237</v>
      </c>
      <c r="AP120" s="44">
        <v>23</v>
      </c>
      <c r="AQ120" s="44">
        <v>0</v>
      </c>
      <c r="AR120" s="44">
        <v>23</v>
      </c>
      <c r="AS120" s="44">
        <v>114.68403102691201</v>
      </c>
      <c r="AT120" s="44">
        <v>4</v>
      </c>
      <c r="AU120" s="75">
        <v>1</v>
      </c>
      <c r="AV120">
        <v>0.23400000000000001</v>
      </c>
      <c r="AW120">
        <v>6</v>
      </c>
      <c r="AX120">
        <v>0</v>
      </c>
      <c r="AY120">
        <v>0</v>
      </c>
      <c r="AZ120">
        <v>23</v>
      </c>
      <c r="BA120">
        <v>0</v>
      </c>
      <c r="BB120">
        <v>23</v>
      </c>
      <c r="BC120">
        <v>237</v>
      </c>
      <c r="BD120">
        <v>23</v>
      </c>
      <c r="BE120">
        <v>0</v>
      </c>
      <c r="BF120">
        <v>23</v>
      </c>
      <c r="BG120">
        <v>114.68403102691201</v>
      </c>
      <c r="BH120">
        <v>4</v>
      </c>
      <c r="BI120">
        <v>1</v>
      </c>
      <c r="BJ120" s="74">
        <f t="shared" si="6"/>
        <v>0.21333333333333335</v>
      </c>
      <c r="BK120" s="92">
        <f t="shared" si="7"/>
        <v>6</v>
      </c>
      <c r="BN120" s="67">
        <f t="shared" si="8"/>
        <v>8.8000000000000023E-2</v>
      </c>
      <c r="BO120" s="9">
        <f t="shared" si="9"/>
        <v>2</v>
      </c>
      <c r="BT120">
        <v>0.81299999999999994</v>
      </c>
      <c r="BU120">
        <v>6</v>
      </c>
      <c r="BV120">
        <v>0</v>
      </c>
      <c r="BW120">
        <v>0</v>
      </c>
      <c r="BX120">
        <v>23</v>
      </c>
      <c r="BY120">
        <v>0</v>
      </c>
      <c r="BZ120">
        <v>23</v>
      </c>
      <c r="CA120">
        <v>237</v>
      </c>
      <c r="CB120">
        <v>23</v>
      </c>
      <c r="CC120">
        <v>0</v>
      </c>
      <c r="CD120">
        <v>23</v>
      </c>
      <c r="CE120">
        <v>114.68403102691201</v>
      </c>
      <c r="CF120">
        <v>4</v>
      </c>
      <c r="CG120">
        <v>1</v>
      </c>
      <c r="CM120">
        <v>0.81299999999999994</v>
      </c>
      <c r="CQ120" t="s">
        <v>162</v>
      </c>
      <c r="CR120" t="s">
        <v>177</v>
      </c>
      <c r="CS120" t="s">
        <v>169</v>
      </c>
      <c r="CT120">
        <v>0</v>
      </c>
      <c r="CU120">
        <v>23</v>
      </c>
      <c r="CV120">
        <v>0</v>
      </c>
      <c r="CW120">
        <v>23</v>
      </c>
      <c r="CX120">
        <v>237</v>
      </c>
      <c r="CY120">
        <v>23</v>
      </c>
      <c r="CZ120">
        <v>0</v>
      </c>
      <c r="DA120">
        <v>23</v>
      </c>
      <c r="DB120">
        <v>114.68403102691201</v>
      </c>
      <c r="DC120">
        <v>4</v>
      </c>
      <c r="DD120">
        <v>1</v>
      </c>
      <c r="DF120">
        <v>0.25</v>
      </c>
    </row>
    <row r="121" spans="1:110" x14ac:dyDescent="0.25">
      <c r="A121" s="74">
        <v>0</v>
      </c>
      <c r="B121" s="44">
        <v>0</v>
      </c>
      <c r="C121" s="44">
        <v>11</v>
      </c>
      <c r="D121" s="44">
        <v>4</v>
      </c>
      <c r="E121" s="44">
        <v>-0.11786219861712</v>
      </c>
      <c r="F121" s="44">
        <v>1504.2179619999999</v>
      </c>
      <c r="G121" s="75">
        <v>106.34</v>
      </c>
      <c r="H121" s="74">
        <v>0.20300000000000001</v>
      </c>
      <c r="I121" s="44">
        <v>4</v>
      </c>
      <c r="J121" s="75">
        <v>0</v>
      </c>
      <c r="K121" s="74">
        <v>9.4E-2</v>
      </c>
      <c r="L121" s="44">
        <v>4</v>
      </c>
      <c r="M121" s="75">
        <v>0</v>
      </c>
      <c r="N121" s="44">
        <v>9.4E-2</v>
      </c>
      <c r="O121" s="44">
        <v>4</v>
      </c>
      <c r="P121" s="75">
        <v>0</v>
      </c>
      <c r="Q121" s="80">
        <f t="shared" si="5"/>
        <v>0.13033333333333333</v>
      </c>
      <c r="R121" s="88">
        <f t="shared" si="5"/>
        <v>4</v>
      </c>
      <c r="T121" s="74">
        <v>0.20300000000000001</v>
      </c>
      <c r="U121" s="44">
        <v>6</v>
      </c>
      <c r="V121" s="44">
        <v>0</v>
      </c>
      <c r="W121" s="44">
        <v>0</v>
      </c>
      <c r="X121" s="44">
        <v>23</v>
      </c>
      <c r="Y121" s="44">
        <v>0</v>
      </c>
      <c r="Z121" s="44">
        <v>23</v>
      </c>
      <c r="AA121" s="44">
        <v>237</v>
      </c>
      <c r="AB121" s="44">
        <v>23</v>
      </c>
      <c r="AC121" s="44">
        <v>0</v>
      </c>
      <c r="AD121" s="44">
        <v>23</v>
      </c>
      <c r="AE121" s="44">
        <v>115.40289889827412</v>
      </c>
      <c r="AF121" s="44">
        <v>4</v>
      </c>
      <c r="AG121" s="75">
        <v>1</v>
      </c>
      <c r="AH121" s="74">
        <v>0.219</v>
      </c>
      <c r="AI121" s="44">
        <v>6</v>
      </c>
      <c r="AJ121" s="44">
        <v>0</v>
      </c>
      <c r="AK121" s="44">
        <v>0</v>
      </c>
      <c r="AL121" s="44">
        <v>23</v>
      </c>
      <c r="AM121" s="44">
        <v>0</v>
      </c>
      <c r="AN121" s="44">
        <v>23</v>
      </c>
      <c r="AO121" s="44">
        <v>237</v>
      </c>
      <c r="AP121" s="44">
        <v>23</v>
      </c>
      <c r="AQ121" s="44">
        <v>0</v>
      </c>
      <c r="AR121" s="44">
        <v>23</v>
      </c>
      <c r="AS121" s="44">
        <v>115.40289889827412</v>
      </c>
      <c r="AT121" s="44">
        <v>4</v>
      </c>
      <c r="AU121" s="75">
        <v>1</v>
      </c>
      <c r="AV121">
        <v>0.23400000000000001</v>
      </c>
      <c r="AW121">
        <v>6</v>
      </c>
      <c r="AX121">
        <v>0</v>
      </c>
      <c r="AY121">
        <v>0</v>
      </c>
      <c r="AZ121">
        <v>23</v>
      </c>
      <c r="BA121">
        <v>0</v>
      </c>
      <c r="BB121">
        <v>23</v>
      </c>
      <c r="BC121">
        <v>237</v>
      </c>
      <c r="BD121">
        <v>23</v>
      </c>
      <c r="BE121">
        <v>0</v>
      </c>
      <c r="BF121">
        <v>23</v>
      </c>
      <c r="BG121">
        <v>115.40289889827412</v>
      </c>
      <c r="BH121">
        <v>4</v>
      </c>
      <c r="BI121">
        <v>1</v>
      </c>
      <c r="BJ121" s="74">
        <f t="shared" si="6"/>
        <v>0.21866666666666668</v>
      </c>
      <c r="BK121" s="92">
        <f t="shared" si="7"/>
        <v>6</v>
      </c>
      <c r="BN121" s="67">
        <f t="shared" si="8"/>
        <v>8.8333333333333347E-2</v>
      </c>
      <c r="BO121" s="9">
        <f t="shared" si="9"/>
        <v>2</v>
      </c>
      <c r="BT121">
        <v>0.76600000000000001</v>
      </c>
      <c r="BU121">
        <v>6</v>
      </c>
      <c r="BV121">
        <v>0</v>
      </c>
      <c r="BW121">
        <v>0</v>
      </c>
      <c r="BX121">
        <v>23</v>
      </c>
      <c r="BY121">
        <v>0</v>
      </c>
      <c r="BZ121">
        <v>23</v>
      </c>
      <c r="CA121">
        <v>237</v>
      </c>
      <c r="CB121">
        <v>23</v>
      </c>
      <c r="CC121">
        <v>0</v>
      </c>
      <c r="CD121">
        <v>23</v>
      </c>
      <c r="CE121">
        <v>115.40289889827412</v>
      </c>
      <c r="CF121">
        <v>4</v>
      </c>
      <c r="CG121">
        <v>1</v>
      </c>
      <c r="CM121">
        <v>0.76600000000000001</v>
      </c>
      <c r="CQ121" t="s">
        <v>162</v>
      </c>
      <c r="CR121" t="s">
        <v>178</v>
      </c>
      <c r="CS121" t="s">
        <v>169</v>
      </c>
      <c r="CT121">
        <v>0</v>
      </c>
      <c r="CU121">
        <v>23</v>
      </c>
      <c r="CV121">
        <v>0</v>
      </c>
      <c r="CW121">
        <v>23</v>
      </c>
      <c r="CX121">
        <v>237</v>
      </c>
      <c r="CY121">
        <v>23</v>
      </c>
      <c r="CZ121">
        <v>0</v>
      </c>
      <c r="DA121">
        <v>23</v>
      </c>
      <c r="DB121">
        <v>115.40289889827412</v>
      </c>
      <c r="DC121">
        <v>4</v>
      </c>
      <c r="DD121">
        <v>1</v>
      </c>
      <c r="DF121">
        <v>0.23499999999999999</v>
      </c>
    </row>
    <row r="122" spans="1:110" x14ac:dyDescent="0.25">
      <c r="A122" s="74">
        <v>0</v>
      </c>
      <c r="B122" s="44">
        <v>0</v>
      </c>
      <c r="C122" s="44">
        <v>11</v>
      </c>
      <c r="D122" s="44">
        <v>5</v>
      </c>
      <c r="E122" s="44">
        <v>-2.0324194105243699E-2</v>
      </c>
      <c r="F122" s="44">
        <v>1537.4152234999999</v>
      </c>
      <c r="G122" s="75">
        <v>114.39</v>
      </c>
      <c r="H122" s="74">
        <v>0.187</v>
      </c>
      <c r="I122" s="44">
        <v>4</v>
      </c>
      <c r="J122" s="75">
        <v>0</v>
      </c>
      <c r="K122" s="74">
        <v>9.4E-2</v>
      </c>
      <c r="L122" s="44">
        <v>4</v>
      </c>
      <c r="M122" s="75">
        <v>0</v>
      </c>
      <c r="N122" s="44">
        <v>9.4E-2</v>
      </c>
      <c r="O122" s="44">
        <v>4</v>
      </c>
      <c r="P122" s="75">
        <v>0</v>
      </c>
      <c r="Q122" s="80">
        <f t="shared" si="5"/>
        <v>0.125</v>
      </c>
      <c r="R122" s="88">
        <f t="shared" si="5"/>
        <v>4</v>
      </c>
      <c r="T122" s="74">
        <v>0.188</v>
      </c>
      <c r="U122" s="44">
        <v>6</v>
      </c>
      <c r="V122" s="44">
        <v>0</v>
      </c>
      <c r="W122" s="44">
        <v>0</v>
      </c>
      <c r="X122" s="44">
        <v>23</v>
      </c>
      <c r="Y122" s="44">
        <v>0</v>
      </c>
      <c r="Z122" s="44">
        <v>23</v>
      </c>
      <c r="AA122" s="44">
        <v>237</v>
      </c>
      <c r="AB122" s="44">
        <v>23</v>
      </c>
      <c r="AC122" s="44">
        <v>0</v>
      </c>
      <c r="AD122" s="44">
        <v>23</v>
      </c>
      <c r="AE122" s="44">
        <v>116.09072184968322</v>
      </c>
      <c r="AF122" s="44">
        <v>4</v>
      </c>
      <c r="AG122" s="75">
        <v>1</v>
      </c>
      <c r="AH122" s="74">
        <v>0.20300000000000001</v>
      </c>
      <c r="AI122" s="44">
        <v>6</v>
      </c>
      <c r="AJ122" s="44">
        <v>0</v>
      </c>
      <c r="AK122" s="44">
        <v>0</v>
      </c>
      <c r="AL122" s="44">
        <v>23</v>
      </c>
      <c r="AM122" s="44">
        <v>0</v>
      </c>
      <c r="AN122" s="44">
        <v>23</v>
      </c>
      <c r="AO122" s="44">
        <v>237</v>
      </c>
      <c r="AP122" s="44">
        <v>23</v>
      </c>
      <c r="AQ122" s="44">
        <v>0</v>
      </c>
      <c r="AR122" s="44">
        <v>23</v>
      </c>
      <c r="AS122" s="44">
        <v>116.09072184968322</v>
      </c>
      <c r="AT122" s="44">
        <v>4</v>
      </c>
      <c r="AU122" s="75">
        <v>1</v>
      </c>
      <c r="AV122">
        <v>0.23400000000000001</v>
      </c>
      <c r="AW122">
        <v>6</v>
      </c>
      <c r="AX122">
        <v>0</v>
      </c>
      <c r="AY122">
        <v>0</v>
      </c>
      <c r="AZ122">
        <v>23</v>
      </c>
      <c r="BA122">
        <v>0</v>
      </c>
      <c r="BB122">
        <v>23</v>
      </c>
      <c r="BC122">
        <v>237</v>
      </c>
      <c r="BD122">
        <v>23</v>
      </c>
      <c r="BE122">
        <v>0</v>
      </c>
      <c r="BF122">
        <v>23</v>
      </c>
      <c r="BG122">
        <v>116.09072184968322</v>
      </c>
      <c r="BH122">
        <v>4</v>
      </c>
      <c r="BI122">
        <v>1</v>
      </c>
      <c r="BJ122" s="74">
        <f t="shared" si="6"/>
        <v>0.20833333333333334</v>
      </c>
      <c r="BK122" s="92">
        <f t="shared" si="7"/>
        <v>6</v>
      </c>
      <c r="BN122" s="67">
        <f t="shared" si="8"/>
        <v>8.3333333333333343E-2</v>
      </c>
      <c r="BO122" s="9">
        <f t="shared" si="9"/>
        <v>2</v>
      </c>
      <c r="BT122">
        <v>0.75</v>
      </c>
      <c r="BU122">
        <v>6</v>
      </c>
      <c r="BV122">
        <v>0</v>
      </c>
      <c r="BW122">
        <v>0</v>
      </c>
      <c r="BX122">
        <v>23</v>
      </c>
      <c r="BY122">
        <v>0</v>
      </c>
      <c r="BZ122">
        <v>23</v>
      </c>
      <c r="CA122">
        <v>237</v>
      </c>
      <c r="CB122">
        <v>23</v>
      </c>
      <c r="CC122">
        <v>0</v>
      </c>
      <c r="CD122">
        <v>23</v>
      </c>
      <c r="CE122">
        <v>116.09072184968322</v>
      </c>
      <c r="CF122">
        <v>4</v>
      </c>
      <c r="CG122">
        <v>1</v>
      </c>
      <c r="CM122">
        <v>0.75</v>
      </c>
      <c r="CQ122" t="s">
        <v>162</v>
      </c>
      <c r="CR122" t="s">
        <v>173</v>
      </c>
      <c r="CS122" t="s">
        <v>169</v>
      </c>
      <c r="CT122">
        <v>0</v>
      </c>
      <c r="CU122">
        <v>23</v>
      </c>
      <c r="CV122">
        <v>0</v>
      </c>
      <c r="CW122">
        <v>23</v>
      </c>
      <c r="CX122">
        <v>237</v>
      </c>
      <c r="CY122">
        <v>23</v>
      </c>
      <c r="CZ122">
        <v>0</v>
      </c>
      <c r="DA122">
        <v>23</v>
      </c>
      <c r="DB122">
        <v>116.09072184968322</v>
      </c>
      <c r="DC122">
        <v>4</v>
      </c>
      <c r="DD122">
        <v>1</v>
      </c>
      <c r="DF122">
        <v>0.23400000000000001</v>
      </c>
    </row>
    <row r="123" spans="1:110" x14ac:dyDescent="0.25">
      <c r="A123" s="74">
        <v>0</v>
      </c>
      <c r="B123" s="44">
        <v>0</v>
      </c>
      <c r="C123" s="44">
        <v>11</v>
      </c>
      <c r="D123" s="44">
        <v>6</v>
      </c>
      <c r="E123" s="44">
        <v>7.7213810406633193E-2</v>
      </c>
      <c r="F123" s="44">
        <v>1570.6124849999901</v>
      </c>
      <c r="G123" s="75">
        <v>122.44</v>
      </c>
      <c r="H123" s="74">
        <v>0.188</v>
      </c>
      <c r="I123" s="44">
        <v>4</v>
      </c>
      <c r="J123" s="75">
        <v>0</v>
      </c>
      <c r="K123" s="74">
        <v>9.4E-2</v>
      </c>
      <c r="L123" s="44">
        <v>4</v>
      </c>
      <c r="M123" s="75">
        <v>0</v>
      </c>
      <c r="N123" s="44">
        <v>7.8E-2</v>
      </c>
      <c r="O123" s="44">
        <v>4</v>
      </c>
      <c r="P123" s="75">
        <v>0</v>
      </c>
      <c r="Q123" s="80">
        <f t="shared" si="5"/>
        <v>0.12000000000000001</v>
      </c>
      <c r="R123" s="88">
        <f t="shared" si="5"/>
        <v>4</v>
      </c>
      <c r="T123" s="74">
        <v>0.17199999999999999</v>
      </c>
      <c r="U123" s="44">
        <v>5</v>
      </c>
      <c r="V123" s="44">
        <v>0</v>
      </c>
      <c r="W123" s="44">
        <v>0</v>
      </c>
      <c r="X123" s="44">
        <v>23</v>
      </c>
      <c r="Y123" s="44">
        <v>0</v>
      </c>
      <c r="Z123" s="44">
        <v>23</v>
      </c>
      <c r="AA123" s="44">
        <v>237</v>
      </c>
      <c r="AB123" s="44">
        <v>23</v>
      </c>
      <c r="AC123" s="44">
        <v>9.8638570488792369E-8</v>
      </c>
      <c r="AD123" s="44">
        <v>23</v>
      </c>
      <c r="AE123" s="44">
        <v>116.74946842294231</v>
      </c>
      <c r="AF123" s="44">
        <v>4</v>
      </c>
      <c r="AG123" s="75">
        <v>1</v>
      </c>
      <c r="AH123" s="74">
        <v>0.187</v>
      </c>
      <c r="AI123" s="44">
        <v>5</v>
      </c>
      <c r="AJ123" s="44">
        <v>0</v>
      </c>
      <c r="AK123" s="44">
        <v>0</v>
      </c>
      <c r="AL123" s="44">
        <v>23</v>
      </c>
      <c r="AM123" s="44">
        <v>0</v>
      </c>
      <c r="AN123" s="44">
        <v>23</v>
      </c>
      <c r="AO123" s="44">
        <v>237</v>
      </c>
      <c r="AP123" s="44">
        <v>23</v>
      </c>
      <c r="AQ123" s="44">
        <v>9.8638570488792369E-8</v>
      </c>
      <c r="AR123" s="44">
        <v>23</v>
      </c>
      <c r="AS123" s="44">
        <v>116.74946842294231</v>
      </c>
      <c r="AT123" s="44">
        <v>4</v>
      </c>
      <c r="AU123" s="75">
        <v>1</v>
      </c>
      <c r="AV123">
        <v>0.219</v>
      </c>
      <c r="AW123">
        <v>5</v>
      </c>
      <c r="AX123">
        <v>0</v>
      </c>
      <c r="AY123">
        <v>0</v>
      </c>
      <c r="AZ123">
        <v>23</v>
      </c>
      <c r="BA123">
        <v>0</v>
      </c>
      <c r="BB123">
        <v>23</v>
      </c>
      <c r="BC123">
        <v>237</v>
      </c>
      <c r="BD123">
        <v>23</v>
      </c>
      <c r="BE123">
        <v>9.8638570488792369E-8</v>
      </c>
      <c r="BF123">
        <v>23</v>
      </c>
      <c r="BG123">
        <v>116.74946842294231</v>
      </c>
      <c r="BH123">
        <v>4</v>
      </c>
      <c r="BI123">
        <v>1</v>
      </c>
      <c r="BJ123" s="74">
        <f t="shared" si="6"/>
        <v>0.19266666666666665</v>
      </c>
      <c r="BK123" s="92">
        <f t="shared" si="7"/>
        <v>5</v>
      </c>
      <c r="BN123" s="67">
        <f t="shared" si="8"/>
        <v>7.2666666666666643E-2</v>
      </c>
      <c r="BO123" s="9">
        <f t="shared" si="9"/>
        <v>1</v>
      </c>
      <c r="BT123">
        <v>0.65600000000000003</v>
      </c>
      <c r="BU123">
        <v>5</v>
      </c>
      <c r="BV123">
        <v>0</v>
      </c>
      <c r="BW123">
        <v>0</v>
      </c>
      <c r="BX123">
        <v>23</v>
      </c>
      <c r="BY123">
        <v>0</v>
      </c>
      <c r="BZ123">
        <v>23</v>
      </c>
      <c r="CA123">
        <v>237</v>
      </c>
      <c r="CB123">
        <v>23</v>
      </c>
      <c r="CC123">
        <v>9.8638570488792369E-8</v>
      </c>
      <c r="CD123">
        <v>23</v>
      </c>
      <c r="CE123">
        <v>116.74946842294231</v>
      </c>
      <c r="CF123">
        <v>4</v>
      </c>
      <c r="CG123">
        <v>1</v>
      </c>
      <c r="CM123">
        <v>0.65600000000000003</v>
      </c>
      <c r="CQ123" t="s">
        <v>162</v>
      </c>
      <c r="CR123" t="s">
        <v>174</v>
      </c>
      <c r="CS123" t="s">
        <v>181</v>
      </c>
      <c r="CT123">
        <v>0</v>
      </c>
      <c r="CU123">
        <v>23</v>
      </c>
      <c r="CV123">
        <v>0</v>
      </c>
      <c r="CW123">
        <v>23</v>
      </c>
      <c r="CX123">
        <v>237</v>
      </c>
      <c r="CY123">
        <v>23</v>
      </c>
      <c r="CZ123">
        <v>9.8638570488792369E-8</v>
      </c>
      <c r="DA123">
        <v>23</v>
      </c>
      <c r="DB123">
        <v>116.74946842294231</v>
      </c>
      <c r="DC123">
        <v>4</v>
      </c>
      <c r="DD123">
        <v>1</v>
      </c>
      <c r="DF123">
        <v>0.20300000000000001</v>
      </c>
    </row>
    <row r="124" spans="1:110" x14ac:dyDescent="0.25">
      <c r="A124" s="74">
        <v>0</v>
      </c>
      <c r="B124" s="44">
        <v>0</v>
      </c>
      <c r="C124" s="44">
        <v>11</v>
      </c>
      <c r="D124" s="44">
        <v>7</v>
      </c>
      <c r="E124" s="44">
        <v>0.17475181491851</v>
      </c>
      <c r="F124" s="44">
        <v>1603.8097465000001</v>
      </c>
      <c r="G124" s="75">
        <v>130.49</v>
      </c>
      <c r="H124" s="74">
        <v>0.17199999999999999</v>
      </c>
      <c r="I124" s="44">
        <v>4</v>
      </c>
      <c r="J124" s="75">
        <v>0</v>
      </c>
      <c r="K124" s="74">
        <v>9.4E-2</v>
      </c>
      <c r="L124" s="44">
        <v>4</v>
      </c>
      <c r="M124" s="75">
        <v>0</v>
      </c>
      <c r="N124" s="44">
        <v>7.8E-2</v>
      </c>
      <c r="O124" s="44">
        <v>4</v>
      </c>
      <c r="P124" s="75">
        <v>0</v>
      </c>
      <c r="Q124" s="80">
        <f t="shared" si="5"/>
        <v>0.11466666666666668</v>
      </c>
      <c r="R124" s="88">
        <f t="shared" si="5"/>
        <v>4</v>
      </c>
      <c r="T124" s="74">
        <v>0.20300000000000001</v>
      </c>
      <c r="U124" s="44">
        <v>6</v>
      </c>
      <c r="V124" s="44">
        <v>0</v>
      </c>
      <c r="W124" s="44">
        <v>0</v>
      </c>
      <c r="X124" s="44">
        <v>23</v>
      </c>
      <c r="Y124" s="44">
        <v>0</v>
      </c>
      <c r="Z124" s="44">
        <v>23</v>
      </c>
      <c r="AA124" s="44">
        <v>237</v>
      </c>
      <c r="AB124" s="44">
        <v>23</v>
      </c>
      <c r="AC124" s="44">
        <v>0</v>
      </c>
      <c r="AD124" s="44">
        <v>23</v>
      </c>
      <c r="AE124" s="44">
        <v>117.3809245234054</v>
      </c>
      <c r="AF124" s="44">
        <v>4</v>
      </c>
      <c r="AG124" s="75">
        <v>1</v>
      </c>
      <c r="AH124" s="74">
        <v>0.20399999999999999</v>
      </c>
      <c r="AI124" s="44">
        <v>6</v>
      </c>
      <c r="AJ124" s="44">
        <v>0</v>
      </c>
      <c r="AK124" s="44">
        <v>0</v>
      </c>
      <c r="AL124" s="44">
        <v>23</v>
      </c>
      <c r="AM124" s="44">
        <v>0</v>
      </c>
      <c r="AN124" s="44">
        <v>23</v>
      </c>
      <c r="AO124" s="44">
        <v>237</v>
      </c>
      <c r="AP124" s="44">
        <v>23</v>
      </c>
      <c r="AQ124" s="44">
        <v>0</v>
      </c>
      <c r="AR124" s="44">
        <v>23</v>
      </c>
      <c r="AS124" s="44">
        <v>117.3809245234054</v>
      </c>
      <c r="AT124" s="44">
        <v>4</v>
      </c>
      <c r="AU124" s="75">
        <v>1</v>
      </c>
      <c r="AV124">
        <v>0.34300000000000003</v>
      </c>
      <c r="AW124">
        <v>6</v>
      </c>
      <c r="AX124">
        <v>0</v>
      </c>
      <c r="AY124">
        <v>0</v>
      </c>
      <c r="AZ124">
        <v>23</v>
      </c>
      <c r="BA124">
        <v>0</v>
      </c>
      <c r="BB124">
        <v>23</v>
      </c>
      <c r="BC124">
        <v>237</v>
      </c>
      <c r="BD124">
        <v>23</v>
      </c>
      <c r="BE124">
        <v>0</v>
      </c>
      <c r="BF124">
        <v>23</v>
      </c>
      <c r="BG124">
        <v>117.3809245234054</v>
      </c>
      <c r="BH124">
        <v>4</v>
      </c>
      <c r="BI124">
        <v>1</v>
      </c>
      <c r="BJ124" s="74">
        <f t="shared" si="6"/>
        <v>0.25</v>
      </c>
      <c r="BK124" s="92">
        <f t="shared" si="7"/>
        <v>6</v>
      </c>
      <c r="BN124" s="67">
        <f t="shared" si="8"/>
        <v>0.13533333333333331</v>
      </c>
      <c r="BO124" s="9">
        <f t="shared" si="9"/>
        <v>2</v>
      </c>
      <c r="BT124">
        <v>0.76600000000000001</v>
      </c>
      <c r="BU124">
        <v>6</v>
      </c>
      <c r="BV124">
        <v>0</v>
      </c>
      <c r="BW124">
        <v>0</v>
      </c>
      <c r="BX124">
        <v>23</v>
      </c>
      <c r="BY124">
        <v>0</v>
      </c>
      <c r="BZ124">
        <v>23</v>
      </c>
      <c r="CA124">
        <v>237</v>
      </c>
      <c r="CB124">
        <v>23</v>
      </c>
      <c r="CC124">
        <v>0</v>
      </c>
      <c r="CD124">
        <v>23</v>
      </c>
      <c r="CE124">
        <v>117.3809245234054</v>
      </c>
      <c r="CF124">
        <v>4</v>
      </c>
      <c r="CG124">
        <v>1</v>
      </c>
      <c r="CM124">
        <v>0.76600000000000001</v>
      </c>
      <c r="CQ124" t="s">
        <v>162</v>
      </c>
      <c r="CR124" t="s">
        <v>177</v>
      </c>
      <c r="CS124" t="s">
        <v>169</v>
      </c>
      <c r="CT124">
        <v>0</v>
      </c>
      <c r="CU124">
        <v>23</v>
      </c>
      <c r="CV124">
        <v>0</v>
      </c>
      <c r="CW124">
        <v>23</v>
      </c>
      <c r="CX124">
        <v>237</v>
      </c>
      <c r="CY124">
        <v>23</v>
      </c>
      <c r="CZ124">
        <v>0</v>
      </c>
      <c r="DA124">
        <v>23</v>
      </c>
      <c r="DB124">
        <v>117.3809245234054</v>
      </c>
      <c r="DC124">
        <v>4</v>
      </c>
      <c r="DD124">
        <v>1</v>
      </c>
      <c r="DF124">
        <v>0.25</v>
      </c>
    </row>
    <row r="125" spans="1:110" x14ac:dyDescent="0.25">
      <c r="A125" s="74">
        <v>0</v>
      </c>
      <c r="B125" s="44">
        <v>0</v>
      </c>
      <c r="C125" s="44">
        <v>11</v>
      </c>
      <c r="D125" s="44">
        <v>8</v>
      </c>
      <c r="E125" s="44">
        <v>0.27228981943038699</v>
      </c>
      <c r="F125" s="44">
        <v>1637.00700799999</v>
      </c>
      <c r="G125" s="75">
        <v>138.54</v>
      </c>
      <c r="H125" s="74">
        <v>0.20300000000000001</v>
      </c>
      <c r="I125" s="44">
        <v>4</v>
      </c>
      <c r="J125" s="75">
        <v>0</v>
      </c>
      <c r="K125" s="74">
        <v>9.4E-2</v>
      </c>
      <c r="L125" s="44">
        <v>4</v>
      </c>
      <c r="M125" s="75">
        <v>0</v>
      </c>
      <c r="N125" s="44">
        <v>9.4E-2</v>
      </c>
      <c r="O125" s="44">
        <v>4</v>
      </c>
      <c r="P125" s="75">
        <v>0</v>
      </c>
      <c r="Q125" s="80">
        <f t="shared" si="5"/>
        <v>0.13033333333333333</v>
      </c>
      <c r="R125" s="88">
        <f t="shared" si="5"/>
        <v>4</v>
      </c>
      <c r="T125" s="74">
        <v>0.20300000000000001</v>
      </c>
      <c r="U125" s="44">
        <v>6</v>
      </c>
      <c r="V125" s="44">
        <v>0</v>
      </c>
      <c r="W125" s="44">
        <v>0</v>
      </c>
      <c r="X125" s="44">
        <v>23</v>
      </c>
      <c r="Y125" s="44">
        <v>0</v>
      </c>
      <c r="Z125" s="44">
        <v>23</v>
      </c>
      <c r="AA125" s="44">
        <v>237</v>
      </c>
      <c r="AB125" s="44">
        <v>23</v>
      </c>
      <c r="AC125" s="44">
        <v>0</v>
      </c>
      <c r="AD125" s="44">
        <v>23</v>
      </c>
      <c r="AE125" s="44">
        <v>117.98680822010958</v>
      </c>
      <c r="AF125" s="44">
        <v>4</v>
      </c>
      <c r="AG125" s="75">
        <v>1</v>
      </c>
      <c r="AH125" s="74">
        <v>0.20300000000000001</v>
      </c>
      <c r="AI125" s="44">
        <v>6</v>
      </c>
      <c r="AJ125" s="44">
        <v>0</v>
      </c>
      <c r="AK125" s="44">
        <v>0</v>
      </c>
      <c r="AL125" s="44">
        <v>23</v>
      </c>
      <c r="AM125" s="44">
        <v>0</v>
      </c>
      <c r="AN125" s="44">
        <v>23</v>
      </c>
      <c r="AO125" s="44">
        <v>237</v>
      </c>
      <c r="AP125" s="44">
        <v>23</v>
      </c>
      <c r="AQ125" s="44">
        <v>0</v>
      </c>
      <c r="AR125" s="44">
        <v>23</v>
      </c>
      <c r="AS125" s="44">
        <v>117.98680822010958</v>
      </c>
      <c r="AT125" s="44">
        <v>4</v>
      </c>
      <c r="AU125" s="75">
        <v>1</v>
      </c>
      <c r="AV125">
        <v>0.23400000000000001</v>
      </c>
      <c r="AW125">
        <v>6</v>
      </c>
      <c r="AX125">
        <v>0</v>
      </c>
      <c r="AY125">
        <v>0</v>
      </c>
      <c r="AZ125">
        <v>23</v>
      </c>
      <c r="BA125">
        <v>0</v>
      </c>
      <c r="BB125">
        <v>23</v>
      </c>
      <c r="BC125">
        <v>237</v>
      </c>
      <c r="BD125">
        <v>23</v>
      </c>
      <c r="BE125">
        <v>0</v>
      </c>
      <c r="BF125">
        <v>23</v>
      </c>
      <c r="BG125">
        <v>117.98680822010958</v>
      </c>
      <c r="BH125">
        <v>4</v>
      </c>
      <c r="BI125">
        <v>1</v>
      </c>
      <c r="BJ125" s="74">
        <f t="shared" si="6"/>
        <v>0.21333333333333335</v>
      </c>
      <c r="BK125" s="92">
        <f t="shared" si="7"/>
        <v>6</v>
      </c>
      <c r="BN125" s="67">
        <f t="shared" si="8"/>
        <v>8.3000000000000018E-2</v>
      </c>
      <c r="BO125" s="9">
        <f t="shared" si="9"/>
        <v>2</v>
      </c>
      <c r="BT125">
        <v>0.75</v>
      </c>
      <c r="BU125">
        <v>6</v>
      </c>
      <c r="BV125">
        <v>0</v>
      </c>
      <c r="BW125">
        <v>0</v>
      </c>
      <c r="BX125">
        <v>23</v>
      </c>
      <c r="BY125">
        <v>0</v>
      </c>
      <c r="BZ125">
        <v>23</v>
      </c>
      <c r="CA125">
        <v>237</v>
      </c>
      <c r="CB125">
        <v>23</v>
      </c>
      <c r="CC125">
        <v>0</v>
      </c>
      <c r="CD125">
        <v>23</v>
      </c>
      <c r="CE125">
        <v>117.98680822010958</v>
      </c>
      <c r="CF125">
        <v>4</v>
      </c>
      <c r="CG125">
        <v>1</v>
      </c>
      <c r="CM125">
        <v>0.75</v>
      </c>
      <c r="CQ125" t="s">
        <v>162</v>
      </c>
      <c r="CR125" t="s">
        <v>173</v>
      </c>
      <c r="CS125" t="s">
        <v>169</v>
      </c>
      <c r="CT125">
        <v>0</v>
      </c>
      <c r="CU125">
        <v>23</v>
      </c>
      <c r="CV125">
        <v>0</v>
      </c>
      <c r="CW125">
        <v>23</v>
      </c>
      <c r="CX125">
        <v>237</v>
      </c>
      <c r="CY125">
        <v>23</v>
      </c>
      <c r="CZ125">
        <v>0</v>
      </c>
      <c r="DA125">
        <v>23</v>
      </c>
      <c r="DB125">
        <v>117.98680822010958</v>
      </c>
      <c r="DC125">
        <v>4</v>
      </c>
      <c r="DD125">
        <v>1</v>
      </c>
      <c r="DF125">
        <v>0.23400000000000001</v>
      </c>
    </row>
    <row r="126" spans="1:110" x14ac:dyDescent="0.25">
      <c r="A126" s="74">
        <v>0</v>
      </c>
      <c r="B126" s="44">
        <v>0</v>
      </c>
      <c r="C126" s="44">
        <v>11</v>
      </c>
      <c r="D126" s="44">
        <v>9</v>
      </c>
      <c r="E126" s="44">
        <v>0.369827823942247</v>
      </c>
      <c r="F126" s="44">
        <v>1670.2042695</v>
      </c>
      <c r="G126" s="75">
        <v>146.59</v>
      </c>
      <c r="H126" s="74">
        <v>0.187</v>
      </c>
      <c r="I126" s="44">
        <v>4</v>
      </c>
      <c r="J126" s="75">
        <v>0</v>
      </c>
      <c r="K126" s="74">
        <v>9.4E-2</v>
      </c>
      <c r="L126" s="44">
        <v>4</v>
      </c>
      <c r="M126" s="75">
        <v>0</v>
      </c>
      <c r="N126" s="44">
        <v>9.4E-2</v>
      </c>
      <c r="O126" s="44">
        <v>4</v>
      </c>
      <c r="P126" s="75">
        <v>0</v>
      </c>
      <c r="Q126" s="80">
        <f t="shared" si="5"/>
        <v>0.125</v>
      </c>
      <c r="R126" s="88">
        <f t="shared" si="5"/>
        <v>4</v>
      </c>
      <c r="T126" s="74">
        <v>0.187</v>
      </c>
      <c r="U126" s="44">
        <v>6</v>
      </c>
      <c r="V126" s="44">
        <v>0</v>
      </c>
      <c r="W126" s="44">
        <v>0</v>
      </c>
      <c r="X126" s="44">
        <v>23</v>
      </c>
      <c r="Y126" s="44">
        <v>0</v>
      </c>
      <c r="Z126" s="44">
        <v>23</v>
      </c>
      <c r="AA126" s="44">
        <v>237</v>
      </c>
      <c r="AB126" s="44">
        <v>23</v>
      </c>
      <c r="AC126" s="44">
        <v>0</v>
      </c>
      <c r="AD126" s="44">
        <v>23</v>
      </c>
      <c r="AE126" s="44">
        <v>118.56858772333059</v>
      </c>
      <c r="AF126" s="44">
        <v>4</v>
      </c>
      <c r="AG126" s="75">
        <v>1</v>
      </c>
      <c r="AH126" s="74">
        <v>0.20300000000000001</v>
      </c>
      <c r="AI126" s="44">
        <v>6</v>
      </c>
      <c r="AJ126" s="44">
        <v>0</v>
      </c>
      <c r="AK126" s="44">
        <v>0</v>
      </c>
      <c r="AL126" s="44">
        <v>23</v>
      </c>
      <c r="AM126" s="44">
        <v>0</v>
      </c>
      <c r="AN126" s="44">
        <v>23</v>
      </c>
      <c r="AO126" s="44">
        <v>237</v>
      </c>
      <c r="AP126" s="44">
        <v>23</v>
      </c>
      <c r="AQ126" s="44">
        <v>0</v>
      </c>
      <c r="AR126" s="44">
        <v>23</v>
      </c>
      <c r="AS126" s="44">
        <v>118.56858772333059</v>
      </c>
      <c r="AT126" s="44">
        <v>4</v>
      </c>
      <c r="AU126" s="75">
        <v>1</v>
      </c>
      <c r="AV126">
        <v>0.23499999999999999</v>
      </c>
      <c r="AW126">
        <v>6</v>
      </c>
      <c r="AX126">
        <v>0</v>
      </c>
      <c r="AY126">
        <v>0</v>
      </c>
      <c r="AZ126">
        <v>23</v>
      </c>
      <c r="BA126">
        <v>0</v>
      </c>
      <c r="BB126">
        <v>23</v>
      </c>
      <c r="BC126">
        <v>237</v>
      </c>
      <c r="BD126">
        <v>23</v>
      </c>
      <c r="BE126">
        <v>0</v>
      </c>
      <c r="BF126">
        <v>23</v>
      </c>
      <c r="BG126">
        <v>118.56858772333059</v>
      </c>
      <c r="BH126">
        <v>4</v>
      </c>
      <c r="BI126">
        <v>1</v>
      </c>
      <c r="BJ126" s="74">
        <f t="shared" si="6"/>
        <v>0.20833333333333334</v>
      </c>
      <c r="BK126" s="92">
        <f t="shared" si="7"/>
        <v>6</v>
      </c>
      <c r="BN126" s="67">
        <f t="shared" si="8"/>
        <v>8.3333333333333343E-2</v>
      </c>
      <c r="BO126" s="9">
        <f t="shared" si="9"/>
        <v>2</v>
      </c>
      <c r="BT126">
        <v>0.73399999999999999</v>
      </c>
      <c r="BU126">
        <v>6</v>
      </c>
      <c r="BV126">
        <v>0</v>
      </c>
      <c r="BW126">
        <v>0</v>
      </c>
      <c r="BX126">
        <v>23</v>
      </c>
      <c r="BY126">
        <v>0</v>
      </c>
      <c r="BZ126">
        <v>23</v>
      </c>
      <c r="CA126">
        <v>237</v>
      </c>
      <c r="CB126">
        <v>23</v>
      </c>
      <c r="CC126">
        <v>0</v>
      </c>
      <c r="CD126">
        <v>23</v>
      </c>
      <c r="CE126">
        <v>118.56858772333059</v>
      </c>
      <c r="CF126">
        <v>4</v>
      </c>
      <c r="CG126">
        <v>1</v>
      </c>
      <c r="CM126">
        <v>0.73399999999999999</v>
      </c>
      <c r="CQ126" t="s">
        <v>162</v>
      </c>
      <c r="CR126" t="s">
        <v>173</v>
      </c>
      <c r="CS126" t="s">
        <v>169</v>
      </c>
      <c r="CT126">
        <v>0</v>
      </c>
      <c r="CU126">
        <v>23</v>
      </c>
      <c r="CV126">
        <v>0</v>
      </c>
      <c r="CW126">
        <v>23</v>
      </c>
      <c r="CX126">
        <v>237</v>
      </c>
      <c r="CY126">
        <v>23</v>
      </c>
      <c r="CZ126">
        <v>0</v>
      </c>
      <c r="DA126">
        <v>23</v>
      </c>
      <c r="DB126">
        <v>118.56858772333059</v>
      </c>
      <c r="DC126">
        <v>4</v>
      </c>
      <c r="DD126">
        <v>1</v>
      </c>
      <c r="DF126">
        <v>0.23400000000000001</v>
      </c>
    </row>
    <row r="127" spans="1:110" x14ac:dyDescent="0.25">
      <c r="A127" s="74">
        <v>0</v>
      </c>
      <c r="B127" s="44">
        <v>0</v>
      </c>
      <c r="C127" s="44">
        <v>11</v>
      </c>
      <c r="D127" s="44">
        <v>10</v>
      </c>
      <c r="E127" s="44">
        <v>0.46736582845414099</v>
      </c>
      <c r="F127" s="44">
        <v>1703.401531</v>
      </c>
      <c r="G127" s="75">
        <v>154.63999999999999</v>
      </c>
      <c r="H127" s="74">
        <v>0.20399999999999999</v>
      </c>
      <c r="I127" s="44">
        <v>4</v>
      </c>
      <c r="J127" s="75">
        <v>0</v>
      </c>
      <c r="K127" s="74">
        <v>9.4E-2</v>
      </c>
      <c r="L127" s="44">
        <v>4</v>
      </c>
      <c r="M127" s="75">
        <v>0</v>
      </c>
      <c r="N127" s="44">
        <v>0.14099999999999999</v>
      </c>
      <c r="O127" s="44">
        <v>4</v>
      </c>
      <c r="P127" s="75">
        <v>0</v>
      </c>
      <c r="Q127" s="80">
        <f t="shared" si="5"/>
        <v>0.14633333333333332</v>
      </c>
      <c r="R127" s="88">
        <f t="shared" si="5"/>
        <v>4</v>
      </c>
      <c r="T127" s="74">
        <v>0.20300000000000001</v>
      </c>
      <c r="U127" s="44">
        <v>6</v>
      </c>
      <c r="V127" s="44">
        <v>0</v>
      </c>
      <c r="W127" s="44">
        <v>0</v>
      </c>
      <c r="X127" s="44">
        <v>23</v>
      </c>
      <c r="Y127" s="44">
        <v>0</v>
      </c>
      <c r="Z127" s="44">
        <v>23</v>
      </c>
      <c r="AA127" s="44">
        <v>0</v>
      </c>
      <c r="AB127" s="44">
        <v>23</v>
      </c>
      <c r="AC127" s="44">
        <v>237</v>
      </c>
      <c r="AD127" s="44">
        <v>23</v>
      </c>
      <c r="AE127" s="44">
        <v>118.24365469289174</v>
      </c>
      <c r="AF127" s="44">
        <v>4</v>
      </c>
      <c r="AG127" s="75">
        <v>1</v>
      </c>
      <c r="AH127" s="74">
        <v>0.20300000000000001</v>
      </c>
      <c r="AI127" s="44">
        <v>6</v>
      </c>
      <c r="AJ127" s="44">
        <v>0</v>
      </c>
      <c r="AK127" s="44">
        <v>0</v>
      </c>
      <c r="AL127" s="44">
        <v>23</v>
      </c>
      <c r="AM127" s="44">
        <v>0</v>
      </c>
      <c r="AN127" s="44">
        <v>23</v>
      </c>
      <c r="AO127" s="44">
        <v>0</v>
      </c>
      <c r="AP127" s="44">
        <v>23</v>
      </c>
      <c r="AQ127" s="44">
        <v>237</v>
      </c>
      <c r="AR127" s="44">
        <v>23</v>
      </c>
      <c r="AS127" s="44">
        <v>118.24365469289174</v>
      </c>
      <c r="AT127" s="44">
        <v>4</v>
      </c>
      <c r="AU127" s="75">
        <v>1</v>
      </c>
      <c r="AV127">
        <v>0.25</v>
      </c>
      <c r="AW127">
        <v>6</v>
      </c>
      <c r="AX127">
        <v>0</v>
      </c>
      <c r="AY127">
        <v>0</v>
      </c>
      <c r="AZ127">
        <v>23</v>
      </c>
      <c r="BA127">
        <v>0</v>
      </c>
      <c r="BB127">
        <v>23</v>
      </c>
      <c r="BC127">
        <v>0</v>
      </c>
      <c r="BD127">
        <v>23</v>
      </c>
      <c r="BE127">
        <v>237</v>
      </c>
      <c r="BF127">
        <v>23</v>
      </c>
      <c r="BG127">
        <v>118.24365469289174</v>
      </c>
      <c r="BH127">
        <v>4</v>
      </c>
      <c r="BI127">
        <v>1</v>
      </c>
      <c r="BJ127" s="74">
        <f t="shared" si="6"/>
        <v>0.21866666666666668</v>
      </c>
      <c r="BK127" s="92">
        <f t="shared" si="7"/>
        <v>6</v>
      </c>
      <c r="BN127" s="67">
        <f t="shared" si="8"/>
        <v>7.2333333333333361E-2</v>
      </c>
      <c r="BO127" s="9">
        <f t="shared" si="9"/>
        <v>2</v>
      </c>
      <c r="BT127">
        <v>0.76500000000000001</v>
      </c>
      <c r="BU127">
        <v>6</v>
      </c>
      <c r="BV127">
        <v>0</v>
      </c>
      <c r="BW127">
        <v>0</v>
      </c>
      <c r="BX127">
        <v>23</v>
      </c>
      <c r="BY127">
        <v>0</v>
      </c>
      <c r="BZ127">
        <v>23</v>
      </c>
      <c r="CA127">
        <v>0</v>
      </c>
      <c r="CB127">
        <v>23</v>
      </c>
      <c r="CC127">
        <v>237</v>
      </c>
      <c r="CD127">
        <v>23</v>
      </c>
      <c r="CE127">
        <v>118.24365469289174</v>
      </c>
      <c r="CF127">
        <v>4</v>
      </c>
      <c r="CG127">
        <v>1</v>
      </c>
      <c r="CM127">
        <v>0.76500000000000001</v>
      </c>
      <c r="CQ127" t="s">
        <v>162</v>
      </c>
      <c r="CR127" t="s">
        <v>177</v>
      </c>
      <c r="CS127" t="s">
        <v>169</v>
      </c>
      <c r="CT127">
        <v>0</v>
      </c>
      <c r="CU127">
        <v>23</v>
      </c>
      <c r="CV127">
        <v>0</v>
      </c>
      <c r="CW127">
        <v>23</v>
      </c>
      <c r="CX127">
        <v>0</v>
      </c>
      <c r="CY127">
        <v>23</v>
      </c>
      <c r="CZ127">
        <v>237</v>
      </c>
      <c r="DA127">
        <v>23</v>
      </c>
      <c r="DB127">
        <v>118.24365469289174</v>
      </c>
      <c r="DC127">
        <v>4</v>
      </c>
      <c r="DD127">
        <v>1</v>
      </c>
      <c r="DF127">
        <v>0.25</v>
      </c>
    </row>
    <row r="128" spans="1:110" x14ac:dyDescent="0.25">
      <c r="A128" s="74">
        <v>0</v>
      </c>
      <c r="B128" s="44">
        <v>0</v>
      </c>
      <c r="C128" s="44">
        <v>12</v>
      </c>
      <c r="D128" s="44">
        <v>0</v>
      </c>
      <c r="E128" s="44">
        <v>-0.19725439600459499</v>
      </c>
      <c r="F128" s="44">
        <v>1496.104272</v>
      </c>
      <c r="G128" s="75">
        <v>80.88</v>
      </c>
      <c r="H128" s="74">
        <v>0.188</v>
      </c>
      <c r="I128" s="44">
        <v>4</v>
      </c>
      <c r="J128" s="75">
        <v>0</v>
      </c>
      <c r="K128" s="74">
        <v>9.4E-2</v>
      </c>
      <c r="L128" s="44">
        <v>4</v>
      </c>
      <c r="M128" s="75">
        <v>0</v>
      </c>
      <c r="N128" s="44">
        <v>0.14099999999999999</v>
      </c>
      <c r="O128" s="44">
        <v>4</v>
      </c>
      <c r="P128" s="75">
        <v>0</v>
      </c>
      <c r="Q128" s="80">
        <f t="shared" si="5"/>
        <v>0.14100000000000001</v>
      </c>
      <c r="R128" s="88">
        <f t="shared" si="5"/>
        <v>4</v>
      </c>
      <c r="T128" s="74">
        <v>0.156</v>
      </c>
      <c r="U128" s="44">
        <v>4</v>
      </c>
      <c r="V128" s="44">
        <v>0</v>
      </c>
      <c r="W128" s="44">
        <v>0</v>
      </c>
      <c r="X128" s="44">
        <v>23</v>
      </c>
      <c r="Y128" s="44">
        <v>0</v>
      </c>
      <c r="Z128" s="44">
        <v>23</v>
      </c>
      <c r="AA128" s="44">
        <v>6.7480585133019755</v>
      </c>
      <c r="AB128" s="44">
        <v>23</v>
      </c>
      <c r="AC128" s="44">
        <v>0</v>
      </c>
      <c r="AD128" s="44">
        <v>23</v>
      </c>
      <c r="AE128" s="44">
        <v>124.75469949619364</v>
      </c>
      <c r="AF128" s="44">
        <v>4</v>
      </c>
      <c r="AG128" s="75">
        <v>0.2</v>
      </c>
      <c r="AH128" s="74">
        <v>0.17199999999999999</v>
      </c>
      <c r="AI128" s="44">
        <v>4</v>
      </c>
      <c r="AJ128" s="44">
        <v>0</v>
      </c>
      <c r="AK128" s="44">
        <v>0</v>
      </c>
      <c r="AL128" s="44">
        <v>23</v>
      </c>
      <c r="AM128" s="44">
        <v>0</v>
      </c>
      <c r="AN128" s="44">
        <v>23</v>
      </c>
      <c r="AO128" s="44">
        <v>6.7480585133019755</v>
      </c>
      <c r="AP128" s="44">
        <v>23</v>
      </c>
      <c r="AQ128" s="44">
        <v>0</v>
      </c>
      <c r="AR128" s="44">
        <v>23</v>
      </c>
      <c r="AS128" s="44">
        <v>124.75469949619364</v>
      </c>
      <c r="AT128" s="44">
        <v>4</v>
      </c>
      <c r="AU128" s="75">
        <v>0.2</v>
      </c>
      <c r="AV128">
        <v>0.20300000000000001</v>
      </c>
      <c r="AW128">
        <v>4</v>
      </c>
      <c r="AX128">
        <v>0</v>
      </c>
      <c r="AY128">
        <v>0</v>
      </c>
      <c r="AZ128">
        <v>23</v>
      </c>
      <c r="BA128">
        <v>0</v>
      </c>
      <c r="BB128">
        <v>23</v>
      </c>
      <c r="BC128">
        <v>6.7480585133019755</v>
      </c>
      <c r="BD128">
        <v>23</v>
      </c>
      <c r="BE128">
        <v>0</v>
      </c>
      <c r="BF128">
        <v>23</v>
      </c>
      <c r="BG128">
        <v>124.75469949619364</v>
      </c>
      <c r="BH128">
        <v>4</v>
      </c>
      <c r="BI128">
        <v>0.2</v>
      </c>
      <c r="BJ128" s="74">
        <f t="shared" si="6"/>
        <v>0.17699999999999996</v>
      </c>
      <c r="BK128" s="92">
        <f t="shared" si="7"/>
        <v>4</v>
      </c>
      <c r="BN128" s="67">
        <f t="shared" si="8"/>
        <v>3.5999999999999949E-2</v>
      </c>
      <c r="BO128" s="9">
        <f t="shared" si="9"/>
        <v>0</v>
      </c>
      <c r="BT128">
        <v>0.57799999999999996</v>
      </c>
      <c r="BU128">
        <v>4</v>
      </c>
      <c r="BV128">
        <v>0</v>
      </c>
      <c r="BW128">
        <v>0</v>
      </c>
      <c r="BX128">
        <v>23</v>
      </c>
      <c r="BY128">
        <v>0</v>
      </c>
      <c r="BZ128">
        <v>23</v>
      </c>
      <c r="CA128">
        <v>6.7480585133019755</v>
      </c>
      <c r="CB128">
        <v>23</v>
      </c>
      <c r="CC128">
        <v>0</v>
      </c>
      <c r="CD128">
        <v>23</v>
      </c>
      <c r="CE128">
        <v>124.75469949619364</v>
      </c>
      <c r="CF128">
        <v>4</v>
      </c>
      <c r="CG128">
        <v>0.2</v>
      </c>
      <c r="CM128">
        <v>0.57799999999999996</v>
      </c>
      <c r="CQ128" t="s">
        <v>162</v>
      </c>
      <c r="CR128" t="s">
        <v>174</v>
      </c>
      <c r="CS128" t="s">
        <v>164</v>
      </c>
      <c r="CT128">
        <v>0</v>
      </c>
      <c r="CU128">
        <v>23</v>
      </c>
      <c r="CV128">
        <v>0</v>
      </c>
      <c r="CW128">
        <v>23</v>
      </c>
      <c r="CX128">
        <v>6.7480585133019755</v>
      </c>
      <c r="CY128">
        <v>23</v>
      </c>
      <c r="CZ128">
        <v>0</v>
      </c>
      <c r="DA128">
        <v>23</v>
      </c>
      <c r="DB128">
        <v>124.75469949619364</v>
      </c>
      <c r="DC128">
        <v>4</v>
      </c>
      <c r="DD128">
        <v>0.2</v>
      </c>
      <c r="DF128">
        <v>0.20300000000000001</v>
      </c>
    </row>
    <row r="129" spans="1:110" x14ac:dyDescent="0.25">
      <c r="A129" s="74">
        <v>0</v>
      </c>
      <c r="B129" s="44">
        <v>0</v>
      </c>
      <c r="C129" s="44">
        <v>12</v>
      </c>
      <c r="D129" s="44">
        <v>1</v>
      </c>
      <c r="E129" s="44">
        <v>-9.9716391492700895E-2</v>
      </c>
      <c r="F129" s="44">
        <v>1529.3015335</v>
      </c>
      <c r="G129" s="75">
        <v>88.929999999999893</v>
      </c>
      <c r="H129" s="74">
        <v>0.187</v>
      </c>
      <c r="I129" s="44">
        <v>4</v>
      </c>
      <c r="J129" s="75">
        <v>0</v>
      </c>
      <c r="K129" s="74">
        <v>0.109</v>
      </c>
      <c r="L129" s="44">
        <v>4</v>
      </c>
      <c r="M129" s="75">
        <v>0</v>
      </c>
      <c r="N129" s="44">
        <v>0.125</v>
      </c>
      <c r="O129" s="44">
        <v>4</v>
      </c>
      <c r="P129" s="75">
        <v>0</v>
      </c>
      <c r="Q129" s="80">
        <f t="shared" si="5"/>
        <v>0.14033333333333334</v>
      </c>
      <c r="R129" s="88">
        <f t="shared" si="5"/>
        <v>4</v>
      </c>
      <c r="T129" s="74">
        <v>0.20300000000000001</v>
      </c>
      <c r="U129" s="44">
        <v>6</v>
      </c>
      <c r="V129" s="44">
        <v>0</v>
      </c>
      <c r="W129" s="44">
        <v>0</v>
      </c>
      <c r="X129" s="44">
        <v>23</v>
      </c>
      <c r="Y129" s="44">
        <v>0</v>
      </c>
      <c r="Z129" s="44">
        <v>23</v>
      </c>
      <c r="AA129" s="44">
        <v>237</v>
      </c>
      <c r="AB129" s="44">
        <v>23</v>
      </c>
      <c r="AC129" s="44">
        <v>0</v>
      </c>
      <c r="AD129" s="44">
        <v>23</v>
      </c>
      <c r="AE129" s="44">
        <v>113.05907575835116</v>
      </c>
      <c r="AF129" s="44">
        <v>4</v>
      </c>
      <c r="AG129" s="75">
        <v>1</v>
      </c>
      <c r="AH129" s="74">
        <v>0.219</v>
      </c>
      <c r="AI129" s="44">
        <v>6</v>
      </c>
      <c r="AJ129" s="44">
        <v>0</v>
      </c>
      <c r="AK129" s="44">
        <v>0</v>
      </c>
      <c r="AL129" s="44">
        <v>23</v>
      </c>
      <c r="AM129" s="44">
        <v>0</v>
      </c>
      <c r="AN129" s="44">
        <v>23</v>
      </c>
      <c r="AO129" s="44">
        <v>237</v>
      </c>
      <c r="AP129" s="44">
        <v>23</v>
      </c>
      <c r="AQ129" s="44">
        <v>0</v>
      </c>
      <c r="AR129" s="44">
        <v>23</v>
      </c>
      <c r="AS129" s="44">
        <v>113.05907575835116</v>
      </c>
      <c r="AT129" s="44">
        <v>4</v>
      </c>
      <c r="AU129" s="75">
        <v>1</v>
      </c>
      <c r="AV129">
        <v>0.25</v>
      </c>
      <c r="AW129">
        <v>6</v>
      </c>
      <c r="AX129">
        <v>0</v>
      </c>
      <c r="AY129">
        <v>0</v>
      </c>
      <c r="AZ129">
        <v>23</v>
      </c>
      <c r="BA129">
        <v>0</v>
      </c>
      <c r="BB129">
        <v>23</v>
      </c>
      <c r="BC129">
        <v>237</v>
      </c>
      <c r="BD129">
        <v>23</v>
      </c>
      <c r="BE129">
        <v>0</v>
      </c>
      <c r="BF129">
        <v>23</v>
      </c>
      <c r="BG129">
        <v>113.05907575835116</v>
      </c>
      <c r="BH129">
        <v>4</v>
      </c>
      <c r="BI129">
        <v>1</v>
      </c>
      <c r="BJ129" s="74">
        <f t="shared" si="6"/>
        <v>0.224</v>
      </c>
      <c r="BK129" s="92">
        <f t="shared" si="7"/>
        <v>6</v>
      </c>
      <c r="BN129" s="67">
        <f t="shared" si="8"/>
        <v>8.3666666666666667E-2</v>
      </c>
      <c r="BO129" s="9">
        <f t="shared" si="9"/>
        <v>2</v>
      </c>
      <c r="BT129">
        <v>0.75</v>
      </c>
      <c r="BU129">
        <v>6</v>
      </c>
      <c r="BV129">
        <v>0</v>
      </c>
      <c r="BW129">
        <v>0</v>
      </c>
      <c r="BX129">
        <v>23</v>
      </c>
      <c r="BY129">
        <v>0</v>
      </c>
      <c r="BZ129">
        <v>23</v>
      </c>
      <c r="CA129">
        <v>237</v>
      </c>
      <c r="CB129">
        <v>23</v>
      </c>
      <c r="CC129">
        <v>0</v>
      </c>
      <c r="CD129">
        <v>23</v>
      </c>
      <c r="CE129">
        <v>113.05907575835116</v>
      </c>
      <c r="CF129">
        <v>4</v>
      </c>
      <c r="CG129">
        <v>1</v>
      </c>
      <c r="CM129">
        <v>0.75</v>
      </c>
      <c r="CQ129" t="s">
        <v>162</v>
      </c>
      <c r="CR129" t="s">
        <v>173</v>
      </c>
      <c r="CS129" t="s">
        <v>169</v>
      </c>
      <c r="CT129">
        <v>0</v>
      </c>
      <c r="CU129">
        <v>23</v>
      </c>
      <c r="CV129">
        <v>0</v>
      </c>
      <c r="CW129">
        <v>23</v>
      </c>
      <c r="CX129">
        <v>237</v>
      </c>
      <c r="CY129">
        <v>23</v>
      </c>
      <c r="CZ129">
        <v>0</v>
      </c>
      <c r="DA129">
        <v>23</v>
      </c>
      <c r="DB129">
        <v>113.05907575835116</v>
      </c>
      <c r="DC129">
        <v>4</v>
      </c>
      <c r="DD129">
        <v>1</v>
      </c>
      <c r="DF129">
        <v>0.23400000000000001</v>
      </c>
    </row>
    <row r="130" spans="1:110" x14ac:dyDescent="0.25">
      <c r="A130" s="74">
        <v>0</v>
      </c>
      <c r="B130" s="44">
        <v>0</v>
      </c>
      <c r="C130" s="44">
        <v>12</v>
      </c>
      <c r="D130" s="44">
        <v>2</v>
      </c>
      <c r="E130" s="44">
        <v>-2.1783869808239E-3</v>
      </c>
      <c r="F130" s="44">
        <v>1562.498795</v>
      </c>
      <c r="G130" s="75">
        <v>96.979999999999905</v>
      </c>
      <c r="H130" s="74">
        <v>0.188</v>
      </c>
      <c r="I130" s="44">
        <v>4</v>
      </c>
      <c r="J130" s="75">
        <v>0</v>
      </c>
      <c r="K130" s="74">
        <v>9.4E-2</v>
      </c>
      <c r="L130" s="44">
        <v>4</v>
      </c>
      <c r="M130" s="75">
        <v>0</v>
      </c>
      <c r="N130" s="44">
        <v>0.125</v>
      </c>
      <c r="O130" s="44">
        <v>4</v>
      </c>
      <c r="P130" s="75">
        <v>0</v>
      </c>
      <c r="Q130" s="80">
        <f t="shared" si="5"/>
        <v>0.13566666666666669</v>
      </c>
      <c r="R130" s="88">
        <f t="shared" si="5"/>
        <v>4</v>
      </c>
      <c r="T130" s="74">
        <v>0.20300000000000001</v>
      </c>
      <c r="U130" s="44">
        <v>6</v>
      </c>
      <c r="V130" s="44">
        <v>0</v>
      </c>
      <c r="W130" s="44">
        <v>0</v>
      </c>
      <c r="X130" s="44">
        <v>23</v>
      </c>
      <c r="Y130" s="44">
        <v>0</v>
      </c>
      <c r="Z130" s="44">
        <v>23</v>
      </c>
      <c r="AA130" s="44">
        <v>237</v>
      </c>
      <c r="AB130" s="44">
        <v>23</v>
      </c>
      <c r="AC130" s="44">
        <v>0</v>
      </c>
      <c r="AD130" s="44">
        <v>23</v>
      </c>
      <c r="AE130" s="44">
        <v>113.78565430646853</v>
      </c>
      <c r="AF130" s="44">
        <v>4</v>
      </c>
      <c r="AG130" s="75">
        <v>1</v>
      </c>
      <c r="AH130" s="74">
        <v>0.219</v>
      </c>
      <c r="AI130" s="44">
        <v>6</v>
      </c>
      <c r="AJ130" s="44">
        <v>0</v>
      </c>
      <c r="AK130" s="44">
        <v>0</v>
      </c>
      <c r="AL130" s="44">
        <v>23</v>
      </c>
      <c r="AM130" s="44">
        <v>0</v>
      </c>
      <c r="AN130" s="44">
        <v>23</v>
      </c>
      <c r="AO130" s="44">
        <v>237</v>
      </c>
      <c r="AP130" s="44">
        <v>23</v>
      </c>
      <c r="AQ130" s="44">
        <v>0</v>
      </c>
      <c r="AR130" s="44">
        <v>23</v>
      </c>
      <c r="AS130" s="44">
        <v>113.78565430646853</v>
      </c>
      <c r="AT130" s="44">
        <v>4</v>
      </c>
      <c r="AU130" s="75">
        <v>1</v>
      </c>
      <c r="AV130">
        <v>0.23400000000000001</v>
      </c>
      <c r="AW130">
        <v>6</v>
      </c>
      <c r="AX130">
        <v>0</v>
      </c>
      <c r="AY130">
        <v>0</v>
      </c>
      <c r="AZ130">
        <v>23</v>
      </c>
      <c r="BA130">
        <v>0</v>
      </c>
      <c r="BB130">
        <v>23</v>
      </c>
      <c r="BC130">
        <v>237</v>
      </c>
      <c r="BD130">
        <v>23</v>
      </c>
      <c r="BE130">
        <v>0</v>
      </c>
      <c r="BF130">
        <v>23</v>
      </c>
      <c r="BG130">
        <v>113.78565430646853</v>
      </c>
      <c r="BH130">
        <v>4</v>
      </c>
      <c r="BI130">
        <v>1</v>
      </c>
      <c r="BJ130" s="74">
        <f t="shared" si="6"/>
        <v>0.21866666666666668</v>
      </c>
      <c r="BK130" s="92">
        <f t="shared" si="7"/>
        <v>6</v>
      </c>
      <c r="BN130" s="67">
        <f t="shared" si="8"/>
        <v>8.299999999999999E-2</v>
      </c>
      <c r="BO130" s="9">
        <f t="shared" si="9"/>
        <v>2</v>
      </c>
      <c r="BT130">
        <v>0.76600000000000001</v>
      </c>
      <c r="BU130">
        <v>6</v>
      </c>
      <c r="BV130">
        <v>0</v>
      </c>
      <c r="BW130">
        <v>0</v>
      </c>
      <c r="BX130">
        <v>23</v>
      </c>
      <c r="BY130">
        <v>0</v>
      </c>
      <c r="BZ130">
        <v>23</v>
      </c>
      <c r="CA130">
        <v>237</v>
      </c>
      <c r="CB130">
        <v>23</v>
      </c>
      <c r="CC130">
        <v>0</v>
      </c>
      <c r="CD130">
        <v>23</v>
      </c>
      <c r="CE130">
        <v>113.78565430646853</v>
      </c>
      <c r="CF130">
        <v>4</v>
      </c>
      <c r="CG130">
        <v>1</v>
      </c>
      <c r="CM130">
        <v>0.76600000000000001</v>
      </c>
      <c r="CQ130" t="s">
        <v>162</v>
      </c>
      <c r="CR130" t="s">
        <v>178</v>
      </c>
      <c r="CS130" t="s">
        <v>169</v>
      </c>
      <c r="CT130">
        <v>0</v>
      </c>
      <c r="CU130">
        <v>23</v>
      </c>
      <c r="CV130">
        <v>0</v>
      </c>
      <c r="CW130">
        <v>23</v>
      </c>
      <c r="CX130">
        <v>237</v>
      </c>
      <c r="CY130">
        <v>23</v>
      </c>
      <c r="CZ130">
        <v>0</v>
      </c>
      <c r="DA130">
        <v>23</v>
      </c>
      <c r="DB130">
        <v>113.78565430646853</v>
      </c>
      <c r="DC130">
        <v>4</v>
      </c>
      <c r="DD130">
        <v>1</v>
      </c>
      <c r="DF130">
        <v>0.23499999999999999</v>
      </c>
    </row>
    <row r="131" spans="1:110" x14ac:dyDescent="0.25">
      <c r="A131" s="74">
        <v>0</v>
      </c>
      <c r="B131" s="44">
        <v>0</v>
      </c>
      <c r="C131" s="44">
        <v>12</v>
      </c>
      <c r="D131" s="44">
        <v>3</v>
      </c>
      <c r="E131" s="44">
        <v>9.5359617531035903E-2</v>
      </c>
      <c r="F131" s="44">
        <v>1595.6960564999999</v>
      </c>
      <c r="G131" s="75">
        <v>105.03</v>
      </c>
      <c r="H131" s="74">
        <v>0.187</v>
      </c>
      <c r="I131" s="44">
        <v>4</v>
      </c>
      <c r="J131" s="75">
        <v>0</v>
      </c>
      <c r="K131" s="74">
        <v>9.2999999999999999E-2</v>
      </c>
      <c r="L131" s="44">
        <v>4</v>
      </c>
      <c r="M131" s="75">
        <v>0</v>
      </c>
      <c r="N131" s="44">
        <v>0.14099999999999999</v>
      </c>
      <c r="O131" s="44">
        <v>4</v>
      </c>
      <c r="P131" s="75">
        <v>0</v>
      </c>
      <c r="Q131" s="80">
        <f t="shared" si="5"/>
        <v>0.14033333333333334</v>
      </c>
      <c r="R131" s="88">
        <f t="shared" si="5"/>
        <v>4</v>
      </c>
      <c r="T131" s="74">
        <v>0.187</v>
      </c>
      <c r="U131" s="44">
        <v>6</v>
      </c>
      <c r="V131" s="44">
        <v>0</v>
      </c>
      <c r="W131" s="44">
        <v>0</v>
      </c>
      <c r="X131" s="44">
        <v>23</v>
      </c>
      <c r="Y131" s="44">
        <v>0</v>
      </c>
      <c r="Z131" s="44">
        <v>23</v>
      </c>
      <c r="AA131" s="44">
        <v>237</v>
      </c>
      <c r="AB131" s="44">
        <v>23</v>
      </c>
      <c r="AC131" s="44">
        <v>0</v>
      </c>
      <c r="AD131" s="44">
        <v>23</v>
      </c>
      <c r="AE131" s="44">
        <v>114.48200098110208</v>
      </c>
      <c r="AF131" s="44">
        <v>4</v>
      </c>
      <c r="AG131" s="75">
        <v>1</v>
      </c>
      <c r="AH131" s="74">
        <v>0.219</v>
      </c>
      <c r="AI131" s="44">
        <v>6</v>
      </c>
      <c r="AJ131" s="44">
        <v>0</v>
      </c>
      <c r="AK131" s="44">
        <v>0</v>
      </c>
      <c r="AL131" s="44">
        <v>23</v>
      </c>
      <c r="AM131" s="44">
        <v>0</v>
      </c>
      <c r="AN131" s="44">
        <v>23</v>
      </c>
      <c r="AO131" s="44">
        <v>237</v>
      </c>
      <c r="AP131" s="44">
        <v>23</v>
      </c>
      <c r="AQ131" s="44">
        <v>0</v>
      </c>
      <c r="AR131" s="44">
        <v>23</v>
      </c>
      <c r="AS131" s="44">
        <v>114.48200098110208</v>
      </c>
      <c r="AT131" s="44">
        <v>4</v>
      </c>
      <c r="AU131" s="75">
        <v>1</v>
      </c>
      <c r="AV131">
        <v>0.23400000000000001</v>
      </c>
      <c r="AW131">
        <v>6</v>
      </c>
      <c r="AX131">
        <v>0</v>
      </c>
      <c r="AY131">
        <v>0</v>
      </c>
      <c r="AZ131">
        <v>23</v>
      </c>
      <c r="BA131">
        <v>0</v>
      </c>
      <c r="BB131">
        <v>23</v>
      </c>
      <c r="BC131">
        <v>237</v>
      </c>
      <c r="BD131">
        <v>23</v>
      </c>
      <c r="BE131">
        <v>0</v>
      </c>
      <c r="BF131">
        <v>23</v>
      </c>
      <c r="BG131">
        <v>114.48200098110208</v>
      </c>
      <c r="BH131">
        <v>4</v>
      </c>
      <c r="BI131">
        <v>1</v>
      </c>
      <c r="BJ131" s="74">
        <f t="shared" si="6"/>
        <v>0.21333333333333335</v>
      </c>
      <c r="BK131" s="92">
        <f t="shared" si="7"/>
        <v>6</v>
      </c>
      <c r="BN131" s="67">
        <f t="shared" si="8"/>
        <v>7.3000000000000009E-2</v>
      </c>
      <c r="BO131" s="9">
        <f t="shared" si="9"/>
        <v>2</v>
      </c>
      <c r="BT131">
        <v>0.75</v>
      </c>
      <c r="BU131">
        <v>6</v>
      </c>
      <c r="BV131">
        <v>0</v>
      </c>
      <c r="BW131">
        <v>0</v>
      </c>
      <c r="BX131">
        <v>23</v>
      </c>
      <c r="BY131">
        <v>0</v>
      </c>
      <c r="BZ131">
        <v>23</v>
      </c>
      <c r="CA131">
        <v>237</v>
      </c>
      <c r="CB131">
        <v>23</v>
      </c>
      <c r="CC131">
        <v>0</v>
      </c>
      <c r="CD131">
        <v>23</v>
      </c>
      <c r="CE131">
        <v>114.48200098110208</v>
      </c>
      <c r="CF131">
        <v>4</v>
      </c>
      <c r="CG131">
        <v>1</v>
      </c>
      <c r="CM131">
        <v>0.75</v>
      </c>
      <c r="CQ131" t="s">
        <v>162</v>
      </c>
      <c r="CR131" t="s">
        <v>177</v>
      </c>
      <c r="CS131" t="s">
        <v>169</v>
      </c>
      <c r="CT131">
        <v>0</v>
      </c>
      <c r="CU131">
        <v>23</v>
      </c>
      <c r="CV131">
        <v>0</v>
      </c>
      <c r="CW131">
        <v>23</v>
      </c>
      <c r="CX131">
        <v>237</v>
      </c>
      <c r="CY131">
        <v>23</v>
      </c>
      <c r="CZ131">
        <v>0</v>
      </c>
      <c r="DA131">
        <v>23</v>
      </c>
      <c r="DB131">
        <v>114.48200098110208</v>
      </c>
      <c r="DC131">
        <v>4</v>
      </c>
      <c r="DD131">
        <v>1</v>
      </c>
      <c r="DF131">
        <v>0.25</v>
      </c>
    </row>
    <row r="132" spans="1:110" x14ac:dyDescent="0.25">
      <c r="A132" s="74">
        <v>0</v>
      </c>
      <c r="B132" s="44">
        <v>0</v>
      </c>
      <c r="C132" s="44">
        <v>12</v>
      </c>
      <c r="D132" s="44">
        <v>4</v>
      </c>
      <c r="E132" s="44">
        <v>0.19289762204293001</v>
      </c>
      <c r="F132" s="44">
        <v>1628.8933179999999</v>
      </c>
      <c r="G132" s="75">
        <v>113.08</v>
      </c>
      <c r="H132" s="74">
        <v>0.188</v>
      </c>
      <c r="I132" s="44">
        <v>4</v>
      </c>
      <c r="J132" s="75">
        <v>0</v>
      </c>
      <c r="K132" s="74">
        <v>0.109</v>
      </c>
      <c r="L132" s="44">
        <v>4</v>
      </c>
      <c r="M132" s="75">
        <v>0</v>
      </c>
      <c r="N132" s="44">
        <v>0.187</v>
      </c>
      <c r="O132" s="44">
        <v>4</v>
      </c>
      <c r="P132" s="75">
        <v>0</v>
      </c>
      <c r="Q132" s="80">
        <f t="shared" si="5"/>
        <v>0.16133333333333333</v>
      </c>
      <c r="R132" s="88">
        <f t="shared" si="5"/>
        <v>4</v>
      </c>
      <c r="T132" s="74">
        <v>0.187</v>
      </c>
      <c r="U132" s="44">
        <v>6</v>
      </c>
      <c r="V132" s="44">
        <v>0</v>
      </c>
      <c r="W132" s="44">
        <v>0</v>
      </c>
      <c r="X132" s="44">
        <v>23</v>
      </c>
      <c r="Y132" s="44">
        <v>0</v>
      </c>
      <c r="Z132" s="44">
        <v>23</v>
      </c>
      <c r="AA132" s="44">
        <v>237</v>
      </c>
      <c r="AB132" s="44">
        <v>23</v>
      </c>
      <c r="AC132" s="44">
        <v>0</v>
      </c>
      <c r="AD132" s="44">
        <v>23</v>
      </c>
      <c r="AE132" s="44">
        <v>115.14994482154439</v>
      </c>
      <c r="AF132" s="44">
        <v>4</v>
      </c>
      <c r="AG132" s="75">
        <v>1</v>
      </c>
      <c r="AH132" s="74">
        <v>0.23400000000000001</v>
      </c>
      <c r="AI132" s="44">
        <v>6</v>
      </c>
      <c r="AJ132" s="44">
        <v>0</v>
      </c>
      <c r="AK132" s="44">
        <v>0</v>
      </c>
      <c r="AL132" s="44">
        <v>23</v>
      </c>
      <c r="AM132" s="44">
        <v>0</v>
      </c>
      <c r="AN132" s="44">
        <v>23</v>
      </c>
      <c r="AO132" s="44">
        <v>237</v>
      </c>
      <c r="AP132" s="44">
        <v>23</v>
      </c>
      <c r="AQ132" s="44">
        <v>0</v>
      </c>
      <c r="AR132" s="44">
        <v>23</v>
      </c>
      <c r="AS132" s="44">
        <v>115.14994482154439</v>
      </c>
      <c r="AT132" s="44">
        <v>4</v>
      </c>
      <c r="AU132" s="75">
        <v>1</v>
      </c>
      <c r="AV132">
        <v>0.25</v>
      </c>
      <c r="AW132">
        <v>6</v>
      </c>
      <c r="AX132">
        <v>0</v>
      </c>
      <c r="AY132">
        <v>0</v>
      </c>
      <c r="AZ132">
        <v>23</v>
      </c>
      <c r="BA132">
        <v>0</v>
      </c>
      <c r="BB132">
        <v>23</v>
      </c>
      <c r="BC132">
        <v>237</v>
      </c>
      <c r="BD132">
        <v>23</v>
      </c>
      <c r="BE132">
        <v>0</v>
      </c>
      <c r="BF132">
        <v>23</v>
      </c>
      <c r="BG132">
        <v>115.14994482154439</v>
      </c>
      <c r="BH132">
        <v>4</v>
      </c>
      <c r="BI132">
        <v>1</v>
      </c>
      <c r="BJ132" s="74">
        <f t="shared" si="6"/>
        <v>0.22366666666666668</v>
      </c>
      <c r="BK132" s="92">
        <f t="shared" si="7"/>
        <v>6</v>
      </c>
      <c r="BN132" s="67">
        <f t="shared" si="8"/>
        <v>6.2333333333333352E-2</v>
      </c>
      <c r="BO132" s="9">
        <f t="shared" si="9"/>
        <v>2</v>
      </c>
      <c r="BT132">
        <v>0.75</v>
      </c>
      <c r="BU132">
        <v>6</v>
      </c>
      <c r="BV132">
        <v>0</v>
      </c>
      <c r="BW132">
        <v>0</v>
      </c>
      <c r="BX132">
        <v>23</v>
      </c>
      <c r="BY132">
        <v>0</v>
      </c>
      <c r="BZ132">
        <v>23</v>
      </c>
      <c r="CA132">
        <v>237</v>
      </c>
      <c r="CB132">
        <v>23</v>
      </c>
      <c r="CC132">
        <v>0</v>
      </c>
      <c r="CD132">
        <v>23</v>
      </c>
      <c r="CE132">
        <v>115.14994482154439</v>
      </c>
      <c r="CF132">
        <v>4</v>
      </c>
      <c r="CG132">
        <v>1</v>
      </c>
      <c r="CM132">
        <v>0.75</v>
      </c>
      <c r="CQ132" t="s">
        <v>162</v>
      </c>
      <c r="CR132" t="s">
        <v>178</v>
      </c>
      <c r="CS132" t="s">
        <v>169</v>
      </c>
      <c r="CT132">
        <v>0</v>
      </c>
      <c r="CU132">
        <v>23</v>
      </c>
      <c r="CV132">
        <v>0</v>
      </c>
      <c r="CW132">
        <v>23</v>
      </c>
      <c r="CX132">
        <v>237</v>
      </c>
      <c r="CY132">
        <v>23</v>
      </c>
      <c r="CZ132">
        <v>0</v>
      </c>
      <c r="DA132">
        <v>23</v>
      </c>
      <c r="DB132">
        <v>115.14994482154439</v>
      </c>
      <c r="DC132">
        <v>4</v>
      </c>
      <c r="DD132">
        <v>1</v>
      </c>
      <c r="DF132">
        <v>0.23499999999999999</v>
      </c>
    </row>
    <row r="133" spans="1:110" x14ac:dyDescent="0.25">
      <c r="A133" s="74">
        <v>0</v>
      </c>
      <c r="B133" s="44">
        <v>0</v>
      </c>
      <c r="C133" s="44">
        <v>12</v>
      </c>
      <c r="D133" s="44">
        <v>5</v>
      </c>
      <c r="E133" s="44">
        <v>0.29043562655478899</v>
      </c>
      <c r="F133" s="44">
        <v>1662.0905795000001</v>
      </c>
      <c r="G133" s="75">
        <v>121.13</v>
      </c>
      <c r="H133" s="74">
        <v>0.188</v>
      </c>
      <c r="I133" s="44">
        <v>4</v>
      </c>
      <c r="J133" s="75">
        <v>0</v>
      </c>
      <c r="K133" s="74">
        <v>0.11</v>
      </c>
      <c r="L133" s="44">
        <v>4</v>
      </c>
      <c r="M133" s="75">
        <v>0</v>
      </c>
      <c r="N133" s="44">
        <v>0.125</v>
      </c>
      <c r="O133" s="44">
        <v>4</v>
      </c>
      <c r="P133" s="75">
        <v>0</v>
      </c>
      <c r="Q133" s="80">
        <f t="shared" si="5"/>
        <v>0.14099999999999999</v>
      </c>
      <c r="R133" s="88">
        <f t="shared" si="5"/>
        <v>4</v>
      </c>
      <c r="T133" s="74">
        <v>0.187</v>
      </c>
      <c r="U133" s="44">
        <v>6</v>
      </c>
      <c r="V133" s="44">
        <v>0</v>
      </c>
      <c r="W133" s="44">
        <v>0</v>
      </c>
      <c r="X133" s="44">
        <v>23</v>
      </c>
      <c r="Y133" s="44">
        <v>0</v>
      </c>
      <c r="Z133" s="44">
        <v>23</v>
      </c>
      <c r="AA133" s="44">
        <v>237</v>
      </c>
      <c r="AB133" s="44">
        <v>23</v>
      </c>
      <c r="AC133" s="44">
        <v>0</v>
      </c>
      <c r="AD133" s="44">
        <v>23</v>
      </c>
      <c r="AE133" s="44">
        <v>115.79122564678109</v>
      </c>
      <c r="AF133" s="44">
        <v>4</v>
      </c>
      <c r="AG133" s="75">
        <v>1</v>
      </c>
      <c r="AH133" s="74">
        <v>0.20300000000000001</v>
      </c>
      <c r="AI133" s="44">
        <v>6</v>
      </c>
      <c r="AJ133" s="44">
        <v>0</v>
      </c>
      <c r="AK133" s="44">
        <v>0</v>
      </c>
      <c r="AL133" s="44">
        <v>23</v>
      </c>
      <c r="AM133" s="44">
        <v>0</v>
      </c>
      <c r="AN133" s="44">
        <v>23</v>
      </c>
      <c r="AO133" s="44">
        <v>237</v>
      </c>
      <c r="AP133" s="44">
        <v>23</v>
      </c>
      <c r="AQ133" s="44">
        <v>0</v>
      </c>
      <c r="AR133" s="44">
        <v>23</v>
      </c>
      <c r="AS133" s="44">
        <v>115.79122564678109</v>
      </c>
      <c r="AT133" s="44">
        <v>4</v>
      </c>
      <c r="AU133" s="75">
        <v>1</v>
      </c>
      <c r="AV133">
        <v>0.23400000000000001</v>
      </c>
      <c r="AW133">
        <v>6</v>
      </c>
      <c r="AX133">
        <v>0</v>
      </c>
      <c r="AY133">
        <v>0</v>
      </c>
      <c r="AZ133">
        <v>23</v>
      </c>
      <c r="BA133">
        <v>0</v>
      </c>
      <c r="BB133">
        <v>23</v>
      </c>
      <c r="BC133">
        <v>237</v>
      </c>
      <c r="BD133">
        <v>23</v>
      </c>
      <c r="BE133">
        <v>0</v>
      </c>
      <c r="BF133">
        <v>23</v>
      </c>
      <c r="BG133">
        <v>115.79122564678109</v>
      </c>
      <c r="BH133">
        <v>4</v>
      </c>
      <c r="BI133">
        <v>1</v>
      </c>
      <c r="BJ133" s="74">
        <f t="shared" si="6"/>
        <v>0.20799999999999999</v>
      </c>
      <c r="BK133" s="92">
        <f t="shared" si="7"/>
        <v>6</v>
      </c>
      <c r="BN133" s="67">
        <f t="shared" si="8"/>
        <v>6.7000000000000004E-2</v>
      </c>
      <c r="BO133" s="9">
        <f t="shared" si="9"/>
        <v>2</v>
      </c>
      <c r="BT133">
        <v>0.76600000000000001</v>
      </c>
      <c r="BU133">
        <v>6</v>
      </c>
      <c r="BV133">
        <v>0</v>
      </c>
      <c r="BW133">
        <v>0</v>
      </c>
      <c r="BX133">
        <v>23</v>
      </c>
      <c r="BY133">
        <v>0</v>
      </c>
      <c r="BZ133">
        <v>23</v>
      </c>
      <c r="CA133">
        <v>237</v>
      </c>
      <c r="CB133">
        <v>23</v>
      </c>
      <c r="CC133">
        <v>0</v>
      </c>
      <c r="CD133">
        <v>23</v>
      </c>
      <c r="CE133">
        <v>115.79122564678109</v>
      </c>
      <c r="CF133">
        <v>4</v>
      </c>
      <c r="CG133">
        <v>1</v>
      </c>
      <c r="CM133">
        <v>0.76600000000000001</v>
      </c>
      <c r="CQ133" t="s">
        <v>162</v>
      </c>
      <c r="CR133" t="s">
        <v>173</v>
      </c>
      <c r="CS133" t="s">
        <v>169</v>
      </c>
      <c r="CT133">
        <v>0</v>
      </c>
      <c r="CU133">
        <v>23</v>
      </c>
      <c r="CV133">
        <v>0</v>
      </c>
      <c r="CW133">
        <v>23</v>
      </c>
      <c r="CX133">
        <v>237</v>
      </c>
      <c r="CY133">
        <v>23</v>
      </c>
      <c r="CZ133">
        <v>0</v>
      </c>
      <c r="DA133">
        <v>23</v>
      </c>
      <c r="DB133">
        <v>115.79122564678109</v>
      </c>
      <c r="DC133">
        <v>4</v>
      </c>
      <c r="DD133">
        <v>1</v>
      </c>
      <c r="DF133">
        <v>0.23400000000000001</v>
      </c>
    </row>
    <row r="134" spans="1:110" x14ac:dyDescent="0.25">
      <c r="A134" s="74">
        <v>0</v>
      </c>
      <c r="B134" s="44">
        <v>0</v>
      </c>
      <c r="C134" s="44">
        <v>12</v>
      </c>
      <c r="D134" s="44">
        <v>6</v>
      </c>
      <c r="E134" s="44">
        <v>0.38797363106666699</v>
      </c>
      <c r="F134" s="44">
        <v>1695.2878410000001</v>
      </c>
      <c r="G134" s="75">
        <v>129.18</v>
      </c>
      <c r="H134" s="74">
        <v>0.20300000000000001</v>
      </c>
      <c r="I134" s="44">
        <v>4</v>
      </c>
      <c r="J134" s="75">
        <v>0</v>
      </c>
      <c r="K134" s="74">
        <v>9.4E-2</v>
      </c>
      <c r="L134" s="44">
        <v>4</v>
      </c>
      <c r="M134" s="75">
        <v>0</v>
      </c>
      <c r="N134" s="44">
        <v>0.14099999999999999</v>
      </c>
      <c r="O134" s="44">
        <v>4</v>
      </c>
      <c r="P134" s="75">
        <v>0</v>
      </c>
      <c r="Q134" s="80">
        <f t="shared" ref="Q134:R197" si="10">AVERAGE(H134,K134,N134)</f>
        <v>0.14600000000000002</v>
      </c>
      <c r="R134" s="88">
        <f t="shared" si="10"/>
        <v>4</v>
      </c>
      <c r="T134" s="74">
        <v>0.218</v>
      </c>
      <c r="U134" s="44">
        <v>6</v>
      </c>
      <c r="V134" s="44">
        <v>0</v>
      </c>
      <c r="W134" s="44">
        <v>0</v>
      </c>
      <c r="X134" s="44">
        <v>23</v>
      </c>
      <c r="Y134" s="44">
        <v>0</v>
      </c>
      <c r="Z134" s="44">
        <v>23</v>
      </c>
      <c r="AA134" s="44">
        <v>237</v>
      </c>
      <c r="AB134" s="44">
        <v>23</v>
      </c>
      <c r="AC134" s="44">
        <v>0</v>
      </c>
      <c r="AD134" s="44">
        <v>23</v>
      </c>
      <c r="AE134" s="44">
        <v>116.40740986505492</v>
      </c>
      <c r="AF134" s="44">
        <v>4</v>
      </c>
      <c r="AG134" s="75">
        <v>1</v>
      </c>
      <c r="AH134" s="74">
        <v>0.20300000000000001</v>
      </c>
      <c r="AI134" s="44">
        <v>6</v>
      </c>
      <c r="AJ134" s="44">
        <v>0</v>
      </c>
      <c r="AK134" s="44">
        <v>0</v>
      </c>
      <c r="AL134" s="44">
        <v>23</v>
      </c>
      <c r="AM134" s="44">
        <v>0</v>
      </c>
      <c r="AN134" s="44">
        <v>23</v>
      </c>
      <c r="AO134" s="44">
        <v>237</v>
      </c>
      <c r="AP134" s="44">
        <v>23</v>
      </c>
      <c r="AQ134" s="44">
        <v>0</v>
      </c>
      <c r="AR134" s="44">
        <v>23</v>
      </c>
      <c r="AS134" s="44">
        <v>116.40740986505492</v>
      </c>
      <c r="AT134" s="44">
        <v>4</v>
      </c>
      <c r="AU134" s="75">
        <v>1</v>
      </c>
      <c r="AV134">
        <v>0.23499999999999999</v>
      </c>
      <c r="AW134">
        <v>6</v>
      </c>
      <c r="AX134">
        <v>0</v>
      </c>
      <c r="AY134">
        <v>0</v>
      </c>
      <c r="AZ134">
        <v>23</v>
      </c>
      <c r="BA134">
        <v>0</v>
      </c>
      <c r="BB134">
        <v>23</v>
      </c>
      <c r="BC134">
        <v>237</v>
      </c>
      <c r="BD134">
        <v>23</v>
      </c>
      <c r="BE134">
        <v>0</v>
      </c>
      <c r="BF134">
        <v>23</v>
      </c>
      <c r="BG134">
        <v>116.40740986505492</v>
      </c>
      <c r="BH134">
        <v>4</v>
      </c>
      <c r="BI134">
        <v>1</v>
      </c>
      <c r="BJ134" s="74">
        <f t="shared" ref="BJ134:BJ197" si="11">AVERAGE(T134,AH134,AV134)</f>
        <v>0.21866666666666668</v>
      </c>
      <c r="BK134" s="92">
        <f t="shared" ref="BK134:BK197" si="12">AVERAGE(U134,AI134,AW134)</f>
        <v>6</v>
      </c>
      <c r="BN134" s="67">
        <f t="shared" ref="BN134:BN197" si="13">(BJ134-Q134)</f>
        <v>7.2666666666666657E-2</v>
      </c>
      <c r="BO134" s="9">
        <f t="shared" ref="BO134:BO197" si="14">BK134-R134</f>
        <v>2</v>
      </c>
      <c r="BT134">
        <v>0.76500000000000001</v>
      </c>
      <c r="BU134">
        <v>6</v>
      </c>
      <c r="BV134">
        <v>0</v>
      </c>
      <c r="BW134">
        <v>0</v>
      </c>
      <c r="BX134">
        <v>23</v>
      </c>
      <c r="BY134">
        <v>0</v>
      </c>
      <c r="BZ134">
        <v>23</v>
      </c>
      <c r="CA134">
        <v>237</v>
      </c>
      <c r="CB134">
        <v>23</v>
      </c>
      <c r="CC134">
        <v>0</v>
      </c>
      <c r="CD134">
        <v>23</v>
      </c>
      <c r="CE134">
        <v>116.40740986505492</v>
      </c>
      <c r="CF134">
        <v>4</v>
      </c>
      <c r="CG134">
        <v>1</v>
      </c>
      <c r="CM134">
        <v>0.76500000000000001</v>
      </c>
      <c r="CQ134" t="s">
        <v>162</v>
      </c>
      <c r="CR134" t="s">
        <v>177</v>
      </c>
      <c r="CS134" t="s">
        <v>169</v>
      </c>
      <c r="CT134">
        <v>0</v>
      </c>
      <c r="CU134">
        <v>23</v>
      </c>
      <c r="CV134">
        <v>0</v>
      </c>
      <c r="CW134">
        <v>23</v>
      </c>
      <c r="CX134">
        <v>237</v>
      </c>
      <c r="CY134">
        <v>23</v>
      </c>
      <c r="CZ134">
        <v>0</v>
      </c>
      <c r="DA134">
        <v>23</v>
      </c>
      <c r="DB134">
        <v>116.40740986505492</v>
      </c>
      <c r="DC134">
        <v>4</v>
      </c>
      <c r="DD134">
        <v>1</v>
      </c>
      <c r="DF134">
        <v>0.25</v>
      </c>
    </row>
    <row r="135" spans="1:110" x14ac:dyDescent="0.25">
      <c r="A135" s="74">
        <v>0</v>
      </c>
      <c r="B135" s="44">
        <v>0</v>
      </c>
      <c r="C135" s="44">
        <v>12</v>
      </c>
      <c r="D135" s="44">
        <v>7</v>
      </c>
      <c r="E135" s="44">
        <v>0.48551163557856097</v>
      </c>
      <c r="F135" s="44">
        <v>1728.4851025</v>
      </c>
      <c r="G135" s="75">
        <v>137.22999999999999</v>
      </c>
      <c r="H135" s="74">
        <v>0.187</v>
      </c>
      <c r="I135" s="44">
        <v>4</v>
      </c>
      <c r="J135" s="75">
        <v>0</v>
      </c>
      <c r="K135" s="74">
        <v>0.109</v>
      </c>
      <c r="L135" s="44">
        <v>4</v>
      </c>
      <c r="M135" s="75">
        <v>0</v>
      </c>
      <c r="N135" s="44">
        <v>0.14099999999999999</v>
      </c>
      <c r="O135" s="44">
        <v>4</v>
      </c>
      <c r="P135" s="75">
        <v>0</v>
      </c>
      <c r="Q135" s="80">
        <f t="shared" si="10"/>
        <v>0.14566666666666664</v>
      </c>
      <c r="R135" s="88">
        <f t="shared" si="10"/>
        <v>4</v>
      </c>
      <c r="T135" s="74">
        <v>0.20300000000000001</v>
      </c>
      <c r="U135" s="44">
        <v>6</v>
      </c>
      <c r="V135" s="44">
        <v>0</v>
      </c>
      <c r="W135" s="44">
        <v>0</v>
      </c>
      <c r="X135" s="44">
        <v>23</v>
      </c>
      <c r="Y135" s="44">
        <v>0</v>
      </c>
      <c r="Z135" s="44">
        <v>23</v>
      </c>
      <c r="AA135" s="44">
        <v>237</v>
      </c>
      <c r="AB135" s="44">
        <v>23</v>
      </c>
      <c r="AC135" s="44">
        <v>0</v>
      </c>
      <c r="AD135" s="44">
        <v>23</v>
      </c>
      <c r="AE135" s="44">
        <v>116.99988864516864</v>
      </c>
      <c r="AF135" s="44">
        <v>4</v>
      </c>
      <c r="AG135" s="75">
        <v>1</v>
      </c>
      <c r="AH135" s="74">
        <v>0.20399999999999999</v>
      </c>
      <c r="AI135" s="44">
        <v>6</v>
      </c>
      <c r="AJ135" s="44">
        <v>0</v>
      </c>
      <c r="AK135" s="44">
        <v>0</v>
      </c>
      <c r="AL135" s="44">
        <v>23</v>
      </c>
      <c r="AM135" s="44">
        <v>0</v>
      </c>
      <c r="AN135" s="44">
        <v>23</v>
      </c>
      <c r="AO135" s="44">
        <v>237</v>
      </c>
      <c r="AP135" s="44">
        <v>23</v>
      </c>
      <c r="AQ135" s="44">
        <v>0</v>
      </c>
      <c r="AR135" s="44">
        <v>23</v>
      </c>
      <c r="AS135" s="44">
        <v>116.99988864516864</v>
      </c>
      <c r="AT135" s="44">
        <v>4</v>
      </c>
      <c r="AU135" s="75">
        <v>1</v>
      </c>
      <c r="AV135">
        <v>0.23400000000000001</v>
      </c>
      <c r="AW135">
        <v>6</v>
      </c>
      <c r="AX135">
        <v>0</v>
      </c>
      <c r="AY135">
        <v>0</v>
      </c>
      <c r="AZ135">
        <v>23</v>
      </c>
      <c r="BA135">
        <v>0</v>
      </c>
      <c r="BB135">
        <v>23</v>
      </c>
      <c r="BC135">
        <v>237</v>
      </c>
      <c r="BD135">
        <v>23</v>
      </c>
      <c r="BE135">
        <v>0</v>
      </c>
      <c r="BF135">
        <v>23</v>
      </c>
      <c r="BG135">
        <v>116.99988864516864</v>
      </c>
      <c r="BH135">
        <v>4</v>
      </c>
      <c r="BI135">
        <v>1</v>
      </c>
      <c r="BJ135" s="74">
        <f t="shared" si="11"/>
        <v>0.21366666666666667</v>
      </c>
      <c r="BK135" s="92">
        <f t="shared" si="12"/>
        <v>6</v>
      </c>
      <c r="BN135" s="67">
        <f t="shared" si="13"/>
        <v>6.8000000000000033E-2</v>
      </c>
      <c r="BO135" s="9">
        <f t="shared" si="14"/>
        <v>2</v>
      </c>
      <c r="BT135">
        <v>0.75</v>
      </c>
      <c r="BU135">
        <v>6</v>
      </c>
      <c r="BV135">
        <v>0</v>
      </c>
      <c r="BW135">
        <v>0</v>
      </c>
      <c r="BX135">
        <v>23</v>
      </c>
      <c r="BY135">
        <v>0</v>
      </c>
      <c r="BZ135">
        <v>23</v>
      </c>
      <c r="CA135">
        <v>237</v>
      </c>
      <c r="CB135">
        <v>23</v>
      </c>
      <c r="CC135">
        <v>0</v>
      </c>
      <c r="CD135">
        <v>23</v>
      </c>
      <c r="CE135">
        <v>116.99988864516864</v>
      </c>
      <c r="CF135">
        <v>4</v>
      </c>
      <c r="CG135">
        <v>1</v>
      </c>
      <c r="CM135">
        <v>0.75</v>
      </c>
      <c r="CQ135" t="s">
        <v>162</v>
      </c>
      <c r="CR135" t="s">
        <v>177</v>
      </c>
      <c r="CS135" t="s">
        <v>169</v>
      </c>
      <c r="CT135">
        <v>0</v>
      </c>
      <c r="CU135">
        <v>23</v>
      </c>
      <c r="CV135">
        <v>0</v>
      </c>
      <c r="CW135">
        <v>23</v>
      </c>
      <c r="CX135">
        <v>237</v>
      </c>
      <c r="CY135">
        <v>23</v>
      </c>
      <c r="CZ135">
        <v>0</v>
      </c>
      <c r="DA135">
        <v>23</v>
      </c>
      <c r="DB135">
        <v>116.99988864516864</v>
      </c>
      <c r="DC135">
        <v>4</v>
      </c>
      <c r="DD135">
        <v>1</v>
      </c>
      <c r="DF135">
        <v>0.25</v>
      </c>
    </row>
    <row r="136" spans="1:110" x14ac:dyDescent="0.25">
      <c r="A136" s="74">
        <v>0</v>
      </c>
      <c r="B136" s="44">
        <v>0</v>
      </c>
      <c r="C136" s="44">
        <v>13</v>
      </c>
      <c r="D136" s="44">
        <v>0</v>
      </c>
      <c r="E136" s="44">
        <v>0.113505424655455</v>
      </c>
      <c r="F136" s="44">
        <v>1620.779628</v>
      </c>
      <c r="G136" s="75">
        <v>87.62</v>
      </c>
      <c r="H136" s="74">
        <v>0.187</v>
      </c>
      <c r="I136" s="44">
        <v>4</v>
      </c>
      <c r="J136" s="75">
        <v>0</v>
      </c>
      <c r="K136" s="74">
        <v>0.109</v>
      </c>
      <c r="L136" s="44">
        <v>4</v>
      </c>
      <c r="M136" s="75">
        <v>0</v>
      </c>
      <c r="N136" s="44">
        <v>0.125</v>
      </c>
      <c r="O136" s="44">
        <v>4</v>
      </c>
      <c r="P136" s="75">
        <v>0</v>
      </c>
      <c r="Q136" s="80">
        <f t="shared" si="10"/>
        <v>0.14033333333333334</v>
      </c>
      <c r="R136" s="88">
        <f t="shared" si="10"/>
        <v>4</v>
      </c>
      <c r="T136" s="74">
        <v>0.157</v>
      </c>
      <c r="U136" s="44">
        <v>4</v>
      </c>
      <c r="V136" s="44">
        <v>0</v>
      </c>
      <c r="W136" s="44">
        <v>0</v>
      </c>
      <c r="X136" s="44">
        <v>23</v>
      </c>
      <c r="Y136" s="44">
        <v>0</v>
      </c>
      <c r="Z136" s="44">
        <v>23</v>
      </c>
      <c r="AA136" s="44">
        <v>6.7472119238439925</v>
      </c>
      <c r="AB136" s="44">
        <v>23</v>
      </c>
      <c r="AC136" s="44">
        <v>0</v>
      </c>
      <c r="AD136" s="44">
        <v>23</v>
      </c>
      <c r="AE136" s="44">
        <v>124.73923046239881</v>
      </c>
      <c r="AF136" s="44">
        <v>4</v>
      </c>
      <c r="AG136" s="75">
        <v>0.2</v>
      </c>
      <c r="AH136" s="74">
        <v>0.17100000000000001</v>
      </c>
      <c r="AI136" s="44">
        <v>4</v>
      </c>
      <c r="AJ136" s="44">
        <v>0</v>
      </c>
      <c r="AK136" s="44">
        <v>0</v>
      </c>
      <c r="AL136" s="44">
        <v>23</v>
      </c>
      <c r="AM136" s="44">
        <v>0</v>
      </c>
      <c r="AN136" s="44">
        <v>23</v>
      </c>
      <c r="AO136" s="44">
        <v>6.7472119238439925</v>
      </c>
      <c r="AP136" s="44">
        <v>23</v>
      </c>
      <c r="AQ136" s="44">
        <v>0</v>
      </c>
      <c r="AR136" s="44">
        <v>23</v>
      </c>
      <c r="AS136" s="44">
        <v>124.73923046239881</v>
      </c>
      <c r="AT136" s="44">
        <v>4</v>
      </c>
      <c r="AU136" s="75">
        <v>0.2</v>
      </c>
      <c r="AV136">
        <v>0.188</v>
      </c>
      <c r="AW136">
        <v>4</v>
      </c>
      <c r="AX136">
        <v>0</v>
      </c>
      <c r="AY136">
        <v>0</v>
      </c>
      <c r="AZ136">
        <v>23</v>
      </c>
      <c r="BA136">
        <v>0</v>
      </c>
      <c r="BB136">
        <v>23</v>
      </c>
      <c r="BC136">
        <v>6.7472119238439925</v>
      </c>
      <c r="BD136">
        <v>23</v>
      </c>
      <c r="BE136">
        <v>0</v>
      </c>
      <c r="BF136">
        <v>23</v>
      </c>
      <c r="BG136">
        <v>124.73923046239881</v>
      </c>
      <c r="BH136">
        <v>4</v>
      </c>
      <c r="BI136">
        <v>0.2</v>
      </c>
      <c r="BJ136" s="74">
        <f t="shared" si="11"/>
        <v>0.17200000000000001</v>
      </c>
      <c r="BK136" s="92">
        <f t="shared" si="12"/>
        <v>4</v>
      </c>
      <c r="BN136" s="67">
        <f t="shared" si="13"/>
        <v>3.1666666666666676E-2</v>
      </c>
      <c r="BO136" s="9">
        <f t="shared" si="14"/>
        <v>0</v>
      </c>
      <c r="BT136">
        <v>0.56299999999999994</v>
      </c>
      <c r="BU136">
        <v>4</v>
      </c>
      <c r="BV136">
        <v>0</v>
      </c>
      <c r="BW136">
        <v>0</v>
      </c>
      <c r="BX136">
        <v>23</v>
      </c>
      <c r="BY136">
        <v>0</v>
      </c>
      <c r="BZ136">
        <v>23</v>
      </c>
      <c r="CA136">
        <v>6.7472119238439925</v>
      </c>
      <c r="CB136">
        <v>23</v>
      </c>
      <c r="CC136">
        <v>0</v>
      </c>
      <c r="CD136">
        <v>23</v>
      </c>
      <c r="CE136">
        <v>124.73923046239881</v>
      </c>
      <c r="CF136">
        <v>4</v>
      </c>
      <c r="CG136">
        <v>0.2</v>
      </c>
      <c r="CM136">
        <v>0.56299999999999994</v>
      </c>
      <c r="CQ136" t="s">
        <v>162</v>
      </c>
      <c r="CR136" t="s">
        <v>171</v>
      </c>
      <c r="CS136" t="s">
        <v>164</v>
      </c>
      <c r="CT136">
        <v>0</v>
      </c>
      <c r="CU136">
        <v>23</v>
      </c>
      <c r="CV136">
        <v>0</v>
      </c>
      <c r="CW136">
        <v>23</v>
      </c>
      <c r="CX136">
        <v>6.7472119238439925</v>
      </c>
      <c r="CY136">
        <v>23</v>
      </c>
      <c r="CZ136">
        <v>0</v>
      </c>
      <c r="DA136">
        <v>23</v>
      </c>
      <c r="DB136">
        <v>124.73923046239881</v>
      </c>
      <c r="DC136">
        <v>4</v>
      </c>
      <c r="DD136">
        <v>0.2</v>
      </c>
      <c r="DF136">
        <v>0.187</v>
      </c>
    </row>
    <row r="137" spans="1:110" x14ac:dyDescent="0.25">
      <c r="A137" s="74">
        <v>0</v>
      </c>
      <c r="B137" s="44">
        <v>0</v>
      </c>
      <c r="C137" s="44">
        <v>13</v>
      </c>
      <c r="D137" s="44">
        <v>1</v>
      </c>
      <c r="E137" s="44">
        <v>0.21104342916733199</v>
      </c>
      <c r="F137" s="44">
        <v>1653.9768895</v>
      </c>
      <c r="G137" s="75">
        <v>95.67</v>
      </c>
      <c r="H137" s="74">
        <v>0.187</v>
      </c>
      <c r="I137" s="44">
        <v>4</v>
      </c>
      <c r="J137" s="75">
        <v>0</v>
      </c>
      <c r="K137" s="74">
        <v>0.109</v>
      </c>
      <c r="L137" s="44">
        <v>4</v>
      </c>
      <c r="M137" s="75">
        <v>0</v>
      </c>
      <c r="N137" s="44">
        <v>0.14099999999999999</v>
      </c>
      <c r="O137" s="44">
        <v>4</v>
      </c>
      <c r="P137" s="75">
        <v>0</v>
      </c>
      <c r="Q137" s="80">
        <f t="shared" si="10"/>
        <v>0.14566666666666664</v>
      </c>
      <c r="R137" s="88">
        <f t="shared" si="10"/>
        <v>4</v>
      </c>
      <c r="T137" s="74">
        <v>0.20300000000000001</v>
      </c>
      <c r="U137" s="44">
        <v>6</v>
      </c>
      <c r="V137" s="44">
        <v>0</v>
      </c>
      <c r="W137" s="44">
        <v>0</v>
      </c>
      <c r="X137" s="44">
        <v>23</v>
      </c>
      <c r="Y137" s="44">
        <v>0</v>
      </c>
      <c r="Z137" s="44">
        <v>23</v>
      </c>
      <c r="AA137" s="44">
        <v>237</v>
      </c>
      <c r="AB137" s="44">
        <v>23</v>
      </c>
      <c r="AC137" s="44">
        <v>0</v>
      </c>
      <c r="AD137" s="44">
        <v>23</v>
      </c>
      <c r="AE137" s="44">
        <v>112.9866332566093</v>
      </c>
      <c r="AF137" s="44">
        <v>4</v>
      </c>
      <c r="AG137" s="75">
        <v>1</v>
      </c>
      <c r="AH137" s="74">
        <v>0.20399999999999999</v>
      </c>
      <c r="AI137" s="44">
        <v>6</v>
      </c>
      <c r="AJ137" s="44">
        <v>0</v>
      </c>
      <c r="AK137" s="44">
        <v>0</v>
      </c>
      <c r="AL137" s="44">
        <v>23</v>
      </c>
      <c r="AM137" s="44">
        <v>0</v>
      </c>
      <c r="AN137" s="44">
        <v>23</v>
      </c>
      <c r="AO137" s="44">
        <v>237</v>
      </c>
      <c r="AP137" s="44">
        <v>23</v>
      </c>
      <c r="AQ137" s="44">
        <v>0</v>
      </c>
      <c r="AR137" s="44">
        <v>23</v>
      </c>
      <c r="AS137" s="44">
        <v>112.9866332566093</v>
      </c>
      <c r="AT137" s="44">
        <v>4</v>
      </c>
      <c r="AU137" s="75">
        <v>1</v>
      </c>
      <c r="AV137">
        <v>0.23400000000000001</v>
      </c>
      <c r="AW137">
        <v>6</v>
      </c>
      <c r="AX137">
        <v>0</v>
      </c>
      <c r="AY137">
        <v>0</v>
      </c>
      <c r="AZ137">
        <v>23</v>
      </c>
      <c r="BA137">
        <v>0</v>
      </c>
      <c r="BB137">
        <v>23</v>
      </c>
      <c r="BC137">
        <v>237</v>
      </c>
      <c r="BD137">
        <v>23</v>
      </c>
      <c r="BE137">
        <v>0</v>
      </c>
      <c r="BF137">
        <v>23</v>
      </c>
      <c r="BG137">
        <v>112.9866332566093</v>
      </c>
      <c r="BH137">
        <v>4</v>
      </c>
      <c r="BI137">
        <v>1</v>
      </c>
      <c r="BJ137" s="74">
        <f t="shared" si="11"/>
        <v>0.21366666666666667</v>
      </c>
      <c r="BK137" s="92">
        <f t="shared" si="12"/>
        <v>6</v>
      </c>
      <c r="BN137" s="67">
        <f t="shared" si="13"/>
        <v>6.8000000000000033E-2</v>
      </c>
      <c r="BO137" s="9">
        <f t="shared" si="14"/>
        <v>2</v>
      </c>
      <c r="BT137">
        <v>0.75</v>
      </c>
      <c r="BU137">
        <v>6</v>
      </c>
      <c r="BV137">
        <v>0</v>
      </c>
      <c r="BW137">
        <v>0</v>
      </c>
      <c r="BX137">
        <v>23</v>
      </c>
      <c r="BY137">
        <v>0</v>
      </c>
      <c r="BZ137">
        <v>23</v>
      </c>
      <c r="CA137">
        <v>237</v>
      </c>
      <c r="CB137">
        <v>23</v>
      </c>
      <c r="CC137">
        <v>0</v>
      </c>
      <c r="CD137">
        <v>23</v>
      </c>
      <c r="CE137">
        <v>112.9866332566093</v>
      </c>
      <c r="CF137">
        <v>4</v>
      </c>
      <c r="CG137">
        <v>1</v>
      </c>
      <c r="CM137">
        <v>0.75</v>
      </c>
      <c r="CQ137" t="s">
        <v>162</v>
      </c>
      <c r="CR137" t="s">
        <v>177</v>
      </c>
      <c r="CS137" t="s">
        <v>169</v>
      </c>
      <c r="CT137">
        <v>0</v>
      </c>
      <c r="CU137">
        <v>23</v>
      </c>
      <c r="CV137">
        <v>0</v>
      </c>
      <c r="CW137">
        <v>23</v>
      </c>
      <c r="CX137">
        <v>237</v>
      </c>
      <c r="CY137">
        <v>23</v>
      </c>
      <c r="CZ137">
        <v>0</v>
      </c>
      <c r="DA137">
        <v>23</v>
      </c>
      <c r="DB137">
        <v>112.9866332566093</v>
      </c>
      <c r="DC137">
        <v>4</v>
      </c>
      <c r="DD137">
        <v>1</v>
      </c>
      <c r="DF137">
        <v>0.25</v>
      </c>
    </row>
    <row r="138" spans="1:110" x14ac:dyDescent="0.25">
      <c r="A138" s="74">
        <v>0</v>
      </c>
      <c r="B138" s="44">
        <v>0</v>
      </c>
      <c r="C138" s="44">
        <v>13</v>
      </c>
      <c r="D138" s="44">
        <v>2</v>
      </c>
      <c r="E138" s="44">
        <v>0.30858143367920898</v>
      </c>
      <c r="F138" s="44">
        <v>1687.1741509999999</v>
      </c>
      <c r="G138" s="75">
        <v>103.72</v>
      </c>
      <c r="H138" s="74">
        <v>0.20300000000000001</v>
      </c>
      <c r="I138" s="44">
        <v>4</v>
      </c>
      <c r="J138" s="75">
        <v>0</v>
      </c>
      <c r="K138" s="74">
        <v>9.4E-2</v>
      </c>
      <c r="L138" s="44">
        <v>4</v>
      </c>
      <c r="M138" s="75">
        <v>0</v>
      </c>
      <c r="N138" s="44">
        <v>0.125</v>
      </c>
      <c r="O138" s="44">
        <v>4</v>
      </c>
      <c r="P138" s="75">
        <v>0</v>
      </c>
      <c r="Q138" s="80">
        <f t="shared" si="10"/>
        <v>0.14066666666666669</v>
      </c>
      <c r="R138" s="88">
        <f t="shared" si="10"/>
        <v>4</v>
      </c>
      <c r="T138" s="74">
        <v>0.20300000000000001</v>
      </c>
      <c r="U138" s="44">
        <v>6</v>
      </c>
      <c r="V138" s="44">
        <v>0</v>
      </c>
      <c r="W138" s="44">
        <v>0</v>
      </c>
      <c r="X138" s="44">
        <v>23</v>
      </c>
      <c r="Y138" s="44">
        <v>0</v>
      </c>
      <c r="Z138" s="44">
        <v>23</v>
      </c>
      <c r="AA138" s="44">
        <v>237</v>
      </c>
      <c r="AB138" s="44">
        <v>23</v>
      </c>
      <c r="AC138" s="44">
        <v>0</v>
      </c>
      <c r="AD138" s="44">
        <v>23</v>
      </c>
      <c r="AE138" s="44">
        <v>113.66094595227726</v>
      </c>
      <c r="AF138" s="44">
        <v>4</v>
      </c>
      <c r="AG138" s="75">
        <v>1</v>
      </c>
      <c r="AH138" s="74">
        <v>0.218</v>
      </c>
      <c r="AI138" s="44">
        <v>6</v>
      </c>
      <c r="AJ138" s="44">
        <v>0</v>
      </c>
      <c r="AK138" s="44">
        <v>0</v>
      </c>
      <c r="AL138" s="44">
        <v>23</v>
      </c>
      <c r="AM138" s="44">
        <v>0</v>
      </c>
      <c r="AN138" s="44">
        <v>23</v>
      </c>
      <c r="AO138" s="44">
        <v>237</v>
      </c>
      <c r="AP138" s="44">
        <v>23</v>
      </c>
      <c r="AQ138" s="44">
        <v>0</v>
      </c>
      <c r="AR138" s="44">
        <v>23</v>
      </c>
      <c r="AS138" s="44">
        <v>113.66094595227726</v>
      </c>
      <c r="AT138" s="44">
        <v>4</v>
      </c>
      <c r="AU138" s="75">
        <v>1</v>
      </c>
      <c r="AV138">
        <v>0.25</v>
      </c>
      <c r="AW138">
        <v>6</v>
      </c>
      <c r="AX138">
        <v>0</v>
      </c>
      <c r="AY138">
        <v>0</v>
      </c>
      <c r="AZ138">
        <v>23</v>
      </c>
      <c r="BA138">
        <v>0</v>
      </c>
      <c r="BB138">
        <v>23</v>
      </c>
      <c r="BC138">
        <v>237</v>
      </c>
      <c r="BD138">
        <v>23</v>
      </c>
      <c r="BE138">
        <v>0</v>
      </c>
      <c r="BF138">
        <v>23</v>
      </c>
      <c r="BG138">
        <v>113.66094595227726</v>
      </c>
      <c r="BH138">
        <v>4</v>
      </c>
      <c r="BI138">
        <v>1</v>
      </c>
      <c r="BJ138" s="74">
        <f t="shared" si="11"/>
        <v>0.22366666666666668</v>
      </c>
      <c r="BK138" s="92">
        <f t="shared" si="12"/>
        <v>6</v>
      </c>
      <c r="BN138" s="67">
        <f t="shared" si="13"/>
        <v>8.299999999999999E-2</v>
      </c>
      <c r="BO138" s="9">
        <f t="shared" si="14"/>
        <v>2</v>
      </c>
      <c r="BT138">
        <v>0.76600000000000001</v>
      </c>
      <c r="BU138">
        <v>6</v>
      </c>
      <c r="BV138">
        <v>0</v>
      </c>
      <c r="BW138">
        <v>0</v>
      </c>
      <c r="BX138">
        <v>23</v>
      </c>
      <c r="BY138">
        <v>0</v>
      </c>
      <c r="BZ138">
        <v>23</v>
      </c>
      <c r="CA138">
        <v>237</v>
      </c>
      <c r="CB138">
        <v>23</v>
      </c>
      <c r="CC138">
        <v>0</v>
      </c>
      <c r="CD138">
        <v>23</v>
      </c>
      <c r="CE138">
        <v>113.66094595227726</v>
      </c>
      <c r="CF138">
        <v>4</v>
      </c>
      <c r="CG138">
        <v>1</v>
      </c>
      <c r="CM138">
        <v>0.76600000000000001</v>
      </c>
      <c r="CQ138" t="s">
        <v>162</v>
      </c>
      <c r="CR138" t="s">
        <v>173</v>
      </c>
      <c r="CS138" t="s">
        <v>169</v>
      </c>
      <c r="CT138">
        <v>0</v>
      </c>
      <c r="CU138">
        <v>23</v>
      </c>
      <c r="CV138">
        <v>0</v>
      </c>
      <c r="CW138">
        <v>23</v>
      </c>
      <c r="CX138">
        <v>237</v>
      </c>
      <c r="CY138">
        <v>23</v>
      </c>
      <c r="CZ138">
        <v>0</v>
      </c>
      <c r="DA138">
        <v>23</v>
      </c>
      <c r="DB138">
        <v>113.66094595227726</v>
      </c>
      <c r="DC138">
        <v>4</v>
      </c>
      <c r="DD138">
        <v>1</v>
      </c>
      <c r="DF138">
        <v>0.23400000000000001</v>
      </c>
    </row>
    <row r="139" spans="1:110" x14ac:dyDescent="0.25">
      <c r="A139" s="74">
        <v>0</v>
      </c>
      <c r="B139" s="44">
        <v>0</v>
      </c>
      <c r="C139" s="44">
        <v>13</v>
      </c>
      <c r="D139" s="44">
        <v>3</v>
      </c>
      <c r="E139" s="44">
        <v>0.40611943819106899</v>
      </c>
      <c r="F139" s="44">
        <v>1720.3714124999999</v>
      </c>
      <c r="G139" s="75">
        <v>111.77</v>
      </c>
      <c r="H139" s="74">
        <v>0.187</v>
      </c>
      <c r="I139" s="44">
        <v>4</v>
      </c>
      <c r="J139" s="75">
        <v>0</v>
      </c>
      <c r="K139" s="74">
        <v>9.4E-2</v>
      </c>
      <c r="L139" s="44">
        <v>4</v>
      </c>
      <c r="M139" s="75">
        <v>0</v>
      </c>
      <c r="N139" s="44">
        <v>0.125</v>
      </c>
      <c r="O139" s="44">
        <v>4</v>
      </c>
      <c r="P139" s="75">
        <v>0</v>
      </c>
      <c r="Q139" s="80">
        <f t="shared" si="10"/>
        <v>0.13533333333333333</v>
      </c>
      <c r="R139" s="88">
        <f t="shared" si="10"/>
        <v>4</v>
      </c>
      <c r="T139" s="74">
        <v>0.20300000000000001</v>
      </c>
      <c r="U139" s="44">
        <v>6</v>
      </c>
      <c r="V139" s="44">
        <v>0</v>
      </c>
      <c r="W139" s="44">
        <v>0</v>
      </c>
      <c r="X139" s="44">
        <v>23</v>
      </c>
      <c r="Y139" s="44">
        <v>0</v>
      </c>
      <c r="Z139" s="44">
        <v>23</v>
      </c>
      <c r="AA139" s="44">
        <v>237</v>
      </c>
      <c r="AB139" s="44">
        <v>23</v>
      </c>
      <c r="AC139" s="44">
        <v>0</v>
      </c>
      <c r="AD139" s="44">
        <v>23</v>
      </c>
      <c r="AE139" s="44">
        <v>114.30925315583123</v>
      </c>
      <c r="AF139" s="44">
        <v>4</v>
      </c>
      <c r="AG139" s="75">
        <v>1</v>
      </c>
      <c r="AH139" s="74">
        <v>0.20300000000000001</v>
      </c>
      <c r="AI139" s="44">
        <v>6</v>
      </c>
      <c r="AJ139" s="44">
        <v>0</v>
      </c>
      <c r="AK139" s="44">
        <v>0</v>
      </c>
      <c r="AL139" s="44">
        <v>23</v>
      </c>
      <c r="AM139" s="44">
        <v>0</v>
      </c>
      <c r="AN139" s="44">
        <v>23</v>
      </c>
      <c r="AO139" s="44">
        <v>237</v>
      </c>
      <c r="AP139" s="44">
        <v>23</v>
      </c>
      <c r="AQ139" s="44">
        <v>0</v>
      </c>
      <c r="AR139" s="44">
        <v>23</v>
      </c>
      <c r="AS139" s="44">
        <v>114.30925315583123</v>
      </c>
      <c r="AT139" s="44">
        <v>4</v>
      </c>
      <c r="AU139" s="75">
        <v>1</v>
      </c>
      <c r="AV139">
        <v>0.26500000000000001</v>
      </c>
      <c r="AW139">
        <v>6</v>
      </c>
      <c r="AX139">
        <v>0</v>
      </c>
      <c r="AY139">
        <v>0</v>
      </c>
      <c r="AZ139">
        <v>23</v>
      </c>
      <c r="BA139">
        <v>0</v>
      </c>
      <c r="BB139">
        <v>23</v>
      </c>
      <c r="BC139">
        <v>237</v>
      </c>
      <c r="BD139">
        <v>23</v>
      </c>
      <c r="BE139">
        <v>0</v>
      </c>
      <c r="BF139">
        <v>23</v>
      </c>
      <c r="BG139">
        <v>114.30925315583123</v>
      </c>
      <c r="BH139">
        <v>4</v>
      </c>
      <c r="BI139">
        <v>1</v>
      </c>
      <c r="BJ139" s="74">
        <f t="shared" si="11"/>
        <v>0.22366666666666668</v>
      </c>
      <c r="BK139" s="92">
        <f t="shared" si="12"/>
        <v>6</v>
      </c>
      <c r="BN139" s="67">
        <f t="shared" si="13"/>
        <v>8.8333333333333347E-2</v>
      </c>
      <c r="BO139" s="9">
        <f t="shared" si="14"/>
        <v>2</v>
      </c>
      <c r="BT139">
        <v>0.76500000000000001</v>
      </c>
      <c r="BU139">
        <v>6</v>
      </c>
      <c r="BV139">
        <v>0</v>
      </c>
      <c r="BW139">
        <v>0</v>
      </c>
      <c r="BX139">
        <v>23</v>
      </c>
      <c r="BY139">
        <v>0</v>
      </c>
      <c r="BZ139">
        <v>23</v>
      </c>
      <c r="CA139">
        <v>237</v>
      </c>
      <c r="CB139">
        <v>23</v>
      </c>
      <c r="CC139">
        <v>0</v>
      </c>
      <c r="CD139">
        <v>23</v>
      </c>
      <c r="CE139">
        <v>114.30925315583123</v>
      </c>
      <c r="CF139">
        <v>4</v>
      </c>
      <c r="CG139">
        <v>1</v>
      </c>
      <c r="CM139">
        <v>0.76500000000000001</v>
      </c>
      <c r="CQ139" t="s">
        <v>162</v>
      </c>
      <c r="CR139" t="s">
        <v>178</v>
      </c>
      <c r="CS139" t="s">
        <v>169</v>
      </c>
      <c r="CT139">
        <v>0</v>
      </c>
      <c r="CU139">
        <v>23</v>
      </c>
      <c r="CV139">
        <v>0</v>
      </c>
      <c r="CW139">
        <v>23</v>
      </c>
      <c r="CX139">
        <v>237</v>
      </c>
      <c r="CY139">
        <v>23</v>
      </c>
      <c r="CZ139">
        <v>0</v>
      </c>
      <c r="DA139">
        <v>23</v>
      </c>
      <c r="DB139">
        <v>114.30925315583123</v>
      </c>
      <c r="DC139">
        <v>4</v>
      </c>
      <c r="DD139">
        <v>1</v>
      </c>
      <c r="DF139">
        <v>0.23499999999999999</v>
      </c>
    </row>
    <row r="140" spans="1:110" x14ac:dyDescent="0.25">
      <c r="A140" s="74">
        <v>0</v>
      </c>
      <c r="B140" s="44">
        <v>0</v>
      </c>
      <c r="C140" s="44">
        <v>14</v>
      </c>
      <c r="D140" s="44">
        <v>0</v>
      </c>
      <c r="E140" s="44">
        <v>0.42426524531548898</v>
      </c>
      <c r="F140" s="44">
        <v>1745.454984</v>
      </c>
      <c r="G140" s="75">
        <v>94.36</v>
      </c>
      <c r="H140" s="74">
        <v>0.188</v>
      </c>
      <c r="I140" s="44">
        <v>4</v>
      </c>
      <c r="J140" s="75">
        <v>0</v>
      </c>
      <c r="K140" s="74">
        <v>9.4E-2</v>
      </c>
      <c r="L140" s="44">
        <v>4</v>
      </c>
      <c r="M140" s="75">
        <v>0</v>
      </c>
      <c r="N140" s="44">
        <v>0.156</v>
      </c>
      <c r="O140" s="44">
        <v>4</v>
      </c>
      <c r="P140" s="75">
        <v>0</v>
      </c>
      <c r="Q140" s="80">
        <f t="shared" si="10"/>
        <v>0.14600000000000002</v>
      </c>
      <c r="R140" s="88">
        <f t="shared" si="10"/>
        <v>4</v>
      </c>
      <c r="T140" s="74">
        <v>0.156</v>
      </c>
      <c r="U140" s="44">
        <v>4</v>
      </c>
      <c r="V140" s="44">
        <v>0</v>
      </c>
      <c r="W140" s="44">
        <v>0</v>
      </c>
      <c r="X140" s="44">
        <v>23</v>
      </c>
      <c r="Y140" s="44">
        <v>0</v>
      </c>
      <c r="Z140" s="44">
        <v>23</v>
      </c>
      <c r="AA140" s="44">
        <v>6.7464978046940827</v>
      </c>
      <c r="AB140" s="44">
        <v>23</v>
      </c>
      <c r="AC140" s="44">
        <v>0</v>
      </c>
      <c r="AD140" s="44">
        <v>23</v>
      </c>
      <c r="AE140" s="44">
        <v>124.72593453557087</v>
      </c>
      <c r="AF140" s="44">
        <v>4</v>
      </c>
      <c r="AG140" s="75">
        <v>0.2</v>
      </c>
      <c r="AH140" s="74">
        <v>0.17199999999999999</v>
      </c>
      <c r="AI140" s="44">
        <v>4</v>
      </c>
      <c r="AJ140" s="44">
        <v>0</v>
      </c>
      <c r="AK140" s="44">
        <v>0</v>
      </c>
      <c r="AL140" s="44">
        <v>23</v>
      </c>
      <c r="AM140" s="44">
        <v>0</v>
      </c>
      <c r="AN140" s="44">
        <v>23</v>
      </c>
      <c r="AO140" s="44">
        <v>6.7464978046940827</v>
      </c>
      <c r="AP140" s="44">
        <v>23</v>
      </c>
      <c r="AQ140" s="44">
        <v>0</v>
      </c>
      <c r="AR140" s="44">
        <v>23</v>
      </c>
      <c r="AS140" s="44">
        <v>124.72593453557087</v>
      </c>
      <c r="AT140" s="44">
        <v>4</v>
      </c>
      <c r="AU140" s="75">
        <v>0.2</v>
      </c>
      <c r="AV140">
        <v>0.20300000000000001</v>
      </c>
      <c r="AW140">
        <v>4</v>
      </c>
      <c r="AX140">
        <v>0</v>
      </c>
      <c r="AY140">
        <v>0</v>
      </c>
      <c r="AZ140">
        <v>23</v>
      </c>
      <c r="BA140">
        <v>0</v>
      </c>
      <c r="BB140">
        <v>23</v>
      </c>
      <c r="BC140">
        <v>6.7464978046940827</v>
      </c>
      <c r="BD140">
        <v>23</v>
      </c>
      <c r="BE140">
        <v>0</v>
      </c>
      <c r="BF140">
        <v>23</v>
      </c>
      <c r="BG140">
        <v>124.72593453557087</v>
      </c>
      <c r="BH140">
        <v>4</v>
      </c>
      <c r="BI140">
        <v>0.2</v>
      </c>
      <c r="BJ140" s="74">
        <f t="shared" si="11"/>
        <v>0.17699999999999996</v>
      </c>
      <c r="BK140" s="92">
        <f t="shared" si="12"/>
        <v>4</v>
      </c>
      <c r="BN140" s="67">
        <f t="shared" si="13"/>
        <v>3.0999999999999944E-2</v>
      </c>
      <c r="BO140" s="9">
        <f t="shared" si="14"/>
        <v>0</v>
      </c>
      <c r="BT140">
        <v>0.59399999999999997</v>
      </c>
      <c r="BU140">
        <v>4</v>
      </c>
      <c r="BV140">
        <v>0</v>
      </c>
      <c r="BW140">
        <v>0</v>
      </c>
      <c r="BX140">
        <v>23</v>
      </c>
      <c r="BY140">
        <v>0</v>
      </c>
      <c r="BZ140">
        <v>23</v>
      </c>
      <c r="CA140">
        <v>6.7464978046940827</v>
      </c>
      <c r="CB140">
        <v>23</v>
      </c>
      <c r="CC140">
        <v>0</v>
      </c>
      <c r="CD140">
        <v>23</v>
      </c>
      <c r="CE140">
        <v>124.72593453557087</v>
      </c>
      <c r="CF140">
        <v>4</v>
      </c>
      <c r="CG140">
        <v>0.2</v>
      </c>
      <c r="CM140">
        <v>0.59399999999999997</v>
      </c>
      <c r="CQ140" t="s">
        <v>162</v>
      </c>
      <c r="CR140" t="s">
        <v>168</v>
      </c>
      <c r="CS140" t="s">
        <v>164</v>
      </c>
      <c r="CT140">
        <v>0</v>
      </c>
      <c r="CU140">
        <v>23</v>
      </c>
      <c r="CV140">
        <v>0</v>
      </c>
      <c r="CW140">
        <v>23</v>
      </c>
      <c r="CX140">
        <v>6.7464978046940827</v>
      </c>
      <c r="CY140">
        <v>23</v>
      </c>
      <c r="CZ140">
        <v>0</v>
      </c>
      <c r="DA140">
        <v>23</v>
      </c>
      <c r="DB140">
        <v>124.72593453557087</v>
      </c>
      <c r="DC140">
        <v>4</v>
      </c>
      <c r="DD140">
        <v>0.2</v>
      </c>
      <c r="DF140">
        <v>0.188</v>
      </c>
    </row>
    <row r="141" spans="1:110" x14ac:dyDescent="0.25">
      <c r="A141" s="74">
        <v>0</v>
      </c>
      <c r="B141" s="44">
        <v>1</v>
      </c>
      <c r="C141" s="44">
        <v>0</v>
      </c>
      <c r="D141" s="44">
        <v>31</v>
      </c>
      <c r="E141" s="44">
        <v>-0.499951382648674</v>
      </c>
      <c r="F141" s="44">
        <v>1184.3985594999999</v>
      </c>
      <c r="G141" s="75">
        <v>264.58</v>
      </c>
      <c r="H141" s="74">
        <v>0.187</v>
      </c>
      <c r="I141" s="44">
        <v>4</v>
      </c>
      <c r="J141" s="75">
        <v>0</v>
      </c>
      <c r="K141" s="74">
        <v>9.4E-2</v>
      </c>
      <c r="L141" s="44">
        <v>4</v>
      </c>
      <c r="M141" s="75">
        <v>0</v>
      </c>
      <c r="N141" s="44">
        <v>0.125</v>
      </c>
      <c r="O141" s="44">
        <v>4</v>
      </c>
      <c r="P141" s="75">
        <v>0</v>
      </c>
      <c r="Q141" s="80">
        <f t="shared" si="10"/>
        <v>0.13533333333333333</v>
      </c>
      <c r="R141" s="88">
        <f t="shared" si="10"/>
        <v>4</v>
      </c>
      <c r="T141" s="74">
        <v>0.20399999999999999</v>
      </c>
      <c r="U141" s="44">
        <v>6</v>
      </c>
      <c r="V141" s="44">
        <v>0</v>
      </c>
      <c r="W141" s="44">
        <v>0</v>
      </c>
      <c r="X141" s="44">
        <v>23</v>
      </c>
      <c r="Y141" s="44">
        <v>0</v>
      </c>
      <c r="Z141" s="44">
        <v>23</v>
      </c>
      <c r="AA141" s="44">
        <v>0</v>
      </c>
      <c r="AB141" s="44">
        <v>23</v>
      </c>
      <c r="AC141" s="44">
        <v>237</v>
      </c>
      <c r="AD141" s="44">
        <v>23</v>
      </c>
      <c r="AE141" s="44">
        <v>95.289538846107305</v>
      </c>
      <c r="AF141" s="44">
        <v>4</v>
      </c>
      <c r="AG141" s="75">
        <v>1</v>
      </c>
      <c r="AH141" s="74">
        <v>0.219</v>
      </c>
      <c r="AI141" s="44">
        <v>6</v>
      </c>
      <c r="AJ141" s="44">
        <v>0</v>
      </c>
      <c r="AK141" s="44">
        <v>0</v>
      </c>
      <c r="AL141" s="44">
        <v>23</v>
      </c>
      <c r="AM141" s="44">
        <v>0</v>
      </c>
      <c r="AN141" s="44">
        <v>23</v>
      </c>
      <c r="AO141" s="44">
        <v>0</v>
      </c>
      <c r="AP141" s="44">
        <v>23</v>
      </c>
      <c r="AQ141" s="44">
        <v>237</v>
      </c>
      <c r="AR141" s="44">
        <v>23</v>
      </c>
      <c r="AS141" s="44">
        <v>95.289538846107305</v>
      </c>
      <c r="AT141" s="44">
        <v>4</v>
      </c>
      <c r="AU141" s="75">
        <v>1</v>
      </c>
      <c r="AV141">
        <v>0.23499999999999999</v>
      </c>
      <c r="AW141">
        <v>6</v>
      </c>
      <c r="AX141">
        <v>0</v>
      </c>
      <c r="AY141">
        <v>0</v>
      </c>
      <c r="AZ141">
        <v>23</v>
      </c>
      <c r="BA141">
        <v>0</v>
      </c>
      <c r="BB141">
        <v>23</v>
      </c>
      <c r="BC141">
        <v>0</v>
      </c>
      <c r="BD141">
        <v>23</v>
      </c>
      <c r="BE141">
        <v>237</v>
      </c>
      <c r="BF141">
        <v>23</v>
      </c>
      <c r="BG141">
        <v>95.289538846107305</v>
      </c>
      <c r="BH141">
        <v>4</v>
      </c>
      <c r="BI141">
        <v>1</v>
      </c>
      <c r="BJ141" s="74">
        <f t="shared" si="11"/>
        <v>0.2193333333333333</v>
      </c>
      <c r="BK141" s="92">
        <f t="shared" si="12"/>
        <v>6</v>
      </c>
      <c r="BN141" s="67">
        <f t="shared" si="13"/>
        <v>8.3999999999999964E-2</v>
      </c>
      <c r="BO141" s="9">
        <f t="shared" si="14"/>
        <v>2</v>
      </c>
      <c r="BT141">
        <v>0.75</v>
      </c>
      <c r="BU141">
        <v>6</v>
      </c>
      <c r="BV141">
        <v>0</v>
      </c>
      <c r="BW141">
        <v>0</v>
      </c>
      <c r="BX141">
        <v>23</v>
      </c>
      <c r="BY141">
        <v>0</v>
      </c>
      <c r="BZ141">
        <v>23</v>
      </c>
      <c r="CA141">
        <v>0</v>
      </c>
      <c r="CB141">
        <v>23</v>
      </c>
      <c r="CC141">
        <v>237</v>
      </c>
      <c r="CD141">
        <v>23</v>
      </c>
      <c r="CE141">
        <v>95.289538846107305</v>
      </c>
      <c r="CF141">
        <v>4</v>
      </c>
      <c r="CG141">
        <v>1</v>
      </c>
      <c r="CM141">
        <v>0.75</v>
      </c>
      <c r="CQ141" t="s">
        <v>162</v>
      </c>
      <c r="CR141" t="s">
        <v>173</v>
      </c>
      <c r="CS141" t="s">
        <v>169</v>
      </c>
      <c r="CT141">
        <v>0</v>
      </c>
      <c r="CU141">
        <v>23</v>
      </c>
      <c r="CV141">
        <v>0</v>
      </c>
      <c r="CW141">
        <v>23</v>
      </c>
      <c r="CX141">
        <v>0</v>
      </c>
      <c r="CY141">
        <v>23</v>
      </c>
      <c r="CZ141">
        <v>237</v>
      </c>
      <c r="DA141">
        <v>23</v>
      </c>
      <c r="DB141">
        <v>95.289538846107305</v>
      </c>
      <c r="DC141">
        <v>4</v>
      </c>
      <c r="DD141">
        <v>1</v>
      </c>
      <c r="DF141">
        <v>0.23400000000000001</v>
      </c>
    </row>
    <row r="142" spans="1:110" x14ac:dyDescent="0.25">
      <c r="A142" s="74">
        <v>0</v>
      </c>
      <c r="B142" s="44">
        <v>1</v>
      </c>
      <c r="C142" s="44">
        <v>0</v>
      </c>
      <c r="D142" s="44">
        <v>32</v>
      </c>
      <c r="E142" s="44">
        <v>-0.40241337813679701</v>
      </c>
      <c r="F142" s="44">
        <v>1217.5958209999999</v>
      </c>
      <c r="G142" s="75">
        <v>272.63</v>
      </c>
      <c r="H142" s="74">
        <v>0.20300000000000001</v>
      </c>
      <c r="I142" s="44">
        <v>4</v>
      </c>
      <c r="J142" s="75">
        <v>0</v>
      </c>
      <c r="K142" s="74">
        <v>9.4E-2</v>
      </c>
      <c r="L142" s="44">
        <v>4</v>
      </c>
      <c r="M142" s="75">
        <v>0</v>
      </c>
      <c r="N142" s="44">
        <v>0.125</v>
      </c>
      <c r="O142" s="44">
        <v>4</v>
      </c>
      <c r="P142" s="75">
        <v>0</v>
      </c>
      <c r="Q142" s="80">
        <f t="shared" si="10"/>
        <v>0.14066666666666669</v>
      </c>
      <c r="R142" s="88">
        <f t="shared" si="10"/>
        <v>4</v>
      </c>
      <c r="T142" s="74">
        <v>0.219</v>
      </c>
      <c r="U142" s="44">
        <v>6</v>
      </c>
      <c r="V142" s="44">
        <v>0</v>
      </c>
      <c r="W142" s="44">
        <v>0</v>
      </c>
      <c r="X142" s="44">
        <v>23</v>
      </c>
      <c r="Y142" s="44">
        <v>0</v>
      </c>
      <c r="Z142" s="44">
        <v>23</v>
      </c>
      <c r="AA142" s="44">
        <v>0</v>
      </c>
      <c r="AB142" s="44">
        <v>23</v>
      </c>
      <c r="AC142" s="44">
        <v>237</v>
      </c>
      <c r="AD142" s="44">
        <v>23</v>
      </c>
      <c r="AE142" s="44">
        <v>95.138828038995399</v>
      </c>
      <c r="AF142" s="44">
        <v>4</v>
      </c>
      <c r="AG142" s="75">
        <v>1</v>
      </c>
      <c r="AH142" s="74">
        <v>0.218</v>
      </c>
      <c r="AI142" s="44">
        <v>6</v>
      </c>
      <c r="AJ142" s="44">
        <v>0</v>
      </c>
      <c r="AK142" s="44">
        <v>0</v>
      </c>
      <c r="AL142" s="44">
        <v>23</v>
      </c>
      <c r="AM142" s="44">
        <v>0</v>
      </c>
      <c r="AN142" s="44">
        <v>23</v>
      </c>
      <c r="AO142" s="44">
        <v>0</v>
      </c>
      <c r="AP142" s="44">
        <v>23</v>
      </c>
      <c r="AQ142" s="44">
        <v>237</v>
      </c>
      <c r="AR142" s="44">
        <v>23</v>
      </c>
      <c r="AS142" s="44">
        <v>95.138828038995399</v>
      </c>
      <c r="AT142" s="44">
        <v>4</v>
      </c>
      <c r="AU142" s="75">
        <v>1</v>
      </c>
      <c r="AV142">
        <v>0.23400000000000001</v>
      </c>
      <c r="AW142">
        <v>6</v>
      </c>
      <c r="AX142">
        <v>0</v>
      </c>
      <c r="AY142">
        <v>0</v>
      </c>
      <c r="AZ142">
        <v>23</v>
      </c>
      <c r="BA142">
        <v>0</v>
      </c>
      <c r="BB142">
        <v>23</v>
      </c>
      <c r="BC142">
        <v>0</v>
      </c>
      <c r="BD142">
        <v>23</v>
      </c>
      <c r="BE142">
        <v>237</v>
      </c>
      <c r="BF142">
        <v>23</v>
      </c>
      <c r="BG142">
        <v>95.138828038995399</v>
      </c>
      <c r="BH142">
        <v>4</v>
      </c>
      <c r="BI142">
        <v>1</v>
      </c>
      <c r="BJ142" s="74">
        <f t="shared" si="11"/>
        <v>0.22366666666666668</v>
      </c>
      <c r="BK142" s="92">
        <f t="shared" si="12"/>
        <v>6</v>
      </c>
      <c r="BN142" s="67">
        <f t="shared" si="13"/>
        <v>8.299999999999999E-2</v>
      </c>
      <c r="BO142" s="9">
        <f t="shared" si="14"/>
        <v>2</v>
      </c>
      <c r="BT142">
        <v>0.73499999999999999</v>
      </c>
      <c r="BU142">
        <v>6</v>
      </c>
      <c r="BV142">
        <v>0</v>
      </c>
      <c r="BW142">
        <v>0</v>
      </c>
      <c r="BX142">
        <v>23</v>
      </c>
      <c r="BY142">
        <v>0</v>
      </c>
      <c r="BZ142">
        <v>23</v>
      </c>
      <c r="CA142">
        <v>0</v>
      </c>
      <c r="CB142">
        <v>23</v>
      </c>
      <c r="CC142">
        <v>237</v>
      </c>
      <c r="CD142">
        <v>23</v>
      </c>
      <c r="CE142">
        <v>95.138828038995399</v>
      </c>
      <c r="CF142">
        <v>4</v>
      </c>
      <c r="CG142">
        <v>1</v>
      </c>
      <c r="CM142">
        <v>0.73499999999999999</v>
      </c>
      <c r="CQ142" t="s">
        <v>162</v>
      </c>
      <c r="CR142" t="s">
        <v>177</v>
      </c>
      <c r="CS142" t="s">
        <v>169</v>
      </c>
      <c r="CT142">
        <v>0</v>
      </c>
      <c r="CU142">
        <v>23</v>
      </c>
      <c r="CV142">
        <v>0</v>
      </c>
      <c r="CW142">
        <v>23</v>
      </c>
      <c r="CX142">
        <v>0</v>
      </c>
      <c r="CY142">
        <v>23</v>
      </c>
      <c r="CZ142">
        <v>237</v>
      </c>
      <c r="DA142">
        <v>23</v>
      </c>
      <c r="DB142">
        <v>95.138828038995399</v>
      </c>
      <c r="DC142">
        <v>4</v>
      </c>
      <c r="DD142">
        <v>1</v>
      </c>
      <c r="DF142">
        <v>0.25</v>
      </c>
    </row>
    <row r="143" spans="1:110" x14ac:dyDescent="0.25">
      <c r="A143" s="74">
        <v>0</v>
      </c>
      <c r="B143" s="44">
        <v>1</v>
      </c>
      <c r="C143" s="44">
        <v>0</v>
      </c>
      <c r="D143" s="44">
        <v>33</v>
      </c>
      <c r="E143" s="44">
        <v>-0.30487537362492001</v>
      </c>
      <c r="F143" s="44">
        <v>1250.7930825000001</v>
      </c>
      <c r="G143" s="75">
        <v>280.68</v>
      </c>
      <c r="H143" s="74">
        <v>0.188</v>
      </c>
      <c r="I143" s="44">
        <v>4</v>
      </c>
      <c r="J143" s="75">
        <v>0</v>
      </c>
      <c r="K143" s="74">
        <v>9.4E-2</v>
      </c>
      <c r="L143" s="44">
        <v>4</v>
      </c>
      <c r="M143" s="75">
        <v>0</v>
      </c>
      <c r="N143" s="44">
        <v>0.125</v>
      </c>
      <c r="O143" s="44">
        <v>4</v>
      </c>
      <c r="P143" s="75">
        <v>0</v>
      </c>
      <c r="Q143" s="80">
        <f t="shared" si="10"/>
        <v>0.13566666666666669</v>
      </c>
      <c r="R143" s="88">
        <f t="shared" si="10"/>
        <v>4</v>
      </c>
      <c r="T143" s="74">
        <v>0.20399999999999999</v>
      </c>
      <c r="U143" s="44">
        <v>6</v>
      </c>
      <c r="V143" s="44">
        <v>0</v>
      </c>
      <c r="W143" s="44">
        <v>0</v>
      </c>
      <c r="X143" s="44">
        <v>23</v>
      </c>
      <c r="Y143" s="44">
        <v>0</v>
      </c>
      <c r="Z143" s="44">
        <v>23</v>
      </c>
      <c r="AA143" s="44">
        <v>0</v>
      </c>
      <c r="AB143" s="44">
        <v>23</v>
      </c>
      <c r="AC143" s="44">
        <v>237</v>
      </c>
      <c r="AD143" s="44">
        <v>23</v>
      </c>
      <c r="AE143" s="44">
        <v>94.996117246435318</v>
      </c>
      <c r="AF143" s="44">
        <v>4</v>
      </c>
      <c r="AG143" s="75">
        <v>1</v>
      </c>
      <c r="AH143" s="74">
        <v>0.219</v>
      </c>
      <c r="AI143" s="44">
        <v>6</v>
      </c>
      <c r="AJ143" s="44">
        <v>0</v>
      </c>
      <c r="AK143" s="44">
        <v>0</v>
      </c>
      <c r="AL143" s="44">
        <v>23</v>
      </c>
      <c r="AM143" s="44">
        <v>0</v>
      </c>
      <c r="AN143" s="44">
        <v>23</v>
      </c>
      <c r="AO143" s="44">
        <v>0</v>
      </c>
      <c r="AP143" s="44">
        <v>23</v>
      </c>
      <c r="AQ143" s="44">
        <v>237</v>
      </c>
      <c r="AR143" s="44">
        <v>23</v>
      </c>
      <c r="AS143" s="44">
        <v>94.996117246435318</v>
      </c>
      <c r="AT143" s="44">
        <v>4</v>
      </c>
      <c r="AU143" s="75">
        <v>1</v>
      </c>
      <c r="AV143">
        <v>0.25</v>
      </c>
      <c r="AW143">
        <v>6</v>
      </c>
      <c r="AX143">
        <v>0</v>
      </c>
      <c r="AY143">
        <v>0</v>
      </c>
      <c r="AZ143">
        <v>23</v>
      </c>
      <c r="BA143">
        <v>0</v>
      </c>
      <c r="BB143">
        <v>23</v>
      </c>
      <c r="BC143">
        <v>0</v>
      </c>
      <c r="BD143">
        <v>23</v>
      </c>
      <c r="BE143">
        <v>237</v>
      </c>
      <c r="BF143">
        <v>23</v>
      </c>
      <c r="BG143">
        <v>94.996117246435318</v>
      </c>
      <c r="BH143">
        <v>4</v>
      </c>
      <c r="BI143">
        <v>1</v>
      </c>
      <c r="BJ143" s="74">
        <f t="shared" si="11"/>
        <v>0.22433333333333336</v>
      </c>
      <c r="BK143" s="92">
        <f t="shared" si="12"/>
        <v>6</v>
      </c>
      <c r="BN143" s="67">
        <f t="shared" si="13"/>
        <v>8.8666666666666671E-2</v>
      </c>
      <c r="BO143" s="9">
        <f t="shared" si="14"/>
        <v>2</v>
      </c>
      <c r="BT143">
        <v>0.73499999999999999</v>
      </c>
      <c r="BU143">
        <v>6</v>
      </c>
      <c r="BV143">
        <v>0</v>
      </c>
      <c r="BW143">
        <v>0</v>
      </c>
      <c r="BX143">
        <v>23</v>
      </c>
      <c r="BY143">
        <v>0</v>
      </c>
      <c r="BZ143">
        <v>23</v>
      </c>
      <c r="CA143">
        <v>0</v>
      </c>
      <c r="CB143">
        <v>23</v>
      </c>
      <c r="CC143">
        <v>237</v>
      </c>
      <c r="CD143">
        <v>23</v>
      </c>
      <c r="CE143">
        <v>94.996117246435318</v>
      </c>
      <c r="CF143">
        <v>4</v>
      </c>
      <c r="CG143">
        <v>1</v>
      </c>
      <c r="CM143">
        <v>0.73499999999999999</v>
      </c>
      <c r="CQ143" t="s">
        <v>162</v>
      </c>
      <c r="CR143" t="s">
        <v>173</v>
      </c>
      <c r="CS143" t="s">
        <v>169</v>
      </c>
      <c r="CT143">
        <v>0</v>
      </c>
      <c r="CU143">
        <v>23</v>
      </c>
      <c r="CV143">
        <v>0</v>
      </c>
      <c r="CW143">
        <v>23</v>
      </c>
      <c r="CX143">
        <v>0</v>
      </c>
      <c r="CY143">
        <v>23</v>
      </c>
      <c r="CZ143">
        <v>237</v>
      </c>
      <c r="DA143">
        <v>23</v>
      </c>
      <c r="DB143">
        <v>94.996117246435318</v>
      </c>
      <c r="DC143">
        <v>4</v>
      </c>
      <c r="DD143">
        <v>1</v>
      </c>
      <c r="DF143">
        <v>0.23400000000000001</v>
      </c>
    </row>
    <row r="144" spans="1:110" x14ac:dyDescent="0.25">
      <c r="A144" s="74">
        <v>0</v>
      </c>
      <c r="B144" s="44">
        <v>1</v>
      </c>
      <c r="C144" s="44">
        <v>0</v>
      </c>
      <c r="D144" s="44">
        <v>34</v>
      </c>
      <c r="E144" s="44">
        <v>-0.20733736911304301</v>
      </c>
      <c r="F144" s="44">
        <v>1283.9903440000001</v>
      </c>
      <c r="G144" s="75">
        <v>288.73</v>
      </c>
      <c r="H144" s="74">
        <v>0.26600000000000001</v>
      </c>
      <c r="I144" s="44">
        <v>4</v>
      </c>
      <c r="J144" s="75">
        <v>0</v>
      </c>
      <c r="K144" s="74">
        <v>9.4E-2</v>
      </c>
      <c r="L144" s="44">
        <v>4</v>
      </c>
      <c r="M144" s="75">
        <v>0</v>
      </c>
      <c r="N144" s="44">
        <v>0.14099999999999999</v>
      </c>
      <c r="O144" s="44">
        <v>4</v>
      </c>
      <c r="P144" s="75">
        <v>0</v>
      </c>
      <c r="Q144" s="80">
        <f t="shared" si="10"/>
        <v>0.16700000000000001</v>
      </c>
      <c r="R144" s="88">
        <f t="shared" si="10"/>
        <v>4</v>
      </c>
      <c r="T144" s="74">
        <v>0.20300000000000001</v>
      </c>
      <c r="U144" s="44">
        <v>6</v>
      </c>
      <c r="V144" s="44">
        <v>0</v>
      </c>
      <c r="W144" s="44">
        <v>0</v>
      </c>
      <c r="X144" s="44">
        <v>23</v>
      </c>
      <c r="Y144" s="44">
        <v>0</v>
      </c>
      <c r="Z144" s="44">
        <v>23</v>
      </c>
      <c r="AA144" s="44">
        <v>0</v>
      </c>
      <c r="AB144" s="44">
        <v>23</v>
      </c>
      <c r="AC144" s="44">
        <v>237</v>
      </c>
      <c r="AD144" s="44">
        <v>23</v>
      </c>
      <c r="AE144" s="44">
        <v>94.860785953049685</v>
      </c>
      <c r="AF144" s="44">
        <v>4</v>
      </c>
      <c r="AG144" s="75">
        <v>1</v>
      </c>
      <c r="AH144" s="74">
        <v>0.23499999999999999</v>
      </c>
      <c r="AI144" s="44">
        <v>6</v>
      </c>
      <c r="AJ144" s="44">
        <v>0</v>
      </c>
      <c r="AK144" s="44">
        <v>0</v>
      </c>
      <c r="AL144" s="44">
        <v>23</v>
      </c>
      <c r="AM144" s="44">
        <v>0</v>
      </c>
      <c r="AN144" s="44">
        <v>23</v>
      </c>
      <c r="AO144" s="44">
        <v>0</v>
      </c>
      <c r="AP144" s="44">
        <v>23</v>
      </c>
      <c r="AQ144" s="44">
        <v>237</v>
      </c>
      <c r="AR144" s="44">
        <v>23</v>
      </c>
      <c r="AS144" s="44">
        <v>94.860785953049685</v>
      </c>
      <c r="AT144" s="44">
        <v>4</v>
      </c>
      <c r="AU144" s="75">
        <v>1</v>
      </c>
      <c r="AV144">
        <v>0.25</v>
      </c>
      <c r="AW144">
        <v>6</v>
      </c>
      <c r="AX144">
        <v>0</v>
      </c>
      <c r="AY144">
        <v>0</v>
      </c>
      <c r="AZ144">
        <v>23</v>
      </c>
      <c r="BA144">
        <v>0</v>
      </c>
      <c r="BB144">
        <v>23</v>
      </c>
      <c r="BC144">
        <v>0</v>
      </c>
      <c r="BD144">
        <v>23</v>
      </c>
      <c r="BE144">
        <v>237</v>
      </c>
      <c r="BF144">
        <v>23</v>
      </c>
      <c r="BG144">
        <v>94.860785953049685</v>
      </c>
      <c r="BH144">
        <v>4</v>
      </c>
      <c r="BI144">
        <v>1</v>
      </c>
      <c r="BJ144" s="74">
        <f t="shared" si="11"/>
        <v>0.22933333333333331</v>
      </c>
      <c r="BK144" s="92">
        <f t="shared" si="12"/>
        <v>6</v>
      </c>
      <c r="BN144" s="67">
        <f t="shared" si="13"/>
        <v>6.2333333333333296E-2</v>
      </c>
      <c r="BO144" s="9">
        <f t="shared" si="14"/>
        <v>2</v>
      </c>
      <c r="BT144">
        <v>0.76600000000000001</v>
      </c>
      <c r="BU144">
        <v>6</v>
      </c>
      <c r="BV144">
        <v>0</v>
      </c>
      <c r="BW144">
        <v>0</v>
      </c>
      <c r="BX144">
        <v>23</v>
      </c>
      <c r="BY144">
        <v>0</v>
      </c>
      <c r="BZ144">
        <v>23</v>
      </c>
      <c r="CA144">
        <v>0</v>
      </c>
      <c r="CB144">
        <v>23</v>
      </c>
      <c r="CC144">
        <v>237</v>
      </c>
      <c r="CD144">
        <v>23</v>
      </c>
      <c r="CE144">
        <v>94.860785953049685</v>
      </c>
      <c r="CF144">
        <v>4</v>
      </c>
      <c r="CG144">
        <v>1</v>
      </c>
      <c r="CM144">
        <v>0.76600000000000001</v>
      </c>
      <c r="CQ144" t="s">
        <v>162</v>
      </c>
      <c r="CR144" t="s">
        <v>177</v>
      </c>
      <c r="CS144" t="s">
        <v>169</v>
      </c>
      <c r="CT144">
        <v>0</v>
      </c>
      <c r="CU144">
        <v>23</v>
      </c>
      <c r="CV144">
        <v>0</v>
      </c>
      <c r="CW144">
        <v>23</v>
      </c>
      <c r="CX144">
        <v>0</v>
      </c>
      <c r="CY144">
        <v>23</v>
      </c>
      <c r="CZ144">
        <v>237</v>
      </c>
      <c r="DA144">
        <v>23</v>
      </c>
      <c r="DB144">
        <v>94.860785953049685</v>
      </c>
      <c r="DC144">
        <v>4</v>
      </c>
      <c r="DD144">
        <v>1</v>
      </c>
      <c r="DF144">
        <v>0.25</v>
      </c>
    </row>
    <row r="145" spans="1:110" x14ac:dyDescent="0.25">
      <c r="A145" s="74">
        <v>0</v>
      </c>
      <c r="B145" s="44">
        <v>1</v>
      </c>
      <c r="C145" s="44">
        <v>0</v>
      </c>
      <c r="D145" s="44">
        <v>35</v>
      </c>
      <c r="E145" s="44">
        <v>-0.109799364601166</v>
      </c>
      <c r="F145" s="44">
        <v>1317.1876055</v>
      </c>
      <c r="G145" s="75">
        <v>296.77999999999997</v>
      </c>
      <c r="H145" s="74">
        <v>0.219</v>
      </c>
      <c r="I145" s="44">
        <v>4</v>
      </c>
      <c r="J145" s="75">
        <v>0</v>
      </c>
      <c r="K145" s="74">
        <v>7.8E-2</v>
      </c>
      <c r="L145" s="44">
        <v>4</v>
      </c>
      <c r="M145" s="75">
        <v>0</v>
      </c>
      <c r="N145" s="44">
        <v>0.125</v>
      </c>
      <c r="O145" s="44">
        <v>4</v>
      </c>
      <c r="P145" s="75">
        <v>0</v>
      </c>
      <c r="Q145" s="80">
        <f t="shared" si="10"/>
        <v>0.14066666666666666</v>
      </c>
      <c r="R145" s="88">
        <f t="shared" si="10"/>
        <v>4</v>
      </c>
      <c r="T145" s="74">
        <v>0.20300000000000001</v>
      </c>
      <c r="U145" s="44">
        <v>6</v>
      </c>
      <c r="V145" s="44">
        <v>0</v>
      </c>
      <c r="W145" s="44">
        <v>0</v>
      </c>
      <c r="X145" s="44">
        <v>23</v>
      </c>
      <c r="Y145" s="44">
        <v>0</v>
      </c>
      <c r="Z145" s="44">
        <v>23</v>
      </c>
      <c r="AA145" s="44">
        <v>0</v>
      </c>
      <c r="AB145" s="44">
        <v>23</v>
      </c>
      <c r="AC145" s="44">
        <v>237</v>
      </c>
      <c r="AD145" s="44">
        <v>23</v>
      </c>
      <c r="AE145" s="44">
        <v>94.732276199208513</v>
      </c>
      <c r="AF145" s="44">
        <v>4</v>
      </c>
      <c r="AG145" s="75">
        <v>1</v>
      </c>
      <c r="AH145" s="74">
        <v>0.218</v>
      </c>
      <c r="AI145" s="44">
        <v>6</v>
      </c>
      <c r="AJ145" s="44">
        <v>0</v>
      </c>
      <c r="AK145" s="44">
        <v>0</v>
      </c>
      <c r="AL145" s="44">
        <v>23</v>
      </c>
      <c r="AM145" s="44">
        <v>0</v>
      </c>
      <c r="AN145" s="44">
        <v>23</v>
      </c>
      <c r="AO145" s="44">
        <v>0</v>
      </c>
      <c r="AP145" s="44">
        <v>23</v>
      </c>
      <c r="AQ145" s="44">
        <v>237</v>
      </c>
      <c r="AR145" s="44">
        <v>23</v>
      </c>
      <c r="AS145" s="44">
        <v>94.732276199208513</v>
      </c>
      <c r="AT145" s="44">
        <v>4</v>
      </c>
      <c r="AU145" s="75">
        <v>1</v>
      </c>
      <c r="AV145">
        <v>0.25</v>
      </c>
      <c r="AW145">
        <v>6</v>
      </c>
      <c r="AX145">
        <v>0</v>
      </c>
      <c r="AY145">
        <v>0</v>
      </c>
      <c r="AZ145">
        <v>23</v>
      </c>
      <c r="BA145">
        <v>0</v>
      </c>
      <c r="BB145">
        <v>23</v>
      </c>
      <c r="BC145">
        <v>0</v>
      </c>
      <c r="BD145">
        <v>23</v>
      </c>
      <c r="BE145">
        <v>237</v>
      </c>
      <c r="BF145">
        <v>23</v>
      </c>
      <c r="BG145">
        <v>94.732276199208513</v>
      </c>
      <c r="BH145">
        <v>4</v>
      </c>
      <c r="BI145">
        <v>1</v>
      </c>
      <c r="BJ145" s="74">
        <f t="shared" si="11"/>
        <v>0.22366666666666668</v>
      </c>
      <c r="BK145" s="92">
        <f t="shared" si="12"/>
        <v>6</v>
      </c>
      <c r="BN145" s="67">
        <f t="shared" si="13"/>
        <v>8.3000000000000018E-2</v>
      </c>
      <c r="BO145" s="9">
        <f t="shared" si="14"/>
        <v>2</v>
      </c>
      <c r="BT145">
        <v>0.75</v>
      </c>
      <c r="BU145">
        <v>6</v>
      </c>
      <c r="BV145">
        <v>0</v>
      </c>
      <c r="BW145">
        <v>0</v>
      </c>
      <c r="BX145">
        <v>23</v>
      </c>
      <c r="BY145">
        <v>0</v>
      </c>
      <c r="BZ145">
        <v>23</v>
      </c>
      <c r="CA145">
        <v>0</v>
      </c>
      <c r="CB145">
        <v>23</v>
      </c>
      <c r="CC145">
        <v>237</v>
      </c>
      <c r="CD145">
        <v>23</v>
      </c>
      <c r="CE145">
        <v>94.732276199208513</v>
      </c>
      <c r="CF145">
        <v>4</v>
      </c>
      <c r="CG145">
        <v>1</v>
      </c>
      <c r="CM145">
        <v>0.75</v>
      </c>
      <c r="CQ145" t="s">
        <v>162</v>
      </c>
      <c r="CR145" t="s">
        <v>177</v>
      </c>
      <c r="CS145" t="s">
        <v>169</v>
      </c>
      <c r="CT145">
        <v>0</v>
      </c>
      <c r="CU145">
        <v>23</v>
      </c>
      <c r="CV145">
        <v>0</v>
      </c>
      <c r="CW145">
        <v>23</v>
      </c>
      <c r="CX145">
        <v>0</v>
      </c>
      <c r="CY145">
        <v>23</v>
      </c>
      <c r="CZ145">
        <v>237</v>
      </c>
      <c r="DA145">
        <v>23</v>
      </c>
      <c r="DB145">
        <v>94.732276199208513</v>
      </c>
      <c r="DC145">
        <v>4</v>
      </c>
      <c r="DD145">
        <v>1</v>
      </c>
      <c r="DF145">
        <v>0.25</v>
      </c>
    </row>
    <row r="146" spans="1:110" x14ac:dyDescent="0.25">
      <c r="A146" s="74">
        <v>0</v>
      </c>
      <c r="B146" s="44">
        <v>1</v>
      </c>
      <c r="C146" s="44">
        <v>0</v>
      </c>
      <c r="D146" s="44">
        <v>36</v>
      </c>
      <c r="E146" s="44">
        <v>-1.2261360089289301E-2</v>
      </c>
      <c r="F146" s="44">
        <v>1350.384867</v>
      </c>
      <c r="G146" s="75">
        <v>304.83</v>
      </c>
      <c r="H146" s="74">
        <v>0.20300000000000001</v>
      </c>
      <c r="I146" s="44">
        <v>4</v>
      </c>
      <c r="J146" s="75">
        <v>0</v>
      </c>
      <c r="K146" s="74">
        <v>9.4E-2</v>
      </c>
      <c r="L146" s="44">
        <v>4</v>
      </c>
      <c r="M146" s="75">
        <v>0</v>
      </c>
      <c r="N146" s="44">
        <v>0.14000000000000001</v>
      </c>
      <c r="O146" s="44">
        <v>4</v>
      </c>
      <c r="P146" s="75">
        <v>0</v>
      </c>
      <c r="Q146" s="80">
        <f t="shared" si="10"/>
        <v>0.14566666666666669</v>
      </c>
      <c r="R146" s="88">
        <f t="shared" si="10"/>
        <v>4</v>
      </c>
      <c r="T146" s="74">
        <v>0.20300000000000001</v>
      </c>
      <c r="U146" s="44">
        <v>6</v>
      </c>
      <c r="V146" s="44">
        <v>0</v>
      </c>
      <c r="W146" s="44">
        <v>0</v>
      </c>
      <c r="X146" s="44">
        <v>23</v>
      </c>
      <c r="Y146" s="44">
        <v>0</v>
      </c>
      <c r="Z146" s="44">
        <v>23</v>
      </c>
      <c r="AA146" s="44">
        <v>0</v>
      </c>
      <c r="AB146" s="44">
        <v>23</v>
      </c>
      <c r="AC146" s="44">
        <v>237</v>
      </c>
      <c r="AD146" s="44">
        <v>23</v>
      </c>
      <c r="AE146" s="44">
        <v>94.610061589238157</v>
      </c>
      <c r="AF146" s="44">
        <v>4</v>
      </c>
      <c r="AG146" s="75">
        <v>1</v>
      </c>
      <c r="AH146" s="74">
        <v>0.219</v>
      </c>
      <c r="AI146" s="44">
        <v>6</v>
      </c>
      <c r="AJ146" s="44">
        <v>0</v>
      </c>
      <c r="AK146" s="44">
        <v>0</v>
      </c>
      <c r="AL146" s="44">
        <v>23</v>
      </c>
      <c r="AM146" s="44">
        <v>0</v>
      </c>
      <c r="AN146" s="44">
        <v>23</v>
      </c>
      <c r="AO146" s="44">
        <v>0</v>
      </c>
      <c r="AP146" s="44">
        <v>23</v>
      </c>
      <c r="AQ146" s="44">
        <v>237</v>
      </c>
      <c r="AR146" s="44">
        <v>23</v>
      </c>
      <c r="AS146" s="44">
        <v>94.610061589238157</v>
      </c>
      <c r="AT146" s="44">
        <v>4</v>
      </c>
      <c r="AU146" s="75">
        <v>1</v>
      </c>
      <c r="AV146">
        <v>0.25</v>
      </c>
      <c r="AW146">
        <v>6</v>
      </c>
      <c r="AX146">
        <v>0</v>
      </c>
      <c r="AY146">
        <v>0</v>
      </c>
      <c r="AZ146">
        <v>23</v>
      </c>
      <c r="BA146">
        <v>0</v>
      </c>
      <c r="BB146">
        <v>23</v>
      </c>
      <c r="BC146">
        <v>0</v>
      </c>
      <c r="BD146">
        <v>23</v>
      </c>
      <c r="BE146">
        <v>237</v>
      </c>
      <c r="BF146">
        <v>23</v>
      </c>
      <c r="BG146">
        <v>94.610061589238157</v>
      </c>
      <c r="BH146">
        <v>4</v>
      </c>
      <c r="BI146">
        <v>1</v>
      </c>
      <c r="BJ146" s="74">
        <f t="shared" si="11"/>
        <v>0.224</v>
      </c>
      <c r="BK146" s="92">
        <f t="shared" si="12"/>
        <v>6</v>
      </c>
      <c r="BN146" s="67">
        <f t="shared" si="13"/>
        <v>7.833333333333331E-2</v>
      </c>
      <c r="BO146" s="9">
        <f t="shared" si="14"/>
        <v>2</v>
      </c>
      <c r="BT146">
        <v>0.75</v>
      </c>
      <c r="BU146">
        <v>6</v>
      </c>
      <c r="BV146">
        <v>0</v>
      </c>
      <c r="BW146">
        <v>0</v>
      </c>
      <c r="BX146">
        <v>23</v>
      </c>
      <c r="BY146">
        <v>0</v>
      </c>
      <c r="BZ146">
        <v>23</v>
      </c>
      <c r="CA146">
        <v>0</v>
      </c>
      <c r="CB146">
        <v>23</v>
      </c>
      <c r="CC146">
        <v>237</v>
      </c>
      <c r="CD146">
        <v>23</v>
      </c>
      <c r="CE146">
        <v>94.610061589238157</v>
      </c>
      <c r="CF146">
        <v>4</v>
      </c>
      <c r="CG146">
        <v>1</v>
      </c>
      <c r="CM146">
        <v>0.75</v>
      </c>
      <c r="CQ146" t="s">
        <v>162</v>
      </c>
      <c r="CR146" t="s">
        <v>177</v>
      </c>
      <c r="CS146" t="s">
        <v>169</v>
      </c>
      <c r="CT146">
        <v>0</v>
      </c>
      <c r="CU146">
        <v>23</v>
      </c>
      <c r="CV146">
        <v>0</v>
      </c>
      <c r="CW146">
        <v>23</v>
      </c>
      <c r="CX146">
        <v>0</v>
      </c>
      <c r="CY146">
        <v>23</v>
      </c>
      <c r="CZ146">
        <v>237</v>
      </c>
      <c r="DA146">
        <v>23</v>
      </c>
      <c r="DB146">
        <v>94.610061589238157</v>
      </c>
      <c r="DC146">
        <v>4</v>
      </c>
      <c r="DD146">
        <v>1</v>
      </c>
      <c r="DF146">
        <v>0.25</v>
      </c>
    </row>
    <row r="147" spans="1:110" x14ac:dyDescent="0.25">
      <c r="A147" s="74">
        <v>0</v>
      </c>
      <c r="B147" s="44">
        <v>1</v>
      </c>
      <c r="C147" s="44">
        <v>0</v>
      </c>
      <c r="D147" s="44">
        <v>37</v>
      </c>
      <c r="E147" s="44">
        <v>8.5276644422570394E-2</v>
      </c>
      <c r="F147" s="44">
        <v>1383.5821285</v>
      </c>
      <c r="G147" s="75">
        <v>312.88</v>
      </c>
      <c r="H147" s="74">
        <v>0.187</v>
      </c>
      <c r="I147" s="44">
        <v>4</v>
      </c>
      <c r="J147" s="75">
        <v>0</v>
      </c>
      <c r="K147" s="74">
        <v>9.4E-2</v>
      </c>
      <c r="L147" s="44">
        <v>4</v>
      </c>
      <c r="M147" s="75">
        <v>0</v>
      </c>
      <c r="N147" s="44">
        <v>0.125</v>
      </c>
      <c r="O147" s="44">
        <v>4</v>
      </c>
      <c r="P147" s="75">
        <v>0</v>
      </c>
      <c r="Q147" s="80">
        <f t="shared" si="10"/>
        <v>0.13533333333333333</v>
      </c>
      <c r="R147" s="88">
        <f t="shared" si="10"/>
        <v>4</v>
      </c>
      <c r="T147" s="74">
        <v>0.219</v>
      </c>
      <c r="U147" s="44">
        <v>6</v>
      </c>
      <c r="V147" s="44">
        <v>0</v>
      </c>
      <c r="W147" s="44">
        <v>0</v>
      </c>
      <c r="X147" s="44">
        <v>23</v>
      </c>
      <c r="Y147" s="44">
        <v>0</v>
      </c>
      <c r="Z147" s="44">
        <v>23</v>
      </c>
      <c r="AA147" s="44">
        <v>0</v>
      </c>
      <c r="AB147" s="44">
        <v>23</v>
      </c>
      <c r="AC147" s="44">
        <v>237</v>
      </c>
      <c r="AD147" s="44">
        <v>23</v>
      </c>
      <c r="AE147" s="44">
        <v>94.493757222023476</v>
      </c>
      <c r="AF147" s="44">
        <v>4</v>
      </c>
      <c r="AG147" s="75">
        <v>1</v>
      </c>
      <c r="AH147" s="74">
        <v>0.219</v>
      </c>
      <c r="AI147" s="44">
        <v>6</v>
      </c>
      <c r="AJ147" s="44">
        <v>0</v>
      </c>
      <c r="AK147" s="44">
        <v>0</v>
      </c>
      <c r="AL147" s="44">
        <v>23</v>
      </c>
      <c r="AM147" s="44">
        <v>0</v>
      </c>
      <c r="AN147" s="44">
        <v>23</v>
      </c>
      <c r="AO147" s="44">
        <v>0</v>
      </c>
      <c r="AP147" s="44">
        <v>23</v>
      </c>
      <c r="AQ147" s="44">
        <v>237</v>
      </c>
      <c r="AR147" s="44">
        <v>23</v>
      </c>
      <c r="AS147" s="44">
        <v>94.493757222023476</v>
      </c>
      <c r="AT147" s="44">
        <v>4</v>
      </c>
      <c r="AU147" s="75">
        <v>1</v>
      </c>
      <c r="AV147">
        <v>0.23499999999999999</v>
      </c>
      <c r="AW147">
        <v>6</v>
      </c>
      <c r="AX147">
        <v>0</v>
      </c>
      <c r="AY147">
        <v>0</v>
      </c>
      <c r="AZ147">
        <v>23</v>
      </c>
      <c r="BA147">
        <v>0</v>
      </c>
      <c r="BB147">
        <v>23</v>
      </c>
      <c r="BC147">
        <v>0</v>
      </c>
      <c r="BD147">
        <v>23</v>
      </c>
      <c r="BE147">
        <v>237</v>
      </c>
      <c r="BF147">
        <v>23</v>
      </c>
      <c r="BG147">
        <v>94.493757222023476</v>
      </c>
      <c r="BH147">
        <v>4</v>
      </c>
      <c r="BI147">
        <v>1</v>
      </c>
      <c r="BJ147" s="74">
        <f t="shared" si="11"/>
        <v>0.22433333333333336</v>
      </c>
      <c r="BK147" s="92">
        <f t="shared" si="12"/>
        <v>6</v>
      </c>
      <c r="BN147" s="67">
        <f t="shared" si="13"/>
        <v>8.9000000000000024E-2</v>
      </c>
      <c r="BO147" s="9">
        <f t="shared" si="14"/>
        <v>2</v>
      </c>
      <c r="BT147">
        <v>0.76600000000000001</v>
      </c>
      <c r="BU147">
        <v>6</v>
      </c>
      <c r="BV147">
        <v>0</v>
      </c>
      <c r="BW147">
        <v>0</v>
      </c>
      <c r="BX147">
        <v>23</v>
      </c>
      <c r="BY147">
        <v>0</v>
      </c>
      <c r="BZ147">
        <v>23</v>
      </c>
      <c r="CA147">
        <v>0</v>
      </c>
      <c r="CB147">
        <v>23</v>
      </c>
      <c r="CC147">
        <v>237</v>
      </c>
      <c r="CD147">
        <v>23</v>
      </c>
      <c r="CE147">
        <v>94.493757222023476</v>
      </c>
      <c r="CF147">
        <v>4</v>
      </c>
      <c r="CG147">
        <v>1</v>
      </c>
      <c r="CM147">
        <v>0.76600000000000001</v>
      </c>
      <c r="CQ147" t="s">
        <v>162</v>
      </c>
      <c r="CR147" t="s">
        <v>179</v>
      </c>
      <c r="CS147" t="s">
        <v>169</v>
      </c>
      <c r="CT147">
        <v>0</v>
      </c>
      <c r="CU147">
        <v>23</v>
      </c>
      <c r="CV147">
        <v>0</v>
      </c>
      <c r="CW147">
        <v>23</v>
      </c>
      <c r="CX147">
        <v>0</v>
      </c>
      <c r="CY147">
        <v>23</v>
      </c>
      <c r="CZ147">
        <v>237</v>
      </c>
      <c r="DA147">
        <v>23</v>
      </c>
      <c r="DB147">
        <v>94.493757222023476</v>
      </c>
      <c r="DC147">
        <v>4</v>
      </c>
      <c r="DD147">
        <v>1</v>
      </c>
      <c r="DF147">
        <v>0.26500000000000001</v>
      </c>
    </row>
    <row r="148" spans="1:110" x14ac:dyDescent="0.25">
      <c r="A148" s="74">
        <v>0</v>
      </c>
      <c r="B148" s="44">
        <v>1</v>
      </c>
      <c r="C148" s="44">
        <v>0</v>
      </c>
      <c r="D148" s="44">
        <v>38</v>
      </c>
      <c r="E148" s="44">
        <v>0.182814648934464</v>
      </c>
      <c r="F148" s="44">
        <v>1416.7793899999999</v>
      </c>
      <c r="G148" s="75">
        <v>320.93</v>
      </c>
      <c r="H148" s="74">
        <v>0.23499999999999999</v>
      </c>
      <c r="I148" s="44">
        <v>4</v>
      </c>
      <c r="J148" s="75">
        <v>0</v>
      </c>
      <c r="K148" s="74">
        <v>9.2999999999999999E-2</v>
      </c>
      <c r="L148" s="44">
        <v>4</v>
      </c>
      <c r="M148" s="75">
        <v>0</v>
      </c>
      <c r="N148" s="44">
        <v>0.14099999999999999</v>
      </c>
      <c r="O148" s="44">
        <v>4</v>
      </c>
      <c r="P148" s="75">
        <v>0</v>
      </c>
      <c r="Q148" s="80">
        <f t="shared" si="10"/>
        <v>0.15633333333333332</v>
      </c>
      <c r="R148" s="88">
        <f t="shared" si="10"/>
        <v>4</v>
      </c>
      <c r="T148" s="74">
        <v>0.20300000000000001</v>
      </c>
      <c r="U148" s="44">
        <v>6</v>
      </c>
      <c r="V148" s="44">
        <v>0</v>
      </c>
      <c r="W148" s="44">
        <v>0</v>
      </c>
      <c r="X148" s="44">
        <v>23</v>
      </c>
      <c r="Y148" s="44">
        <v>0</v>
      </c>
      <c r="Z148" s="44">
        <v>23</v>
      </c>
      <c r="AA148" s="44">
        <v>0</v>
      </c>
      <c r="AB148" s="44">
        <v>23</v>
      </c>
      <c r="AC148" s="44">
        <v>237</v>
      </c>
      <c r="AD148" s="44">
        <v>23</v>
      </c>
      <c r="AE148" s="44">
        <v>94.382881008429905</v>
      </c>
      <c r="AF148" s="44">
        <v>4</v>
      </c>
      <c r="AG148" s="75">
        <v>1</v>
      </c>
      <c r="AH148" s="74">
        <v>0.219</v>
      </c>
      <c r="AI148" s="44">
        <v>6</v>
      </c>
      <c r="AJ148" s="44">
        <v>0</v>
      </c>
      <c r="AK148" s="44">
        <v>0</v>
      </c>
      <c r="AL148" s="44">
        <v>23</v>
      </c>
      <c r="AM148" s="44">
        <v>0</v>
      </c>
      <c r="AN148" s="44">
        <v>23</v>
      </c>
      <c r="AO148" s="44">
        <v>0</v>
      </c>
      <c r="AP148" s="44">
        <v>23</v>
      </c>
      <c r="AQ148" s="44">
        <v>237</v>
      </c>
      <c r="AR148" s="44">
        <v>23</v>
      </c>
      <c r="AS148" s="44">
        <v>94.382881008429905</v>
      </c>
      <c r="AT148" s="44">
        <v>4</v>
      </c>
      <c r="AU148" s="75">
        <v>1</v>
      </c>
      <c r="AV148">
        <v>0.25</v>
      </c>
      <c r="AW148">
        <v>6</v>
      </c>
      <c r="AX148">
        <v>0</v>
      </c>
      <c r="AY148">
        <v>0</v>
      </c>
      <c r="AZ148">
        <v>23</v>
      </c>
      <c r="BA148">
        <v>0</v>
      </c>
      <c r="BB148">
        <v>23</v>
      </c>
      <c r="BC148">
        <v>0</v>
      </c>
      <c r="BD148">
        <v>23</v>
      </c>
      <c r="BE148">
        <v>237</v>
      </c>
      <c r="BF148">
        <v>23</v>
      </c>
      <c r="BG148">
        <v>94.382881008429905</v>
      </c>
      <c r="BH148">
        <v>4</v>
      </c>
      <c r="BI148">
        <v>1</v>
      </c>
      <c r="BJ148" s="74">
        <f t="shared" si="11"/>
        <v>0.224</v>
      </c>
      <c r="BK148" s="92">
        <f t="shared" si="12"/>
        <v>6</v>
      </c>
      <c r="BN148" s="67">
        <f t="shared" si="13"/>
        <v>6.7666666666666681E-2</v>
      </c>
      <c r="BO148" s="9">
        <f t="shared" si="14"/>
        <v>2</v>
      </c>
      <c r="BT148">
        <v>0.76600000000000001</v>
      </c>
      <c r="BU148">
        <v>6</v>
      </c>
      <c r="BV148">
        <v>0</v>
      </c>
      <c r="BW148">
        <v>0</v>
      </c>
      <c r="BX148">
        <v>23</v>
      </c>
      <c r="BY148">
        <v>0</v>
      </c>
      <c r="BZ148">
        <v>23</v>
      </c>
      <c r="CA148">
        <v>0</v>
      </c>
      <c r="CB148">
        <v>23</v>
      </c>
      <c r="CC148">
        <v>237</v>
      </c>
      <c r="CD148">
        <v>23</v>
      </c>
      <c r="CE148">
        <v>94.382881008429905</v>
      </c>
      <c r="CF148">
        <v>4</v>
      </c>
      <c r="CG148">
        <v>1</v>
      </c>
      <c r="CM148">
        <v>0.76600000000000001</v>
      </c>
      <c r="CQ148" t="s">
        <v>162</v>
      </c>
      <c r="CR148" t="s">
        <v>177</v>
      </c>
      <c r="CS148" t="s">
        <v>169</v>
      </c>
      <c r="CT148">
        <v>0</v>
      </c>
      <c r="CU148">
        <v>23</v>
      </c>
      <c r="CV148">
        <v>0</v>
      </c>
      <c r="CW148">
        <v>23</v>
      </c>
      <c r="CX148">
        <v>0</v>
      </c>
      <c r="CY148">
        <v>23</v>
      </c>
      <c r="CZ148">
        <v>237</v>
      </c>
      <c r="DA148">
        <v>23</v>
      </c>
      <c r="DB148">
        <v>94.382881008429905</v>
      </c>
      <c r="DC148">
        <v>4</v>
      </c>
      <c r="DD148">
        <v>1</v>
      </c>
      <c r="DF148">
        <v>0.25</v>
      </c>
    </row>
    <row r="149" spans="1:110" x14ac:dyDescent="0.25">
      <c r="A149" s="74">
        <v>0</v>
      </c>
      <c r="B149" s="44">
        <v>1</v>
      </c>
      <c r="C149" s="44">
        <v>0</v>
      </c>
      <c r="D149" s="44">
        <v>39</v>
      </c>
      <c r="E149" s="44">
        <v>0.28035265344634103</v>
      </c>
      <c r="F149" s="44">
        <v>1449.9766514999999</v>
      </c>
      <c r="G149" s="75">
        <v>328.98</v>
      </c>
      <c r="H149" s="74">
        <v>0.23400000000000001</v>
      </c>
      <c r="I149" s="44">
        <v>4</v>
      </c>
      <c r="J149" s="75">
        <v>0</v>
      </c>
      <c r="K149" s="74">
        <v>9.4E-2</v>
      </c>
      <c r="L149" s="44">
        <v>4</v>
      </c>
      <c r="M149" s="75">
        <v>0</v>
      </c>
      <c r="N149" s="44">
        <v>0.14099999999999999</v>
      </c>
      <c r="O149" s="44">
        <v>4</v>
      </c>
      <c r="P149" s="75">
        <v>0</v>
      </c>
      <c r="Q149" s="80">
        <f t="shared" si="10"/>
        <v>0.15633333333333332</v>
      </c>
      <c r="R149" s="88">
        <f t="shared" si="10"/>
        <v>4</v>
      </c>
      <c r="T149" s="74">
        <v>0.20300000000000001</v>
      </c>
      <c r="U149" s="44">
        <v>6</v>
      </c>
      <c r="V149" s="44">
        <v>0</v>
      </c>
      <c r="W149" s="44">
        <v>0</v>
      </c>
      <c r="X149" s="44">
        <v>23</v>
      </c>
      <c r="Y149" s="44">
        <v>0</v>
      </c>
      <c r="Z149" s="44">
        <v>23</v>
      </c>
      <c r="AA149" s="44">
        <v>0</v>
      </c>
      <c r="AB149" s="44">
        <v>23</v>
      </c>
      <c r="AC149" s="44">
        <v>237</v>
      </c>
      <c r="AD149" s="44">
        <v>23</v>
      </c>
      <c r="AE149" s="44">
        <v>94.277060050587409</v>
      </c>
      <c r="AF149" s="44">
        <v>4</v>
      </c>
      <c r="AG149" s="75">
        <v>1</v>
      </c>
      <c r="AH149" s="74">
        <v>0.219</v>
      </c>
      <c r="AI149" s="44">
        <v>6</v>
      </c>
      <c r="AJ149" s="44">
        <v>0</v>
      </c>
      <c r="AK149" s="44">
        <v>0</v>
      </c>
      <c r="AL149" s="44">
        <v>23</v>
      </c>
      <c r="AM149" s="44">
        <v>0</v>
      </c>
      <c r="AN149" s="44">
        <v>23</v>
      </c>
      <c r="AO149" s="44">
        <v>0</v>
      </c>
      <c r="AP149" s="44">
        <v>23</v>
      </c>
      <c r="AQ149" s="44">
        <v>237</v>
      </c>
      <c r="AR149" s="44">
        <v>23</v>
      </c>
      <c r="AS149" s="44">
        <v>94.277060050587409</v>
      </c>
      <c r="AT149" s="44">
        <v>4</v>
      </c>
      <c r="AU149" s="75">
        <v>1</v>
      </c>
      <c r="AV149">
        <v>0.25</v>
      </c>
      <c r="AW149">
        <v>6</v>
      </c>
      <c r="AX149">
        <v>0</v>
      </c>
      <c r="AY149">
        <v>0</v>
      </c>
      <c r="AZ149">
        <v>23</v>
      </c>
      <c r="BA149">
        <v>0</v>
      </c>
      <c r="BB149">
        <v>23</v>
      </c>
      <c r="BC149">
        <v>0</v>
      </c>
      <c r="BD149">
        <v>23</v>
      </c>
      <c r="BE149">
        <v>237</v>
      </c>
      <c r="BF149">
        <v>23</v>
      </c>
      <c r="BG149">
        <v>94.277060050587409</v>
      </c>
      <c r="BH149">
        <v>4</v>
      </c>
      <c r="BI149">
        <v>1</v>
      </c>
      <c r="BJ149" s="74">
        <f t="shared" si="11"/>
        <v>0.224</v>
      </c>
      <c r="BK149" s="92">
        <f t="shared" si="12"/>
        <v>6</v>
      </c>
      <c r="BN149" s="67">
        <f t="shared" si="13"/>
        <v>6.7666666666666681E-2</v>
      </c>
      <c r="BO149" s="9">
        <f t="shared" si="14"/>
        <v>2</v>
      </c>
      <c r="BT149">
        <v>0.76600000000000001</v>
      </c>
      <c r="BU149">
        <v>6</v>
      </c>
      <c r="BV149">
        <v>0</v>
      </c>
      <c r="BW149">
        <v>0</v>
      </c>
      <c r="BX149">
        <v>23</v>
      </c>
      <c r="BY149">
        <v>0</v>
      </c>
      <c r="BZ149">
        <v>23</v>
      </c>
      <c r="CA149">
        <v>0</v>
      </c>
      <c r="CB149">
        <v>23</v>
      </c>
      <c r="CC149">
        <v>237</v>
      </c>
      <c r="CD149">
        <v>23</v>
      </c>
      <c r="CE149">
        <v>94.277060050587409</v>
      </c>
      <c r="CF149">
        <v>4</v>
      </c>
      <c r="CG149">
        <v>1</v>
      </c>
      <c r="CM149">
        <v>0.76600000000000001</v>
      </c>
      <c r="CQ149" t="s">
        <v>162</v>
      </c>
      <c r="CR149" t="s">
        <v>177</v>
      </c>
      <c r="CS149" t="s">
        <v>169</v>
      </c>
      <c r="CT149">
        <v>0</v>
      </c>
      <c r="CU149">
        <v>23</v>
      </c>
      <c r="CV149">
        <v>0</v>
      </c>
      <c r="CW149">
        <v>23</v>
      </c>
      <c r="CX149">
        <v>0</v>
      </c>
      <c r="CY149">
        <v>23</v>
      </c>
      <c r="CZ149">
        <v>237</v>
      </c>
      <c r="DA149">
        <v>23</v>
      </c>
      <c r="DB149">
        <v>94.277060050587409</v>
      </c>
      <c r="DC149">
        <v>4</v>
      </c>
      <c r="DD149">
        <v>1</v>
      </c>
      <c r="DF149">
        <v>0.25</v>
      </c>
    </row>
    <row r="150" spans="1:110" x14ac:dyDescent="0.25">
      <c r="A150" s="74">
        <v>0</v>
      </c>
      <c r="B150" s="44">
        <v>1</v>
      </c>
      <c r="C150" s="44">
        <v>0</v>
      </c>
      <c r="D150" s="44">
        <v>40</v>
      </c>
      <c r="E150" s="44">
        <v>0.37789065795820098</v>
      </c>
      <c r="F150" s="44">
        <v>1483.1739130000001</v>
      </c>
      <c r="G150" s="75">
        <v>337.03</v>
      </c>
      <c r="H150" s="74">
        <v>0.23400000000000001</v>
      </c>
      <c r="I150" s="44">
        <v>4</v>
      </c>
      <c r="J150" s="75">
        <v>0</v>
      </c>
      <c r="K150" s="74">
        <v>9.4E-2</v>
      </c>
      <c r="L150" s="44">
        <v>4</v>
      </c>
      <c r="M150" s="75">
        <v>0</v>
      </c>
      <c r="N150" s="44">
        <v>0.14099999999999999</v>
      </c>
      <c r="O150" s="44">
        <v>4</v>
      </c>
      <c r="P150" s="75">
        <v>0</v>
      </c>
      <c r="Q150" s="80">
        <f t="shared" si="10"/>
        <v>0.15633333333333332</v>
      </c>
      <c r="R150" s="88">
        <f t="shared" si="10"/>
        <v>4</v>
      </c>
      <c r="T150" s="74">
        <v>0.20300000000000001</v>
      </c>
      <c r="U150" s="44">
        <v>6</v>
      </c>
      <c r="V150" s="44">
        <v>0</v>
      </c>
      <c r="W150" s="44">
        <v>0</v>
      </c>
      <c r="X150" s="44">
        <v>23</v>
      </c>
      <c r="Y150" s="44">
        <v>0</v>
      </c>
      <c r="Z150" s="44">
        <v>23</v>
      </c>
      <c r="AA150" s="44">
        <v>0</v>
      </c>
      <c r="AB150" s="44">
        <v>23</v>
      </c>
      <c r="AC150" s="44">
        <v>237</v>
      </c>
      <c r="AD150" s="44">
        <v>23</v>
      </c>
      <c r="AE150" s="44">
        <v>94.175997437327297</v>
      </c>
      <c r="AF150" s="44">
        <v>4</v>
      </c>
      <c r="AG150" s="75">
        <v>1</v>
      </c>
      <c r="AH150" s="74">
        <v>0.218</v>
      </c>
      <c r="AI150" s="44">
        <v>6</v>
      </c>
      <c r="AJ150" s="44">
        <v>0</v>
      </c>
      <c r="AK150" s="44">
        <v>0</v>
      </c>
      <c r="AL150" s="44">
        <v>23</v>
      </c>
      <c r="AM150" s="44">
        <v>0</v>
      </c>
      <c r="AN150" s="44">
        <v>23</v>
      </c>
      <c r="AO150" s="44">
        <v>0</v>
      </c>
      <c r="AP150" s="44">
        <v>23</v>
      </c>
      <c r="AQ150" s="44">
        <v>237</v>
      </c>
      <c r="AR150" s="44">
        <v>23</v>
      </c>
      <c r="AS150" s="44">
        <v>94.175997437327297</v>
      </c>
      <c r="AT150" s="44">
        <v>4</v>
      </c>
      <c r="AU150" s="75">
        <v>1</v>
      </c>
      <c r="AV150">
        <v>0.25</v>
      </c>
      <c r="AW150">
        <v>6</v>
      </c>
      <c r="AX150">
        <v>0</v>
      </c>
      <c r="AY150">
        <v>0</v>
      </c>
      <c r="AZ150">
        <v>23</v>
      </c>
      <c r="BA150">
        <v>0</v>
      </c>
      <c r="BB150">
        <v>23</v>
      </c>
      <c r="BC150">
        <v>0</v>
      </c>
      <c r="BD150">
        <v>23</v>
      </c>
      <c r="BE150">
        <v>237</v>
      </c>
      <c r="BF150">
        <v>23</v>
      </c>
      <c r="BG150">
        <v>94.175997437327297</v>
      </c>
      <c r="BH150">
        <v>4</v>
      </c>
      <c r="BI150">
        <v>1</v>
      </c>
      <c r="BJ150" s="74">
        <f t="shared" si="11"/>
        <v>0.22366666666666668</v>
      </c>
      <c r="BK150" s="92">
        <f t="shared" si="12"/>
        <v>6</v>
      </c>
      <c r="BN150" s="67">
        <f t="shared" si="13"/>
        <v>6.7333333333333356E-2</v>
      </c>
      <c r="BO150" s="9">
        <f t="shared" si="14"/>
        <v>2</v>
      </c>
      <c r="BT150">
        <v>0.75</v>
      </c>
      <c r="BU150">
        <v>6</v>
      </c>
      <c r="BV150">
        <v>0</v>
      </c>
      <c r="BW150">
        <v>0</v>
      </c>
      <c r="BX150">
        <v>23</v>
      </c>
      <c r="BY150">
        <v>0</v>
      </c>
      <c r="BZ150">
        <v>23</v>
      </c>
      <c r="CA150">
        <v>0</v>
      </c>
      <c r="CB150">
        <v>23</v>
      </c>
      <c r="CC150">
        <v>237</v>
      </c>
      <c r="CD150">
        <v>23</v>
      </c>
      <c r="CE150">
        <v>94.175997437327297</v>
      </c>
      <c r="CF150">
        <v>4</v>
      </c>
      <c r="CG150">
        <v>1</v>
      </c>
      <c r="CM150">
        <v>0.75</v>
      </c>
      <c r="CQ150" t="s">
        <v>162</v>
      </c>
      <c r="CR150" t="s">
        <v>177</v>
      </c>
      <c r="CS150" t="s">
        <v>169</v>
      </c>
      <c r="CT150">
        <v>0</v>
      </c>
      <c r="CU150">
        <v>23</v>
      </c>
      <c r="CV150">
        <v>0</v>
      </c>
      <c r="CW150">
        <v>23</v>
      </c>
      <c r="CX150">
        <v>0</v>
      </c>
      <c r="CY150">
        <v>23</v>
      </c>
      <c r="CZ150">
        <v>237</v>
      </c>
      <c r="DA150">
        <v>23</v>
      </c>
      <c r="DB150">
        <v>94.175997437327297</v>
      </c>
      <c r="DC150">
        <v>4</v>
      </c>
      <c r="DD150">
        <v>1</v>
      </c>
      <c r="DF150">
        <v>0.25</v>
      </c>
    </row>
    <row r="151" spans="1:110" x14ac:dyDescent="0.25">
      <c r="A151" s="74">
        <v>0</v>
      </c>
      <c r="B151" s="44">
        <v>1</v>
      </c>
      <c r="C151" s="44">
        <v>0</v>
      </c>
      <c r="D151" s="44">
        <v>41</v>
      </c>
      <c r="E151" s="44">
        <v>0.47542866247009502</v>
      </c>
      <c r="F151" s="44">
        <v>1516.3711745000001</v>
      </c>
      <c r="G151" s="75">
        <v>345.08</v>
      </c>
      <c r="H151" s="74">
        <v>0.187</v>
      </c>
      <c r="I151" s="44">
        <v>4</v>
      </c>
      <c r="J151" s="75">
        <v>0</v>
      </c>
      <c r="K151" s="74">
        <v>9.4E-2</v>
      </c>
      <c r="L151" s="44">
        <v>4</v>
      </c>
      <c r="M151" s="75">
        <v>0</v>
      </c>
      <c r="N151" s="44">
        <v>0.14099999999999999</v>
      </c>
      <c r="O151" s="44">
        <v>4</v>
      </c>
      <c r="P151" s="75">
        <v>0</v>
      </c>
      <c r="Q151" s="80">
        <f t="shared" si="10"/>
        <v>0.14066666666666669</v>
      </c>
      <c r="R151" s="88">
        <f t="shared" si="10"/>
        <v>4</v>
      </c>
      <c r="T151" s="74">
        <v>0.20300000000000001</v>
      </c>
      <c r="U151" s="44">
        <v>6</v>
      </c>
      <c r="V151" s="44">
        <v>0</v>
      </c>
      <c r="W151" s="44">
        <v>0</v>
      </c>
      <c r="X151" s="44">
        <v>23</v>
      </c>
      <c r="Y151" s="44">
        <v>0</v>
      </c>
      <c r="Z151" s="44">
        <v>23</v>
      </c>
      <c r="AA151" s="44">
        <v>0</v>
      </c>
      <c r="AB151" s="44">
        <v>23</v>
      </c>
      <c r="AC151" s="44">
        <v>237</v>
      </c>
      <c r="AD151" s="44">
        <v>23</v>
      </c>
      <c r="AE151" s="44">
        <v>94.079380713266474</v>
      </c>
      <c r="AF151" s="44">
        <v>4</v>
      </c>
      <c r="AG151" s="75">
        <v>1</v>
      </c>
      <c r="AH151" s="74">
        <v>0.219</v>
      </c>
      <c r="AI151" s="44">
        <v>6</v>
      </c>
      <c r="AJ151" s="44">
        <v>0</v>
      </c>
      <c r="AK151" s="44">
        <v>0</v>
      </c>
      <c r="AL151" s="44">
        <v>23</v>
      </c>
      <c r="AM151" s="44">
        <v>0</v>
      </c>
      <c r="AN151" s="44">
        <v>23</v>
      </c>
      <c r="AO151" s="44">
        <v>0</v>
      </c>
      <c r="AP151" s="44">
        <v>23</v>
      </c>
      <c r="AQ151" s="44">
        <v>237</v>
      </c>
      <c r="AR151" s="44">
        <v>23</v>
      </c>
      <c r="AS151" s="44">
        <v>94.079380713266474</v>
      </c>
      <c r="AT151" s="44">
        <v>4</v>
      </c>
      <c r="AU151" s="75">
        <v>1</v>
      </c>
      <c r="AV151">
        <v>0.23400000000000001</v>
      </c>
      <c r="AW151">
        <v>6</v>
      </c>
      <c r="AX151">
        <v>0</v>
      </c>
      <c r="AY151">
        <v>0</v>
      </c>
      <c r="AZ151">
        <v>23</v>
      </c>
      <c r="BA151">
        <v>0</v>
      </c>
      <c r="BB151">
        <v>23</v>
      </c>
      <c r="BC151">
        <v>0</v>
      </c>
      <c r="BD151">
        <v>23</v>
      </c>
      <c r="BE151">
        <v>237</v>
      </c>
      <c r="BF151">
        <v>23</v>
      </c>
      <c r="BG151">
        <v>94.079380713266474</v>
      </c>
      <c r="BH151">
        <v>4</v>
      </c>
      <c r="BI151">
        <v>1</v>
      </c>
      <c r="BJ151" s="74">
        <f t="shared" si="11"/>
        <v>0.21866666666666668</v>
      </c>
      <c r="BK151" s="92">
        <f t="shared" si="12"/>
        <v>6</v>
      </c>
      <c r="BN151" s="67">
        <f t="shared" si="13"/>
        <v>7.7999999999999986E-2</v>
      </c>
      <c r="BO151" s="9">
        <f t="shared" si="14"/>
        <v>2</v>
      </c>
      <c r="BT151">
        <v>0.75</v>
      </c>
      <c r="BU151">
        <v>6</v>
      </c>
      <c r="BV151">
        <v>0</v>
      </c>
      <c r="BW151">
        <v>0</v>
      </c>
      <c r="BX151">
        <v>23</v>
      </c>
      <c r="BY151">
        <v>0</v>
      </c>
      <c r="BZ151">
        <v>23</v>
      </c>
      <c r="CA151">
        <v>0</v>
      </c>
      <c r="CB151">
        <v>23</v>
      </c>
      <c r="CC151">
        <v>237</v>
      </c>
      <c r="CD151">
        <v>23</v>
      </c>
      <c r="CE151">
        <v>94.079380713266474</v>
      </c>
      <c r="CF151">
        <v>4</v>
      </c>
      <c r="CG151">
        <v>1</v>
      </c>
      <c r="CM151">
        <v>0.75</v>
      </c>
      <c r="CQ151" t="s">
        <v>162</v>
      </c>
      <c r="CR151" t="s">
        <v>177</v>
      </c>
      <c r="CS151" t="s">
        <v>169</v>
      </c>
      <c r="CT151">
        <v>0</v>
      </c>
      <c r="CU151">
        <v>23</v>
      </c>
      <c r="CV151">
        <v>0</v>
      </c>
      <c r="CW151">
        <v>23</v>
      </c>
      <c r="CX151">
        <v>0</v>
      </c>
      <c r="CY151">
        <v>23</v>
      </c>
      <c r="CZ151">
        <v>237</v>
      </c>
      <c r="DA151">
        <v>23</v>
      </c>
      <c r="DB151">
        <v>94.079380713266474</v>
      </c>
      <c r="DC151">
        <v>4</v>
      </c>
      <c r="DD151">
        <v>1</v>
      </c>
      <c r="DF151">
        <v>0.25</v>
      </c>
    </row>
    <row r="152" spans="1:110" x14ac:dyDescent="0.25">
      <c r="A152" s="74">
        <v>0</v>
      </c>
      <c r="B152" s="44">
        <v>1</v>
      </c>
      <c r="C152" s="44">
        <v>1</v>
      </c>
      <c r="D152" s="44">
        <v>28</v>
      </c>
      <c r="E152" s="44">
        <v>-0.481805575524271</v>
      </c>
      <c r="F152" s="44">
        <v>1209.482131</v>
      </c>
      <c r="G152" s="75">
        <v>247.17</v>
      </c>
      <c r="H152" s="74">
        <v>0.20300000000000001</v>
      </c>
      <c r="I152" s="44">
        <v>4</v>
      </c>
      <c r="J152" s="75">
        <v>0</v>
      </c>
      <c r="K152" s="74">
        <v>0.109</v>
      </c>
      <c r="L152" s="44">
        <v>4</v>
      </c>
      <c r="M152" s="75">
        <v>0</v>
      </c>
      <c r="N152" s="44">
        <v>0.125</v>
      </c>
      <c r="O152" s="44">
        <v>4</v>
      </c>
      <c r="P152" s="75">
        <v>0</v>
      </c>
      <c r="Q152" s="80">
        <f t="shared" si="10"/>
        <v>0.14566666666666667</v>
      </c>
      <c r="R152" s="88">
        <f t="shared" si="10"/>
        <v>4</v>
      </c>
      <c r="T152" s="74">
        <v>0.23400000000000001</v>
      </c>
      <c r="U152" s="44">
        <v>7</v>
      </c>
      <c r="V152" s="44">
        <v>0</v>
      </c>
      <c r="W152" s="44">
        <v>0</v>
      </c>
      <c r="X152" s="44">
        <v>23</v>
      </c>
      <c r="Y152" s="44">
        <v>216.99999999999997</v>
      </c>
      <c r="Z152" s="44">
        <v>23</v>
      </c>
      <c r="AA152" s="44">
        <v>0</v>
      </c>
      <c r="AB152" s="44">
        <v>23</v>
      </c>
      <c r="AC152" s="44">
        <v>237</v>
      </c>
      <c r="AD152" s="44">
        <v>23</v>
      </c>
      <c r="AE152" s="44">
        <v>95.711642430452116</v>
      </c>
      <c r="AF152" s="44">
        <v>4</v>
      </c>
      <c r="AG152" s="75">
        <v>1</v>
      </c>
      <c r="AH152" s="74">
        <v>0.25</v>
      </c>
      <c r="AI152" s="44">
        <v>7</v>
      </c>
      <c r="AJ152" s="44">
        <v>0</v>
      </c>
      <c r="AK152" s="44">
        <v>0</v>
      </c>
      <c r="AL152" s="44">
        <v>23</v>
      </c>
      <c r="AM152" s="44">
        <v>216.99999999999997</v>
      </c>
      <c r="AN152" s="44">
        <v>23</v>
      </c>
      <c r="AO152" s="44">
        <v>0</v>
      </c>
      <c r="AP152" s="44">
        <v>23</v>
      </c>
      <c r="AQ152" s="44">
        <v>237</v>
      </c>
      <c r="AR152" s="44">
        <v>23</v>
      </c>
      <c r="AS152" s="44">
        <v>95.711642430452116</v>
      </c>
      <c r="AT152" s="44">
        <v>4</v>
      </c>
      <c r="AU152" s="75">
        <v>1</v>
      </c>
      <c r="AV152">
        <v>0.28100000000000003</v>
      </c>
      <c r="AW152">
        <v>7</v>
      </c>
      <c r="AX152">
        <v>0</v>
      </c>
      <c r="AY152">
        <v>0</v>
      </c>
      <c r="AZ152">
        <v>23</v>
      </c>
      <c r="BA152">
        <v>216.99999999999997</v>
      </c>
      <c r="BB152">
        <v>23</v>
      </c>
      <c r="BC152">
        <v>0</v>
      </c>
      <c r="BD152">
        <v>23</v>
      </c>
      <c r="BE152">
        <v>237</v>
      </c>
      <c r="BF152">
        <v>23</v>
      </c>
      <c r="BG152">
        <v>95.711642430452116</v>
      </c>
      <c r="BH152">
        <v>4</v>
      </c>
      <c r="BI152">
        <v>1</v>
      </c>
      <c r="BJ152" s="74">
        <f t="shared" si="11"/>
        <v>0.255</v>
      </c>
      <c r="BK152" s="92">
        <f t="shared" si="12"/>
        <v>7</v>
      </c>
      <c r="BN152" s="67">
        <f t="shared" si="13"/>
        <v>0.10933333333333334</v>
      </c>
      <c r="BO152" s="9">
        <f t="shared" si="14"/>
        <v>3</v>
      </c>
      <c r="BT152">
        <v>0.875</v>
      </c>
      <c r="BU152">
        <v>7</v>
      </c>
      <c r="BV152">
        <v>0</v>
      </c>
      <c r="BW152">
        <v>0</v>
      </c>
      <c r="BX152">
        <v>23</v>
      </c>
      <c r="BY152">
        <v>216.99999999999997</v>
      </c>
      <c r="BZ152">
        <v>23</v>
      </c>
      <c r="CA152">
        <v>0</v>
      </c>
      <c r="CB152">
        <v>23</v>
      </c>
      <c r="CC152">
        <v>237</v>
      </c>
      <c r="CD152">
        <v>23</v>
      </c>
      <c r="CE152">
        <v>95.711642430452116</v>
      </c>
      <c r="CF152">
        <v>4</v>
      </c>
      <c r="CG152">
        <v>1</v>
      </c>
      <c r="CM152">
        <v>0.875</v>
      </c>
      <c r="CQ152" t="s">
        <v>162</v>
      </c>
      <c r="CR152" t="s">
        <v>182</v>
      </c>
      <c r="CS152" t="s">
        <v>183</v>
      </c>
      <c r="CT152">
        <v>0</v>
      </c>
      <c r="CU152">
        <v>23</v>
      </c>
      <c r="CV152">
        <v>216.99999999999997</v>
      </c>
      <c r="CW152">
        <v>23</v>
      </c>
      <c r="CX152">
        <v>0</v>
      </c>
      <c r="CY152">
        <v>23</v>
      </c>
      <c r="CZ152">
        <v>237</v>
      </c>
      <c r="DA152">
        <v>23</v>
      </c>
      <c r="DB152">
        <v>95.711642430452116</v>
      </c>
      <c r="DC152">
        <v>4</v>
      </c>
      <c r="DD152">
        <v>1</v>
      </c>
      <c r="DF152">
        <v>0.29699999999999999</v>
      </c>
    </row>
    <row r="153" spans="1:110" x14ac:dyDescent="0.25">
      <c r="A153" s="74">
        <v>0</v>
      </c>
      <c r="B153" s="44">
        <v>1</v>
      </c>
      <c r="C153" s="44">
        <v>1</v>
      </c>
      <c r="D153" s="44">
        <v>29</v>
      </c>
      <c r="E153" s="44">
        <v>-0.38426757101237702</v>
      </c>
      <c r="F153" s="44">
        <v>1242.6793924999999</v>
      </c>
      <c r="G153" s="75">
        <v>255.22</v>
      </c>
      <c r="H153" s="74">
        <v>0.20399999999999999</v>
      </c>
      <c r="I153" s="44">
        <v>4</v>
      </c>
      <c r="J153" s="75">
        <v>0</v>
      </c>
      <c r="K153" s="74">
        <v>9.4E-2</v>
      </c>
      <c r="L153" s="44">
        <v>4</v>
      </c>
      <c r="M153" s="75">
        <v>0</v>
      </c>
      <c r="N153" s="44">
        <v>0.125</v>
      </c>
      <c r="O153" s="44">
        <v>4</v>
      </c>
      <c r="P153" s="75">
        <v>0</v>
      </c>
      <c r="Q153" s="80">
        <f t="shared" si="10"/>
        <v>0.14099999999999999</v>
      </c>
      <c r="R153" s="88">
        <f t="shared" si="10"/>
        <v>4</v>
      </c>
      <c r="T153" s="74">
        <v>0.25</v>
      </c>
      <c r="U153" s="44">
        <v>7</v>
      </c>
      <c r="V153" s="44">
        <v>0</v>
      </c>
      <c r="W153" s="44">
        <v>0</v>
      </c>
      <c r="X153" s="44">
        <v>23</v>
      </c>
      <c r="Y153" s="44">
        <v>217.00000099999997</v>
      </c>
      <c r="Z153" s="44">
        <v>23</v>
      </c>
      <c r="AA153" s="44">
        <v>0</v>
      </c>
      <c r="AB153" s="44">
        <v>23</v>
      </c>
      <c r="AC153" s="44">
        <v>237</v>
      </c>
      <c r="AD153" s="44">
        <v>23</v>
      </c>
      <c r="AE153" s="44">
        <v>95.932923390789</v>
      </c>
      <c r="AF153" s="44">
        <v>4</v>
      </c>
      <c r="AG153" s="75">
        <v>1</v>
      </c>
      <c r="AH153" s="74">
        <v>0.25</v>
      </c>
      <c r="AI153" s="44">
        <v>7</v>
      </c>
      <c r="AJ153" s="44">
        <v>0</v>
      </c>
      <c r="AK153" s="44">
        <v>0</v>
      </c>
      <c r="AL153" s="44">
        <v>23</v>
      </c>
      <c r="AM153" s="44">
        <v>217.00000099999997</v>
      </c>
      <c r="AN153" s="44">
        <v>23</v>
      </c>
      <c r="AO153" s="44">
        <v>0</v>
      </c>
      <c r="AP153" s="44">
        <v>23</v>
      </c>
      <c r="AQ153" s="44">
        <v>237</v>
      </c>
      <c r="AR153" s="44">
        <v>23</v>
      </c>
      <c r="AS153" s="44">
        <v>95.932923390789</v>
      </c>
      <c r="AT153" s="44">
        <v>4</v>
      </c>
      <c r="AU153" s="75">
        <v>1</v>
      </c>
      <c r="AV153">
        <v>0.28100000000000003</v>
      </c>
      <c r="AW153">
        <v>7</v>
      </c>
      <c r="AX153">
        <v>0</v>
      </c>
      <c r="AY153">
        <v>0</v>
      </c>
      <c r="AZ153">
        <v>23</v>
      </c>
      <c r="BA153">
        <v>217.00000099999997</v>
      </c>
      <c r="BB153">
        <v>23</v>
      </c>
      <c r="BC153">
        <v>0</v>
      </c>
      <c r="BD153">
        <v>23</v>
      </c>
      <c r="BE153">
        <v>237</v>
      </c>
      <c r="BF153">
        <v>23</v>
      </c>
      <c r="BG153">
        <v>95.932923390789</v>
      </c>
      <c r="BH153">
        <v>4</v>
      </c>
      <c r="BI153">
        <v>1</v>
      </c>
      <c r="BJ153" s="74">
        <f t="shared" si="11"/>
        <v>0.26033333333333336</v>
      </c>
      <c r="BK153" s="92">
        <f t="shared" si="12"/>
        <v>7</v>
      </c>
      <c r="BN153" s="67">
        <f t="shared" si="13"/>
        <v>0.11933333333333337</v>
      </c>
      <c r="BO153" s="9">
        <f t="shared" si="14"/>
        <v>3</v>
      </c>
      <c r="BT153">
        <v>0.85899999999999999</v>
      </c>
      <c r="BU153">
        <v>7</v>
      </c>
      <c r="BV153">
        <v>0</v>
      </c>
      <c r="BW153">
        <v>0</v>
      </c>
      <c r="BX153">
        <v>23</v>
      </c>
      <c r="BY153">
        <v>217.00000099999997</v>
      </c>
      <c r="BZ153">
        <v>23</v>
      </c>
      <c r="CA153">
        <v>0</v>
      </c>
      <c r="CB153">
        <v>23</v>
      </c>
      <c r="CC153">
        <v>237</v>
      </c>
      <c r="CD153">
        <v>23</v>
      </c>
      <c r="CE153">
        <v>95.932923390789</v>
      </c>
      <c r="CF153">
        <v>4</v>
      </c>
      <c r="CG153">
        <v>1</v>
      </c>
      <c r="CM153">
        <v>0.85899999999999999</v>
      </c>
      <c r="CQ153" t="s">
        <v>162</v>
      </c>
      <c r="CR153" t="s">
        <v>182</v>
      </c>
      <c r="CS153" t="s">
        <v>183</v>
      </c>
      <c r="CT153">
        <v>0</v>
      </c>
      <c r="CU153">
        <v>23</v>
      </c>
      <c r="CV153">
        <v>217.00000099999997</v>
      </c>
      <c r="CW153">
        <v>23</v>
      </c>
      <c r="CX153">
        <v>0</v>
      </c>
      <c r="CY153">
        <v>23</v>
      </c>
      <c r="CZ153">
        <v>237</v>
      </c>
      <c r="DA153">
        <v>23</v>
      </c>
      <c r="DB153">
        <v>95.932923390789</v>
      </c>
      <c r="DC153">
        <v>4</v>
      </c>
      <c r="DD153">
        <v>1</v>
      </c>
      <c r="DF153">
        <v>0.29699999999999999</v>
      </c>
    </row>
    <row r="154" spans="1:110" x14ac:dyDescent="0.25">
      <c r="A154" s="74">
        <v>0</v>
      </c>
      <c r="B154" s="44">
        <v>1</v>
      </c>
      <c r="C154" s="44">
        <v>1</v>
      </c>
      <c r="D154" s="44">
        <v>30</v>
      </c>
      <c r="E154" s="44">
        <v>-0.28672956650051701</v>
      </c>
      <c r="F154" s="44">
        <v>1275.8766539999999</v>
      </c>
      <c r="G154" s="75">
        <v>263.27</v>
      </c>
      <c r="H154" s="74">
        <v>0.20300000000000001</v>
      </c>
      <c r="I154" s="44">
        <v>4</v>
      </c>
      <c r="J154" s="75">
        <v>0</v>
      </c>
      <c r="K154" s="74">
        <v>9.2999999999999999E-2</v>
      </c>
      <c r="L154" s="44">
        <v>4</v>
      </c>
      <c r="M154" s="75">
        <v>0</v>
      </c>
      <c r="N154" s="44">
        <v>0.14000000000000001</v>
      </c>
      <c r="O154" s="44">
        <v>4</v>
      </c>
      <c r="P154" s="75">
        <v>0</v>
      </c>
      <c r="Q154" s="80">
        <f t="shared" si="10"/>
        <v>0.14533333333333334</v>
      </c>
      <c r="R154" s="88">
        <f t="shared" si="10"/>
        <v>4</v>
      </c>
      <c r="T154" s="74">
        <v>0.23400000000000001</v>
      </c>
      <c r="U154" s="44">
        <v>7</v>
      </c>
      <c r="V154" s="44">
        <v>0</v>
      </c>
      <c r="W154" s="44">
        <v>0</v>
      </c>
      <c r="X154" s="44">
        <v>23</v>
      </c>
      <c r="Y154" s="44">
        <v>217</v>
      </c>
      <c r="Z154" s="44">
        <v>23</v>
      </c>
      <c r="AA154" s="44">
        <v>0</v>
      </c>
      <c r="AB154" s="44">
        <v>23</v>
      </c>
      <c r="AC154" s="44">
        <v>237</v>
      </c>
      <c r="AD154" s="44">
        <v>23</v>
      </c>
      <c r="AE154" s="44">
        <v>95.772331975929717</v>
      </c>
      <c r="AF154" s="44">
        <v>4</v>
      </c>
      <c r="AG154" s="75">
        <v>1</v>
      </c>
      <c r="AH154" s="74">
        <v>0.25</v>
      </c>
      <c r="AI154" s="44">
        <v>7</v>
      </c>
      <c r="AJ154" s="44">
        <v>0</v>
      </c>
      <c r="AK154" s="44">
        <v>0</v>
      </c>
      <c r="AL154" s="44">
        <v>23</v>
      </c>
      <c r="AM154" s="44">
        <v>217</v>
      </c>
      <c r="AN154" s="44">
        <v>23</v>
      </c>
      <c r="AO154" s="44">
        <v>0</v>
      </c>
      <c r="AP154" s="44">
        <v>23</v>
      </c>
      <c r="AQ154" s="44">
        <v>237</v>
      </c>
      <c r="AR154" s="44">
        <v>23</v>
      </c>
      <c r="AS154" s="44">
        <v>95.772331975929717</v>
      </c>
      <c r="AT154" s="44">
        <v>4</v>
      </c>
      <c r="AU154" s="75">
        <v>1</v>
      </c>
      <c r="AV154">
        <v>0.29599999999999999</v>
      </c>
      <c r="AW154">
        <v>7</v>
      </c>
      <c r="AX154">
        <v>0</v>
      </c>
      <c r="AY154">
        <v>0</v>
      </c>
      <c r="AZ154">
        <v>23</v>
      </c>
      <c r="BA154">
        <v>217</v>
      </c>
      <c r="BB154">
        <v>23</v>
      </c>
      <c r="BC154">
        <v>0</v>
      </c>
      <c r="BD154">
        <v>23</v>
      </c>
      <c r="BE154">
        <v>237</v>
      </c>
      <c r="BF154">
        <v>23</v>
      </c>
      <c r="BG154">
        <v>95.772331975929717</v>
      </c>
      <c r="BH154">
        <v>4</v>
      </c>
      <c r="BI154">
        <v>1</v>
      </c>
      <c r="BJ154" s="74">
        <f t="shared" si="11"/>
        <v>0.26</v>
      </c>
      <c r="BK154" s="92">
        <f t="shared" si="12"/>
        <v>7</v>
      </c>
      <c r="BN154" s="67">
        <f t="shared" si="13"/>
        <v>0.11466666666666667</v>
      </c>
      <c r="BO154" s="9">
        <f t="shared" si="14"/>
        <v>3</v>
      </c>
      <c r="BT154">
        <v>0.85899999999999999</v>
      </c>
      <c r="BU154">
        <v>7</v>
      </c>
      <c r="BV154">
        <v>0</v>
      </c>
      <c r="BW154">
        <v>0</v>
      </c>
      <c r="BX154">
        <v>23</v>
      </c>
      <c r="BY154">
        <v>217</v>
      </c>
      <c r="BZ154">
        <v>23</v>
      </c>
      <c r="CA154">
        <v>0</v>
      </c>
      <c r="CB154">
        <v>23</v>
      </c>
      <c r="CC154">
        <v>237</v>
      </c>
      <c r="CD154">
        <v>23</v>
      </c>
      <c r="CE154">
        <v>95.772331975929717</v>
      </c>
      <c r="CF154">
        <v>4</v>
      </c>
      <c r="CG154">
        <v>1</v>
      </c>
      <c r="CM154">
        <v>0.85899999999999999</v>
      </c>
      <c r="CQ154" t="s">
        <v>162</v>
      </c>
      <c r="CR154" t="s">
        <v>182</v>
      </c>
      <c r="CS154" t="s">
        <v>183</v>
      </c>
      <c r="CT154">
        <v>0</v>
      </c>
      <c r="CU154">
        <v>23</v>
      </c>
      <c r="CV154">
        <v>217</v>
      </c>
      <c r="CW154">
        <v>23</v>
      </c>
      <c r="CX154">
        <v>0</v>
      </c>
      <c r="CY154">
        <v>23</v>
      </c>
      <c r="CZ154">
        <v>237</v>
      </c>
      <c r="DA154">
        <v>23</v>
      </c>
      <c r="DB154">
        <v>95.772331975929717</v>
      </c>
      <c r="DC154">
        <v>4</v>
      </c>
      <c r="DD154">
        <v>1</v>
      </c>
      <c r="DF154">
        <v>0.29699999999999999</v>
      </c>
    </row>
    <row r="155" spans="1:110" x14ac:dyDescent="0.25">
      <c r="A155" s="74">
        <v>0</v>
      </c>
      <c r="B155" s="44">
        <v>1</v>
      </c>
      <c r="C155" s="44">
        <v>1</v>
      </c>
      <c r="D155" s="44">
        <v>31</v>
      </c>
      <c r="E155" s="44">
        <v>-0.18919156198864001</v>
      </c>
      <c r="F155" s="44">
        <v>1309.0739155000001</v>
      </c>
      <c r="G155" s="75">
        <v>271.32</v>
      </c>
      <c r="H155" s="74">
        <v>0.20300000000000001</v>
      </c>
      <c r="I155" s="44">
        <v>4</v>
      </c>
      <c r="J155" s="75">
        <v>0</v>
      </c>
      <c r="K155" s="74">
        <v>9.4E-2</v>
      </c>
      <c r="L155" s="44">
        <v>4</v>
      </c>
      <c r="M155" s="75">
        <v>0</v>
      </c>
      <c r="N155" s="44">
        <v>0.125</v>
      </c>
      <c r="O155" s="44">
        <v>4</v>
      </c>
      <c r="P155" s="75">
        <v>0</v>
      </c>
      <c r="Q155" s="80">
        <f t="shared" si="10"/>
        <v>0.14066666666666669</v>
      </c>
      <c r="R155" s="88">
        <f t="shared" si="10"/>
        <v>4</v>
      </c>
      <c r="T155" s="74">
        <v>0.23400000000000001</v>
      </c>
      <c r="U155" s="44">
        <v>7</v>
      </c>
      <c r="V155" s="44">
        <v>0</v>
      </c>
      <c r="W155" s="44">
        <v>0</v>
      </c>
      <c r="X155" s="44">
        <v>23</v>
      </c>
      <c r="Y155" s="44">
        <v>217</v>
      </c>
      <c r="Z155" s="44">
        <v>23</v>
      </c>
      <c r="AA155" s="44">
        <v>0</v>
      </c>
      <c r="AB155" s="44">
        <v>23</v>
      </c>
      <c r="AC155" s="44">
        <v>237</v>
      </c>
      <c r="AD155" s="44">
        <v>23</v>
      </c>
      <c r="AE155" s="44">
        <v>95.619909477702407</v>
      </c>
      <c r="AF155" s="44">
        <v>4</v>
      </c>
      <c r="AG155" s="75">
        <v>1</v>
      </c>
      <c r="AH155" s="74">
        <v>0.25</v>
      </c>
      <c r="AI155" s="44">
        <v>7</v>
      </c>
      <c r="AJ155" s="44">
        <v>0</v>
      </c>
      <c r="AK155" s="44">
        <v>0</v>
      </c>
      <c r="AL155" s="44">
        <v>23</v>
      </c>
      <c r="AM155" s="44">
        <v>217</v>
      </c>
      <c r="AN155" s="44">
        <v>23</v>
      </c>
      <c r="AO155" s="44">
        <v>0</v>
      </c>
      <c r="AP155" s="44">
        <v>23</v>
      </c>
      <c r="AQ155" s="44">
        <v>237</v>
      </c>
      <c r="AR155" s="44">
        <v>23</v>
      </c>
      <c r="AS155" s="44">
        <v>95.619909477702407</v>
      </c>
      <c r="AT155" s="44">
        <v>4</v>
      </c>
      <c r="AU155" s="75">
        <v>1</v>
      </c>
      <c r="AV155">
        <v>0.29699999999999999</v>
      </c>
      <c r="AW155">
        <v>7</v>
      </c>
      <c r="AX155">
        <v>0</v>
      </c>
      <c r="AY155">
        <v>0</v>
      </c>
      <c r="AZ155">
        <v>23</v>
      </c>
      <c r="BA155">
        <v>217</v>
      </c>
      <c r="BB155">
        <v>23</v>
      </c>
      <c r="BC155">
        <v>0</v>
      </c>
      <c r="BD155">
        <v>23</v>
      </c>
      <c r="BE155">
        <v>237</v>
      </c>
      <c r="BF155">
        <v>23</v>
      </c>
      <c r="BG155">
        <v>95.619909477702407</v>
      </c>
      <c r="BH155">
        <v>4</v>
      </c>
      <c r="BI155">
        <v>1</v>
      </c>
      <c r="BJ155" s="74">
        <f t="shared" si="11"/>
        <v>0.26033333333333331</v>
      </c>
      <c r="BK155" s="92">
        <f t="shared" si="12"/>
        <v>7</v>
      </c>
      <c r="BN155" s="67">
        <f t="shared" si="13"/>
        <v>0.11966666666666662</v>
      </c>
      <c r="BO155" s="9">
        <f t="shared" si="14"/>
        <v>3</v>
      </c>
      <c r="BT155">
        <v>0.875</v>
      </c>
      <c r="BU155">
        <v>7</v>
      </c>
      <c r="BV155">
        <v>0</v>
      </c>
      <c r="BW155">
        <v>0</v>
      </c>
      <c r="BX155">
        <v>23</v>
      </c>
      <c r="BY155">
        <v>217</v>
      </c>
      <c r="BZ155">
        <v>23</v>
      </c>
      <c r="CA155">
        <v>0</v>
      </c>
      <c r="CB155">
        <v>23</v>
      </c>
      <c r="CC155">
        <v>237</v>
      </c>
      <c r="CD155">
        <v>23</v>
      </c>
      <c r="CE155">
        <v>95.619909477702407</v>
      </c>
      <c r="CF155">
        <v>4</v>
      </c>
      <c r="CG155">
        <v>1</v>
      </c>
      <c r="CM155">
        <v>0.875</v>
      </c>
      <c r="CQ155" t="s">
        <v>162</v>
      </c>
      <c r="CR155" t="s">
        <v>182</v>
      </c>
      <c r="CS155" t="s">
        <v>183</v>
      </c>
      <c r="CT155">
        <v>0</v>
      </c>
      <c r="CU155">
        <v>23</v>
      </c>
      <c r="CV155">
        <v>217</v>
      </c>
      <c r="CW155">
        <v>23</v>
      </c>
      <c r="CX155">
        <v>0</v>
      </c>
      <c r="CY155">
        <v>23</v>
      </c>
      <c r="CZ155">
        <v>237</v>
      </c>
      <c r="DA155">
        <v>23</v>
      </c>
      <c r="DB155">
        <v>95.619909477702407</v>
      </c>
      <c r="DC155">
        <v>4</v>
      </c>
      <c r="DD155">
        <v>1</v>
      </c>
      <c r="DF155">
        <v>0.29699999999999999</v>
      </c>
    </row>
    <row r="156" spans="1:110" x14ac:dyDescent="0.25">
      <c r="A156" s="74">
        <v>0</v>
      </c>
      <c r="B156" s="44">
        <v>1</v>
      </c>
      <c r="C156" s="44">
        <v>1</v>
      </c>
      <c r="D156" s="44">
        <v>32</v>
      </c>
      <c r="E156" s="44">
        <v>-9.16535574767465E-2</v>
      </c>
      <c r="F156" s="44">
        <v>1342.2711770000001</v>
      </c>
      <c r="G156" s="75">
        <v>279.37</v>
      </c>
      <c r="H156" s="74">
        <v>0.187</v>
      </c>
      <c r="I156" s="44">
        <v>4</v>
      </c>
      <c r="J156" s="75">
        <v>0</v>
      </c>
      <c r="K156" s="74">
        <v>0.109</v>
      </c>
      <c r="L156" s="44">
        <v>4</v>
      </c>
      <c r="M156" s="75">
        <v>0</v>
      </c>
      <c r="N156" s="44">
        <v>0.125</v>
      </c>
      <c r="O156" s="44">
        <v>4</v>
      </c>
      <c r="P156" s="75">
        <v>0</v>
      </c>
      <c r="Q156" s="80">
        <f t="shared" si="10"/>
        <v>0.14033333333333334</v>
      </c>
      <c r="R156" s="88">
        <f t="shared" si="10"/>
        <v>4</v>
      </c>
      <c r="T156" s="74">
        <v>0.25</v>
      </c>
      <c r="U156" s="44">
        <v>7</v>
      </c>
      <c r="V156" s="44">
        <v>0</v>
      </c>
      <c r="W156" s="44">
        <v>0</v>
      </c>
      <c r="X156" s="44">
        <v>23</v>
      </c>
      <c r="Y156" s="44">
        <v>217</v>
      </c>
      <c r="Z156" s="44">
        <v>23</v>
      </c>
      <c r="AA156" s="44">
        <v>0</v>
      </c>
      <c r="AB156" s="44">
        <v>23</v>
      </c>
      <c r="AC156" s="44">
        <v>237</v>
      </c>
      <c r="AD156" s="44">
        <v>23</v>
      </c>
      <c r="AE156" s="44">
        <v>95.475026447416141</v>
      </c>
      <c r="AF156" s="44">
        <v>4</v>
      </c>
      <c r="AG156" s="75">
        <v>1</v>
      </c>
      <c r="AH156" s="74">
        <v>0.26600000000000001</v>
      </c>
      <c r="AI156" s="44">
        <v>7</v>
      </c>
      <c r="AJ156" s="44">
        <v>0</v>
      </c>
      <c r="AK156" s="44">
        <v>0</v>
      </c>
      <c r="AL156" s="44">
        <v>23</v>
      </c>
      <c r="AM156" s="44">
        <v>217</v>
      </c>
      <c r="AN156" s="44">
        <v>23</v>
      </c>
      <c r="AO156" s="44">
        <v>0</v>
      </c>
      <c r="AP156" s="44">
        <v>23</v>
      </c>
      <c r="AQ156" s="44">
        <v>237</v>
      </c>
      <c r="AR156" s="44">
        <v>23</v>
      </c>
      <c r="AS156" s="44">
        <v>95.475026447416141</v>
      </c>
      <c r="AT156" s="44">
        <v>4</v>
      </c>
      <c r="AU156" s="75">
        <v>1</v>
      </c>
      <c r="AV156">
        <v>0.28100000000000003</v>
      </c>
      <c r="AW156">
        <v>7</v>
      </c>
      <c r="AX156">
        <v>0</v>
      </c>
      <c r="AY156">
        <v>0</v>
      </c>
      <c r="AZ156">
        <v>23</v>
      </c>
      <c r="BA156">
        <v>217</v>
      </c>
      <c r="BB156">
        <v>23</v>
      </c>
      <c r="BC156">
        <v>0</v>
      </c>
      <c r="BD156">
        <v>23</v>
      </c>
      <c r="BE156">
        <v>237</v>
      </c>
      <c r="BF156">
        <v>23</v>
      </c>
      <c r="BG156">
        <v>95.475026447416141</v>
      </c>
      <c r="BH156">
        <v>4</v>
      </c>
      <c r="BI156">
        <v>1</v>
      </c>
      <c r="BJ156" s="74">
        <f t="shared" si="11"/>
        <v>0.26566666666666666</v>
      </c>
      <c r="BK156" s="92">
        <f t="shared" si="12"/>
        <v>7</v>
      </c>
      <c r="BN156" s="67">
        <f t="shared" si="13"/>
        <v>0.12533333333333332</v>
      </c>
      <c r="BO156" s="9">
        <f t="shared" si="14"/>
        <v>3</v>
      </c>
      <c r="BT156">
        <v>0.86</v>
      </c>
      <c r="BU156">
        <v>7</v>
      </c>
      <c r="BV156">
        <v>0</v>
      </c>
      <c r="BW156">
        <v>0</v>
      </c>
      <c r="BX156">
        <v>23</v>
      </c>
      <c r="BY156">
        <v>217</v>
      </c>
      <c r="BZ156">
        <v>23</v>
      </c>
      <c r="CA156">
        <v>0</v>
      </c>
      <c r="CB156">
        <v>23</v>
      </c>
      <c r="CC156">
        <v>237</v>
      </c>
      <c r="CD156">
        <v>23</v>
      </c>
      <c r="CE156">
        <v>95.475026447416141</v>
      </c>
      <c r="CF156">
        <v>4</v>
      </c>
      <c r="CG156">
        <v>1</v>
      </c>
      <c r="CM156">
        <v>0.86</v>
      </c>
      <c r="CQ156" t="s">
        <v>162</v>
      </c>
      <c r="CR156" t="s">
        <v>182</v>
      </c>
      <c r="CS156" t="s">
        <v>183</v>
      </c>
      <c r="CT156">
        <v>0</v>
      </c>
      <c r="CU156">
        <v>23</v>
      </c>
      <c r="CV156">
        <v>217</v>
      </c>
      <c r="CW156">
        <v>23</v>
      </c>
      <c r="CX156">
        <v>0</v>
      </c>
      <c r="CY156">
        <v>23</v>
      </c>
      <c r="CZ156">
        <v>237</v>
      </c>
      <c r="DA156">
        <v>23</v>
      </c>
      <c r="DB156">
        <v>95.475026447416141</v>
      </c>
      <c r="DC156">
        <v>4</v>
      </c>
      <c r="DD156">
        <v>1</v>
      </c>
      <c r="DF156">
        <v>0.29699999999999999</v>
      </c>
    </row>
    <row r="157" spans="1:110" x14ac:dyDescent="0.25">
      <c r="A157" s="74">
        <v>0</v>
      </c>
      <c r="B157" s="44">
        <v>1</v>
      </c>
      <c r="C157" s="44">
        <v>1</v>
      </c>
      <c r="D157" s="44">
        <v>33</v>
      </c>
      <c r="E157" s="44">
        <v>5.8844470351132796E-3</v>
      </c>
      <c r="F157" s="44">
        <v>1375.4684385</v>
      </c>
      <c r="G157" s="75">
        <v>287.42</v>
      </c>
      <c r="H157" s="74">
        <v>0.20300000000000001</v>
      </c>
      <c r="I157" s="44">
        <v>4</v>
      </c>
      <c r="J157" s="75">
        <v>0</v>
      </c>
      <c r="K157" s="74">
        <v>0.11</v>
      </c>
      <c r="L157" s="44">
        <v>4</v>
      </c>
      <c r="M157" s="75">
        <v>0</v>
      </c>
      <c r="N157" s="44">
        <v>0.125</v>
      </c>
      <c r="O157" s="44">
        <v>4</v>
      </c>
      <c r="P157" s="75">
        <v>0</v>
      </c>
      <c r="Q157" s="80">
        <f t="shared" si="10"/>
        <v>0.14599999999999999</v>
      </c>
      <c r="R157" s="88">
        <f t="shared" si="10"/>
        <v>4</v>
      </c>
      <c r="T157" s="74">
        <v>0.26500000000000001</v>
      </c>
      <c r="U157" s="44">
        <v>7</v>
      </c>
      <c r="V157" s="44">
        <v>0</v>
      </c>
      <c r="W157" s="44">
        <v>0</v>
      </c>
      <c r="X157" s="44">
        <v>23</v>
      </c>
      <c r="Y157" s="44">
        <v>217</v>
      </c>
      <c r="Z157" s="44">
        <v>23</v>
      </c>
      <c r="AA157" s="44">
        <v>0</v>
      </c>
      <c r="AB157" s="44">
        <v>23</v>
      </c>
      <c r="AC157" s="44">
        <v>237</v>
      </c>
      <c r="AD157" s="44">
        <v>23</v>
      </c>
      <c r="AE157" s="44">
        <v>95.337136984403799</v>
      </c>
      <c r="AF157" s="44">
        <v>4</v>
      </c>
      <c r="AG157" s="75">
        <v>1</v>
      </c>
      <c r="AH157" s="74">
        <v>0.25</v>
      </c>
      <c r="AI157" s="44">
        <v>7</v>
      </c>
      <c r="AJ157" s="44">
        <v>0</v>
      </c>
      <c r="AK157" s="44">
        <v>0</v>
      </c>
      <c r="AL157" s="44">
        <v>23</v>
      </c>
      <c r="AM157" s="44">
        <v>217</v>
      </c>
      <c r="AN157" s="44">
        <v>23</v>
      </c>
      <c r="AO157" s="44">
        <v>0</v>
      </c>
      <c r="AP157" s="44">
        <v>23</v>
      </c>
      <c r="AQ157" s="44">
        <v>237</v>
      </c>
      <c r="AR157" s="44">
        <v>23</v>
      </c>
      <c r="AS157" s="44">
        <v>95.337136984403799</v>
      </c>
      <c r="AT157" s="44">
        <v>4</v>
      </c>
      <c r="AU157" s="75">
        <v>1</v>
      </c>
      <c r="AV157">
        <v>0.29699999999999999</v>
      </c>
      <c r="AW157">
        <v>7</v>
      </c>
      <c r="AX157">
        <v>0</v>
      </c>
      <c r="AY157">
        <v>0</v>
      </c>
      <c r="AZ157">
        <v>23</v>
      </c>
      <c r="BA157">
        <v>217</v>
      </c>
      <c r="BB157">
        <v>23</v>
      </c>
      <c r="BC157">
        <v>0</v>
      </c>
      <c r="BD157">
        <v>23</v>
      </c>
      <c r="BE157">
        <v>237</v>
      </c>
      <c r="BF157">
        <v>23</v>
      </c>
      <c r="BG157">
        <v>95.337136984403799</v>
      </c>
      <c r="BH157">
        <v>4</v>
      </c>
      <c r="BI157">
        <v>1</v>
      </c>
      <c r="BJ157" s="74">
        <f t="shared" si="11"/>
        <v>0.27066666666666667</v>
      </c>
      <c r="BK157" s="92">
        <f t="shared" si="12"/>
        <v>7</v>
      </c>
      <c r="BN157" s="67">
        <f t="shared" si="13"/>
        <v>0.12466666666666668</v>
      </c>
      <c r="BO157" s="9">
        <f t="shared" si="14"/>
        <v>3</v>
      </c>
      <c r="BT157">
        <v>0.875</v>
      </c>
      <c r="BU157">
        <v>7</v>
      </c>
      <c r="BV157">
        <v>0</v>
      </c>
      <c r="BW157">
        <v>0</v>
      </c>
      <c r="BX157">
        <v>23</v>
      </c>
      <c r="BY157">
        <v>217</v>
      </c>
      <c r="BZ157">
        <v>23</v>
      </c>
      <c r="CA157">
        <v>0</v>
      </c>
      <c r="CB157">
        <v>23</v>
      </c>
      <c r="CC157">
        <v>237</v>
      </c>
      <c r="CD157">
        <v>23</v>
      </c>
      <c r="CE157">
        <v>95.337136984403799</v>
      </c>
      <c r="CF157">
        <v>4</v>
      </c>
      <c r="CG157">
        <v>1</v>
      </c>
      <c r="CM157">
        <v>0.875</v>
      </c>
      <c r="CQ157" t="s">
        <v>162</v>
      </c>
      <c r="CR157" t="s">
        <v>182</v>
      </c>
      <c r="CS157" t="s">
        <v>183</v>
      </c>
      <c r="CT157">
        <v>0</v>
      </c>
      <c r="CU157">
        <v>23</v>
      </c>
      <c r="CV157">
        <v>217</v>
      </c>
      <c r="CW157">
        <v>23</v>
      </c>
      <c r="CX157">
        <v>0</v>
      </c>
      <c r="CY157">
        <v>23</v>
      </c>
      <c r="CZ157">
        <v>237</v>
      </c>
      <c r="DA157">
        <v>23</v>
      </c>
      <c r="DB157">
        <v>95.337136984403799</v>
      </c>
      <c r="DC157">
        <v>4</v>
      </c>
      <c r="DD157">
        <v>1</v>
      </c>
      <c r="DF157">
        <v>0.29699999999999999</v>
      </c>
    </row>
    <row r="158" spans="1:110" x14ac:dyDescent="0.25">
      <c r="A158" s="74">
        <v>0</v>
      </c>
      <c r="B158" s="44">
        <v>1</v>
      </c>
      <c r="C158" s="44">
        <v>1</v>
      </c>
      <c r="D158" s="44">
        <v>34</v>
      </c>
      <c r="E158" s="44">
        <v>0.10342245154698999</v>
      </c>
      <c r="F158" s="44">
        <v>1408.6657</v>
      </c>
      <c r="G158" s="75">
        <v>295.47000000000003</v>
      </c>
      <c r="H158" s="74">
        <v>0.188</v>
      </c>
      <c r="I158" s="44">
        <v>4</v>
      </c>
      <c r="J158" s="75">
        <v>0</v>
      </c>
      <c r="K158" s="74">
        <v>9.4E-2</v>
      </c>
      <c r="L158" s="44">
        <v>4</v>
      </c>
      <c r="M158" s="75">
        <v>0</v>
      </c>
      <c r="N158" s="44">
        <v>0.109</v>
      </c>
      <c r="O158" s="44">
        <v>4</v>
      </c>
      <c r="P158" s="75">
        <v>0</v>
      </c>
      <c r="Q158" s="80">
        <f t="shared" si="10"/>
        <v>0.13033333333333333</v>
      </c>
      <c r="R158" s="88">
        <f t="shared" si="10"/>
        <v>4</v>
      </c>
      <c r="T158" s="74">
        <v>0.23400000000000001</v>
      </c>
      <c r="U158" s="44">
        <v>7</v>
      </c>
      <c r="V158" s="44">
        <v>0</v>
      </c>
      <c r="W158" s="44">
        <v>0</v>
      </c>
      <c r="X158" s="44">
        <v>23</v>
      </c>
      <c r="Y158" s="44">
        <v>217.000001</v>
      </c>
      <c r="Z158" s="44">
        <v>23</v>
      </c>
      <c r="AA158" s="44">
        <v>0</v>
      </c>
      <c r="AB158" s="44">
        <v>23</v>
      </c>
      <c r="AC158" s="44">
        <v>237</v>
      </c>
      <c r="AD158" s="44">
        <v>23</v>
      </c>
      <c r="AE158" s="44">
        <v>95.205769002235741</v>
      </c>
      <c r="AF158" s="44">
        <v>4</v>
      </c>
      <c r="AG158" s="75">
        <v>1</v>
      </c>
      <c r="AH158" s="74">
        <v>0.25</v>
      </c>
      <c r="AI158" s="44">
        <v>7</v>
      </c>
      <c r="AJ158" s="44">
        <v>0</v>
      </c>
      <c r="AK158" s="44">
        <v>0</v>
      </c>
      <c r="AL158" s="44">
        <v>23</v>
      </c>
      <c r="AM158" s="44">
        <v>217.000001</v>
      </c>
      <c r="AN158" s="44">
        <v>23</v>
      </c>
      <c r="AO158" s="44">
        <v>0</v>
      </c>
      <c r="AP158" s="44">
        <v>23</v>
      </c>
      <c r="AQ158" s="44">
        <v>237</v>
      </c>
      <c r="AR158" s="44">
        <v>23</v>
      </c>
      <c r="AS158" s="44">
        <v>95.205769002235741</v>
      </c>
      <c r="AT158" s="44">
        <v>4</v>
      </c>
      <c r="AU158" s="75">
        <v>1</v>
      </c>
      <c r="AV158">
        <v>0.29699999999999999</v>
      </c>
      <c r="AW158">
        <v>7</v>
      </c>
      <c r="AX158">
        <v>0</v>
      </c>
      <c r="AY158">
        <v>0</v>
      </c>
      <c r="AZ158">
        <v>23</v>
      </c>
      <c r="BA158">
        <v>217.000001</v>
      </c>
      <c r="BB158">
        <v>23</v>
      </c>
      <c r="BC158">
        <v>0</v>
      </c>
      <c r="BD158">
        <v>23</v>
      </c>
      <c r="BE158">
        <v>237</v>
      </c>
      <c r="BF158">
        <v>23</v>
      </c>
      <c r="BG158">
        <v>95.205769002235741</v>
      </c>
      <c r="BH158">
        <v>4</v>
      </c>
      <c r="BI158">
        <v>1</v>
      </c>
      <c r="BJ158" s="74">
        <f t="shared" si="11"/>
        <v>0.26033333333333331</v>
      </c>
      <c r="BK158" s="92">
        <f t="shared" si="12"/>
        <v>7</v>
      </c>
      <c r="BN158" s="67">
        <f t="shared" si="13"/>
        <v>0.12999999999999998</v>
      </c>
      <c r="BO158" s="9">
        <f t="shared" si="14"/>
        <v>3</v>
      </c>
      <c r="BT158">
        <v>0.86</v>
      </c>
      <c r="BU158">
        <v>7</v>
      </c>
      <c r="BV158">
        <v>0</v>
      </c>
      <c r="BW158">
        <v>0</v>
      </c>
      <c r="BX158">
        <v>23</v>
      </c>
      <c r="BY158">
        <v>217.000001</v>
      </c>
      <c r="BZ158">
        <v>23</v>
      </c>
      <c r="CA158">
        <v>0</v>
      </c>
      <c r="CB158">
        <v>23</v>
      </c>
      <c r="CC158">
        <v>237</v>
      </c>
      <c r="CD158">
        <v>23</v>
      </c>
      <c r="CE158">
        <v>95.205769002235741</v>
      </c>
      <c r="CF158">
        <v>4</v>
      </c>
      <c r="CG158">
        <v>1</v>
      </c>
      <c r="CM158">
        <v>0.86</v>
      </c>
      <c r="CQ158" t="s">
        <v>162</v>
      </c>
      <c r="CR158" t="s">
        <v>176</v>
      </c>
      <c r="CS158" t="s">
        <v>183</v>
      </c>
      <c r="CT158">
        <v>0</v>
      </c>
      <c r="CU158">
        <v>23</v>
      </c>
      <c r="CV158">
        <v>217.000001</v>
      </c>
      <c r="CW158">
        <v>23</v>
      </c>
      <c r="CX158">
        <v>0</v>
      </c>
      <c r="CY158">
        <v>23</v>
      </c>
      <c r="CZ158">
        <v>237</v>
      </c>
      <c r="DA158">
        <v>23</v>
      </c>
      <c r="DB158">
        <v>95.205769002235741</v>
      </c>
      <c r="DC158">
        <v>4</v>
      </c>
      <c r="DD158">
        <v>1</v>
      </c>
      <c r="DF158">
        <v>0.28100000000000003</v>
      </c>
    </row>
    <row r="159" spans="1:110" x14ac:dyDescent="0.25">
      <c r="A159" s="74">
        <v>0</v>
      </c>
      <c r="B159" s="44">
        <v>1</v>
      </c>
      <c r="C159" s="44">
        <v>1</v>
      </c>
      <c r="D159" s="44">
        <v>35</v>
      </c>
      <c r="E159" s="44">
        <v>0.200960456058867</v>
      </c>
      <c r="F159" s="44">
        <v>1441.8629615</v>
      </c>
      <c r="G159" s="75">
        <v>303.52</v>
      </c>
      <c r="H159" s="74">
        <v>0.20399999999999999</v>
      </c>
      <c r="I159" s="44">
        <v>4</v>
      </c>
      <c r="J159" s="75">
        <v>0</v>
      </c>
      <c r="K159" s="74">
        <v>0.109</v>
      </c>
      <c r="L159" s="44">
        <v>4</v>
      </c>
      <c r="M159" s="75">
        <v>0</v>
      </c>
      <c r="N159" s="44">
        <v>0.125</v>
      </c>
      <c r="O159" s="44">
        <v>4</v>
      </c>
      <c r="P159" s="75">
        <v>0</v>
      </c>
      <c r="Q159" s="80">
        <f t="shared" si="10"/>
        <v>0.14599999999999999</v>
      </c>
      <c r="R159" s="88">
        <f t="shared" si="10"/>
        <v>4</v>
      </c>
      <c r="T159" s="74">
        <v>0.25</v>
      </c>
      <c r="U159" s="44">
        <v>7</v>
      </c>
      <c r="V159" s="44">
        <v>0</v>
      </c>
      <c r="W159" s="44">
        <v>0</v>
      </c>
      <c r="X159" s="44">
        <v>23</v>
      </c>
      <c r="Y159" s="44">
        <v>217</v>
      </c>
      <c r="Z159" s="44">
        <v>23</v>
      </c>
      <c r="AA159" s="44">
        <v>0</v>
      </c>
      <c r="AB159" s="44">
        <v>23</v>
      </c>
      <c r="AC159" s="44">
        <v>237</v>
      </c>
      <c r="AD159" s="44">
        <v>23</v>
      </c>
      <c r="AE159" s="44">
        <v>95.080406532463286</v>
      </c>
      <c r="AF159" s="44">
        <v>4</v>
      </c>
      <c r="AG159" s="75">
        <v>1</v>
      </c>
      <c r="AH159" s="74">
        <v>0.26500000000000001</v>
      </c>
      <c r="AI159" s="44">
        <v>7</v>
      </c>
      <c r="AJ159" s="44">
        <v>0</v>
      </c>
      <c r="AK159" s="44">
        <v>0</v>
      </c>
      <c r="AL159" s="44">
        <v>23</v>
      </c>
      <c r="AM159" s="44">
        <v>217</v>
      </c>
      <c r="AN159" s="44">
        <v>23</v>
      </c>
      <c r="AO159" s="44">
        <v>0</v>
      </c>
      <c r="AP159" s="44">
        <v>23</v>
      </c>
      <c r="AQ159" s="44">
        <v>237</v>
      </c>
      <c r="AR159" s="44">
        <v>23</v>
      </c>
      <c r="AS159" s="44">
        <v>95.080406532463286</v>
      </c>
      <c r="AT159" s="44">
        <v>4</v>
      </c>
      <c r="AU159" s="75">
        <v>1</v>
      </c>
      <c r="AV159">
        <v>0.29699999999999999</v>
      </c>
      <c r="AW159">
        <v>7</v>
      </c>
      <c r="AX159">
        <v>0</v>
      </c>
      <c r="AY159">
        <v>0</v>
      </c>
      <c r="AZ159">
        <v>23</v>
      </c>
      <c r="BA159">
        <v>217</v>
      </c>
      <c r="BB159">
        <v>23</v>
      </c>
      <c r="BC159">
        <v>0</v>
      </c>
      <c r="BD159">
        <v>23</v>
      </c>
      <c r="BE159">
        <v>237</v>
      </c>
      <c r="BF159">
        <v>23</v>
      </c>
      <c r="BG159">
        <v>95.080406532463286</v>
      </c>
      <c r="BH159">
        <v>4</v>
      </c>
      <c r="BI159">
        <v>1</v>
      </c>
      <c r="BJ159" s="74">
        <f t="shared" si="11"/>
        <v>0.27066666666666667</v>
      </c>
      <c r="BK159" s="92">
        <f t="shared" si="12"/>
        <v>7</v>
      </c>
      <c r="BN159" s="67">
        <f t="shared" si="13"/>
        <v>0.12466666666666668</v>
      </c>
      <c r="BO159" s="9">
        <f t="shared" si="14"/>
        <v>3</v>
      </c>
      <c r="BT159">
        <v>0.875</v>
      </c>
      <c r="BU159">
        <v>7</v>
      </c>
      <c r="BV159">
        <v>0</v>
      </c>
      <c r="BW159">
        <v>0</v>
      </c>
      <c r="BX159">
        <v>23</v>
      </c>
      <c r="BY159">
        <v>217</v>
      </c>
      <c r="BZ159">
        <v>23</v>
      </c>
      <c r="CA159">
        <v>0</v>
      </c>
      <c r="CB159">
        <v>23</v>
      </c>
      <c r="CC159">
        <v>237</v>
      </c>
      <c r="CD159">
        <v>23</v>
      </c>
      <c r="CE159">
        <v>95.080406532463286</v>
      </c>
      <c r="CF159">
        <v>4</v>
      </c>
      <c r="CG159">
        <v>1</v>
      </c>
      <c r="CM159">
        <v>0.875</v>
      </c>
      <c r="CQ159" t="s">
        <v>162</v>
      </c>
      <c r="CR159" t="s">
        <v>184</v>
      </c>
      <c r="CS159" t="s">
        <v>183</v>
      </c>
      <c r="CT159">
        <v>0</v>
      </c>
      <c r="CU159">
        <v>23</v>
      </c>
      <c r="CV159">
        <v>217</v>
      </c>
      <c r="CW159">
        <v>23</v>
      </c>
      <c r="CX159">
        <v>0</v>
      </c>
      <c r="CY159">
        <v>23</v>
      </c>
      <c r="CZ159">
        <v>237</v>
      </c>
      <c r="DA159">
        <v>23</v>
      </c>
      <c r="DB159">
        <v>95.080406532463286</v>
      </c>
      <c r="DC159">
        <v>4</v>
      </c>
      <c r="DD159">
        <v>1</v>
      </c>
      <c r="DF159">
        <v>0.29599999999999999</v>
      </c>
    </row>
    <row r="160" spans="1:110" x14ac:dyDescent="0.25">
      <c r="A160" s="74">
        <v>0</v>
      </c>
      <c r="B160" s="44">
        <v>1</v>
      </c>
      <c r="C160" s="44">
        <v>1</v>
      </c>
      <c r="D160" s="44">
        <v>36</v>
      </c>
      <c r="E160" s="44">
        <v>0.29849846057074397</v>
      </c>
      <c r="F160" s="44">
        <v>1475.060223</v>
      </c>
      <c r="G160" s="75">
        <v>311.57</v>
      </c>
      <c r="H160" s="74">
        <v>0.188</v>
      </c>
      <c r="I160" s="44">
        <v>4</v>
      </c>
      <c r="J160" s="75">
        <v>0</v>
      </c>
      <c r="K160" s="74">
        <v>0.109</v>
      </c>
      <c r="L160" s="44">
        <v>4</v>
      </c>
      <c r="M160" s="75">
        <v>0</v>
      </c>
      <c r="N160" s="44">
        <v>0.14099999999999999</v>
      </c>
      <c r="O160" s="44">
        <v>4</v>
      </c>
      <c r="P160" s="75">
        <v>0</v>
      </c>
      <c r="Q160" s="80">
        <f t="shared" si="10"/>
        <v>0.14599999999999999</v>
      </c>
      <c r="R160" s="88">
        <f t="shared" si="10"/>
        <v>4</v>
      </c>
      <c r="T160" s="74">
        <v>0.23499999999999999</v>
      </c>
      <c r="U160" s="44">
        <v>7</v>
      </c>
      <c r="V160" s="44">
        <v>0</v>
      </c>
      <c r="W160" s="44">
        <v>0</v>
      </c>
      <c r="X160" s="44">
        <v>23</v>
      </c>
      <c r="Y160" s="44">
        <v>217.000001</v>
      </c>
      <c r="Z160" s="44">
        <v>23</v>
      </c>
      <c r="AA160" s="44">
        <v>0</v>
      </c>
      <c r="AB160" s="44">
        <v>23</v>
      </c>
      <c r="AC160" s="44">
        <v>237</v>
      </c>
      <c r="AD160" s="44">
        <v>23</v>
      </c>
      <c r="AE160" s="44">
        <v>94.960729535603008</v>
      </c>
      <c r="AF160" s="44">
        <v>4</v>
      </c>
      <c r="AG160" s="75">
        <v>1</v>
      </c>
      <c r="AH160" s="74">
        <v>0.26600000000000001</v>
      </c>
      <c r="AI160" s="44">
        <v>7</v>
      </c>
      <c r="AJ160" s="44">
        <v>0</v>
      </c>
      <c r="AK160" s="44">
        <v>0</v>
      </c>
      <c r="AL160" s="44">
        <v>23</v>
      </c>
      <c r="AM160" s="44">
        <v>217.000001</v>
      </c>
      <c r="AN160" s="44">
        <v>23</v>
      </c>
      <c r="AO160" s="44">
        <v>0</v>
      </c>
      <c r="AP160" s="44">
        <v>23</v>
      </c>
      <c r="AQ160" s="44">
        <v>237</v>
      </c>
      <c r="AR160" s="44">
        <v>23</v>
      </c>
      <c r="AS160" s="44">
        <v>94.960729535603008</v>
      </c>
      <c r="AT160" s="44">
        <v>4</v>
      </c>
      <c r="AU160" s="75">
        <v>1</v>
      </c>
      <c r="AV160">
        <v>0.29699999999999999</v>
      </c>
      <c r="AW160">
        <v>7</v>
      </c>
      <c r="AX160">
        <v>0</v>
      </c>
      <c r="AY160">
        <v>0</v>
      </c>
      <c r="AZ160">
        <v>23</v>
      </c>
      <c r="BA160">
        <v>217.000001</v>
      </c>
      <c r="BB160">
        <v>23</v>
      </c>
      <c r="BC160">
        <v>0</v>
      </c>
      <c r="BD160">
        <v>23</v>
      </c>
      <c r="BE160">
        <v>237</v>
      </c>
      <c r="BF160">
        <v>23</v>
      </c>
      <c r="BG160">
        <v>94.960729535603008</v>
      </c>
      <c r="BH160">
        <v>4</v>
      </c>
      <c r="BI160">
        <v>1</v>
      </c>
      <c r="BJ160" s="74">
        <f t="shared" si="11"/>
        <v>0.26600000000000001</v>
      </c>
      <c r="BK160" s="92">
        <f t="shared" si="12"/>
        <v>7</v>
      </c>
      <c r="BN160" s="67">
        <f t="shared" si="13"/>
        <v>0.12000000000000002</v>
      </c>
      <c r="BO160" s="9">
        <f t="shared" si="14"/>
        <v>3</v>
      </c>
      <c r="BT160">
        <v>0.875</v>
      </c>
      <c r="BU160">
        <v>7</v>
      </c>
      <c r="BV160">
        <v>0</v>
      </c>
      <c r="BW160">
        <v>0</v>
      </c>
      <c r="BX160">
        <v>23</v>
      </c>
      <c r="BY160">
        <v>217.000001</v>
      </c>
      <c r="BZ160">
        <v>23</v>
      </c>
      <c r="CA160">
        <v>0</v>
      </c>
      <c r="CB160">
        <v>23</v>
      </c>
      <c r="CC160">
        <v>237</v>
      </c>
      <c r="CD160">
        <v>23</v>
      </c>
      <c r="CE160">
        <v>94.960729535603008</v>
      </c>
      <c r="CF160">
        <v>4</v>
      </c>
      <c r="CG160">
        <v>1</v>
      </c>
      <c r="CM160">
        <v>0.875</v>
      </c>
      <c r="CQ160" t="s">
        <v>162</v>
      </c>
      <c r="CR160" t="s">
        <v>184</v>
      </c>
      <c r="CS160" t="s">
        <v>183</v>
      </c>
      <c r="CT160">
        <v>0</v>
      </c>
      <c r="CU160">
        <v>23</v>
      </c>
      <c r="CV160">
        <v>217.000001</v>
      </c>
      <c r="CW160">
        <v>23</v>
      </c>
      <c r="CX160">
        <v>0</v>
      </c>
      <c r="CY160">
        <v>23</v>
      </c>
      <c r="CZ160">
        <v>237</v>
      </c>
      <c r="DA160">
        <v>23</v>
      </c>
      <c r="DB160">
        <v>94.960729535603008</v>
      </c>
      <c r="DC160">
        <v>4</v>
      </c>
      <c r="DD160">
        <v>1</v>
      </c>
      <c r="DF160">
        <v>0.29599999999999999</v>
      </c>
    </row>
    <row r="161" spans="1:110" x14ac:dyDescent="0.25">
      <c r="A161" s="74">
        <v>0</v>
      </c>
      <c r="B161" s="44">
        <v>1</v>
      </c>
      <c r="C161" s="44">
        <v>1</v>
      </c>
      <c r="D161" s="44">
        <v>37</v>
      </c>
      <c r="E161" s="44">
        <v>0.39603646508262103</v>
      </c>
      <c r="F161" s="44">
        <v>1508.2574844999999</v>
      </c>
      <c r="G161" s="75">
        <v>319.62</v>
      </c>
      <c r="H161" s="74">
        <v>0.20300000000000001</v>
      </c>
      <c r="I161" s="44">
        <v>4</v>
      </c>
      <c r="J161" s="75">
        <v>0</v>
      </c>
      <c r="K161" s="74">
        <v>9.2999999999999999E-2</v>
      </c>
      <c r="L161" s="44">
        <v>4</v>
      </c>
      <c r="M161" s="75">
        <v>0</v>
      </c>
      <c r="N161" s="44">
        <v>0.125</v>
      </c>
      <c r="O161" s="44">
        <v>4</v>
      </c>
      <c r="P161" s="75">
        <v>0</v>
      </c>
      <c r="Q161" s="80">
        <f t="shared" si="10"/>
        <v>0.14033333333333334</v>
      </c>
      <c r="R161" s="88">
        <f t="shared" si="10"/>
        <v>4</v>
      </c>
      <c r="T161" s="74">
        <v>0.25</v>
      </c>
      <c r="U161" s="44">
        <v>7</v>
      </c>
      <c r="V161" s="44">
        <v>0</v>
      </c>
      <c r="W161" s="44">
        <v>0</v>
      </c>
      <c r="X161" s="44">
        <v>23</v>
      </c>
      <c r="Y161" s="44">
        <v>217</v>
      </c>
      <c r="Z161" s="44">
        <v>23</v>
      </c>
      <c r="AA161" s="44">
        <v>0</v>
      </c>
      <c r="AB161" s="44">
        <v>23</v>
      </c>
      <c r="AC161" s="44">
        <v>237</v>
      </c>
      <c r="AD161" s="44">
        <v>23</v>
      </c>
      <c r="AE161" s="44">
        <v>94.846278956353672</v>
      </c>
      <c r="AF161" s="44">
        <v>4</v>
      </c>
      <c r="AG161" s="75">
        <v>1</v>
      </c>
      <c r="AH161" s="74">
        <v>0.25</v>
      </c>
      <c r="AI161" s="44">
        <v>7</v>
      </c>
      <c r="AJ161" s="44">
        <v>0</v>
      </c>
      <c r="AK161" s="44">
        <v>0</v>
      </c>
      <c r="AL161" s="44">
        <v>23</v>
      </c>
      <c r="AM161" s="44">
        <v>217</v>
      </c>
      <c r="AN161" s="44">
        <v>23</v>
      </c>
      <c r="AO161" s="44">
        <v>0</v>
      </c>
      <c r="AP161" s="44">
        <v>23</v>
      </c>
      <c r="AQ161" s="44">
        <v>237</v>
      </c>
      <c r="AR161" s="44">
        <v>23</v>
      </c>
      <c r="AS161" s="44">
        <v>94.846278956353672</v>
      </c>
      <c r="AT161" s="44">
        <v>4</v>
      </c>
      <c r="AU161" s="75">
        <v>1</v>
      </c>
      <c r="AV161">
        <v>0.29599999999999999</v>
      </c>
      <c r="AW161">
        <v>7</v>
      </c>
      <c r="AX161">
        <v>0</v>
      </c>
      <c r="AY161">
        <v>0</v>
      </c>
      <c r="AZ161">
        <v>23</v>
      </c>
      <c r="BA161">
        <v>217</v>
      </c>
      <c r="BB161">
        <v>23</v>
      </c>
      <c r="BC161">
        <v>0</v>
      </c>
      <c r="BD161">
        <v>23</v>
      </c>
      <c r="BE161">
        <v>237</v>
      </c>
      <c r="BF161">
        <v>23</v>
      </c>
      <c r="BG161">
        <v>94.846278956353672</v>
      </c>
      <c r="BH161">
        <v>4</v>
      </c>
      <c r="BI161">
        <v>1</v>
      </c>
      <c r="BJ161" s="74">
        <f t="shared" si="11"/>
        <v>0.26533333333333337</v>
      </c>
      <c r="BK161" s="92">
        <f t="shared" si="12"/>
        <v>7</v>
      </c>
      <c r="BN161" s="67">
        <f t="shared" si="13"/>
        <v>0.12500000000000003</v>
      </c>
      <c r="BO161" s="9">
        <f t="shared" si="14"/>
        <v>3</v>
      </c>
      <c r="BT161">
        <v>0.86</v>
      </c>
      <c r="BU161">
        <v>7</v>
      </c>
      <c r="BV161">
        <v>0</v>
      </c>
      <c r="BW161">
        <v>0</v>
      </c>
      <c r="BX161">
        <v>23</v>
      </c>
      <c r="BY161">
        <v>217</v>
      </c>
      <c r="BZ161">
        <v>23</v>
      </c>
      <c r="CA161">
        <v>0</v>
      </c>
      <c r="CB161">
        <v>23</v>
      </c>
      <c r="CC161">
        <v>237</v>
      </c>
      <c r="CD161">
        <v>23</v>
      </c>
      <c r="CE161">
        <v>94.846278956353672</v>
      </c>
      <c r="CF161">
        <v>4</v>
      </c>
      <c r="CG161">
        <v>1</v>
      </c>
      <c r="CM161">
        <v>0.86</v>
      </c>
      <c r="CQ161" t="s">
        <v>162</v>
      </c>
      <c r="CR161" t="s">
        <v>182</v>
      </c>
      <c r="CS161" t="s">
        <v>183</v>
      </c>
      <c r="CT161">
        <v>0</v>
      </c>
      <c r="CU161">
        <v>23</v>
      </c>
      <c r="CV161">
        <v>217</v>
      </c>
      <c r="CW161">
        <v>23</v>
      </c>
      <c r="CX161">
        <v>0</v>
      </c>
      <c r="CY161">
        <v>23</v>
      </c>
      <c r="CZ161">
        <v>237</v>
      </c>
      <c r="DA161">
        <v>23</v>
      </c>
      <c r="DB161">
        <v>94.846278956353672</v>
      </c>
      <c r="DC161">
        <v>4</v>
      </c>
      <c r="DD161">
        <v>1</v>
      </c>
      <c r="DF161">
        <v>0.29699999999999999</v>
      </c>
    </row>
    <row r="162" spans="1:110" x14ac:dyDescent="0.25">
      <c r="A162" s="74">
        <v>0</v>
      </c>
      <c r="B162" s="44">
        <v>1</v>
      </c>
      <c r="C162" s="44">
        <v>1</v>
      </c>
      <c r="D162" s="44">
        <v>38</v>
      </c>
      <c r="E162" s="44">
        <v>0.49357446959449802</v>
      </c>
      <c r="F162" s="44">
        <v>1541.4547459999999</v>
      </c>
      <c r="G162" s="75">
        <v>327.67</v>
      </c>
      <c r="H162" s="74">
        <v>0.20300000000000001</v>
      </c>
      <c r="I162" s="44">
        <v>4</v>
      </c>
      <c r="J162" s="75">
        <v>0</v>
      </c>
      <c r="K162" s="74">
        <v>9.4E-2</v>
      </c>
      <c r="L162" s="44">
        <v>4</v>
      </c>
      <c r="M162" s="75">
        <v>0</v>
      </c>
      <c r="N162" s="44">
        <v>0.125</v>
      </c>
      <c r="O162" s="44">
        <v>4</v>
      </c>
      <c r="P162" s="75">
        <v>0</v>
      </c>
      <c r="Q162" s="80">
        <f t="shared" si="10"/>
        <v>0.14066666666666669</v>
      </c>
      <c r="R162" s="88">
        <f t="shared" si="10"/>
        <v>4</v>
      </c>
      <c r="T162" s="74">
        <v>0.23400000000000001</v>
      </c>
      <c r="U162" s="44">
        <v>7</v>
      </c>
      <c r="V162" s="44">
        <v>0</v>
      </c>
      <c r="W162" s="44">
        <v>0</v>
      </c>
      <c r="X162" s="44">
        <v>23</v>
      </c>
      <c r="Y162" s="44">
        <v>217</v>
      </c>
      <c r="Z162" s="44">
        <v>23</v>
      </c>
      <c r="AA162" s="44">
        <v>0</v>
      </c>
      <c r="AB162" s="44">
        <v>23</v>
      </c>
      <c r="AC162" s="44">
        <v>237</v>
      </c>
      <c r="AD162" s="44">
        <v>23</v>
      </c>
      <c r="AE162" s="44">
        <v>94.736778529015353</v>
      </c>
      <c r="AF162" s="44">
        <v>4</v>
      </c>
      <c r="AG162" s="75">
        <v>1</v>
      </c>
      <c r="AH162" s="74">
        <v>0.25</v>
      </c>
      <c r="AI162" s="44">
        <v>7</v>
      </c>
      <c r="AJ162" s="44">
        <v>0</v>
      </c>
      <c r="AK162" s="44">
        <v>0</v>
      </c>
      <c r="AL162" s="44">
        <v>23</v>
      </c>
      <c r="AM162" s="44">
        <v>217</v>
      </c>
      <c r="AN162" s="44">
        <v>23</v>
      </c>
      <c r="AO162" s="44">
        <v>0</v>
      </c>
      <c r="AP162" s="44">
        <v>23</v>
      </c>
      <c r="AQ162" s="44">
        <v>237</v>
      </c>
      <c r="AR162" s="44">
        <v>23</v>
      </c>
      <c r="AS162" s="44">
        <v>94.736778529015353</v>
      </c>
      <c r="AT162" s="44">
        <v>4</v>
      </c>
      <c r="AU162" s="75">
        <v>1</v>
      </c>
      <c r="AV162">
        <v>0.29699999999999999</v>
      </c>
      <c r="AW162">
        <v>7</v>
      </c>
      <c r="AX162">
        <v>0</v>
      </c>
      <c r="AY162">
        <v>0</v>
      </c>
      <c r="AZ162">
        <v>23</v>
      </c>
      <c r="BA162">
        <v>217</v>
      </c>
      <c r="BB162">
        <v>23</v>
      </c>
      <c r="BC162">
        <v>0</v>
      </c>
      <c r="BD162">
        <v>23</v>
      </c>
      <c r="BE162">
        <v>237</v>
      </c>
      <c r="BF162">
        <v>23</v>
      </c>
      <c r="BG162">
        <v>94.736778529015353</v>
      </c>
      <c r="BH162">
        <v>4</v>
      </c>
      <c r="BI162">
        <v>1</v>
      </c>
      <c r="BJ162" s="74">
        <f t="shared" si="11"/>
        <v>0.26033333333333331</v>
      </c>
      <c r="BK162" s="92">
        <f t="shared" si="12"/>
        <v>7</v>
      </c>
      <c r="BN162" s="67">
        <f t="shared" si="13"/>
        <v>0.11966666666666662</v>
      </c>
      <c r="BO162" s="9">
        <f t="shared" si="14"/>
        <v>3</v>
      </c>
      <c r="BT162">
        <v>0.875</v>
      </c>
      <c r="BU162">
        <v>7</v>
      </c>
      <c r="BV162">
        <v>0</v>
      </c>
      <c r="BW162">
        <v>0</v>
      </c>
      <c r="BX162">
        <v>23</v>
      </c>
      <c r="BY162">
        <v>217</v>
      </c>
      <c r="BZ162">
        <v>23</v>
      </c>
      <c r="CA162">
        <v>0</v>
      </c>
      <c r="CB162">
        <v>23</v>
      </c>
      <c r="CC162">
        <v>237</v>
      </c>
      <c r="CD162">
        <v>23</v>
      </c>
      <c r="CE162">
        <v>94.736778529015353</v>
      </c>
      <c r="CF162">
        <v>4</v>
      </c>
      <c r="CG162">
        <v>1</v>
      </c>
      <c r="CM162">
        <v>0.875</v>
      </c>
      <c r="CQ162" t="s">
        <v>162</v>
      </c>
      <c r="CR162" t="s">
        <v>182</v>
      </c>
      <c r="CS162" t="s">
        <v>183</v>
      </c>
      <c r="CT162">
        <v>0</v>
      </c>
      <c r="CU162">
        <v>23</v>
      </c>
      <c r="CV162">
        <v>217</v>
      </c>
      <c r="CW162">
        <v>23</v>
      </c>
      <c r="CX162">
        <v>0</v>
      </c>
      <c r="CY162">
        <v>23</v>
      </c>
      <c r="CZ162">
        <v>237</v>
      </c>
      <c r="DA162">
        <v>23</v>
      </c>
      <c r="DB162">
        <v>94.736778529015353</v>
      </c>
      <c r="DC162">
        <v>4</v>
      </c>
      <c r="DD162">
        <v>1</v>
      </c>
      <c r="DF162">
        <v>0.29699999999999999</v>
      </c>
    </row>
    <row r="163" spans="1:110" x14ac:dyDescent="0.25">
      <c r="A163" s="74">
        <v>0</v>
      </c>
      <c r="B163" s="44">
        <v>1</v>
      </c>
      <c r="C163" s="44">
        <v>2</v>
      </c>
      <c r="D163" s="44">
        <v>25</v>
      </c>
      <c r="E163" s="44">
        <v>-0.46365976839983403</v>
      </c>
      <c r="F163" s="44">
        <v>1234.5657025</v>
      </c>
      <c r="G163" s="75">
        <v>229.76</v>
      </c>
      <c r="H163" s="74">
        <v>0.188</v>
      </c>
      <c r="I163" s="44">
        <v>4</v>
      </c>
      <c r="J163" s="75">
        <v>0</v>
      </c>
      <c r="K163" s="74">
        <v>0.11</v>
      </c>
      <c r="L163" s="44">
        <v>4</v>
      </c>
      <c r="M163" s="75">
        <v>0</v>
      </c>
      <c r="N163" s="44">
        <v>0.125</v>
      </c>
      <c r="O163" s="44">
        <v>4</v>
      </c>
      <c r="P163" s="75">
        <v>0</v>
      </c>
      <c r="Q163" s="80">
        <f t="shared" si="10"/>
        <v>0.14099999999999999</v>
      </c>
      <c r="R163" s="88">
        <f t="shared" si="10"/>
        <v>4</v>
      </c>
      <c r="T163" s="74">
        <v>0.25</v>
      </c>
      <c r="U163" s="44">
        <v>7</v>
      </c>
      <c r="V163" s="44">
        <v>0</v>
      </c>
      <c r="W163" s="44">
        <v>0</v>
      </c>
      <c r="X163" s="44">
        <v>23</v>
      </c>
      <c r="Y163" s="44">
        <v>217</v>
      </c>
      <c r="Z163" s="44">
        <v>23</v>
      </c>
      <c r="AA163" s="44">
        <v>0</v>
      </c>
      <c r="AB163" s="44">
        <v>23</v>
      </c>
      <c r="AC163" s="44">
        <v>237</v>
      </c>
      <c r="AD163" s="44">
        <v>23</v>
      </c>
      <c r="AE163" s="44">
        <v>99.523753236000061</v>
      </c>
      <c r="AF163" s="44">
        <v>4</v>
      </c>
      <c r="AG163" s="75">
        <v>1</v>
      </c>
      <c r="AH163" s="74">
        <v>0.26600000000000001</v>
      </c>
      <c r="AI163" s="44">
        <v>7</v>
      </c>
      <c r="AJ163" s="44">
        <v>0</v>
      </c>
      <c r="AK163" s="44">
        <v>0</v>
      </c>
      <c r="AL163" s="44">
        <v>23</v>
      </c>
      <c r="AM163" s="44">
        <v>217</v>
      </c>
      <c r="AN163" s="44">
        <v>23</v>
      </c>
      <c r="AO163" s="44">
        <v>0</v>
      </c>
      <c r="AP163" s="44">
        <v>23</v>
      </c>
      <c r="AQ163" s="44">
        <v>237</v>
      </c>
      <c r="AR163" s="44">
        <v>23</v>
      </c>
      <c r="AS163" s="44">
        <v>99.523753236000061</v>
      </c>
      <c r="AT163" s="44">
        <v>4</v>
      </c>
      <c r="AU163" s="75">
        <v>1</v>
      </c>
      <c r="AV163">
        <v>0.312</v>
      </c>
      <c r="AW163">
        <v>7</v>
      </c>
      <c r="AX163">
        <v>0</v>
      </c>
      <c r="AY163">
        <v>0</v>
      </c>
      <c r="AZ163">
        <v>23</v>
      </c>
      <c r="BA163">
        <v>217</v>
      </c>
      <c r="BB163">
        <v>23</v>
      </c>
      <c r="BC163">
        <v>0</v>
      </c>
      <c r="BD163">
        <v>23</v>
      </c>
      <c r="BE163">
        <v>237</v>
      </c>
      <c r="BF163">
        <v>23</v>
      </c>
      <c r="BG163">
        <v>99.523753236000061</v>
      </c>
      <c r="BH163">
        <v>4</v>
      </c>
      <c r="BI163">
        <v>1</v>
      </c>
      <c r="BJ163" s="74">
        <f t="shared" si="11"/>
        <v>0.27600000000000002</v>
      </c>
      <c r="BK163" s="92">
        <f t="shared" si="12"/>
        <v>7</v>
      </c>
      <c r="BN163" s="67">
        <f t="shared" si="13"/>
        <v>0.13500000000000004</v>
      </c>
      <c r="BO163" s="9">
        <f t="shared" si="14"/>
        <v>3</v>
      </c>
      <c r="BT163">
        <v>0.86</v>
      </c>
      <c r="BU163">
        <v>7</v>
      </c>
      <c r="BV163">
        <v>0</v>
      </c>
      <c r="BW163">
        <v>0</v>
      </c>
      <c r="BX163">
        <v>23</v>
      </c>
      <c r="BY163">
        <v>217</v>
      </c>
      <c r="BZ163">
        <v>23</v>
      </c>
      <c r="CA163">
        <v>0</v>
      </c>
      <c r="CB163">
        <v>23</v>
      </c>
      <c r="CC163">
        <v>237</v>
      </c>
      <c r="CD163">
        <v>23</v>
      </c>
      <c r="CE163">
        <v>99.523753236000061</v>
      </c>
      <c r="CF163">
        <v>4</v>
      </c>
      <c r="CG163">
        <v>1</v>
      </c>
      <c r="CM163">
        <v>0.86</v>
      </c>
      <c r="CQ163" t="s">
        <v>162</v>
      </c>
      <c r="CR163" t="s">
        <v>185</v>
      </c>
      <c r="CS163" t="s">
        <v>183</v>
      </c>
      <c r="CT163">
        <v>0</v>
      </c>
      <c r="CU163">
        <v>23</v>
      </c>
      <c r="CV163">
        <v>217</v>
      </c>
      <c r="CW163">
        <v>23</v>
      </c>
      <c r="CX163">
        <v>0</v>
      </c>
      <c r="CY163">
        <v>23</v>
      </c>
      <c r="CZ163">
        <v>237</v>
      </c>
      <c r="DA163">
        <v>23</v>
      </c>
      <c r="DB163">
        <v>99.523753236000061</v>
      </c>
      <c r="DC163">
        <v>4</v>
      </c>
      <c r="DD163">
        <v>1</v>
      </c>
      <c r="DF163">
        <v>0.28199999999999997</v>
      </c>
    </row>
    <row r="164" spans="1:110" x14ac:dyDescent="0.25">
      <c r="A164" s="74">
        <v>0</v>
      </c>
      <c r="B164" s="44">
        <v>1</v>
      </c>
      <c r="C164" s="44">
        <v>2</v>
      </c>
      <c r="D164" s="44">
        <v>26</v>
      </c>
      <c r="E164" s="44">
        <v>-0.36612176388797402</v>
      </c>
      <c r="F164" s="44">
        <v>1267.762964</v>
      </c>
      <c r="G164" s="75">
        <v>237.81</v>
      </c>
      <c r="H164" s="74">
        <v>0.188</v>
      </c>
      <c r="I164" s="44">
        <v>4</v>
      </c>
      <c r="J164" s="75">
        <v>0</v>
      </c>
      <c r="K164" s="74">
        <v>9.4E-2</v>
      </c>
      <c r="L164" s="44">
        <v>4</v>
      </c>
      <c r="M164" s="75">
        <v>0</v>
      </c>
      <c r="N164" s="44">
        <v>0.125</v>
      </c>
      <c r="O164" s="44">
        <v>4</v>
      </c>
      <c r="P164" s="75">
        <v>0</v>
      </c>
      <c r="Q164" s="80">
        <f t="shared" si="10"/>
        <v>0.13566666666666669</v>
      </c>
      <c r="R164" s="88">
        <f t="shared" si="10"/>
        <v>4</v>
      </c>
      <c r="T164" s="74">
        <v>0.25</v>
      </c>
      <c r="U164" s="44">
        <v>7</v>
      </c>
      <c r="V164" s="44">
        <v>0</v>
      </c>
      <c r="W164" s="44">
        <v>0</v>
      </c>
      <c r="X164" s="44">
        <v>23</v>
      </c>
      <c r="Y164" s="44">
        <v>216.99999999999997</v>
      </c>
      <c r="Z164" s="44">
        <v>23</v>
      </c>
      <c r="AA164" s="44">
        <v>0</v>
      </c>
      <c r="AB164" s="44">
        <v>23</v>
      </c>
      <c r="AC164" s="44">
        <v>237</v>
      </c>
      <c r="AD164" s="44">
        <v>23</v>
      </c>
      <c r="AE164" s="44">
        <v>99.26815506915662</v>
      </c>
      <c r="AF164" s="44">
        <v>4</v>
      </c>
      <c r="AG164" s="75">
        <v>1</v>
      </c>
      <c r="AH164" s="74">
        <v>0.26600000000000001</v>
      </c>
      <c r="AI164" s="44">
        <v>7</v>
      </c>
      <c r="AJ164" s="44">
        <v>0</v>
      </c>
      <c r="AK164" s="44">
        <v>0</v>
      </c>
      <c r="AL164" s="44">
        <v>23</v>
      </c>
      <c r="AM164" s="44">
        <v>216.99999999999997</v>
      </c>
      <c r="AN164" s="44">
        <v>23</v>
      </c>
      <c r="AO164" s="44">
        <v>0</v>
      </c>
      <c r="AP164" s="44">
        <v>23</v>
      </c>
      <c r="AQ164" s="44">
        <v>237</v>
      </c>
      <c r="AR164" s="44">
        <v>23</v>
      </c>
      <c r="AS164" s="44">
        <v>99.26815506915662</v>
      </c>
      <c r="AT164" s="44">
        <v>4</v>
      </c>
      <c r="AU164" s="75">
        <v>1</v>
      </c>
      <c r="AV164">
        <v>0.29699999999999999</v>
      </c>
      <c r="AW164">
        <v>7</v>
      </c>
      <c r="AX164">
        <v>0</v>
      </c>
      <c r="AY164">
        <v>0</v>
      </c>
      <c r="AZ164">
        <v>23</v>
      </c>
      <c r="BA164">
        <v>216.99999999999997</v>
      </c>
      <c r="BB164">
        <v>23</v>
      </c>
      <c r="BC164">
        <v>0</v>
      </c>
      <c r="BD164">
        <v>23</v>
      </c>
      <c r="BE164">
        <v>237</v>
      </c>
      <c r="BF164">
        <v>23</v>
      </c>
      <c r="BG164">
        <v>99.26815506915662</v>
      </c>
      <c r="BH164">
        <v>4</v>
      </c>
      <c r="BI164">
        <v>1</v>
      </c>
      <c r="BJ164" s="74">
        <f t="shared" si="11"/>
        <v>0.27099999999999996</v>
      </c>
      <c r="BK164" s="92">
        <f t="shared" si="12"/>
        <v>7</v>
      </c>
      <c r="BN164" s="67">
        <f t="shared" si="13"/>
        <v>0.13533333333333328</v>
      </c>
      <c r="BO164" s="9">
        <f t="shared" si="14"/>
        <v>3</v>
      </c>
      <c r="BT164">
        <v>0.85899999999999999</v>
      </c>
      <c r="BU164">
        <v>7</v>
      </c>
      <c r="BV164">
        <v>0</v>
      </c>
      <c r="BW164">
        <v>0</v>
      </c>
      <c r="BX164">
        <v>23</v>
      </c>
      <c r="BY164">
        <v>216.99999999999997</v>
      </c>
      <c r="BZ164">
        <v>23</v>
      </c>
      <c r="CA164">
        <v>0</v>
      </c>
      <c r="CB164">
        <v>23</v>
      </c>
      <c r="CC164">
        <v>237</v>
      </c>
      <c r="CD164">
        <v>23</v>
      </c>
      <c r="CE164">
        <v>99.26815506915662</v>
      </c>
      <c r="CF164">
        <v>4</v>
      </c>
      <c r="CG164">
        <v>1</v>
      </c>
      <c r="CM164">
        <v>0.85899999999999999</v>
      </c>
      <c r="CQ164" t="s">
        <v>162</v>
      </c>
      <c r="CR164" t="s">
        <v>182</v>
      </c>
      <c r="CS164" t="s">
        <v>183</v>
      </c>
      <c r="CT164">
        <v>0</v>
      </c>
      <c r="CU164">
        <v>23</v>
      </c>
      <c r="CV164">
        <v>216.99999999999997</v>
      </c>
      <c r="CW164">
        <v>23</v>
      </c>
      <c r="CX164">
        <v>0</v>
      </c>
      <c r="CY164">
        <v>23</v>
      </c>
      <c r="CZ164">
        <v>237</v>
      </c>
      <c r="DA164">
        <v>23</v>
      </c>
      <c r="DB164">
        <v>99.26815506915662</v>
      </c>
      <c r="DC164">
        <v>4</v>
      </c>
      <c r="DD164">
        <v>1</v>
      </c>
      <c r="DF164">
        <v>0.29699999999999999</v>
      </c>
    </row>
    <row r="165" spans="1:110" x14ac:dyDescent="0.25">
      <c r="A165" s="74">
        <v>0</v>
      </c>
      <c r="B165" s="44">
        <v>1</v>
      </c>
      <c r="C165" s="44">
        <v>2</v>
      </c>
      <c r="D165" s="44">
        <v>27</v>
      </c>
      <c r="E165" s="44">
        <v>-0.26858375937609702</v>
      </c>
      <c r="F165" s="44">
        <v>1300.9602255</v>
      </c>
      <c r="G165" s="75">
        <v>245.86</v>
      </c>
      <c r="H165" s="74">
        <v>0.20300000000000001</v>
      </c>
      <c r="I165" s="44">
        <v>4</v>
      </c>
      <c r="J165" s="75">
        <v>0</v>
      </c>
      <c r="K165" s="74">
        <v>9.2999999999999999E-2</v>
      </c>
      <c r="L165" s="44">
        <v>4</v>
      </c>
      <c r="M165" s="75">
        <v>0</v>
      </c>
      <c r="N165" s="44">
        <v>0.125</v>
      </c>
      <c r="O165" s="44">
        <v>4</v>
      </c>
      <c r="P165" s="75">
        <v>0</v>
      </c>
      <c r="Q165" s="80">
        <f t="shared" si="10"/>
        <v>0.14033333333333334</v>
      </c>
      <c r="R165" s="88">
        <f t="shared" si="10"/>
        <v>4</v>
      </c>
      <c r="T165" s="74">
        <v>0.25</v>
      </c>
      <c r="U165" s="44">
        <v>7</v>
      </c>
      <c r="V165" s="44">
        <v>0</v>
      </c>
      <c r="W165" s="44">
        <v>0</v>
      </c>
      <c r="X165" s="44">
        <v>23</v>
      </c>
      <c r="Y165" s="44">
        <v>217.000001</v>
      </c>
      <c r="Z165" s="44">
        <v>23</v>
      </c>
      <c r="AA165" s="44">
        <v>0</v>
      </c>
      <c r="AB165" s="44">
        <v>23</v>
      </c>
      <c r="AC165" s="44">
        <v>237</v>
      </c>
      <c r="AD165" s="44">
        <v>23</v>
      </c>
      <c r="AE165" s="44">
        <v>99.025577264354553</v>
      </c>
      <c r="AF165" s="44">
        <v>4</v>
      </c>
      <c r="AG165" s="75">
        <v>1</v>
      </c>
      <c r="AH165" s="74">
        <v>0.26500000000000001</v>
      </c>
      <c r="AI165" s="44">
        <v>7</v>
      </c>
      <c r="AJ165" s="44">
        <v>0</v>
      </c>
      <c r="AK165" s="44">
        <v>0</v>
      </c>
      <c r="AL165" s="44">
        <v>23</v>
      </c>
      <c r="AM165" s="44">
        <v>217.000001</v>
      </c>
      <c r="AN165" s="44">
        <v>23</v>
      </c>
      <c r="AO165" s="44">
        <v>0</v>
      </c>
      <c r="AP165" s="44">
        <v>23</v>
      </c>
      <c r="AQ165" s="44">
        <v>237</v>
      </c>
      <c r="AR165" s="44">
        <v>23</v>
      </c>
      <c r="AS165" s="44">
        <v>99.025577264354553</v>
      </c>
      <c r="AT165" s="44">
        <v>4</v>
      </c>
      <c r="AU165" s="75">
        <v>1</v>
      </c>
      <c r="AV165">
        <v>0.29699999999999999</v>
      </c>
      <c r="AW165">
        <v>7</v>
      </c>
      <c r="AX165">
        <v>0</v>
      </c>
      <c r="AY165">
        <v>0</v>
      </c>
      <c r="AZ165">
        <v>23</v>
      </c>
      <c r="BA165">
        <v>217.000001</v>
      </c>
      <c r="BB165">
        <v>23</v>
      </c>
      <c r="BC165">
        <v>0</v>
      </c>
      <c r="BD165">
        <v>23</v>
      </c>
      <c r="BE165">
        <v>237</v>
      </c>
      <c r="BF165">
        <v>23</v>
      </c>
      <c r="BG165">
        <v>99.025577264354553</v>
      </c>
      <c r="BH165">
        <v>4</v>
      </c>
      <c r="BI165">
        <v>1</v>
      </c>
      <c r="BJ165" s="74">
        <f t="shared" si="11"/>
        <v>0.27066666666666667</v>
      </c>
      <c r="BK165" s="92">
        <f t="shared" si="12"/>
        <v>7</v>
      </c>
      <c r="BN165" s="67">
        <f t="shared" si="13"/>
        <v>0.13033333333333333</v>
      </c>
      <c r="BO165" s="9">
        <f t="shared" si="14"/>
        <v>3</v>
      </c>
      <c r="BT165">
        <v>0.89100000000000001</v>
      </c>
      <c r="BU165">
        <v>7</v>
      </c>
      <c r="BV165">
        <v>0</v>
      </c>
      <c r="BW165">
        <v>0</v>
      </c>
      <c r="BX165">
        <v>23</v>
      </c>
      <c r="BY165">
        <v>217.000001</v>
      </c>
      <c r="BZ165">
        <v>23</v>
      </c>
      <c r="CA165">
        <v>0</v>
      </c>
      <c r="CB165">
        <v>23</v>
      </c>
      <c r="CC165">
        <v>237</v>
      </c>
      <c r="CD165">
        <v>23</v>
      </c>
      <c r="CE165">
        <v>99.025577264354553</v>
      </c>
      <c r="CF165">
        <v>4</v>
      </c>
      <c r="CG165">
        <v>1</v>
      </c>
      <c r="CM165">
        <v>0.89100000000000001</v>
      </c>
      <c r="CQ165" t="s">
        <v>162</v>
      </c>
      <c r="CR165" t="s">
        <v>186</v>
      </c>
      <c r="CS165" t="s">
        <v>183</v>
      </c>
      <c r="CT165">
        <v>0</v>
      </c>
      <c r="CU165">
        <v>23</v>
      </c>
      <c r="CV165">
        <v>217.000001</v>
      </c>
      <c r="CW165">
        <v>23</v>
      </c>
      <c r="CX165">
        <v>0</v>
      </c>
      <c r="CY165">
        <v>23</v>
      </c>
      <c r="CZ165">
        <v>237</v>
      </c>
      <c r="DA165">
        <v>23</v>
      </c>
      <c r="DB165">
        <v>99.025577264354553</v>
      </c>
      <c r="DC165">
        <v>4</v>
      </c>
      <c r="DD165">
        <v>1</v>
      </c>
      <c r="DF165">
        <v>0.32900000000000001</v>
      </c>
    </row>
    <row r="166" spans="1:110" x14ac:dyDescent="0.25">
      <c r="A166" s="74">
        <v>0</v>
      </c>
      <c r="B166" s="44">
        <v>1</v>
      </c>
      <c r="C166" s="44">
        <v>2</v>
      </c>
      <c r="D166" s="44">
        <v>28</v>
      </c>
      <c r="E166" s="44">
        <v>-0.17104575486422</v>
      </c>
      <c r="F166" s="44">
        <v>1334.1574869999999</v>
      </c>
      <c r="G166" s="75">
        <v>253.91</v>
      </c>
      <c r="H166" s="74">
        <v>0.20300000000000001</v>
      </c>
      <c r="I166" s="44">
        <v>4</v>
      </c>
      <c r="J166" s="75">
        <v>0</v>
      </c>
      <c r="K166" s="74">
        <v>9.4E-2</v>
      </c>
      <c r="L166" s="44">
        <v>4</v>
      </c>
      <c r="M166" s="75">
        <v>0</v>
      </c>
      <c r="N166" s="44">
        <v>9.2999999999999999E-2</v>
      </c>
      <c r="O166" s="44">
        <v>4</v>
      </c>
      <c r="P166" s="75">
        <v>0</v>
      </c>
      <c r="Q166" s="80">
        <f t="shared" si="10"/>
        <v>0.13</v>
      </c>
      <c r="R166" s="88">
        <f t="shared" si="10"/>
        <v>4</v>
      </c>
      <c r="T166" s="74">
        <v>0.25</v>
      </c>
      <c r="U166" s="44">
        <v>7</v>
      </c>
      <c r="V166" s="44">
        <v>0</v>
      </c>
      <c r="W166" s="44">
        <v>0</v>
      </c>
      <c r="X166" s="44">
        <v>23</v>
      </c>
      <c r="Y166" s="44">
        <v>217</v>
      </c>
      <c r="Z166" s="44">
        <v>23</v>
      </c>
      <c r="AA166" s="44">
        <v>0</v>
      </c>
      <c r="AB166" s="44">
        <v>23</v>
      </c>
      <c r="AC166" s="44">
        <v>237</v>
      </c>
      <c r="AD166" s="44">
        <v>23</v>
      </c>
      <c r="AE166" s="44">
        <v>98.795047844918486</v>
      </c>
      <c r="AF166" s="44">
        <v>4</v>
      </c>
      <c r="AG166" s="75">
        <v>1</v>
      </c>
      <c r="AH166" s="74">
        <v>0.28199999999999997</v>
      </c>
      <c r="AI166" s="44">
        <v>7</v>
      </c>
      <c r="AJ166" s="44">
        <v>0</v>
      </c>
      <c r="AK166" s="44">
        <v>0</v>
      </c>
      <c r="AL166" s="44">
        <v>23</v>
      </c>
      <c r="AM166" s="44">
        <v>217</v>
      </c>
      <c r="AN166" s="44">
        <v>23</v>
      </c>
      <c r="AO166" s="44">
        <v>0</v>
      </c>
      <c r="AP166" s="44">
        <v>23</v>
      </c>
      <c r="AQ166" s="44">
        <v>237</v>
      </c>
      <c r="AR166" s="44">
        <v>23</v>
      </c>
      <c r="AS166" s="44">
        <v>98.795047844918486</v>
      </c>
      <c r="AT166" s="44">
        <v>4</v>
      </c>
      <c r="AU166" s="75">
        <v>1</v>
      </c>
      <c r="AV166">
        <v>0.29699999999999999</v>
      </c>
      <c r="AW166">
        <v>7</v>
      </c>
      <c r="AX166">
        <v>0</v>
      </c>
      <c r="AY166">
        <v>0</v>
      </c>
      <c r="AZ166">
        <v>23</v>
      </c>
      <c r="BA166">
        <v>217</v>
      </c>
      <c r="BB166">
        <v>23</v>
      </c>
      <c r="BC166">
        <v>0</v>
      </c>
      <c r="BD166">
        <v>23</v>
      </c>
      <c r="BE166">
        <v>237</v>
      </c>
      <c r="BF166">
        <v>23</v>
      </c>
      <c r="BG166">
        <v>98.795047844918486</v>
      </c>
      <c r="BH166">
        <v>4</v>
      </c>
      <c r="BI166">
        <v>1</v>
      </c>
      <c r="BJ166" s="74">
        <f t="shared" si="11"/>
        <v>0.27633333333333332</v>
      </c>
      <c r="BK166" s="92">
        <f t="shared" si="12"/>
        <v>7</v>
      </c>
      <c r="BN166" s="67">
        <f t="shared" si="13"/>
        <v>0.14633333333333332</v>
      </c>
      <c r="BO166" s="9">
        <f t="shared" si="14"/>
        <v>3</v>
      </c>
      <c r="BT166">
        <v>0.84299999999999997</v>
      </c>
      <c r="BU166">
        <v>7</v>
      </c>
      <c r="BV166">
        <v>0</v>
      </c>
      <c r="BW166">
        <v>0</v>
      </c>
      <c r="BX166">
        <v>23</v>
      </c>
      <c r="BY166">
        <v>217</v>
      </c>
      <c r="BZ166">
        <v>23</v>
      </c>
      <c r="CA166">
        <v>0</v>
      </c>
      <c r="CB166">
        <v>23</v>
      </c>
      <c r="CC166">
        <v>237</v>
      </c>
      <c r="CD166">
        <v>23</v>
      </c>
      <c r="CE166">
        <v>98.795047844918486</v>
      </c>
      <c r="CF166">
        <v>4</v>
      </c>
      <c r="CG166">
        <v>1</v>
      </c>
      <c r="CM166">
        <v>0.84299999999999997</v>
      </c>
      <c r="CQ166" t="s">
        <v>162</v>
      </c>
      <c r="CR166" t="s">
        <v>187</v>
      </c>
      <c r="CS166" t="s">
        <v>183</v>
      </c>
      <c r="CT166">
        <v>0</v>
      </c>
      <c r="CU166">
        <v>23</v>
      </c>
      <c r="CV166">
        <v>217</v>
      </c>
      <c r="CW166">
        <v>23</v>
      </c>
      <c r="CX166">
        <v>0</v>
      </c>
      <c r="CY166">
        <v>23</v>
      </c>
      <c r="CZ166">
        <v>237</v>
      </c>
      <c r="DA166">
        <v>23</v>
      </c>
      <c r="DB166">
        <v>98.795047844918486</v>
      </c>
      <c r="DC166">
        <v>4</v>
      </c>
      <c r="DD166">
        <v>1</v>
      </c>
      <c r="DF166">
        <v>0.313</v>
      </c>
    </row>
    <row r="167" spans="1:110" x14ac:dyDescent="0.25">
      <c r="A167" s="74">
        <v>0</v>
      </c>
      <c r="B167" s="44">
        <v>1</v>
      </c>
      <c r="C167" s="44">
        <v>2</v>
      </c>
      <c r="D167" s="44">
        <v>29</v>
      </c>
      <c r="E167" s="44">
        <v>-7.3507750352343804E-2</v>
      </c>
      <c r="F167" s="44">
        <v>1367.3547484999999</v>
      </c>
      <c r="G167" s="75">
        <v>261.95999999999998</v>
      </c>
      <c r="H167" s="74">
        <v>0.20300000000000001</v>
      </c>
      <c r="I167" s="44">
        <v>4</v>
      </c>
      <c r="J167" s="75">
        <v>0</v>
      </c>
      <c r="K167" s="74">
        <v>0.11</v>
      </c>
      <c r="L167" s="44">
        <v>4</v>
      </c>
      <c r="M167" s="75">
        <v>0</v>
      </c>
      <c r="N167" s="44">
        <v>0.109</v>
      </c>
      <c r="O167" s="44">
        <v>4</v>
      </c>
      <c r="P167" s="75">
        <v>0</v>
      </c>
      <c r="Q167" s="80">
        <f t="shared" si="10"/>
        <v>0.14066666666666666</v>
      </c>
      <c r="R167" s="88">
        <f t="shared" si="10"/>
        <v>4</v>
      </c>
      <c r="T167" s="74">
        <v>0.26600000000000001</v>
      </c>
      <c r="U167" s="44">
        <v>7</v>
      </c>
      <c r="V167" s="44">
        <v>0</v>
      </c>
      <c r="W167" s="44">
        <v>0</v>
      </c>
      <c r="X167" s="44">
        <v>23</v>
      </c>
      <c r="Y167" s="44">
        <v>217</v>
      </c>
      <c r="Z167" s="44">
        <v>23</v>
      </c>
      <c r="AA167" s="44">
        <v>0</v>
      </c>
      <c r="AB167" s="44">
        <v>23</v>
      </c>
      <c r="AC167" s="44">
        <v>237</v>
      </c>
      <c r="AD167" s="44">
        <v>23</v>
      </c>
      <c r="AE167" s="44">
        <v>98.575735160084321</v>
      </c>
      <c r="AF167" s="44">
        <v>4</v>
      </c>
      <c r="AG167" s="75">
        <v>1</v>
      </c>
      <c r="AH167" s="74">
        <v>0.26500000000000001</v>
      </c>
      <c r="AI167" s="44">
        <v>7</v>
      </c>
      <c r="AJ167" s="44">
        <v>0</v>
      </c>
      <c r="AK167" s="44">
        <v>0</v>
      </c>
      <c r="AL167" s="44">
        <v>23</v>
      </c>
      <c r="AM167" s="44">
        <v>217</v>
      </c>
      <c r="AN167" s="44">
        <v>23</v>
      </c>
      <c r="AO167" s="44">
        <v>0</v>
      </c>
      <c r="AP167" s="44">
        <v>23</v>
      </c>
      <c r="AQ167" s="44">
        <v>237</v>
      </c>
      <c r="AR167" s="44">
        <v>23</v>
      </c>
      <c r="AS167" s="44">
        <v>98.575735160084321</v>
      </c>
      <c r="AT167" s="44">
        <v>4</v>
      </c>
      <c r="AU167" s="75">
        <v>1</v>
      </c>
      <c r="AV167">
        <v>0.29699999999999999</v>
      </c>
      <c r="AW167">
        <v>7</v>
      </c>
      <c r="AX167">
        <v>0</v>
      </c>
      <c r="AY167">
        <v>0</v>
      </c>
      <c r="AZ167">
        <v>23</v>
      </c>
      <c r="BA167">
        <v>217</v>
      </c>
      <c r="BB167">
        <v>23</v>
      </c>
      <c r="BC167">
        <v>0</v>
      </c>
      <c r="BD167">
        <v>23</v>
      </c>
      <c r="BE167">
        <v>237</v>
      </c>
      <c r="BF167">
        <v>23</v>
      </c>
      <c r="BG167">
        <v>98.575735160084321</v>
      </c>
      <c r="BH167">
        <v>4</v>
      </c>
      <c r="BI167">
        <v>1</v>
      </c>
      <c r="BJ167" s="74">
        <f t="shared" si="11"/>
        <v>0.27600000000000002</v>
      </c>
      <c r="BK167" s="92">
        <f t="shared" si="12"/>
        <v>7</v>
      </c>
      <c r="BN167" s="67">
        <f t="shared" si="13"/>
        <v>0.13533333333333336</v>
      </c>
      <c r="BO167" s="9">
        <f t="shared" si="14"/>
        <v>3</v>
      </c>
      <c r="BT167">
        <v>0.875</v>
      </c>
      <c r="BU167">
        <v>7</v>
      </c>
      <c r="BV167">
        <v>0</v>
      </c>
      <c r="BW167">
        <v>0</v>
      </c>
      <c r="BX167">
        <v>23</v>
      </c>
      <c r="BY167">
        <v>217</v>
      </c>
      <c r="BZ167">
        <v>23</v>
      </c>
      <c r="CA167">
        <v>0</v>
      </c>
      <c r="CB167">
        <v>23</v>
      </c>
      <c r="CC167">
        <v>237</v>
      </c>
      <c r="CD167">
        <v>23</v>
      </c>
      <c r="CE167">
        <v>98.575735160084321</v>
      </c>
      <c r="CF167">
        <v>4</v>
      </c>
      <c r="CG167">
        <v>1</v>
      </c>
      <c r="CM167">
        <v>0.875</v>
      </c>
      <c r="CQ167" t="s">
        <v>162</v>
      </c>
      <c r="CR167" t="s">
        <v>182</v>
      </c>
      <c r="CS167" t="s">
        <v>183</v>
      </c>
      <c r="CT167">
        <v>0</v>
      </c>
      <c r="CU167">
        <v>23</v>
      </c>
      <c r="CV167">
        <v>217</v>
      </c>
      <c r="CW167">
        <v>23</v>
      </c>
      <c r="CX167">
        <v>0</v>
      </c>
      <c r="CY167">
        <v>23</v>
      </c>
      <c r="CZ167">
        <v>237</v>
      </c>
      <c r="DA167">
        <v>23</v>
      </c>
      <c r="DB167">
        <v>98.575735160084321</v>
      </c>
      <c r="DC167">
        <v>4</v>
      </c>
      <c r="DD167">
        <v>1</v>
      </c>
      <c r="DF167">
        <v>0.29699999999999999</v>
      </c>
    </row>
    <row r="168" spans="1:110" x14ac:dyDescent="0.25">
      <c r="A168" s="74">
        <v>0</v>
      </c>
      <c r="B168" s="44">
        <v>1</v>
      </c>
      <c r="C168" s="44">
        <v>2</v>
      </c>
      <c r="D168" s="44">
        <v>30</v>
      </c>
      <c r="E168" s="44">
        <v>2.4030254159533099E-2</v>
      </c>
      <c r="F168" s="44">
        <v>1400.5520100000001</v>
      </c>
      <c r="G168" s="75">
        <v>270.01</v>
      </c>
      <c r="H168" s="74">
        <v>0.188</v>
      </c>
      <c r="I168" s="44">
        <v>4</v>
      </c>
      <c r="J168" s="75">
        <v>0</v>
      </c>
      <c r="K168" s="74">
        <v>9.4E-2</v>
      </c>
      <c r="L168" s="44">
        <v>4</v>
      </c>
      <c r="M168" s="75">
        <v>0</v>
      </c>
      <c r="N168" s="44">
        <v>0.109</v>
      </c>
      <c r="O168" s="44">
        <v>4</v>
      </c>
      <c r="P168" s="75">
        <v>0</v>
      </c>
      <c r="Q168" s="80">
        <f t="shared" si="10"/>
        <v>0.13033333333333333</v>
      </c>
      <c r="R168" s="88">
        <f t="shared" si="10"/>
        <v>4</v>
      </c>
      <c r="T168" s="74">
        <v>0.29599999999999999</v>
      </c>
      <c r="U168" s="44">
        <v>7</v>
      </c>
      <c r="V168" s="44">
        <v>0</v>
      </c>
      <c r="W168" s="44">
        <v>0</v>
      </c>
      <c r="X168" s="44">
        <v>23</v>
      </c>
      <c r="Y168" s="44">
        <v>217.000001</v>
      </c>
      <c r="Z168" s="44">
        <v>23</v>
      </c>
      <c r="AA168" s="44">
        <v>0</v>
      </c>
      <c r="AB168" s="44">
        <v>23</v>
      </c>
      <c r="AC168" s="44">
        <v>237</v>
      </c>
      <c r="AD168" s="44">
        <v>23</v>
      </c>
      <c r="AE168" s="44">
        <v>98.366841666393555</v>
      </c>
      <c r="AF168" s="44">
        <v>4</v>
      </c>
      <c r="AG168" s="75">
        <v>1</v>
      </c>
      <c r="AH168" s="74">
        <v>0.26500000000000001</v>
      </c>
      <c r="AI168" s="44">
        <v>7</v>
      </c>
      <c r="AJ168" s="44">
        <v>0</v>
      </c>
      <c r="AK168" s="44">
        <v>0</v>
      </c>
      <c r="AL168" s="44">
        <v>23</v>
      </c>
      <c r="AM168" s="44">
        <v>217.000001</v>
      </c>
      <c r="AN168" s="44">
        <v>23</v>
      </c>
      <c r="AO168" s="44">
        <v>0</v>
      </c>
      <c r="AP168" s="44">
        <v>23</v>
      </c>
      <c r="AQ168" s="44">
        <v>237</v>
      </c>
      <c r="AR168" s="44">
        <v>23</v>
      </c>
      <c r="AS168" s="44">
        <v>98.366841666393555</v>
      </c>
      <c r="AT168" s="44">
        <v>4</v>
      </c>
      <c r="AU168" s="75">
        <v>1</v>
      </c>
      <c r="AV168">
        <v>0.29699999999999999</v>
      </c>
      <c r="AW168">
        <v>7</v>
      </c>
      <c r="AX168">
        <v>0</v>
      </c>
      <c r="AY168">
        <v>0</v>
      </c>
      <c r="AZ168">
        <v>23</v>
      </c>
      <c r="BA168">
        <v>217.000001</v>
      </c>
      <c r="BB168">
        <v>23</v>
      </c>
      <c r="BC168">
        <v>0</v>
      </c>
      <c r="BD168">
        <v>23</v>
      </c>
      <c r="BE168">
        <v>237</v>
      </c>
      <c r="BF168">
        <v>23</v>
      </c>
      <c r="BG168">
        <v>98.366841666393555</v>
      </c>
      <c r="BH168">
        <v>4</v>
      </c>
      <c r="BI168">
        <v>1</v>
      </c>
      <c r="BJ168" s="74">
        <f t="shared" si="11"/>
        <v>0.28599999999999998</v>
      </c>
      <c r="BK168" s="92">
        <f t="shared" si="12"/>
        <v>7</v>
      </c>
      <c r="BN168" s="67">
        <f t="shared" si="13"/>
        <v>0.15566666666666665</v>
      </c>
      <c r="BO168" s="9">
        <f t="shared" si="14"/>
        <v>3</v>
      </c>
      <c r="BT168">
        <v>0.84399999999999997</v>
      </c>
      <c r="BU168">
        <v>7</v>
      </c>
      <c r="BV168">
        <v>0</v>
      </c>
      <c r="BW168">
        <v>0</v>
      </c>
      <c r="BX168">
        <v>23</v>
      </c>
      <c r="BY168">
        <v>217.000001</v>
      </c>
      <c r="BZ168">
        <v>23</v>
      </c>
      <c r="CA168">
        <v>0</v>
      </c>
      <c r="CB168">
        <v>23</v>
      </c>
      <c r="CC168">
        <v>237</v>
      </c>
      <c r="CD168">
        <v>23</v>
      </c>
      <c r="CE168">
        <v>98.366841666393555</v>
      </c>
      <c r="CF168">
        <v>4</v>
      </c>
      <c r="CG168">
        <v>1</v>
      </c>
      <c r="CM168">
        <v>0.84399999999999997</v>
      </c>
      <c r="CQ168" t="s">
        <v>162</v>
      </c>
      <c r="CR168" t="s">
        <v>182</v>
      </c>
      <c r="CS168" t="s">
        <v>183</v>
      </c>
      <c r="CT168">
        <v>0</v>
      </c>
      <c r="CU168">
        <v>23</v>
      </c>
      <c r="CV168">
        <v>217.000001</v>
      </c>
      <c r="CW168">
        <v>23</v>
      </c>
      <c r="CX168">
        <v>0</v>
      </c>
      <c r="CY168">
        <v>23</v>
      </c>
      <c r="CZ168">
        <v>237</v>
      </c>
      <c r="DA168">
        <v>23</v>
      </c>
      <c r="DB168">
        <v>98.366841666393555</v>
      </c>
      <c r="DC168">
        <v>4</v>
      </c>
      <c r="DD168">
        <v>1</v>
      </c>
      <c r="DF168">
        <v>0.29699999999999999</v>
      </c>
    </row>
    <row r="169" spans="1:110" x14ac:dyDescent="0.25">
      <c r="A169" s="74">
        <v>0</v>
      </c>
      <c r="B169" s="44">
        <v>1</v>
      </c>
      <c r="C169" s="44">
        <v>2</v>
      </c>
      <c r="D169" s="44">
        <v>31</v>
      </c>
      <c r="E169" s="44">
        <v>0.121568258671392</v>
      </c>
      <c r="F169" s="44">
        <v>1433.7492714999901</v>
      </c>
      <c r="G169" s="75">
        <v>278.06</v>
      </c>
      <c r="H169" s="74">
        <v>0.188</v>
      </c>
      <c r="I169" s="44">
        <v>4</v>
      </c>
      <c r="J169" s="75">
        <v>0</v>
      </c>
      <c r="K169" s="74">
        <v>0.11</v>
      </c>
      <c r="L169" s="44">
        <v>4</v>
      </c>
      <c r="M169" s="75">
        <v>0</v>
      </c>
      <c r="N169" s="44">
        <v>9.4E-2</v>
      </c>
      <c r="O169" s="44">
        <v>4</v>
      </c>
      <c r="P169" s="75">
        <v>0</v>
      </c>
      <c r="Q169" s="80">
        <f t="shared" si="10"/>
        <v>0.13066666666666668</v>
      </c>
      <c r="R169" s="88">
        <f t="shared" si="10"/>
        <v>4</v>
      </c>
      <c r="T169" s="74">
        <v>0.25</v>
      </c>
      <c r="U169" s="44">
        <v>7</v>
      </c>
      <c r="V169" s="44">
        <v>0</v>
      </c>
      <c r="W169" s="44">
        <v>0</v>
      </c>
      <c r="X169" s="44">
        <v>23</v>
      </c>
      <c r="Y169" s="44">
        <v>217.000001</v>
      </c>
      <c r="Z169" s="44">
        <v>23</v>
      </c>
      <c r="AA169" s="44">
        <v>0</v>
      </c>
      <c r="AB169" s="44">
        <v>23</v>
      </c>
      <c r="AC169" s="44">
        <v>237</v>
      </c>
      <c r="AD169" s="44">
        <v>23</v>
      </c>
      <c r="AE169" s="44">
        <v>98.167599750697335</v>
      </c>
      <c r="AF169" s="44">
        <v>4</v>
      </c>
      <c r="AG169" s="75">
        <v>1</v>
      </c>
      <c r="AH169" s="74">
        <v>0.25</v>
      </c>
      <c r="AI169" s="44">
        <v>7</v>
      </c>
      <c r="AJ169" s="44">
        <v>0</v>
      </c>
      <c r="AK169" s="44">
        <v>0</v>
      </c>
      <c r="AL169" s="44">
        <v>23</v>
      </c>
      <c r="AM169" s="44">
        <v>217.000001</v>
      </c>
      <c r="AN169" s="44">
        <v>23</v>
      </c>
      <c r="AO169" s="44">
        <v>0</v>
      </c>
      <c r="AP169" s="44">
        <v>23</v>
      </c>
      <c r="AQ169" s="44">
        <v>237</v>
      </c>
      <c r="AR169" s="44">
        <v>23</v>
      </c>
      <c r="AS169" s="44">
        <v>98.167599750697335</v>
      </c>
      <c r="AT169" s="44">
        <v>4</v>
      </c>
      <c r="AU169" s="75">
        <v>1</v>
      </c>
      <c r="AV169">
        <v>0.29699999999999999</v>
      </c>
      <c r="AW169">
        <v>7</v>
      </c>
      <c r="AX169">
        <v>0</v>
      </c>
      <c r="AY169">
        <v>0</v>
      </c>
      <c r="AZ169">
        <v>23</v>
      </c>
      <c r="BA169">
        <v>217.000001</v>
      </c>
      <c r="BB169">
        <v>23</v>
      </c>
      <c r="BC169">
        <v>0</v>
      </c>
      <c r="BD169">
        <v>23</v>
      </c>
      <c r="BE169">
        <v>237</v>
      </c>
      <c r="BF169">
        <v>23</v>
      </c>
      <c r="BG169">
        <v>98.167599750697335</v>
      </c>
      <c r="BH169">
        <v>4</v>
      </c>
      <c r="BI169">
        <v>1</v>
      </c>
      <c r="BJ169" s="74">
        <f t="shared" si="11"/>
        <v>0.26566666666666666</v>
      </c>
      <c r="BK169" s="92">
        <f t="shared" si="12"/>
        <v>7</v>
      </c>
      <c r="BN169" s="67">
        <f t="shared" si="13"/>
        <v>0.13499999999999998</v>
      </c>
      <c r="BO169" s="9">
        <f t="shared" si="14"/>
        <v>3</v>
      </c>
      <c r="BT169">
        <v>0.85899999999999999</v>
      </c>
      <c r="BU169">
        <v>7</v>
      </c>
      <c r="BV169">
        <v>0</v>
      </c>
      <c r="BW169">
        <v>0</v>
      </c>
      <c r="BX169">
        <v>23</v>
      </c>
      <c r="BY169">
        <v>217.000001</v>
      </c>
      <c r="BZ169">
        <v>23</v>
      </c>
      <c r="CA169">
        <v>0</v>
      </c>
      <c r="CB169">
        <v>23</v>
      </c>
      <c r="CC169">
        <v>237</v>
      </c>
      <c r="CD169">
        <v>23</v>
      </c>
      <c r="CE169">
        <v>98.167599750697335</v>
      </c>
      <c r="CF169">
        <v>4</v>
      </c>
      <c r="CG169">
        <v>1</v>
      </c>
      <c r="CM169">
        <v>0.85899999999999999</v>
      </c>
      <c r="CQ169" t="s">
        <v>162</v>
      </c>
      <c r="CR169" t="s">
        <v>182</v>
      </c>
      <c r="CS169" t="s">
        <v>183</v>
      </c>
      <c r="CT169">
        <v>0</v>
      </c>
      <c r="CU169">
        <v>23</v>
      </c>
      <c r="CV169">
        <v>217.000001</v>
      </c>
      <c r="CW169">
        <v>23</v>
      </c>
      <c r="CX169">
        <v>0</v>
      </c>
      <c r="CY169">
        <v>23</v>
      </c>
      <c r="CZ169">
        <v>237</v>
      </c>
      <c r="DA169">
        <v>23</v>
      </c>
      <c r="DB169">
        <v>98.167599750697335</v>
      </c>
      <c r="DC169">
        <v>4</v>
      </c>
      <c r="DD169">
        <v>1</v>
      </c>
      <c r="DF169">
        <v>0.29699999999999999</v>
      </c>
    </row>
    <row r="170" spans="1:110" x14ac:dyDescent="0.25">
      <c r="A170" s="74">
        <v>0</v>
      </c>
      <c r="B170" s="44">
        <v>1</v>
      </c>
      <c r="C170" s="44">
        <v>2</v>
      </c>
      <c r="D170" s="44">
        <v>32</v>
      </c>
      <c r="E170" s="44">
        <v>0.21910626318328699</v>
      </c>
      <c r="F170" s="44">
        <v>1466.946533</v>
      </c>
      <c r="G170" s="75">
        <v>286.11</v>
      </c>
      <c r="H170" s="74">
        <v>0.20300000000000001</v>
      </c>
      <c r="I170" s="44">
        <v>4</v>
      </c>
      <c r="J170" s="75">
        <v>0</v>
      </c>
      <c r="K170" s="74">
        <v>9.4E-2</v>
      </c>
      <c r="L170" s="44">
        <v>4</v>
      </c>
      <c r="M170" s="75">
        <v>0</v>
      </c>
      <c r="N170" s="44">
        <v>0.109</v>
      </c>
      <c r="O170" s="44">
        <v>4</v>
      </c>
      <c r="P170" s="75">
        <v>0</v>
      </c>
      <c r="Q170" s="80">
        <f t="shared" si="10"/>
        <v>0.13533333333333333</v>
      </c>
      <c r="R170" s="88">
        <f t="shared" si="10"/>
        <v>4</v>
      </c>
      <c r="T170" s="74">
        <v>0.28100000000000003</v>
      </c>
      <c r="U170" s="44">
        <v>7</v>
      </c>
      <c r="V170" s="44">
        <v>0</v>
      </c>
      <c r="W170" s="44">
        <v>0</v>
      </c>
      <c r="X170" s="44">
        <v>23</v>
      </c>
      <c r="Y170" s="44">
        <v>217.000001</v>
      </c>
      <c r="Z170" s="44">
        <v>23</v>
      </c>
      <c r="AA170" s="44">
        <v>0</v>
      </c>
      <c r="AB170" s="44">
        <v>23</v>
      </c>
      <c r="AC170" s="44">
        <v>237</v>
      </c>
      <c r="AD170" s="44">
        <v>23</v>
      </c>
      <c r="AE170" s="44">
        <v>97.977375590126073</v>
      </c>
      <c r="AF170" s="44">
        <v>4</v>
      </c>
      <c r="AG170" s="75">
        <v>1</v>
      </c>
      <c r="AH170" s="74">
        <v>0.26500000000000001</v>
      </c>
      <c r="AI170" s="44">
        <v>7</v>
      </c>
      <c r="AJ170" s="44">
        <v>0</v>
      </c>
      <c r="AK170" s="44">
        <v>0</v>
      </c>
      <c r="AL170" s="44">
        <v>23</v>
      </c>
      <c r="AM170" s="44">
        <v>217.000001</v>
      </c>
      <c r="AN170" s="44">
        <v>23</v>
      </c>
      <c r="AO170" s="44">
        <v>0</v>
      </c>
      <c r="AP170" s="44">
        <v>23</v>
      </c>
      <c r="AQ170" s="44">
        <v>237</v>
      </c>
      <c r="AR170" s="44">
        <v>23</v>
      </c>
      <c r="AS170" s="44">
        <v>97.977375590126073</v>
      </c>
      <c r="AT170" s="44">
        <v>4</v>
      </c>
      <c r="AU170" s="75">
        <v>1</v>
      </c>
      <c r="AV170">
        <v>0.29699999999999999</v>
      </c>
      <c r="AW170">
        <v>7</v>
      </c>
      <c r="AX170">
        <v>0</v>
      </c>
      <c r="AY170">
        <v>0</v>
      </c>
      <c r="AZ170">
        <v>23</v>
      </c>
      <c r="BA170">
        <v>217.000001</v>
      </c>
      <c r="BB170">
        <v>23</v>
      </c>
      <c r="BC170">
        <v>0</v>
      </c>
      <c r="BD170">
        <v>23</v>
      </c>
      <c r="BE170">
        <v>237</v>
      </c>
      <c r="BF170">
        <v>23</v>
      </c>
      <c r="BG170">
        <v>97.977375590126073</v>
      </c>
      <c r="BH170">
        <v>4</v>
      </c>
      <c r="BI170">
        <v>1</v>
      </c>
      <c r="BJ170" s="74">
        <f t="shared" si="11"/>
        <v>0.28099999999999997</v>
      </c>
      <c r="BK170" s="92">
        <f t="shared" si="12"/>
        <v>7</v>
      </c>
      <c r="BN170" s="67">
        <f t="shared" si="13"/>
        <v>0.14566666666666664</v>
      </c>
      <c r="BO170" s="9">
        <f t="shared" si="14"/>
        <v>3</v>
      </c>
      <c r="BT170">
        <v>0.85899999999999999</v>
      </c>
      <c r="BU170">
        <v>7</v>
      </c>
      <c r="BV170">
        <v>0</v>
      </c>
      <c r="BW170">
        <v>0</v>
      </c>
      <c r="BX170">
        <v>23</v>
      </c>
      <c r="BY170">
        <v>217.000001</v>
      </c>
      <c r="BZ170">
        <v>23</v>
      </c>
      <c r="CA170">
        <v>0</v>
      </c>
      <c r="CB170">
        <v>23</v>
      </c>
      <c r="CC170">
        <v>237</v>
      </c>
      <c r="CD170">
        <v>23</v>
      </c>
      <c r="CE170">
        <v>97.977375590126073</v>
      </c>
      <c r="CF170">
        <v>4</v>
      </c>
      <c r="CG170">
        <v>1</v>
      </c>
      <c r="CM170">
        <v>0.85899999999999999</v>
      </c>
      <c r="CQ170" t="s">
        <v>162</v>
      </c>
      <c r="CR170" t="s">
        <v>188</v>
      </c>
      <c r="CS170" t="s">
        <v>183</v>
      </c>
      <c r="CT170">
        <v>0</v>
      </c>
      <c r="CU170">
        <v>23</v>
      </c>
      <c r="CV170">
        <v>217.000001</v>
      </c>
      <c r="CW170">
        <v>23</v>
      </c>
      <c r="CX170">
        <v>0</v>
      </c>
      <c r="CY170">
        <v>23</v>
      </c>
      <c r="CZ170">
        <v>237</v>
      </c>
      <c r="DA170">
        <v>23</v>
      </c>
      <c r="DB170">
        <v>97.977375590126073</v>
      </c>
      <c r="DC170">
        <v>4</v>
      </c>
      <c r="DD170">
        <v>1</v>
      </c>
      <c r="DF170">
        <v>0.312</v>
      </c>
    </row>
    <row r="171" spans="1:110" x14ac:dyDescent="0.25">
      <c r="A171" s="74">
        <v>0</v>
      </c>
      <c r="B171" s="44">
        <v>1</v>
      </c>
      <c r="C171" s="44">
        <v>2</v>
      </c>
      <c r="D171" s="44">
        <v>33</v>
      </c>
      <c r="E171" s="44">
        <v>0.31664426769516402</v>
      </c>
      <c r="F171" s="44">
        <v>1500.1437945</v>
      </c>
      <c r="G171" s="75">
        <v>294.16000000000003</v>
      </c>
      <c r="H171" s="74">
        <v>0.188</v>
      </c>
      <c r="I171" s="44">
        <v>4</v>
      </c>
      <c r="J171" s="75">
        <v>0</v>
      </c>
      <c r="K171" s="74">
        <v>9.4E-2</v>
      </c>
      <c r="L171" s="44">
        <v>4</v>
      </c>
      <c r="M171" s="75">
        <v>0</v>
      </c>
      <c r="N171" s="44">
        <v>9.2999999999999999E-2</v>
      </c>
      <c r="O171" s="44">
        <v>4</v>
      </c>
      <c r="P171" s="75">
        <v>0</v>
      </c>
      <c r="Q171" s="80">
        <f t="shared" si="10"/>
        <v>0.125</v>
      </c>
      <c r="R171" s="88">
        <f t="shared" si="10"/>
        <v>4</v>
      </c>
      <c r="T171" s="74">
        <v>0.26600000000000001</v>
      </c>
      <c r="U171" s="44">
        <v>7</v>
      </c>
      <c r="V171" s="44">
        <v>0</v>
      </c>
      <c r="W171" s="44">
        <v>0</v>
      </c>
      <c r="X171" s="44">
        <v>23</v>
      </c>
      <c r="Y171" s="44">
        <v>217</v>
      </c>
      <c r="Z171" s="44">
        <v>23</v>
      </c>
      <c r="AA171" s="44">
        <v>0</v>
      </c>
      <c r="AB171" s="44">
        <v>23</v>
      </c>
      <c r="AC171" s="44">
        <v>237</v>
      </c>
      <c r="AD171" s="44">
        <v>23</v>
      </c>
      <c r="AE171" s="44">
        <v>97.795549475305805</v>
      </c>
      <c r="AF171" s="44">
        <v>4</v>
      </c>
      <c r="AG171" s="75">
        <v>1</v>
      </c>
      <c r="AH171" s="74">
        <v>0.26600000000000001</v>
      </c>
      <c r="AI171" s="44">
        <v>7</v>
      </c>
      <c r="AJ171" s="44">
        <v>0</v>
      </c>
      <c r="AK171" s="44">
        <v>0</v>
      </c>
      <c r="AL171" s="44">
        <v>23</v>
      </c>
      <c r="AM171" s="44">
        <v>217</v>
      </c>
      <c r="AN171" s="44">
        <v>23</v>
      </c>
      <c r="AO171" s="44">
        <v>0</v>
      </c>
      <c r="AP171" s="44">
        <v>23</v>
      </c>
      <c r="AQ171" s="44">
        <v>237</v>
      </c>
      <c r="AR171" s="44">
        <v>23</v>
      </c>
      <c r="AS171" s="44">
        <v>97.795549475305805</v>
      </c>
      <c r="AT171" s="44">
        <v>4</v>
      </c>
      <c r="AU171" s="75">
        <v>1</v>
      </c>
      <c r="AV171">
        <v>0.313</v>
      </c>
      <c r="AW171">
        <v>7</v>
      </c>
      <c r="AX171">
        <v>0</v>
      </c>
      <c r="AY171">
        <v>0</v>
      </c>
      <c r="AZ171">
        <v>23</v>
      </c>
      <c r="BA171">
        <v>217</v>
      </c>
      <c r="BB171">
        <v>23</v>
      </c>
      <c r="BC171">
        <v>0</v>
      </c>
      <c r="BD171">
        <v>23</v>
      </c>
      <c r="BE171">
        <v>237</v>
      </c>
      <c r="BF171">
        <v>23</v>
      </c>
      <c r="BG171">
        <v>97.795549475305805</v>
      </c>
      <c r="BH171">
        <v>4</v>
      </c>
      <c r="BI171">
        <v>1</v>
      </c>
      <c r="BJ171" s="74">
        <f t="shared" si="11"/>
        <v>0.28166666666666668</v>
      </c>
      <c r="BK171" s="92">
        <f t="shared" si="12"/>
        <v>7</v>
      </c>
      <c r="BN171" s="67">
        <f t="shared" si="13"/>
        <v>0.15666666666666668</v>
      </c>
      <c r="BO171" s="9">
        <f t="shared" si="14"/>
        <v>3</v>
      </c>
      <c r="BT171">
        <v>0.85899999999999999</v>
      </c>
      <c r="BU171">
        <v>7</v>
      </c>
      <c r="BV171">
        <v>0</v>
      </c>
      <c r="BW171">
        <v>0</v>
      </c>
      <c r="BX171">
        <v>23</v>
      </c>
      <c r="BY171">
        <v>217</v>
      </c>
      <c r="BZ171">
        <v>23</v>
      </c>
      <c r="CA171">
        <v>0</v>
      </c>
      <c r="CB171">
        <v>23</v>
      </c>
      <c r="CC171">
        <v>237</v>
      </c>
      <c r="CD171">
        <v>23</v>
      </c>
      <c r="CE171">
        <v>97.795549475305805</v>
      </c>
      <c r="CF171">
        <v>4</v>
      </c>
      <c r="CG171">
        <v>1</v>
      </c>
      <c r="CM171">
        <v>0.85899999999999999</v>
      </c>
      <c r="CQ171" t="s">
        <v>162</v>
      </c>
      <c r="CR171" t="s">
        <v>182</v>
      </c>
      <c r="CS171" t="s">
        <v>183</v>
      </c>
      <c r="CT171">
        <v>0</v>
      </c>
      <c r="CU171">
        <v>23</v>
      </c>
      <c r="CV171">
        <v>217</v>
      </c>
      <c r="CW171">
        <v>23</v>
      </c>
      <c r="CX171">
        <v>0</v>
      </c>
      <c r="CY171">
        <v>23</v>
      </c>
      <c r="CZ171">
        <v>237</v>
      </c>
      <c r="DA171">
        <v>23</v>
      </c>
      <c r="DB171">
        <v>97.795549475305805</v>
      </c>
      <c r="DC171">
        <v>4</v>
      </c>
      <c r="DD171">
        <v>1</v>
      </c>
      <c r="DF171">
        <v>0.29699999999999999</v>
      </c>
    </row>
    <row r="172" spans="1:110" x14ac:dyDescent="0.25">
      <c r="A172" s="74">
        <v>0</v>
      </c>
      <c r="B172" s="44">
        <v>1</v>
      </c>
      <c r="C172" s="44">
        <v>2</v>
      </c>
      <c r="D172" s="44">
        <v>34</v>
      </c>
      <c r="E172" s="44">
        <v>0.41418227220702403</v>
      </c>
      <c r="F172" s="44">
        <v>1533.341056</v>
      </c>
      <c r="G172" s="75">
        <v>302.20999999999998</v>
      </c>
      <c r="H172" s="74">
        <v>0.20399999999999999</v>
      </c>
      <c r="I172" s="44">
        <v>4</v>
      </c>
      <c r="J172" s="75">
        <v>0</v>
      </c>
      <c r="K172" s="74">
        <v>9.2999999999999999E-2</v>
      </c>
      <c r="L172" s="44">
        <v>4</v>
      </c>
      <c r="M172" s="75">
        <v>0</v>
      </c>
      <c r="N172" s="44">
        <v>9.4E-2</v>
      </c>
      <c r="O172" s="44">
        <v>4</v>
      </c>
      <c r="P172" s="75">
        <v>0</v>
      </c>
      <c r="Q172" s="80">
        <f t="shared" si="10"/>
        <v>0.13033333333333333</v>
      </c>
      <c r="R172" s="88">
        <f t="shared" si="10"/>
        <v>4</v>
      </c>
      <c r="T172" s="74">
        <v>0.23400000000000001</v>
      </c>
      <c r="U172" s="44">
        <v>7</v>
      </c>
      <c r="V172" s="44">
        <v>0</v>
      </c>
      <c r="W172" s="44">
        <v>0</v>
      </c>
      <c r="X172" s="44">
        <v>23</v>
      </c>
      <c r="Y172" s="44">
        <v>217.000001</v>
      </c>
      <c r="Z172" s="44">
        <v>23</v>
      </c>
      <c r="AA172" s="44">
        <v>0</v>
      </c>
      <c r="AB172" s="44">
        <v>23</v>
      </c>
      <c r="AC172" s="44">
        <v>237</v>
      </c>
      <c r="AD172" s="44">
        <v>23</v>
      </c>
      <c r="AE172" s="44">
        <v>97.621637691042466</v>
      </c>
      <c r="AF172" s="44">
        <v>4</v>
      </c>
      <c r="AG172" s="75">
        <v>1</v>
      </c>
      <c r="AH172" s="74">
        <v>0.26600000000000001</v>
      </c>
      <c r="AI172" s="44">
        <v>7</v>
      </c>
      <c r="AJ172" s="44">
        <v>0</v>
      </c>
      <c r="AK172" s="44">
        <v>0</v>
      </c>
      <c r="AL172" s="44">
        <v>23</v>
      </c>
      <c r="AM172" s="44">
        <v>217.000001</v>
      </c>
      <c r="AN172" s="44">
        <v>23</v>
      </c>
      <c r="AO172" s="44">
        <v>0</v>
      </c>
      <c r="AP172" s="44">
        <v>23</v>
      </c>
      <c r="AQ172" s="44">
        <v>237</v>
      </c>
      <c r="AR172" s="44">
        <v>23</v>
      </c>
      <c r="AS172" s="44">
        <v>97.621637691042466</v>
      </c>
      <c r="AT172" s="44">
        <v>4</v>
      </c>
      <c r="AU172" s="75">
        <v>1</v>
      </c>
      <c r="AV172">
        <v>0.29599999999999999</v>
      </c>
      <c r="AW172">
        <v>7</v>
      </c>
      <c r="AX172">
        <v>0</v>
      </c>
      <c r="AY172">
        <v>0</v>
      </c>
      <c r="AZ172">
        <v>23</v>
      </c>
      <c r="BA172">
        <v>217.000001</v>
      </c>
      <c r="BB172">
        <v>23</v>
      </c>
      <c r="BC172">
        <v>0</v>
      </c>
      <c r="BD172">
        <v>23</v>
      </c>
      <c r="BE172">
        <v>237</v>
      </c>
      <c r="BF172">
        <v>23</v>
      </c>
      <c r="BG172">
        <v>97.621637691042466</v>
      </c>
      <c r="BH172">
        <v>4</v>
      </c>
      <c r="BI172">
        <v>1</v>
      </c>
      <c r="BJ172" s="74">
        <f t="shared" si="11"/>
        <v>0.26533333333333337</v>
      </c>
      <c r="BK172" s="92">
        <f t="shared" si="12"/>
        <v>7</v>
      </c>
      <c r="BN172" s="67">
        <f t="shared" si="13"/>
        <v>0.13500000000000004</v>
      </c>
      <c r="BO172" s="9">
        <f t="shared" si="14"/>
        <v>3</v>
      </c>
      <c r="BT172">
        <v>0.875</v>
      </c>
      <c r="BU172">
        <v>7</v>
      </c>
      <c r="BV172">
        <v>0</v>
      </c>
      <c r="BW172">
        <v>0</v>
      </c>
      <c r="BX172">
        <v>23</v>
      </c>
      <c r="BY172">
        <v>217.000001</v>
      </c>
      <c r="BZ172">
        <v>23</v>
      </c>
      <c r="CA172">
        <v>0</v>
      </c>
      <c r="CB172">
        <v>23</v>
      </c>
      <c r="CC172">
        <v>237</v>
      </c>
      <c r="CD172">
        <v>23</v>
      </c>
      <c r="CE172">
        <v>97.621637691042466</v>
      </c>
      <c r="CF172">
        <v>4</v>
      </c>
      <c r="CG172">
        <v>1</v>
      </c>
      <c r="CM172">
        <v>0.875</v>
      </c>
      <c r="CQ172" t="s">
        <v>162</v>
      </c>
      <c r="CR172" t="s">
        <v>189</v>
      </c>
      <c r="CS172" t="s">
        <v>183</v>
      </c>
      <c r="CT172">
        <v>0</v>
      </c>
      <c r="CU172">
        <v>23</v>
      </c>
      <c r="CV172">
        <v>217.000001</v>
      </c>
      <c r="CW172">
        <v>23</v>
      </c>
      <c r="CX172">
        <v>0</v>
      </c>
      <c r="CY172">
        <v>23</v>
      </c>
      <c r="CZ172">
        <v>237</v>
      </c>
      <c r="DA172">
        <v>23</v>
      </c>
      <c r="DB172">
        <v>97.621637691042466</v>
      </c>
      <c r="DC172">
        <v>4</v>
      </c>
      <c r="DD172">
        <v>1</v>
      </c>
      <c r="DF172">
        <v>0.32800000000000001</v>
      </c>
    </row>
    <row r="173" spans="1:110" x14ac:dyDescent="0.25">
      <c r="A173" s="74">
        <v>0</v>
      </c>
      <c r="B173" s="44">
        <v>1</v>
      </c>
      <c r="C173" s="44">
        <v>3</v>
      </c>
      <c r="D173" s="44">
        <v>22</v>
      </c>
      <c r="E173" s="44">
        <v>-0.44551396127543202</v>
      </c>
      <c r="F173" s="44">
        <v>1259.6492740000001</v>
      </c>
      <c r="G173" s="75">
        <v>212.35</v>
      </c>
      <c r="H173" s="74">
        <v>0.219</v>
      </c>
      <c r="I173" s="44">
        <v>4</v>
      </c>
      <c r="J173" s="75">
        <v>0</v>
      </c>
      <c r="K173" s="74">
        <v>0.109</v>
      </c>
      <c r="L173" s="44">
        <v>4</v>
      </c>
      <c r="M173" s="75">
        <v>0</v>
      </c>
      <c r="N173" s="44">
        <v>9.4E-2</v>
      </c>
      <c r="O173" s="44">
        <v>4</v>
      </c>
      <c r="P173" s="75">
        <v>0</v>
      </c>
      <c r="Q173" s="80">
        <f t="shared" si="10"/>
        <v>0.14066666666666669</v>
      </c>
      <c r="R173" s="88">
        <f t="shared" si="10"/>
        <v>4</v>
      </c>
      <c r="T173" s="74">
        <v>0.26500000000000001</v>
      </c>
      <c r="U173" s="44">
        <v>7</v>
      </c>
      <c r="V173" s="44">
        <v>0</v>
      </c>
      <c r="W173" s="44">
        <v>0</v>
      </c>
      <c r="X173" s="44">
        <v>23</v>
      </c>
      <c r="Y173" s="44">
        <v>0</v>
      </c>
      <c r="Z173" s="44">
        <v>23</v>
      </c>
      <c r="AA173" s="44">
        <v>217</v>
      </c>
      <c r="AB173" s="44">
        <v>23</v>
      </c>
      <c r="AC173" s="44">
        <v>237</v>
      </c>
      <c r="AD173" s="44">
        <v>23</v>
      </c>
      <c r="AE173" s="44">
        <v>101.91284649439646</v>
      </c>
      <c r="AF173" s="44">
        <v>4</v>
      </c>
      <c r="AG173" s="75">
        <v>1</v>
      </c>
      <c r="AH173" s="74">
        <v>0.28100000000000003</v>
      </c>
      <c r="AI173" s="44">
        <v>7</v>
      </c>
      <c r="AJ173" s="44">
        <v>0</v>
      </c>
      <c r="AK173" s="44">
        <v>0</v>
      </c>
      <c r="AL173" s="44">
        <v>23</v>
      </c>
      <c r="AM173" s="44">
        <v>0</v>
      </c>
      <c r="AN173" s="44">
        <v>23</v>
      </c>
      <c r="AO173" s="44">
        <v>217</v>
      </c>
      <c r="AP173" s="44">
        <v>23</v>
      </c>
      <c r="AQ173" s="44">
        <v>237</v>
      </c>
      <c r="AR173" s="44">
        <v>23</v>
      </c>
      <c r="AS173" s="44">
        <v>101.91284649439646</v>
      </c>
      <c r="AT173" s="44">
        <v>4</v>
      </c>
      <c r="AU173" s="75">
        <v>1</v>
      </c>
      <c r="AV173">
        <v>0.313</v>
      </c>
      <c r="AW173">
        <v>7</v>
      </c>
      <c r="AX173">
        <v>0</v>
      </c>
      <c r="AY173">
        <v>0</v>
      </c>
      <c r="AZ173">
        <v>23</v>
      </c>
      <c r="BA173">
        <v>0</v>
      </c>
      <c r="BB173">
        <v>23</v>
      </c>
      <c r="BC173">
        <v>217</v>
      </c>
      <c r="BD173">
        <v>23</v>
      </c>
      <c r="BE173">
        <v>237</v>
      </c>
      <c r="BF173">
        <v>23</v>
      </c>
      <c r="BG173">
        <v>101.91284649439646</v>
      </c>
      <c r="BH173">
        <v>4</v>
      </c>
      <c r="BI173">
        <v>1</v>
      </c>
      <c r="BJ173" s="74">
        <f t="shared" si="11"/>
        <v>0.28633333333333333</v>
      </c>
      <c r="BK173" s="92">
        <f t="shared" si="12"/>
        <v>7</v>
      </c>
      <c r="BN173" s="67">
        <f t="shared" si="13"/>
        <v>0.14566666666666664</v>
      </c>
      <c r="BO173" s="9">
        <f t="shared" si="14"/>
        <v>3</v>
      </c>
      <c r="BT173">
        <v>0.875</v>
      </c>
      <c r="BU173">
        <v>7</v>
      </c>
      <c r="BV173">
        <v>0</v>
      </c>
      <c r="BW173">
        <v>0</v>
      </c>
      <c r="BX173">
        <v>23</v>
      </c>
      <c r="BY173">
        <v>0</v>
      </c>
      <c r="BZ173">
        <v>23</v>
      </c>
      <c r="CA173">
        <v>217</v>
      </c>
      <c r="CB173">
        <v>23</v>
      </c>
      <c r="CC173">
        <v>237</v>
      </c>
      <c r="CD173">
        <v>23</v>
      </c>
      <c r="CE173">
        <v>101.91284649439646</v>
      </c>
      <c r="CF173">
        <v>4</v>
      </c>
      <c r="CG173">
        <v>1</v>
      </c>
      <c r="CM173">
        <v>0.875</v>
      </c>
      <c r="CQ173" t="s">
        <v>162</v>
      </c>
      <c r="CR173" t="s">
        <v>182</v>
      </c>
      <c r="CS173" t="s">
        <v>183</v>
      </c>
      <c r="CT173">
        <v>0</v>
      </c>
      <c r="CU173">
        <v>23</v>
      </c>
      <c r="CV173">
        <v>0</v>
      </c>
      <c r="CW173">
        <v>23</v>
      </c>
      <c r="CX173">
        <v>217</v>
      </c>
      <c r="CY173">
        <v>23</v>
      </c>
      <c r="CZ173">
        <v>237</v>
      </c>
      <c r="DA173">
        <v>23</v>
      </c>
      <c r="DB173">
        <v>101.91284649439646</v>
      </c>
      <c r="DC173">
        <v>4</v>
      </c>
      <c r="DD173">
        <v>1</v>
      </c>
      <c r="DF173">
        <v>0.29699999999999999</v>
      </c>
    </row>
    <row r="174" spans="1:110" x14ac:dyDescent="0.25">
      <c r="A174" s="74">
        <v>0</v>
      </c>
      <c r="B174" s="44">
        <v>1</v>
      </c>
      <c r="C174" s="44">
        <v>3</v>
      </c>
      <c r="D174" s="44">
        <v>23</v>
      </c>
      <c r="E174" s="44">
        <v>-0.34797595676355503</v>
      </c>
      <c r="F174" s="44">
        <v>1292.8465355000001</v>
      </c>
      <c r="G174" s="75">
        <v>220.4</v>
      </c>
      <c r="H174" s="74">
        <v>0.20300000000000001</v>
      </c>
      <c r="I174" s="44">
        <v>4</v>
      </c>
      <c r="J174" s="75">
        <v>0</v>
      </c>
      <c r="K174" s="74">
        <v>9.4E-2</v>
      </c>
      <c r="L174" s="44">
        <v>4</v>
      </c>
      <c r="M174" s="75">
        <v>0</v>
      </c>
      <c r="N174" s="44">
        <v>0.109</v>
      </c>
      <c r="O174" s="44">
        <v>4</v>
      </c>
      <c r="P174" s="75">
        <v>0</v>
      </c>
      <c r="Q174" s="80">
        <f t="shared" si="10"/>
        <v>0.13533333333333333</v>
      </c>
      <c r="R174" s="88">
        <f t="shared" si="10"/>
        <v>4</v>
      </c>
      <c r="T174" s="74">
        <v>0.25</v>
      </c>
      <c r="U174" s="44">
        <v>7</v>
      </c>
      <c r="V174" s="44">
        <v>0</v>
      </c>
      <c r="W174" s="44">
        <v>0</v>
      </c>
      <c r="X174" s="44">
        <v>23</v>
      </c>
      <c r="Y174" s="44">
        <v>0</v>
      </c>
      <c r="Z174" s="44">
        <v>23</v>
      </c>
      <c r="AA174" s="44">
        <v>217</v>
      </c>
      <c r="AB174" s="44">
        <v>23</v>
      </c>
      <c r="AC174" s="44">
        <v>237</v>
      </c>
      <c r="AD174" s="44">
        <v>23</v>
      </c>
      <c r="AE174" s="44">
        <v>101.60083681262087</v>
      </c>
      <c r="AF174" s="44">
        <v>4</v>
      </c>
      <c r="AG174" s="75">
        <v>1</v>
      </c>
      <c r="AH174" s="74">
        <v>0.26500000000000001</v>
      </c>
      <c r="AI174" s="44">
        <v>7</v>
      </c>
      <c r="AJ174" s="44">
        <v>0</v>
      </c>
      <c r="AK174" s="44">
        <v>0</v>
      </c>
      <c r="AL174" s="44">
        <v>23</v>
      </c>
      <c r="AM174" s="44">
        <v>0</v>
      </c>
      <c r="AN174" s="44">
        <v>23</v>
      </c>
      <c r="AO174" s="44">
        <v>217</v>
      </c>
      <c r="AP174" s="44">
        <v>23</v>
      </c>
      <c r="AQ174" s="44">
        <v>237</v>
      </c>
      <c r="AR174" s="44">
        <v>23</v>
      </c>
      <c r="AS174" s="44">
        <v>101.60083681262087</v>
      </c>
      <c r="AT174" s="44">
        <v>4</v>
      </c>
      <c r="AU174" s="75">
        <v>1</v>
      </c>
      <c r="AV174">
        <v>0.29699999999999999</v>
      </c>
      <c r="AW174">
        <v>7</v>
      </c>
      <c r="AX174">
        <v>0</v>
      </c>
      <c r="AY174">
        <v>0</v>
      </c>
      <c r="AZ174">
        <v>23</v>
      </c>
      <c r="BA174">
        <v>0</v>
      </c>
      <c r="BB174">
        <v>23</v>
      </c>
      <c r="BC174">
        <v>217</v>
      </c>
      <c r="BD174">
        <v>23</v>
      </c>
      <c r="BE174">
        <v>237</v>
      </c>
      <c r="BF174">
        <v>23</v>
      </c>
      <c r="BG174">
        <v>101.60083681262087</v>
      </c>
      <c r="BH174">
        <v>4</v>
      </c>
      <c r="BI174">
        <v>1</v>
      </c>
      <c r="BJ174" s="74">
        <f t="shared" si="11"/>
        <v>0.27066666666666667</v>
      </c>
      <c r="BK174" s="92">
        <f t="shared" si="12"/>
        <v>7</v>
      </c>
      <c r="BN174" s="67">
        <f t="shared" si="13"/>
        <v>0.13533333333333333</v>
      </c>
      <c r="BO174" s="9">
        <f t="shared" si="14"/>
        <v>3</v>
      </c>
      <c r="BT174">
        <v>0.86</v>
      </c>
      <c r="BU174">
        <v>7</v>
      </c>
      <c r="BV174">
        <v>0</v>
      </c>
      <c r="BW174">
        <v>0</v>
      </c>
      <c r="BX174">
        <v>23</v>
      </c>
      <c r="BY174">
        <v>0</v>
      </c>
      <c r="BZ174">
        <v>23</v>
      </c>
      <c r="CA174">
        <v>217</v>
      </c>
      <c r="CB174">
        <v>23</v>
      </c>
      <c r="CC174">
        <v>237</v>
      </c>
      <c r="CD174">
        <v>23</v>
      </c>
      <c r="CE174">
        <v>101.60083681262087</v>
      </c>
      <c r="CF174">
        <v>4</v>
      </c>
      <c r="CG174">
        <v>1</v>
      </c>
      <c r="CM174">
        <v>0.86</v>
      </c>
      <c r="CQ174" t="s">
        <v>162</v>
      </c>
      <c r="CR174" t="s">
        <v>182</v>
      </c>
      <c r="CS174" t="s">
        <v>183</v>
      </c>
      <c r="CT174">
        <v>0</v>
      </c>
      <c r="CU174">
        <v>23</v>
      </c>
      <c r="CV174">
        <v>0</v>
      </c>
      <c r="CW174">
        <v>23</v>
      </c>
      <c r="CX174">
        <v>217</v>
      </c>
      <c r="CY174">
        <v>23</v>
      </c>
      <c r="CZ174">
        <v>237</v>
      </c>
      <c r="DA174">
        <v>23</v>
      </c>
      <c r="DB174">
        <v>101.60083681262087</v>
      </c>
      <c r="DC174">
        <v>4</v>
      </c>
      <c r="DD174">
        <v>1</v>
      </c>
      <c r="DF174">
        <v>0.29699999999999999</v>
      </c>
    </row>
    <row r="175" spans="1:110" x14ac:dyDescent="0.25">
      <c r="A175" s="74">
        <v>0</v>
      </c>
      <c r="B175" s="44">
        <v>1</v>
      </c>
      <c r="C175" s="44">
        <v>3</v>
      </c>
      <c r="D175" s="44">
        <v>24</v>
      </c>
      <c r="E175" s="44">
        <v>-0.25043795225169502</v>
      </c>
      <c r="F175" s="44">
        <v>1326.043797</v>
      </c>
      <c r="G175" s="75">
        <v>228.45</v>
      </c>
      <c r="H175" s="74">
        <v>0.187</v>
      </c>
      <c r="I175" s="44">
        <v>4</v>
      </c>
      <c r="J175" s="75">
        <v>0</v>
      </c>
      <c r="K175" s="74">
        <v>9.2999999999999999E-2</v>
      </c>
      <c r="L175" s="44">
        <v>4</v>
      </c>
      <c r="M175" s="75">
        <v>0</v>
      </c>
      <c r="N175" s="44">
        <v>9.2999999999999999E-2</v>
      </c>
      <c r="O175" s="44">
        <v>4</v>
      </c>
      <c r="P175" s="75">
        <v>0</v>
      </c>
      <c r="Q175" s="80">
        <f t="shared" si="10"/>
        <v>0.12433333333333334</v>
      </c>
      <c r="R175" s="88">
        <f t="shared" si="10"/>
        <v>4</v>
      </c>
      <c r="T175" s="74">
        <v>0.28199999999999997</v>
      </c>
      <c r="U175" s="44">
        <v>7</v>
      </c>
      <c r="V175" s="44">
        <v>0</v>
      </c>
      <c r="W175" s="44">
        <v>0</v>
      </c>
      <c r="X175" s="44">
        <v>23</v>
      </c>
      <c r="Y175" s="44">
        <v>0</v>
      </c>
      <c r="Z175" s="44">
        <v>23</v>
      </c>
      <c r="AA175" s="44">
        <v>217.000001</v>
      </c>
      <c r="AB175" s="44">
        <v>23</v>
      </c>
      <c r="AC175" s="44">
        <v>237</v>
      </c>
      <c r="AD175" s="44">
        <v>23</v>
      </c>
      <c r="AE175" s="44">
        <v>101.30447299586001</v>
      </c>
      <c r="AF175" s="44">
        <v>4</v>
      </c>
      <c r="AG175" s="75">
        <v>1</v>
      </c>
      <c r="AH175" s="74">
        <v>0.26600000000000001</v>
      </c>
      <c r="AI175" s="44">
        <v>7</v>
      </c>
      <c r="AJ175" s="44">
        <v>0</v>
      </c>
      <c r="AK175" s="44">
        <v>0</v>
      </c>
      <c r="AL175" s="44">
        <v>23</v>
      </c>
      <c r="AM175" s="44">
        <v>0</v>
      </c>
      <c r="AN175" s="44">
        <v>23</v>
      </c>
      <c r="AO175" s="44">
        <v>217.000001</v>
      </c>
      <c r="AP175" s="44">
        <v>23</v>
      </c>
      <c r="AQ175" s="44">
        <v>237</v>
      </c>
      <c r="AR175" s="44">
        <v>23</v>
      </c>
      <c r="AS175" s="44">
        <v>101.30447299586001</v>
      </c>
      <c r="AT175" s="44">
        <v>4</v>
      </c>
      <c r="AU175" s="75">
        <v>1</v>
      </c>
      <c r="AV175">
        <v>0.312</v>
      </c>
      <c r="AW175">
        <v>7</v>
      </c>
      <c r="AX175">
        <v>0</v>
      </c>
      <c r="AY175">
        <v>0</v>
      </c>
      <c r="AZ175">
        <v>23</v>
      </c>
      <c r="BA175">
        <v>0</v>
      </c>
      <c r="BB175">
        <v>23</v>
      </c>
      <c r="BC175">
        <v>217.000001</v>
      </c>
      <c r="BD175">
        <v>23</v>
      </c>
      <c r="BE175">
        <v>237</v>
      </c>
      <c r="BF175">
        <v>23</v>
      </c>
      <c r="BG175">
        <v>101.30447299586001</v>
      </c>
      <c r="BH175">
        <v>4</v>
      </c>
      <c r="BI175">
        <v>1</v>
      </c>
      <c r="BJ175" s="74">
        <f t="shared" si="11"/>
        <v>0.28666666666666668</v>
      </c>
      <c r="BK175" s="92">
        <f t="shared" si="12"/>
        <v>7</v>
      </c>
      <c r="BN175" s="67">
        <f t="shared" si="13"/>
        <v>0.16233333333333333</v>
      </c>
      <c r="BO175" s="9">
        <f t="shared" si="14"/>
        <v>3</v>
      </c>
      <c r="BT175">
        <v>0.84299999999999997</v>
      </c>
      <c r="BU175">
        <v>7</v>
      </c>
      <c r="BV175">
        <v>0</v>
      </c>
      <c r="BW175">
        <v>0</v>
      </c>
      <c r="BX175">
        <v>23</v>
      </c>
      <c r="BY175">
        <v>0</v>
      </c>
      <c r="BZ175">
        <v>23</v>
      </c>
      <c r="CA175">
        <v>217.000001</v>
      </c>
      <c r="CB175">
        <v>23</v>
      </c>
      <c r="CC175">
        <v>237</v>
      </c>
      <c r="CD175">
        <v>23</v>
      </c>
      <c r="CE175">
        <v>101.30447299586001</v>
      </c>
      <c r="CF175">
        <v>4</v>
      </c>
      <c r="CG175">
        <v>1</v>
      </c>
      <c r="CM175">
        <v>0.84299999999999997</v>
      </c>
      <c r="CQ175" t="s">
        <v>162</v>
      </c>
      <c r="CR175" t="s">
        <v>182</v>
      </c>
      <c r="CS175" t="s">
        <v>183</v>
      </c>
      <c r="CT175">
        <v>0</v>
      </c>
      <c r="CU175">
        <v>23</v>
      </c>
      <c r="CV175">
        <v>0</v>
      </c>
      <c r="CW175">
        <v>23</v>
      </c>
      <c r="CX175">
        <v>217.000001</v>
      </c>
      <c r="CY175">
        <v>23</v>
      </c>
      <c r="CZ175">
        <v>237</v>
      </c>
      <c r="DA175">
        <v>23</v>
      </c>
      <c r="DB175">
        <v>101.30447299586001</v>
      </c>
      <c r="DC175">
        <v>4</v>
      </c>
      <c r="DD175">
        <v>1</v>
      </c>
      <c r="DF175">
        <v>0.29699999999999999</v>
      </c>
    </row>
    <row r="176" spans="1:110" x14ac:dyDescent="0.25">
      <c r="A176" s="74">
        <v>0</v>
      </c>
      <c r="B176" s="44">
        <v>1</v>
      </c>
      <c r="C176" s="44">
        <v>3</v>
      </c>
      <c r="D176" s="44">
        <v>25</v>
      </c>
      <c r="E176" s="44">
        <v>-0.15289994773980101</v>
      </c>
      <c r="F176" s="44">
        <v>1359.2410585</v>
      </c>
      <c r="G176" s="75">
        <v>236.5</v>
      </c>
      <c r="H176" s="74">
        <v>0.219</v>
      </c>
      <c r="I176" s="44">
        <v>4</v>
      </c>
      <c r="J176" s="75">
        <v>0</v>
      </c>
      <c r="K176" s="74">
        <v>9.4E-2</v>
      </c>
      <c r="L176" s="44">
        <v>4</v>
      </c>
      <c r="M176" s="75">
        <v>0</v>
      </c>
      <c r="N176" s="44">
        <v>9.4E-2</v>
      </c>
      <c r="O176" s="44">
        <v>4</v>
      </c>
      <c r="P176" s="75">
        <v>0</v>
      </c>
      <c r="Q176" s="80">
        <f t="shared" si="10"/>
        <v>0.13566666666666669</v>
      </c>
      <c r="R176" s="88">
        <f t="shared" si="10"/>
        <v>4</v>
      </c>
      <c r="T176" s="74">
        <v>0.25</v>
      </c>
      <c r="U176" s="44">
        <v>7</v>
      </c>
      <c r="V176" s="44">
        <v>0</v>
      </c>
      <c r="W176" s="44">
        <v>0</v>
      </c>
      <c r="X176" s="44">
        <v>23</v>
      </c>
      <c r="Y176" s="44">
        <v>0</v>
      </c>
      <c r="Z176" s="44">
        <v>23</v>
      </c>
      <c r="AA176" s="44">
        <v>217.000001</v>
      </c>
      <c r="AB176" s="44">
        <v>23</v>
      </c>
      <c r="AC176" s="44">
        <v>237</v>
      </c>
      <c r="AD176" s="44">
        <v>23</v>
      </c>
      <c r="AE176" s="44">
        <v>101.02256253043298</v>
      </c>
      <c r="AF176" s="44">
        <v>4</v>
      </c>
      <c r="AG176" s="75">
        <v>1</v>
      </c>
      <c r="AH176" s="74">
        <v>0.26500000000000001</v>
      </c>
      <c r="AI176" s="44">
        <v>7</v>
      </c>
      <c r="AJ176" s="44">
        <v>0</v>
      </c>
      <c r="AK176" s="44">
        <v>0</v>
      </c>
      <c r="AL176" s="44">
        <v>23</v>
      </c>
      <c r="AM176" s="44">
        <v>0</v>
      </c>
      <c r="AN176" s="44">
        <v>23</v>
      </c>
      <c r="AO176" s="44">
        <v>217.000001</v>
      </c>
      <c r="AP176" s="44">
        <v>23</v>
      </c>
      <c r="AQ176" s="44">
        <v>237</v>
      </c>
      <c r="AR176" s="44">
        <v>23</v>
      </c>
      <c r="AS176" s="44">
        <v>101.02256253043298</v>
      </c>
      <c r="AT176" s="44">
        <v>4</v>
      </c>
      <c r="AU176" s="75">
        <v>1</v>
      </c>
      <c r="AV176">
        <v>0.29699999999999999</v>
      </c>
      <c r="AW176">
        <v>7</v>
      </c>
      <c r="AX176">
        <v>0</v>
      </c>
      <c r="AY176">
        <v>0</v>
      </c>
      <c r="AZ176">
        <v>23</v>
      </c>
      <c r="BA176">
        <v>0</v>
      </c>
      <c r="BB176">
        <v>23</v>
      </c>
      <c r="BC176">
        <v>217.000001</v>
      </c>
      <c r="BD176">
        <v>23</v>
      </c>
      <c r="BE176">
        <v>237</v>
      </c>
      <c r="BF176">
        <v>23</v>
      </c>
      <c r="BG176">
        <v>101.02256253043298</v>
      </c>
      <c r="BH176">
        <v>4</v>
      </c>
      <c r="BI176">
        <v>1</v>
      </c>
      <c r="BJ176" s="74">
        <f t="shared" si="11"/>
        <v>0.27066666666666667</v>
      </c>
      <c r="BK176" s="92">
        <f t="shared" si="12"/>
        <v>7</v>
      </c>
      <c r="BN176" s="67">
        <f t="shared" si="13"/>
        <v>0.13499999999999998</v>
      </c>
      <c r="BO176" s="9">
        <f t="shared" si="14"/>
        <v>3</v>
      </c>
      <c r="BT176">
        <v>0.85899999999999999</v>
      </c>
      <c r="BU176">
        <v>7</v>
      </c>
      <c r="BV176">
        <v>0</v>
      </c>
      <c r="BW176">
        <v>0</v>
      </c>
      <c r="BX176">
        <v>23</v>
      </c>
      <c r="BY176">
        <v>0</v>
      </c>
      <c r="BZ176">
        <v>23</v>
      </c>
      <c r="CA176">
        <v>217.000001</v>
      </c>
      <c r="CB176">
        <v>23</v>
      </c>
      <c r="CC176">
        <v>237</v>
      </c>
      <c r="CD176">
        <v>23</v>
      </c>
      <c r="CE176">
        <v>101.02256253043298</v>
      </c>
      <c r="CF176">
        <v>4</v>
      </c>
      <c r="CG176">
        <v>1</v>
      </c>
      <c r="CM176">
        <v>0.85899999999999999</v>
      </c>
      <c r="CQ176" t="s">
        <v>162</v>
      </c>
      <c r="CR176" t="s">
        <v>188</v>
      </c>
      <c r="CS176" t="s">
        <v>183</v>
      </c>
      <c r="CT176">
        <v>0</v>
      </c>
      <c r="CU176">
        <v>23</v>
      </c>
      <c r="CV176">
        <v>0</v>
      </c>
      <c r="CW176">
        <v>23</v>
      </c>
      <c r="CX176">
        <v>217.000001</v>
      </c>
      <c r="CY176">
        <v>23</v>
      </c>
      <c r="CZ176">
        <v>237</v>
      </c>
      <c r="DA176">
        <v>23</v>
      </c>
      <c r="DB176">
        <v>101.02256253043298</v>
      </c>
      <c r="DC176">
        <v>4</v>
      </c>
      <c r="DD176">
        <v>1</v>
      </c>
      <c r="DF176">
        <v>0.312</v>
      </c>
    </row>
    <row r="177" spans="1:110" x14ac:dyDescent="0.25">
      <c r="A177" s="74">
        <v>0</v>
      </c>
      <c r="B177" s="44">
        <v>1</v>
      </c>
      <c r="C177" s="44">
        <v>3</v>
      </c>
      <c r="D177" s="44">
        <v>26</v>
      </c>
      <c r="E177" s="44">
        <v>-5.5361943227924003E-2</v>
      </c>
      <c r="F177" s="44">
        <v>1392.43832</v>
      </c>
      <c r="G177" s="75">
        <v>244.55</v>
      </c>
      <c r="H177" s="74">
        <v>0.20300000000000001</v>
      </c>
      <c r="I177" s="44">
        <v>4</v>
      </c>
      <c r="J177" s="75">
        <v>0</v>
      </c>
      <c r="K177" s="74">
        <v>0.11</v>
      </c>
      <c r="L177" s="44">
        <v>4</v>
      </c>
      <c r="M177" s="75">
        <v>0</v>
      </c>
      <c r="N177" s="44">
        <v>0.109</v>
      </c>
      <c r="O177" s="44">
        <v>4</v>
      </c>
      <c r="P177" s="75">
        <v>0</v>
      </c>
      <c r="Q177" s="80">
        <f t="shared" si="10"/>
        <v>0.14066666666666666</v>
      </c>
      <c r="R177" s="88">
        <f t="shared" si="10"/>
        <v>4</v>
      </c>
      <c r="T177" s="74">
        <v>0.25</v>
      </c>
      <c r="U177" s="44">
        <v>7</v>
      </c>
      <c r="V177" s="44">
        <v>0</v>
      </c>
      <c r="W177" s="44">
        <v>0</v>
      </c>
      <c r="X177" s="44">
        <v>23</v>
      </c>
      <c r="Y177" s="44">
        <v>0</v>
      </c>
      <c r="Z177" s="44">
        <v>23</v>
      </c>
      <c r="AA177" s="44">
        <v>217</v>
      </c>
      <c r="AB177" s="44">
        <v>23</v>
      </c>
      <c r="AC177" s="44">
        <v>237</v>
      </c>
      <c r="AD177" s="44">
        <v>23</v>
      </c>
      <c r="AE177" s="44">
        <v>100.75407159738421</v>
      </c>
      <c r="AF177" s="44">
        <v>4</v>
      </c>
      <c r="AG177" s="75">
        <v>1</v>
      </c>
      <c r="AH177" s="74">
        <v>0.28199999999999997</v>
      </c>
      <c r="AI177" s="44">
        <v>7</v>
      </c>
      <c r="AJ177" s="44">
        <v>0</v>
      </c>
      <c r="AK177" s="44">
        <v>0</v>
      </c>
      <c r="AL177" s="44">
        <v>23</v>
      </c>
      <c r="AM177" s="44">
        <v>0</v>
      </c>
      <c r="AN177" s="44">
        <v>23</v>
      </c>
      <c r="AO177" s="44">
        <v>217</v>
      </c>
      <c r="AP177" s="44">
        <v>23</v>
      </c>
      <c r="AQ177" s="44">
        <v>237</v>
      </c>
      <c r="AR177" s="44">
        <v>23</v>
      </c>
      <c r="AS177" s="44">
        <v>100.75407159738421</v>
      </c>
      <c r="AT177" s="44">
        <v>4</v>
      </c>
      <c r="AU177" s="75">
        <v>1</v>
      </c>
      <c r="AV177">
        <v>0.29699999999999999</v>
      </c>
      <c r="AW177">
        <v>7</v>
      </c>
      <c r="AX177">
        <v>0</v>
      </c>
      <c r="AY177">
        <v>0</v>
      </c>
      <c r="AZ177">
        <v>23</v>
      </c>
      <c r="BA177">
        <v>0</v>
      </c>
      <c r="BB177">
        <v>23</v>
      </c>
      <c r="BC177">
        <v>217</v>
      </c>
      <c r="BD177">
        <v>23</v>
      </c>
      <c r="BE177">
        <v>237</v>
      </c>
      <c r="BF177">
        <v>23</v>
      </c>
      <c r="BG177">
        <v>100.75407159738421</v>
      </c>
      <c r="BH177">
        <v>4</v>
      </c>
      <c r="BI177">
        <v>1</v>
      </c>
      <c r="BJ177" s="74">
        <f t="shared" si="11"/>
        <v>0.27633333333333332</v>
      </c>
      <c r="BK177" s="92">
        <f t="shared" si="12"/>
        <v>7</v>
      </c>
      <c r="BN177" s="67">
        <f t="shared" si="13"/>
        <v>0.13566666666666666</v>
      </c>
      <c r="BO177" s="9">
        <f t="shared" si="14"/>
        <v>3</v>
      </c>
      <c r="BT177">
        <v>0.85899999999999999</v>
      </c>
      <c r="BU177">
        <v>7</v>
      </c>
      <c r="BV177">
        <v>0</v>
      </c>
      <c r="BW177">
        <v>0</v>
      </c>
      <c r="BX177">
        <v>23</v>
      </c>
      <c r="BY177">
        <v>0</v>
      </c>
      <c r="BZ177">
        <v>23</v>
      </c>
      <c r="CA177">
        <v>217</v>
      </c>
      <c r="CB177">
        <v>23</v>
      </c>
      <c r="CC177">
        <v>237</v>
      </c>
      <c r="CD177">
        <v>23</v>
      </c>
      <c r="CE177">
        <v>100.75407159738421</v>
      </c>
      <c r="CF177">
        <v>4</v>
      </c>
      <c r="CG177">
        <v>1</v>
      </c>
      <c r="CM177">
        <v>0.85899999999999999</v>
      </c>
      <c r="CQ177" t="s">
        <v>162</v>
      </c>
      <c r="CR177" t="s">
        <v>182</v>
      </c>
      <c r="CS177" t="s">
        <v>183</v>
      </c>
      <c r="CT177">
        <v>0</v>
      </c>
      <c r="CU177">
        <v>23</v>
      </c>
      <c r="CV177">
        <v>0</v>
      </c>
      <c r="CW177">
        <v>23</v>
      </c>
      <c r="CX177">
        <v>217</v>
      </c>
      <c r="CY177">
        <v>23</v>
      </c>
      <c r="CZ177">
        <v>237</v>
      </c>
      <c r="DA177">
        <v>23</v>
      </c>
      <c r="DB177">
        <v>100.75407159738421</v>
      </c>
      <c r="DC177">
        <v>4</v>
      </c>
      <c r="DD177">
        <v>1</v>
      </c>
      <c r="DF177">
        <v>0.29699999999999999</v>
      </c>
    </row>
    <row r="178" spans="1:110" x14ac:dyDescent="0.25">
      <c r="A178" s="74">
        <v>0</v>
      </c>
      <c r="B178" s="44">
        <v>1</v>
      </c>
      <c r="C178" s="44">
        <v>3</v>
      </c>
      <c r="D178" s="44">
        <v>27</v>
      </c>
      <c r="E178" s="44">
        <v>4.2176061283935702E-2</v>
      </c>
      <c r="F178" s="44">
        <v>1425.6355814999999</v>
      </c>
      <c r="G178" s="75">
        <v>252.6</v>
      </c>
      <c r="H178" s="74">
        <v>0.29599999999999999</v>
      </c>
      <c r="I178" s="44">
        <v>4</v>
      </c>
      <c r="J178" s="75">
        <v>0</v>
      </c>
      <c r="K178" s="74">
        <v>9.4E-2</v>
      </c>
      <c r="L178" s="44">
        <v>4</v>
      </c>
      <c r="M178" s="75">
        <v>0</v>
      </c>
      <c r="N178" s="44">
        <v>0.11</v>
      </c>
      <c r="O178" s="44">
        <v>4</v>
      </c>
      <c r="P178" s="75">
        <v>0</v>
      </c>
      <c r="Q178" s="80">
        <f t="shared" si="10"/>
        <v>0.16666666666666666</v>
      </c>
      <c r="R178" s="88">
        <f t="shared" si="10"/>
        <v>4</v>
      </c>
      <c r="T178" s="74">
        <v>0.25</v>
      </c>
      <c r="U178" s="44">
        <v>7</v>
      </c>
      <c r="V178" s="44">
        <v>0</v>
      </c>
      <c r="W178" s="44">
        <v>0</v>
      </c>
      <c r="X178" s="44">
        <v>23</v>
      </c>
      <c r="Y178" s="44">
        <v>0</v>
      </c>
      <c r="Z178" s="44">
        <v>23</v>
      </c>
      <c r="AA178" s="44">
        <v>217.000001</v>
      </c>
      <c r="AB178" s="44">
        <v>23</v>
      </c>
      <c r="AC178" s="44">
        <v>237</v>
      </c>
      <c r="AD178" s="44">
        <v>23</v>
      </c>
      <c r="AE178" s="44">
        <v>100.49812888645587</v>
      </c>
      <c r="AF178" s="44">
        <v>4</v>
      </c>
      <c r="AG178" s="75">
        <v>1</v>
      </c>
      <c r="AH178" s="74">
        <v>0.26500000000000001</v>
      </c>
      <c r="AI178" s="44">
        <v>7</v>
      </c>
      <c r="AJ178" s="44">
        <v>0</v>
      </c>
      <c r="AK178" s="44">
        <v>0</v>
      </c>
      <c r="AL178" s="44">
        <v>23</v>
      </c>
      <c r="AM178" s="44">
        <v>0</v>
      </c>
      <c r="AN178" s="44">
        <v>23</v>
      </c>
      <c r="AO178" s="44">
        <v>217.000001</v>
      </c>
      <c r="AP178" s="44">
        <v>23</v>
      </c>
      <c r="AQ178" s="44">
        <v>237</v>
      </c>
      <c r="AR178" s="44">
        <v>23</v>
      </c>
      <c r="AS178" s="44">
        <v>100.49812888645587</v>
      </c>
      <c r="AT178" s="44">
        <v>4</v>
      </c>
      <c r="AU178" s="75">
        <v>1</v>
      </c>
      <c r="AV178">
        <v>0.29699999999999999</v>
      </c>
      <c r="AW178">
        <v>7</v>
      </c>
      <c r="AX178">
        <v>0</v>
      </c>
      <c r="AY178">
        <v>0</v>
      </c>
      <c r="AZ178">
        <v>23</v>
      </c>
      <c r="BA178">
        <v>0</v>
      </c>
      <c r="BB178">
        <v>23</v>
      </c>
      <c r="BC178">
        <v>217.000001</v>
      </c>
      <c r="BD178">
        <v>23</v>
      </c>
      <c r="BE178">
        <v>237</v>
      </c>
      <c r="BF178">
        <v>23</v>
      </c>
      <c r="BG178">
        <v>100.49812888645587</v>
      </c>
      <c r="BH178">
        <v>4</v>
      </c>
      <c r="BI178">
        <v>1</v>
      </c>
      <c r="BJ178" s="74">
        <f t="shared" si="11"/>
        <v>0.27066666666666667</v>
      </c>
      <c r="BK178" s="92">
        <f t="shared" si="12"/>
        <v>7</v>
      </c>
      <c r="BN178" s="67">
        <f t="shared" si="13"/>
        <v>0.10400000000000001</v>
      </c>
      <c r="BO178" s="9">
        <f t="shared" si="14"/>
        <v>3</v>
      </c>
      <c r="BT178">
        <v>0.85899999999999999</v>
      </c>
      <c r="BU178">
        <v>7</v>
      </c>
      <c r="BV178">
        <v>0</v>
      </c>
      <c r="BW178">
        <v>0</v>
      </c>
      <c r="BX178">
        <v>23</v>
      </c>
      <c r="BY178">
        <v>0</v>
      </c>
      <c r="BZ178">
        <v>23</v>
      </c>
      <c r="CA178">
        <v>217.000001</v>
      </c>
      <c r="CB178">
        <v>23</v>
      </c>
      <c r="CC178">
        <v>237</v>
      </c>
      <c r="CD178">
        <v>23</v>
      </c>
      <c r="CE178">
        <v>100.49812888645587</v>
      </c>
      <c r="CF178">
        <v>4</v>
      </c>
      <c r="CG178">
        <v>1</v>
      </c>
      <c r="CM178">
        <v>0.85899999999999999</v>
      </c>
      <c r="CQ178" t="s">
        <v>162</v>
      </c>
      <c r="CR178" t="s">
        <v>184</v>
      </c>
      <c r="CS178" t="s">
        <v>183</v>
      </c>
      <c r="CT178">
        <v>0</v>
      </c>
      <c r="CU178">
        <v>23</v>
      </c>
      <c r="CV178">
        <v>0</v>
      </c>
      <c r="CW178">
        <v>23</v>
      </c>
      <c r="CX178">
        <v>217.000001</v>
      </c>
      <c r="CY178">
        <v>23</v>
      </c>
      <c r="CZ178">
        <v>237</v>
      </c>
      <c r="DA178">
        <v>23</v>
      </c>
      <c r="DB178">
        <v>100.49812888645587</v>
      </c>
      <c r="DC178">
        <v>4</v>
      </c>
      <c r="DD178">
        <v>1</v>
      </c>
      <c r="DF178">
        <v>0.29599999999999999</v>
      </c>
    </row>
    <row r="179" spans="1:110" x14ac:dyDescent="0.25">
      <c r="A179" s="74">
        <v>0</v>
      </c>
      <c r="B179" s="44">
        <v>1</v>
      </c>
      <c r="C179" s="44">
        <v>3</v>
      </c>
      <c r="D179" s="44">
        <v>28</v>
      </c>
      <c r="E179" s="44">
        <v>0.13971406579583001</v>
      </c>
      <c r="F179" s="44">
        <v>1458.8328429999999</v>
      </c>
      <c r="G179" s="75">
        <v>260.64999999999998</v>
      </c>
      <c r="H179" s="74">
        <v>0.20300000000000001</v>
      </c>
      <c r="I179" s="44">
        <v>4</v>
      </c>
      <c r="J179" s="75">
        <v>0</v>
      </c>
      <c r="K179" s="74">
        <v>0.125</v>
      </c>
      <c r="L179" s="44">
        <v>4</v>
      </c>
      <c r="M179" s="75">
        <v>0</v>
      </c>
      <c r="N179" s="44">
        <v>9.4E-2</v>
      </c>
      <c r="O179" s="44">
        <v>4</v>
      </c>
      <c r="P179" s="75">
        <v>0</v>
      </c>
      <c r="Q179" s="80">
        <f t="shared" si="10"/>
        <v>0.14066666666666669</v>
      </c>
      <c r="R179" s="88">
        <f t="shared" si="10"/>
        <v>4</v>
      </c>
      <c r="T179" s="74">
        <v>0.25</v>
      </c>
      <c r="U179" s="44">
        <v>7</v>
      </c>
      <c r="V179" s="44">
        <v>0</v>
      </c>
      <c r="W179" s="44">
        <v>0</v>
      </c>
      <c r="X179" s="44">
        <v>23</v>
      </c>
      <c r="Y179" s="44">
        <v>0</v>
      </c>
      <c r="Z179" s="44">
        <v>23</v>
      </c>
      <c r="AA179" s="44">
        <v>217</v>
      </c>
      <c r="AB179" s="44">
        <v>23</v>
      </c>
      <c r="AC179" s="44">
        <v>237</v>
      </c>
      <c r="AD179" s="44">
        <v>23</v>
      </c>
      <c r="AE179" s="44">
        <v>100.25379151919093</v>
      </c>
      <c r="AF179" s="44">
        <v>4</v>
      </c>
      <c r="AG179" s="75">
        <v>1</v>
      </c>
      <c r="AH179" s="74">
        <v>0.26500000000000001</v>
      </c>
      <c r="AI179" s="44">
        <v>7</v>
      </c>
      <c r="AJ179" s="44">
        <v>0</v>
      </c>
      <c r="AK179" s="44">
        <v>0</v>
      </c>
      <c r="AL179" s="44">
        <v>23</v>
      </c>
      <c r="AM179" s="44">
        <v>0</v>
      </c>
      <c r="AN179" s="44">
        <v>23</v>
      </c>
      <c r="AO179" s="44">
        <v>217</v>
      </c>
      <c r="AP179" s="44">
        <v>23</v>
      </c>
      <c r="AQ179" s="44">
        <v>237</v>
      </c>
      <c r="AR179" s="44">
        <v>23</v>
      </c>
      <c r="AS179" s="44">
        <v>100.25379151919093</v>
      </c>
      <c r="AT179" s="44">
        <v>4</v>
      </c>
      <c r="AU179" s="75">
        <v>1</v>
      </c>
      <c r="AV179">
        <v>0.29699999999999999</v>
      </c>
      <c r="AW179">
        <v>7</v>
      </c>
      <c r="AX179">
        <v>0</v>
      </c>
      <c r="AY179">
        <v>0</v>
      </c>
      <c r="AZ179">
        <v>23</v>
      </c>
      <c r="BA179">
        <v>0</v>
      </c>
      <c r="BB179">
        <v>23</v>
      </c>
      <c r="BC179">
        <v>217</v>
      </c>
      <c r="BD179">
        <v>23</v>
      </c>
      <c r="BE179">
        <v>237</v>
      </c>
      <c r="BF179">
        <v>23</v>
      </c>
      <c r="BG179">
        <v>100.25379151919093</v>
      </c>
      <c r="BH179">
        <v>4</v>
      </c>
      <c r="BI179">
        <v>1</v>
      </c>
      <c r="BJ179" s="74">
        <f t="shared" si="11"/>
        <v>0.27066666666666667</v>
      </c>
      <c r="BK179" s="92">
        <f t="shared" si="12"/>
        <v>7</v>
      </c>
      <c r="BN179" s="67">
        <f t="shared" si="13"/>
        <v>0.12999999999999998</v>
      </c>
      <c r="BO179" s="9">
        <f t="shared" si="14"/>
        <v>3</v>
      </c>
      <c r="BT179">
        <v>0.85899999999999999</v>
      </c>
      <c r="BU179">
        <v>7</v>
      </c>
      <c r="BV179">
        <v>0</v>
      </c>
      <c r="BW179">
        <v>0</v>
      </c>
      <c r="BX179">
        <v>23</v>
      </c>
      <c r="BY179">
        <v>0</v>
      </c>
      <c r="BZ179">
        <v>23</v>
      </c>
      <c r="CA179">
        <v>217</v>
      </c>
      <c r="CB179">
        <v>23</v>
      </c>
      <c r="CC179">
        <v>237</v>
      </c>
      <c r="CD179">
        <v>23</v>
      </c>
      <c r="CE179">
        <v>100.25379151919093</v>
      </c>
      <c r="CF179">
        <v>4</v>
      </c>
      <c r="CG179">
        <v>1</v>
      </c>
      <c r="CM179">
        <v>0.85899999999999999</v>
      </c>
      <c r="CQ179" t="s">
        <v>162</v>
      </c>
      <c r="CR179" t="s">
        <v>182</v>
      </c>
      <c r="CS179" t="s">
        <v>183</v>
      </c>
      <c r="CT179">
        <v>0</v>
      </c>
      <c r="CU179">
        <v>23</v>
      </c>
      <c r="CV179">
        <v>0</v>
      </c>
      <c r="CW179">
        <v>23</v>
      </c>
      <c r="CX179">
        <v>217</v>
      </c>
      <c r="CY179">
        <v>23</v>
      </c>
      <c r="CZ179">
        <v>237</v>
      </c>
      <c r="DA179">
        <v>23</v>
      </c>
      <c r="DB179">
        <v>100.25379151919093</v>
      </c>
      <c r="DC179">
        <v>4</v>
      </c>
      <c r="DD179">
        <v>1</v>
      </c>
      <c r="DF179">
        <v>0.29699999999999999</v>
      </c>
    </row>
    <row r="180" spans="1:110" x14ac:dyDescent="0.25">
      <c r="A180" s="74">
        <v>0</v>
      </c>
      <c r="B180" s="44">
        <v>1</v>
      </c>
      <c r="C180" s="44">
        <v>3</v>
      </c>
      <c r="D180" s="44">
        <v>29</v>
      </c>
      <c r="E180" s="44">
        <v>0.23725207030768899</v>
      </c>
      <c r="F180" s="44">
        <v>1492.0301045000001</v>
      </c>
      <c r="G180" s="75">
        <v>268.7</v>
      </c>
      <c r="H180" s="74">
        <v>0.20300000000000001</v>
      </c>
      <c r="I180" s="44">
        <v>4</v>
      </c>
      <c r="J180" s="75">
        <v>0</v>
      </c>
      <c r="K180" s="74">
        <v>0.14000000000000001</v>
      </c>
      <c r="L180" s="44">
        <v>4</v>
      </c>
      <c r="M180" s="75">
        <v>0</v>
      </c>
      <c r="N180" s="44">
        <v>9.4E-2</v>
      </c>
      <c r="O180" s="44">
        <v>4</v>
      </c>
      <c r="P180" s="75">
        <v>0</v>
      </c>
      <c r="Q180" s="80">
        <f t="shared" si="10"/>
        <v>0.14566666666666669</v>
      </c>
      <c r="R180" s="88">
        <f t="shared" si="10"/>
        <v>4</v>
      </c>
      <c r="T180" s="74">
        <v>0.26500000000000001</v>
      </c>
      <c r="U180" s="44">
        <v>7</v>
      </c>
      <c r="V180" s="44">
        <v>0</v>
      </c>
      <c r="W180" s="44">
        <v>0</v>
      </c>
      <c r="X180" s="44">
        <v>23</v>
      </c>
      <c r="Y180" s="44">
        <v>0</v>
      </c>
      <c r="Z180" s="44">
        <v>23</v>
      </c>
      <c r="AA180" s="44">
        <v>217</v>
      </c>
      <c r="AB180" s="44">
        <v>23</v>
      </c>
      <c r="AC180" s="44">
        <v>237</v>
      </c>
      <c r="AD180" s="44">
        <v>23</v>
      </c>
      <c r="AE180" s="44">
        <v>100.02034811661392</v>
      </c>
      <c r="AF180" s="44">
        <v>4</v>
      </c>
      <c r="AG180" s="75">
        <v>1</v>
      </c>
      <c r="AH180" s="74">
        <v>0.26500000000000001</v>
      </c>
      <c r="AI180" s="44">
        <v>7</v>
      </c>
      <c r="AJ180" s="44">
        <v>0</v>
      </c>
      <c r="AK180" s="44">
        <v>0</v>
      </c>
      <c r="AL180" s="44">
        <v>23</v>
      </c>
      <c r="AM180" s="44">
        <v>0</v>
      </c>
      <c r="AN180" s="44">
        <v>23</v>
      </c>
      <c r="AO180" s="44">
        <v>217</v>
      </c>
      <c r="AP180" s="44">
        <v>23</v>
      </c>
      <c r="AQ180" s="44">
        <v>237</v>
      </c>
      <c r="AR180" s="44">
        <v>23</v>
      </c>
      <c r="AS180" s="44">
        <v>100.02034811661392</v>
      </c>
      <c r="AT180" s="44">
        <v>4</v>
      </c>
      <c r="AU180" s="75">
        <v>1</v>
      </c>
      <c r="AV180">
        <v>0.313</v>
      </c>
      <c r="AW180">
        <v>7</v>
      </c>
      <c r="AX180">
        <v>0</v>
      </c>
      <c r="AY180">
        <v>0</v>
      </c>
      <c r="AZ180">
        <v>23</v>
      </c>
      <c r="BA180">
        <v>0</v>
      </c>
      <c r="BB180">
        <v>23</v>
      </c>
      <c r="BC180">
        <v>217</v>
      </c>
      <c r="BD180">
        <v>23</v>
      </c>
      <c r="BE180">
        <v>237</v>
      </c>
      <c r="BF180">
        <v>23</v>
      </c>
      <c r="BG180">
        <v>100.02034811661392</v>
      </c>
      <c r="BH180">
        <v>4</v>
      </c>
      <c r="BI180">
        <v>1</v>
      </c>
      <c r="BJ180" s="74">
        <f t="shared" si="11"/>
        <v>0.28099999999999997</v>
      </c>
      <c r="BK180" s="92">
        <f t="shared" si="12"/>
        <v>7</v>
      </c>
      <c r="BN180" s="67">
        <f t="shared" si="13"/>
        <v>0.13533333333333328</v>
      </c>
      <c r="BO180" s="9">
        <f t="shared" si="14"/>
        <v>3</v>
      </c>
      <c r="BT180">
        <v>0.85899999999999999</v>
      </c>
      <c r="BU180">
        <v>7</v>
      </c>
      <c r="BV180">
        <v>0</v>
      </c>
      <c r="BW180">
        <v>0</v>
      </c>
      <c r="BX180">
        <v>23</v>
      </c>
      <c r="BY180">
        <v>0</v>
      </c>
      <c r="BZ180">
        <v>23</v>
      </c>
      <c r="CA180">
        <v>217</v>
      </c>
      <c r="CB180">
        <v>23</v>
      </c>
      <c r="CC180">
        <v>237</v>
      </c>
      <c r="CD180">
        <v>23</v>
      </c>
      <c r="CE180">
        <v>100.02034811661392</v>
      </c>
      <c r="CF180">
        <v>4</v>
      </c>
      <c r="CG180">
        <v>1</v>
      </c>
      <c r="CM180">
        <v>0.85899999999999999</v>
      </c>
      <c r="CQ180" t="s">
        <v>162</v>
      </c>
      <c r="CR180" t="s">
        <v>182</v>
      </c>
      <c r="CS180" t="s">
        <v>183</v>
      </c>
      <c r="CT180">
        <v>0</v>
      </c>
      <c r="CU180">
        <v>23</v>
      </c>
      <c r="CV180">
        <v>0</v>
      </c>
      <c r="CW180">
        <v>23</v>
      </c>
      <c r="CX180">
        <v>217</v>
      </c>
      <c r="CY180">
        <v>23</v>
      </c>
      <c r="CZ180">
        <v>237</v>
      </c>
      <c r="DA180">
        <v>23</v>
      </c>
      <c r="DB180">
        <v>100.02034811661392</v>
      </c>
      <c r="DC180">
        <v>4</v>
      </c>
      <c r="DD180">
        <v>1</v>
      </c>
      <c r="DF180">
        <v>0.29699999999999999</v>
      </c>
    </row>
    <row r="181" spans="1:110" x14ac:dyDescent="0.25">
      <c r="A181" s="74">
        <v>0</v>
      </c>
      <c r="B181" s="44">
        <v>1</v>
      </c>
      <c r="C181" s="44">
        <v>3</v>
      </c>
      <c r="D181" s="44">
        <v>30</v>
      </c>
      <c r="E181" s="44">
        <v>0.33479007481956602</v>
      </c>
      <c r="F181" s="44">
        <v>1525.2273660000001</v>
      </c>
      <c r="G181" s="75">
        <v>276.75</v>
      </c>
      <c r="H181" s="74">
        <v>0.20300000000000001</v>
      </c>
      <c r="I181" s="44">
        <v>4</v>
      </c>
      <c r="J181" s="75">
        <v>0</v>
      </c>
      <c r="K181" s="74">
        <v>0.109</v>
      </c>
      <c r="L181" s="44">
        <v>4</v>
      </c>
      <c r="M181" s="75">
        <v>0</v>
      </c>
      <c r="N181" s="44">
        <v>0.109</v>
      </c>
      <c r="O181" s="44">
        <v>4</v>
      </c>
      <c r="P181" s="75">
        <v>0</v>
      </c>
      <c r="Q181" s="80">
        <f t="shared" si="10"/>
        <v>0.14033333333333334</v>
      </c>
      <c r="R181" s="88">
        <f t="shared" si="10"/>
        <v>4</v>
      </c>
      <c r="T181" s="74">
        <v>0.25</v>
      </c>
      <c r="U181" s="44">
        <v>7</v>
      </c>
      <c r="V181" s="44">
        <v>0</v>
      </c>
      <c r="W181" s="44">
        <v>0</v>
      </c>
      <c r="X181" s="44">
        <v>23</v>
      </c>
      <c r="Y181" s="44">
        <v>0</v>
      </c>
      <c r="Z181" s="44">
        <v>23</v>
      </c>
      <c r="AA181" s="44">
        <v>217</v>
      </c>
      <c r="AB181" s="44">
        <v>23</v>
      </c>
      <c r="AC181" s="44">
        <v>237</v>
      </c>
      <c r="AD181" s="44">
        <v>23</v>
      </c>
      <c r="AE181" s="44">
        <v>99.797087417106198</v>
      </c>
      <c r="AF181" s="44">
        <v>4</v>
      </c>
      <c r="AG181" s="75">
        <v>1</v>
      </c>
      <c r="AH181" s="74">
        <v>0.26600000000000001</v>
      </c>
      <c r="AI181" s="44">
        <v>7</v>
      </c>
      <c r="AJ181" s="44">
        <v>0</v>
      </c>
      <c r="AK181" s="44">
        <v>0</v>
      </c>
      <c r="AL181" s="44">
        <v>23</v>
      </c>
      <c r="AM181" s="44">
        <v>0</v>
      </c>
      <c r="AN181" s="44">
        <v>23</v>
      </c>
      <c r="AO181" s="44">
        <v>217</v>
      </c>
      <c r="AP181" s="44">
        <v>23</v>
      </c>
      <c r="AQ181" s="44">
        <v>237</v>
      </c>
      <c r="AR181" s="44">
        <v>23</v>
      </c>
      <c r="AS181" s="44">
        <v>99.797087417106198</v>
      </c>
      <c r="AT181" s="44">
        <v>4</v>
      </c>
      <c r="AU181" s="75">
        <v>1</v>
      </c>
      <c r="AV181">
        <v>0.32900000000000001</v>
      </c>
      <c r="AW181">
        <v>7</v>
      </c>
      <c r="AX181">
        <v>0</v>
      </c>
      <c r="AY181">
        <v>0</v>
      </c>
      <c r="AZ181">
        <v>23</v>
      </c>
      <c r="BA181">
        <v>0</v>
      </c>
      <c r="BB181">
        <v>23</v>
      </c>
      <c r="BC181">
        <v>217</v>
      </c>
      <c r="BD181">
        <v>23</v>
      </c>
      <c r="BE181">
        <v>237</v>
      </c>
      <c r="BF181">
        <v>23</v>
      </c>
      <c r="BG181">
        <v>99.797087417106198</v>
      </c>
      <c r="BH181">
        <v>4</v>
      </c>
      <c r="BI181">
        <v>1</v>
      </c>
      <c r="BJ181" s="74">
        <f t="shared" si="11"/>
        <v>0.28166666666666668</v>
      </c>
      <c r="BK181" s="92">
        <f t="shared" si="12"/>
        <v>7</v>
      </c>
      <c r="BN181" s="67">
        <f t="shared" si="13"/>
        <v>0.14133333333333334</v>
      </c>
      <c r="BO181" s="9">
        <f t="shared" si="14"/>
        <v>3</v>
      </c>
      <c r="BT181">
        <v>0.85899999999999999</v>
      </c>
      <c r="BU181">
        <v>7</v>
      </c>
      <c r="BV181">
        <v>0</v>
      </c>
      <c r="BW181">
        <v>0</v>
      </c>
      <c r="BX181">
        <v>23</v>
      </c>
      <c r="BY181">
        <v>0</v>
      </c>
      <c r="BZ181">
        <v>23</v>
      </c>
      <c r="CA181">
        <v>217</v>
      </c>
      <c r="CB181">
        <v>23</v>
      </c>
      <c r="CC181">
        <v>237</v>
      </c>
      <c r="CD181">
        <v>23</v>
      </c>
      <c r="CE181">
        <v>99.797087417106198</v>
      </c>
      <c r="CF181">
        <v>4</v>
      </c>
      <c r="CG181">
        <v>1</v>
      </c>
      <c r="CM181">
        <v>0.85899999999999999</v>
      </c>
      <c r="CQ181" t="s">
        <v>162</v>
      </c>
      <c r="CR181" t="s">
        <v>187</v>
      </c>
      <c r="CS181" t="s">
        <v>183</v>
      </c>
      <c r="CT181">
        <v>0</v>
      </c>
      <c r="CU181">
        <v>23</v>
      </c>
      <c r="CV181">
        <v>0</v>
      </c>
      <c r="CW181">
        <v>23</v>
      </c>
      <c r="CX181">
        <v>217</v>
      </c>
      <c r="CY181">
        <v>23</v>
      </c>
      <c r="CZ181">
        <v>237</v>
      </c>
      <c r="DA181">
        <v>23</v>
      </c>
      <c r="DB181">
        <v>99.797087417106198</v>
      </c>
      <c r="DC181">
        <v>4</v>
      </c>
      <c r="DD181">
        <v>1</v>
      </c>
      <c r="DF181">
        <v>0.313</v>
      </c>
    </row>
    <row r="182" spans="1:110" x14ac:dyDescent="0.25">
      <c r="A182" s="74">
        <v>0</v>
      </c>
      <c r="B182" s="44">
        <v>1</v>
      </c>
      <c r="C182" s="44">
        <v>3</v>
      </c>
      <c r="D182" s="44">
        <v>31</v>
      </c>
      <c r="E182" s="44">
        <v>0.43232807933144302</v>
      </c>
      <c r="F182" s="44">
        <v>1558.4246275</v>
      </c>
      <c r="G182" s="75">
        <v>284.8</v>
      </c>
      <c r="H182" s="74">
        <v>0.20300000000000001</v>
      </c>
      <c r="I182" s="44">
        <v>4</v>
      </c>
      <c r="J182" s="75">
        <v>0</v>
      </c>
      <c r="K182" s="74">
        <v>0.109</v>
      </c>
      <c r="L182" s="44">
        <v>4</v>
      </c>
      <c r="M182" s="75">
        <v>0</v>
      </c>
      <c r="N182" s="44">
        <v>0.11</v>
      </c>
      <c r="O182" s="44">
        <v>4</v>
      </c>
      <c r="P182" s="75">
        <v>0</v>
      </c>
      <c r="Q182" s="80">
        <f t="shared" si="10"/>
        <v>0.14066666666666666</v>
      </c>
      <c r="R182" s="88">
        <f t="shared" si="10"/>
        <v>4</v>
      </c>
      <c r="T182" s="74">
        <v>0.28100000000000003</v>
      </c>
      <c r="U182" s="44">
        <v>7</v>
      </c>
      <c r="V182" s="44">
        <v>0</v>
      </c>
      <c r="W182" s="44">
        <v>0</v>
      </c>
      <c r="X182" s="44">
        <v>23</v>
      </c>
      <c r="Y182" s="44">
        <v>0</v>
      </c>
      <c r="Z182" s="44">
        <v>23</v>
      </c>
      <c r="AA182" s="44">
        <v>217.000001</v>
      </c>
      <c r="AB182" s="44">
        <v>23</v>
      </c>
      <c r="AC182" s="44">
        <v>237</v>
      </c>
      <c r="AD182" s="44">
        <v>23</v>
      </c>
      <c r="AE182" s="44">
        <v>99.583318169490099</v>
      </c>
      <c r="AF182" s="44">
        <v>4</v>
      </c>
      <c r="AG182" s="75">
        <v>1</v>
      </c>
      <c r="AH182" s="74">
        <v>0.26600000000000001</v>
      </c>
      <c r="AI182" s="44">
        <v>7</v>
      </c>
      <c r="AJ182" s="44">
        <v>0</v>
      </c>
      <c r="AK182" s="44">
        <v>0</v>
      </c>
      <c r="AL182" s="44">
        <v>23</v>
      </c>
      <c r="AM182" s="44">
        <v>0</v>
      </c>
      <c r="AN182" s="44">
        <v>23</v>
      </c>
      <c r="AO182" s="44">
        <v>217.000001</v>
      </c>
      <c r="AP182" s="44">
        <v>23</v>
      </c>
      <c r="AQ182" s="44">
        <v>237</v>
      </c>
      <c r="AR182" s="44">
        <v>23</v>
      </c>
      <c r="AS182" s="44">
        <v>99.583318169490099</v>
      </c>
      <c r="AT182" s="44">
        <v>4</v>
      </c>
      <c r="AU182" s="75">
        <v>1</v>
      </c>
      <c r="AV182">
        <v>0.29699999999999999</v>
      </c>
      <c r="AW182">
        <v>7</v>
      </c>
      <c r="AX182">
        <v>0</v>
      </c>
      <c r="AY182">
        <v>0</v>
      </c>
      <c r="AZ182">
        <v>23</v>
      </c>
      <c r="BA182">
        <v>0</v>
      </c>
      <c r="BB182">
        <v>23</v>
      </c>
      <c r="BC182">
        <v>217.000001</v>
      </c>
      <c r="BD182">
        <v>23</v>
      </c>
      <c r="BE182">
        <v>237</v>
      </c>
      <c r="BF182">
        <v>23</v>
      </c>
      <c r="BG182">
        <v>99.583318169490099</v>
      </c>
      <c r="BH182">
        <v>4</v>
      </c>
      <c r="BI182">
        <v>1</v>
      </c>
      <c r="BJ182" s="74">
        <f t="shared" si="11"/>
        <v>0.28133333333333338</v>
      </c>
      <c r="BK182" s="92">
        <f t="shared" si="12"/>
        <v>7</v>
      </c>
      <c r="BN182" s="67">
        <f t="shared" si="13"/>
        <v>0.14066666666666672</v>
      </c>
      <c r="BO182" s="9">
        <f t="shared" si="14"/>
        <v>3</v>
      </c>
      <c r="BT182">
        <v>0.85899999999999999</v>
      </c>
      <c r="BU182">
        <v>7</v>
      </c>
      <c r="BV182">
        <v>0</v>
      </c>
      <c r="BW182">
        <v>0</v>
      </c>
      <c r="BX182">
        <v>23</v>
      </c>
      <c r="BY182">
        <v>0</v>
      </c>
      <c r="BZ182">
        <v>23</v>
      </c>
      <c r="CA182">
        <v>217.000001</v>
      </c>
      <c r="CB182">
        <v>23</v>
      </c>
      <c r="CC182">
        <v>237</v>
      </c>
      <c r="CD182">
        <v>23</v>
      </c>
      <c r="CE182">
        <v>99.583318169490099</v>
      </c>
      <c r="CF182">
        <v>4</v>
      </c>
      <c r="CG182">
        <v>1</v>
      </c>
      <c r="CM182">
        <v>0.85899999999999999</v>
      </c>
      <c r="CQ182" t="s">
        <v>162</v>
      </c>
      <c r="CR182" t="s">
        <v>187</v>
      </c>
      <c r="CS182" t="s">
        <v>183</v>
      </c>
      <c r="CT182">
        <v>0</v>
      </c>
      <c r="CU182">
        <v>23</v>
      </c>
      <c r="CV182">
        <v>0</v>
      </c>
      <c r="CW182">
        <v>23</v>
      </c>
      <c r="CX182">
        <v>217.000001</v>
      </c>
      <c r="CY182">
        <v>23</v>
      </c>
      <c r="CZ182">
        <v>237</v>
      </c>
      <c r="DA182">
        <v>23</v>
      </c>
      <c r="DB182">
        <v>99.583318169490099</v>
      </c>
      <c r="DC182">
        <v>4</v>
      </c>
      <c r="DD182">
        <v>1</v>
      </c>
      <c r="DF182">
        <v>0.313</v>
      </c>
    </row>
    <row r="183" spans="1:110" x14ac:dyDescent="0.25">
      <c r="A183" s="74">
        <v>0</v>
      </c>
      <c r="B183" s="44">
        <v>1</v>
      </c>
      <c r="C183" s="44">
        <v>4</v>
      </c>
      <c r="D183" s="44">
        <v>19</v>
      </c>
      <c r="E183" s="44">
        <v>-0.42736815415101198</v>
      </c>
      <c r="F183" s="44">
        <v>1284.7328454999999</v>
      </c>
      <c r="G183" s="75">
        <v>194.94</v>
      </c>
      <c r="H183" s="74">
        <v>0.219</v>
      </c>
      <c r="I183" s="44">
        <v>4</v>
      </c>
      <c r="J183" s="75">
        <v>0</v>
      </c>
      <c r="K183" s="74">
        <v>0.109</v>
      </c>
      <c r="L183" s="44">
        <v>4</v>
      </c>
      <c r="M183" s="75">
        <v>0</v>
      </c>
      <c r="N183" s="44">
        <v>9.4E-2</v>
      </c>
      <c r="O183" s="44">
        <v>4</v>
      </c>
      <c r="P183" s="75">
        <v>0</v>
      </c>
      <c r="Q183" s="80">
        <f t="shared" si="10"/>
        <v>0.14066666666666669</v>
      </c>
      <c r="R183" s="88">
        <f t="shared" si="10"/>
        <v>4</v>
      </c>
      <c r="T183" s="74">
        <v>0.25</v>
      </c>
      <c r="U183" s="44">
        <v>7</v>
      </c>
      <c r="V183" s="44">
        <v>0</v>
      </c>
      <c r="W183" s="44">
        <v>0</v>
      </c>
      <c r="X183" s="44">
        <v>23</v>
      </c>
      <c r="Y183" s="44">
        <v>0</v>
      </c>
      <c r="Z183" s="44">
        <v>23</v>
      </c>
      <c r="AA183" s="44">
        <v>217.000001</v>
      </c>
      <c r="AB183" s="44">
        <v>23</v>
      </c>
      <c r="AC183" s="44">
        <v>237</v>
      </c>
      <c r="AD183" s="44">
        <v>23</v>
      </c>
      <c r="AE183" s="44">
        <v>103.94822779102317</v>
      </c>
      <c r="AF183" s="44">
        <v>4</v>
      </c>
      <c r="AG183" s="75">
        <v>1</v>
      </c>
      <c r="AH183" s="74">
        <v>0.26500000000000001</v>
      </c>
      <c r="AI183" s="44">
        <v>7</v>
      </c>
      <c r="AJ183" s="44">
        <v>0</v>
      </c>
      <c r="AK183" s="44">
        <v>0</v>
      </c>
      <c r="AL183" s="44">
        <v>23</v>
      </c>
      <c r="AM183" s="44">
        <v>0</v>
      </c>
      <c r="AN183" s="44">
        <v>23</v>
      </c>
      <c r="AO183" s="44">
        <v>217.000001</v>
      </c>
      <c r="AP183" s="44">
        <v>23</v>
      </c>
      <c r="AQ183" s="44">
        <v>237</v>
      </c>
      <c r="AR183" s="44">
        <v>23</v>
      </c>
      <c r="AS183" s="44">
        <v>103.94822779102317</v>
      </c>
      <c r="AT183" s="44">
        <v>4</v>
      </c>
      <c r="AU183" s="75">
        <v>1</v>
      </c>
      <c r="AV183">
        <v>0.29699999999999999</v>
      </c>
      <c r="AW183">
        <v>7</v>
      </c>
      <c r="AX183">
        <v>0</v>
      </c>
      <c r="AY183">
        <v>0</v>
      </c>
      <c r="AZ183">
        <v>23</v>
      </c>
      <c r="BA183">
        <v>0</v>
      </c>
      <c r="BB183">
        <v>23</v>
      </c>
      <c r="BC183">
        <v>217.000001</v>
      </c>
      <c r="BD183">
        <v>23</v>
      </c>
      <c r="BE183">
        <v>237</v>
      </c>
      <c r="BF183">
        <v>23</v>
      </c>
      <c r="BG183">
        <v>103.94822779102317</v>
      </c>
      <c r="BH183">
        <v>4</v>
      </c>
      <c r="BI183">
        <v>1</v>
      </c>
      <c r="BJ183" s="74">
        <f t="shared" si="11"/>
        <v>0.27066666666666667</v>
      </c>
      <c r="BK183" s="92">
        <f t="shared" si="12"/>
        <v>7</v>
      </c>
      <c r="BN183" s="67">
        <f t="shared" si="13"/>
        <v>0.12999999999999998</v>
      </c>
      <c r="BO183" s="9">
        <f t="shared" si="14"/>
        <v>3</v>
      </c>
      <c r="BT183">
        <v>0.85899999999999999</v>
      </c>
      <c r="BU183">
        <v>7</v>
      </c>
      <c r="BV183">
        <v>0</v>
      </c>
      <c r="BW183">
        <v>0</v>
      </c>
      <c r="BX183">
        <v>23</v>
      </c>
      <c r="BY183">
        <v>0</v>
      </c>
      <c r="BZ183">
        <v>23</v>
      </c>
      <c r="CA183">
        <v>217.000001</v>
      </c>
      <c r="CB183">
        <v>23</v>
      </c>
      <c r="CC183">
        <v>237</v>
      </c>
      <c r="CD183">
        <v>23</v>
      </c>
      <c r="CE183">
        <v>103.94822779102317</v>
      </c>
      <c r="CF183">
        <v>4</v>
      </c>
      <c r="CG183">
        <v>1</v>
      </c>
      <c r="CM183">
        <v>0.85899999999999999</v>
      </c>
      <c r="CQ183" t="s">
        <v>162</v>
      </c>
      <c r="CR183" t="s">
        <v>187</v>
      </c>
      <c r="CS183" t="s">
        <v>183</v>
      </c>
      <c r="CT183">
        <v>0</v>
      </c>
      <c r="CU183">
        <v>23</v>
      </c>
      <c r="CV183">
        <v>0</v>
      </c>
      <c r="CW183">
        <v>23</v>
      </c>
      <c r="CX183">
        <v>217.000001</v>
      </c>
      <c r="CY183">
        <v>23</v>
      </c>
      <c r="CZ183">
        <v>237</v>
      </c>
      <c r="DA183">
        <v>23</v>
      </c>
      <c r="DB183">
        <v>103.94822779102317</v>
      </c>
      <c r="DC183">
        <v>4</v>
      </c>
      <c r="DD183">
        <v>1</v>
      </c>
      <c r="DF183">
        <v>0.313</v>
      </c>
    </row>
    <row r="184" spans="1:110" x14ac:dyDescent="0.25">
      <c r="A184" s="74">
        <v>0</v>
      </c>
      <c r="B184" s="44">
        <v>1</v>
      </c>
      <c r="C184" s="44">
        <v>4</v>
      </c>
      <c r="D184" s="44">
        <v>20</v>
      </c>
      <c r="E184" s="44">
        <v>-0.32983014963915203</v>
      </c>
      <c r="F184" s="44">
        <v>1317.9301069999999</v>
      </c>
      <c r="G184" s="75">
        <v>202.99</v>
      </c>
      <c r="H184" s="74">
        <v>0.187</v>
      </c>
      <c r="I184" s="44">
        <v>4</v>
      </c>
      <c r="J184" s="75">
        <v>0</v>
      </c>
      <c r="K184" s="74">
        <v>0.125</v>
      </c>
      <c r="L184" s="44">
        <v>4</v>
      </c>
      <c r="M184" s="75">
        <v>0</v>
      </c>
      <c r="N184" s="44">
        <v>0.11</v>
      </c>
      <c r="O184" s="44">
        <v>4</v>
      </c>
      <c r="P184" s="75">
        <v>0</v>
      </c>
      <c r="Q184" s="80">
        <f t="shared" si="10"/>
        <v>0.14066666666666666</v>
      </c>
      <c r="R184" s="88">
        <f t="shared" si="10"/>
        <v>4</v>
      </c>
      <c r="T184" s="74">
        <v>0.25</v>
      </c>
      <c r="U184" s="44">
        <v>7</v>
      </c>
      <c r="V184" s="44">
        <v>0</v>
      </c>
      <c r="W184" s="44">
        <v>0</v>
      </c>
      <c r="X184" s="44">
        <v>23</v>
      </c>
      <c r="Y184" s="44">
        <v>0</v>
      </c>
      <c r="Z184" s="44">
        <v>23</v>
      </c>
      <c r="AA184" s="44">
        <v>216.99999999999997</v>
      </c>
      <c r="AB184" s="44">
        <v>23</v>
      </c>
      <c r="AC184" s="44">
        <v>236.99999999999997</v>
      </c>
      <c r="AD184" s="44">
        <v>23</v>
      </c>
      <c r="AE184" s="44">
        <v>103.59086356380909</v>
      </c>
      <c r="AF184" s="44">
        <v>4</v>
      </c>
      <c r="AG184" s="75">
        <v>1</v>
      </c>
      <c r="AH184" s="74">
        <v>0.26600000000000001</v>
      </c>
      <c r="AI184" s="44">
        <v>7</v>
      </c>
      <c r="AJ184" s="44">
        <v>0</v>
      </c>
      <c r="AK184" s="44">
        <v>0</v>
      </c>
      <c r="AL184" s="44">
        <v>23</v>
      </c>
      <c r="AM184" s="44">
        <v>0</v>
      </c>
      <c r="AN184" s="44">
        <v>23</v>
      </c>
      <c r="AO184" s="44">
        <v>216.99999999999997</v>
      </c>
      <c r="AP184" s="44">
        <v>23</v>
      </c>
      <c r="AQ184" s="44">
        <v>236.99999999999997</v>
      </c>
      <c r="AR184" s="44">
        <v>23</v>
      </c>
      <c r="AS184" s="44">
        <v>103.59086356380909</v>
      </c>
      <c r="AT184" s="44">
        <v>4</v>
      </c>
      <c r="AU184" s="75">
        <v>1</v>
      </c>
      <c r="AV184">
        <v>0.312</v>
      </c>
      <c r="AW184">
        <v>7</v>
      </c>
      <c r="AX184">
        <v>0</v>
      </c>
      <c r="AY184">
        <v>0</v>
      </c>
      <c r="AZ184">
        <v>23</v>
      </c>
      <c r="BA184">
        <v>0</v>
      </c>
      <c r="BB184">
        <v>23</v>
      </c>
      <c r="BC184">
        <v>216.99999999999997</v>
      </c>
      <c r="BD184">
        <v>23</v>
      </c>
      <c r="BE184">
        <v>236.99999999999997</v>
      </c>
      <c r="BF184">
        <v>23</v>
      </c>
      <c r="BG184">
        <v>103.59086356380909</v>
      </c>
      <c r="BH184">
        <v>4</v>
      </c>
      <c r="BI184">
        <v>1</v>
      </c>
      <c r="BJ184" s="74">
        <f t="shared" si="11"/>
        <v>0.27600000000000002</v>
      </c>
      <c r="BK184" s="92">
        <f t="shared" si="12"/>
        <v>7</v>
      </c>
      <c r="BN184" s="67">
        <f t="shared" si="13"/>
        <v>0.13533333333333336</v>
      </c>
      <c r="BO184" s="9">
        <f t="shared" si="14"/>
        <v>3</v>
      </c>
      <c r="BT184">
        <v>0.85899999999999999</v>
      </c>
      <c r="BU184">
        <v>7</v>
      </c>
      <c r="BV184">
        <v>0</v>
      </c>
      <c r="BW184">
        <v>0</v>
      </c>
      <c r="BX184">
        <v>23</v>
      </c>
      <c r="BY184">
        <v>0</v>
      </c>
      <c r="BZ184">
        <v>23</v>
      </c>
      <c r="CA184">
        <v>216.99999999999997</v>
      </c>
      <c r="CB184">
        <v>23</v>
      </c>
      <c r="CC184">
        <v>236.99999999999997</v>
      </c>
      <c r="CD184">
        <v>23</v>
      </c>
      <c r="CE184">
        <v>103.59086356380909</v>
      </c>
      <c r="CF184">
        <v>4</v>
      </c>
      <c r="CG184">
        <v>1</v>
      </c>
      <c r="CM184">
        <v>0.85899999999999999</v>
      </c>
      <c r="CQ184" t="s">
        <v>162</v>
      </c>
      <c r="CR184" t="s">
        <v>182</v>
      </c>
      <c r="CS184" t="s">
        <v>183</v>
      </c>
      <c r="CT184">
        <v>0</v>
      </c>
      <c r="CU184">
        <v>23</v>
      </c>
      <c r="CV184">
        <v>0</v>
      </c>
      <c r="CW184">
        <v>23</v>
      </c>
      <c r="CX184">
        <v>216.99999999999997</v>
      </c>
      <c r="CY184">
        <v>23</v>
      </c>
      <c r="CZ184">
        <v>236.99999999999997</v>
      </c>
      <c r="DA184">
        <v>23</v>
      </c>
      <c r="DB184">
        <v>103.59086356380909</v>
      </c>
      <c r="DC184">
        <v>4</v>
      </c>
      <c r="DD184">
        <v>1</v>
      </c>
      <c r="DF184">
        <v>0.29699999999999999</v>
      </c>
    </row>
    <row r="185" spans="1:110" x14ac:dyDescent="0.25">
      <c r="A185" s="74">
        <v>0</v>
      </c>
      <c r="B185" s="44">
        <v>1</v>
      </c>
      <c r="C185" s="44">
        <v>4</v>
      </c>
      <c r="D185" s="44">
        <v>21</v>
      </c>
      <c r="E185" s="44">
        <v>-0.232292145127275</v>
      </c>
      <c r="F185" s="44">
        <v>1351.1273684999901</v>
      </c>
      <c r="G185" s="75">
        <v>211.04</v>
      </c>
      <c r="H185" s="74">
        <v>0.187</v>
      </c>
      <c r="I185" s="44">
        <v>4</v>
      </c>
      <c r="J185" s="75">
        <v>0</v>
      </c>
      <c r="K185" s="74">
        <v>9.4E-2</v>
      </c>
      <c r="L185" s="44">
        <v>4</v>
      </c>
      <c r="M185" s="75">
        <v>0</v>
      </c>
      <c r="N185" s="44">
        <v>9.2999999999999999E-2</v>
      </c>
      <c r="O185" s="44">
        <v>4</v>
      </c>
      <c r="P185" s="75">
        <v>0</v>
      </c>
      <c r="Q185" s="80">
        <f t="shared" si="10"/>
        <v>0.12466666666666666</v>
      </c>
      <c r="R185" s="88">
        <f t="shared" si="10"/>
        <v>4</v>
      </c>
      <c r="T185" s="74">
        <v>0.26500000000000001</v>
      </c>
      <c r="U185" s="44">
        <v>7</v>
      </c>
      <c r="V185" s="44">
        <v>0</v>
      </c>
      <c r="W185" s="44">
        <v>0</v>
      </c>
      <c r="X185" s="44">
        <v>23</v>
      </c>
      <c r="Y185" s="44">
        <v>0</v>
      </c>
      <c r="Z185" s="44">
        <v>23</v>
      </c>
      <c r="AA185" s="44">
        <v>216.99999999999997</v>
      </c>
      <c r="AB185" s="44">
        <v>23</v>
      </c>
      <c r="AC185" s="44">
        <v>237</v>
      </c>
      <c r="AD185" s="44">
        <v>23</v>
      </c>
      <c r="AE185" s="44">
        <v>103.25110665816962</v>
      </c>
      <c r="AF185" s="44">
        <v>4</v>
      </c>
      <c r="AG185" s="75">
        <v>1</v>
      </c>
      <c r="AH185" s="74">
        <v>0.26600000000000001</v>
      </c>
      <c r="AI185" s="44">
        <v>7</v>
      </c>
      <c r="AJ185" s="44">
        <v>0</v>
      </c>
      <c r="AK185" s="44">
        <v>0</v>
      </c>
      <c r="AL185" s="44">
        <v>23</v>
      </c>
      <c r="AM185" s="44">
        <v>0</v>
      </c>
      <c r="AN185" s="44">
        <v>23</v>
      </c>
      <c r="AO185" s="44">
        <v>216.99999999999997</v>
      </c>
      <c r="AP185" s="44">
        <v>23</v>
      </c>
      <c r="AQ185" s="44">
        <v>237</v>
      </c>
      <c r="AR185" s="44">
        <v>23</v>
      </c>
      <c r="AS185" s="44">
        <v>103.25110665816962</v>
      </c>
      <c r="AT185" s="44">
        <v>4</v>
      </c>
      <c r="AU185" s="75">
        <v>1</v>
      </c>
      <c r="AV185">
        <v>0.29699999999999999</v>
      </c>
      <c r="AW185">
        <v>7</v>
      </c>
      <c r="AX185">
        <v>0</v>
      </c>
      <c r="AY185">
        <v>0</v>
      </c>
      <c r="AZ185">
        <v>23</v>
      </c>
      <c r="BA185">
        <v>0</v>
      </c>
      <c r="BB185">
        <v>23</v>
      </c>
      <c r="BC185">
        <v>216.99999999999997</v>
      </c>
      <c r="BD185">
        <v>23</v>
      </c>
      <c r="BE185">
        <v>237</v>
      </c>
      <c r="BF185">
        <v>23</v>
      </c>
      <c r="BG185">
        <v>103.25110665816962</v>
      </c>
      <c r="BH185">
        <v>4</v>
      </c>
      <c r="BI185">
        <v>1</v>
      </c>
      <c r="BJ185" s="74">
        <f t="shared" si="11"/>
        <v>0.27600000000000002</v>
      </c>
      <c r="BK185" s="92">
        <f t="shared" si="12"/>
        <v>7</v>
      </c>
      <c r="BN185" s="67">
        <f t="shared" si="13"/>
        <v>0.15133333333333338</v>
      </c>
      <c r="BO185" s="9">
        <f t="shared" si="14"/>
        <v>3</v>
      </c>
      <c r="BT185">
        <v>0.86</v>
      </c>
      <c r="BU185">
        <v>7</v>
      </c>
      <c r="BV185">
        <v>0</v>
      </c>
      <c r="BW185">
        <v>0</v>
      </c>
      <c r="BX185">
        <v>23</v>
      </c>
      <c r="BY185">
        <v>0</v>
      </c>
      <c r="BZ185">
        <v>23</v>
      </c>
      <c r="CA185">
        <v>216.99999999999997</v>
      </c>
      <c r="CB185">
        <v>23</v>
      </c>
      <c r="CC185">
        <v>237</v>
      </c>
      <c r="CD185">
        <v>23</v>
      </c>
      <c r="CE185">
        <v>103.25110665816962</v>
      </c>
      <c r="CF185">
        <v>4</v>
      </c>
      <c r="CG185">
        <v>1</v>
      </c>
      <c r="CM185">
        <v>0.86</v>
      </c>
      <c r="CQ185" t="s">
        <v>162</v>
      </c>
      <c r="CR185" t="s">
        <v>187</v>
      </c>
      <c r="CS185" t="s">
        <v>183</v>
      </c>
      <c r="CT185">
        <v>0</v>
      </c>
      <c r="CU185">
        <v>23</v>
      </c>
      <c r="CV185">
        <v>0</v>
      </c>
      <c r="CW185">
        <v>23</v>
      </c>
      <c r="CX185">
        <v>216.99999999999997</v>
      </c>
      <c r="CY185">
        <v>23</v>
      </c>
      <c r="CZ185">
        <v>237</v>
      </c>
      <c r="DA185">
        <v>23</v>
      </c>
      <c r="DB185">
        <v>103.25110665816962</v>
      </c>
      <c r="DC185">
        <v>4</v>
      </c>
      <c r="DD185">
        <v>1</v>
      </c>
      <c r="DF185">
        <v>0.313</v>
      </c>
    </row>
    <row r="186" spans="1:110" x14ac:dyDescent="0.25">
      <c r="A186" s="74">
        <v>0</v>
      </c>
      <c r="B186" s="44">
        <v>1</v>
      </c>
      <c r="C186" s="44">
        <v>4</v>
      </c>
      <c r="D186" s="44">
        <v>22</v>
      </c>
      <c r="E186" s="44">
        <v>-0.134754140615398</v>
      </c>
      <c r="F186" s="44">
        <v>1384.3246299999901</v>
      </c>
      <c r="G186" s="75">
        <v>219.09</v>
      </c>
      <c r="H186" s="74">
        <v>0.20300000000000001</v>
      </c>
      <c r="I186" s="44">
        <v>4</v>
      </c>
      <c r="J186" s="75">
        <v>0</v>
      </c>
      <c r="K186" s="74">
        <v>9.2999999999999999E-2</v>
      </c>
      <c r="L186" s="44">
        <v>4</v>
      </c>
      <c r="M186" s="75">
        <v>0</v>
      </c>
      <c r="N186" s="44">
        <v>9.4E-2</v>
      </c>
      <c r="O186" s="44">
        <v>4</v>
      </c>
      <c r="P186" s="75">
        <v>0</v>
      </c>
      <c r="Q186" s="80">
        <f t="shared" si="10"/>
        <v>0.13</v>
      </c>
      <c r="R186" s="88">
        <f t="shared" si="10"/>
        <v>4</v>
      </c>
      <c r="T186" s="74">
        <v>0.25</v>
      </c>
      <c r="U186" s="44">
        <v>7</v>
      </c>
      <c r="V186" s="44">
        <v>0</v>
      </c>
      <c r="W186" s="44">
        <v>0</v>
      </c>
      <c r="X186" s="44">
        <v>23</v>
      </c>
      <c r="Y186" s="44">
        <v>0</v>
      </c>
      <c r="Z186" s="44">
        <v>23</v>
      </c>
      <c r="AA186" s="44">
        <v>217</v>
      </c>
      <c r="AB186" s="44">
        <v>23</v>
      </c>
      <c r="AC186" s="44">
        <v>237</v>
      </c>
      <c r="AD186" s="44">
        <v>23</v>
      </c>
      <c r="AE186" s="44">
        <v>102.9275996964257</v>
      </c>
      <c r="AF186" s="44">
        <v>4</v>
      </c>
      <c r="AG186" s="75">
        <v>1</v>
      </c>
      <c r="AH186" s="74">
        <v>0.26500000000000001</v>
      </c>
      <c r="AI186" s="44">
        <v>7</v>
      </c>
      <c r="AJ186" s="44">
        <v>0</v>
      </c>
      <c r="AK186" s="44">
        <v>0</v>
      </c>
      <c r="AL186" s="44">
        <v>23</v>
      </c>
      <c r="AM186" s="44">
        <v>0</v>
      </c>
      <c r="AN186" s="44">
        <v>23</v>
      </c>
      <c r="AO186" s="44">
        <v>217</v>
      </c>
      <c r="AP186" s="44">
        <v>23</v>
      </c>
      <c r="AQ186" s="44">
        <v>237</v>
      </c>
      <c r="AR186" s="44">
        <v>23</v>
      </c>
      <c r="AS186" s="44">
        <v>102.9275996964257</v>
      </c>
      <c r="AT186" s="44">
        <v>4</v>
      </c>
      <c r="AU186" s="75">
        <v>1</v>
      </c>
      <c r="AV186">
        <v>0.312</v>
      </c>
      <c r="AW186">
        <v>7</v>
      </c>
      <c r="AX186">
        <v>0</v>
      </c>
      <c r="AY186">
        <v>0</v>
      </c>
      <c r="AZ186">
        <v>23</v>
      </c>
      <c r="BA186">
        <v>0</v>
      </c>
      <c r="BB186">
        <v>23</v>
      </c>
      <c r="BC186">
        <v>217</v>
      </c>
      <c r="BD186">
        <v>23</v>
      </c>
      <c r="BE186">
        <v>237</v>
      </c>
      <c r="BF186">
        <v>23</v>
      </c>
      <c r="BG186">
        <v>102.9275996964257</v>
      </c>
      <c r="BH186">
        <v>4</v>
      </c>
      <c r="BI186">
        <v>1</v>
      </c>
      <c r="BJ186" s="74">
        <f t="shared" si="11"/>
        <v>0.27566666666666667</v>
      </c>
      <c r="BK186" s="92">
        <f t="shared" si="12"/>
        <v>7</v>
      </c>
      <c r="BN186" s="67">
        <f t="shared" si="13"/>
        <v>0.14566666666666667</v>
      </c>
      <c r="BO186" s="9">
        <f t="shared" si="14"/>
        <v>3</v>
      </c>
      <c r="BT186">
        <v>0.86</v>
      </c>
      <c r="BU186">
        <v>7</v>
      </c>
      <c r="BV186">
        <v>0</v>
      </c>
      <c r="BW186">
        <v>0</v>
      </c>
      <c r="BX186">
        <v>23</v>
      </c>
      <c r="BY186">
        <v>0</v>
      </c>
      <c r="BZ186">
        <v>23</v>
      </c>
      <c r="CA186">
        <v>217</v>
      </c>
      <c r="CB186">
        <v>23</v>
      </c>
      <c r="CC186">
        <v>237</v>
      </c>
      <c r="CD186">
        <v>23</v>
      </c>
      <c r="CE186">
        <v>102.9275996964257</v>
      </c>
      <c r="CF186">
        <v>4</v>
      </c>
      <c r="CG186">
        <v>1</v>
      </c>
      <c r="CM186">
        <v>0.86</v>
      </c>
      <c r="CQ186" t="s">
        <v>162</v>
      </c>
      <c r="CR186" t="s">
        <v>188</v>
      </c>
      <c r="CS186" t="s">
        <v>183</v>
      </c>
      <c r="CT186">
        <v>0</v>
      </c>
      <c r="CU186">
        <v>23</v>
      </c>
      <c r="CV186">
        <v>0</v>
      </c>
      <c r="CW186">
        <v>23</v>
      </c>
      <c r="CX186">
        <v>217</v>
      </c>
      <c r="CY186">
        <v>23</v>
      </c>
      <c r="CZ186">
        <v>237</v>
      </c>
      <c r="DA186">
        <v>23</v>
      </c>
      <c r="DB186">
        <v>102.9275996964257</v>
      </c>
      <c r="DC186">
        <v>4</v>
      </c>
      <c r="DD186">
        <v>1</v>
      </c>
      <c r="DF186">
        <v>0.312</v>
      </c>
    </row>
    <row r="187" spans="1:110" x14ac:dyDescent="0.25">
      <c r="A187" s="74">
        <v>0</v>
      </c>
      <c r="B187" s="44">
        <v>1</v>
      </c>
      <c r="C187" s="44">
        <v>4</v>
      </c>
      <c r="D187" s="44">
        <v>23</v>
      </c>
      <c r="E187" s="44">
        <v>-3.7216136103521397E-2</v>
      </c>
      <c r="F187" s="44">
        <v>1417.5218915</v>
      </c>
      <c r="G187" s="75">
        <v>227.14</v>
      </c>
      <c r="H187" s="74">
        <v>0.187</v>
      </c>
      <c r="I187" s="44">
        <v>4</v>
      </c>
      <c r="J187" s="75">
        <v>0</v>
      </c>
      <c r="K187" s="74">
        <v>0.109</v>
      </c>
      <c r="L187" s="44">
        <v>4</v>
      </c>
      <c r="M187" s="75">
        <v>0</v>
      </c>
      <c r="N187" s="44">
        <v>0.109</v>
      </c>
      <c r="O187" s="44">
        <v>4</v>
      </c>
      <c r="P187" s="75">
        <v>0</v>
      </c>
      <c r="Q187" s="80">
        <f t="shared" si="10"/>
        <v>0.13499999999999998</v>
      </c>
      <c r="R187" s="88">
        <f t="shared" si="10"/>
        <v>4</v>
      </c>
      <c r="T187" s="74">
        <v>0.26600000000000001</v>
      </c>
      <c r="U187" s="44">
        <v>7</v>
      </c>
      <c r="V187" s="44">
        <v>0</v>
      </c>
      <c r="W187" s="44">
        <v>0</v>
      </c>
      <c r="X187" s="44">
        <v>23</v>
      </c>
      <c r="Y187" s="44">
        <v>0</v>
      </c>
      <c r="Z187" s="44">
        <v>23</v>
      </c>
      <c r="AA187" s="44">
        <v>217.000001</v>
      </c>
      <c r="AB187" s="44">
        <v>23</v>
      </c>
      <c r="AC187" s="44">
        <v>237</v>
      </c>
      <c r="AD187" s="44">
        <v>23</v>
      </c>
      <c r="AE187" s="44">
        <v>102.61928962234872</v>
      </c>
      <c r="AF187" s="44">
        <v>4</v>
      </c>
      <c r="AG187" s="75">
        <v>1</v>
      </c>
      <c r="AH187" s="74">
        <v>0.26600000000000001</v>
      </c>
      <c r="AI187" s="44">
        <v>7</v>
      </c>
      <c r="AJ187" s="44">
        <v>0</v>
      </c>
      <c r="AK187" s="44">
        <v>0</v>
      </c>
      <c r="AL187" s="44">
        <v>23</v>
      </c>
      <c r="AM187" s="44">
        <v>0</v>
      </c>
      <c r="AN187" s="44">
        <v>23</v>
      </c>
      <c r="AO187" s="44">
        <v>217.000001</v>
      </c>
      <c r="AP187" s="44">
        <v>23</v>
      </c>
      <c r="AQ187" s="44">
        <v>237</v>
      </c>
      <c r="AR187" s="44">
        <v>23</v>
      </c>
      <c r="AS187" s="44">
        <v>102.61928962234872</v>
      </c>
      <c r="AT187" s="44">
        <v>4</v>
      </c>
      <c r="AU187" s="75">
        <v>1</v>
      </c>
      <c r="AV187">
        <v>0.312</v>
      </c>
      <c r="AW187">
        <v>7</v>
      </c>
      <c r="AX187">
        <v>0</v>
      </c>
      <c r="AY187">
        <v>0</v>
      </c>
      <c r="AZ187">
        <v>23</v>
      </c>
      <c r="BA187">
        <v>0</v>
      </c>
      <c r="BB187">
        <v>23</v>
      </c>
      <c r="BC187">
        <v>217.000001</v>
      </c>
      <c r="BD187">
        <v>23</v>
      </c>
      <c r="BE187">
        <v>237</v>
      </c>
      <c r="BF187">
        <v>23</v>
      </c>
      <c r="BG187">
        <v>102.61928962234872</v>
      </c>
      <c r="BH187">
        <v>4</v>
      </c>
      <c r="BI187">
        <v>1</v>
      </c>
      <c r="BJ187" s="74">
        <f t="shared" si="11"/>
        <v>0.28133333333333338</v>
      </c>
      <c r="BK187" s="92">
        <f t="shared" si="12"/>
        <v>7</v>
      </c>
      <c r="BN187" s="67">
        <f t="shared" si="13"/>
        <v>0.1463333333333334</v>
      </c>
      <c r="BO187" s="9">
        <f t="shared" si="14"/>
        <v>3</v>
      </c>
      <c r="BT187">
        <v>0.85899999999999999</v>
      </c>
      <c r="BU187">
        <v>7</v>
      </c>
      <c r="BV187">
        <v>0</v>
      </c>
      <c r="BW187">
        <v>0</v>
      </c>
      <c r="BX187">
        <v>23</v>
      </c>
      <c r="BY187">
        <v>0</v>
      </c>
      <c r="BZ187">
        <v>23</v>
      </c>
      <c r="CA187">
        <v>217.000001</v>
      </c>
      <c r="CB187">
        <v>23</v>
      </c>
      <c r="CC187">
        <v>237</v>
      </c>
      <c r="CD187">
        <v>23</v>
      </c>
      <c r="CE187">
        <v>102.61928962234872</v>
      </c>
      <c r="CF187">
        <v>4</v>
      </c>
      <c r="CG187">
        <v>1</v>
      </c>
      <c r="CM187">
        <v>0.85899999999999999</v>
      </c>
      <c r="CQ187" t="s">
        <v>162</v>
      </c>
      <c r="CR187" t="s">
        <v>188</v>
      </c>
      <c r="CS187" t="s">
        <v>183</v>
      </c>
      <c r="CT187">
        <v>0</v>
      </c>
      <c r="CU187">
        <v>23</v>
      </c>
      <c r="CV187">
        <v>0</v>
      </c>
      <c r="CW187">
        <v>23</v>
      </c>
      <c r="CX187">
        <v>217.000001</v>
      </c>
      <c r="CY187">
        <v>23</v>
      </c>
      <c r="CZ187">
        <v>237</v>
      </c>
      <c r="DA187">
        <v>23</v>
      </c>
      <c r="DB187">
        <v>102.61928962234872</v>
      </c>
      <c r="DC187">
        <v>4</v>
      </c>
      <c r="DD187">
        <v>1</v>
      </c>
      <c r="DF187">
        <v>0.312</v>
      </c>
    </row>
    <row r="188" spans="1:110" x14ac:dyDescent="0.25">
      <c r="A188" s="74">
        <v>0</v>
      </c>
      <c r="B188" s="44">
        <v>1</v>
      </c>
      <c r="C188" s="44">
        <v>4</v>
      </c>
      <c r="D188" s="44">
        <v>24</v>
      </c>
      <c r="E188" s="44">
        <v>6.03218684083556E-2</v>
      </c>
      <c r="F188" s="44">
        <v>1450.719153</v>
      </c>
      <c r="G188" s="75">
        <v>235.19</v>
      </c>
      <c r="H188" s="74">
        <v>0.219</v>
      </c>
      <c r="I188" s="44">
        <v>4</v>
      </c>
      <c r="J188" s="75">
        <v>0</v>
      </c>
      <c r="K188" s="74">
        <v>0.109</v>
      </c>
      <c r="L188" s="44">
        <v>4</v>
      </c>
      <c r="M188" s="75">
        <v>0</v>
      </c>
      <c r="N188" s="44">
        <v>0.109</v>
      </c>
      <c r="O188" s="44">
        <v>4</v>
      </c>
      <c r="P188" s="75">
        <v>0</v>
      </c>
      <c r="Q188" s="80">
        <f t="shared" si="10"/>
        <v>0.14566666666666667</v>
      </c>
      <c r="R188" s="88">
        <f t="shared" si="10"/>
        <v>4</v>
      </c>
      <c r="T188" s="74">
        <v>0.25</v>
      </c>
      <c r="U188" s="44">
        <v>7</v>
      </c>
      <c r="V188" s="44">
        <v>0</v>
      </c>
      <c r="W188" s="44">
        <v>0</v>
      </c>
      <c r="X188" s="44">
        <v>23</v>
      </c>
      <c r="Y188" s="44">
        <v>0</v>
      </c>
      <c r="Z188" s="44">
        <v>23</v>
      </c>
      <c r="AA188" s="44">
        <v>217</v>
      </c>
      <c r="AB188" s="44">
        <v>23</v>
      </c>
      <c r="AC188" s="44">
        <v>237</v>
      </c>
      <c r="AD188" s="44">
        <v>23</v>
      </c>
      <c r="AE188" s="44">
        <v>102.32504652199475</v>
      </c>
      <c r="AF188" s="44">
        <v>4</v>
      </c>
      <c r="AG188" s="75">
        <v>1</v>
      </c>
      <c r="AH188" s="74">
        <v>0.26600000000000001</v>
      </c>
      <c r="AI188" s="44">
        <v>7</v>
      </c>
      <c r="AJ188" s="44">
        <v>0</v>
      </c>
      <c r="AK188" s="44">
        <v>0</v>
      </c>
      <c r="AL188" s="44">
        <v>23</v>
      </c>
      <c r="AM188" s="44">
        <v>0</v>
      </c>
      <c r="AN188" s="44">
        <v>23</v>
      </c>
      <c r="AO188" s="44">
        <v>217</v>
      </c>
      <c r="AP188" s="44">
        <v>23</v>
      </c>
      <c r="AQ188" s="44">
        <v>237</v>
      </c>
      <c r="AR188" s="44">
        <v>23</v>
      </c>
      <c r="AS188" s="44">
        <v>102.32504652199475</v>
      </c>
      <c r="AT188" s="44">
        <v>4</v>
      </c>
      <c r="AU188" s="75">
        <v>1</v>
      </c>
      <c r="AV188">
        <v>0.29699999999999999</v>
      </c>
      <c r="AW188">
        <v>7</v>
      </c>
      <c r="AX188">
        <v>0</v>
      </c>
      <c r="AY188">
        <v>0</v>
      </c>
      <c r="AZ188">
        <v>23</v>
      </c>
      <c r="BA188">
        <v>0</v>
      </c>
      <c r="BB188">
        <v>23</v>
      </c>
      <c r="BC188">
        <v>217</v>
      </c>
      <c r="BD188">
        <v>23</v>
      </c>
      <c r="BE188">
        <v>237</v>
      </c>
      <c r="BF188">
        <v>23</v>
      </c>
      <c r="BG188">
        <v>102.32504652199475</v>
      </c>
      <c r="BH188">
        <v>4</v>
      </c>
      <c r="BI188">
        <v>1</v>
      </c>
      <c r="BJ188" s="74">
        <f t="shared" si="11"/>
        <v>0.27099999999999996</v>
      </c>
      <c r="BK188" s="92">
        <f t="shared" si="12"/>
        <v>7</v>
      </c>
      <c r="BN188" s="67">
        <f t="shared" si="13"/>
        <v>0.1253333333333333</v>
      </c>
      <c r="BO188" s="9">
        <f t="shared" si="14"/>
        <v>3</v>
      </c>
      <c r="BT188">
        <v>0.84399999999999997</v>
      </c>
      <c r="BU188">
        <v>7</v>
      </c>
      <c r="BV188">
        <v>0</v>
      </c>
      <c r="BW188">
        <v>0</v>
      </c>
      <c r="BX188">
        <v>23</v>
      </c>
      <c r="BY188">
        <v>0</v>
      </c>
      <c r="BZ188">
        <v>23</v>
      </c>
      <c r="CA188">
        <v>217</v>
      </c>
      <c r="CB188">
        <v>23</v>
      </c>
      <c r="CC188">
        <v>237</v>
      </c>
      <c r="CD188">
        <v>23</v>
      </c>
      <c r="CE188">
        <v>102.32504652199475</v>
      </c>
      <c r="CF188">
        <v>4</v>
      </c>
      <c r="CG188">
        <v>1</v>
      </c>
      <c r="CM188">
        <v>0.84399999999999997</v>
      </c>
      <c r="CQ188" t="s">
        <v>162</v>
      </c>
      <c r="CR188" t="s">
        <v>187</v>
      </c>
      <c r="CS188" t="s">
        <v>183</v>
      </c>
      <c r="CT188">
        <v>0</v>
      </c>
      <c r="CU188">
        <v>23</v>
      </c>
      <c r="CV188">
        <v>0</v>
      </c>
      <c r="CW188">
        <v>23</v>
      </c>
      <c r="CX188">
        <v>217</v>
      </c>
      <c r="CY188">
        <v>23</v>
      </c>
      <c r="CZ188">
        <v>237</v>
      </c>
      <c r="DA188">
        <v>23</v>
      </c>
      <c r="DB188">
        <v>102.32504652199475</v>
      </c>
      <c r="DC188">
        <v>4</v>
      </c>
      <c r="DD188">
        <v>1</v>
      </c>
      <c r="DF188">
        <v>0.313</v>
      </c>
    </row>
    <row r="189" spans="1:110" x14ac:dyDescent="0.25">
      <c r="A189" s="74">
        <v>0</v>
      </c>
      <c r="B189" s="44">
        <v>1</v>
      </c>
      <c r="C189" s="44">
        <v>4</v>
      </c>
      <c r="D189" s="44">
        <v>25</v>
      </c>
      <c r="E189" s="44">
        <v>0.15785987292023199</v>
      </c>
      <c r="F189" s="44">
        <v>1483.9164145</v>
      </c>
      <c r="G189" s="75">
        <v>243.24</v>
      </c>
      <c r="H189" s="74">
        <v>0.188</v>
      </c>
      <c r="I189" s="44">
        <v>4</v>
      </c>
      <c r="J189" s="75">
        <v>0</v>
      </c>
      <c r="K189" s="74">
        <v>0.109</v>
      </c>
      <c r="L189" s="44">
        <v>4</v>
      </c>
      <c r="M189" s="75">
        <v>0</v>
      </c>
      <c r="N189" s="44">
        <v>0.109</v>
      </c>
      <c r="O189" s="44">
        <v>4</v>
      </c>
      <c r="P189" s="75">
        <v>0</v>
      </c>
      <c r="Q189" s="80">
        <f t="shared" si="10"/>
        <v>0.13533333333333333</v>
      </c>
      <c r="R189" s="88">
        <f t="shared" si="10"/>
        <v>4</v>
      </c>
      <c r="T189" s="74">
        <v>0.25</v>
      </c>
      <c r="U189" s="44">
        <v>7</v>
      </c>
      <c r="V189" s="44">
        <v>0</v>
      </c>
      <c r="W189" s="44">
        <v>0</v>
      </c>
      <c r="X189" s="44">
        <v>23</v>
      </c>
      <c r="Y189" s="44">
        <v>0</v>
      </c>
      <c r="Z189" s="44">
        <v>23</v>
      </c>
      <c r="AA189" s="44">
        <v>217</v>
      </c>
      <c r="AB189" s="44">
        <v>23</v>
      </c>
      <c r="AC189" s="44">
        <v>237</v>
      </c>
      <c r="AD189" s="44">
        <v>23</v>
      </c>
      <c r="AE189" s="44">
        <v>102.04398985238396</v>
      </c>
      <c r="AF189" s="44">
        <v>4</v>
      </c>
      <c r="AG189" s="75">
        <v>1</v>
      </c>
      <c r="AH189" s="74">
        <v>0.26500000000000001</v>
      </c>
      <c r="AI189" s="44">
        <v>7</v>
      </c>
      <c r="AJ189" s="44">
        <v>0</v>
      </c>
      <c r="AK189" s="44">
        <v>0</v>
      </c>
      <c r="AL189" s="44">
        <v>23</v>
      </c>
      <c r="AM189" s="44">
        <v>0</v>
      </c>
      <c r="AN189" s="44">
        <v>23</v>
      </c>
      <c r="AO189" s="44">
        <v>217</v>
      </c>
      <c r="AP189" s="44">
        <v>23</v>
      </c>
      <c r="AQ189" s="44">
        <v>237</v>
      </c>
      <c r="AR189" s="44">
        <v>23</v>
      </c>
      <c r="AS189" s="44">
        <v>102.04398985238396</v>
      </c>
      <c r="AT189" s="44">
        <v>4</v>
      </c>
      <c r="AU189" s="75">
        <v>1</v>
      </c>
      <c r="AV189">
        <v>0.313</v>
      </c>
      <c r="AW189">
        <v>7</v>
      </c>
      <c r="AX189">
        <v>0</v>
      </c>
      <c r="AY189">
        <v>0</v>
      </c>
      <c r="AZ189">
        <v>23</v>
      </c>
      <c r="BA189">
        <v>0</v>
      </c>
      <c r="BB189">
        <v>23</v>
      </c>
      <c r="BC189">
        <v>217</v>
      </c>
      <c r="BD189">
        <v>23</v>
      </c>
      <c r="BE189">
        <v>237</v>
      </c>
      <c r="BF189">
        <v>23</v>
      </c>
      <c r="BG189">
        <v>102.04398985238396</v>
      </c>
      <c r="BH189">
        <v>4</v>
      </c>
      <c r="BI189">
        <v>1</v>
      </c>
      <c r="BJ189" s="74">
        <f t="shared" si="11"/>
        <v>0.27600000000000002</v>
      </c>
      <c r="BK189" s="92">
        <f t="shared" si="12"/>
        <v>7</v>
      </c>
      <c r="BN189" s="67">
        <f t="shared" si="13"/>
        <v>0.14066666666666669</v>
      </c>
      <c r="BO189" s="9">
        <f t="shared" si="14"/>
        <v>3</v>
      </c>
      <c r="BT189">
        <v>0.85899999999999999</v>
      </c>
      <c r="BU189">
        <v>7</v>
      </c>
      <c r="BV189">
        <v>0</v>
      </c>
      <c r="BW189">
        <v>0</v>
      </c>
      <c r="BX189">
        <v>23</v>
      </c>
      <c r="BY189">
        <v>0</v>
      </c>
      <c r="BZ189">
        <v>23</v>
      </c>
      <c r="CA189">
        <v>217</v>
      </c>
      <c r="CB189">
        <v>23</v>
      </c>
      <c r="CC189">
        <v>237</v>
      </c>
      <c r="CD189">
        <v>23</v>
      </c>
      <c r="CE189">
        <v>102.04398985238396</v>
      </c>
      <c r="CF189">
        <v>4</v>
      </c>
      <c r="CG189">
        <v>1</v>
      </c>
      <c r="CM189">
        <v>0.85899999999999999</v>
      </c>
      <c r="CQ189" t="s">
        <v>162</v>
      </c>
      <c r="CR189" t="s">
        <v>182</v>
      </c>
      <c r="CS189" t="s">
        <v>183</v>
      </c>
      <c r="CT189">
        <v>0</v>
      </c>
      <c r="CU189">
        <v>23</v>
      </c>
      <c r="CV189">
        <v>0</v>
      </c>
      <c r="CW189">
        <v>23</v>
      </c>
      <c r="CX189">
        <v>217</v>
      </c>
      <c r="CY189">
        <v>23</v>
      </c>
      <c r="CZ189">
        <v>237</v>
      </c>
      <c r="DA189">
        <v>23</v>
      </c>
      <c r="DB189">
        <v>102.04398985238396</v>
      </c>
      <c r="DC189">
        <v>4</v>
      </c>
      <c r="DD189">
        <v>1</v>
      </c>
      <c r="DF189">
        <v>0.29699999999999999</v>
      </c>
    </row>
    <row r="190" spans="1:110" x14ac:dyDescent="0.25">
      <c r="A190" s="74">
        <v>0</v>
      </c>
      <c r="B190" s="44">
        <v>1</v>
      </c>
      <c r="C190" s="44">
        <v>4</v>
      </c>
      <c r="D190" s="44">
        <v>26</v>
      </c>
      <c r="E190" s="44">
        <v>0.25539787743210901</v>
      </c>
      <c r="F190" s="44">
        <v>1517.1136759999999</v>
      </c>
      <c r="G190" s="75">
        <v>251.29</v>
      </c>
      <c r="H190" s="74">
        <v>0.218</v>
      </c>
      <c r="I190" s="44">
        <v>4</v>
      </c>
      <c r="J190" s="75">
        <v>0</v>
      </c>
      <c r="K190" s="74">
        <v>9.4E-2</v>
      </c>
      <c r="L190" s="44">
        <v>4</v>
      </c>
      <c r="M190" s="75">
        <v>0</v>
      </c>
      <c r="N190" s="44">
        <v>0.109</v>
      </c>
      <c r="O190" s="44">
        <v>4</v>
      </c>
      <c r="P190" s="75">
        <v>0</v>
      </c>
      <c r="Q190" s="80">
        <f t="shared" si="10"/>
        <v>0.14033333333333334</v>
      </c>
      <c r="R190" s="88">
        <f t="shared" si="10"/>
        <v>4</v>
      </c>
      <c r="T190" s="74">
        <v>0.25</v>
      </c>
      <c r="U190" s="44">
        <v>7</v>
      </c>
      <c r="V190" s="44">
        <v>0</v>
      </c>
      <c r="W190" s="44">
        <v>0</v>
      </c>
      <c r="X190" s="44">
        <v>23</v>
      </c>
      <c r="Y190" s="44">
        <v>0</v>
      </c>
      <c r="Z190" s="44">
        <v>23</v>
      </c>
      <c r="AA190" s="44">
        <v>217</v>
      </c>
      <c r="AB190" s="44">
        <v>23</v>
      </c>
      <c r="AC190" s="44">
        <v>237</v>
      </c>
      <c r="AD190" s="44">
        <v>23</v>
      </c>
      <c r="AE190" s="44">
        <v>101.77523326268913</v>
      </c>
      <c r="AF190" s="44">
        <v>4</v>
      </c>
      <c r="AG190" s="75">
        <v>1</v>
      </c>
      <c r="AH190" s="74">
        <v>0.26500000000000001</v>
      </c>
      <c r="AI190" s="44">
        <v>7</v>
      </c>
      <c r="AJ190" s="44">
        <v>0</v>
      </c>
      <c r="AK190" s="44">
        <v>0</v>
      </c>
      <c r="AL190" s="44">
        <v>23</v>
      </c>
      <c r="AM190" s="44">
        <v>0</v>
      </c>
      <c r="AN190" s="44">
        <v>23</v>
      </c>
      <c r="AO190" s="44">
        <v>217</v>
      </c>
      <c r="AP190" s="44">
        <v>23</v>
      </c>
      <c r="AQ190" s="44">
        <v>237</v>
      </c>
      <c r="AR190" s="44">
        <v>23</v>
      </c>
      <c r="AS190" s="44">
        <v>101.77523326268913</v>
      </c>
      <c r="AT190" s="44">
        <v>4</v>
      </c>
      <c r="AU190" s="75">
        <v>1</v>
      </c>
      <c r="AV190">
        <v>0.29699999999999999</v>
      </c>
      <c r="AW190">
        <v>7</v>
      </c>
      <c r="AX190">
        <v>0</v>
      </c>
      <c r="AY190">
        <v>0</v>
      </c>
      <c r="AZ190">
        <v>23</v>
      </c>
      <c r="BA190">
        <v>0</v>
      </c>
      <c r="BB190">
        <v>23</v>
      </c>
      <c r="BC190">
        <v>217</v>
      </c>
      <c r="BD190">
        <v>23</v>
      </c>
      <c r="BE190">
        <v>237</v>
      </c>
      <c r="BF190">
        <v>23</v>
      </c>
      <c r="BG190">
        <v>101.77523326268913</v>
      </c>
      <c r="BH190">
        <v>4</v>
      </c>
      <c r="BI190">
        <v>1</v>
      </c>
      <c r="BJ190" s="74">
        <f t="shared" si="11"/>
        <v>0.27066666666666667</v>
      </c>
      <c r="BK190" s="92">
        <f t="shared" si="12"/>
        <v>7</v>
      </c>
      <c r="BN190" s="67">
        <f t="shared" si="13"/>
        <v>0.13033333333333333</v>
      </c>
      <c r="BO190" s="9">
        <f t="shared" si="14"/>
        <v>3</v>
      </c>
      <c r="BT190">
        <v>0.86</v>
      </c>
      <c r="BU190">
        <v>7</v>
      </c>
      <c r="BV190">
        <v>0</v>
      </c>
      <c r="BW190">
        <v>0</v>
      </c>
      <c r="BX190">
        <v>23</v>
      </c>
      <c r="BY190">
        <v>0</v>
      </c>
      <c r="BZ190">
        <v>23</v>
      </c>
      <c r="CA190">
        <v>217</v>
      </c>
      <c r="CB190">
        <v>23</v>
      </c>
      <c r="CC190">
        <v>237</v>
      </c>
      <c r="CD190">
        <v>23</v>
      </c>
      <c r="CE190">
        <v>101.77523326268913</v>
      </c>
      <c r="CF190">
        <v>4</v>
      </c>
      <c r="CG190">
        <v>1</v>
      </c>
      <c r="CM190">
        <v>0.86</v>
      </c>
      <c r="CQ190" t="s">
        <v>162</v>
      </c>
      <c r="CR190" t="s">
        <v>187</v>
      </c>
      <c r="CS190" t="s">
        <v>183</v>
      </c>
      <c r="CT190">
        <v>0</v>
      </c>
      <c r="CU190">
        <v>23</v>
      </c>
      <c r="CV190">
        <v>0</v>
      </c>
      <c r="CW190">
        <v>23</v>
      </c>
      <c r="CX190">
        <v>217</v>
      </c>
      <c r="CY190">
        <v>23</v>
      </c>
      <c r="CZ190">
        <v>237</v>
      </c>
      <c r="DA190">
        <v>23</v>
      </c>
      <c r="DB190">
        <v>101.77523326268913</v>
      </c>
      <c r="DC190">
        <v>4</v>
      </c>
      <c r="DD190">
        <v>1</v>
      </c>
      <c r="DF190">
        <v>0.313</v>
      </c>
    </row>
    <row r="191" spans="1:110" x14ac:dyDescent="0.25">
      <c r="A191" s="74">
        <v>0</v>
      </c>
      <c r="B191" s="44">
        <v>1</v>
      </c>
      <c r="C191" s="44">
        <v>4</v>
      </c>
      <c r="D191" s="44">
        <v>27</v>
      </c>
      <c r="E191" s="44">
        <v>0.35293588194396902</v>
      </c>
      <c r="F191" s="44">
        <v>1550.3109374999999</v>
      </c>
      <c r="G191" s="75">
        <v>259.33999999999997</v>
      </c>
      <c r="H191" s="74">
        <v>0.20300000000000001</v>
      </c>
      <c r="I191" s="44">
        <v>4</v>
      </c>
      <c r="J191" s="75">
        <v>0</v>
      </c>
      <c r="K191" s="74">
        <v>0.109</v>
      </c>
      <c r="L191" s="44">
        <v>4</v>
      </c>
      <c r="M191" s="75">
        <v>0</v>
      </c>
      <c r="N191" s="44">
        <v>9.4E-2</v>
      </c>
      <c r="O191" s="44">
        <v>4</v>
      </c>
      <c r="P191" s="75">
        <v>0</v>
      </c>
      <c r="Q191" s="80">
        <f t="shared" si="10"/>
        <v>0.13533333333333333</v>
      </c>
      <c r="R191" s="88">
        <f t="shared" si="10"/>
        <v>4</v>
      </c>
      <c r="T191" s="74">
        <v>0.25</v>
      </c>
      <c r="U191" s="44">
        <v>7</v>
      </c>
      <c r="V191" s="44">
        <v>0</v>
      </c>
      <c r="W191" s="44">
        <v>0</v>
      </c>
      <c r="X191" s="44">
        <v>23</v>
      </c>
      <c r="Y191" s="44">
        <v>0</v>
      </c>
      <c r="Z191" s="44">
        <v>23</v>
      </c>
      <c r="AA191" s="44">
        <v>217</v>
      </c>
      <c r="AB191" s="44">
        <v>23</v>
      </c>
      <c r="AC191" s="44">
        <v>237</v>
      </c>
      <c r="AD191" s="44">
        <v>23</v>
      </c>
      <c r="AE191" s="44">
        <v>101.51798659705553</v>
      </c>
      <c r="AF191" s="44">
        <v>4</v>
      </c>
      <c r="AG191" s="75">
        <v>1</v>
      </c>
      <c r="AH191" s="74">
        <v>0.26500000000000001</v>
      </c>
      <c r="AI191" s="44">
        <v>7</v>
      </c>
      <c r="AJ191" s="44">
        <v>0</v>
      </c>
      <c r="AK191" s="44">
        <v>0</v>
      </c>
      <c r="AL191" s="44">
        <v>23</v>
      </c>
      <c r="AM191" s="44">
        <v>0</v>
      </c>
      <c r="AN191" s="44">
        <v>23</v>
      </c>
      <c r="AO191" s="44">
        <v>217</v>
      </c>
      <c r="AP191" s="44">
        <v>23</v>
      </c>
      <c r="AQ191" s="44">
        <v>237</v>
      </c>
      <c r="AR191" s="44">
        <v>23</v>
      </c>
      <c r="AS191" s="44">
        <v>101.51798659705553</v>
      </c>
      <c r="AT191" s="44">
        <v>4</v>
      </c>
      <c r="AU191" s="75">
        <v>1</v>
      </c>
      <c r="AV191">
        <v>0.313</v>
      </c>
      <c r="AW191">
        <v>7</v>
      </c>
      <c r="AX191">
        <v>0</v>
      </c>
      <c r="AY191">
        <v>0</v>
      </c>
      <c r="AZ191">
        <v>23</v>
      </c>
      <c r="BA191">
        <v>0</v>
      </c>
      <c r="BB191">
        <v>23</v>
      </c>
      <c r="BC191">
        <v>217</v>
      </c>
      <c r="BD191">
        <v>23</v>
      </c>
      <c r="BE191">
        <v>237</v>
      </c>
      <c r="BF191">
        <v>23</v>
      </c>
      <c r="BG191">
        <v>101.51798659705553</v>
      </c>
      <c r="BH191">
        <v>4</v>
      </c>
      <c r="BI191">
        <v>1</v>
      </c>
      <c r="BJ191" s="74">
        <f t="shared" si="11"/>
        <v>0.27600000000000002</v>
      </c>
      <c r="BK191" s="92">
        <f t="shared" si="12"/>
        <v>7</v>
      </c>
      <c r="BN191" s="67">
        <f t="shared" si="13"/>
        <v>0.14066666666666669</v>
      </c>
      <c r="BO191" s="9">
        <f t="shared" si="14"/>
        <v>3</v>
      </c>
      <c r="BT191">
        <v>0.875</v>
      </c>
      <c r="BU191">
        <v>7</v>
      </c>
      <c r="BV191">
        <v>0</v>
      </c>
      <c r="BW191">
        <v>0</v>
      </c>
      <c r="BX191">
        <v>23</v>
      </c>
      <c r="BY191">
        <v>0</v>
      </c>
      <c r="BZ191">
        <v>23</v>
      </c>
      <c r="CA191">
        <v>217</v>
      </c>
      <c r="CB191">
        <v>23</v>
      </c>
      <c r="CC191">
        <v>237</v>
      </c>
      <c r="CD191">
        <v>23</v>
      </c>
      <c r="CE191">
        <v>101.51798659705553</v>
      </c>
      <c r="CF191">
        <v>4</v>
      </c>
      <c r="CG191">
        <v>1</v>
      </c>
      <c r="CM191">
        <v>0.875</v>
      </c>
      <c r="CQ191" t="s">
        <v>162</v>
      </c>
      <c r="CR191" t="s">
        <v>187</v>
      </c>
      <c r="CS191" t="s">
        <v>183</v>
      </c>
      <c r="CT191">
        <v>0</v>
      </c>
      <c r="CU191">
        <v>23</v>
      </c>
      <c r="CV191">
        <v>0</v>
      </c>
      <c r="CW191">
        <v>23</v>
      </c>
      <c r="CX191">
        <v>217</v>
      </c>
      <c r="CY191">
        <v>23</v>
      </c>
      <c r="CZ191">
        <v>237</v>
      </c>
      <c r="DA191">
        <v>23</v>
      </c>
      <c r="DB191">
        <v>101.51798659705553</v>
      </c>
      <c r="DC191">
        <v>4</v>
      </c>
      <c r="DD191">
        <v>1</v>
      </c>
      <c r="DF191">
        <v>0.313</v>
      </c>
    </row>
    <row r="192" spans="1:110" x14ac:dyDescent="0.25">
      <c r="A192" s="74">
        <v>0</v>
      </c>
      <c r="B192" s="44">
        <v>1</v>
      </c>
      <c r="C192" s="44">
        <v>4</v>
      </c>
      <c r="D192" s="44">
        <v>28</v>
      </c>
      <c r="E192" s="44">
        <v>0.450473886455863</v>
      </c>
      <c r="F192" s="44">
        <v>1583.5081990000001</v>
      </c>
      <c r="G192" s="75">
        <v>267.39</v>
      </c>
      <c r="H192" s="74">
        <v>0.20300000000000001</v>
      </c>
      <c r="I192" s="44">
        <v>4</v>
      </c>
      <c r="J192" s="75">
        <v>0</v>
      </c>
      <c r="K192" s="74">
        <v>0.11</v>
      </c>
      <c r="L192" s="44">
        <v>4</v>
      </c>
      <c r="M192" s="75">
        <v>0</v>
      </c>
      <c r="N192" s="44">
        <v>0.109</v>
      </c>
      <c r="O192" s="44">
        <v>4</v>
      </c>
      <c r="P192" s="75">
        <v>0</v>
      </c>
      <c r="Q192" s="80">
        <f t="shared" si="10"/>
        <v>0.14066666666666666</v>
      </c>
      <c r="R192" s="88">
        <f t="shared" si="10"/>
        <v>4</v>
      </c>
      <c r="T192" s="74">
        <v>0.25</v>
      </c>
      <c r="U192" s="44">
        <v>7</v>
      </c>
      <c r="V192" s="44">
        <v>0</v>
      </c>
      <c r="W192" s="44">
        <v>0</v>
      </c>
      <c r="X192" s="44">
        <v>23</v>
      </c>
      <c r="Y192" s="44">
        <v>0</v>
      </c>
      <c r="Z192" s="44">
        <v>23</v>
      </c>
      <c r="AA192" s="44">
        <v>217.000001</v>
      </c>
      <c r="AB192" s="44">
        <v>23</v>
      </c>
      <c r="AC192" s="44">
        <v>237</v>
      </c>
      <c r="AD192" s="44">
        <v>23</v>
      </c>
      <c r="AE192" s="44">
        <v>101.2715459099075</v>
      </c>
      <c r="AF192" s="44">
        <v>4</v>
      </c>
      <c r="AG192" s="75">
        <v>1</v>
      </c>
      <c r="AH192" s="74">
        <v>0.26600000000000001</v>
      </c>
      <c r="AI192" s="44">
        <v>7</v>
      </c>
      <c r="AJ192" s="44">
        <v>0</v>
      </c>
      <c r="AK192" s="44">
        <v>0</v>
      </c>
      <c r="AL192" s="44">
        <v>23</v>
      </c>
      <c r="AM192" s="44">
        <v>0</v>
      </c>
      <c r="AN192" s="44">
        <v>23</v>
      </c>
      <c r="AO192" s="44">
        <v>217.000001</v>
      </c>
      <c r="AP192" s="44">
        <v>23</v>
      </c>
      <c r="AQ192" s="44">
        <v>237</v>
      </c>
      <c r="AR192" s="44">
        <v>23</v>
      </c>
      <c r="AS192" s="44">
        <v>101.2715459099075</v>
      </c>
      <c r="AT192" s="44">
        <v>4</v>
      </c>
      <c r="AU192" s="75">
        <v>1</v>
      </c>
      <c r="AV192">
        <v>0.313</v>
      </c>
      <c r="AW192">
        <v>7</v>
      </c>
      <c r="AX192">
        <v>0</v>
      </c>
      <c r="AY192">
        <v>0</v>
      </c>
      <c r="AZ192">
        <v>23</v>
      </c>
      <c r="BA192">
        <v>0</v>
      </c>
      <c r="BB192">
        <v>23</v>
      </c>
      <c r="BC192">
        <v>217.000001</v>
      </c>
      <c r="BD192">
        <v>23</v>
      </c>
      <c r="BE192">
        <v>237</v>
      </c>
      <c r="BF192">
        <v>23</v>
      </c>
      <c r="BG192">
        <v>101.2715459099075</v>
      </c>
      <c r="BH192">
        <v>4</v>
      </c>
      <c r="BI192">
        <v>1</v>
      </c>
      <c r="BJ192" s="74">
        <f t="shared" si="11"/>
        <v>0.27633333333333332</v>
      </c>
      <c r="BK192" s="92">
        <f t="shared" si="12"/>
        <v>7</v>
      </c>
      <c r="BN192" s="67">
        <f t="shared" si="13"/>
        <v>0.13566666666666666</v>
      </c>
      <c r="BO192" s="9">
        <f t="shared" si="14"/>
        <v>3</v>
      </c>
      <c r="BT192">
        <v>0.85899999999999999</v>
      </c>
      <c r="BU192">
        <v>7</v>
      </c>
      <c r="BV192">
        <v>0</v>
      </c>
      <c r="BW192">
        <v>0</v>
      </c>
      <c r="BX192">
        <v>23</v>
      </c>
      <c r="BY192">
        <v>0</v>
      </c>
      <c r="BZ192">
        <v>23</v>
      </c>
      <c r="CA192">
        <v>217.000001</v>
      </c>
      <c r="CB192">
        <v>23</v>
      </c>
      <c r="CC192">
        <v>237</v>
      </c>
      <c r="CD192">
        <v>23</v>
      </c>
      <c r="CE192">
        <v>101.2715459099075</v>
      </c>
      <c r="CF192">
        <v>4</v>
      </c>
      <c r="CG192">
        <v>1</v>
      </c>
      <c r="CM192">
        <v>0.85899999999999999</v>
      </c>
      <c r="CQ192" t="s">
        <v>162</v>
      </c>
      <c r="CR192" t="s">
        <v>188</v>
      </c>
      <c r="CS192" t="s">
        <v>183</v>
      </c>
      <c r="CT192">
        <v>0</v>
      </c>
      <c r="CU192">
        <v>23</v>
      </c>
      <c r="CV192">
        <v>0</v>
      </c>
      <c r="CW192">
        <v>23</v>
      </c>
      <c r="CX192">
        <v>217.000001</v>
      </c>
      <c r="CY192">
        <v>23</v>
      </c>
      <c r="CZ192">
        <v>237</v>
      </c>
      <c r="DA192">
        <v>23</v>
      </c>
      <c r="DB192">
        <v>101.2715459099075</v>
      </c>
      <c r="DC192">
        <v>4</v>
      </c>
      <c r="DD192">
        <v>1</v>
      </c>
      <c r="DF192">
        <v>0.312</v>
      </c>
    </row>
    <row r="193" spans="1:110" x14ac:dyDescent="0.25">
      <c r="A193" s="74">
        <v>0</v>
      </c>
      <c r="B193" s="44">
        <v>1</v>
      </c>
      <c r="C193" s="44">
        <v>5</v>
      </c>
      <c r="D193" s="44">
        <v>16</v>
      </c>
      <c r="E193" s="44">
        <v>-0.40922234702660898</v>
      </c>
      <c r="F193" s="44">
        <v>1309.816417</v>
      </c>
      <c r="G193" s="75">
        <v>177.53</v>
      </c>
      <c r="H193" s="74">
        <v>0.188</v>
      </c>
      <c r="I193" s="44">
        <v>4</v>
      </c>
      <c r="J193" s="75">
        <v>0</v>
      </c>
      <c r="K193" s="74">
        <v>0.109</v>
      </c>
      <c r="L193" s="44">
        <v>4</v>
      </c>
      <c r="M193" s="75">
        <v>0</v>
      </c>
      <c r="N193" s="44">
        <v>0.11</v>
      </c>
      <c r="O193" s="44">
        <v>4</v>
      </c>
      <c r="P193" s="75">
        <v>0</v>
      </c>
      <c r="Q193" s="80">
        <f t="shared" si="10"/>
        <v>0.13566666666666666</v>
      </c>
      <c r="R193" s="88">
        <f t="shared" si="10"/>
        <v>4</v>
      </c>
      <c r="T193" s="74">
        <v>0.25</v>
      </c>
      <c r="U193" s="44">
        <v>7</v>
      </c>
      <c r="V193" s="44">
        <v>0</v>
      </c>
      <c r="W193" s="44">
        <v>0</v>
      </c>
      <c r="X193" s="44">
        <v>23</v>
      </c>
      <c r="Y193" s="44">
        <v>0</v>
      </c>
      <c r="Z193" s="44">
        <v>23</v>
      </c>
      <c r="AA193" s="44">
        <v>217</v>
      </c>
      <c r="AB193" s="44">
        <v>23</v>
      </c>
      <c r="AC193" s="44">
        <v>237</v>
      </c>
      <c r="AD193" s="44">
        <v>23</v>
      </c>
      <c r="AE193" s="44">
        <v>105.90560462107467</v>
      </c>
      <c r="AF193" s="44">
        <v>4</v>
      </c>
      <c r="AG193" s="75">
        <v>1</v>
      </c>
      <c r="AH193" s="74">
        <v>0.28100000000000003</v>
      </c>
      <c r="AI193" s="44">
        <v>7</v>
      </c>
      <c r="AJ193" s="44">
        <v>0</v>
      </c>
      <c r="AK193" s="44">
        <v>0</v>
      </c>
      <c r="AL193" s="44">
        <v>23</v>
      </c>
      <c r="AM193" s="44">
        <v>0</v>
      </c>
      <c r="AN193" s="44">
        <v>23</v>
      </c>
      <c r="AO193" s="44">
        <v>217</v>
      </c>
      <c r="AP193" s="44">
        <v>23</v>
      </c>
      <c r="AQ193" s="44">
        <v>237</v>
      </c>
      <c r="AR193" s="44">
        <v>23</v>
      </c>
      <c r="AS193" s="44">
        <v>105.90560462107467</v>
      </c>
      <c r="AT193" s="44">
        <v>4</v>
      </c>
      <c r="AU193" s="75">
        <v>1</v>
      </c>
      <c r="AV193">
        <v>0.312</v>
      </c>
      <c r="AW193">
        <v>7</v>
      </c>
      <c r="AX193">
        <v>0</v>
      </c>
      <c r="AY193">
        <v>0</v>
      </c>
      <c r="AZ193">
        <v>23</v>
      </c>
      <c r="BA193">
        <v>0</v>
      </c>
      <c r="BB193">
        <v>23</v>
      </c>
      <c r="BC193">
        <v>217</v>
      </c>
      <c r="BD193">
        <v>23</v>
      </c>
      <c r="BE193">
        <v>237</v>
      </c>
      <c r="BF193">
        <v>23</v>
      </c>
      <c r="BG193">
        <v>105.90560462107467</v>
      </c>
      <c r="BH193">
        <v>4</v>
      </c>
      <c r="BI193">
        <v>1</v>
      </c>
      <c r="BJ193" s="74">
        <f t="shared" si="11"/>
        <v>0.28099999999999997</v>
      </c>
      <c r="BK193" s="92">
        <f t="shared" si="12"/>
        <v>7</v>
      </c>
      <c r="BN193" s="67">
        <f t="shared" si="13"/>
        <v>0.14533333333333331</v>
      </c>
      <c r="BO193" s="9">
        <f t="shared" si="14"/>
        <v>3</v>
      </c>
      <c r="BT193">
        <v>0.84299999999999997</v>
      </c>
      <c r="BU193">
        <v>7</v>
      </c>
      <c r="BV193">
        <v>0</v>
      </c>
      <c r="BW193">
        <v>0</v>
      </c>
      <c r="BX193">
        <v>23</v>
      </c>
      <c r="BY193">
        <v>0</v>
      </c>
      <c r="BZ193">
        <v>23</v>
      </c>
      <c r="CA193">
        <v>217</v>
      </c>
      <c r="CB193">
        <v>23</v>
      </c>
      <c r="CC193">
        <v>237</v>
      </c>
      <c r="CD193">
        <v>23</v>
      </c>
      <c r="CE193">
        <v>105.90560462107467</v>
      </c>
      <c r="CF193">
        <v>4</v>
      </c>
      <c r="CG193">
        <v>1</v>
      </c>
      <c r="CM193">
        <v>0.84299999999999997</v>
      </c>
      <c r="CQ193" t="s">
        <v>162</v>
      </c>
      <c r="CR193" t="s">
        <v>188</v>
      </c>
      <c r="CS193" t="s">
        <v>183</v>
      </c>
      <c r="CT193">
        <v>0</v>
      </c>
      <c r="CU193">
        <v>23</v>
      </c>
      <c r="CV193">
        <v>0</v>
      </c>
      <c r="CW193">
        <v>23</v>
      </c>
      <c r="CX193">
        <v>217</v>
      </c>
      <c r="CY193">
        <v>23</v>
      </c>
      <c r="CZ193">
        <v>237</v>
      </c>
      <c r="DA193">
        <v>23</v>
      </c>
      <c r="DB193">
        <v>105.90560462107467</v>
      </c>
      <c r="DC193">
        <v>4</v>
      </c>
      <c r="DD193">
        <v>1</v>
      </c>
      <c r="DF193">
        <v>0.312</v>
      </c>
    </row>
    <row r="194" spans="1:110" x14ac:dyDescent="0.25">
      <c r="A194" s="74">
        <v>0</v>
      </c>
      <c r="B194" s="44">
        <v>1</v>
      </c>
      <c r="C194" s="44">
        <v>5</v>
      </c>
      <c r="D194" s="44">
        <v>17</v>
      </c>
      <c r="E194" s="44">
        <v>-0.31168434251473198</v>
      </c>
      <c r="F194" s="44">
        <v>1343.0136785</v>
      </c>
      <c r="G194" s="75">
        <v>185.58</v>
      </c>
      <c r="H194" s="74">
        <v>0.23400000000000001</v>
      </c>
      <c r="I194" s="44">
        <v>4</v>
      </c>
      <c r="J194" s="75">
        <v>0</v>
      </c>
      <c r="K194" s="74">
        <v>0.109</v>
      </c>
      <c r="L194" s="44">
        <v>4</v>
      </c>
      <c r="M194" s="75">
        <v>0</v>
      </c>
      <c r="N194" s="44">
        <v>0.109</v>
      </c>
      <c r="O194" s="44">
        <v>4</v>
      </c>
      <c r="P194" s="75">
        <v>0</v>
      </c>
      <c r="Q194" s="80">
        <f t="shared" si="10"/>
        <v>0.15066666666666667</v>
      </c>
      <c r="R194" s="88">
        <f t="shared" si="10"/>
        <v>4</v>
      </c>
      <c r="T194" s="74">
        <v>0.26600000000000001</v>
      </c>
      <c r="U194" s="44">
        <v>7</v>
      </c>
      <c r="V194" s="44">
        <v>0</v>
      </c>
      <c r="W194" s="44">
        <v>0</v>
      </c>
      <c r="X194" s="44">
        <v>23</v>
      </c>
      <c r="Y194" s="44">
        <v>0</v>
      </c>
      <c r="Z194" s="44">
        <v>23</v>
      </c>
      <c r="AA194" s="44">
        <v>217.000001</v>
      </c>
      <c r="AB194" s="44">
        <v>23</v>
      </c>
      <c r="AC194" s="44">
        <v>237</v>
      </c>
      <c r="AD194" s="44">
        <v>23</v>
      </c>
      <c r="AE194" s="44">
        <v>105.506578137777</v>
      </c>
      <c r="AF194" s="44">
        <v>4</v>
      </c>
      <c r="AG194" s="75">
        <v>1</v>
      </c>
      <c r="AH194" s="74">
        <v>0.26500000000000001</v>
      </c>
      <c r="AI194" s="44">
        <v>7</v>
      </c>
      <c r="AJ194" s="44">
        <v>0</v>
      </c>
      <c r="AK194" s="44">
        <v>0</v>
      </c>
      <c r="AL194" s="44">
        <v>23</v>
      </c>
      <c r="AM194" s="44">
        <v>0</v>
      </c>
      <c r="AN194" s="44">
        <v>23</v>
      </c>
      <c r="AO194" s="44">
        <v>217.000001</v>
      </c>
      <c r="AP194" s="44">
        <v>23</v>
      </c>
      <c r="AQ194" s="44">
        <v>237</v>
      </c>
      <c r="AR194" s="44">
        <v>23</v>
      </c>
      <c r="AS194" s="44">
        <v>105.506578137777</v>
      </c>
      <c r="AT194" s="44">
        <v>4</v>
      </c>
      <c r="AU194" s="75">
        <v>1</v>
      </c>
      <c r="AV194">
        <v>0.313</v>
      </c>
      <c r="AW194">
        <v>7</v>
      </c>
      <c r="AX194">
        <v>0</v>
      </c>
      <c r="AY194">
        <v>0</v>
      </c>
      <c r="AZ194">
        <v>23</v>
      </c>
      <c r="BA194">
        <v>0</v>
      </c>
      <c r="BB194">
        <v>23</v>
      </c>
      <c r="BC194">
        <v>217.000001</v>
      </c>
      <c r="BD194">
        <v>23</v>
      </c>
      <c r="BE194">
        <v>237</v>
      </c>
      <c r="BF194">
        <v>23</v>
      </c>
      <c r="BG194">
        <v>105.506578137777</v>
      </c>
      <c r="BH194">
        <v>4</v>
      </c>
      <c r="BI194">
        <v>1</v>
      </c>
      <c r="BJ194" s="74">
        <f t="shared" si="11"/>
        <v>0.28133333333333338</v>
      </c>
      <c r="BK194" s="92">
        <f t="shared" si="12"/>
        <v>7</v>
      </c>
      <c r="BN194" s="67">
        <f t="shared" si="13"/>
        <v>0.13066666666666671</v>
      </c>
      <c r="BO194" s="9">
        <f t="shared" si="14"/>
        <v>3</v>
      </c>
      <c r="BT194">
        <v>0.84299999999999997</v>
      </c>
      <c r="BU194">
        <v>7</v>
      </c>
      <c r="BV194">
        <v>0</v>
      </c>
      <c r="BW194">
        <v>0</v>
      </c>
      <c r="BX194">
        <v>23</v>
      </c>
      <c r="BY194">
        <v>0</v>
      </c>
      <c r="BZ194">
        <v>23</v>
      </c>
      <c r="CA194">
        <v>217.000001</v>
      </c>
      <c r="CB194">
        <v>23</v>
      </c>
      <c r="CC194">
        <v>237</v>
      </c>
      <c r="CD194">
        <v>23</v>
      </c>
      <c r="CE194">
        <v>105.506578137777</v>
      </c>
      <c r="CF194">
        <v>4</v>
      </c>
      <c r="CG194">
        <v>1</v>
      </c>
      <c r="CM194">
        <v>0.84299999999999997</v>
      </c>
      <c r="CQ194" t="s">
        <v>162</v>
      </c>
      <c r="CR194" t="s">
        <v>187</v>
      </c>
      <c r="CS194" t="s">
        <v>183</v>
      </c>
      <c r="CT194">
        <v>0</v>
      </c>
      <c r="CU194">
        <v>23</v>
      </c>
      <c r="CV194">
        <v>0</v>
      </c>
      <c r="CW194">
        <v>23</v>
      </c>
      <c r="CX194">
        <v>217.000001</v>
      </c>
      <c r="CY194">
        <v>23</v>
      </c>
      <c r="CZ194">
        <v>237</v>
      </c>
      <c r="DA194">
        <v>23</v>
      </c>
      <c r="DB194">
        <v>105.506578137777</v>
      </c>
      <c r="DC194">
        <v>4</v>
      </c>
      <c r="DD194">
        <v>1</v>
      </c>
      <c r="DF194">
        <v>0.313</v>
      </c>
    </row>
    <row r="195" spans="1:110" x14ac:dyDescent="0.25">
      <c r="A195" s="74">
        <v>0</v>
      </c>
      <c r="B195" s="44">
        <v>1</v>
      </c>
      <c r="C195" s="44">
        <v>5</v>
      </c>
      <c r="D195" s="44">
        <v>18</v>
      </c>
      <c r="E195" s="44">
        <v>-0.214146338002872</v>
      </c>
      <c r="F195" s="44">
        <v>1376.2109399999999</v>
      </c>
      <c r="G195" s="75">
        <v>193.63</v>
      </c>
      <c r="H195" s="74">
        <v>0.23499999999999999</v>
      </c>
      <c r="I195" s="44">
        <v>4</v>
      </c>
      <c r="J195" s="75">
        <v>0</v>
      </c>
      <c r="K195" s="74">
        <v>0.11</v>
      </c>
      <c r="L195" s="44">
        <v>4</v>
      </c>
      <c r="M195" s="75">
        <v>0</v>
      </c>
      <c r="N195" s="44">
        <v>9.4E-2</v>
      </c>
      <c r="O195" s="44">
        <v>4</v>
      </c>
      <c r="P195" s="75">
        <v>0</v>
      </c>
      <c r="Q195" s="80">
        <f t="shared" si="10"/>
        <v>0.14633333333333332</v>
      </c>
      <c r="R195" s="88">
        <f t="shared" si="10"/>
        <v>4</v>
      </c>
      <c r="T195" s="74">
        <v>0.25</v>
      </c>
      <c r="U195" s="44">
        <v>7</v>
      </c>
      <c r="V195" s="44">
        <v>0</v>
      </c>
      <c r="W195" s="44">
        <v>0</v>
      </c>
      <c r="X195" s="44">
        <v>23</v>
      </c>
      <c r="Y195" s="44">
        <v>0</v>
      </c>
      <c r="Z195" s="44">
        <v>23</v>
      </c>
      <c r="AA195" s="44">
        <v>217</v>
      </c>
      <c r="AB195" s="44">
        <v>23</v>
      </c>
      <c r="AC195" s="44">
        <v>237</v>
      </c>
      <c r="AD195" s="44">
        <v>23</v>
      </c>
      <c r="AE195" s="44">
        <v>105.12675691777648</v>
      </c>
      <c r="AF195" s="44">
        <v>4</v>
      </c>
      <c r="AG195" s="75">
        <v>1</v>
      </c>
      <c r="AH195" s="74">
        <v>0.28100000000000003</v>
      </c>
      <c r="AI195" s="44">
        <v>7</v>
      </c>
      <c r="AJ195" s="44">
        <v>0</v>
      </c>
      <c r="AK195" s="44">
        <v>0</v>
      </c>
      <c r="AL195" s="44">
        <v>23</v>
      </c>
      <c r="AM195" s="44">
        <v>0</v>
      </c>
      <c r="AN195" s="44">
        <v>23</v>
      </c>
      <c r="AO195" s="44">
        <v>217</v>
      </c>
      <c r="AP195" s="44">
        <v>23</v>
      </c>
      <c r="AQ195" s="44">
        <v>237</v>
      </c>
      <c r="AR195" s="44">
        <v>23</v>
      </c>
      <c r="AS195" s="44">
        <v>105.12675691777648</v>
      </c>
      <c r="AT195" s="44">
        <v>4</v>
      </c>
      <c r="AU195" s="75">
        <v>1</v>
      </c>
      <c r="AV195">
        <v>0.29699999999999999</v>
      </c>
      <c r="AW195">
        <v>7</v>
      </c>
      <c r="AX195">
        <v>0</v>
      </c>
      <c r="AY195">
        <v>0</v>
      </c>
      <c r="AZ195">
        <v>23</v>
      </c>
      <c r="BA195">
        <v>0</v>
      </c>
      <c r="BB195">
        <v>23</v>
      </c>
      <c r="BC195">
        <v>217</v>
      </c>
      <c r="BD195">
        <v>23</v>
      </c>
      <c r="BE195">
        <v>237</v>
      </c>
      <c r="BF195">
        <v>23</v>
      </c>
      <c r="BG195">
        <v>105.12675691777648</v>
      </c>
      <c r="BH195">
        <v>4</v>
      </c>
      <c r="BI195">
        <v>1</v>
      </c>
      <c r="BJ195" s="74">
        <f t="shared" si="11"/>
        <v>0.27600000000000002</v>
      </c>
      <c r="BK195" s="92">
        <f t="shared" si="12"/>
        <v>7</v>
      </c>
      <c r="BN195" s="67">
        <f t="shared" si="13"/>
        <v>0.12966666666666671</v>
      </c>
      <c r="BO195" s="9">
        <f t="shared" si="14"/>
        <v>3</v>
      </c>
      <c r="BT195">
        <v>0.85899999999999999</v>
      </c>
      <c r="BU195">
        <v>7</v>
      </c>
      <c r="BV195">
        <v>0</v>
      </c>
      <c r="BW195">
        <v>0</v>
      </c>
      <c r="BX195">
        <v>23</v>
      </c>
      <c r="BY195">
        <v>0</v>
      </c>
      <c r="BZ195">
        <v>23</v>
      </c>
      <c r="CA195">
        <v>217</v>
      </c>
      <c r="CB195">
        <v>23</v>
      </c>
      <c r="CC195">
        <v>237</v>
      </c>
      <c r="CD195">
        <v>23</v>
      </c>
      <c r="CE195">
        <v>105.12675691777648</v>
      </c>
      <c r="CF195">
        <v>4</v>
      </c>
      <c r="CG195">
        <v>1</v>
      </c>
      <c r="CM195">
        <v>0.85899999999999999</v>
      </c>
      <c r="CQ195" t="s">
        <v>162</v>
      </c>
      <c r="CR195" t="s">
        <v>187</v>
      </c>
      <c r="CS195" t="s">
        <v>183</v>
      </c>
      <c r="CT195">
        <v>0</v>
      </c>
      <c r="CU195">
        <v>23</v>
      </c>
      <c r="CV195">
        <v>0</v>
      </c>
      <c r="CW195">
        <v>23</v>
      </c>
      <c r="CX195">
        <v>217</v>
      </c>
      <c r="CY195">
        <v>23</v>
      </c>
      <c r="CZ195">
        <v>237</v>
      </c>
      <c r="DA195">
        <v>23</v>
      </c>
      <c r="DB195">
        <v>105.12675691777648</v>
      </c>
      <c r="DC195">
        <v>4</v>
      </c>
      <c r="DD195">
        <v>1</v>
      </c>
      <c r="DF195">
        <v>0.313</v>
      </c>
    </row>
    <row r="196" spans="1:110" x14ac:dyDescent="0.25">
      <c r="A196" s="74">
        <v>0</v>
      </c>
      <c r="B196" s="44">
        <v>1</v>
      </c>
      <c r="C196" s="44">
        <v>5</v>
      </c>
      <c r="D196" s="44">
        <v>19</v>
      </c>
      <c r="E196" s="44">
        <v>-0.116608333490978</v>
      </c>
      <c r="F196" s="44">
        <v>1409.4082014999999</v>
      </c>
      <c r="G196" s="75">
        <v>201.68</v>
      </c>
      <c r="H196" s="74">
        <v>0.20399999999999999</v>
      </c>
      <c r="I196" s="44">
        <v>4</v>
      </c>
      <c r="J196" s="75">
        <v>0</v>
      </c>
      <c r="K196" s="74">
        <v>0.109</v>
      </c>
      <c r="L196" s="44">
        <v>4</v>
      </c>
      <c r="M196" s="75">
        <v>0</v>
      </c>
      <c r="N196" s="44">
        <v>0.11</v>
      </c>
      <c r="O196" s="44">
        <v>4</v>
      </c>
      <c r="P196" s="75">
        <v>0</v>
      </c>
      <c r="Q196" s="80">
        <f t="shared" si="10"/>
        <v>0.14099999999999999</v>
      </c>
      <c r="R196" s="88">
        <f t="shared" si="10"/>
        <v>4</v>
      </c>
      <c r="T196" s="74">
        <v>0.25</v>
      </c>
      <c r="U196" s="44">
        <v>7</v>
      </c>
      <c r="V196" s="44">
        <v>0</v>
      </c>
      <c r="W196" s="44">
        <v>0</v>
      </c>
      <c r="X196" s="44">
        <v>23</v>
      </c>
      <c r="Y196" s="44">
        <v>0</v>
      </c>
      <c r="Z196" s="44">
        <v>23</v>
      </c>
      <c r="AA196" s="44">
        <v>217</v>
      </c>
      <c r="AB196" s="44">
        <v>23</v>
      </c>
      <c r="AC196" s="44">
        <v>237</v>
      </c>
      <c r="AD196" s="44">
        <v>23</v>
      </c>
      <c r="AE196" s="44">
        <v>104.76485058513494</v>
      </c>
      <c r="AF196" s="44">
        <v>4</v>
      </c>
      <c r="AG196" s="75">
        <v>1</v>
      </c>
      <c r="AH196" s="74">
        <v>0.26600000000000001</v>
      </c>
      <c r="AI196" s="44">
        <v>7</v>
      </c>
      <c r="AJ196" s="44">
        <v>0</v>
      </c>
      <c r="AK196" s="44">
        <v>0</v>
      </c>
      <c r="AL196" s="44">
        <v>23</v>
      </c>
      <c r="AM196" s="44">
        <v>0</v>
      </c>
      <c r="AN196" s="44">
        <v>23</v>
      </c>
      <c r="AO196" s="44">
        <v>217</v>
      </c>
      <c r="AP196" s="44">
        <v>23</v>
      </c>
      <c r="AQ196" s="44">
        <v>237</v>
      </c>
      <c r="AR196" s="44">
        <v>23</v>
      </c>
      <c r="AS196" s="44">
        <v>104.76485058513494</v>
      </c>
      <c r="AT196" s="44">
        <v>4</v>
      </c>
      <c r="AU196" s="75">
        <v>1</v>
      </c>
      <c r="AV196">
        <v>0.312</v>
      </c>
      <c r="AW196">
        <v>7</v>
      </c>
      <c r="AX196">
        <v>0</v>
      </c>
      <c r="AY196">
        <v>0</v>
      </c>
      <c r="AZ196">
        <v>23</v>
      </c>
      <c r="BA196">
        <v>0</v>
      </c>
      <c r="BB196">
        <v>23</v>
      </c>
      <c r="BC196">
        <v>217</v>
      </c>
      <c r="BD196">
        <v>23</v>
      </c>
      <c r="BE196">
        <v>237</v>
      </c>
      <c r="BF196">
        <v>23</v>
      </c>
      <c r="BG196">
        <v>104.76485058513494</v>
      </c>
      <c r="BH196">
        <v>4</v>
      </c>
      <c r="BI196">
        <v>1</v>
      </c>
      <c r="BJ196" s="74">
        <f t="shared" si="11"/>
        <v>0.27600000000000002</v>
      </c>
      <c r="BK196" s="92">
        <f t="shared" si="12"/>
        <v>7</v>
      </c>
      <c r="BN196" s="67">
        <f t="shared" si="13"/>
        <v>0.13500000000000004</v>
      </c>
      <c r="BO196" s="9">
        <f t="shared" si="14"/>
        <v>3</v>
      </c>
      <c r="BT196">
        <v>0.875</v>
      </c>
      <c r="BU196">
        <v>7</v>
      </c>
      <c r="BV196">
        <v>0</v>
      </c>
      <c r="BW196">
        <v>0</v>
      </c>
      <c r="BX196">
        <v>23</v>
      </c>
      <c r="BY196">
        <v>0</v>
      </c>
      <c r="BZ196">
        <v>23</v>
      </c>
      <c r="CA196">
        <v>217</v>
      </c>
      <c r="CB196">
        <v>23</v>
      </c>
      <c r="CC196">
        <v>237</v>
      </c>
      <c r="CD196">
        <v>23</v>
      </c>
      <c r="CE196">
        <v>104.76485058513494</v>
      </c>
      <c r="CF196">
        <v>4</v>
      </c>
      <c r="CG196">
        <v>1</v>
      </c>
      <c r="CM196">
        <v>0.875</v>
      </c>
      <c r="CQ196" t="s">
        <v>162</v>
      </c>
      <c r="CR196" t="s">
        <v>187</v>
      </c>
      <c r="CS196" t="s">
        <v>183</v>
      </c>
      <c r="CT196">
        <v>0</v>
      </c>
      <c r="CU196">
        <v>23</v>
      </c>
      <c r="CV196">
        <v>0</v>
      </c>
      <c r="CW196">
        <v>23</v>
      </c>
      <c r="CX196">
        <v>217</v>
      </c>
      <c r="CY196">
        <v>23</v>
      </c>
      <c r="CZ196">
        <v>237</v>
      </c>
      <c r="DA196">
        <v>23</v>
      </c>
      <c r="DB196">
        <v>104.76485058513494</v>
      </c>
      <c r="DC196">
        <v>4</v>
      </c>
      <c r="DD196">
        <v>1</v>
      </c>
      <c r="DF196">
        <v>0.313</v>
      </c>
    </row>
    <row r="197" spans="1:110" x14ac:dyDescent="0.25">
      <c r="A197" s="74">
        <v>0</v>
      </c>
      <c r="B197" s="44">
        <v>1</v>
      </c>
      <c r="C197" s="44">
        <v>5</v>
      </c>
      <c r="D197" s="44">
        <v>20</v>
      </c>
      <c r="E197" s="44">
        <v>-1.9070328979101499E-2</v>
      </c>
      <c r="F197" s="44">
        <v>1442.6054630000001</v>
      </c>
      <c r="G197" s="75">
        <v>209.73</v>
      </c>
      <c r="H197" s="74">
        <v>0.219</v>
      </c>
      <c r="I197" s="44">
        <v>4</v>
      </c>
      <c r="J197" s="75">
        <v>0</v>
      </c>
      <c r="K197" s="74">
        <v>0.125</v>
      </c>
      <c r="L197" s="44">
        <v>4</v>
      </c>
      <c r="M197" s="75">
        <v>0</v>
      </c>
      <c r="N197" s="44">
        <v>0.109</v>
      </c>
      <c r="O197" s="44">
        <v>4</v>
      </c>
      <c r="P197" s="75">
        <v>0</v>
      </c>
      <c r="Q197" s="80">
        <f t="shared" si="10"/>
        <v>0.151</v>
      </c>
      <c r="R197" s="88">
        <f t="shared" si="10"/>
        <v>4</v>
      </c>
      <c r="T197" s="74">
        <v>0.25</v>
      </c>
      <c r="U197" s="44">
        <v>7</v>
      </c>
      <c r="V197" s="44">
        <v>0</v>
      </c>
      <c r="W197" s="44">
        <v>0</v>
      </c>
      <c r="X197" s="44">
        <v>23</v>
      </c>
      <c r="Y197" s="44">
        <v>0</v>
      </c>
      <c r="Z197" s="44">
        <v>23</v>
      </c>
      <c r="AA197" s="44">
        <v>217.000001</v>
      </c>
      <c r="AB197" s="44">
        <v>23</v>
      </c>
      <c r="AC197" s="44">
        <v>237</v>
      </c>
      <c r="AD197" s="44">
        <v>23</v>
      </c>
      <c r="AE197" s="44">
        <v>104.41962243126378</v>
      </c>
      <c r="AF197" s="44">
        <v>4</v>
      </c>
      <c r="AG197" s="75">
        <v>1</v>
      </c>
      <c r="AH197" s="74">
        <v>0.26500000000000001</v>
      </c>
      <c r="AI197" s="44">
        <v>7</v>
      </c>
      <c r="AJ197" s="44">
        <v>0</v>
      </c>
      <c r="AK197" s="44">
        <v>0</v>
      </c>
      <c r="AL197" s="44">
        <v>23</v>
      </c>
      <c r="AM197" s="44">
        <v>0</v>
      </c>
      <c r="AN197" s="44">
        <v>23</v>
      </c>
      <c r="AO197" s="44">
        <v>217.000001</v>
      </c>
      <c r="AP197" s="44">
        <v>23</v>
      </c>
      <c r="AQ197" s="44">
        <v>237</v>
      </c>
      <c r="AR197" s="44">
        <v>23</v>
      </c>
      <c r="AS197" s="44">
        <v>104.41962243126378</v>
      </c>
      <c r="AT197" s="44">
        <v>4</v>
      </c>
      <c r="AU197" s="75">
        <v>1</v>
      </c>
      <c r="AV197">
        <v>0.29699999999999999</v>
      </c>
      <c r="AW197">
        <v>7</v>
      </c>
      <c r="AX197">
        <v>0</v>
      </c>
      <c r="AY197">
        <v>0</v>
      </c>
      <c r="AZ197">
        <v>23</v>
      </c>
      <c r="BA197">
        <v>0</v>
      </c>
      <c r="BB197">
        <v>23</v>
      </c>
      <c r="BC197">
        <v>217.000001</v>
      </c>
      <c r="BD197">
        <v>23</v>
      </c>
      <c r="BE197">
        <v>237</v>
      </c>
      <c r="BF197">
        <v>23</v>
      </c>
      <c r="BG197">
        <v>104.41962243126378</v>
      </c>
      <c r="BH197">
        <v>4</v>
      </c>
      <c r="BI197">
        <v>1</v>
      </c>
      <c r="BJ197" s="74">
        <f t="shared" si="11"/>
        <v>0.27066666666666667</v>
      </c>
      <c r="BK197" s="92">
        <f t="shared" si="12"/>
        <v>7</v>
      </c>
      <c r="BN197" s="67">
        <f t="shared" si="13"/>
        <v>0.11966666666666667</v>
      </c>
      <c r="BO197" s="9">
        <f t="shared" si="14"/>
        <v>3</v>
      </c>
      <c r="BT197">
        <v>0.85899999999999999</v>
      </c>
      <c r="BU197">
        <v>7</v>
      </c>
      <c r="BV197">
        <v>0</v>
      </c>
      <c r="BW197">
        <v>0</v>
      </c>
      <c r="BX197">
        <v>23</v>
      </c>
      <c r="BY197">
        <v>0</v>
      </c>
      <c r="BZ197">
        <v>23</v>
      </c>
      <c r="CA197">
        <v>217.000001</v>
      </c>
      <c r="CB197">
        <v>23</v>
      </c>
      <c r="CC197">
        <v>237</v>
      </c>
      <c r="CD197">
        <v>23</v>
      </c>
      <c r="CE197">
        <v>104.41962243126378</v>
      </c>
      <c r="CF197">
        <v>4</v>
      </c>
      <c r="CG197">
        <v>1</v>
      </c>
      <c r="CM197">
        <v>0.85899999999999999</v>
      </c>
      <c r="CQ197" t="s">
        <v>162</v>
      </c>
      <c r="CR197" t="s">
        <v>187</v>
      </c>
      <c r="CS197" t="s">
        <v>183</v>
      </c>
      <c r="CT197">
        <v>0</v>
      </c>
      <c r="CU197">
        <v>23</v>
      </c>
      <c r="CV197">
        <v>0</v>
      </c>
      <c r="CW197">
        <v>23</v>
      </c>
      <c r="CX197">
        <v>217.000001</v>
      </c>
      <c r="CY197">
        <v>23</v>
      </c>
      <c r="CZ197">
        <v>237</v>
      </c>
      <c r="DA197">
        <v>23</v>
      </c>
      <c r="DB197">
        <v>104.41962243126378</v>
      </c>
      <c r="DC197">
        <v>4</v>
      </c>
      <c r="DD197">
        <v>1</v>
      </c>
      <c r="DF197">
        <v>0.313</v>
      </c>
    </row>
    <row r="198" spans="1:110" x14ac:dyDescent="0.25">
      <c r="A198" s="74">
        <v>0</v>
      </c>
      <c r="B198" s="44">
        <v>1</v>
      </c>
      <c r="C198" s="44">
        <v>5</v>
      </c>
      <c r="D198" s="44">
        <v>21</v>
      </c>
      <c r="E198" s="44">
        <v>7.8467675532758199E-2</v>
      </c>
      <c r="F198" s="44">
        <v>1475.8027245000001</v>
      </c>
      <c r="G198" s="75">
        <v>217.78</v>
      </c>
      <c r="H198" s="74">
        <v>0.20399999999999999</v>
      </c>
      <c r="I198" s="44">
        <v>4</v>
      </c>
      <c r="J198" s="75">
        <v>0</v>
      </c>
      <c r="K198" s="74">
        <v>0.11</v>
      </c>
      <c r="L198" s="44">
        <v>4</v>
      </c>
      <c r="M198" s="75">
        <v>0</v>
      </c>
      <c r="N198" s="44">
        <v>0.11</v>
      </c>
      <c r="O198" s="44">
        <v>4</v>
      </c>
      <c r="P198" s="75">
        <v>0</v>
      </c>
      <c r="Q198" s="80">
        <f t="shared" ref="Q198:R261" si="15">AVERAGE(H198,K198,N198)</f>
        <v>0.14133333333333334</v>
      </c>
      <c r="R198" s="88">
        <f t="shared" si="15"/>
        <v>4</v>
      </c>
      <c r="T198" s="74">
        <v>0.25</v>
      </c>
      <c r="U198" s="44">
        <v>7</v>
      </c>
      <c r="V198" s="44">
        <v>0</v>
      </c>
      <c r="W198" s="44">
        <v>0</v>
      </c>
      <c r="X198" s="44">
        <v>23</v>
      </c>
      <c r="Y198" s="44">
        <v>0</v>
      </c>
      <c r="Z198" s="44">
        <v>23</v>
      </c>
      <c r="AA198" s="44">
        <v>217</v>
      </c>
      <c r="AB198" s="44">
        <v>23</v>
      </c>
      <c r="AC198" s="44">
        <v>237</v>
      </c>
      <c r="AD198" s="44">
        <v>23</v>
      </c>
      <c r="AE198" s="44">
        <v>104.08988306134862</v>
      </c>
      <c r="AF198" s="44">
        <v>4</v>
      </c>
      <c r="AG198" s="75">
        <v>1</v>
      </c>
      <c r="AH198" s="74">
        <v>0.28100000000000003</v>
      </c>
      <c r="AI198" s="44">
        <v>7</v>
      </c>
      <c r="AJ198" s="44">
        <v>0</v>
      </c>
      <c r="AK198" s="44">
        <v>0</v>
      </c>
      <c r="AL198" s="44">
        <v>23</v>
      </c>
      <c r="AM198" s="44">
        <v>0</v>
      </c>
      <c r="AN198" s="44">
        <v>23</v>
      </c>
      <c r="AO198" s="44">
        <v>217</v>
      </c>
      <c r="AP198" s="44">
        <v>23</v>
      </c>
      <c r="AQ198" s="44">
        <v>237</v>
      </c>
      <c r="AR198" s="44">
        <v>23</v>
      </c>
      <c r="AS198" s="44">
        <v>104.08988306134862</v>
      </c>
      <c r="AT198" s="44">
        <v>4</v>
      </c>
      <c r="AU198" s="75">
        <v>1</v>
      </c>
      <c r="AV198">
        <v>0.313</v>
      </c>
      <c r="AW198">
        <v>7</v>
      </c>
      <c r="AX198">
        <v>0</v>
      </c>
      <c r="AY198">
        <v>0</v>
      </c>
      <c r="AZ198">
        <v>23</v>
      </c>
      <c r="BA198">
        <v>0</v>
      </c>
      <c r="BB198">
        <v>23</v>
      </c>
      <c r="BC198">
        <v>217</v>
      </c>
      <c r="BD198">
        <v>23</v>
      </c>
      <c r="BE198">
        <v>237</v>
      </c>
      <c r="BF198">
        <v>23</v>
      </c>
      <c r="BG198">
        <v>104.08988306134862</v>
      </c>
      <c r="BH198">
        <v>4</v>
      </c>
      <c r="BI198">
        <v>1</v>
      </c>
      <c r="BJ198" s="74">
        <f t="shared" ref="BJ198:BJ261" si="16">AVERAGE(T198,AH198,AV198)</f>
        <v>0.28133333333333338</v>
      </c>
      <c r="BK198" s="92">
        <f t="shared" ref="BK198:BK261" si="17">AVERAGE(U198,AI198,AW198)</f>
        <v>7</v>
      </c>
      <c r="BN198" s="67">
        <f t="shared" ref="BN198:BN261" si="18">(BJ198-Q198)</f>
        <v>0.14000000000000004</v>
      </c>
      <c r="BO198" s="9">
        <f t="shared" ref="BO198:BO261" si="19">BK198-R198</f>
        <v>3</v>
      </c>
      <c r="BT198">
        <v>0.85899999999999999</v>
      </c>
      <c r="BU198">
        <v>7</v>
      </c>
      <c r="BV198">
        <v>0</v>
      </c>
      <c r="BW198">
        <v>0</v>
      </c>
      <c r="BX198">
        <v>23</v>
      </c>
      <c r="BY198">
        <v>0</v>
      </c>
      <c r="BZ198">
        <v>23</v>
      </c>
      <c r="CA198">
        <v>217</v>
      </c>
      <c r="CB198">
        <v>23</v>
      </c>
      <c r="CC198">
        <v>237</v>
      </c>
      <c r="CD198">
        <v>23</v>
      </c>
      <c r="CE198">
        <v>104.08988306134862</v>
      </c>
      <c r="CF198">
        <v>4</v>
      </c>
      <c r="CG198">
        <v>1</v>
      </c>
      <c r="CM198">
        <v>0.85899999999999999</v>
      </c>
      <c r="CQ198" t="s">
        <v>162</v>
      </c>
      <c r="CR198" t="s">
        <v>187</v>
      </c>
      <c r="CS198" t="s">
        <v>183</v>
      </c>
      <c r="CT198">
        <v>0</v>
      </c>
      <c r="CU198">
        <v>23</v>
      </c>
      <c r="CV198">
        <v>0</v>
      </c>
      <c r="CW198">
        <v>23</v>
      </c>
      <c r="CX198">
        <v>217</v>
      </c>
      <c r="CY198">
        <v>23</v>
      </c>
      <c r="CZ198">
        <v>237</v>
      </c>
      <c r="DA198">
        <v>23</v>
      </c>
      <c r="DB198">
        <v>104.08988306134862</v>
      </c>
      <c r="DC198">
        <v>4</v>
      </c>
      <c r="DD198">
        <v>1</v>
      </c>
      <c r="DF198">
        <v>0.313</v>
      </c>
    </row>
    <row r="199" spans="1:110" x14ac:dyDescent="0.25">
      <c r="A199" s="74">
        <v>0</v>
      </c>
      <c r="B199" s="44">
        <v>1</v>
      </c>
      <c r="C199" s="44">
        <v>5</v>
      </c>
      <c r="D199" s="44">
        <v>22</v>
      </c>
      <c r="E199" s="44">
        <v>0.176005680044652</v>
      </c>
      <c r="F199" s="44">
        <v>1508.999986</v>
      </c>
      <c r="G199" s="75">
        <v>225.83</v>
      </c>
      <c r="H199" s="74">
        <v>0.20300000000000001</v>
      </c>
      <c r="I199" s="44">
        <v>4</v>
      </c>
      <c r="J199" s="75">
        <v>0</v>
      </c>
      <c r="K199" s="74">
        <v>0.109</v>
      </c>
      <c r="L199" s="44">
        <v>4</v>
      </c>
      <c r="M199" s="75">
        <v>0</v>
      </c>
      <c r="N199" s="44">
        <v>0.11</v>
      </c>
      <c r="O199" s="44">
        <v>4</v>
      </c>
      <c r="P199" s="75">
        <v>0</v>
      </c>
      <c r="Q199" s="80">
        <f t="shared" si="15"/>
        <v>0.14066666666666666</v>
      </c>
      <c r="R199" s="88">
        <f t="shared" si="15"/>
        <v>4</v>
      </c>
      <c r="T199" s="74">
        <v>0.25</v>
      </c>
      <c r="U199" s="44">
        <v>7</v>
      </c>
      <c r="V199" s="44">
        <v>0</v>
      </c>
      <c r="W199" s="44">
        <v>0</v>
      </c>
      <c r="X199" s="44">
        <v>23</v>
      </c>
      <c r="Y199" s="44">
        <v>0</v>
      </c>
      <c r="Z199" s="44">
        <v>23</v>
      </c>
      <c r="AA199" s="44">
        <v>217.00000099999997</v>
      </c>
      <c r="AB199" s="44">
        <v>23</v>
      </c>
      <c r="AC199" s="44">
        <v>237</v>
      </c>
      <c r="AD199" s="44">
        <v>23</v>
      </c>
      <c r="AE199" s="44">
        <v>103.77469360339306</v>
      </c>
      <c r="AF199" s="44">
        <v>4</v>
      </c>
      <c r="AG199" s="75">
        <v>1</v>
      </c>
      <c r="AH199" s="74">
        <v>0.26600000000000001</v>
      </c>
      <c r="AI199" s="44">
        <v>7</v>
      </c>
      <c r="AJ199" s="44">
        <v>0</v>
      </c>
      <c r="AK199" s="44">
        <v>0</v>
      </c>
      <c r="AL199" s="44">
        <v>23</v>
      </c>
      <c r="AM199" s="44">
        <v>0</v>
      </c>
      <c r="AN199" s="44">
        <v>23</v>
      </c>
      <c r="AO199" s="44">
        <v>217.00000099999997</v>
      </c>
      <c r="AP199" s="44">
        <v>23</v>
      </c>
      <c r="AQ199" s="44">
        <v>237</v>
      </c>
      <c r="AR199" s="44">
        <v>23</v>
      </c>
      <c r="AS199" s="44">
        <v>103.77469360339306</v>
      </c>
      <c r="AT199" s="44">
        <v>4</v>
      </c>
      <c r="AU199" s="75">
        <v>1</v>
      </c>
      <c r="AV199">
        <v>0.313</v>
      </c>
      <c r="AW199">
        <v>7</v>
      </c>
      <c r="AX199">
        <v>0</v>
      </c>
      <c r="AY199">
        <v>0</v>
      </c>
      <c r="AZ199">
        <v>23</v>
      </c>
      <c r="BA199">
        <v>0</v>
      </c>
      <c r="BB199">
        <v>23</v>
      </c>
      <c r="BC199">
        <v>217.00000099999997</v>
      </c>
      <c r="BD199">
        <v>23</v>
      </c>
      <c r="BE199">
        <v>237</v>
      </c>
      <c r="BF199">
        <v>23</v>
      </c>
      <c r="BG199">
        <v>103.77469360339306</v>
      </c>
      <c r="BH199">
        <v>4</v>
      </c>
      <c r="BI199">
        <v>1</v>
      </c>
      <c r="BJ199" s="74">
        <f t="shared" si="16"/>
        <v>0.27633333333333332</v>
      </c>
      <c r="BK199" s="92">
        <f t="shared" si="17"/>
        <v>7</v>
      </c>
      <c r="BN199" s="67">
        <f t="shared" si="18"/>
        <v>0.13566666666666666</v>
      </c>
      <c r="BO199" s="9">
        <f t="shared" si="19"/>
        <v>3</v>
      </c>
      <c r="BT199">
        <v>0.84399999999999997</v>
      </c>
      <c r="BU199">
        <v>7</v>
      </c>
      <c r="BV199">
        <v>0</v>
      </c>
      <c r="BW199">
        <v>0</v>
      </c>
      <c r="BX199">
        <v>23</v>
      </c>
      <c r="BY199">
        <v>0</v>
      </c>
      <c r="BZ199">
        <v>23</v>
      </c>
      <c r="CA199">
        <v>217.00000099999997</v>
      </c>
      <c r="CB199">
        <v>23</v>
      </c>
      <c r="CC199">
        <v>237</v>
      </c>
      <c r="CD199">
        <v>23</v>
      </c>
      <c r="CE199">
        <v>103.77469360339306</v>
      </c>
      <c r="CF199">
        <v>4</v>
      </c>
      <c r="CG199">
        <v>1</v>
      </c>
      <c r="CM199">
        <v>0.84399999999999997</v>
      </c>
      <c r="CQ199" t="s">
        <v>162</v>
      </c>
      <c r="CR199" t="s">
        <v>188</v>
      </c>
      <c r="CS199" t="s">
        <v>183</v>
      </c>
      <c r="CT199">
        <v>0</v>
      </c>
      <c r="CU199">
        <v>23</v>
      </c>
      <c r="CV199">
        <v>0</v>
      </c>
      <c r="CW199">
        <v>23</v>
      </c>
      <c r="CX199">
        <v>217.00000099999997</v>
      </c>
      <c r="CY199">
        <v>23</v>
      </c>
      <c r="CZ199">
        <v>237</v>
      </c>
      <c r="DA199">
        <v>23</v>
      </c>
      <c r="DB199">
        <v>103.77469360339306</v>
      </c>
      <c r="DC199">
        <v>4</v>
      </c>
      <c r="DD199">
        <v>1</v>
      </c>
      <c r="DF199">
        <v>0.312</v>
      </c>
    </row>
    <row r="200" spans="1:110" x14ac:dyDescent="0.25">
      <c r="A200" s="74">
        <v>0</v>
      </c>
      <c r="B200" s="44">
        <v>1</v>
      </c>
      <c r="C200" s="44">
        <v>5</v>
      </c>
      <c r="D200" s="44">
        <v>23</v>
      </c>
      <c r="E200" s="44">
        <v>0.27354368455651201</v>
      </c>
      <c r="F200" s="44">
        <v>1542.1972475</v>
      </c>
      <c r="G200" s="75">
        <v>233.88</v>
      </c>
      <c r="H200" s="74">
        <v>0.20399999999999999</v>
      </c>
      <c r="I200" s="44">
        <v>4</v>
      </c>
      <c r="J200" s="75">
        <v>0</v>
      </c>
      <c r="K200" s="74">
        <v>0.125</v>
      </c>
      <c r="L200" s="44">
        <v>4</v>
      </c>
      <c r="M200" s="75">
        <v>0</v>
      </c>
      <c r="N200" s="44">
        <v>0.109</v>
      </c>
      <c r="O200" s="44">
        <v>4</v>
      </c>
      <c r="P200" s="75">
        <v>0</v>
      </c>
      <c r="Q200" s="80">
        <f t="shared" si="15"/>
        <v>0.14599999999999999</v>
      </c>
      <c r="R200" s="88">
        <f t="shared" si="15"/>
        <v>4</v>
      </c>
      <c r="T200" s="74">
        <v>0.26600000000000001</v>
      </c>
      <c r="U200" s="44">
        <v>7</v>
      </c>
      <c r="V200" s="44">
        <v>0</v>
      </c>
      <c r="W200" s="44">
        <v>0</v>
      </c>
      <c r="X200" s="44">
        <v>23</v>
      </c>
      <c r="Y200" s="44">
        <v>0</v>
      </c>
      <c r="Z200" s="44">
        <v>23</v>
      </c>
      <c r="AA200" s="44">
        <v>217.000001</v>
      </c>
      <c r="AB200" s="44">
        <v>23</v>
      </c>
      <c r="AC200" s="44">
        <v>237</v>
      </c>
      <c r="AD200" s="44">
        <v>23</v>
      </c>
      <c r="AE200" s="44">
        <v>103.47305324648576</v>
      </c>
      <c r="AF200" s="44">
        <v>4</v>
      </c>
      <c r="AG200" s="75">
        <v>1</v>
      </c>
      <c r="AH200" s="74">
        <v>0.26600000000000001</v>
      </c>
      <c r="AI200" s="44">
        <v>7</v>
      </c>
      <c r="AJ200" s="44">
        <v>0</v>
      </c>
      <c r="AK200" s="44">
        <v>0</v>
      </c>
      <c r="AL200" s="44">
        <v>23</v>
      </c>
      <c r="AM200" s="44">
        <v>0</v>
      </c>
      <c r="AN200" s="44">
        <v>23</v>
      </c>
      <c r="AO200" s="44">
        <v>217.000001</v>
      </c>
      <c r="AP200" s="44">
        <v>23</v>
      </c>
      <c r="AQ200" s="44">
        <v>237</v>
      </c>
      <c r="AR200" s="44">
        <v>23</v>
      </c>
      <c r="AS200" s="44">
        <v>103.47305324648576</v>
      </c>
      <c r="AT200" s="44">
        <v>4</v>
      </c>
      <c r="AU200" s="75">
        <v>1</v>
      </c>
      <c r="AV200">
        <v>0.312</v>
      </c>
      <c r="AW200">
        <v>7</v>
      </c>
      <c r="AX200">
        <v>0</v>
      </c>
      <c r="AY200">
        <v>0</v>
      </c>
      <c r="AZ200">
        <v>23</v>
      </c>
      <c r="BA200">
        <v>0</v>
      </c>
      <c r="BB200">
        <v>23</v>
      </c>
      <c r="BC200">
        <v>217.000001</v>
      </c>
      <c r="BD200">
        <v>23</v>
      </c>
      <c r="BE200">
        <v>237</v>
      </c>
      <c r="BF200">
        <v>23</v>
      </c>
      <c r="BG200">
        <v>103.47305324648576</v>
      </c>
      <c r="BH200">
        <v>4</v>
      </c>
      <c r="BI200">
        <v>1</v>
      </c>
      <c r="BJ200" s="74">
        <f t="shared" si="16"/>
        <v>0.28133333333333338</v>
      </c>
      <c r="BK200" s="92">
        <f t="shared" si="17"/>
        <v>7</v>
      </c>
      <c r="BN200" s="67">
        <f t="shared" si="18"/>
        <v>0.13533333333333339</v>
      </c>
      <c r="BO200" s="9">
        <f t="shared" si="19"/>
        <v>3</v>
      </c>
      <c r="BT200">
        <v>0.85899999999999999</v>
      </c>
      <c r="BU200">
        <v>7</v>
      </c>
      <c r="BV200">
        <v>0</v>
      </c>
      <c r="BW200">
        <v>0</v>
      </c>
      <c r="BX200">
        <v>23</v>
      </c>
      <c r="BY200">
        <v>0</v>
      </c>
      <c r="BZ200">
        <v>23</v>
      </c>
      <c r="CA200">
        <v>217.000001</v>
      </c>
      <c r="CB200">
        <v>23</v>
      </c>
      <c r="CC200">
        <v>237</v>
      </c>
      <c r="CD200">
        <v>23</v>
      </c>
      <c r="CE200">
        <v>103.47305324648576</v>
      </c>
      <c r="CF200">
        <v>4</v>
      </c>
      <c r="CG200">
        <v>1</v>
      </c>
      <c r="CM200">
        <v>0.85899999999999999</v>
      </c>
      <c r="CQ200" t="s">
        <v>162</v>
      </c>
      <c r="CR200" t="s">
        <v>188</v>
      </c>
      <c r="CS200" t="s">
        <v>183</v>
      </c>
      <c r="CT200">
        <v>0</v>
      </c>
      <c r="CU200">
        <v>23</v>
      </c>
      <c r="CV200">
        <v>0</v>
      </c>
      <c r="CW200">
        <v>23</v>
      </c>
      <c r="CX200">
        <v>217.000001</v>
      </c>
      <c r="CY200">
        <v>23</v>
      </c>
      <c r="CZ200">
        <v>237</v>
      </c>
      <c r="DA200">
        <v>23</v>
      </c>
      <c r="DB200">
        <v>103.47305324648576</v>
      </c>
      <c r="DC200">
        <v>4</v>
      </c>
      <c r="DD200">
        <v>1</v>
      </c>
      <c r="DF200">
        <v>0.312</v>
      </c>
    </row>
    <row r="201" spans="1:110" x14ac:dyDescent="0.25">
      <c r="A201" s="74">
        <v>0</v>
      </c>
      <c r="B201" s="44">
        <v>1</v>
      </c>
      <c r="C201" s="44">
        <v>5</v>
      </c>
      <c r="D201" s="44">
        <v>24</v>
      </c>
      <c r="E201" s="44">
        <v>0.37108168906838901</v>
      </c>
      <c r="F201" s="44">
        <v>1575.394509</v>
      </c>
      <c r="G201" s="75">
        <v>241.93</v>
      </c>
      <c r="H201" s="74">
        <v>0.219</v>
      </c>
      <c r="I201" s="44">
        <v>4</v>
      </c>
      <c r="J201" s="75">
        <v>0</v>
      </c>
      <c r="K201" s="74">
        <v>0.109</v>
      </c>
      <c r="L201" s="44">
        <v>4</v>
      </c>
      <c r="M201" s="75">
        <v>0</v>
      </c>
      <c r="N201" s="44">
        <v>9.4E-2</v>
      </c>
      <c r="O201" s="44">
        <v>4</v>
      </c>
      <c r="P201" s="75">
        <v>0</v>
      </c>
      <c r="Q201" s="80">
        <f t="shared" si="15"/>
        <v>0.14066666666666669</v>
      </c>
      <c r="R201" s="88">
        <f t="shared" si="15"/>
        <v>4</v>
      </c>
      <c r="T201" s="74">
        <v>0.26600000000000001</v>
      </c>
      <c r="U201" s="44">
        <v>7</v>
      </c>
      <c r="V201" s="44">
        <v>0</v>
      </c>
      <c r="W201" s="44">
        <v>0</v>
      </c>
      <c r="X201" s="44">
        <v>23</v>
      </c>
      <c r="Y201" s="44">
        <v>0</v>
      </c>
      <c r="Z201" s="44">
        <v>23</v>
      </c>
      <c r="AA201" s="44">
        <v>217.000001</v>
      </c>
      <c r="AB201" s="44">
        <v>23</v>
      </c>
      <c r="AC201" s="44">
        <v>237</v>
      </c>
      <c r="AD201" s="44">
        <v>23</v>
      </c>
      <c r="AE201" s="44">
        <v>103.18412542912003</v>
      </c>
      <c r="AF201" s="44">
        <v>4</v>
      </c>
      <c r="AG201" s="75">
        <v>1</v>
      </c>
      <c r="AH201" s="74">
        <v>0.28100000000000003</v>
      </c>
      <c r="AI201" s="44">
        <v>7</v>
      </c>
      <c r="AJ201" s="44">
        <v>0</v>
      </c>
      <c r="AK201" s="44">
        <v>0</v>
      </c>
      <c r="AL201" s="44">
        <v>23</v>
      </c>
      <c r="AM201" s="44">
        <v>0</v>
      </c>
      <c r="AN201" s="44">
        <v>23</v>
      </c>
      <c r="AO201" s="44">
        <v>217.000001</v>
      </c>
      <c r="AP201" s="44">
        <v>23</v>
      </c>
      <c r="AQ201" s="44">
        <v>237</v>
      </c>
      <c r="AR201" s="44">
        <v>23</v>
      </c>
      <c r="AS201" s="44">
        <v>103.18412542912003</v>
      </c>
      <c r="AT201" s="44">
        <v>4</v>
      </c>
      <c r="AU201" s="75">
        <v>1</v>
      </c>
      <c r="AV201">
        <v>0.312</v>
      </c>
      <c r="AW201">
        <v>7</v>
      </c>
      <c r="AX201">
        <v>0</v>
      </c>
      <c r="AY201">
        <v>0</v>
      </c>
      <c r="AZ201">
        <v>23</v>
      </c>
      <c r="BA201">
        <v>0</v>
      </c>
      <c r="BB201">
        <v>23</v>
      </c>
      <c r="BC201">
        <v>217.000001</v>
      </c>
      <c r="BD201">
        <v>23</v>
      </c>
      <c r="BE201">
        <v>237</v>
      </c>
      <c r="BF201">
        <v>23</v>
      </c>
      <c r="BG201">
        <v>103.18412542912003</v>
      </c>
      <c r="BH201">
        <v>4</v>
      </c>
      <c r="BI201">
        <v>1</v>
      </c>
      <c r="BJ201" s="74">
        <f t="shared" si="16"/>
        <v>0.28633333333333333</v>
      </c>
      <c r="BK201" s="92">
        <f t="shared" si="17"/>
        <v>7</v>
      </c>
      <c r="BN201" s="67">
        <f t="shared" si="18"/>
        <v>0.14566666666666664</v>
      </c>
      <c r="BO201" s="9">
        <f t="shared" si="19"/>
        <v>3</v>
      </c>
      <c r="BT201">
        <v>0.86</v>
      </c>
      <c r="BU201">
        <v>7</v>
      </c>
      <c r="BV201">
        <v>0</v>
      </c>
      <c r="BW201">
        <v>0</v>
      </c>
      <c r="BX201">
        <v>23</v>
      </c>
      <c r="BY201">
        <v>0</v>
      </c>
      <c r="BZ201">
        <v>23</v>
      </c>
      <c r="CA201">
        <v>217.000001</v>
      </c>
      <c r="CB201">
        <v>23</v>
      </c>
      <c r="CC201">
        <v>237</v>
      </c>
      <c r="CD201">
        <v>23</v>
      </c>
      <c r="CE201">
        <v>103.18412542912003</v>
      </c>
      <c r="CF201">
        <v>4</v>
      </c>
      <c r="CG201">
        <v>1</v>
      </c>
      <c r="CM201">
        <v>0.86</v>
      </c>
      <c r="CQ201" t="s">
        <v>162</v>
      </c>
      <c r="CR201" t="s">
        <v>187</v>
      </c>
      <c r="CS201" t="s">
        <v>183</v>
      </c>
      <c r="CT201">
        <v>0</v>
      </c>
      <c r="CU201">
        <v>23</v>
      </c>
      <c r="CV201">
        <v>0</v>
      </c>
      <c r="CW201">
        <v>23</v>
      </c>
      <c r="CX201">
        <v>217.000001</v>
      </c>
      <c r="CY201">
        <v>23</v>
      </c>
      <c r="CZ201">
        <v>237</v>
      </c>
      <c r="DA201">
        <v>23</v>
      </c>
      <c r="DB201">
        <v>103.18412542912003</v>
      </c>
      <c r="DC201">
        <v>4</v>
      </c>
      <c r="DD201">
        <v>1</v>
      </c>
      <c r="DF201">
        <v>0.313</v>
      </c>
    </row>
    <row r="202" spans="1:110" x14ac:dyDescent="0.25">
      <c r="A202" s="74">
        <v>0</v>
      </c>
      <c r="B202" s="44">
        <v>1</v>
      </c>
      <c r="C202" s="44">
        <v>5</v>
      </c>
      <c r="D202" s="44">
        <v>25</v>
      </c>
      <c r="E202" s="44">
        <v>0.46861969358028299</v>
      </c>
      <c r="F202" s="44">
        <v>1608.5917704999999</v>
      </c>
      <c r="G202" s="75">
        <v>249.98</v>
      </c>
      <c r="H202" s="74">
        <v>0.20300000000000001</v>
      </c>
      <c r="I202" s="44">
        <v>4</v>
      </c>
      <c r="J202" s="75">
        <v>0</v>
      </c>
      <c r="K202" s="74">
        <v>9.4E-2</v>
      </c>
      <c r="L202" s="44">
        <v>4</v>
      </c>
      <c r="M202" s="75">
        <v>0</v>
      </c>
      <c r="N202" s="44">
        <v>0.109</v>
      </c>
      <c r="O202" s="44">
        <v>4</v>
      </c>
      <c r="P202" s="75">
        <v>0</v>
      </c>
      <c r="Q202" s="80">
        <f t="shared" si="15"/>
        <v>0.13533333333333333</v>
      </c>
      <c r="R202" s="88">
        <f t="shared" si="15"/>
        <v>4</v>
      </c>
      <c r="T202" s="74">
        <v>0.25</v>
      </c>
      <c r="U202" s="44">
        <v>7</v>
      </c>
      <c r="V202" s="44">
        <v>0</v>
      </c>
      <c r="W202" s="44">
        <v>0</v>
      </c>
      <c r="X202" s="44">
        <v>23</v>
      </c>
      <c r="Y202" s="44">
        <v>0</v>
      </c>
      <c r="Z202" s="44">
        <v>23</v>
      </c>
      <c r="AA202" s="44">
        <v>217.000001</v>
      </c>
      <c r="AB202" s="44">
        <v>23</v>
      </c>
      <c r="AC202" s="44">
        <v>237</v>
      </c>
      <c r="AD202" s="44">
        <v>23</v>
      </c>
      <c r="AE202" s="44">
        <v>102.90712308714419</v>
      </c>
      <c r="AF202" s="44">
        <v>4</v>
      </c>
      <c r="AG202" s="75">
        <v>1</v>
      </c>
      <c r="AH202" s="74">
        <v>0.28199999999999997</v>
      </c>
      <c r="AI202" s="44">
        <v>7</v>
      </c>
      <c r="AJ202" s="44">
        <v>0</v>
      </c>
      <c r="AK202" s="44">
        <v>0</v>
      </c>
      <c r="AL202" s="44">
        <v>23</v>
      </c>
      <c r="AM202" s="44">
        <v>0</v>
      </c>
      <c r="AN202" s="44">
        <v>23</v>
      </c>
      <c r="AO202" s="44">
        <v>217.000001</v>
      </c>
      <c r="AP202" s="44">
        <v>23</v>
      </c>
      <c r="AQ202" s="44">
        <v>237</v>
      </c>
      <c r="AR202" s="44">
        <v>23</v>
      </c>
      <c r="AS202" s="44">
        <v>102.90712308714419</v>
      </c>
      <c r="AT202" s="44">
        <v>4</v>
      </c>
      <c r="AU202" s="75">
        <v>1</v>
      </c>
      <c r="AV202">
        <v>0.312</v>
      </c>
      <c r="AW202">
        <v>7</v>
      </c>
      <c r="AX202">
        <v>0</v>
      </c>
      <c r="AY202">
        <v>0</v>
      </c>
      <c r="AZ202">
        <v>23</v>
      </c>
      <c r="BA202">
        <v>0</v>
      </c>
      <c r="BB202">
        <v>23</v>
      </c>
      <c r="BC202">
        <v>217.000001</v>
      </c>
      <c r="BD202">
        <v>23</v>
      </c>
      <c r="BE202">
        <v>237</v>
      </c>
      <c r="BF202">
        <v>23</v>
      </c>
      <c r="BG202">
        <v>102.90712308714419</v>
      </c>
      <c r="BH202">
        <v>4</v>
      </c>
      <c r="BI202">
        <v>1</v>
      </c>
      <c r="BJ202" s="74">
        <f t="shared" si="16"/>
        <v>0.28133333333333338</v>
      </c>
      <c r="BK202" s="92">
        <f t="shared" si="17"/>
        <v>7</v>
      </c>
      <c r="BN202" s="67">
        <f t="shared" si="18"/>
        <v>0.14600000000000005</v>
      </c>
      <c r="BO202" s="9">
        <f t="shared" si="19"/>
        <v>3</v>
      </c>
      <c r="BT202">
        <v>0.86</v>
      </c>
      <c r="BU202">
        <v>7</v>
      </c>
      <c r="BV202">
        <v>0</v>
      </c>
      <c r="BW202">
        <v>0</v>
      </c>
      <c r="BX202">
        <v>23</v>
      </c>
      <c r="BY202">
        <v>0</v>
      </c>
      <c r="BZ202">
        <v>23</v>
      </c>
      <c r="CA202">
        <v>217.000001</v>
      </c>
      <c r="CB202">
        <v>23</v>
      </c>
      <c r="CC202">
        <v>237</v>
      </c>
      <c r="CD202">
        <v>23</v>
      </c>
      <c r="CE202">
        <v>102.90712308714419</v>
      </c>
      <c r="CF202">
        <v>4</v>
      </c>
      <c r="CG202">
        <v>1</v>
      </c>
      <c r="CM202">
        <v>0.86</v>
      </c>
      <c r="CQ202" t="s">
        <v>162</v>
      </c>
      <c r="CR202" t="s">
        <v>189</v>
      </c>
      <c r="CS202" t="s">
        <v>183</v>
      </c>
      <c r="CT202">
        <v>0</v>
      </c>
      <c r="CU202">
        <v>23</v>
      </c>
      <c r="CV202">
        <v>0</v>
      </c>
      <c r="CW202">
        <v>23</v>
      </c>
      <c r="CX202">
        <v>217.000001</v>
      </c>
      <c r="CY202">
        <v>23</v>
      </c>
      <c r="CZ202">
        <v>237</v>
      </c>
      <c r="DA202">
        <v>23</v>
      </c>
      <c r="DB202">
        <v>102.90712308714419</v>
      </c>
      <c r="DC202">
        <v>4</v>
      </c>
      <c r="DD202">
        <v>1</v>
      </c>
      <c r="DF202">
        <v>0.32800000000000001</v>
      </c>
    </row>
    <row r="203" spans="1:110" x14ac:dyDescent="0.25">
      <c r="A203" s="74">
        <v>0</v>
      </c>
      <c r="B203" s="44">
        <v>1</v>
      </c>
      <c r="C203" s="44">
        <v>6</v>
      </c>
      <c r="D203" s="44">
        <v>12</v>
      </c>
      <c r="E203" s="44">
        <v>-0.48861454441406599</v>
      </c>
      <c r="F203" s="44">
        <v>1301.7027269999901</v>
      </c>
      <c r="G203" s="75">
        <v>152.07</v>
      </c>
      <c r="H203" s="74">
        <v>0.219</v>
      </c>
      <c r="I203" s="44">
        <v>4</v>
      </c>
      <c r="J203" s="75">
        <v>0</v>
      </c>
      <c r="K203" s="74">
        <v>0.11</v>
      </c>
      <c r="L203" s="44">
        <v>4</v>
      </c>
      <c r="M203" s="75">
        <v>0</v>
      </c>
      <c r="N203" s="44">
        <v>0.109</v>
      </c>
      <c r="O203" s="44">
        <v>4</v>
      </c>
      <c r="P203" s="75">
        <v>0</v>
      </c>
      <c r="Q203" s="80">
        <f t="shared" si="15"/>
        <v>0.14599999999999999</v>
      </c>
      <c r="R203" s="88">
        <f t="shared" si="15"/>
        <v>4</v>
      </c>
      <c r="T203" s="74">
        <v>0.26500000000000001</v>
      </c>
      <c r="U203" s="44">
        <v>7</v>
      </c>
      <c r="V203" s="44">
        <v>0</v>
      </c>
      <c r="W203" s="44">
        <v>0</v>
      </c>
      <c r="X203" s="44">
        <v>23</v>
      </c>
      <c r="Y203" s="44">
        <v>0</v>
      </c>
      <c r="Z203" s="44">
        <v>23</v>
      </c>
      <c r="AA203" s="44">
        <v>217.000001</v>
      </c>
      <c r="AB203" s="44">
        <v>23</v>
      </c>
      <c r="AC203" s="44">
        <v>237</v>
      </c>
      <c r="AD203" s="44">
        <v>23</v>
      </c>
      <c r="AE203" s="44">
        <v>108.24922623852402</v>
      </c>
      <c r="AF203" s="44">
        <v>4</v>
      </c>
      <c r="AG203" s="75">
        <v>1</v>
      </c>
      <c r="AH203" s="74">
        <v>0.28100000000000003</v>
      </c>
      <c r="AI203" s="44">
        <v>7</v>
      </c>
      <c r="AJ203" s="44">
        <v>0</v>
      </c>
      <c r="AK203" s="44">
        <v>0</v>
      </c>
      <c r="AL203" s="44">
        <v>23</v>
      </c>
      <c r="AM203" s="44">
        <v>0</v>
      </c>
      <c r="AN203" s="44">
        <v>23</v>
      </c>
      <c r="AO203" s="44">
        <v>217.000001</v>
      </c>
      <c r="AP203" s="44">
        <v>23</v>
      </c>
      <c r="AQ203" s="44">
        <v>237</v>
      </c>
      <c r="AR203" s="44">
        <v>23</v>
      </c>
      <c r="AS203" s="44">
        <v>108.24922623852402</v>
      </c>
      <c r="AT203" s="44">
        <v>4</v>
      </c>
      <c r="AU203" s="75">
        <v>1</v>
      </c>
      <c r="AV203">
        <v>0.312</v>
      </c>
      <c r="AW203">
        <v>7</v>
      </c>
      <c r="AX203">
        <v>0</v>
      </c>
      <c r="AY203">
        <v>0</v>
      </c>
      <c r="AZ203">
        <v>23</v>
      </c>
      <c r="BA203">
        <v>0</v>
      </c>
      <c r="BB203">
        <v>23</v>
      </c>
      <c r="BC203">
        <v>217.000001</v>
      </c>
      <c r="BD203">
        <v>23</v>
      </c>
      <c r="BE203">
        <v>237</v>
      </c>
      <c r="BF203">
        <v>23</v>
      </c>
      <c r="BG203">
        <v>108.24922623852402</v>
      </c>
      <c r="BH203">
        <v>4</v>
      </c>
      <c r="BI203">
        <v>1</v>
      </c>
      <c r="BJ203" s="74">
        <f t="shared" si="16"/>
        <v>0.28600000000000003</v>
      </c>
      <c r="BK203" s="92">
        <f t="shared" si="17"/>
        <v>7</v>
      </c>
      <c r="BN203" s="67">
        <f t="shared" si="18"/>
        <v>0.14000000000000004</v>
      </c>
      <c r="BO203" s="9">
        <f t="shared" si="19"/>
        <v>3</v>
      </c>
      <c r="BT203">
        <v>0.85899999999999999</v>
      </c>
      <c r="BU203">
        <v>7</v>
      </c>
      <c r="BV203">
        <v>0</v>
      </c>
      <c r="BW203">
        <v>0</v>
      </c>
      <c r="BX203">
        <v>23</v>
      </c>
      <c r="BY203">
        <v>0</v>
      </c>
      <c r="BZ203">
        <v>23</v>
      </c>
      <c r="CA203">
        <v>217.000001</v>
      </c>
      <c r="CB203">
        <v>23</v>
      </c>
      <c r="CC203">
        <v>237</v>
      </c>
      <c r="CD203">
        <v>23</v>
      </c>
      <c r="CE203">
        <v>108.24922623852402</v>
      </c>
      <c r="CF203">
        <v>4</v>
      </c>
      <c r="CG203">
        <v>1</v>
      </c>
      <c r="CM203">
        <v>0.85899999999999999</v>
      </c>
      <c r="CQ203" t="s">
        <v>162</v>
      </c>
      <c r="CR203" t="s">
        <v>189</v>
      </c>
      <c r="CS203" t="s">
        <v>183</v>
      </c>
      <c r="CT203">
        <v>0</v>
      </c>
      <c r="CU203">
        <v>23</v>
      </c>
      <c r="CV203">
        <v>0</v>
      </c>
      <c r="CW203">
        <v>23</v>
      </c>
      <c r="CX203">
        <v>217.000001</v>
      </c>
      <c r="CY203">
        <v>23</v>
      </c>
      <c r="CZ203">
        <v>237</v>
      </c>
      <c r="DA203">
        <v>23</v>
      </c>
      <c r="DB203">
        <v>108.24922623852402</v>
      </c>
      <c r="DC203">
        <v>4</v>
      </c>
      <c r="DD203">
        <v>1</v>
      </c>
      <c r="DF203">
        <v>0.32800000000000001</v>
      </c>
    </row>
    <row r="204" spans="1:110" x14ac:dyDescent="0.25">
      <c r="A204" s="74">
        <v>0</v>
      </c>
      <c r="B204" s="44">
        <v>1</v>
      </c>
      <c r="C204" s="44">
        <v>6</v>
      </c>
      <c r="D204" s="44">
        <v>13</v>
      </c>
      <c r="E204" s="44">
        <v>-0.39107653990218899</v>
      </c>
      <c r="F204" s="44">
        <v>1334.8999885000001</v>
      </c>
      <c r="G204" s="75">
        <v>160.12</v>
      </c>
      <c r="H204" s="74">
        <v>0.20300000000000001</v>
      </c>
      <c r="I204" s="44">
        <v>4</v>
      </c>
      <c r="J204" s="75">
        <v>0</v>
      </c>
      <c r="K204" s="74">
        <v>0.109</v>
      </c>
      <c r="L204" s="44">
        <v>4</v>
      </c>
      <c r="M204" s="75">
        <v>0</v>
      </c>
      <c r="N204" s="44">
        <v>0.11</v>
      </c>
      <c r="O204" s="44">
        <v>4</v>
      </c>
      <c r="P204" s="75">
        <v>0</v>
      </c>
      <c r="Q204" s="80">
        <f t="shared" si="15"/>
        <v>0.14066666666666666</v>
      </c>
      <c r="R204" s="88">
        <f t="shared" si="15"/>
        <v>4</v>
      </c>
      <c r="T204" s="74">
        <v>0.26600000000000001</v>
      </c>
      <c r="U204" s="44">
        <v>7</v>
      </c>
      <c r="V204" s="44">
        <v>0</v>
      </c>
      <c r="W204" s="44">
        <v>0</v>
      </c>
      <c r="X204" s="44">
        <v>23</v>
      </c>
      <c r="Y204" s="44">
        <v>0</v>
      </c>
      <c r="Z204" s="44">
        <v>23</v>
      </c>
      <c r="AA204" s="44">
        <v>217.000001</v>
      </c>
      <c r="AB204" s="44">
        <v>23</v>
      </c>
      <c r="AC204" s="44">
        <v>237</v>
      </c>
      <c r="AD204" s="44">
        <v>23</v>
      </c>
      <c r="AE204" s="44">
        <v>107.78946803942775</v>
      </c>
      <c r="AF204" s="44">
        <v>4</v>
      </c>
      <c r="AG204" s="75">
        <v>1</v>
      </c>
      <c r="AH204" s="74">
        <v>0.26600000000000001</v>
      </c>
      <c r="AI204" s="44">
        <v>7</v>
      </c>
      <c r="AJ204" s="44">
        <v>0</v>
      </c>
      <c r="AK204" s="44">
        <v>0</v>
      </c>
      <c r="AL204" s="44">
        <v>23</v>
      </c>
      <c r="AM204" s="44">
        <v>0</v>
      </c>
      <c r="AN204" s="44">
        <v>23</v>
      </c>
      <c r="AO204" s="44">
        <v>217.000001</v>
      </c>
      <c r="AP204" s="44">
        <v>23</v>
      </c>
      <c r="AQ204" s="44">
        <v>237</v>
      </c>
      <c r="AR204" s="44">
        <v>23</v>
      </c>
      <c r="AS204" s="44">
        <v>107.78946803942775</v>
      </c>
      <c r="AT204" s="44">
        <v>4</v>
      </c>
      <c r="AU204" s="75">
        <v>1</v>
      </c>
      <c r="AV204">
        <v>0.313</v>
      </c>
      <c r="AW204">
        <v>7</v>
      </c>
      <c r="AX204">
        <v>0</v>
      </c>
      <c r="AY204">
        <v>0</v>
      </c>
      <c r="AZ204">
        <v>23</v>
      </c>
      <c r="BA204">
        <v>0</v>
      </c>
      <c r="BB204">
        <v>23</v>
      </c>
      <c r="BC204">
        <v>217.000001</v>
      </c>
      <c r="BD204">
        <v>23</v>
      </c>
      <c r="BE204">
        <v>237</v>
      </c>
      <c r="BF204">
        <v>23</v>
      </c>
      <c r="BG204">
        <v>107.78946803942775</v>
      </c>
      <c r="BH204">
        <v>4</v>
      </c>
      <c r="BI204">
        <v>1</v>
      </c>
      <c r="BJ204" s="74">
        <f t="shared" si="16"/>
        <v>0.28166666666666668</v>
      </c>
      <c r="BK204" s="92">
        <f t="shared" si="17"/>
        <v>7</v>
      </c>
      <c r="BN204" s="67">
        <f t="shared" si="18"/>
        <v>0.14100000000000001</v>
      </c>
      <c r="BO204" s="9">
        <f t="shared" si="19"/>
        <v>3</v>
      </c>
      <c r="BT204">
        <v>0.85899999999999999</v>
      </c>
      <c r="BU204">
        <v>7</v>
      </c>
      <c r="BV204">
        <v>0</v>
      </c>
      <c r="BW204">
        <v>0</v>
      </c>
      <c r="BX204">
        <v>23</v>
      </c>
      <c r="BY204">
        <v>0</v>
      </c>
      <c r="BZ204">
        <v>23</v>
      </c>
      <c r="CA204">
        <v>217.000001</v>
      </c>
      <c r="CB204">
        <v>23</v>
      </c>
      <c r="CC204">
        <v>237</v>
      </c>
      <c r="CD204">
        <v>23</v>
      </c>
      <c r="CE204">
        <v>107.78946803942775</v>
      </c>
      <c r="CF204">
        <v>4</v>
      </c>
      <c r="CG204">
        <v>1</v>
      </c>
      <c r="CM204">
        <v>0.85899999999999999</v>
      </c>
      <c r="CQ204" t="s">
        <v>162</v>
      </c>
      <c r="CR204" t="s">
        <v>187</v>
      </c>
      <c r="CS204" t="s">
        <v>183</v>
      </c>
      <c r="CT204">
        <v>0</v>
      </c>
      <c r="CU204">
        <v>23</v>
      </c>
      <c r="CV204">
        <v>0</v>
      </c>
      <c r="CW204">
        <v>23</v>
      </c>
      <c r="CX204">
        <v>217.000001</v>
      </c>
      <c r="CY204">
        <v>23</v>
      </c>
      <c r="CZ204">
        <v>237</v>
      </c>
      <c r="DA204">
        <v>23</v>
      </c>
      <c r="DB204">
        <v>107.78946803942775</v>
      </c>
      <c r="DC204">
        <v>4</v>
      </c>
      <c r="DD204">
        <v>1</v>
      </c>
      <c r="DF204">
        <v>0.313</v>
      </c>
    </row>
    <row r="205" spans="1:110" x14ac:dyDescent="0.25">
      <c r="A205" s="74">
        <v>0</v>
      </c>
      <c r="B205" s="44">
        <v>1</v>
      </c>
      <c r="C205" s="44">
        <v>6</v>
      </c>
      <c r="D205" s="44">
        <v>14</v>
      </c>
      <c r="E205" s="44">
        <v>-0.29353853539032998</v>
      </c>
      <c r="F205" s="44">
        <v>1368.09725</v>
      </c>
      <c r="G205" s="75">
        <v>168.17</v>
      </c>
      <c r="H205" s="74">
        <v>0.219</v>
      </c>
      <c r="I205" s="44">
        <v>4</v>
      </c>
      <c r="J205" s="75">
        <v>0</v>
      </c>
      <c r="K205" s="74">
        <v>0.109</v>
      </c>
      <c r="L205" s="44">
        <v>4</v>
      </c>
      <c r="M205" s="75">
        <v>0</v>
      </c>
      <c r="N205" s="44">
        <v>0.11</v>
      </c>
      <c r="O205" s="44">
        <v>4</v>
      </c>
      <c r="P205" s="75">
        <v>0</v>
      </c>
      <c r="Q205" s="80">
        <f t="shared" si="15"/>
        <v>0.14599999999999999</v>
      </c>
      <c r="R205" s="88">
        <f t="shared" si="15"/>
        <v>4</v>
      </c>
      <c r="T205" s="74">
        <v>0.26600000000000001</v>
      </c>
      <c r="U205" s="44">
        <v>7</v>
      </c>
      <c r="V205" s="44">
        <v>0</v>
      </c>
      <c r="W205" s="44">
        <v>0</v>
      </c>
      <c r="X205" s="44">
        <v>23</v>
      </c>
      <c r="Y205" s="44">
        <v>0</v>
      </c>
      <c r="Z205" s="44">
        <v>23</v>
      </c>
      <c r="AA205" s="44">
        <v>217</v>
      </c>
      <c r="AB205" s="44">
        <v>23</v>
      </c>
      <c r="AC205" s="44">
        <v>237</v>
      </c>
      <c r="AD205" s="44">
        <v>23</v>
      </c>
      <c r="AE205" s="44">
        <v>107.35199925822339</v>
      </c>
      <c r="AF205" s="44">
        <v>4</v>
      </c>
      <c r="AG205" s="75">
        <v>1</v>
      </c>
      <c r="AH205" s="74">
        <v>0.28100000000000003</v>
      </c>
      <c r="AI205" s="44">
        <v>7</v>
      </c>
      <c r="AJ205" s="44">
        <v>0</v>
      </c>
      <c r="AK205" s="44">
        <v>0</v>
      </c>
      <c r="AL205" s="44">
        <v>23</v>
      </c>
      <c r="AM205" s="44">
        <v>0</v>
      </c>
      <c r="AN205" s="44">
        <v>23</v>
      </c>
      <c r="AO205" s="44">
        <v>217</v>
      </c>
      <c r="AP205" s="44">
        <v>23</v>
      </c>
      <c r="AQ205" s="44">
        <v>237</v>
      </c>
      <c r="AR205" s="44">
        <v>23</v>
      </c>
      <c r="AS205" s="44">
        <v>107.35199925822339</v>
      </c>
      <c r="AT205" s="44">
        <v>4</v>
      </c>
      <c r="AU205" s="75">
        <v>1</v>
      </c>
      <c r="AV205">
        <v>0.313</v>
      </c>
      <c r="AW205">
        <v>7</v>
      </c>
      <c r="AX205">
        <v>0</v>
      </c>
      <c r="AY205">
        <v>0</v>
      </c>
      <c r="AZ205">
        <v>23</v>
      </c>
      <c r="BA205">
        <v>0</v>
      </c>
      <c r="BB205">
        <v>23</v>
      </c>
      <c r="BC205">
        <v>217</v>
      </c>
      <c r="BD205">
        <v>23</v>
      </c>
      <c r="BE205">
        <v>237</v>
      </c>
      <c r="BF205">
        <v>23</v>
      </c>
      <c r="BG205">
        <v>107.35199925822339</v>
      </c>
      <c r="BH205">
        <v>4</v>
      </c>
      <c r="BI205">
        <v>1</v>
      </c>
      <c r="BJ205" s="74">
        <f t="shared" si="16"/>
        <v>0.28666666666666668</v>
      </c>
      <c r="BK205" s="92">
        <f t="shared" si="17"/>
        <v>7</v>
      </c>
      <c r="BN205" s="67">
        <f t="shared" si="18"/>
        <v>0.14066666666666669</v>
      </c>
      <c r="BO205" s="9">
        <f t="shared" si="19"/>
        <v>3</v>
      </c>
      <c r="BT205">
        <v>0.85899999999999999</v>
      </c>
      <c r="BU205">
        <v>7</v>
      </c>
      <c r="BV205">
        <v>0</v>
      </c>
      <c r="BW205">
        <v>0</v>
      </c>
      <c r="BX205">
        <v>23</v>
      </c>
      <c r="BY205">
        <v>0</v>
      </c>
      <c r="BZ205">
        <v>23</v>
      </c>
      <c r="CA205">
        <v>217</v>
      </c>
      <c r="CB205">
        <v>23</v>
      </c>
      <c r="CC205">
        <v>237</v>
      </c>
      <c r="CD205">
        <v>23</v>
      </c>
      <c r="CE205">
        <v>107.35199925822339</v>
      </c>
      <c r="CF205">
        <v>4</v>
      </c>
      <c r="CG205">
        <v>1</v>
      </c>
      <c r="CM205">
        <v>0.85899999999999999</v>
      </c>
      <c r="CQ205" t="s">
        <v>162</v>
      </c>
      <c r="CR205" t="s">
        <v>189</v>
      </c>
      <c r="CS205" t="s">
        <v>183</v>
      </c>
      <c r="CT205">
        <v>0</v>
      </c>
      <c r="CU205">
        <v>23</v>
      </c>
      <c r="CV205">
        <v>0</v>
      </c>
      <c r="CW205">
        <v>23</v>
      </c>
      <c r="CX205">
        <v>217</v>
      </c>
      <c r="CY205">
        <v>23</v>
      </c>
      <c r="CZ205">
        <v>237</v>
      </c>
      <c r="DA205">
        <v>23</v>
      </c>
      <c r="DB205">
        <v>107.35199925822339</v>
      </c>
      <c r="DC205">
        <v>4</v>
      </c>
      <c r="DD205">
        <v>1</v>
      </c>
      <c r="DF205">
        <v>0.32800000000000001</v>
      </c>
    </row>
    <row r="206" spans="1:110" x14ac:dyDescent="0.25">
      <c r="A206" s="74">
        <v>0</v>
      </c>
      <c r="B206" s="44">
        <v>1</v>
      </c>
      <c r="C206" s="44">
        <v>6</v>
      </c>
      <c r="D206" s="44">
        <v>15</v>
      </c>
      <c r="E206" s="44">
        <v>-0.19600053087845201</v>
      </c>
      <c r="F206" s="44">
        <v>1401.2945115</v>
      </c>
      <c r="G206" s="75">
        <v>176.22</v>
      </c>
      <c r="H206" s="74">
        <v>0.20300000000000001</v>
      </c>
      <c r="I206" s="44">
        <v>4</v>
      </c>
      <c r="J206" s="75">
        <v>0</v>
      </c>
      <c r="K206" s="74">
        <v>0.109</v>
      </c>
      <c r="L206" s="44">
        <v>4</v>
      </c>
      <c r="M206" s="75">
        <v>0</v>
      </c>
      <c r="N206" s="44">
        <v>0.109</v>
      </c>
      <c r="O206" s="44">
        <v>4</v>
      </c>
      <c r="P206" s="75">
        <v>0</v>
      </c>
      <c r="Q206" s="80">
        <f t="shared" si="15"/>
        <v>0.14033333333333334</v>
      </c>
      <c r="R206" s="88">
        <f t="shared" si="15"/>
        <v>4</v>
      </c>
      <c r="T206" s="74">
        <v>0.25</v>
      </c>
      <c r="U206" s="44">
        <v>7</v>
      </c>
      <c r="V206" s="44">
        <v>0</v>
      </c>
      <c r="W206" s="44">
        <v>0</v>
      </c>
      <c r="X206" s="44">
        <v>23</v>
      </c>
      <c r="Y206" s="44">
        <v>0</v>
      </c>
      <c r="Z206" s="44">
        <v>23</v>
      </c>
      <c r="AA206" s="44">
        <v>216.99999999999997</v>
      </c>
      <c r="AB206" s="44">
        <v>23</v>
      </c>
      <c r="AC206" s="44">
        <v>237</v>
      </c>
      <c r="AD206" s="44">
        <v>23</v>
      </c>
      <c r="AE206" s="44">
        <v>106.93530288042926</v>
      </c>
      <c r="AF206" s="44">
        <v>4</v>
      </c>
      <c r="AG206" s="75">
        <v>1</v>
      </c>
      <c r="AH206" s="74">
        <v>0.28100000000000003</v>
      </c>
      <c r="AI206" s="44">
        <v>7</v>
      </c>
      <c r="AJ206" s="44">
        <v>0</v>
      </c>
      <c r="AK206" s="44">
        <v>0</v>
      </c>
      <c r="AL206" s="44">
        <v>23</v>
      </c>
      <c r="AM206" s="44">
        <v>0</v>
      </c>
      <c r="AN206" s="44">
        <v>23</v>
      </c>
      <c r="AO206" s="44">
        <v>216.99999999999997</v>
      </c>
      <c r="AP206" s="44">
        <v>23</v>
      </c>
      <c r="AQ206" s="44">
        <v>237</v>
      </c>
      <c r="AR206" s="44">
        <v>23</v>
      </c>
      <c r="AS206" s="44">
        <v>106.93530288042926</v>
      </c>
      <c r="AT206" s="44">
        <v>4</v>
      </c>
      <c r="AU206" s="75">
        <v>1</v>
      </c>
      <c r="AV206">
        <v>0.312</v>
      </c>
      <c r="AW206">
        <v>7</v>
      </c>
      <c r="AX206">
        <v>0</v>
      </c>
      <c r="AY206">
        <v>0</v>
      </c>
      <c r="AZ206">
        <v>23</v>
      </c>
      <c r="BA206">
        <v>0</v>
      </c>
      <c r="BB206">
        <v>23</v>
      </c>
      <c r="BC206">
        <v>216.99999999999997</v>
      </c>
      <c r="BD206">
        <v>23</v>
      </c>
      <c r="BE206">
        <v>237</v>
      </c>
      <c r="BF206">
        <v>23</v>
      </c>
      <c r="BG206">
        <v>106.93530288042926</v>
      </c>
      <c r="BH206">
        <v>4</v>
      </c>
      <c r="BI206">
        <v>1</v>
      </c>
      <c r="BJ206" s="74">
        <f t="shared" si="16"/>
        <v>0.28099999999999997</v>
      </c>
      <c r="BK206" s="92">
        <f t="shared" si="17"/>
        <v>7</v>
      </c>
      <c r="BN206" s="67">
        <f t="shared" si="18"/>
        <v>0.14066666666666663</v>
      </c>
      <c r="BO206" s="9">
        <f t="shared" si="19"/>
        <v>3</v>
      </c>
      <c r="BT206">
        <v>0.85899999999999999</v>
      </c>
      <c r="BU206">
        <v>7</v>
      </c>
      <c r="BV206">
        <v>0</v>
      </c>
      <c r="BW206">
        <v>0</v>
      </c>
      <c r="BX206">
        <v>23</v>
      </c>
      <c r="BY206">
        <v>0</v>
      </c>
      <c r="BZ206">
        <v>23</v>
      </c>
      <c r="CA206">
        <v>216.99999999999997</v>
      </c>
      <c r="CB206">
        <v>23</v>
      </c>
      <c r="CC206">
        <v>237</v>
      </c>
      <c r="CD206">
        <v>23</v>
      </c>
      <c r="CE206">
        <v>106.93530288042926</v>
      </c>
      <c r="CF206">
        <v>4</v>
      </c>
      <c r="CG206">
        <v>1</v>
      </c>
      <c r="CM206">
        <v>0.85899999999999999</v>
      </c>
      <c r="CQ206" t="s">
        <v>162</v>
      </c>
      <c r="CR206" t="s">
        <v>189</v>
      </c>
      <c r="CS206" t="s">
        <v>183</v>
      </c>
      <c r="CT206">
        <v>0</v>
      </c>
      <c r="CU206">
        <v>23</v>
      </c>
      <c r="CV206">
        <v>0</v>
      </c>
      <c r="CW206">
        <v>23</v>
      </c>
      <c r="CX206">
        <v>216.99999999999997</v>
      </c>
      <c r="CY206">
        <v>23</v>
      </c>
      <c r="CZ206">
        <v>237</v>
      </c>
      <c r="DA206">
        <v>23</v>
      </c>
      <c r="DB206">
        <v>106.93530288042926</v>
      </c>
      <c r="DC206">
        <v>4</v>
      </c>
      <c r="DD206">
        <v>1</v>
      </c>
      <c r="DF206">
        <v>0.32800000000000001</v>
      </c>
    </row>
    <row r="207" spans="1:110" x14ac:dyDescent="0.25">
      <c r="A207" s="74">
        <v>0</v>
      </c>
      <c r="B207" s="44">
        <v>1</v>
      </c>
      <c r="C207" s="44">
        <v>6</v>
      </c>
      <c r="D207" s="44">
        <v>16</v>
      </c>
      <c r="E207" s="44">
        <v>-9.8462526366575903E-2</v>
      </c>
      <c r="F207" s="44">
        <v>1434.491773</v>
      </c>
      <c r="G207" s="75">
        <v>184.27</v>
      </c>
      <c r="H207" s="74">
        <v>0.23400000000000001</v>
      </c>
      <c r="I207" s="44">
        <v>4</v>
      </c>
      <c r="J207" s="75">
        <v>0</v>
      </c>
      <c r="K207" s="74">
        <v>0.109</v>
      </c>
      <c r="L207" s="44">
        <v>4</v>
      </c>
      <c r="M207" s="75">
        <v>0</v>
      </c>
      <c r="N207" s="44">
        <v>0.11</v>
      </c>
      <c r="O207" s="44">
        <v>4</v>
      </c>
      <c r="P207" s="75">
        <v>0</v>
      </c>
      <c r="Q207" s="80">
        <f t="shared" si="15"/>
        <v>0.151</v>
      </c>
      <c r="R207" s="88">
        <f t="shared" si="15"/>
        <v>4</v>
      </c>
      <c r="T207" s="74">
        <v>0.26600000000000001</v>
      </c>
      <c r="U207" s="44">
        <v>7</v>
      </c>
      <c r="V207" s="44">
        <v>0</v>
      </c>
      <c r="W207" s="44">
        <v>0</v>
      </c>
      <c r="X207" s="44">
        <v>23</v>
      </c>
      <c r="Y207" s="44">
        <v>0</v>
      </c>
      <c r="Z207" s="44">
        <v>23</v>
      </c>
      <c r="AA207" s="44">
        <v>217.000001</v>
      </c>
      <c r="AB207" s="44">
        <v>23</v>
      </c>
      <c r="AC207" s="44">
        <v>237</v>
      </c>
      <c r="AD207" s="44">
        <v>23</v>
      </c>
      <c r="AE207" s="44">
        <v>106.53787112294924</v>
      </c>
      <c r="AF207" s="44">
        <v>4</v>
      </c>
      <c r="AG207" s="75">
        <v>1</v>
      </c>
      <c r="AH207" s="74">
        <v>0.28100000000000003</v>
      </c>
      <c r="AI207" s="44">
        <v>7</v>
      </c>
      <c r="AJ207" s="44">
        <v>0</v>
      </c>
      <c r="AK207" s="44">
        <v>0</v>
      </c>
      <c r="AL207" s="44">
        <v>23</v>
      </c>
      <c r="AM207" s="44">
        <v>0</v>
      </c>
      <c r="AN207" s="44">
        <v>23</v>
      </c>
      <c r="AO207" s="44">
        <v>217.000001</v>
      </c>
      <c r="AP207" s="44">
        <v>23</v>
      </c>
      <c r="AQ207" s="44">
        <v>237</v>
      </c>
      <c r="AR207" s="44">
        <v>23</v>
      </c>
      <c r="AS207" s="44">
        <v>106.53787112294924</v>
      </c>
      <c r="AT207" s="44">
        <v>4</v>
      </c>
      <c r="AU207" s="75">
        <v>1</v>
      </c>
      <c r="AV207">
        <v>0.32800000000000001</v>
      </c>
      <c r="AW207">
        <v>7</v>
      </c>
      <c r="AX207">
        <v>0</v>
      </c>
      <c r="AY207">
        <v>0</v>
      </c>
      <c r="AZ207">
        <v>23</v>
      </c>
      <c r="BA207">
        <v>0</v>
      </c>
      <c r="BB207">
        <v>23</v>
      </c>
      <c r="BC207">
        <v>217.000001</v>
      </c>
      <c r="BD207">
        <v>23</v>
      </c>
      <c r="BE207">
        <v>237</v>
      </c>
      <c r="BF207">
        <v>23</v>
      </c>
      <c r="BG207">
        <v>106.53787112294924</v>
      </c>
      <c r="BH207">
        <v>4</v>
      </c>
      <c r="BI207">
        <v>1</v>
      </c>
      <c r="BJ207" s="74">
        <f t="shared" si="16"/>
        <v>0.29166666666666669</v>
      </c>
      <c r="BK207" s="92">
        <f t="shared" si="17"/>
        <v>7</v>
      </c>
      <c r="BN207" s="67">
        <f t="shared" si="18"/>
        <v>0.14066666666666669</v>
      </c>
      <c r="BO207" s="9">
        <f t="shared" si="19"/>
        <v>3</v>
      </c>
      <c r="BT207">
        <v>0.84399999999999997</v>
      </c>
      <c r="BU207">
        <v>7</v>
      </c>
      <c r="BV207">
        <v>0</v>
      </c>
      <c r="BW207">
        <v>0</v>
      </c>
      <c r="BX207">
        <v>23</v>
      </c>
      <c r="BY207">
        <v>0</v>
      </c>
      <c r="BZ207">
        <v>23</v>
      </c>
      <c r="CA207">
        <v>217.000001</v>
      </c>
      <c r="CB207">
        <v>23</v>
      </c>
      <c r="CC207">
        <v>237</v>
      </c>
      <c r="CD207">
        <v>23</v>
      </c>
      <c r="CE207">
        <v>106.53787112294924</v>
      </c>
      <c r="CF207">
        <v>4</v>
      </c>
      <c r="CG207">
        <v>1</v>
      </c>
      <c r="CM207">
        <v>0.84399999999999997</v>
      </c>
      <c r="CQ207" t="s">
        <v>162</v>
      </c>
      <c r="CR207" t="s">
        <v>187</v>
      </c>
      <c r="CS207" t="s">
        <v>183</v>
      </c>
      <c r="CT207">
        <v>0</v>
      </c>
      <c r="CU207">
        <v>23</v>
      </c>
      <c r="CV207">
        <v>0</v>
      </c>
      <c r="CW207">
        <v>23</v>
      </c>
      <c r="CX207">
        <v>217.000001</v>
      </c>
      <c r="CY207">
        <v>23</v>
      </c>
      <c r="CZ207">
        <v>237</v>
      </c>
      <c r="DA207">
        <v>23</v>
      </c>
      <c r="DB207">
        <v>106.53787112294924</v>
      </c>
      <c r="DC207">
        <v>4</v>
      </c>
      <c r="DD207">
        <v>1</v>
      </c>
      <c r="DF207">
        <v>0.313</v>
      </c>
    </row>
    <row r="208" spans="1:110" x14ac:dyDescent="0.25">
      <c r="A208" s="74">
        <v>0</v>
      </c>
      <c r="B208" s="44">
        <v>1</v>
      </c>
      <c r="C208" s="44">
        <v>6</v>
      </c>
      <c r="D208" s="44">
        <v>17</v>
      </c>
      <c r="E208" s="44">
        <v>-9.2452185469891004E-4</v>
      </c>
      <c r="F208" s="44">
        <v>1467.6890344999999</v>
      </c>
      <c r="G208" s="75">
        <v>192.32</v>
      </c>
      <c r="H208" s="74">
        <v>0.219</v>
      </c>
      <c r="I208" s="44">
        <v>4</v>
      </c>
      <c r="J208" s="75">
        <v>0</v>
      </c>
      <c r="K208" s="74">
        <v>0.109</v>
      </c>
      <c r="L208" s="44">
        <v>4</v>
      </c>
      <c r="M208" s="75">
        <v>0</v>
      </c>
      <c r="N208" s="44">
        <v>0.109</v>
      </c>
      <c r="O208" s="44">
        <v>4</v>
      </c>
      <c r="P208" s="75">
        <v>0</v>
      </c>
      <c r="Q208" s="80">
        <f t="shared" si="15"/>
        <v>0.14566666666666667</v>
      </c>
      <c r="R208" s="88">
        <f t="shared" si="15"/>
        <v>4</v>
      </c>
      <c r="T208" s="74">
        <v>0.26500000000000001</v>
      </c>
      <c r="U208" s="44">
        <v>7</v>
      </c>
      <c r="V208" s="44">
        <v>0</v>
      </c>
      <c r="W208" s="44">
        <v>0</v>
      </c>
      <c r="X208" s="44">
        <v>23</v>
      </c>
      <c r="Y208" s="44">
        <v>0</v>
      </c>
      <c r="Z208" s="44">
        <v>23</v>
      </c>
      <c r="AA208" s="44">
        <v>216.99999999999997</v>
      </c>
      <c r="AB208" s="44">
        <v>23</v>
      </c>
      <c r="AC208" s="44">
        <v>237</v>
      </c>
      <c r="AD208" s="44">
        <v>23</v>
      </c>
      <c r="AE208" s="44">
        <v>106.15841822492941</v>
      </c>
      <c r="AF208" s="44">
        <v>4</v>
      </c>
      <c r="AG208" s="75">
        <v>1</v>
      </c>
      <c r="AH208" s="74">
        <v>0.26600000000000001</v>
      </c>
      <c r="AI208" s="44">
        <v>7</v>
      </c>
      <c r="AJ208" s="44">
        <v>0</v>
      </c>
      <c r="AK208" s="44">
        <v>0</v>
      </c>
      <c r="AL208" s="44">
        <v>23</v>
      </c>
      <c r="AM208" s="44">
        <v>0</v>
      </c>
      <c r="AN208" s="44">
        <v>23</v>
      </c>
      <c r="AO208" s="44">
        <v>216.99999999999997</v>
      </c>
      <c r="AP208" s="44">
        <v>23</v>
      </c>
      <c r="AQ208" s="44">
        <v>237</v>
      </c>
      <c r="AR208" s="44">
        <v>23</v>
      </c>
      <c r="AS208" s="44">
        <v>106.15841822492941</v>
      </c>
      <c r="AT208" s="44">
        <v>4</v>
      </c>
      <c r="AU208" s="75">
        <v>1</v>
      </c>
      <c r="AV208">
        <v>0.312</v>
      </c>
      <c r="AW208">
        <v>7</v>
      </c>
      <c r="AX208">
        <v>0</v>
      </c>
      <c r="AY208">
        <v>0</v>
      </c>
      <c r="AZ208">
        <v>23</v>
      </c>
      <c r="BA208">
        <v>0</v>
      </c>
      <c r="BB208">
        <v>23</v>
      </c>
      <c r="BC208">
        <v>216.99999999999997</v>
      </c>
      <c r="BD208">
        <v>23</v>
      </c>
      <c r="BE208">
        <v>237</v>
      </c>
      <c r="BF208">
        <v>23</v>
      </c>
      <c r="BG208">
        <v>106.15841822492941</v>
      </c>
      <c r="BH208">
        <v>4</v>
      </c>
      <c r="BI208">
        <v>1</v>
      </c>
      <c r="BJ208" s="74">
        <f t="shared" si="16"/>
        <v>0.28099999999999997</v>
      </c>
      <c r="BK208" s="92">
        <f t="shared" si="17"/>
        <v>7</v>
      </c>
      <c r="BN208" s="67">
        <f t="shared" si="18"/>
        <v>0.13533333333333331</v>
      </c>
      <c r="BO208" s="9">
        <f t="shared" si="19"/>
        <v>3</v>
      </c>
      <c r="BT208">
        <v>0.84399999999999997</v>
      </c>
      <c r="BU208">
        <v>7</v>
      </c>
      <c r="BV208">
        <v>0</v>
      </c>
      <c r="BW208">
        <v>0</v>
      </c>
      <c r="BX208">
        <v>23</v>
      </c>
      <c r="BY208">
        <v>0</v>
      </c>
      <c r="BZ208">
        <v>23</v>
      </c>
      <c r="CA208">
        <v>216.99999999999997</v>
      </c>
      <c r="CB208">
        <v>23</v>
      </c>
      <c r="CC208">
        <v>237</v>
      </c>
      <c r="CD208">
        <v>23</v>
      </c>
      <c r="CE208">
        <v>106.15841822492941</v>
      </c>
      <c r="CF208">
        <v>4</v>
      </c>
      <c r="CG208">
        <v>1</v>
      </c>
      <c r="CM208">
        <v>0.84399999999999997</v>
      </c>
      <c r="CQ208" t="s">
        <v>162</v>
      </c>
      <c r="CR208" t="s">
        <v>189</v>
      </c>
      <c r="CS208" t="s">
        <v>183</v>
      </c>
      <c r="CT208">
        <v>0</v>
      </c>
      <c r="CU208">
        <v>23</v>
      </c>
      <c r="CV208">
        <v>0</v>
      </c>
      <c r="CW208">
        <v>23</v>
      </c>
      <c r="CX208">
        <v>216.99999999999997</v>
      </c>
      <c r="CY208">
        <v>23</v>
      </c>
      <c r="CZ208">
        <v>237</v>
      </c>
      <c r="DA208">
        <v>23</v>
      </c>
      <c r="DB208">
        <v>106.15841822492941</v>
      </c>
      <c r="DC208">
        <v>4</v>
      </c>
      <c r="DD208">
        <v>1</v>
      </c>
      <c r="DF208">
        <v>0.32800000000000001</v>
      </c>
    </row>
    <row r="209" spans="1:110" x14ac:dyDescent="0.25">
      <c r="A209" s="74">
        <v>0</v>
      </c>
      <c r="B209" s="44">
        <v>1</v>
      </c>
      <c r="C209" s="44">
        <v>6</v>
      </c>
      <c r="D209" s="44">
        <v>18</v>
      </c>
      <c r="E209" s="44">
        <v>9.6613482657178104E-2</v>
      </c>
      <c r="F209" s="44">
        <v>1500.8862959999999</v>
      </c>
      <c r="G209" s="75">
        <v>200.37</v>
      </c>
      <c r="H209" s="74">
        <v>0.25</v>
      </c>
      <c r="I209" s="44">
        <v>4</v>
      </c>
      <c r="J209" s="75">
        <v>0</v>
      </c>
      <c r="K209" s="74">
        <v>0.11</v>
      </c>
      <c r="L209" s="44">
        <v>4</v>
      </c>
      <c r="M209" s="75">
        <v>0</v>
      </c>
      <c r="N209" s="44">
        <v>9.4E-2</v>
      </c>
      <c r="O209" s="44">
        <v>4</v>
      </c>
      <c r="P209" s="75">
        <v>0</v>
      </c>
      <c r="Q209" s="80">
        <f t="shared" si="15"/>
        <v>0.15133333333333332</v>
      </c>
      <c r="R209" s="88">
        <f t="shared" si="15"/>
        <v>4</v>
      </c>
      <c r="T209" s="74">
        <v>0.26600000000000001</v>
      </c>
      <c r="U209" s="44">
        <v>7</v>
      </c>
      <c r="V209" s="44">
        <v>0</v>
      </c>
      <c r="W209" s="44">
        <v>0</v>
      </c>
      <c r="X209" s="44">
        <v>23</v>
      </c>
      <c r="Y209" s="44">
        <v>0</v>
      </c>
      <c r="Z209" s="44">
        <v>23</v>
      </c>
      <c r="AA209" s="44">
        <v>216.99999999999997</v>
      </c>
      <c r="AB209" s="44">
        <v>23</v>
      </c>
      <c r="AC209" s="44">
        <v>237</v>
      </c>
      <c r="AD209" s="44">
        <v>23</v>
      </c>
      <c r="AE209" s="44">
        <v>105.79575111207748</v>
      </c>
      <c r="AF209" s="44">
        <v>4</v>
      </c>
      <c r="AG209" s="75">
        <v>1</v>
      </c>
      <c r="AH209" s="74">
        <v>0.29699999999999999</v>
      </c>
      <c r="AI209" s="44">
        <v>7</v>
      </c>
      <c r="AJ209" s="44">
        <v>0</v>
      </c>
      <c r="AK209" s="44">
        <v>0</v>
      </c>
      <c r="AL209" s="44">
        <v>23</v>
      </c>
      <c r="AM209" s="44">
        <v>0</v>
      </c>
      <c r="AN209" s="44">
        <v>23</v>
      </c>
      <c r="AO209" s="44">
        <v>216.99999999999997</v>
      </c>
      <c r="AP209" s="44">
        <v>23</v>
      </c>
      <c r="AQ209" s="44">
        <v>237</v>
      </c>
      <c r="AR209" s="44">
        <v>23</v>
      </c>
      <c r="AS209" s="44">
        <v>105.79575111207748</v>
      </c>
      <c r="AT209" s="44">
        <v>4</v>
      </c>
      <c r="AU209" s="75">
        <v>1</v>
      </c>
      <c r="AV209">
        <v>0.32800000000000001</v>
      </c>
      <c r="AW209">
        <v>7</v>
      </c>
      <c r="AX209">
        <v>0</v>
      </c>
      <c r="AY209">
        <v>0</v>
      </c>
      <c r="AZ209">
        <v>23</v>
      </c>
      <c r="BA209">
        <v>0</v>
      </c>
      <c r="BB209">
        <v>23</v>
      </c>
      <c r="BC209">
        <v>216.99999999999997</v>
      </c>
      <c r="BD209">
        <v>23</v>
      </c>
      <c r="BE209">
        <v>237</v>
      </c>
      <c r="BF209">
        <v>23</v>
      </c>
      <c r="BG209">
        <v>105.79575111207748</v>
      </c>
      <c r="BH209">
        <v>4</v>
      </c>
      <c r="BI209">
        <v>1</v>
      </c>
      <c r="BJ209" s="74">
        <f t="shared" si="16"/>
        <v>0.29699999999999999</v>
      </c>
      <c r="BK209" s="92">
        <f t="shared" si="17"/>
        <v>7</v>
      </c>
      <c r="BN209" s="67">
        <f t="shared" si="18"/>
        <v>0.14566666666666667</v>
      </c>
      <c r="BO209" s="9">
        <f t="shared" si="19"/>
        <v>3</v>
      </c>
      <c r="BT209">
        <v>0.86</v>
      </c>
      <c r="BU209">
        <v>7</v>
      </c>
      <c r="BV209">
        <v>0</v>
      </c>
      <c r="BW209">
        <v>0</v>
      </c>
      <c r="BX209">
        <v>23</v>
      </c>
      <c r="BY209">
        <v>0</v>
      </c>
      <c r="BZ209">
        <v>23</v>
      </c>
      <c r="CA209">
        <v>216.99999999999997</v>
      </c>
      <c r="CB209">
        <v>23</v>
      </c>
      <c r="CC209">
        <v>237</v>
      </c>
      <c r="CD209">
        <v>23</v>
      </c>
      <c r="CE209">
        <v>105.79575111207748</v>
      </c>
      <c r="CF209">
        <v>4</v>
      </c>
      <c r="CG209">
        <v>1</v>
      </c>
      <c r="CM209">
        <v>0.86</v>
      </c>
      <c r="CQ209" t="s">
        <v>162</v>
      </c>
      <c r="CR209" t="s">
        <v>189</v>
      </c>
      <c r="CS209" t="s">
        <v>183</v>
      </c>
      <c r="CT209">
        <v>0</v>
      </c>
      <c r="CU209">
        <v>23</v>
      </c>
      <c r="CV209">
        <v>0</v>
      </c>
      <c r="CW209">
        <v>23</v>
      </c>
      <c r="CX209">
        <v>216.99999999999997</v>
      </c>
      <c r="CY209">
        <v>23</v>
      </c>
      <c r="CZ209">
        <v>237</v>
      </c>
      <c r="DA209">
        <v>23</v>
      </c>
      <c r="DB209">
        <v>105.79575111207748</v>
      </c>
      <c r="DC209">
        <v>4</v>
      </c>
      <c r="DD209">
        <v>1</v>
      </c>
      <c r="DF209">
        <v>0.32800000000000001</v>
      </c>
    </row>
    <row r="210" spans="1:110" x14ac:dyDescent="0.25">
      <c r="A210" s="74">
        <v>0</v>
      </c>
      <c r="B210" s="44">
        <v>1</v>
      </c>
      <c r="C210" s="44">
        <v>6</v>
      </c>
      <c r="D210" s="44">
        <v>19</v>
      </c>
      <c r="E210" s="44">
        <v>0.194151487169055</v>
      </c>
      <c r="F210" s="44">
        <v>1534.0835575000001</v>
      </c>
      <c r="G210" s="75">
        <v>208.42</v>
      </c>
      <c r="H210" s="74">
        <v>0.219</v>
      </c>
      <c r="I210" s="44">
        <v>4</v>
      </c>
      <c r="J210" s="75">
        <v>0</v>
      </c>
      <c r="K210" s="74">
        <v>9.4E-2</v>
      </c>
      <c r="L210" s="44">
        <v>4</v>
      </c>
      <c r="M210" s="75">
        <v>0</v>
      </c>
      <c r="N210" s="44">
        <v>0.11</v>
      </c>
      <c r="O210" s="44">
        <v>4</v>
      </c>
      <c r="P210" s="75">
        <v>0</v>
      </c>
      <c r="Q210" s="80">
        <f t="shared" si="15"/>
        <v>0.14099999999999999</v>
      </c>
      <c r="R210" s="88">
        <f t="shared" si="15"/>
        <v>4</v>
      </c>
      <c r="T210" s="74">
        <v>0.25</v>
      </c>
      <c r="U210" s="44">
        <v>7</v>
      </c>
      <c r="V210" s="44">
        <v>0</v>
      </c>
      <c r="W210" s="44">
        <v>0</v>
      </c>
      <c r="X210" s="44">
        <v>23</v>
      </c>
      <c r="Y210" s="44">
        <v>0</v>
      </c>
      <c r="Z210" s="44">
        <v>23</v>
      </c>
      <c r="AA210" s="44">
        <v>217.000001</v>
      </c>
      <c r="AB210" s="44">
        <v>23</v>
      </c>
      <c r="AC210" s="44">
        <v>237</v>
      </c>
      <c r="AD210" s="44">
        <v>23</v>
      </c>
      <c r="AE210" s="44">
        <v>105.44878006083344</v>
      </c>
      <c r="AF210" s="44">
        <v>4</v>
      </c>
      <c r="AG210" s="75">
        <v>1</v>
      </c>
      <c r="AH210" s="74">
        <v>0.28199999999999997</v>
      </c>
      <c r="AI210" s="44">
        <v>7</v>
      </c>
      <c r="AJ210" s="44">
        <v>0</v>
      </c>
      <c r="AK210" s="44">
        <v>0</v>
      </c>
      <c r="AL210" s="44">
        <v>23</v>
      </c>
      <c r="AM210" s="44">
        <v>0</v>
      </c>
      <c r="AN210" s="44">
        <v>23</v>
      </c>
      <c r="AO210" s="44">
        <v>217.000001</v>
      </c>
      <c r="AP210" s="44">
        <v>23</v>
      </c>
      <c r="AQ210" s="44">
        <v>237</v>
      </c>
      <c r="AR210" s="44">
        <v>23</v>
      </c>
      <c r="AS210" s="44">
        <v>105.44878006083344</v>
      </c>
      <c r="AT210" s="44">
        <v>4</v>
      </c>
      <c r="AU210" s="75">
        <v>1</v>
      </c>
      <c r="AV210">
        <v>0.313</v>
      </c>
      <c r="AW210">
        <v>7</v>
      </c>
      <c r="AX210">
        <v>0</v>
      </c>
      <c r="AY210">
        <v>0</v>
      </c>
      <c r="AZ210">
        <v>23</v>
      </c>
      <c r="BA210">
        <v>0</v>
      </c>
      <c r="BB210">
        <v>23</v>
      </c>
      <c r="BC210">
        <v>217.000001</v>
      </c>
      <c r="BD210">
        <v>23</v>
      </c>
      <c r="BE210">
        <v>237</v>
      </c>
      <c r="BF210">
        <v>23</v>
      </c>
      <c r="BG210">
        <v>105.44878006083344</v>
      </c>
      <c r="BH210">
        <v>4</v>
      </c>
      <c r="BI210">
        <v>1</v>
      </c>
      <c r="BJ210" s="74">
        <f t="shared" si="16"/>
        <v>0.28166666666666668</v>
      </c>
      <c r="BK210" s="92">
        <f t="shared" si="17"/>
        <v>7</v>
      </c>
      <c r="BN210" s="67">
        <f t="shared" si="18"/>
        <v>0.14066666666666669</v>
      </c>
      <c r="BO210" s="9">
        <f t="shared" si="19"/>
        <v>3</v>
      </c>
      <c r="BT210">
        <v>0.84399999999999997</v>
      </c>
      <c r="BU210">
        <v>7</v>
      </c>
      <c r="BV210">
        <v>0</v>
      </c>
      <c r="BW210">
        <v>0</v>
      </c>
      <c r="BX210">
        <v>23</v>
      </c>
      <c r="BY210">
        <v>0</v>
      </c>
      <c r="BZ210">
        <v>23</v>
      </c>
      <c r="CA210">
        <v>217.000001</v>
      </c>
      <c r="CB210">
        <v>23</v>
      </c>
      <c r="CC210">
        <v>237</v>
      </c>
      <c r="CD210">
        <v>23</v>
      </c>
      <c r="CE210">
        <v>105.44878006083344</v>
      </c>
      <c r="CF210">
        <v>4</v>
      </c>
      <c r="CG210">
        <v>1</v>
      </c>
      <c r="CM210">
        <v>0.84399999999999997</v>
      </c>
      <c r="CQ210" t="s">
        <v>162</v>
      </c>
      <c r="CR210" t="s">
        <v>188</v>
      </c>
      <c r="CS210" t="s">
        <v>183</v>
      </c>
      <c r="CT210">
        <v>0</v>
      </c>
      <c r="CU210">
        <v>23</v>
      </c>
      <c r="CV210">
        <v>0</v>
      </c>
      <c r="CW210">
        <v>23</v>
      </c>
      <c r="CX210">
        <v>217.000001</v>
      </c>
      <c r="CY210">
        <v>23</v>
      </c>
      <c r="CZ210">
        <v>237</v>
      </c>
      <c r="DA210">
        <v>23</v>
      </c>
      <c r="DB210">
        <v>105.44878006083344</v>
      </c>
      <c r="DC210">
        <v>4</v>
      </c>
      <c r="DD210">
        <v>1</v>
      </c>
      <c r="DF210">
        <v>0.312</v>
      </c>
    </row>
    <row r="211" spans="1:110" x14ac:dyDescent="0.25">
      <c r="A211" s="74">
        <v>0</v>
      </c>
      <c r="B211" s="44">
        <v>1</v>
      </c>
      <c r="C211" s="44">
        <v>6</v>
      </c>
      <c r="D211" s="44">
        <v>20</v>
      </c>
      <c r="E211" s="44">
        <v>0.291689491680932</v>
      </c>
      <c r="F211" s="44">
        <v>1567.2808189999901</v>
      </c>
      <c r="G211" s="75">
        <v>216.47</v>
      </c>
      <c r="H211" s="74">
        <v>0.219</v>
      </c>
      <c r="I211" s="44">
        <v>4</v>
      </c>
      <c r="J211" s="75">
        <v>0</v>
      </c>
      <c r="K211" s="74">
        <v>0.11</v>
      </c>
      <c r="L211" s="44">
        <v>4</v>
      </c>
      <c r="M211" s="75">
        <v>0</v>
      </c>
      <c r="N211" s="44">
        <v>0.109</v>
      </c>
      <c r="O211" s="44">
        <v>4</v>
      </c>
      <c r="P211" s="75">
        <v>0</v>
      </c>
      <c r="Q211" s="80">
        <f t="shared" si="15"/>
        <v>0.14599999999999999</v>
      </c>
      <c r="R211" s="88">
        <f t="shared" si="15"/>
        <v>4</v>
      </c>
      <c r="T211" s="74">
        <v>0.26600000000000001</v>
      </c>
      <c r="U211" s="44">
        <v>7</v>
      </c>
      <c r="V211" s="44">
        <v>0</v>
      </c>
      <c r="W211" s="44">
        <v>0</v>
      </c>
      <c r="X211" s="44">
        <v>23</v>
      </c>
      <c r="Y211" s="44">
        <v>0</v>
      </c>
      <c r="Z211" s="44">
        <v>23</v>
      </c>
      <c r="AA211" s="44">
        <v>217</v>
      </c>
      <c r="AB211" s="44">
        <v>23</v>
      </c>
      <c r="AC211" s="44">
        <v>237</v>
      </c>
      <c r="AD211" s="44">
        <v>23</v>
      </c>
      <c r="AE211" s="44">
        <v>105.11648761107236</v>
      </c>
      <c r="AF211" s="44">
        <v>4</v>
      </c>
      <c r="AG211" s="75">
        <v>1</v>
      </c>
      <c r="AH211" s="74">
        <v>0.28100000000000003</v>
      </c>
      <c r="AI211" s="44">
        <v>7</v>
      </c>
      <c r="AJ211" s="44">
        <v>0</v>
      </c>
      <c r="AK211" s="44">
        <v>0</v>
      </c>
      <c r="AL211" s="44">
        <v>23</v>
      </c>
      <c r="AM211" s="44">
        <v>0</v>
      </c>
      <c r="AN211" s="44">
        <v>23</v>
      </c>
      <c r="AO211" s="44">
        <v>217</v>
      </c>
      <c r="AP211" s="44">
        <v>23</v>
      </c>
      <c r="AQ211" s="44">
        <v>237</v>
      </c>
      <c r="AR211" s="44">
        <v>23</v>
      </c>
      <c r="AS211" s="44">
        <v>105.11648761107236</v>
      </c>
      <c r="AT211" s="44">
        <v>4</v>
      </c>
      <c r="AU211" s="75">
        <v>1</v>
      </c>
      <c r="AV211">
        <v>0.32800000000000001</v>
      </c>
      <c r="AW211">
        <v>7</v>
      </c>
      <c r="AX211">
        <v>0</v>
      </c>
      <c r="AY211">
        <v>0</v>
      </c>
      <c r="AZ211">
        <v>23</v>
      </c>
      <c r="BA211">
        <v>0</v>
      </c>
      <c r="BB211">
        <v>23</v>
      </c>
      <c r="BC211">
        <v>217</v>
      </c>
      <c r="BD211">
        <v>23</v>
      </c>
      <c r="BE211">
        <v>237</v>
      </c>
      <c r="BF211">
        <v>23</v>
      </c>
      <c r="BG211">
        <v>105.11648761107236</v>
      </c>
      <c r="BH211">
        <v>4</v>
      </c>
      <c r="BI211">
        <v>1</v>
      </c>
      <c r="BJ211" s="74">
        <f t="shared" si="16"/>
        <v>0.29166666666666669</v>
      </c>
      <c r="BK211" s="92">
        <f t="shared" si="17"/>
        <v>7</v>
      </c>
      <c r="BN211" s="67">
        <f t="shared" si="18"/>
        <v>0.14566666666666669</v>
      </c>
      <c r="BO211" s="9">
        <f t="shared" si="19"/>
        <v>3</v>
      </c>
      <c r="BT211">
        <v>0.86</v>
      </c>
      <c r="BU211">
        <v>7</v>
      </c>
      <c r="BV211">
        <v>0</v>
      </c>
      <c r="BW211">
        <v>0</v>
      </c>
      <c r="BX211">
        <v>23</v>
      </c>
      <c r="BY211">
        <v>0</v>
      </c>
      <c r="BZ211">
        <v>23</v>
      </c>
      <c r="CA211">
        <v>217</v>
      </c>
      <c r="CB211">
        <v>23</v>
      </c>
      <c r="CC211">
        <v>237</v>
      </c>
      <c r="CD211">
        <v>23</v>
      </c>
      <c r="CE211">
        <v>105.11648761107236</v>
      </c>
      <c r="CF211">
        <v>4</v>
      </c>
      <c r="CG211">
        <v>1</v>
      </c>
      <c r="CM211">
        <v>0.86</v>
      </c>
      <c r="CQ211" t="s">
        <v>162</v>
      </c>
      <c r="CR211" t="s">
        <v>188</v>
      </c>
      <c r="CS211" t="s">
        <v>183</v>
      </c>
      <c r="CT211">
        <v>0</v>
      </c>
      <c r="CU211">
        <v>23</v>
      </c>
      <c r="CV211">
        <v>0</v>
      </c>
      <c r="CW211">
        <v>23</v>
      </c>
      <c r="CX211">
        <v>217</v>
      </c>
      <c r="CY211">
        <v>23</v>
      </c>
      <c r="CZ211">
        <v>237</v>
      </c>
      <c r="DA211">
        <v>23</v>
      </c>
      <c r="DB211">
        <v>105.11648761107236</v>
      </c>
      <c r="DC211">
        <v>4</v>
      </c>
      <c r="DD211">
        <v>1</v>
      </c>
      <c r="DF211">
        <v>0.312</v>
      </c>
    </row>
    <row r="212" spans="1:110" x14ac:dyDescent="0.25">
      <c r="A212" s="74">
        <v>0</v>
      </c>
      <c r="B212" s="44">
        <v>1</v>
      </c>
      <c r="C212" s="44">
        <v>6</v>
      </c>
      <c r="D212" s="44">
        <v>21</v>
      </c>
      <c r="E212" s="44">
        <v>0.38922749619279101</v>
      </c>
      <c r="F212" s="44">
        <v>1600.4780805</v>
      </c>
      <c r="G212" s="75">
        <v>224.52</v>
      </c>
      <c r="H212" s="74">
        <v>0.20300000000000001</v>
      </c>
      <c r="I212" s="44">
        <v>4</v>
      </c>
      <c r="J212" s="75">
        <v>0</v>
      </c>
      <c r="K212" s="74">
        <v>0.109</v>
      </c>
      <c r="L212" s="44">
        <v>4</v>
      </c>
      <c r="M212" s="75">
        <v>0</v>
      </c>
      <c r="N212" s="44">
        <v>0.109</v>
      </c>
      <c r="O212" s="44">
        <v>4</v>
      </c>
      <c r="P212" s="75">
        <v>0</v>
      </c>
      <c r="Q212" s="80">
        <f t="shared" si="15"/>
        <v>0.14033333333333334</v>
      </c>
      <c r="R212" s="88">
        <f t="shared" si="15"/>
        <v>4</v>
      </c>
      <c r="T212" s="74">
        <v>0.25</v>
      </c>
      <c r="U212" s="44">
        <v>7</v>
      </c>
      <c r="V212" s="44">
        <v>0</v>
      </c>
      <c r="W212" s="44">
        <v>0</v>
      </c>
      <c r="X212" s="44">
        <v>23</v>
      </c>
      <c r="Y212" s="44">
        <v>0</v>
      </c>
      <c r="Z212" s="44">
        <v>23</v>
      </c>
      <c r="AA212" s="44">
        <v>217</v>
      </c>
      <c r="AB212" s="44">
        <v>23</v>
      </c>
      <c r="AC212" s="44">
        <v>237</v>
      </c>
      <c r="AD212" s="44">
        <v>23</v>
      </c>
      <c r="AE212" s="44">
        <v>104.79799972026038</v>
      </c>
      <c r="AF212" s="44">
        <v>4</v>
      </c>
      <c r="AG212" s="75">
        <v>1</v>
      </c>
      <c r="AH212" s="74">
        <v>0.28100000000000003</v>
      </c>
      <c r="AI212" s="44">
        <v>7</v>
      </c>
      <c r="AJ212" s="44">
        <v>0</v>
      </c>
      <c r="AK212" s="44">
        <v>0</v>
      </c>
      <c r="AL212" s="44">
        <v>23</v>
      </c>
      <c r="AM212" s="44">
        <v>0</v>
      </c>
      <c r="AN212" s="44">
        <v>23</v>
      </c>
      <c r="AO212" s="44">
        <v>217</v>
      </c>
      <c r="AP212" s="44">
        <v>23</v>
      </c>
      <c r="AQ212" s="44">
        <v>237</v>
      </c>
      <c r="AR212" s="44">
        <v>23</v>
      </c>
      <c r="AS212" s="44">
        <v>104.79799972026038</v>
      </c>
      <c r="AT212" s="44">
        <v>4</v>
      </c>
      <c r="AU212" s="75">
        <v>1</v>
      </c>
      <c r="AV212">
        <v>0.313</v>
      </c>
      <c r="AW212">
        <v>7</v>
      </c>
      <c r="AX212">
        <v>0</v>
      </c>
      <c r="AY212">
        <v>0</v>
      </c>
      <c r="AZ212">
        <v>23</v>
      </c>
      <c r="BA212">
        <v>0</v>
      </c>
      <c r="BB212">
        <v>23</v>
      </c>
      <c r="BC212">
        <v>217</v>
      </c>
      <c r="BD212">
        <v>23</v>
      </c>
      <c r="BE212">
        <v>237</v>
      </c>
      <c r="BF212">
        <v>23</v>
      </c>
      <c r="BG212">
        <v>104.79799972026038</v>
      </c>
      <c r="BH212">
        <v>4</v>
      </c>
      <c r="BI212">
        <v>1</v>
      </c>
      <c r="BJ212" s="74">
        <f t="shared" si="16"/>
        <v>0.28133333333333338</v>
      </c>
      <c r="BK212" s="92">
        <f t="shared" si="17"/>
        <v>7</v>
      </c>
      <c r="BN212" s="67">
        <f t="shared" si="18"/>
        <v>0.14100000000000004</v>
      </c>
      <c r="BO212" s="9">
        <f t="shared" si="19"/>
        <v>3</v>
      </c>
      <c r="BT212">
        <v>0.84399999999999997</v>
      </c>
      <c r="BU212">
        <v>7</v>
      </c>
      <c r="BV212">
        <v>0</v>
      </c>
      <c r="BW212">
        <v>0</v>
      </c>
      <c r="BX212">
        <v>23</v>
      </c>
      <c r="BY212">
        <v>0</v>
      </c>
      <c r="BZ212">
        <v>23</v>
      </c>
      <c r="CA212">
        <v>217</v>
      </c>
      <c r="CB212">
        <v>23</v>
      </c>
      <c r="CC212">
        <v>237</v>
      </c>
      <c r="CD212">
        <v>23</v>
      </c>
      <c r="CE212">
        <v>104.79799972026038</v>
      </c>
      <c r="CF212">
        <v>4</v>
      </c>
      <c r="CG212">
        <v>1</v>
      </c>
      <c r="CM212">
        <v>0.84399999999999997</v>
      </c>
      <c r="CQ212" t="s">
        <v>162</v>
      </c>
      <c r="CR212" t="s">
        <v>189</v>
      </c>
      <c r="CS212" t="s">
        <v>183</v>
      </c>
      <c r="CT212">
        <v>0</v>
      </c>
      <c r="CU212">
        <v>23</v>
      </c>
      <c r="CV212">
        <v>0</v>
      </c>
      <c r="CW212">
        <v>23</v>
      </c>
      <c r="CX212">
        <v>217</v>
      </c>
      <c r="CY212">
        <v>23</v>
      </c>
      <c r="CZ212">
        <v>237</v>
      </c>
      <c r="DA212">
        <v>23</v>
      </c>
      <c r="DB212">
        <v>104.79799972026038</v>
      </c>
      <c r="DC212">
        <v>4</v>
      </c>
      <c r="DD212">
        <v>1</v>
      </c>
      <c r="DF212">
        <v>0.32800000000000001</v>
      </c>
    </row>
    <row r="213" spans="1:110" x14ac:dyDescent="0.25">
      <c r="A213" s="74">
        <v>0</v>
      </c>
      <c r="B213" s="44">
        <v>1</v>
      </c>
      <c r="C213" s="44">
        <v>6</v>
      </c>
      <c r="D213" s="44">
        <v>22</v>
      </c>
      <c r="E213" s="44">
        <v>0.48676550070468599</v>
      </c>
      <c r="F213" s="44">
        <v>1633.675342</v>
      </c>
      <c r="G213" s="75">
        <v>232.57</v>
      </c>
      <c r="H213" s="74">
        <v>0.25</v>
      </c>
      <c r="I213" s="44">
        <v>4</v>
      </c>
      <c r="J213" s="75">
        <v>0</v>
      </c>
      <c r="K213" s="74">
        <v>0.11</v>
      </c>
      <c r="L213" s="44">
        <v>4</v>
      </c>
      <c r="M213" s="75">
        <v>0</v>
      </c>
      <c r="N213" s="44">
        <v>0.109</v>
      </c>
      <c r="O213" s="44">
        <v>4</v>
      </c>
      <c r="P213" s="75">
        <v>0</v>
      </c>
      <c r="Q213" s="80">
        <f t="shared" si="15"/>
        <v>0.15633333333333332</v>
      </c>
      <c r="R213" s="88">
        <f t="shared" si="15"/>
        <v>4</v>
      </c>
      <c r="T213" s="74">
        <v>0.26500000000000001</v>
      </c>
      <c r="U213" s="44">
        <v>7</v>
      </c>
      <c r="V213" s="44">
        <v>0</v>
      </c>
      <c r="W213" s="44">
        <v>0</v>
      </c>
      <c r="X213" s="44">
        <v>23</v>
      </c>
      <c r="Y213" s="44">
        <v>0</v>
      </c>
      <c r="Z213" s="44">
        <v>23</v>
      </c>
      <c r="AA213" s="44">
        <v>217</v>
      </c>
      <c r="AB213" s="44">
        <v>23</v>
      </c>
      <c r="AC213" s="44">
        <v>237</v>
      </c>
      <c r="AD213" s="44">
        <v>23</v>
      </c>
      <c r="AE213" s="44">
        <v>104.49245555812317</v>
      </c>
      <c r="AF213" s="44">
        <v>4</v>
      </c>
      <c r="AG213" s="75">
        <v>1</v>
      </c>
      <c r="AH213" s="74">
        <v>0.313</v>
      </c>
      <c r="AI213" s="44">
        <v>7</v>
      </c>
      <c r="AJ213" s="44">
        <v>0</v>
      </c>
      <c r="AK213" s="44">
        <v>0</v>
      </c>
      <c r="AL213" s="44">
        <v>23</v>
      </c>
      <c r="AM213" s="44">
        <v>0</v>
      </c>
      <c r="AN213" s="44">
        <v>23</v>
      </c>
      <c r="AO213" s="44">
        <v>217</v>
      </c>
      <c r="AP213" s="44">
        <v>23</v>
      </c>
      <c r="AQ213" s="44">
        <v>237</v>
      </c>
      <c r="AR213" s="44">
        <v>23</v>
      </c>
      <c r="AS213" s="44">
        <v>104.49245555812317</v>
      </c>
      <c r="AT213" s="44">
        <v>4</v>
      </c>
      <c r="AU213" s="75">
        <v>1</v>
      </c>
      <c r="AV213">
        <v>0.32800000000000001</v>
      </c>
      <c r="AW213">
        <v>7</v>
      </c>
      <c r="AX213">
        <v>0</v>
      </c>
      <c r="AY213">
        <v>0</v>
      </c>
      <c r="AZ213">
        <v>23</v>
      </c>
      <c r="BA213">
        <v>0</v>
      </c>
      <c r="BB213">
        <v>23</v>
      </c>
      <c r="BC213">
        <v>217</v>
      </c>
      <c r="BD213">
        <v>23</v>
      </c>
      <c r="BE213">
        <v>237</v>
      </c>
      <c r="BF213">
        <v>23</v>
      </c>
      <c r="BG213">
        <v>104.49245555812317</v>
      </c>
      <c r="BH213">
        <v>4</v>
      </c>
      <c r="BI213">
        <v>1</v>
      </c>
      <c r="BJ213" s="74">
        <f t="shared" si="16"/>
        <v>0.30200000000000005</v>
      </c>
      <c r="BK213" s="92">
        <f t="shared" si="17"/>
        <v>7</v>
      </c>
      <c r="BN213" s="67">
        <f t="shared" si="18"/>
        <v>0.14566666666666672</v>
      </c>
      <c r="BO213" s="9">
        <f t="shared" si="19"/>
        <v>3</v>
      </c>
      <c r="BT213">
        <v>0.84299999999999997</v>
      </c>
      <c r="BU213">
        <v>7</v>
      </c>
      <c r="BV213">
        <v>0</v>
      </c>
      <c r="BW213">
        <v>0</v>
      </c>
      <c r="BX213">
        <v>23</v>
      </c>
      <c r="BY213">
        <v>0</v>
      </c>
      <c r="BZ213">
        <v>23</v>
      </c>
      <c r="CA213">
        <v>217</v>
      </c>
      <c r="CB213">
        <v>23</v>
      </c>
      <c r="CC213">
        <v>237</v>
      </c>
      <c r="CD213">
        <v>23</v>
      </c>
      <c r="CE213">
        <v>104.49245555812317</v>
      </c>
      <c r="CF213">
        <v>4</v>
      </c>
      <c r="CG213">
        <v>1</v>
      </c>
      <c r="CM213">
        <v>0.84299999999999997</v>
      </c>
      <c r="CQ213" t="s">
        <v>162</v>
      </c>
      <c r="CR213" t="s">
        <v>187</v>
      </c>
      <c r="CS213" t="s">
        <v>183</v>
      </c>
      <c r="CT213">
        <v>0</v>
      </c>
      <c r="CU213">
        <v>23</v>
      </c>
      <c r="CV213">
        <v>0</v>
      </c>
      <c r="CW213">
        <v>23</v>
      </c>
      <c r="CX213">
        <v>217</v>
      </c>
      <c r="CY213">
        <v>23</v>
      </c>
      <c r="CZ213">
        <v>237</v>
      </c>
      <c r="DA213">
        <v>23</v>
      </c>
      <c r="DB213">
        <v>104.49245555812317</v>
      </c>
      <c r="DC213">
        <v>4</v>
      </c>
      <c r="DD213">
        <v>1</v>
      </c>
      <c r="DF213">
        <v>0.313</v>
      </c>
    </row>
    <row r="214" spans="1:110" x14ac:dyDescent="0.25">
      <c r="A214" s="74">
        <v>0</v>
      </c>
      <c r="B214" s="44">
        <v>1</v>
      </c>
      <c r="C214" s="44">
        <v>7</v>
      </c>
      <c r="D214" s="44">
        <v>9</v>
      </c>
      <c r="E214" s="44">
        <v>-0.470468737289647</v>
      </c>
      <c r="F214" s="44">
        <v>1326.7862984999999</v>
      </c>
      <c r="G214" s="75">
        <v>134.66</v>
      </c>
      <c r="H214" s="74">
        <v>0.219</v>
      </c>
      <c r="I214" s="44">
        <v>4</v>
      </c>
      <c r="J214" s="75">
        <v>0</v>
      </c>
      <c r="K214" s="74">
        <v>9.4E-2</v>
      </c>
      <c r="L214" s="44">
        <v>4</v>
      </c>
      <c r="M214" s="75">
        <v>0</v>
      </c>
      <c r="N214" s="44">
        <v>9.2999999999999999E-2</v>
      </c>
      <c r="O214" s="44">
        <v>4</v>
      </c>
      <c r="P214" s="75">
        <v>0</v>
      </c>
      <c r="Q214" s="80">
        <f t="shared" si="15"/>
        <v>0.13533333333333333</v>
      </c>
      <c r="R214" s="88">
        <f t="shared" si="15"/>
        <v>4</v>
      </c>
      <c r="T214" s="74">
        <v>0.26600000000000001</v>
      </c>
      <c r="U214" s="44">
        <v>7</v>
      </c>
      <c r="V214" s="44">
        <v>0</v>
      </c>
      <c r="W214" s="44">
        <v>0</v>
      </c>
      <c r="X214" s="44">
        <v>23</v>
      </c>
      <c r="Y214" s="44">
        <v>0</v>
      </c>
      <c r="Z214" s="44">
        <v>23</v>
      </c>
      <c r="AA214" s="44">
        <v>217</v>
      </c>
      <c r="AB214" s="44">
        <v>23</v>
      </c>
      <c r="AC214" s="44">
        <v>237</v>
      </c>
      <c r="AD214" s="44">
        <v>23</v>
      </c>
      <c r="AE214" s="44">
        <v>110.10025579087288</v>
      </c>
      <c r="AF214" s="44">
        <v>4</v>
      </c>
      <c r="AG214" s="75">
        <v>1</v>
      </c>
      <c r="AH214" s="74">
        <v>0.28100000000000003</v>
      </c>
      <c r="AI214" s="44">
        <v>7</v>
      </c>
      <c r="AJ214" s="44">
        <v>0</v>
      </c>
      <c r="AK214" s="44">
        <v>0</v>
      </c>
      <c r="AL214" s="44">
        <v>23</v>
      </c>
      <c r="AM214" s="44">
        <v>0</v>
      </c>
      <c r="AN214" s="44">
        <v>23</v>
      </c>
      <c r="AO214" s="44">
        <v>217</v>
      </c>
      <c r="AP214" s="44">
        <v>23</v>
      </c>
      <c r="AQ214" s="44">
        <v>237</v>
      </c>
      <c r="AR214" s="44">
        <v>23</v>
      </c>
      <c r="AS214" s="44">
        <v>110.10025579087288</v>
      </c>
      <c r="AT214" s="44">
        <v>4</v>
      </c>
      <c r="AU214" s="75">
        <v>1</v>
      </c>
      <c r="AV214">
        <v>0.34399999999999997</v>
      </c>
      <c r="AW214">
        <v>7</v>
      </c>
      <c r="AX214">
        <v>0</v>
      </c>
      <c r="AY214">
        <v>0</v>
      </c>
      <c r="AZ214">
        <v>23</v>
      </c>
      <c r="BA214">
        <v>0</v>
      </c>
      <c r="BB214">
        <v>23</v>
      </c>
      <c r="BC214">
        <v>217</v>
      </c>
      <c r="BD214">
        <v>23</v>
      </c>
      <c r="BE214">
        <v>237</v>
      </c>
      <c r="BF214">
        <v>23</v>
      </c>
      <c r="BG214">
        <v>110.10025579087288</v>
      </c>
      <c r="BH214">
        <v>4</v>
      </c>
      <c r="BI214">
        <v>1</v>
      </c>
      <c r="BJ214" s="74">
        <f t="shared" si="16"/>
        <v>0.29699999999999999</v>
      </c>
      <c r="BK214" s="92">
        <f t="shared" si="17"/>
        <v>7</v>
      </c>
      <c r="BN214" s="67">
        <f t="shared" si="18"/>
        <v>0.16166666666666665</v>
      </c>
      <c r="BO214" s="9">
        <f t="shared" si="19"/>
        <v>3</v>
      </c>
      <c r="BT214">
        <v>0.875</v>
      </c>
      <c r="BU214">
        <v>7</v>
      </c>
      <c r="BV214">
        <v>0</v>
      </c>
      <c r="BW214">
        <v>0</v>
      </c>
      <c r="BX214">
        <v>23</v>
      </c>
      <c r="BY214">
        <v>0</v>
      </c>
      <c r="BZ214">
        <v>23</v>
      </c>
      <c r="CA214">
        <v>217</v>
      </c>
      <c r="CB214">
        <v>23</v>
      </c>
      <c r="CC214">
        <v>237</v>
      </c>
      <c r="CD214">
        <v>23</v>
      </c>
      <c r="CE214">
        <v>110.10025579087288</v>
      </c>
      <c r="CF214">
        <v>4</v>
      </c>
      <c r="CG214">
        <v>1</v>
      </c>
      <c r="CM214">
        <v>0.875</v>
      </c>
      <c r="CQ214" t="s">
        <v>162</v>
      </c>
      <c r="CR214" t="s">
        <v>189</v>
      </c>
      <c r="CS214" t="s">
        <v>183</v>
      </c>
      <c r="CT214">
        <v>0</v>
      </c>
      <c r="CU214">
        <v>23</v>
      </c>
      <c r="CV214">
        <v>0</v>
      </c>
      <c r="CW214">
        <v>23</v>
      </c>
      <c r="CX214">
        <v>217</v>
      </c>
      <c r="CY214">
        <v>23</v>
      </c>
      <c r="CZ214">
        <v>237</v>
      </c>
      <c r="DA214">
        <v>23</v>
      </c>
      <c r="DB214">
        <v>110.10025579087288</v>
      </c>
      <c r="DC214">
        <v>4</v>
      </c>
      <c r="DD214">
        <v>1</v>
      </c>
      <c r="DF214">
        <v>0.32800000000000001</v>
      </c>
    </row>
    <row r="215" spans="1:110" x14ac:dyDescent="0.25">
      <c r="A215" s="74">
        <v>0</v>
      </c>
      <c r="B215" s="44">
        <v>1</v>
      </c>
      <c r="C215" s="44">
        <v>7</v>
      </c>
      <c r="D215" s="44">
        <v>10</v>
      </c>
      <c r="E215" s="44">
        <v>-0.37293073277778699</v>
      </c>
      <c r="F215" s="44">
        <v>1359.9835599999999</v>
      </c>
      <c r="G215" s="75">
        <v>142.71</v>
      </c>
      <c r="H215" s="74">
        <v>0.20300000000000001</v>
      </c>
      <c r="I215" s="44">
        <v>4</v>
      </c>
      <c r="J215" s="75">
        <v>0</v>
      </c>
      <c r="K215" s="74">
        <v>0.11</v>
      </c>
      <c r="L215" s="44">
        <v>4</v>
      </c>
      <c r="M215" s="75">
        <v>0</v>
      </c>
      <c r="N215" s="44">
        <v>0.11</v>
      </c>
      <c r="O215" s="44">
        <v>4</v>
      </c>
      <c r="P215" s="75">
        <v>0</v>
      </c>
      <c r="Q215" s="80">
        <f t="shared" si="15"/>
        <v>0.14099999999999999</v>
      </c>
      <c r="R215" s="88">
        <f t="shared" si="15"/>
        <v>4</v>
      </c>
      <c r="T215" s="74">
        <v>0.26600000000000001</v>
      </c>
      <c r="U215" s="44">
        <v>7</v>
      </c>
      <c r="V215" s="44">
        <v>0</v>
      </c>
      <c r="W215" s="44">
        <v>0</v>
      </c>
      <c r="X215" s="44">
        <v>23</v>
      </c>
      <c r="Y215" s="44">
        <v>0</v>
      </c>
      <c r="Z215" s="44">
        <v>23</v>
      </c>
      <c r="AA215" s="44">
        <v>217.000001</v>
      </c>
      <c r="AB215" s="44">
        <v>23</v>
      </c>
      <c r="AC215" s="44">
        <v>237</v>
      </c>
      <c r="AD215" s="44">
        <v>23</v>
      </c>
      <c r="AE215" s="44">
        <v>109.60381661757303</v>
      </c>
      <c r="AF215" s="44">
        <v>4</v>
      </c>
      <c r="AG215" s="75">
        <v>1</v>
      </c>
      <c r="AH215" s="74">
        <v>0.29699999999999999</v>
      </c>
      <c r="AI215" s="44">
        <v>7</v>
      </c>
      <c r="AJ215" s="44">
        <v>0</v>
      </c>
      <c r="AK215" s="44">
        <v>0</v>
      </c>
      <c r="AL215" s="44">
        <v>23</v>
      </c>
      <c r="AM215" s="44">
        <v>0</v>
      </c>
      <c r="AN215" s="44">
        <v>23</v>
      </c>
      <c r="AO215" s="44">
        <v>217.000001</v>
      </c>
      <c r="AP215" s="44">
        <v>23</v>
      </c>
      <c r="AQ215" s="44">
        <v>237</v>
      </c>
      <c r="AR215" s="44">
        <v>23</v>
      </c>
      <c r="AS215" s="44">
        <v>109.60381661757303</v>
      </c>
      <c r="AT215" s="44">
        <v>4</v>
      </c>
      <c r="AU215" s="75">
        <v>1</v>
      </c>
      <c r="AV215">
        <v>0.32800000000000001</v>
      </c>
      <c r="AW215">
        <v>7</v>
      </c>
      <c r="AX215">
        <v>0</v>
      </c>
      <c r="AY215">
        <v>0</v>
      </c>
      <c r="AZ215">
        <v>23</v>
      </c>
      <c r="BA215">
        <v>0</v>
      </c>
      <c r="BB215">
        <v>23</v>
      </c>
      <c r="BC215">
        <v>217.000001</v>
      </c>
      <c r="BD215">
        <v>23</v>
      </c>
      <c r="BE215">
        <v>237</v>
      </c>
      <c r="BF215">
        <v>23</v>
      </c>
      <c r="BG215">
        <v>109.60381661757303</v>
      </c>
      <c r="BH215">
        <v>4</v>
      </c>
      <c r="BI215">
        <v>1</v>
      </c>
      <c r="BJ215" s="74">
        <f t="shared" si="16"/>
        <v>0.29699999999999999</v>
      </c>
      <c r="BK215" s="92">
        <f t="shared" si="17"/>
        <v>7</v>
      </c>
      <c r="BN215" s="67">
        <f t="shared" si="18"/>
        <v>0.156</v>
      </c>
      <c r="BO215" s="9">
        <f t="shared" si="19"/>
        <v>3</v>
      </c>
      <c r="BT215">
        <v>0.875</v>
      </c>
      <c r="BU215">
        <v>7</v>
      </c>
      <c r="BV215">
        <v>0</v>
      </c>
      <c r="BW215">
        <v>0</v>
      </c>
      <c r="BX215">
        <v>23</v>
      </c>
      <c r="BY215">
        <v>0</v>
      </c>
      <c r="BZ215">
        <v>23</v>
      </c>
      <c r="CA215">
        <v>217.000001</v>
      </c>
      <c r="CB215">
        <v>23</v>
      </c>
      <c r="CC215">
        <v>237</v>
      </c>
      <c r="CD215">
        <v>23</v>
      </c>
      <c r="CE215">
        <v>109.60381661757303</v>
      </c>
      <c r="CF215">
        <v>4</v>
      </c>
      <c r="CG215">
        <v>1</v>
      </c>
      <c r="CM215">
        <v>0.875</v>
      </c>
      <c r="CQ215" t="s">
        <v>162</v>
      </c>
      <c r="CR215" t="s">
        <v>190</v>
      </c>
      <c r="CS215" t="s">
        <v>183</v>
      </c>
      <c r="CT215">
        <v>0</v>
      </c>
      <c r="CU215">
        <v>23</v>
      </c>
      <c r="CV215">
        <v>0</v>
      </c>
      <c r="CW215">
        <v>23</v>
      </c>
      <c r="CX215">
        <v>217.000001</v>
      </c>
      <c r="CY215">
        <v>23</v>
      </c>
      <c r="CZ215">
        <v>237</v>
      </c>
      <c r="DA215">
        <v>23</v>
      </c>
      <c r="DB215">
        <v>109.60381661757303</v>
      </c>
      <c r="DC215">
        <v>4</v>
      </c>
      <c r="DD215">
        <v>1</v>
      </c>
      <c r="DF215">
        <v>0.35899999999999999</v>
      </c>
    </row>
    <row r="216" spans="1:110" x14ac:dyDescent="0.25">
      <c r="A216" s="74">
        <v>0</v>
      </c>
      <c r="B216" s="44">
        <v>1</v>
      </c>
      <c r="C216" s="44">
        <v>7</v>
      </c>
      <c r="D216" s="44">
        <v>11</v>
      </c>
      <c r="E216" s="44">
        <v>-0.27539272826590999</v>
      </c>
      <c r="F216" s="44">
        <v>1393.1808214999901</v>
      </c>
      <c r="G216" s="75">
        <v>150.76</v>
      </c>
      <c r="H216" s="74">
        <v>0.219</v>
      </c>
      <c r="I216" s="44">
        <v>4</v>
      </c>
      <c r="J216" s="75">
        <v>0</v>
      </c>
      <c r="K216" s="74">
        <v>0.109</v>
      </c>
      <c r="L216" s="44">
        <v>4</v>
      </c>
      <c r="M216" s="75">
        <v>0</v>
      </c>
      <c r="N216" s="44">
        <v>0.109</v>
      </c>
      <c r="O216" s="44">
        <v>4</v>
      </c>
      <c r="P216" s="75">
        <v>0</v>
      </c>
      <c r="Q216" s="80">
        <f t="shared" si="15"/>
        <v>0.14566666666666667</v>
      </c>
      <c r="R216" s="88">
        <f t="shared" si="15"/>
        <v>4</v>
      </c>
      <c r="T216" s="74">
        <v>0.26600000000000001</v>
      </c>
      <c r="U216" s="44">
        <v>7</v>
      </c>
      <c r="V216" s="44">
        <v>0</v>
      </c>
      <c r="W216" s="44">
        <v>0</v>
      </c>
      <c r="X216" s="44">
        <v>23</v>
      </c>
      <c r="Y216" s="44">
        <v>0</v>
      </c>
      <c r="Z216" s="44">
        <v>23</v>
      </c>
      <c r="AA216" s="44">
        <v>217.000001</v>
      </c>
      <c r="AB216" s="44">
        <v>23</v>
      </c>
      <c r="AC216" s="44">
        <v>237</v>
      </c>
      <c r="AD216" s="44">
        <v>23</v>
      </c>
      <c r="AE216" s="44">
        <v>109.13101369644131</v>
      </c>
      <c r="AF216" s="44">
        <v>4</v>
      </c>
      <c r="AG216" s="75">
        <v>1</v>
      </c>
      <c r="AH216" s="74">
        <v>0.29699999999999999</v>
      </c>
      <c r="AI216" s="44">
        <v>7</v>
      </c>
      <c r="AJ216" s="44">
        <v>0</v>
      </c>
      <c r="AK216" s="44">
        <v>0</v>
      </c>
      <c r="AL216" s="44">
        <v>23</v>
      </c>
      <c r="AM216" s="44">
        <v>0</v>
      </c>
      <c r="AN216" s="44">
        <v>23</v>
      </c>
      <c r="AO216" s="44">
        <v>217.000001</v>
      </c>
      <c r="AP216" s="44">
        <v>23</v>
      </c>
      <c r="AQ216" s="44">
        <v>237</v>
      </c>
      <c r="AR216" s="44">
        <v>23</v>
      </c>
      <c r="AS216" s="44">
        <v>109.13101369644131</v>
      </c>
      <c r="AT216" s="44">
        <v>4</v>
      </c>
      <c r="AU216" s="75">
        <v>1</v>
      </c>
      <c r="AV216">
        <v>0.32800000000000001</v>
      </c>
      <c r="AW216">
        <v>7</v>
      </c>
      <c r="AX216">
        <v>0</v>
      </c>
      <c r="AY216">
        <v>0</v>
      </c>
      <c r="AZ216">
        <v>23</v>
      </c>
      <c r="BA216">
        <v>0</v>
      </c>
      <c r="BB216">
        <v>23</v>
      </c>
      <c r="BC216">
        <v>217.000001</v>
      </c>
      <c r="BD216">
        <v>23</v>
      </c>
      <c r="BE216">
        <v>237</v>
      </c>
      <c r="BF216">
        <v>23</v>
      </c>
      <c r="BG216">
        <v>109.13101369644131</v>
      </c>
      <c r="BH216">
        <v>4</v>
      </c>
      <c r="BI216">
        <v>1</v>
      </c>
      <c r="BJ216" s="74">
        <f t="shared" si="16"/>
        <v>0.29699999999999999</v>
      </c>
      <c r="BK216" s="92">
        <f t="shared" si="17"/>
        <v>7</v>
      </c>
      <c r="BN216" s="67">
        <f t="shared" si="18"/>
        <v>0.15133333333333332</v>
      </c>
      <c r="BO216" s="9">
        <f t="shared" si="19"/>
        <v>3</v>
      </c>
      <c r="BT216">
        <v>0.85899999999999999</v>
      </c>
      <c r="BU216">
        <v>7</v>
      </c>
      <c r="BV216">
        <v>0</v>
      </c>
      <c r="BW216">
        <v>0</v>
      </c>
      <c r="BX216">
        <v>23</v>
      </c>
      <c r="BY216">
        <v>0</v>
      </c>
      <c r="BZ216">
        <v>23</v>
      </c>
      <c r="CA216">
        <v>217.000001</v>
      </c>
      <c r="CB216">
        <v>23</v>
      </c>
      <c r="CC216">
        <v>237</v>
      </c>
      <c r="CD216">
        <v>23</v>
      </c>
      <c r="CE216">
        <v>109.13101369644131</v>
      </c>
      <c r="CF216">
        <v>4</v>
      </c>
      <c r="CG216">
        <v>1</v>
      </c>
      <c r="CM216">
        <v>0.85899999999999999</v>
      </c>
      <c r="CQ216" t="s">
        <v>162</v>
      </c>
      <c r="CR216" t="s">
        <v>189</v>
      </c>
      <c r="CS216" t="s">
        <v>183</v>
      </c>
      <c r="CT216">
        <v>0</v>
      </c>
      <c r="CU216">
        <v>23</v>
      </c>
      <c r="CV216">
        <v>0</v>
      </c>
      <c r="CW216">
        <v>23</v>
      </c>
      <c r="CX216">
        <v>217.000001</v>
      </c>
      <c r="CY216">
        <v>23</v>
      </c>
      <c r="CZ216">
        <v>237</v>
      </c>
      <c r="DA216">
        <v>23</v>
      </c>
      <c r="DB216">
        <v>109.13101369644131</v>
      </c>
      <c r="DC216">
        <v>4</v>
      </c>
      <c r="DD216">
        <v>1</v>
      </c>
      <c r="DF216">
        <v>0.32800000000000001</v>
      </c>
    </row>
    <row r="217" spans="1:110" x14ac:dyDescent="0.25">
      <c r="A217" s="74">
        <v>0</v>
      </c>
      <c r="B217" s="44">
        <v>1</v>
      </c>
      <c r="C217" s="44">
        <v>7</v>
      </c>
      <c r="D217" s="44">
        <v>12</v>
      </c>
      <c r="E217" s="44">
        <v>-0.177854723754033</v>
      </c>
      <c r="F217" s="44">
        <v>1426.3780830000001</v>
      </c>
      <c r="G217" s="75">
        <v>158.81</v>
      </c>
      <c r="H217" s="74">
        <v>0.218</v>
      </c>
      <c r="I217" s="44">
        <v>4</v>
      </c>
      <c r="J217" s="75">
        <v>0</v>
      </c>
      <c r="K217" s="74">
        <v>0.109</v>
      </c>
      <c r="L217" s="44">
        <v>4</v>
      </c>
      <c r="M217" s="75">
        <v>0</v>
      </c>
      <c r="N217" s="44">
        <v>9.4E-2</v>
      </c>
      <c r="O217" s="44">
        <v>4</v>
      </c>
      <c r="P217" s="75">
        <v>0</v>
      </c>
      <c r="Q217" s="80">
        <f t="shared" si="15"/>
        <v>0.14033333333333334</v>
      </c>
      <c r="R217" s="88">
        <f t="shared" si="15"/>
        <v>4</v>
      </c>
      <c r="T217" s="74">
        <v>0.26500000000000001</v>
      </c>
      <c r="U217" s="44">
        <v>7</v>
      </c>
      <c r="V217" s="44">
        <v>0</v>
      </c>
      <c r="W217" s="44">
        <v>0</v>
      </c>
      <c r="X217" s="44">
        <v>23</v>
      </c>
      <c r="Y217" s="44">
        <v>0</v>
      </c>
      <c r="Z217" s="44">
        <v>23</v>
      </c>
      <c r="AA217" s="44">
        <v>217.000001</v>
      </c>
      <c r="AB217" s="44">
        <v>23</v>
      </c>
      <c r="AC217" s="44">
        <v>237</v>
      </c>
      <c r="AD217" s="44">
        <v>23</v>
      </c>
      <c r="AE217" s="44">
        <v>108.68021863671444</v>
      </c>
      <c r="AF217" s="44">
        <v>4</v>
      </c>
      <c r="AG217" s="75">
        <v>1</v>
      </c>
      <c r="AH217" s="74">
        <v>0.28100000000000003</v>
      </c>
      <c r="AI217" s="44">
        <v>7</v>
      </c>
      <c r="AJ217" s="44">
        <v>0</v>
      </c>
      <c r="AK217" s="44">
        <v>0</v>
      </c>
      <c r="AL217" s="44">
        <v>23</v>
      </c>
      <c r="AM217" s="44">
        <v>0</v>
      </c>
      <c r="AN217" s="44">
        <v>23</v>
      </c>
      <c r="AO217" s="44">
        <v>217.000001</v>
      </c>
      <c r="AP217" s="44">
        <v>23</v>
      </c>
      <c r="AQ217" s="44">
        <v>237</v>
      </c>
      <c r="AR217" s="44">
        <v>23</v>
      </c>
      <c r="AS217" s="44">
        <v>108.68021863671444</v>
      </c>
      <c r="AT217" s="44">
        <v>4</v>
      </c>
      <c r="AU217" s="75">
        <v>1</v>
      </c>
      <c r="AV217">
        <v>0.32800000000000001</v>
      </c>
      <c r="AW217">
        <v>7</v>
      </c>
      <c r="AX217">
        <v>0</v>
      </c>
      <c r="AY217">
        <v>0</v>
      </c>
      <c r="AZ217">
        <v>23</v>
      </c>
      <c r="BA217">
        <v>0</v>
      </c>
      <c r="BB217">
        <v>23</v>
      </c>
      <c r="BC217">
        <v>217.000001</v>
      </c>
      <c r="BD217">
        <v>23</v>
      </c>
      <c r="BE217">
        <v>237</v>
      </c>
      <c r="BF217">
        <v>23</v>
      </c>
      <c r="BG217">
        <v>108.68021863671444</v>
      </c>
      <c r="BH217">
        <v>4</v>
      </c>
      <c r="BI217">
        <v>1</v>
      </c>
      <c r="BJ217" s="74">
        <f t="shared" si="16"/>
        <v>0.29133333333333339</v>
      </c>
      <c r="BK217" s="92">
        <f t="shared" si="17"/>
        <v>7</v>
      </c>
      <c r="BN217" s="67">
        <f t="shared" si="18"/>
        <v>0.15100000000000005</v>
      </c>
      <c r="BO217" s="9">
        <f t="shared" si="19"/>
        <v>3</v>
      </c>
      <c r="BT217">
        <v>0.875</v>
      </c>
      <c r="BU217">
        <v>7</v>
      </c>
      <c r="BV217">
        <v>0</v>
      </c>
      <c r="BW217">
        <v>0</v>
      </c>
      <c r="BX217">
        <v>23</v>
      </c>
      <c r="BY217">
        <v>0</v>
      </c>
      <c r="BZ217">
        <v>23</v>
      </c>
      <c r="CA217">
        <v>217.000001</v>
      </c>
      <c r="CB217">
        <v>23</v>
      </c>
      <c r="CC217">
        <v>237</v>
      </c>
      <c r="CD217">
        <v>23</v>
      </c>
      <c r="CE217">
        <v>108.68021863671444</v>
      </c>
      <c r="CF217">
        <v>4</v>
      </c>
      <c r="CG217">
        <v>1</v>
      </c>
      <c r="CM217">
        <v>0.875</v>
      </c>
      <c r="CQ217" t="s">
        <v>162</v>
      </c>
      <c r="CR217" t="s">
        <v>189</v>
      </c>
      <c r="CS217" t="s">
        <v>183</v>
      </c>
      <c r="CT217">
        <v>0</v>
      </c>
      <c r="CU217">
        <v>23</v>
      </c>
      <c r="CV217">
        <v>0</v>
      </c>
      <c r="CW217">
        <v>23</v>
      </c>
      <c r="CX217">
        <v>217.000001</v>
      </c>
      <c r="CY217">
        <v>23</v>
      </c>
      <c r="CZ217">
        <v>237</v>
      </c>
      <c r="DA217">
        <v>23</v>
      </c>
      <c r="DB217">
        <v>108.68021863671444</v>
      </c>
      <c r="DC217">
        <v>4</v>
      </c>
      <c r="DD217">
        <v>1</v>
      </c>
      <c r="DF217">
        <v>0.32800000000000001</v>
      </c>
    </row>
    <row r="218" spans="1:110" x14ac:dyDescent="0.25">
      <c r="A218" s="74">
        <v>0</v>
      </c>
      <c r="B218" s="44">
        <v>1</v>
      </c>
      <c r="C218" s="44">
        <v>7</v>
      </c>
      <c r="D218" s="44">
        <v>13</v>
      </c>
      <c r="E218" s="44">
        <v>-8.0316719242155998E-2</v>
      </c>
      <c r="F218" s="44">
        <v>1459.5753445</v>
      </c>
      <c r="G218" s="75">
        <v>166.86</v>
      </c>
      <c r="H218" s="74">
        <v>0.219</v>
      </c>
      <c r="I218" s="44">
        <v>4</v>
      </c>
      <c r="J218" s="75">
        <v>0</v>
      </c>
      <c r="K218" s="74">
        <v>0.109</v>
      </c>
      <c r="L218" s="44">
        <v>4</v>
      </c>
      <c r="M218" s="75">
        <v>0</v>
      </c>
      <c r="N218" s="44">
        <v>0.11</v>
      </c>
      <c r="O218" s="44">
        <v>4</v>
      </c>
      <c r="P218" s="75">
        <v>0</v>
      </c>
      <c r="Q218" s="80">
        <f t="shared" si="15"/>
        <v>0.14599999999999999</v>
      </c>
      <c r="R218" s="88">
        <f t="shared" si="15"/>
        <v>4</v>
      </c>
      <c r="T218" s="74">
        <v>0.26600000000000001</v>
      </c>
      <c r="U218" s="44">
        <v>7</v>
      </c>
      <c r="V218" s="44">
        <v>0</v>
      </c>
      <c r="W218" s="44">
        <v>0</v>
      </c>
      <c r="X218" s="44">
        <v>23</v>
      </c>
      <c r="Y218" s="44">
        <v>0</v>
      </c>
      <c r="Z218" s="44">
        <v>23</v>
      </c>
      <c r="AA218" s="44">
        <v>217</v>
      </c>
      <c r="AB218" s="44">
        <v>23</v>
      </c>
      <c r="AC218" s="44">
        <v>237</v>
      </c>
      <c r="AD218" s="44">
        <v>23</v>
      </c>
      <c r="AE218" s="44">
        <v>108.2499082521084</v>
      </c>
      <c r="AF218" s="44">
        <v>4</v>
      </c>
      <c r="AG218" s="75">
        <v>1</v>
      </c>
      <c r="AH218" s="74">
        <v>0.29699999999999999</v>
      </c>
      <c r="AI218" s="44">
        <v>7</v>
      </c>
      <c r="AJ218" s="44">
        <v>0</v>
      </c>
      <c r="AK218" s="44">
        <v>0</v>
      </c>
      <c r="AL218" s="44">
        <v>23</v>
      </c>
      <c r="AM218" s="44">
        <v>0</v>
      </c>
      <c r="AN218" s="44">
        <v>23</v>
      </c>
      <c r="AO218" s="44">
        <v>217</v>
      </c>
      <c r="AP218" s="44">
        <v>23</v>
      </c>
      <c r="AQ218" s="44">
        <v>237</v>
      </c>
      <c r="AR218" s="44">
        <v>23</v>
      </c>
      <c r="AS218" s="44">
        <v>108.2499082521084</v>
      </c>
      <c r="AT218" s="44">
        <v>4</v>
      </c>
      <c r="AU218" s="75">
        <v>1</v>
      </c>
      <c r="AV218">
        <v>0.313</v>
      </c>
      <c r="AW218">
        <v>7</v>
      </c>
      <c r="AX218">
        <v>0</v>
      </c>
      <c r="AY218">
        <v>0</v>
      </c>
      <c r="AZ218">
        <v>23</v>
      </c>
      <c r="BA218">
        <v>0</v>
      </c>
      <c r="BB218">
        <v>23</v>
      </c>
      <c r="BC218">
        <v>217</v>
      </c>
      <c r="BD218">
        <v>23</v>
      </c>
      <c r="BE218">
        <v>237</v>
      </c>
      <c r="BF218">
        <v>23</v>
      </c>
      <c r="BG218">
        <v>108.2499082521084</v>
      </c>
      <c r="BH218">
        <v>4</v>
      </c>
      <c r="BI218">
        <v>1</v>
      </c>
      <c r="BJ218" s="74">
        <f t="shared" si="16"/>
        <v>0.29199999999999998</v>
      </c>
      <c r="BK218" s="92">
        <f t="shared" si="17"/>
        <v>7</v>
      </c>
      <c r="BN218" s="67">
        <f t="shared" si="18"/>
        <v>0.14599999999999999</v>
      </c>
      <c r="BO218" s="9">
        <f t="shared" si="19"/>
        <v>3</v>
      </c>
      <c r="BT218">
        <v>0.85899999999999999</v>
      </c>
      <c r="BU218">
        <v>7</v>
      </c>
      <c r="BV218">
        <v>0</v>
      </c>
      <c r="BW218">
        <v>0</v>
      </c>
      <c r="BX218">
        <v>23</v>
      </c>
      <c r="BY218">
        <v>0</v>
      </c>
      <c r="BZ218">
        <v>23</v>
      </c>
      <c r="CA218">
        <v>217</v>
      </c>
      <c r="CB218">
        <v>23</v>
      </c>
      <c r="CC218">
        <v>237</v>
      </c>
      <c r="CD218">
        <v>23</v>
      </c>
      <c r="CE218">
        <v>108.2499082521084</v>
      </c>
      <c r="CF218">
        <v>4</v>
      </c>
      <c r="CG218">
        <v>1</v>
      </c>
      <c r="CM218">
        <v>0.85899999999999999</v>
      </c>
      <c r="CQ218" t="s">
        <v>162</v>
      </c>
      <c r="CR218" t="s">
        <v>189</v>
      </c>
      <c r="CS218" t="s">
        <v>183</v>
      </c>
      <c r="CT218">
        <v>0</v>
      </c>
      <c r="CU218">
        <v>23</v>
      </c>
      <c r="CV218">
        <v>0</v>
      </c>
      <c r="CW218">
        <v>23</v>
      </c>
      <c r="CX218">
        <v>217</v>
      </c>
      <c r="CY218">
        <v>23</v>
      </c>
      <c r="CZ218">
        <v>237</v>
      </c>
      <c r="DA218">
        <v>23</v>
      </c>
      <c r="DB218">
        <v>108.2499082521084</v>
      </c>
      <c r="DC218">
        <v>4</v>
      </c>
      <c r="DD218">
        <v>1</v>
      </c>
      <c r="DF218">
        <v>0.32800000000000001</v>
      </c>
    </row>
    <row r="219" spans="1:110" x14ac:dyDescent="0.25">
      <c r="A219" s="74">
        <v>0</v>
      </c>
      <c r="B219" s="44">
        <v>1</v>
      </c>
      <c r="C219" s="44">
        <v>7</v>
      </c>
      <c r="D219" s="44">
        <v>14</v>
      </c>
      <c r="E219" s="44">
        <v>1.7221285269720901E-2</v>
      </c>
      <c r="F219" s="44">
        <v>1492.77260599999</v>
      </c>
      <c r="G219" s="75">
        <v>174.91</v>
      </c>
      <c r="H219" s="74">
        <v>0.219</v>
      </c>
      <c r="I219" s="44">
        <v>4</v>
      </c>
      <c r="J219" s="75">
        <v>0</v>
      </c>
      <c r="K219" s="74">
        <v>0.109</v>
      </c>
      <c r="L219" s="44">
        <v>4</v>
      </c>
      <c r="M219" s="75">
        <v>0</v>
      </c>
      <c r="N219" s="44">
        <v>0.109</v>
      </c>
      <c r="O219" s="44">
        <v>4</v>
      </c>
      <c r="P219" s="75">
        <v>0</v>
      </c>
      <c r="Q219" s="80">
        <f t="shared" si="15"/>
        <v>0.14566666666666667</v>
      </c>
      <c r="R219" s="88">
        <f t="shared" si="15"/>
        <v>4</v>
      </c>
      <c r="T219" s="74">
        <v>0.26500000000000001</v>
      </c>
      <c r="U219" s="44">
        <v>7</v>
      </c>
      <c r="V219" s="44">
        <v>0</v>
      </c>
      <c r="W219" s="44">
        <v>0</v>
      </c>
      <c r="X219" s="44">
        <v>23</v>
      </c>
      <c r="Y219" s="44">
        <v>0</v>
      </c>
      <c r="Z219" s="44">
        <v>23</v>
      </c>
      <c r="AA219" s="44">
        <v>217</v>
      </c>
      <c r="AB219" s="44">
        <v>23</v>
      </c>
      <c r="AC219" s="44">
        <v>237</v>
      </c>
      <c r="AD219" s="44">
        <v>23</v>
      </c>
      <c r="AE219" s="44">
        <v>107.83875793770386</v>
      </c>
      <c r="AF219" s="44">
        <v>4</v>
      </c>
      <c r="AG219" s="75">
        <v>1</v>
      </c>
      <c r="AH219" s="74">
        <v>0.28100000000000003</v>
      </c>
      <c r="AI219" s="44">
        <v>7</v>
      </c>
      <c r="AJ219" s="44">
        <v>0</v>
      </c>
      <c r="AK219" s="44">
        <v>0</v>
      </c>
      <c r="AL219" s="44">
        <v>23</v>
      </c>
      <c r="AM219" s="44">
        <v>0</v>
      </c>
      <c r="AN219" s="44">
        <v>23</v>
      </c>
      <c r="AO219" s="44">
        <v>217</v>
      </c>
      <c r="AP219" s="44">
        <v>23</v>
      </c>
      <c r="AQ219" s="44">
        <v>237</v>
      </c>
      <c r="AR219" s="44">
        <v>23</v>
      </c>
      <c r="AS219" s="44">
        <v>107.83875793770386</v>
      </c>
      <c r="AT219" s="44">
        <v>4</v>
      </c>
      <c r="AU219" s="75">
        <v>1</v>
      </c>
      <c r="AV219">
        <v>0.32800000000000001</v>
      </c>
      <c r="AW219">
        <v>7</v>
      </c>
      <c r="AX219">
        <v>0</v>
      </c>
      <c r="AY219">
        <v>0</v>
      </c>
      <c r="AZ219">
        <v>23</v>
      </c>
      <c r="BA219">
        <v>0</v>
      </c>
      <c r="BB219">
        <v>23</v>
      </c>
      <c r="BC219">
        <v>217</v>
      </c>
      <c r="BD219">
        <v>23</v>
      </c>
      <c r="BE219">
        <v>237</v>
      </c>
      <c r="BF219">
        <v>23</v>
      </c>
      <c r="BG219">
        <v>107.83875793770386</v>
      </c>
      <c r="BH219">
        <v>4</v>
      </c>
      <c r="BI219">
        <v>1</v>
      </c>
      <c r="BJ219" s="74">
        <f t="shared" si="16"/>
        <v>0.29133333333333339</v>
      </c>
      <c r="BK219" s="92">
        <f t="shared" si="17"/>
        <v>7</v>
      </c>
      <c r="BN219" s="67">
        <f t="shared" si="18"/>
        <v>0.14566666666666672</v>
      </c>
      <c r="BO219" s="9">
        <f t="shared" si="19"/>
        <v>3</v>
      </c>
      <c r="BT219">
        <v>0.85899999999999999</v>
      </c>
      <c r="BU219">
        <v>7</v>
      </c>
      <c r="BV219">
        <v>0</v>
      </c>
      <c r="BW219">
        <v>0</v>
      </c>
      <c r="BX219">
        <v>23</v>
      </c>
      <c r="BY219">
        <v>0</v>
      </c>
      <c r="BZ219">
        <v>23</v>
      </c>
      <c r="CA219">
        <v>217</v>
      </c>
      <c r="CB219">
        <v>23</v>
      </c>
      <c r="CC219">
        <v>237</v>
      </c>
      <c r="CD219">
        <v>23</v>
      </c>
      <c r="CE219">
        <v>107.83875793770386</v>
      </c>
      <c r="CF219">
        <v>4</v>
      </c>
      <c r="CG219">
        <v>1</v>
      </c>
      <c r="CM219">
        <v>0.85899999999999999</v>
      </c>
      <c r="CQ219" t="s">
        <v>162</v>
      </c>
      <c r="CR219" t="s">
        <v>189</v>
      </c>
      <c r="CS219" t="s">
        <v>183</v>
      </c>
      <c r="CT219">
        <v>0</v>
      </c>
      <c r="CU219">
        <v>23</v>
      </c>
      <c r="CV219">
        <v>0</v>
      </c>
      <c r="CW219">
        <v>23</v>
      </c>
      <c r="CX219">
        <v>217</v>
      </c>
      <c r="CY219">
        <v>23</v>
      </c>
      <c r="CZ219">
        <v>237</v>
      </c>
      <c r="DA219">
        <v>23</v>
      </c>
      <c r="DB219">
        <v>107.83875793770386</v>
      </c>
      <c r="DC219">
        <v>4</v>
      </c>
      <c r="DD219">
        <v>1</v>
      </c>
      <c r="DF219">
        <v>0.32800000000000001</v>
      </c>
    </row>
    <row r="220" spans="1:110" x14ac:dyDescent="0.25">
      <c r="A220" s="74">
        <v>0</v>
      </c>
      <c r="B220" s="44">
        <v>1</v>
      </c>
      <c r="C220" s="44">
        <v>7</v>
      </c>
      <c r="D220" s="44">
        <v>15</v>
      </c>
      <c r="E220" s="44">
        <v>0.114759289781597</v>
      </c>
      <c r="F220" s="44">
        <v>1525.9698675</v>
      </c>
      <c r="G220" s="75">
        <v>182.96</v>
      </c>
      <c r="H220" s="74">
        <v>0.219</v>
      </c>
      <c r="I220" s="44">
        <v>4</v>
      </c>
      <c r="J220" s="75">
        <v>0</v>
      </c>
      <c r="K220" s="74">
        <v>9.4E-2</v>
      </c>
      <c r="L220" s="44">
        <v>4</v>
      </c>
      <c r="M220" s="75">
        <v>0</v>
      </c>
      <c r="N220" s="44">
        <v>9.4E-2</v>
      </c>
      <c r="O220" s="44">
        <v>4</v>
      </c>
      <c r="P220" s="75">
        <v>0</v>
      </c>
      <c r="Q220" s="80">
        <f t="shared" si="15"/>
        <v>0.13566666666666669</v>
      </c>
      <c r="R220" s="88">
        <f t="shared" si="15"/>
        <v>4</v>
      </c>
      <c r="T220" s="74">
        <v>0.26600000000000001</v>
      </c>
      <c r="U220" s="44">
        <v>7</v>
      </c>
      <c r="V220" s="44">
        <v>0</v>
      </c>
      <c r="W220" s="44">
        <v>0</v>
      </c>
      <c r="X220" s="44">
        <v>23</v>
      </c>
      <c r="Y220" s="44">
        <v>0</v>
      </c>
      <c r="Z220" s="44">
        <v>23</v>
      </c>
      <c r="AA220" s="44">
        <v>217</v>
      </c>
      <c r="AB220" s="44">
        <v>23</v>
      </c>
      <c r="AC220" s="44">
        <v>237</v>
      </c>
      <c r="AD220" s="44">
        <v>23</v>
      </c>
      <c r="AE220" s="44">
        <v>107.44549666112901</v>
      </c>
      <c r="AF220" s="44">
        <v>4</v>
      </c>
      <c r="AG220" s="75">
        <v>1</v>
      </c>
      <c r="AH220" s="74">
        <v>0.28100000000000003</v>
      </c>
      <c r="AI220" s="44">
        <v>7</v>
      </c>
      <c r="AJ220" s="44">
        <v>0</v>
      </c>
      <c r="AK220" s="44">
        <v>0</v>
      </c>
      <c r="AL220" s="44">
        <v>23</v>
      </c>
      <c r="AM220" s="44">
        <v>0</v>
      </c>
      <c r="AN220" s="44">
        <v>23</v>
      </c>
      <c r="AO220" s="44">
        <v>217</v>
      </c>
      <c r="AP220" s="44">
        <v>23</v>
      </c>
      <c r="AQ220" s="44">
        <v>237</v>
      </c>
      <c r="AR220" s="44">
        <v>23</v>
      </c>
      <c r="AS220" s="44">
        <v>107.44549666112901</v>
      </c>
      <c r="AT220" s="44">
        <v>4</v>
      </c>
      <c r="AU220" s="75">
        <v>1</v>
      </c>
      <c r="AV220">
        <v>0.32800000000000001</v>
      </c>
      <c r="AW220">
        <v>7</v>
      </c>
      <c r="AX220">
        <v>0</v>
      </c>
      <c r="AY220">
        <v>0</v>
      </c>
      <c r="AZ220">
        <v>23</v>
      </c>
      <c r="BA220">
        <v>0</v>
      </c>
      <c r="BB220">
        <v>23</v>
      </c>
      <c r="BC220">
        <v>217</v>
      </c>
      <c r="BD220">
        <v>23</v>
      </c>
      <c r="BE220">
        <v>237</v>
      </c>
      <c r="BF220">
        <v>23</v>
      </c>
      <c r="BG220">
        <v>107.44549666112901</v>
      </c>
      <c r="BH220">
        <v>4</v>
      </c>
      <c r="BI220">
        <v>1</v>
      </c>
      <c r="BJ220" s="74">
        <f t="shared" si="16"/>
        <v>0.29166666666666669</v>
      </c>
      <c r="BK220" s="92">
        <f t="shared" si="17"/>
        <v>7</v>
      </c>
      <c r="BN220" s="67">
        <f t="shared" si="18"/>
        <v>0.156</v>
      </c>
      <c r="BO220" s="9">
        <f t="shared" si="19"/>
        <v>3</v>
      </c>
      <c r="BT220">
        <v>0.85899999999999999</v>
      </c>
      <c r="BU220">
        <v>7</v>
      </c>
      <c r="BV220">
        <v>0</v>
      </c>
      <c r="BW220">
        <v>0</v>
      </c>
      <c r="BX220">
        <v>23</v>
      </c>
      <c r="BY220">
        <v>0</v>
      </c>
      <c r="BZ220">
        <v>23</v>
      </c>
      <c r="CA220">
        <v>217</v>
      </c>
      <c r="CB220">
        <v>23</v>
      </c>
      <c r="CC220">
        <v>237</v>
      </c>
      <c r="CD220">
        <v>23</v>
      </c>
      <c r="CE220">
        <v>107.44549666112901</v>
      </c>
      <c r="CF220">
        <v>4</v>
      </c>
      <c r="CG220">
        <v>1</v>
      </c>
      <c r="CM220">
        <v>0.85899999999999999</v>
      </c>
      <c r="CQ220" t="s">
        <v>162</v>
      </c>
      <c r="CR220" t="s">
        <v>189</v>
      </c>
      <c r="CS220" t="s">
        <v>183</v>
      </c>
      <c r="CT220">
        <v>0</v>
      </c>
      <c r="CU220">
        <v>23</v>
      </c>
      <c r="CV220">
        <v>0</v>
      </c>
      <c r="CW220">
        <v>23</v>
      </c>
      <c r="CX220">
        <v>217</v>
      </c>
      <c r="CY220">
        <v>23</v>
      </c>
      <c r="CZ220">
        <v>237</v>
      </c>
      <c r="DA220">
        <v>23</v>
      </c>
      <c r="DB220">
        <v>107.44549666112901</v>
      </c>
      <c r="DC220">
        <v>4</v>
      </c>
      <c r="DD220">
        <v>1</v>
      </c>
      <c r="DF220">
        <v>0.32800000000000001</v>
      </c>
    </row>
    <row r="221" spans="1:110" x14ac:dyDescent="0.25">
      <c r="A221" s="74">
        <v>0</v>
      </c>
      <c r="B221" s="44">
        <v>1</v>
      </c>
      <c r="C221" s="44">
        <v>7</v>
      </c>
      <c r="D221" s="44">
        <v>16</v>
      </c>
      <c r="E221" s="44">
        <v>0.21229729429347499</v>
      </c>
      <c r="F221" s="44">
        <v>1559.1671289999999</v>
      </c>
      <c r="G221" s="75">
        <v>191.01</v>
      </c>
      <c r="H221" s="74">
        <v>0.20300000000000001</v>
      </c>
      <c r="I221" s="44">
        <v>4</v>
      </c>
      <c r="J221" s="75">
        <v>0</v>
      </c>
      <c r="K221" s="74">
        <v>0.109</v>
      </c>
      <c r="L221" s="44">
        <v>4</v>
      </c>
      <c r="M221" s="75">
        <v>0</v>
      </c>
      <c r="N221" s="44">
        <v>0.11</v>
      </c>
      <c r="O221" s="44">
        <v>4</v>
      </c>
      <c r="P221" s="75">
        <v>0</v>
      </c>
      <c r="Q221" s="80">
        <f t="shared" si="15"/>
        <v>0.14066666666666666</v>
      </c>
      <c r="R221" s="88">
        <f t="shared" si="15"/>
        <v>4</v>
      </c>
      <c r="T221" s="74">
        <v>0.26600000000000001</v>
      </c>
      <c r="U221" s="44">
        <v>7</v>
      </c>
      <c r="V221" s="44">
        <v>0</v>
      </c>
      <c r="W221" s="44">
        <v>0</v>
      </c>
      <c r="X221" s="44">
        <v>23</v>
      </c>
      <c r="Y221" s="44">
        <v>0</v>
      </c>
      <c r="Z221" s="44">
        <v>23</v>
      </c>
      <c r="AA221" s="44">
        <v>217.000001</v>
      </c>
      <c r="AB221" s="44">
        <v>23</v>
      </c>
      <c r="AC221" s="44">
        <v>237</v>
      </c>
      <c r="AD221" s="44">
        <v>23</v>
      </c>
      <c r="AE221" s="44">
        <v>107.06900195997814</v>
      </c>
      <c r="AF221" s="44">
        <v>4</v>
      </c>
      <c r="AG221" s="75">
        <v>1</v>
      </c>
      <c r="AH221" s="74">
        <v>0.28100000000000003</v>
      </c>
      <c r="AI221" s="44">
        <v>7</v>
      </c>
      <c r="AJ221" s="44">
        <v>0</v>
      </c>
      <c r="AK221" s="44">
        <v>0</v>
      </c>
      <c r="AL221" s="44">
        <v>23</v>
      </c>
      <c r="AM221" s="44">
        <v>0</v>
      </c>
      <c r="AN221" s="44">
        <v>23</v>
      </c>
      <c r="AO221" s="44">
        <v>217.000001</v>
      </c>
      <c r="AP221" s="44">
        <v>23</v>
      </c>
      <c r="AQ221" s="44">
        <v>237</v>
      </c>
      <c r="AR221" s="44">
        <v>23</v>
      </c>
      <c r="AS221" s="44">
        <v>107.06900195997814</v>
      </c>
      <c r="AT221" s="44">
        <v>4</v>
      </c>
      <c r="AU221" s="75">
        <v>1</v>
      </c>
      <c r="AV221">
        <v>0.32900000000000001</v>
      </c>
      <c r="AW221">
        <v>7</v>
      </c>
      <c r="AX221">
        <v>0</v>
      </c>
      <c r="AY221">
        <v>0</v>
      </c>
      <c r="AZ221">
        <v>23</v>
      </c>
      <c r="BA221">
        <v>0</v>
      </c>
      <c r="BB221">
        <v>23</v>
      </c>
      <c r="BC221">
        <v>217.000001</v>
      </c>
      <c r="BD221">
        <v>23</v>
      </c>
      <c r="BE221">
        <v>237</v>
      </c>
      <c r="BF221">
        <v>23</v>
      </c>
      <c r="BG221">
        <v>107.06900195997814</v>
      </c>
      <c r="BH221">
        <v>4</v>
      </c>
      <c r="BI221">
        <v>1</v>
      </c>
      <c r="BJ221" s="74">
        <f t="shared" si="16"/>
        <v>0.29200000000000004</v>
      </c>
      <c r="BK221" s="92">
        <f t="shared" si="17"/>
        <v>7</v>
      </c>
      <c r="BN221" s="67">
        <f t="shared" si="18"/>
        <v>0.15133333333333338</v>
      </c>
      <c r="BO221" s="9">
        <f t="shared" si="19"/>
        <v>3</v>
      </c>
      <c r="BT221">
        <v>0.84299999999999997</v>
      </c>
      <c r="BU221">
        <v>7</v>
      </c>
      <c r="BV221">
        <v>0</v>
      </c>
      <c r="BW221">
        <v>0</v>
      </c>
      <c r="BX221">
        <v>23</v>
      </c>
      <c r="BY221">
        <v>0</v>
      </c>
      <c r="BZ221">
        <v>23</v>
      </c>
      <c r="CA221">
        <v>217.000001</v>
      </c>
      <c r="CB221">
        <v>23</v>
      </c>
      <c r="CC221">
        <v>237</v>
      </c>
      <c r="CD221">
        <v>23</v>
      </c>
      <c r="CE221">
        <v>107.06900195997814</v>
      </c>
      <c r="CF221">
        <v>4</v>
      </c>
      <c r="CG221">
        <v>1</v>
      </c>
      <c r="CM221">
        <v>0.84299999999999997</v>
      </c>
      <c r="CQ221" t="s">
        <v>162</v>
      </c>
      <c r="CR221" t="s">
        <v>189</v>
      </c>
      <c r="CS221" t="s">
        <v>183</v>
      </c>
      <c r="CT221">
        <v>0</v>
      </c>
      <c r="CU221">
        <v>23</v>
      </c>
      <c r="CV221">
        <v>0</v>
      </c>
      <c r="CW221">
        <v>23</v>
      </c>
      <c r="CX221">
        <v>217.000001</v>
      </c>
      <c r="CY221">
        <v>23</v>
      </c>
      <c r="CZ221">
        <v>237</v>
      </c>
      <c r="DA221">
        <v>23</v>
      </c>
      <c r="DB221">
        <v>107.06900195997814</v>
      </c>
      <c r="DC221">
        <v>4</v>
      </c>
      <c r="DD221">
        <v>1</v>
      </c>
      <c r="DF221">
        <v>0.32800000000000001</v>
      </c>
    </row>
    <row r="222" spans="1:110" x14ac:dyDescent="0.25">
      <c r="A222" s="74">
        <v>0</v>
      </c>
      <c r="B222" s="44">
        <v>1</v>
      </c>
      <c r="C222" s="44">
        <v>7</v>
      </c>
      <c r="D222" s="44">
        <v>17</v>
      </c>
      <c r="E222" s="44">
        <v>0.309835298805334</v>
      </c>
      <c r="F222" s="44">
        <v>1592.3643904999999</v>
      </c>
      <c r="G222" s="75">
        <v>199.06</v>
      </c>
      <c r="H222" s="74">
        <v>0.23400000000000001</v>
      </c>
      <c r="I222" s="44">
        <v>4</v>
      </c>
      <c r="J222" s="75">
        <v>0</v>
      </c>
      <c r="K222" s="74">
        <v>0.109</v>
      </c>
      <c r="L222" s="44">
        <v>4</v>
      </c>
      <c r="M222" s="75">
        <v>0</v>
      </c>
      <c r="N222" s="44">
        <v>0.109</v>
      </c>
      <c r="O222" s="44">
        <v>4</v>
      </c>
      <c r="P222" s="75">
        <v>0</v>
      </c>
      <c r="Q222" s="80">
        <f t="shared" si="15"/>
        <v>0.15066666666666667</v>
      </c>
      <c r="R222" s="88">
        <f t="shared" si="15"/>
        <v>4</v>
      </c>
      <c r="T222" s="74">
        <v>0.25</v>
      </c>
      <c r="U222" s="44">
        <v>7</v>
      </c>
      <c r="V222" s="44">
        <v>0</v>
      </c>
      <c r="W222" s="44">
        <v>0</v>
      </c>
      <c r="X222" s="44">
        <v>23</v>
      </c>
      <c r="Y222" s="44">
        <v>0</v>
      </c>
      <c r="Z222" s="44">
        <v>23</v>
      </c>
      <c r="AA222" s="44">
        <v>217</v>
      </c>
      <c r="AB222" s="44">
        <v>23</v>
      </c>
      <c r="AC222" s="44">
        <v>237</v>
      </c>
      <c r="AD222" s="44">
        <v>23</v>
      </c>
      <c r="AE222" s="44">
        <v>106.70816585882463</v>
      </c>
      <c r="AF222" s="44">
        <v>4</v>
      </c>
      <c r="AG222" s="75">
        <v>1</v>
      </c>
      <c r="AH222" s="74">
        <v>0.28100000000000003</v>
      </c>
      <c r="AI222" s="44">
        <v>7</v>
      </c>
      <c r="AJ222" s="44">
        <v>0</v>
      </c>
      <c r="AK222" s="44">
        <v>0</v>
      </c>
      <c r="AL222" s="44">
        <v>23</v>
      </c>
      <c r="AM222" s="44">
        <v>0</v>
      </c>
      <c r="AN222" s="44">
        <v>23</v>
      </c>
      <c r="AO222" s="44">
        <v>217</v>
      </c>
      <c r="AP222" s="44">
        <v>23</v>
      </c>
      <c r="AQ222" s="44">
        <v>237</v>
      </c>
      <c r="AR222" s="44">
        <v>23</v>
      </c>
      <c r="AS222" s="44">
        <v>106.70816585882463</v>
      </c>
      <c r="AT222" s="44">
        <v>4</v>
      </c>
      <c r="AU222" s="75">
        <v>1</v>
      </c>
      <c r="AV222">
        <v>0.312</v>
      </c>
      <c r="AW222">
        <v>7</v>
      </c>
      <c r="AX222">
        <v>0</v>
      </c>
      <c r="AY222">
        <v>0</v>
      </c>
      <c r="AZ222">
        <v>23</v>
      </c>
      <c r="BA222">
        <v>0</v>
      </c>
      <c r="BB222">
        <v>23</v>
      </c>
      <c r="BC222">
        <v>217</v>
      </c>
      <c r="BD222">
        <v>23</v>
      </c>
      <c r="BE222">
        <v>237</v>
      </c>
      <c r="BF222">
        <v>23</v>
      </c>
      <c r="BG222">
        <v>106.70816585882463</v>
      </c>
      <c r="BH222">
        <v>4</v>
      </c>
      <c r="BI222">
        <v>1</v>
      </c>
      <c r="BJ222" s="74">
        <f t="shared" si="16"/>
        <v>0.28099999999999997</v>
      </c>
      <c r="BK222" s="92">
        <f t="shared" si="17"/>
        <v>7</v>
      </c>
      <c r="BN222" s="67">
        <f t="shared" si="18"/>
        <v>0.1303333333333333</v>
      </c>
      <c r="BO222" s="9">
        <f t="shared" si="19"/>
        <v>3</v>
      </c>
      <c r="BT222">
        <v>0.85899999999999999</v>
      </c>
      <c r="BU222">
        <v>7</v>
      </c>
      <c r="BV222">
        <v>0</v>
      </c>
      <c r="BW222">
        <v>0</v>
      </c>
      <c r="BX222">
        <v>23</v>
      </c>
      <c r="BY222">
        <v>0</v>
      </c>
      <c r="BZ222">
        <v>23</v>
      </c>
      <c r="CA222">
        <v>217</v>
      </c>
      <c r="CB222">
        <v>23</v>
      </c>
      <c r="CC222">
        <v>237</v>
      </c>
      <c r="CD222">
        <v>23</v>
      </c>
      <c r="CE222">
        <v>106.70816585882463</v>
      </c>
      <c r="CF222">
        <v>4</v>
      </c>
      <c r="CG222">
        <v>1</v>
      </c>
      <c r="CM222">
        <v>0.85899999999999999</v>
      </c>
      <c r="CQ222" t="s">
        <v>162</v>
      </c>
      <c r="CR222" t="s">
        <v>189</v>
      </c>
      <c r="CS222" t="s">
        <v>183</v>
      </c>
      <c r="CT222">
        <v>0</v>
      </c>
      <c r="CU222">
        <v>23</v>
      </c>
      <c r="CV222">
        <v>0</v>
      </c>
      <c r="CW222">
        <v>23</v>
      </c>
      <c r="CX222">
        <v>217</v>
      </c>
      <c r="CY222">
        <v>23</v>
      </c>
      <c r="CZ222">
        <v>237</v>
      </c>
      <c r="DA222">
        <v>23</v>
      </c>
      <c r="DB222">
        <v>106.70816585882463</v>
      </c>
      <c r="DC222">
        <v>4</v>
      </c>
      <c r="DD222">
        <v>1</v>
      </c>
      <c r="DF222">
        <v>0.32800000000000001</v>
      </c>
    </row>
    <row r="223" spans="1:110" x14ac:dyDescent="0.25">
      <c r="A223" s="74">
        <v>0</v>
      </c>
      <c r="B223" s="44">
        <v>1</v>
      </c>
      <c r="C223" s="44">
        <v>7</v>
      </c>
      <c r="D223" s="44">
        <v>18</v>
      </c>
      <c r="E223" s="44">
        <v>0.407373303317211</v>
      </c>
      <c r="F223" s="44">
        <v>1625.5616519999901</v>
      </c>
      <c r="G223" s="75">
        <v>207.11</v>
      </c>
      <c r="H223" s="74">
        <v>0.23499999999999999</v>
      </c>
      <c r="I223" s="44">
        <v>4</v>
      </c>
      <c r="J223" s="75">
        <v>0</v>
      </c>
      <c r="K223" s="74">
        <v>9.4E-2</v>
      </c>
      <c r="L223" s="44">
        <v>4</v>
      </c>
      <c r="M223" s="75">
        <v>0</v>
      </c>
      <c r="N223" s="44">
        <v>0.109</v>
      </c>
      <c r="O223" s="44">
        <v>4</v>
      </c>
      <c r="P223" s="75">
        <v>0</v>
      </c>
      <c r="Q223" s="80">
        <f t="shared" si="15"/>
        <v>0.14599999999999999</v>
      </c>
      <c r="R223" s="88">
        <f t="shared" si="15"/>
        <v>4</v>
      </c>
      <c r="T223" s="74">
        <v>0.26600000000000001</v>
      </c>
      <c r="U223" s="44">
        <v>7</v>
      </c>
      <c r="V223" s="44">
        <v>0</v>
      </c>
      <c r="W223" s="44">
        <v>0</v>
      </c>
      <c r="X223" s="44">
        <v>23</v>
      </c>
      <c r="Y223" s="44">
        <v>0</v>
      </c>
      <c r="Z223" s="44">
        <v>23</v>
      </c>
      <c r="AA223" s="44">
        <v>216.99999999999997</v>
      </c>
      <c r="AB223" s="44">
        <v>23</v>
      </c>
      <c r="AC223" s="44">
        <v>237</v>
      </c>
      <c r="AD223" s="44">
        <v>23</v>
      </c>
      <c r="AE223" s="44">
        <v>106.36210658446127</v>
      </c>
      <c r="AF223" s="44">
        <v>4</v>
      </c>
      <c r="AG223" s="75">
        <v>1</v>
      </c>
      <c r="AH223" s="74">
        <v>0.29699999999999999</v>
      </c>
      <c r="AI223" s="44">
        <v>7</v>
      </c>
      <c r="AJ223" s="44">
        <v>0</v>
      </c>
      <c r="AK223" s="44">
        <v>0</v>
      </c>
      <c r="AL223" s="44">
        <v>23</v>
      </c>
      <c r="AM223" s="44">
        <v>0</v>
      </c>
      <c r="AN223" s="44">
        <v>23</v>
      </c>
      <c r="AO223" s="44">
        <v>216.99999999999997</v>
      </c>
      <c r="AP223" s="44">
        <v>23</v>
      </c>
      <c r="AQ223" s="44">
        <v>237</v>
      </c>
      <c r="AR223" s="44">
        <v>23</v>
      </c>
      <c r="AS223" s="44">
        <v>106.36210658446127</v>
      </c>
      <c r="AT223" s="44">
        <v>4</v>
      </c>
      <c r="AU223" s="75">
        <v>1</v>
      </c>
      <c r="AV223">
        <v>0.32800000000000001</v>
      </c>
      <c r="AW223">
        <v>7</v>
      </c>
      <c r="AX223">
        <v>0</v>
      </c>
      <c r="AY223">
        <v>0</v>
      </c>
      <c r="AZ223">
        <v>23</v>
      </c>
      <c r="BA223">
        <v>0</v>
      </c>
      <c r="BB223">
        <v>23</v>
      </c>
      <c r="BC223">
        <v>216.99999999999997</v>
      </c>
      <c r="BD223">
        <v>23</v>
      </c>
      <c r="BE223">
        <v>237</v>
      </c>
      <c r="BF223">
        <v>23</v>
      </c>
      <c r="BG223">
        <v>106.36210658446127</v>
      </c>
      <c r="BH223">
        <v>4</v>
      </c>
      <c r="BI223">
        <v>1</v>
      </c>
      <c r="BJ223" s="74">
        <f t="shared" si="16"/>
        <v>0.29699999999999999</v>
      </c>
      <c r="BK223" s="92">
        <f t="shared" si="17"/>
        <v>7</v>
      </c>
      <c r="BN223" s="67">
        <f t="shared" si="18"/>
        <v>0.151</v>
      </c>
      <c r="BO223" s="9">
        <f t="shared" si="19"/>
        <v>3</v>
      </c>
      <c r="BT223">
        <v>0.85899999999999999</v>
      </c>
      <c r="BU223">
        <v>7</v>
      </c>
      <c r="BV223">
        <v>0</v>
      </c>
      <c r="BW223">
        <v>0</v>
      </c>
      <c r="BX223">
        <v>23</v>
      </c>
      <c r="BY223">
        <v>0</v>
      </c>
      <c r="BZ223">
        <v>23</v>
      </c>
      <c r="CA223">
        <v>216.99999999999997</v>
      </c>
      <c r="CB223">
        <v>23</v>
      </c>
      <c r="CC223">
        <v>237</v>
      </c>
      <c r="CD223">
        <v>23</v>
      </c>
      <c r="CE223">
        <v>106.36210658446127</v>
      </c>
      <c r="CF223">
        <v>4</v>
      </c>
      <c r="CG223">
        <v>1</v>
      </c>
      <c r="CM223">
        <v>0.85899999999999999</v>
      </c>
      <c r="CQ223" t="s">
        <v>162</v>
      </c>
      <c r="CR223" t="s">
        <v>189</v>
      </c>
      <c r="CS223" t="s">
        <v>183</v>
      </c>
      <c r="CT223">
        <v>0</v>
      </c>
      <c r="CU223">
        <v>23</v>
      </c>
      <c r="CV223">
        <v>0</v>
      </c>
      <c r="CW223">
        <v>23</v>
      </c>
      <c r="CX223">
        <v>216.99999999999997</v>
      </c>
      <c r="CY223">
        <v>23</v>
      </c>
      <c r="CZ223">
        <v>237</v>
      </c>
      <c r="DA223">
        <v>23</v>
      </c>
      <c r="DB223">
        <v>106.36210658446127</v>
      </c>
      <c r="DC223">
        <v>4</v>
      </c>
      <c r="DD223">
        <v>1</v>
      </c>
      <c r="DF223">
        <v>0.32800000000000001</v>
      </c>
    </row>
    <row r="224" spans="1:110" x14ac:dyDescent="0.25">
      <c r="A224" s="74">
        <v>0</v>
      </c>
      <c r="B224" s="44">
        <v>1</v>
      </c>
      <c r="C224" s="44">
        <v>8</v>
      </c>
      <c r="D224" s="44">
        <v>6</v>
      </c>
      <c r="E224" s="44">
        <v>-0.452322930165244</v>
      </c>
      <c r="F224" s="44">
        <v>1351.86987</v>
      </c>
      <c r="G224" s="75">
        <v>117.25</v>
      </c>
      <c r="H224" s="74">
        <v>0.219</v>
      </c>
      <c r="I224" s="44">
        <v>4</v>
      </c>
      <c r="J224" s="75">
        <v>0</v>
      </c>
      <c r="K224" s="74">
        <v>0.109</v>
      </c>
      <c r="L224" s="44">
        <v>4</v>
      </c>
      <c r="M224" s="75">
        <v>0</v>
      </c>
      <c r="N224" s="44">
        <v>0.109</v>
      </c>
      <c r="O224" s="44">
        <v>4</v>
      </c>
      <c r="P224" s="75">
        <v>0</v>
      </c>
      <c r="Q224" s="80">
        <f t="shared" si="15"/>
        <v>0.14566666666666667</v>
      </c>
      <c r="R224" s="88">
        <f t="shared" si="15"/>
        <v>4</v>
      </c>
      <c r="T224" s="74">
        <v>0.26600000000000001</v>
      </c>
      <c r="U224" s="44">
        <v>7</v>
      </c>
      <c r="V224" s="44">
        <v>0</v>
      </c>
      <c r="W224" s="44">
        <v>0</v>
      </c>
      <c r="X224" s="44">
        <v>23</v>
      </c>
      <c r="Y224" s="44">
        <v>0</v>
      </c>
      <c r="Z224" s="44">
        <v>23</v>
      </c>
      <c r="AA224" s="44">
        <v>237</v>
      </c>
      <c r="AB224" s="44">
        <v>23</v>
      </c>
      <c r="AC224" s="44">
        <v>217</v>
      </c>
      <c r="AD224" s="44">
        <v>23</v>
      </c>
      <c r="AE224" s="44">
        <v>111.79934039588312</v>
      </c>
      <c r="AF224" s="44">
        <v>4</v>
      </c>
      <c r="AG224" s="75">
        <v>1</v>
      </c>
      <c r="AH224" s="74">
        <v>0.29699999999999999</v>
      </c>
      <c r="AI224" s="44">
        <v>7</v>
      </c>
      <c r="AJ224" s="44">
        <v>0</v>
      </c>
      <c r="AK224" s="44">
        <v>0</v>
      </c>
      <c r="AL224" s="44">
        <v>23</v>
      </c>
      <c r="AM224" s="44">
        <v>0</v>
      </c>
      <c r="AN224" s="44">
        <v>23</v>
      </c>
      <c r="AO224" s="44">
        <v>237</v>
      </c>
      <c r="AP224" s="44">
        <v>23</v>
      </c>
      <c r="AQ224" s="44">
        <v>217</v>
      </c>
      <c r="AR224" s="44">
        <v>23</v>
      </c>
      <c r="AS224" s="44">
        <v>111.79934039588312</v>
      </c>
      <c r="AT224" s="44">
        <v>4</v>
      </c>
      <c r="AU224" s="75">
        <v>1</v>
      </c>
      <c r="AV224">
        <v>0.32800000000000001</v>
      </c>
      <c r="AW224">
        <v>7</v>
      </c>
      <c r="AX224">
        <v>0</v>
      </c>
      <c r="AY224">
        <v>0</v>
      </c>
      <c r="AZ224">
        <v>23</v>
      </c>
      <c r="BA224">
        <v>0</v>
      </c>
      <c r="BB224">
        <v>23</v>
      </c>
      <c r="BC224">
        <v>237</v>
      </c>
      <c r="BD224">
        <v>23</v>
      </c>
      <c r="BE224">
        <v>217</v>
      </c>
      <c r="BF224">
        <v>23</v>
      </c>
      <c r="BG224">
        <v>111.79934039588312</v>
      </c>
      <c r="BH224">
        <v>4</v>
      </c>
      <c r="BI224">
        <v>1</v>
      </c>
      <c r="BJ224" s="74">
        <f t="shared" si="16"/>
        <v>0.29699999999999999</v>
      </c>
      <c r="BK224" s="92">
        <f t="shared" si="17"/>
        <v>7</v>
      </c>
      <c r="BN224" s="67">
        <f t="shared" si="18"/>
        <v>0.15133333333333332</v>
      </c>
      <c r="BO224" s="9">
        <f t="shared" si="19"/>
        <v>3</v>
      </c>
      <c r="BT224">
        <v>0.85899999999999999</v>
      </c>
      <c r="BU224">
        <v>7</v>
      </c>
      <c r="BV224">
        <v>0</v>
      </c>
      <c r="BW224">
        <v>0</v>
      </c>
      <c r="BX224">
        <v>23</v>
      </c>
      <c r="BY224">
        <v>0</v>
      </c>
      <c r="BZ224">
        <v>23</v>
      </c>
      <c r="CA224">
        <v>237</v>
      </c>
      <c r="CB224">
        <v>23</v>
      </c>
      <c r="CC224">
        <v>217</v>
      </c>
      <c r="CD224">
        <v>23</v>
      </c>
      <c r="CE224">
        <v>111.79934039588312</v>
      </c>
      <c r="CF224">
        <v>4</v>
      </c>
      <c r="CG224">
        <v>1</v>
      </c>
      <c r="CM224">
        <v>0.85899999999999999</v>
      </c>
      <c r="CQ224" t="s">
        <v>162</v>
      </c>
      <c r="CR224" t="s">
        <v>187</v>
      </c>
      <c r="CS224" t="s">
        <v>183</v>
      </c>
      <c r="CT224">
        <v>0</v>
      </c>
      <c r="CU224">
        <v>23</v>
      </c>
      <c r="CV224">
        <v>0</v>
      </c>
      <c r="CW224">
        <v>23</v>
      </c>
      <c r="CX224">
        <v>237</v>
      </c>
      <c r="CY224">
        <v>23</v>
      </c>
      <c r="CZ224">
        <v>217</v>
      </c>
      <c r="DA224">
        <v>23</v>
      </c>
      <c r="DB224">
        <v>111.79934039588312</v>
      </c>
      <c r="DC224">
        <v>4</v>
      </c>
      <c r="DD224">
        <v>1</v>
      </c>
      <c r="DF224">
        <v>0.313</v>
      </c>
    </row>
    <row r="225" spans="1:110" x14ac:dyDescent="0.25">
      <c r="A225" s="74">
        <v>0</v>
      </c>
      <c r="B225" s="44">
        <v>1</v>
      </c>
      <c r="C225" s="44">
        <v>8</v>
      </c>
      <c r="D225" s="44">
        <v>7</v>
      </c>
      <c r="E225" s="44">
        <v>-0.354784925653367</v>
      </c>
      <c r="F225" s="44">
        <v>1385.0671315</v>
      </c>
      <c r="G225" s="75">
        <v>125.3</v>
      </c>
      <c r="H225" s="74">
        <v>0.219</v>
      </c>
      <c r="I225" s="44">
        <v>4</v>
      </c>
      <c r="J225" s="75">
        <v>0</v>
      </c>
      <c r="K225" s="74">
        <v>0.109</v>
      </c>
      <c r="L225" s="44">
        <v>4</v>
      </c>
      <c r="M225" s="75">
        <v>0</v>
      </c>
      <c r="N225" s="44">
        <v>0.125</v>
      </c>
      <c r="O225" s="44">
        <v>4</v>
      </c>
      <c r="P225" s="75">
        <v>0</v>
      </c>
      <c r="Q225" s="80">
        <f t="shared" si="15"/>
        <v>0.151</v>
      </c>
      <c r="R225" s="88">
        <f t="shared" si="15"/>
        <v>4</v>
      </c>
      <c r="T225" s="74">
        <v>0.26500000000000001</v>
      </c>
      <c r="U225" s="44">
        <v>7</v>
      </c>
      <c r="V225" s="44">
        <v>0</v>
      </c>
      <c r="W225" s="44">
        <v>0</v>
      </c>
      <c r="X225" s="44">
        <v>23</v>
      </c>
      <c r="Y225" s="44">
        <v>0</v>
      </c>
      <c r="Z225" s="44">
        <v>23</v>
      </c>
      <c r="AA225" s="44">
        <v>217</v>
      </c>
      <c r="AB225" s="44">
        <v>23</v>
      </c>
      <c r="AC225" s="44">
        <v>237</v>
      </c>
      <c r="AD225" s="44">
        <v>23</v>
      </c>
      <c r="AE225" s="44">
        <v>111.35244972907174</v>
      </c>
      <c r="AF225" s="44">
        <v>4</v>
      </c>
      <c r="AG225" s="75">
        <v>1</v>
      </c>
      <c r="AH225" s="74">
        <v>0.28100000000000003</v>
      </c>
      <c r="AI225" s="44">
        <v>7</v>
      </c>
      <c r="AJ225" s="44">
        <v>0</v>
      </c>
      <c r="AK225" s="44">
        <v>0</v>
      </c>
      <c r="AL225" s="44">
        <v>23</v>
      </c>
      <c r="AM225" s="44">
        <v>0</v>
      </c>
      <c r="AN225" s="44">
        <v>23</v>
      </c>
      <c r="AO225" s="44">
        <v>217</v>
      </c>
      <c r="AP225" s="44">
        <v>23</v>
      </c>
      <c r="AQ225" s="44">
        <v>237</v>
      </c>
      <c r="AR225" s="44">
        <v>23</v>
      </c>
      <c r="AS225" s="44">
        <v>111.35244972907174</v>
      </c>
      <c r="AT225" s="44">
        <v>4</v>
      </c>
      <c r="AU225" s="75">
        <v>1</v>
      </c>
      <c r="AV225">
        <v>0.34399999999999997</v>
      </c>
      <c r="AW225">
        <v>7</v>
      </c>
      <c r="AX225">
        <v>0</v>
      </c>
      <c r="AY225">
        <v>0</v>
      </c>
      <c r="AZ225">
        <v>23</v>
      </c>
      <c r="BA225">
        <v>0</v>
      </c>
      <c r="BB225">
        <v>23</v>
      </c>
      <c r="BC225">
        <v>217</v>
      </c>
      <c r="BD225">
        <v>23</v>
      </c>
      <c r="BE225">
        <v>237</v>
      </c>
      <c r="BF225">
        <v>23</v>
      </c>
      <c r="BG225">
        <v>111.35244972907174</v>
      </c>
      <c r="BH225">
        <v>4</v>
      </c>
      <c r="BI225">
        <v>1</v>
      </c>
      <c r="BJ225" s="74">
        <f t="shared" si="16"/>
        <v>0.29666666666666669</v>
      </c>
      <c r="BK225" s="92">
        <f t="shared" si="17"/>
        <v>7</v>
      </c>
      <c r="BN225" s="67">
        <f t="shared" si="18"/>
        <v>0.14566666666666669</v>
      </c>
      <c r="BO225" s="9">
        <f t="shared" si="19"/>
        <v>3</v>
      </c>
      <c r="BT225">
        <v>0.86</v>
      </c>
      <c r="BU225">
        <v>7</v>
      </c>
      <c r="BV225">
        <v>0</v>
      </c>
      <c r="BW225">
        <v>0</v>
      </c>
      <c r="BX225">
        <v>23</v>
      </c>
      <c r="BY225">
        <v>0</v>
      </c>
      <c r="BZ225">
        <v>23</v>
      </c>
      <c r="CA225">
        <v>217</v>
      </c>
      <c r="CB225">
        <v>23</v>
      </c>
      <c r="CC225">
        <v>237</v>
      </c>
      <c r="CD225">
        <v>23</v>
      </c>
      <c r="CE225">
        <v>111.35244972907174</v>
      </c>
      <c r="CF225">
        <v>4</v>
      </c>
      <c r="CG225">
        <v>1</v>
      </c>
      <c r="CM225">
        <v>0.86</v>
      </c>
      <c r="CQ225" t="s">
        <v>162</v>
      </c>
      <c r="CR225" t="s">
        <v>189</v>
      </c>
      <c r="CS225" t="s">
        <v>183</v>
      </c>
      <c r="CT225">
        <v>0</v>
      </c>
      <c r="CU225">
        <v>23</v>
      </c>
      <c r="CV225">
        <v>0</v>
      </c>
      <c r="CW225">
        <v>23</v>
      </c>
      <c r="CX225">
        <v>217</v>
      </c>
      <c r="CY225">
        <v>23</v>
      </c>
      <c r="CZ225">
        <v>237</v>
      </c>
      <c r="DA225">
        <v>23</v>
      </c>
      <c r="DB225">
        <v>111.35244972907174</v>
      </c>
      <c r="DC225">
        <v>4</v>
      </c>
      <c r="DD225">
        <v>1</v>
      </c>
      <c r="DF225">
        <v>0.32800000000000001</v>
      </c>
    </row>
    <row r="226" spans="1:110" x14ac:dyDescent="0.25">
      <c r="A226" s="74">
        <v>0</v>
      </c>
      <c r="B226" s="44">
        <v>1</v>
      </c>
      <c r="C226" s="44">
        <v>8</v>
      </c>
      <c r="D226" s="44">
        <v>8</v>
      </c>
      <c r="E226" s="44">
        <v>-0.25724692114150699</v>
      </c>
      <c r="F226" s="44">
        <v>1418.2643929999999</v>
      </c>
      <c r="G226" s="75">
        <v>133.35</v>
      </c>
      <c r="H226" s="74">
        <v>0.25</v>
      </c>
      <c r="I226" s="44">
        <v>4</v>
      </c>
      <c r="J226" s="75">
        <v>0</v>
      </c>
      <c r="K226" s="74">
        <v>9.4E-2</v>
      </c>
      <c r="L226" s="44">
        <v>4</v>
      </c>
      <c r="M226" s="75">
        <v>0</v>
      </c>
      <c r="N226" s="44">
        <v>0.125</v>
      </c>
      <c r="O226" s="44">
        <v>4</v>
      </c>
      <c r="P226" s="75">
        <v>0</v>
      </c>
      <c r="Q226" s="80">
        <f t="shared" si="15"/>
        <v>0.15633333333333332</v>
      </c>
      <c r="R226" s="88">
        <f t="shared" si="15"/>
        <v>4</v>
      </c>
      <c r="T226" s="74">
        <v>0.26600000000000001</v>
      </c>
      <c r="U226" s="44">
        <v>7</v>
      </c>
      <c r="V226" s="44">
        <v>0</v>
      </c>
      <c r="W226" s="44">
        <v>0</v>
      </c>
      <c r="X226" s="44">
        <v>23</v>
      </c>
      <c r="Y226" s="44">
        <v>0</v>
      </c>
      <c r="Z226" s="44">
        <v>23</v>
      </c>
      <c r="AA226" s="44">
        <v>217</v>
      </c>
      <c r="AB226" s="44">
        <v>23</v>
      </c>
      <c r="AC226" s="44">
        <v>237</v>
      </c>
      <c r="AD226" s="44">
        <v>23</v>
      </c>
      <c r="AE226" s="44">
        <v>110.84705647890021</v>
      </c>
      <c r="AF226" s="44">
        <v>4</v>
      </c>
      <c r="AG226" s="75">
        <v>1</v>
      </c>
      <c r="AH226" s="74">
        <v>0.28100000000000003</v>
      </c>
      <c r="AI226" s="44">
        <v>7</v>
      </c>
      <c r="AJ226" s="44">
        <v>0</v>
      </c>
      <c r="AK226" s="44">
        <v>0</v>
      </c>
      <c r="AL226" s="44">
        <v>23</v>
      </c>
      <c r="AM226" s="44">
        <v>0</v>
      </c>
      <c r="AN226" s="44">
        <v>23</v>
      </c>
      <c r="AO226" s="44">
        <v>217</v>
      </c>
      <c r="AP226" s="44">
        <v>23</v>
      </c>
      <c r="AQ226" s="44">
        <v>237</v>
      </c>
      <c r="AR226" s="44">
        <v>23</v>
      </c>
      <c r="AS226" s="44">
        <v>110.84705647890021</v>
      </c>
      <c r="AT226" s="44">
        <v>4</v>
      </c>
      <c r="AU226" s="75">
        <v>1</v>
      </c>
      <c r="AV226">
        <v>0.32800000000000001</v>
      </c>
      <c r="AW226">
        <v>7</v>
      </c>
      <c r="AX226">
        <v>0</v>
      </c>
      <c r="AY226">
        <v>0</v>
      </c>
      <c r="AZ226">
        <v>23</v>
      </c>
      <c r="BA226">
        <v>0</v>
      </c>
      <c r="BB226">
        <v>23</v>
      </c>
      <c r="BC226">
        <v>217</v>
      </c>
      <c r="BD226">
        <v>23</v>
      </c>
      <c r="BE226">
        <v>237</v>
      </c>
      <c r="BF226">
        <v>23</v>
      </c>
      <c r="BG226">
        <v>110.84705647890021</v>
      </c>
      <c r="BH226">
        <v>4</v>
      </c>
      <c r="BI226">
        <v>1</v>
      </c>
      <c r="BJ226" s="74">
        <f t="shared" si="16"/>
        <v>0.29166666666666669</v>
      </c>
      <c r="BK226" s="92">
        <f t="shared" si="17"/>
        <v>7</v>
      </c>
      <c r="BN226" s="67">
        <f t="shared" si="18"/>
        <v>0.13533333333333336</v>
      </c>
      <c r="BO226" s="9">
        <f t="shared" si="19"/>
        <v>3</v>
      </c>
      <c r="BT226">
        <v>0.85899999999999999</v>
      </c>
      <c r="BU226">
        <v>7</v>
      </c>
      <c r="BV226">
        <v>0</v>
      </c>
      <c r="BW226">
        <v>0</v>
      </c>
      <c r="BX226">
        <v>23</v>
      </c>
      <c r="BY226">
        <v>0</v>
      </c>
      <c r="BZ226">
        <v>23</v>
      </c>
      <c r="CA226">
        <v>217</v>
      </c>
      <c r="CB226">
        <v>23</v>
      </c>
      <c r="CC226">
        <v>237</v>
      </c>
      <c r="CD226">
        <v>23</v>
      </c>
      <c r="CE226">
        <v>110.84705647890021</v>
      </c>
      <c r="CF226">
        <v>4</v>
      </c>
      <c r="CG226">
        <v>1</v>
      </c>
      <c r="CM226">
        <v>0.85899999999999999</v>
      </c>
      <c r="CQ226" t="s">
        <v>162</v>
      </c>
      <c r="CR226" t="s">
        <v>189</v>
      </c>
      <c r="CS226" t="s">
        <v>183</v>
      </c>
      <c r="CT226">
        <v>0</v>
      </c>
      <c r="CU226">
        <v>23</v>
      </c>
      <c r="CV226">
        <v>0</v>
      </c>
      <c r="CW226">
        <v>23</v>
      </c>
      <c r="CX226">
        <v>217</v>
      </c>
      <c r="CY226">
        <v>23</v>
      </c>
      <c r="CZ226">
        <v>237</v>
      </c>
      <c r="DA226">
        <v>23</v>
      </c>
      <c r="DB226">
        <v>110.84705647890021</v>
      </c>
      <c r="DC226">
        <v>4</v>
      </c>
      <c r="DD226">
        <v>1</v>
      </c>
      <c r="DF226">
        <v>0.32800000000000001</v>
      </c>
    </row>
    <row r="227" spans="1:110" x14ac:dyDescent="0.25">
      <c r="A227" s="74">
        <v>0</v>
      </c>
      <c r="B227" s="44">
        <v>1</v>
      </c>
      <c r="C227" s="44">
        <v>8</v>
      </c>
      <c r="D227" s="44">
        <v>9</v>
      </c>
      <c r="E227" s="44">
        <v>-0.15970891662961301</v>
      </c>
      <c r="F227" s="44">
        <v>1451.4616544999999</v>
      </c>
      <c r="G227" s="75">
        <v>141.4</v>
      </c>
      <c r="H227" s="74">
        <v>0.23499999999999999</v>
      </c>
      <c r="I227" s="44">
        <v>4</v>
      </c>
      <c r="J227" s="75">
        <v>0</v>
      </c>
      <c r="K227" s="74">
        <v>0.14000000000000001</v>
      </c>
      <c r="L227" s="44">
        <v>4</v>
      </c>
      <c r="M227" s="75">
        <v>0</v>
      </c>
      <c r="N227" s="44">
        <v>0.109</v>
      </c>
      <c r="O227" s="44">
        <v>4</v>
      </c>
      <c r="P227" s="75">
        <v>0</v>
      </c>
      <c r="Q227" s="80">
        <f t="shared" si="15"/>
        <v>0.16133333333333333</v>
      </c>
      <c r="R227" s="88">
        <f t="shared" si="15"/>
        <v>4</v>
      </c>
      <c r="T227" s="74">
        <v>0.28100000000000003</v>
      </c>
      <c r="U227" s="44">
        <v>7</v>
      </c>
      <c r="V227" s="44">
        <v>0</v>
      </c>
      <c r="W227" s="44">
        <v>0</v>
      </c>
      <c r="X227" s="44">
        <v>23</v>
      </c>
      <c r="Y227" s="44">
        <v>0</v>
      </c>
      <c r="Z227" s="44">
        <v>23</v>
      </c>
      <c r="AA227" s="44">
        <v>217</v>
      </c>
      <c r="AB227" s="44">
        <v>23</v>
      </c>
      <c r="AC227" s="44">
        <v>237</v>
      </c>
      <c r="AD227" s="44">
        <v>23</v>
      </c>
      <c r="AE227" s="44">
        <v>110.36482480464235</v>
      </c>
      <c r="AF227" s="44">
        <v>4</v>
      </c>
      <c r="AG227" s="75">
        <v>1</v>
      </c>
      <c r="AH227" s="74">
        <v>0.312</v>
      </c>
      <c r="AI227" s="44">
        <v>7</v>
      </c>
      <c r="AJ227" s="44">
        <v>0</v>
      </c>
      <c r="AK227" s="44">
        <v>0</v>
      </c>
      <c r="AL227" s="44">
        <v>23</v>
      </c>
      <c r="AM227" s="44">
        <v>0</v>
      </c>
      <c r="AN227" s="44">
        <v>23</v>
      </c>
      <c r="AO227" s="44">
        <v>217</v>
      </c>
      <c r="AP227" s="44">
        <v>23</v>
      </c>
      <c r="AQ227" s="44">
        <v>237</v>
      </c>
      <c r="AR227" s="44">
        <v>23</v>
      </c>
      <c r="AS227" s="44">
        <v>110.36482480464235</v>
      </c>
      <c r="AT227" s="44">
        <v>4</v>
      </c>
      <c r="AU227" s="75">
        <v>1</v>
      </c>
      <c r="AV227">
        <v>0.32800000000000001</v>
      </c>
      <c r="AW227">
        <v>7</v>
      </c>
      <c r="AX227">
        <v>0</v>
      </c>
      <c r="AY227">
        <v>0</v>
      </c>
      <c r="AZ227">
        <v>23</v>
      </c>
      <c r="BA227">
        <v>0</v>
      </c>
      <c r="BB227">
        <v>23</v>
      </c>
      <c r="BC227">
        <v>217</v>
      </c>
      <c r="BD227">
        <v>23</v>
      </c>
      <c r="BE227">
        <v>237</v>
      </c>
      <c r="BF227">
        <v>23</v>
      </c>
      <c r="BG227">
        <v>110.36482480464235</v>
      </c>
      <c r="BH227">
        <v>4</v>
      </c>
      <c r="BI227">
        <v>1</v>
      </c>
      <c r="BJ227" s="74">
        <f t="shared" si="16"/>
        <v>0.307</v>
      </c>
      <c r="BK227" s="92">
        <f t="shared" si="17"/>
        <v>7</v>
      </c>
      <c r="BN227" s="67">
        <f t="shared" si="18"/>
        <v>0.14566666666666667</v>
      </c>
      <c r="BO227" s="9">
        <f t="shared" si="19"/>
        <v>3</v>
      </c>
      <c r="BT227">
        <v>0.85899999999999999</v>
      </c>
      <c r="BU227">
        <v>7</v>
      </c>
      <c r="BV227">
        <v>0</v>
      </c>
      <c r="BW227">
        <v>0</v>
      </c>
      <c r="BX227">
        <v>23</v>
      </c>
      <c r="BY227">
        <v>0</v>
      </c>
      <c r="BZ227">
        <v>23</v>
      </c>
      <c r="CA227">
        <v>217</v>
      </c>
      <c r="CB227">
        <v>23</v>
      </c>
      <c r="CC227">
        <v>237</v>
      </c>
      <c r="CD227">
        <v>23</v>
      </c>
      <c r="CE227">
        <v>110.36482480464235</v>
      </c>
      <c r="CF227">
        <v>4</v>
      </c>
      <c r="CG227">
        <v>1</v>
      </c>
      <c r="CM227">
        <v>0.85899999999999999</v>
      </c>
      <c r="CQ227" t="s">
        <v>162</v>
      </c>
      <c r="CR227" t="s">
        <v>189</v>
      </c>
      <c r="CS227" t="s">
        <v>183</v>
      </c>
      <c r="CT227">
        <v>0</v>
      </c>
      <c r="CU227">
        <v>23</v>
      </c>
      <c r="CV227">
        <v>0</v>
      </c>
      <c r="CW227">
        <v>23</v>
      </c>
      <c r="CX227">
        <v>217</v>
      </c>
      <c r="CY227">
        <v>23</v>
      </c>
      <c r="CZ227">
        <v>237</v>
      </c>
      <c r="DA227">
        <v>23</v>
      </c>
      <c r="DB227">
        <v>110.36482480464235</v>
      </c>
      <c r="DC227">
        <v>4</v>
      </c>
      <c r="DD227">
        <v>1</v>
      </c>
      <c r="DF227">
        <v>0.32800000000000001</v>
      </c>
    </row>
    <row r="228" spans="1:110" x14ac:dyDescent="0.25">
      <c r="A228" s="74">
        <v>0</v>
      </c>
      <c r="B228" s="44">
        <v>1</v>
      </c>
      <c r="C228" s="44">
        <v>8</v>
      </c>
      <c r="D228" s="44">
        <v>10</v>
      </c>
      <c r="E228" s="44">
        <v>-6.2170912117753399E-2</v>
      </c>
      <c r="F228" s="44">
        <v>1484.6589159999901</v>
      </c>
      <c r="G228" s="75">
        <v>149.44999999999999</v>
      </c>
      <c r="H228" s="74">
        <v>0.219</v>
      </c>
      <c r="I228" s="44">
        <v>4</v>
      </c>
      <c r="J228" s="75">
        <v>0</v>
      </c>
      <c r="K228" s="74">
        <v>0.109</v>
      </c>
      <c r="L228" s="44">
        <v>4</v>
      </c>
      <c r="M228" s="75">
        <v>0</v>
      </c>
      <c r="N228" s="44">
        <v>0.109</v>
      </c>
      <c r="O228" s="44">
        <v>4</v>
      </c>
      <c r="P228" s="75">
        <v>0</v>
      </c>
      <c r="Q228" s="80">
        <f t="shared" si="15"/>
        <v>0.14566666666666667</v>
      </c>
      <c r="R228" s="88">
        <f t="shared" si="15"/>
        <v>4</v>
      </c>
      <c r="T228" s="74">
        <v>0.26500000000000001</v>
      </c>
      <c r="U228" s="44">
        <v>7</v>
      </c>
      <c r="V228" s="44">
        <v>0</v>
      </c>
      <c r="W228" s="44">
        <v>0</v>
      </c>
      <c r="X228" s="44">
        <v>23</v>
      </c>
      <c r="Y228" s="44">
        <v>0</v>
      </c>
      <c r="Z228" s="44">
        <v>23</v>
      </c>
      <c r="AA228" s="44">
        <v>217</v>
      </c>
      <c r="AB228" s="44">
        <v>23</v>
      </c>
      <c r="AC228" s="44">
        <v>237</v>
      </c>
      <c r="AD228" s="44">
        <v>23</v>
      </c>
      <c r="AE228" s="44">
        <v>109.90411639202148</v>
      </c>
      <c r="AF228" s="44">
        <v>4</v>
      </c>
      <c r="AG228" s="75">
        <v>1</v>
      </c>
      <c r="AH228" s="74">
        <v>0.312</v>
      </c>
      <c r="AI228" s="44">
        <v>7</v>
      </c>
      <c r="AJ228" s="44">
        <v>0</v>
      </c>
      <c r="AK228" s="44">
        <v>0</v>
      </c>
      <c r="AL228" s="44">
        <v>23</v>
      </c>
      <c r="AM228" s="44">
        <v>0</v>
      </c>
      <c r="AN228" s="44">
        <v>23</v>
      </c>
      <c r="AO228" s="44">
        <v>217</v>
      </c>
      <c r="AP228" s="44">
        <v>23</v>
      </c>
      <c r="AQ228" s="44">
        <v>237</v>
      </c>
      <c r="AR228" s="44">
        <v>23</v>
      </c>
      <c r="AS228" s="44">
        <v>109.90411639202148</v>
      </c>
      <c r="AT228" s="44">
        <v>4</v>
      </c>
      <c r="AU228" s="75">
        <v>1</v>
      </c>
      <c r="AV228">
        <v>0.32800000000000001</v>
      </c>
      <c r="AW228">
        <v>7</v>
      </c>
      <c r="AX228">
        <v>0</v>
      </c>
      <c r="AY228">
        <v>0</v>
      </c>
      <c r="AZ228">
        <v>23</v>
      </c>
      <c r="BA228">
        <v>0</v>
      </c>
      <c r="BB228">
        <v>23</v>
      </c>
      <c r="BC228">
        <v>217</v>
      </c>
      <c r="BD228">
        <v>23</v>
      </c>
      <c r="BE228">
        <v>237</v>
      </c>
      <c r="BF228">
        <v>23</v>
      </c>
      <c r="BG228">
        <v>109.90411639202148</v>
      </c>
      <c r="BH228">
        <v>4</v>
      </c>
      <c r="BI228">
        <v>1</v>
      </c>
      <c r="BJ228" s="74">
        <f t="shared" si="16"/>
        <v>0.30166666666666669</v>
      </c>
      <c r="BK228" s="92">
        <f t="shared" si="17"/>
        <v>7</v>
      </c>
      <c r="BN228" s="67">
        <f t="shared" si="18"/>
        <v>0.15600000000000003</v>
      </c>
      <c r="BO228" s="9">
        <f t="shared" si="19"/>
        <v>3</v>
      </c>
      <c r="BT228">
        <v>0.85899999999999999</v>
      </c>
      <c r="BU228">
        <v>7</v>
      </c>
      <c r="BV228">
        <v>0</v>
      </c>
      <c r="BW228">
        <v>0</v>
      </c>
      <c r="BX228">
        <v>23</v>
      </c>
      <c r="BY228">
        <v>0</v>
      </c>
      <c r="BZ228">
        <v>23</v>
      </c>
      <c r="CA228">
        <v>217</v>
      </c>
      <c r="CB228">
        <v>23</v>
      </c>
      <c r="CC228">
        <v>237</v>
      </c>
      <c r="CD228">
        <v>23</v>
      </c>
      <c r="CE228">
        <v>109.90411639202148</v>
      </c>
      <c r="CF228">
        <v>4</v>
      </c>
      <c r="CG228">
        <v>1</v>
      </c>
      <c r="CM228">
        <v>0.85899999999999999</v>
      </c>
      <c r="CQ228" t="s">
        <v>162</v>
      </c>
      <c r="CR228" t="s">
        <v>191</v>
      </c>
      <c r="CS228" t="s">
        <v>183</v>
      </c>
      <c r="CT228">
        <v>0</v>
      </c>
      <c r="CU228">
        <v>23</v>
      </c>
      <c r="CV228">
        <v>0</v>
      </c>
      <c r="CW228">
        <v>23</v>
      </c>
      <c r="CX228">
        <v>217</v>
      </c>
      <c r="CY228">
        <v>23</v>
      </c>
      <c r="CZ228">
        <v>237</v>
      </c>
      <c r="DA228">
        <v>23</v>
      </c>
      <c r="DB228">
        <v>109.90411639202148</v>
      </c>
      <c r="DC228">
        <v>4</v>
      </c>
      <c r="DD228">
        <v>1</v>
      </c>
      <c r="DF228">
        <v>0.34399999999999997</v>
      </c>
    </row>
    <row r="229" spans="1:110" x14ac:dyDescent="0.25">
      <c r="A229" s="74">
        <v>0</v>
      </c>
      <c r="B229" s="44">
        <v>1</v>
      </c>
      <c r="C229" s="44">
        <v>8</v>
      </c>
      <c r="D229" s="44">
        <v>11</v>
      </c>
      <c r="E229" s="44">
        <v>3.53670923941235E-2</v>
      </c>
      <c r="F229" s="44">
        <v>1517.8561775000001</v>
      </c>
      <c r="G229" s="75">
        <v>157.5</v>
      </c>
      <c r="H229" s="74">
        <v>0.219</v>
      </c>
      <c r="I229" s="44">
        <v>4</v>
      </c>
      <c r="J229" s="75">
        <v>0</v>
      </c>
      <c r="K229" s="74">
        <v>0.125</v>
      </c>
      <c r="L229" s="44">
        <v>4</v>
      </c>
      <c r="M229" s="75">
        <v>0</v>
      </c>
      <c r="N229" s="44">
        <v>0.109</v>
      </c>
      <c r="O229" s="44">
        <v>4</v>
      </c>
      <c r="P229" s="75">
        <v>0</v>
      </c>
      <c r="Q229" s="80">
        <f t="shared" si="15"/>
        <v>0.151</v>
      </c>
      <c r="R229" s="88">
        <f t="shared" si="15"/>
        <v>4</v>
      </c>
      <c r="T229" s="74">
        <v>0.28100000000000003</v>
      </c>
      <c r="U229" s="44">
        <v>7</v>
      </c>
      <c r="V229" s="44">
        <v>0</v>
      </c>
      <c r="W229" s="44">
        <v>0</v>
      </c>
      <c r="X229" s="44">
        <v>23</v>
      </c>
      <c r="Y229" s="44">
        <v>0</v>
      </c>
      <c r="Z229" s="44">
        <v>23</v>
      </c>
      <c r="AA229" s="44">
        <v>217.000001</v>
      </c>
      <c r="AB229" s="44">
        <v>23</v>
      </c>
      <c r="AC229" s="44">
        <v>237</v>
      </c>
      <c r="AD229" s="44">
        <v>23</v>
      </c>
      <c r="AE229" s="44">
        <v>109.46360184216616</v>
      </c>
      <c r="AF229" s="44">
        <v>4</v>
      </c>
      <c r="AG229" s="75">
        <v>1</v>
      </c>
      <c r="AH229" s="74">
        <v>0.29699999999999999</v>
      </c>
      <c r="AI229" s="44">
        <v>7</v>
      </c>
      <c r="AJ229" s="44">
        <v>0</v>
      </c>
      <c r="AK229" s="44">
        <v>0</v>
      </c>
      <c r="AL229" s="44">
        <v>23</v>
      </c>
      <c r="AM229" s="44">
        <v>0</v>
      </c>
      <c r="AN229" s="44">
        <v>23</v>
      </c>
      <c r="AO229" s="44">
        <v>217.000001</v>
      </c>
      <c r="AP229" s="44">
        <v>23</v>
      </c>
      <c r="AQ229" s="44">
        <v>237</v>
      </c>
      <c r="AR229" s="44">
        <v>23</v>
      </c>
      <c r="AS229" s="44">
        <v>109.46360184216616</v>
      </c>
      <c r="AT229" s="44">
        <v>4</v>
      </c>
      <c r="AU229" s="75">
        <v>1</v>
      </c>
      <c r="AV229">
        <v>0.313</v>
      </c>
      <c r="AW229">
        <v>7</v>
      </c>
      <c r="AX229">
        <v>0</v>
      </c>
      <c r="AY229">
        <v>0</v>
      </c>
      <c r="AZ229">
        <v>23</v>
      </c>
      <c r="BA229">
        <v>0</v>
      </c>
      <c r="BB229">
        <v>23</v>
      </c>
      <c r="BC229">
        <v>217.000001</v>
      </c>
      <c r="BD229">
        <v>23</v>
      </c>
      <c r="BE229">
        <v>237</v>
      </c>
      <c r="BF229">
        <v>23</v>
      </c>
      <c r="BG229">
        <v>109.46360184216616</v>
      </c>
      <c r="BH229">
        <v>4</v>
      </c>
      <c r="BI229">
        <v>1</v>
      </c>
      <c r="BJ229" s="74">
        <f t="shared" si="16"/>
        <v>0.29699999999999999</v>
      </c>
      <c r="BK229" s="92">
        <f t="shared" si="17"/>
        <v>7</v>
      </c>
      <c r="BN229" s="67">
        <f t="shared" si="18"/>
        <v>0.14599999999999999</v>
      </c>
      <c r="BO229" s="9">
        <f t="shared" si="19"/>
        <v>3</v>
      </c>
      <c r="BT229">
        <v>0.85899999999999999</v>
      </c>
      <c r="BU229">
        <v>7</v>
      </c>
      <c r="BV229">
        <v>0</v>
      </c>
      <c r="BW229">
        <v>0</v>
      </c>
      <c r="BX229">
        <v>23</v>
      </c>
      <c r="BY229">
        <v>0</v>
      </c>
      <c r="BZ229">
        <v>23</v>
      </c>
      <c r="CA229">
        <v>217.000001</v>
      </c>
      <c r="CB229">
        <v>23</v>
      </c>
      <c r="CC229">
        <v>237</v>
      </c>
      <c r="CD229">
        <v>23</v>
      </c>
      <c r="CE229">
        <v>109.46360184216616</v>
      </c>
      <c r="CF229">
        <v>4</v>
      </c>
      <c r="CG229">
        <v>1</v>
      </c>
      <c r="CM229">
        <v>0.85899999999999999</v>
      </c>
      <c r="CQ229" t="s">
        <v>162</v>
      </c>
      <c r="CR229" t="s">
        <v>192</v>
      </c>
      <c r="CS229" t="s">
        <v>183</v>
      </c>
      <c r="CT229">
        <v>0</v>
      </c>
      <c r="CU229">
        <v>23</v>
      </c>
      <c r="CV229">
        <v>0</v>
      </c>
      <c r="CW229">
        <v>23</v>
      </c>
      <c r="CX229">
        <v>217.000001</v>
      </c>
      <c r="CY229">
        <v>23</v>
      </c>
      <c r="CZ229">
        <v>237</v>
      </c>
      <c r="DA229">
        <v>23</v>
      </c>
      <c r="DB229">
        <v>109.46360184216616</v>
      </c>
      <c r="DC229">
        <v>4</v>
      </c>
      <c r="DD229">
        <v>1</v>
      </c>
      <c r="DF229">
        <v>0.36</v>
      </c>
    </row>
    <row r="230" spans="1:110" x14ac:dyDescent="0.25">
      <c r="A230" s="74">
        <v>0</v>
      </c>
      <c r="B230" s="44">
        <v>1</v>
      </c>
      <c r="C230" s="44">
        <v>8</v>
      </c>
      <c r="D230" s="44">
        <v>12</v>
      </c>
      <c r="E230" s="44">
        <v>0.13290509690601701</v>
      </c>
      <c r="F230" s="44">
        <v>1551.053439</v>
      </c>
      <c r="G230" s="75">
        <v>165.55</v>
      </c>
      <c r="H230" s="74">
        <v>0.23400000000000001</v>
      </c>
      <c r="I230" s="44">
        <v>4</v>
      </c>
      <c r="J230" s="75">
        <v>0</v>
      </c>
      <c r="K230" s="74">
        <v>0.11</v>
      </c>
      <c r="L230" s="44">
        <v>4</v>
      </c>
      <c r="M230" s="75">
        <v>0</v>
      </c>
      <c r="N230" s="44">
        <v>0.109</v>
      </c>
      <c r="O230" s="44">
        <v>4</v>
      </c>
      <c r="P230" s="75">
        <v>0</v>
      </c>
      <c r="Q230" s="80">
        <f t="shared" si="15"/>
        <v>0.151</v>
      </c>
      <c r="R230" s="88">
        <f t="shared" si="15"/>
        <v>4</v>
      </c>
      <c r="T230" s="74">
        <v>0.26500000000000001</v>
      </c>
      <c r="U230" s="44">
        <v>7</v>
      </c>
      <c r="V230" s="44">
        <v>0</v>
      </c>
      <c r="W230" s="44">
        <v>0</v>
      </c>
      <c r="X230" s="44">
        <v>23</v>
      </c>
      <c r="Y230" s="44">
        <v>0</v>
      </c>
      <c r="Z230" s="44">
        <v>23</v>
      </c>
      <c r="AA230" s="44">
        <v>217</v>
      </c>
      <c r="AB230" s="44">
        <v>23</v>
      </c>
      <c r="AC230" s="44">
        <v>237</v>
      </c>
      <c r="AD230" s="44">
        <v>23</v>
      </c>
      <c r="AE230" s="44">
        <v>109.04190346823466</v>
      </c>
      <c r="AF230" s="44">
        <v>4</v>
      </c>
      <c r="AG230" s="75">
        <v>1</v>
      </c>
      <c r="AH230" s="74">
        <v>0.29699999999999999</v>
      </c>
      <c r="AI230" s="44">
        <v>7</v>
      </c>
      <c r="AJ230" s="44">
        <v>0</v>
      </c>
      <c r="AK230" s="44">
        <v>0</v>
      </c>
      <c r="AL230" s="44">
        <v>23</v>
      </c>
      <c r="AM230" s="44">
        <v>0</v>
      </c>
      <c r="AN230" s="44">
        <v>23</v>
      </c>
      <c r="AO230" s="44">
        <v>217</v>
      </c>
      <c r="AP230" s="44">
        <v>23</v>
      </c>
      <c r="AQ230" s="44">
        <v>237</v>
      </c>
      <c r="AR230" s="44">
        <v>23</v>
      </c>
      <c r="AS230" s="44">
        <v>109.04190346823466</v>
      </c>
      <c r="AT230" s="44">
        <v>4</v>
      </c>
      <c r="AU230" s="75">
        <v>1</v>
      </c>
      <c r="AV230">
        <v>0.32800000000000001</v>
      </c>
      <c r="AW230">
        <v>7</v>
      </c>
      <c r="AX230">
        <v>0</v>
      </c>
      <c r="AY230">
        <v>0</v>
      </c>
      <c r="AZ230">
        <v>23</v>
      </c>
      <c r="BA230">
        <v>0</v>
      </c>
      <c r="BB230">
        <v>23</v>
      </c>
      <c r="BC230">
        <v>217</v>
      </c>
      <c r="BD230">
        <v>23</v>
      </c>
      <c r="BE230">
        <v>237</v>
      </c>
      <c r="BF230">
        <v>23</v>
      </c>
      <c r="BG230">
        <v>109.04190346823466</v>
      </c>
      <c r="BH230">
        <v>4</v>
      </c>
      <c r="BI230">
        <v>1</v>
      </c>
      <c r="BJ230" s="74">
        <f t="shared" si="16"/>
        <v>0.29666666666666669</v>
      </c>
      <c r="BK230" s="92">
        <f t="shared" si="17"/>
        <v>7</v>
      </c>
      <c r="BN230" s="67">
        <f t="shared" si="18"/>
        <v>0.14566666666666669</v>
      </c>
      <c r="BO230" s="9">
        <f t="shared" si="19"/>
        <v>3</v>
      </c>
      <c r="BT230">
        <v>0.85899999999999999</v>
      </c>
      <c r="BU230">
        <v>7</v>
      </c>
      <c r="BV230">
        <v>0</v>
      </c>
      <c r="BW230">
        <v>0</v>
      </c>
      <c r="BX230">
        <v>23</v>
      </c>
      <c r="BY230">
        <v>0</v>
      </c>
      <c r="BZ230">
        <v>23</v>
      </c>
      <c r="CA230">
        <v>217</v>
      </c>
      <c r="CB230">
        <v>23</v>
      </c>
      <c r="CC230">
        <v>237</v>
      </c>
      <c r="CD230">
        <v>23</v>
      </c>
      <c r="CE230">
        <v>109.04190346823466</v>
      </c>
      <c r="CF230">
        <v>4</v>
      </c>
      <c r="CG230">
        <v>1</v>
      </c>
      <c r="CM230">
        <v>0.85899999999999999</v>
      </c>
      <c r="CQ230" t="s">
        <v>162</v>
      </c>
      <c r="CR230" t="s">
        <v>190</v>
      </c>
      <c r="CS230" t="s">
        <v>183</v>
      </c>
      <c r="CT230">
        <v>0</v>
      </c>
      <c r="CU230">
        <v>23</v>
      </c>
      <c r="CV230">
        <v>0</v>
      </c>
      <c r="CW230">
        <v>23</v>
      </c>
      <c r="CX230">
        <v>217</v>
      </c>
      <c r="CY230">
        <v>23</v>
      </c>
      <c r="CZ230">
        <v>237</v>
      </c>
      <c r="DA230">
        <v>23</v>
      </c>
      <c r="DB230">
        <v>109.04190346823466</v>
      </c>
      <c r="DC230">
        <v>4</v>
      </c>
      <c r="DD230">
        <v>1</v>
      </c>
      <c r="DF230">
        <v>0.35899999999999999</v>
      </c>
    </row>
    <row r="231" spans="1:110" x14ac:dyDescent="0.25">
      <c r="A231" s="74">
        <v>0</v>
      </c>
      <c r="B231" s="44">
        <v>1</v>
      </c>
      <c r="C231" s="44">
        <v>8</v>
      </c>
      <c r="D231" s="44">
        <v>13</v>
      </c>
      <c r="E231" s="44">
        <v>0.23044310141787699</v>
      </c>
      <c r="F231" s="44">
        <v>1584.2507005</v>
      </c>
      <c r="G231" s="75">
        <v>173.6</v>
      </c>
      <c r="H231" s="74">
        <v>0.20300000000000001</v>
      </c>
      <c r="I231" s="44">
        <v>4</v>
      </c>
      <c r="J231" s="75">
        <v>0</v>
      </c>
      <c r="K231" s="74">
        <v>0.11</v>
      </c>
      <c r="L231" s="44">
        <v>4</v>
      </c>
      <c r="M231" s="75">
        <v>0</v>
      </c>
      <c r="N231" s="44">
        <v>0.11</v>
      </c>
      <c r="O231" s="44">
        <v>4</v>
      </c>
      <c r="P231" s="75">
        <v>0</v>
      </c>
      <c r="Q231" s="80">
        <f t="shared" si="15"/>
        <v>0.14099999999999999</v>
      </c>
      <c r="R231" s="88">
        <f t="shared" si="15"/>
        <v>4</v>
      </c>
      <c r="T231" s="74">
        <v>0.26600000000000001</v>
      </c>
      <c r="U231" s="44">
        <v>7</v>
      </c>
      <c r="V231" s="44">
        <v>0</v>
      </c>
      <c r="W231" s="44">
        <v>0</v>
      </c>
      <c r="X231" s="44">
        <v>23</v>
      </c>
      <c r="Y231" s="44">
        <v>0</v>
      </c>
      <c r="Z231" s="44">
        <v>23</v>
      </c>
      <c r="AA231" s="44">
        <v>217.000001</v>
      </c>
      <c r="AB231" s="44">
        <v>23</v>
      </c>
      <c r="AC231" s="44">
        <v>237</v>
      </c>
      <c r="AD231" s="44">
        <v>23</v>
      </c>
      <c r="AE231" s="44">
        <v>108.63791781828213</v>
      </c>
      <c r="AF231" s="44">
        <v>4</v>
      </c>
      <c r="AG231" s="75">
        <v>1</v>
      </c>
      <c r="AH231" s="74">
        <v>0.312</v>
      </c>
      <c r="AI231" s="44">
        <v>7</v>
      </c>
      <c r="AJ231" s="44">
        <v>0</v>
      </c>
      <c r="AK231" s="44">
        <v>0</v>
      </c>
      <c r="AL231" s="44">
        <v>23</v>
      </c>
      <c r="AM231" s="44">
        <v>0</v>
      </c>
      <c r="AN231" s="44">
        <v>23</v>
      </c>
      <c r="AO231" s="44">
        <v>217.000001</v>
      </c>
      <c r="AP231" s="44">
        <v>23</v>
      </c>
      <c r="AQ231" s="44">
        <v>237</v>
      </c>
      <c r="AR231" s="44">
        <v>23</v>
      </c>
      <c r="AS231" s="44">
        <v>108.63791781828213</v>
      </c>
      <c r="AT231" s="44">
        <v>4</v>
      </c>
      <c r="AU231" s="75">
        <v>1</v>
      </c>
      <c r="AV231">
        <v>0.32800000000000001</v>
      </c>
      <c r="AW231">
        <v>7</v>
      </c>
      <c r="AX231">
        <v>0</v>
      </c>
      <c r="AY231">
        <v>0</v>
      </c>
      <c r="AZ231">
        <v>23</v>
      </c>
      <c r="BA231">
        <v>0</v>
      </c>
      <c r="BB231">
        <v>23</v>
      </c>
      <c r="BC231">
        <v>217.000001</v>
      </c>
      <c r="BD231">
        <v>23</v>
      </c>
      <c r="BE231">
        <v>237</v>
      </c>
      <c r="BF231">
        <v>23</v>
      </c>
      <c r="BG231">
        <v>108.63791781828213</v>
      </c>
      <c r="BH231">
        <v>4</v>
      </c>
      <c r="BI231">
        <v>1</v>
      </c>
      <c r="BJ231" s="74">
        <f t="shared" si="16"/>
        <v>0.30200000000000005</v>
      </c>
      <c r="BK231" s="92">
        <f t="shared" si="17"/>
        <v>7</v>
      </c>
      <c r="BN231" s="67">
        <f t="shared" si="18"/>
        <v>0.16100000000000006</v>
      </c>
      <c r="BO231" s="9">
        <f t="shared" si="19"/>
        <v>3</v>
      </c>
      <c r="BT231">
        <v>0.85899999999999999</v>
      </c>
      <c r="BU231">
        <v>7</v>
      </c>
      <c r="BV231">
        <v>0</v>
      </c>
      <c r="BW231">
        <v>0</v>
      </c>
      <c r="BX231">
        <v>23</v>
      </c>
      <c r="BY231">
        <v>0</v>
      </c>
      <c r="BZ231">
        <v>23</v>
      </c>
      <c r="CA231">
        <v>217.000001</v>
      </c>
      <c r="CB231">
        <v>23</v>
      </c>
      <c r="CC231">
        <v>237</v>
      </c>
      <c r="CD231">
        <v>23</v>
      </c>
      <c r="CE231">
        <v>108.63791781828213</v>
      </c>
      <c r="CF231">
        <v>4</v>
      </c>
      <c r="CG231">
        <v>1</v>
      </c>
      <c r="CM231">
        <v>0.85899999999999999</v>
      </c>
      <c r="CQ231" t="s">
        <v>162</v>
      </c>
      <c r="CR231" t="s">
        <v>192</v>
      </c>
      <c r="CS231" t="s">
        <v>183</v>
      </c>
      <c r="CT231">
        <v>0</v>
      </c>
      <c r="CU231">
        <v>23</v>
      </c>
      <c r="CV231">
        <v>0</v>
      </c>
      <c r="CW231">
        <v>23</v>
      </c>
      <c r="CX231">
        <v>217.000001</v>
      </c>
      <c r="CY231">
        <v>23</v>
      </c>
      <c r="CZ231">
        <v>237</v>
      </c>
      <c r="DA231">
        <v>23</v>
      </c>
      <c r="DB231">
        <v>108.63791781828213</v>
      </c>
      <c r="DC231">
        <v>4</v>
      </c>
      <c r="DD231">
        <v>1</v>
      </c>
      <c r="DF231">
        <v>0.36</v>
      </c>
    </row>
    <row r="232" spans="1:110" x14ac:dyDescent="0.25">
      <c r="A232" s="74">
        <v>0</v>
      </c>
      <c r="B232" s="44">
        <v>1</v>
      </c>
      <c r="C232" s="44">
        <v>8</v>
      </c>
      <c r="D232" s="44">
        <v>14</v>
      </c>
      <c r="E232" s="44">
        <v>0.32798110592975399</v>
      </c>
      <c r="F232" s="44">
        <v>1617.447962</v>
      </c>
      <c r="G232" s="75">
        <v>181.65</v>
      </c>
      <c r="H232" s="74">
        <v>0.219</v>
      </c>
      <c r="I232" s="44">
        <v>4</v>
      </c>
      <c r="J232" s="75">
        <v>0</v>
      </c>
      <c r="K232" s="74">
        <v>0.109</v>
      </c>
      <c r="L232" s="44">
        <v>4</v>
      </c>
      <c r="M232" s="75">
        <v>0</v>
      </c>
      <c r="N232" s="44">
        <v>0.125</v>
      </c>
      <c r="O232" s="44">
        <v>4</v>
      </c>
      <c r="P232" s="75">
        <v>0</v>
      </c>
      <c r="Q232" s="80">
        <f t="shared" si="15"/>
        <v>0.151</v>
      </c>
      <c r="R232" s="88">
        <f t="shared" si="15"/>
        <v>4</v>
      </c>
      <c r="T232" s="74">
        <v>0.25</v>
      </c>
      <c r="U232" s="44">
        <v>7</v>
      </c>
      <c r="V232" s="44">
        <v>0</v>
      </c>
      <c r="W232" s="44">
        <v>0</v>
      </c>
      <c r="X232" s="44">
        <v>23</v>
      </c>
      <c r="Y232" s="44">
        <v>0</v>
      </c>
      <c r="Z232" s="44">
        <v>23</v>
      </c>
      <c r="AA232" s="44">
        <v>217.00000099999997</v>
      </c>
      <c r="AB232" s="44">
        <v>23</v>
      </c>
      <c r="AC232" s="44">
        <v>237</v>
      </c>
      <c r="AD232" s="44">
        <v>23</v>
      </c>
      <c r="AE232" s="44">
        <v>108.25049590058714</v>
      </c>
      <c r="AF232" s="44">
        <v>4</v>
      </c>
      <c r="AG232" s="75">
        <v>1</v>
      </c>
      <c r="AH232" s="74">
        <v>0.29699999999999999</v>
      </c>
      <c r="AI232" s="44">
        <v>7</v>
      </c>
      <c r="AJ232" s="44">
        <v>0</v>
      </c>
      <c r="AK232" s="44">
        <v>0</v>
      </c>
      <c r="AL232" s="44">
        <v>23</v>
      </c>
      <c r="AM232" s="44">
        <v>0</v>
      </c>
      <c r="AN232" s="44">
        <v>23</v>
      </c>
      <c r="AO232" s="44">
        <v>217.00000099999997</v>
      </c>
      <c r="AP232" s="44">
        <v>23</v>
      </c>
      <c r="AQ232" s="44">
        <v>237</v>
      </c>
      <c r="AR232" s="44">
        <v>23</v>
      </c>
      <c r="AS232" s="44">
        <v>108.25049590058714</v>
      </c>
      <c r="AT232" s="44">
        <v>4</v>
      </c>
      <c r="AU232" s="75">
        <v>1</v>
      </c>
      <c r="AV232">
        <v>0.32800000000000001</v>
      </c>
      <c r="AW232">
        <v>7</v>
      </c>
      <c r="AX232">
        <v>0</v>
      </c>
      <c r="AY232">
        <v>0</v>
      </c>
      <c r="AZ232">
        <v>23</v>
      </c>
      <c r="BA232">
        <v>0</v>
      </c>
      <c r="BB232">
        <v>23</v>
      </c>
      <c r="BC232">
        <v>217.00000099999997</v>
      </c>
      <c r="BD232">
        <v>23</v>
      </c>
      <c r="BE232">
        <v>237</v>
      </c>
      <c r="BF232">
        <v>23</v>
      </c>
      <c r="BG232">
        <v>108.25049590058714</v>
      </c>
      <c r="BH232">
        <v>4</v>
      </c>
      <c r="BI232">
        <v>1</v>
      </c>
      <c r="BJ232" s="74">
        <f t="shared" si="16"/>
        <v>0.29166666666666669</v>
      </c>
      <c r="BK232" s="92">
        <f t="shared" si="17"/>
        <v>7</v>
      </c>
      <c r="BN232" s="67">
        <f t="shared" si="18"/>
        <v>0.14066666666666669</v>
      </c>
      <c r="BO232" s="9">
        <f t="shared" si="19"/>
        <v>3</v>
      </c>
      <c r="BT232">
        <v>0.84399999999999997</v>
      </c>
      <c r="BU232">
        <v>7</v>
      </c>
      <c r="BV232">
        <v>0</v>
      </c>
      <c r="BW232">
        <v>0</v>
      </c>
      <c r="BX232">
        <v>23</v>
      </c>
      <c r="BY232">
        <v>0</v>
      </c>
      <c r="BZ232">
        <v>23</v>
      </c>
      <c r="CA232">
        <v>217.00000099999997</v>
      </c>
      <c r="CB232">
        <v>23</v>
      </c>
      <c r="CC232">
        <v>237</v>
      </c>
      <c r="CD232">
        <v>23</v>
      </c>
      <c r="CE232">
        <v>108.25049590058714</v>
      </c>
      <c r="CF232">
        <v>4</v>
      </c>
      <c r="CG232">
        <v>1</v>
      </c>
      <c r="CM232">
        <v>0.84399999999999997</v>
      </c>
      <c r="CQ232" t="s">
        <v>162</v>
      </c>
      <c r="CR232" t="s">
        <v>190</v>
      </c>
      <c r="CS232" t="s">
        <v>183</v>
      </c>
      <c r="CT232">
        <v>0</v>
      </c>
      <c r="CU232">
        <v>23</v>
      </c>
      <c r="CV232">
        <v>0</v>
      </c>
      <c r="CW232">
        <v>23</v>
      </c>
      <c r="CX232">
        <v>217.00000099999997</v>
      </c>
      <c r="CY232">
        <v>23</v>
      </c>
      <c r="CZ232">
        <v>237</v>
      </c>
      <c r="DA232">
        <v>23</v>
      </c>
      <c r="DB232">
        <v>108.25049590058714</v>
      </c>
      <c r="DC232">
        <v>4</v>
      </c>
      <c r="DD232">
        <v>1</v>
      </c>
      <c r="DF232">
        <v>0.35899999999999999</v>
      </c>
    </row>
    <row r="233" spans="1:110" x14ac:dyDescent="0.25">
      <c r="A233" s="74">
        <v>0</v>
      </c>
      <c r="B233" s="44">
        <v>1</v>
      </c>
      <c r="C233" s="44">
        <v>8</v>
      </c>
      <c r="D233" s="44">
        <v>15</v>
      </c>
      <c r="E233" s="44">
        <v>0.42551911044163099</v>
      </c>
      <c r="F233" s="44">
        <v>1650.6452234999999</v>
      </c>
      <c r="G233" s="75">
        <v>189.7</v>
      </c>
      <c r="H233" s="74">
        <v>0.219</v>
      </c>
      <c r="I233" s="44">
        <v>4</v>
      </c>
      <c r="J233" s="75">
        <v>0</v>
      </c>
      <c r="K233" s="74">
        <v>0.11</v>
      </c>
      <c r="L233" s="44">
        <v>4</v>
      </c>
      <c r="M233" s="75">
        <v>0</v>
      </c>
      <c r="N233" s="44">
        <v>0.125</v>
      </c>
      <c r="O233" s="44">
        <v>4</v>
      </c>
      <c r="P233" s="75">
        <v>0</v>
      </c>
      <c r="Q233" s="80">
        <f t="shared" si="15"/>
        <v>0.15133333333333335</v>
      </c>
      <c r="R233" s="88">
        <f t="shared" si="15"/>
        <v>4</v>
      </c>
      <c r="T233" s="74">
        <v>0.26600000000000001</v>
      </c>
      <c r="U233" s="44">
        <v>7</v>
      </c>
      <c r="V233" s="44">
        <v>0</v>
      </c>
      <c r="W233" s="44">
        <v>0</v>
      </c>
      <c r="X233" s="44">
        <v>23</v>
      </c>
      <c r="Y233" s="44">
        <v>0</v>
      </c>
      <c r="Z233" s="44">
        <v>23</v>
      </c>
      <c r="AA233" s="44">
        <v>217</v>
      </c>
      <c r="AB233" s="44">
        <v>23</v>
      </c>
      <c r="AC233" s="44">
        <v>237</v>
      </c>
      <c r="AD233" s="44">
        <v>23</v>
      </c>
      <c r="AE233" s="44">
        <v>107.87863828402932</v>
      </c>
      <c r="AF233" s="44">
        <v>4</v>
      </c>
      <c r="AG233" s="75">
        <v>1</v>
      </c>
      <c r="AH233" s="74">
        <v>0.29699999999999999</v>
      </c>
      <c r="AI233" s="44">
        <v>7</v>
      </c>
      <c r="AJ233" s="44">
        <v>0</v>
      </c>
      <c r="AK233" s="44">
        <v>0</v>
      </c>
      <c r="AL233" s="44">
        <v>23</v>
      </c>
      <c r="AM233" s="44">
        <v>0</v>
      </c>
      <c r="AN233" s="44">
        <v>23</v>
      </c>
      <c r="AO233" s="44">
        <v>217</v>
      </c>
      <c r="AP233" s="44">
        <v>23</v>
      </c>
      <c r="AQ233" s="44">
        <v>237</v>
      </c>
      <c r="AR233" s="44">
        <v>23</v>
      </c>
      <c r="AS233" s="44">
        <v>107.87863828402932</v>
      </c>
      <c r="AT233" s="44">
        <v>4</v>
      </c>
      <c r="AU233" s="75">
        <v>1</v>
      </c>
      <c r="AV233">
        <v>0.34399999999999997</v>
      </c>
      <c r="AW233">
        <v>7</v>
      </c>
      <c r="AX233">
        <v>0</v>
      </c>
      <c r="AY233">
        <v>0</v>
      </c>
      <c r="AZ233">
        <v>23</v>
      </c>
      <c r="BA233">
        <v>0</v>
      </c>
      <c r="BB233">
        <v>23</v>
      </c>
      <c r="BC233">
        <v>217</v>
      </c>
      <c r="BD233">
        <v>23</v>
      </c>
      <c r="BE233">
        <v>237</v>
      </c>
      <c r="BF233">
        <v>23</v>
      </c>
      <c r="BG233">
        <v>107.87863828402932</v>
      </c>
      <c r="BH233">
        <v>4</v>
      </c>
      <c r="BI233">
        <v>1</v>
      </c>
      <c r="BJ233" s="74">
        <f t="shared" si="16"/>
        <v>0.30233333333333329</v>
      </c>
      <c r="BK233" s="92">
        <f t="shared" si="17"/>
        <v>7</v>
      </c>
      <c r="BN233" s="67">
        <f t="shared" si="18"/>
        <v>0.15099999999999994</v>
      </c>
      <c r="BO233" s="9">
        <f t="shared" si="19"/>
        <v>3</v>
      </c>
      <c r="BT233">
        <v>0.875</v>
      </c>
      <c r="BU233">
        <v>7</v>
      </c>
      <c r="BV233">
        <v>0</v>
      </c>
      <c r="BW233">
        <v>0</v>
      </c>
      <c r="BX233">
        <v>23</v>
      </c>
      <c r="BY233">
        <v>0</v>
      </c>
      <c r="BZ233">
        <v>23</v>
      </c>
      <c r="CA233">
        <v>217</v>
      </c>
      <c r="CB233">
        <v>23</v>
      </c>
      <c r="CC233">
        <v>237</v>
      </c>
      <c r="CD233">
        <v>23</v>
      </c>
      <c r="CE233">
        <v>107.87863828402932</v>
      </c>
      <c r="CF233">
        <v>4</v>
      </c>
      <c r="CG233">
        <v>1</v>
      </c>
      <c r="CM233">
        <v>0.875</v>
      </c>
      <c r="CQ233" t="s">
        <v>162</v>
      </c>
      <c r="CR233" t="s">
        <v>190</v>
      </c>
      <c r="CS233" t="s">
        <v>183</v>
      </c>
      <c r="CT233">
        <v>0</v>
      </c>
      <c r="CU233">
        <v>23</v>
      </c>
      <c r="CV233">
        <v>0</v>
      </c>
      <c r="CW233">
        <v>23</v>
      </c>
      <c r="CX233">
        <v>217</v>
      </c>
      <c r="CY233">
        <v>23</v>
      </c>
      <c r="CZ233">
        <v>237</v>
      </c>
      <c r="DA233">
        <v>23</v>
      </c>
      <c r="DB233">
        <v>107.87863828402932</v>
      </c>
      <c r="DC233">
        <v>4</v>
      </c>
      <c r="DD233">
        <v>1</v>
      </c>
      <c r="DF233">
        <v>0.35899999999999999</v>
      </c>
    </row>
    <row r="234" spans="1:110" x14ac:dyDescent="0.25">
      <c r="A234" s="74">
        <v>0</v>
      </c>
      <c r="B234" s="44">
        <v>1</v>
      </c>
      <c r="C234" s="44">
        <v>9</v>
      </c>
      <c r="D234" s="44">
        <v>3</v>
      </c>
      <c r="E234" s="44">
        <v>-0.434177123040841</v>
      </c>
      <c r="F234" s="44">
        <v>1376.9534415000001</v>
      </c>
      <c r="G234" s="75">
        <v>99.84</v>
      </c>
      <c r="H234" s="74">
        <v>0.25</v>
      </c>
      <c r="I234" s="44">
        <v>4</v>
      </c>
      <c r="J234" s="75">
        <v>0</v>
      </c>
      <c r="K234" s="74">
        <v>0.125</v>
      </c>
      <c r="L234" s="44">
        <v>4</v>
      </c>
      <c r="M234" s="75">
        <v>0</v>
      </c>
      <c r="N234" s="44">
        <v>0.11</v>
      </c>
      <c r="O234" s="44">
        <v>4</v>
      </c>
      <c r="P234" s="75">
        <v>0</v>
      </c>
      <c r="Q234" s="80">
        <f t="shared" si="15"/>
        <v>0.16166666666666665</v>
      </c>
      <c r="R234" s="88">
        <f t="shared" si="15"/>
        <v>4</v>
      </c>
      <c r="T234" s="74">
        <v>0.26500000000000001</v>
      </c>
      <c r="U234" s="44">
        <v>7</v>
      </c>
      <c r="V234" s="44">
        <v>0</v>
      </c>
      <c r="W234" s="44">
        <v>0</v>
      </c>
      <c r="X234" s="44">
        <v>23</v>
      </c>
      <c r="Y234" s="44">
        <v>0</v>
      </c>
      <c r="Z234" s="44">
        <v>23</v>
      </c>
      <c r="AA234" s="44">
        <v>237</v>
      </c>
      <c r="AB234" s="44">
        <v>23</v>
      </c>
      <c r="AC234" s="44">
        <v>217.000001</v>
      </c>
      <c r="AD234" s="44">
        <v>23</v>
      </c>
      <c r="AE234" s="44">
        <v>113.06942546258983</v>
      </c>
      <c r="AF234" s="44">
        <v>4</v>
      </c>
      <c r="AG234" s="75">
        <v>1</v>
      </c>
      <c r="AH234" s="74">
        <v>0.29699999999999999</v>
      </c>
      <c r="AI234" s="44">
        <v>7</v>
      </c>
      <c r="AJ234" s="44">
        <v>0</v>
      </c>
      <c r="AK234" s="44">
        <v>0</v>
      </c>
      <c r="AL234" s="44">
        <v>23</v>
      </c>
      <c r="AM234" s="44">
        <v>0</v>
      </c>
      <c r="AN234" s="44">
        <v>23</v>
      </c>
      <c r="AO234" s="44">
        <v>237</v>
      </c>
      <c r="AP234" s="44">
        <v>23</v>
      </c>
      <c r="AQ234" s="44">
        <v>217.000001</v>
      </c>
      <c r="AR234" s="44">
        <v>23</v>
      </c>
      <c r="AS234" s="44">
        <v>113.06942546258983</v>
      </c>
      <c r="AT234" s="44">
        <v>4</v>
      </c>
      <c r="AU234" s="75">
        <v>1</v>
      </c>
      <c r="AV234">
        <v>0.34399999999999997</v>
      </c>
      <c r="AW234">
        <v>7</v>
      </c>
      <c r="AX234">
        <v>0</v>
      </c>
      <c r="AY234">
        <v>0</v>
      </c>
      <c r="AZ234">
        <v>23</v>
      </c>
      <c r="BA234">
        <v>0</v>
      </c>
      <c r="BB234">
        <v>23</v>
      </c>
      <c r="BC234">
        <v>237</v>
      </c>
      <c r="BD234">
        <v>23</v>
      </c>
      <c r="BE234">
        <v>217.000001</v>
      </c>
      <c r="BF234">
        <v>23</v>
      </c>
      <c r="BG234">
        <v>113.06942546258983</v>
      </c>
      <c r="BH234">
        <v>4</v>
      </c>
      <c r="BI234">
        <v>1</v>
      </c>
      <c r="BJ234" s="74">
        <f t="shared" si="16"/>
        <v>0.30199999999999999</v>
      </c>
      <c r="BK234" s="92">
        <f t="shared" si="17"/>
        <v>7</v>
      </c>
      <c r="BN234" s="67">
        <f t="shared" si="18"/>
        <v>0.14033333333333334</v>
      </c>
      <c r="BO234" s="9">
        <f t="shared" si="19"/>
        <v>3</v>
      </c>
      <c r="BT234">
        <v>0.875</v>
      </c>
      <c r="BU234">
        <v>7</v>
      </c>
      <c r="BV234">
        <v>0</v>
      </c>
      <c r="BW234">
        <v>0</v>
      </c>
      <c r="BX234">
        <v>23</v>
      </c>
      <c r="BY234">
        <v>0</v>
      </c>
      <c r="BZ234">
        <v>23</v>
      </c>
      <c r="CA234">
        <v>237</v>
      </c>
      <c r="CB234">
        <v>23</v>
      </c>
      <c r="CC234">
        <v>217.000001</v>
      </c>
      <c r="CD234">
        <v>23</v>
      </c>
      <c r="CE234">
        <v>113.06942546258983</v>
      </c>
      <c r="CF234">
        <v>4</v>
      </c>
      <c r="CG234">
        <v>1</v>
      </c>
      <c r="CM234">
        <v>0.875</v>
      </c>
      <c r="CQ234" t="s">
        <v>162</v>
      </c>
      <c r="CR234" t="s">
        <v>189</v>
      </c>
      <c r="CS234" t="s">
        <v>183</v>
      </c>
      <c r="CT234">
        <v>0</v>
      </c>
      <c r="CU234">
        <v>23</v>
      </c>
      <c r="CV234">
        <v>0</v>
      </c>
      <c r="CW234">
        <v>23</v>
      </c>
      <c r="CX234">
        <v>237</v>
      </c>
      <c r="CY234">
        <v>23</v>
      </c>
      <c r="CZ234">
        <v>217.000001</v>
      </c>
      <c r="DA234">
        <v>23</v>
      </c>
      <c r="DB234">
        <v>113.06942546258983</v>
      </c>
      <c r="DC234">
        <v>4</v>
      </c>
      <c r="DD234">
        <v>1</v>
      </c>
      <c r="DF234">
        <v>0.32800000000000001</v>
      </c>
    </row>
    <row r="235" spans="1:110" x14ac:dyDescent="0.25">
      <c r="A235" s="74">
        <v>0</v>
      </c>
      <c r="B235" s="44">
        <v>1</v>
      </c>
      <c r="C235" s="44">
        <v>9</v>
      </c>
      <c r="D235" s="44">
        <v>4</v>
      </c>
      <c r="E235" s="44">
        <v>-0.336639118528964</v>
      </c>
      <c r="F235" s="44">
        <v>1410.150703</v>
      </c>
      <c r="G235" s="75">
        <v>107.89</v>
      </c>
      <c r="H235" s="74">
        <v>0.23400000000000001</v>
      </c>
      <c r="I235" s="44">
        <v>4</v>
      </c>
      <c r="J235" s="75">
        <v>0</v>
      </c>
      <c r="K235" s="74">
        <v>0.11</v>
      </c>
      <c r="L235" s="44">
        <v>4</v>
      </c>
      <c r="M235" s="75">
        <v>0</v>
      </c>
      <c r="N235" s="44">
        <v>0.109</v>
      </c>
      <c r="O235" s="44">
        <v>4</v>
      </c>
      <c r="P235" s="75">
        <v>0</v>
      </c>
      <c r="Q235" s="80">
        <f t="shared" si="15"/>
        <v>0.151</v>
      </c>
      <c r="R235" s="88">
        <f t="shared" si="15"/>
        <v>4</v>
      </c>
      <c r="T235" s="74">
        <v>0.28100000000000003</v>
      </c>
      <c r="U235" s="44">
        <v>7</v>
      </c>
      <c r="V235" s="44">
        <v>0</v>
      </c>
      <c r="W235" s="44">
        <v>0</v>
      </c>
      <c r="X235" s="44">
        <v>23</v>
      </c>
      <c r="Y235" s="44">
        <v>0</v>
      </c>
      <c r="Z235" s="44">
        <v>23</v>
      </c>
      <c r="AA235" s="44">
        <v>237</v>
      </c>
      <c r="AB235" s="44">
        <v>23</v>
      </c>
      <c r="AC235" s="44">
        <v>217</v>
      </c>
      <c r="AD235" s="44">
        <v>23</v>
      </c>
      <c r="AE235" s="44">
        <v>112.6349259119484</v>
      </c>
      <c r="AF235" s="44">
        <v>4</v>
      </c>
      <c r="AG235" s="75">
        <v>1</v>
      </c>
      <c r="AH235" s="74">
        <v>0.29699999999999999</v>
      </c>
      <c r="AI235" s="44">
        <v>7</v>
      </c>
      <c r="AJ235" s="44">
        <v>0</v>
      </c>
      <c r="AK235" s="44">
        <v>0</v>
      </c>
      <c r="AL235" s="44">
        <v>23</v>
      </c>
      <c r="AM235" s="44">
        <v>0</v>
      </c>
      <c r="AN235" s="44">
        <v>23</v>
      </c>
      <c r="AO235" s="44">
        <v>237</v>
      </c>
      <c r="AP235" s="44">
        <v>23</v>
      </c>
      <c r="AQ235" s="44">
        <v>217</v>
      </c>
      <c r="AR235" s="44">
        <v>23</v>
      </c>
      <c r="AS235" s="44">
        <v>112.6349259119484</v>
      </c>
      <c r="AT235" s="44">
        <v>4</v>
      </c>
      <c r="AU235" s="75">
        <v>1</v>
      </c>
      <c r="AV235">
        <v>0.34399999999999997</v>
      </c>
      <c r="AW235">
        <v>7</v>
      </c>
      <c r="AX235">
        <v>0</v>
      </c>
      <c r="AY235">
        <v>0</v>
      </c>
      <c r="AZ235">
        <v>23</v>
      </c>
      <c r="BA235">
        <v>0</v>
      </c>
      <c r="BB235">
        <v>23</v>
      </c>
      <c r="BC235">
        <v>237</v>
      </c>
      <c r="BD235">
        <v>23</v>
      </c>
      <c r="BE235">
        <v>217</v>
      </c>
      <c r="BF235">
        <v>23</v>
      </c>
      <c r="BG235">
        <v>112.6349259119484</v>
      </c>
      <c r="BH235">
        <v>4</v>
      </c>
      <c r="BI235">
        <v>1</v>
      </c>
      <c r="BJ235" s="74">
        <f t="shared" si="16"/>
        <v>0.30733333333333335</v>
      </c>
      <c r="BK235" s="92">
        <f t="shared" si="17"/>
        <v>7</v>
      </c>
      <c r="BN235" s="67">
        <f t="shared" si="18"/>
        <v>0.15633333333333335</v>
      </c>
      <c r="BO235" s="9">
        <f t="shared" si="19"/>
        <v>3</v>
      </c>
      <c r="BT235">
        <v>0.875</v>
      </c>
      <c r="BU235">
        <v>7</v>
      </c>
      <c r="BV235">
        <v>0</v>
      </c>
      <c r="BW235">
        <v>0</v>
      </c>
      <c r="BX235">
        <v>23</v>
      </c>
      <c r="BY235">
        <v>0</v>
      </c>
      <c r="BZ235">
        <v>23</v>
      </c>
      <c r="CA235">
        <v>237</v>
      </c>
      <c r="CB235">
        <v>23</v>
      </c>
      <c r="CC235">
        <v>217</v>
      </c>
      <c r="CD235">
        <v>23</v>
      </c>
      <c r="CE235">
        <v>112.6349259119484</v>
      </c>
      <c r="CF235">
        <v>4</v>
      </c>
      <c r="CG235">
        <v>1</v>
      </c>
      <c r="CM235">
        <v>0.875</v>
      </c>
      <c r="CQ235" t="s">
        <v>162</v>
      </c>
      <c r="CR235" t="s">
        <v>191</v>
      </c>
      <c r="CS235" t="s">
        <v>183</v>
      </c>
      <c r="CT235">
        <v>0</v>
      </c>
      <c r="CU235">
        <v>23</v>
      </c>
      <c r="CV235">
        <v>0</v>
      </c>
      <c r="CW235">
        <v>23</v>
      </c>
      <c r="CX235">
        <v>237</v>
      </c>
      <c r="CY235">
        <v>23</v>
      </c>
      <c r="CZ235">
        <v>217</v>
      </c>
      <c r="DA235">
        <v>23</v>
      </c>
      <c r="DB235">
        <v>112.6349259119484</v>
      </c>
      <c r="DC235">
        <v>4</v>
      </c>
      <c r="DD235">
        <v>1</v>
      </c>
      <c r="DF235">
        <v>0.34399999999999997</v>
      </c>
    </row>
    <row r="236" spans="1:110" x14ac:dyDescent="0.25">
      <c r="A236" s="74">
        <v>0</v>
      </c>
      <c r="B236" s="44">
        <v>1</v>
      </c>
      <c r="C236" s="44">
        <v>9</v>
      </c>
      <c r="D236" s="44">
        <v>5</v>
      </c>
      <c r="E236" s="44">
        <v>-0.239101114017087</v>
      </c>
      <c r="F236" s="44">
        <v>1443.3479645</v>
      </c>
      <c r="G236" s="75">
        <v>115.94</v>
      </c>
      <c r="H236" s="74">
        <v>0.219</v>
      </c>
      <c r="I236" s="44">
        <v>4</v>
      </c>
      <c r="J236" s="75">
        <v>0</v>
      </c>
      <c r="K236" s="74">
        <v>0.11</v>
      </c>
      <c r="L236" s="44">
        <v>4</v>
      </c>
      <c r="M236" s="75">
        <v>0</v>
      </c>
      <c r="N236" s="44">
        <v>0.11</v>
      </c>
      <c r="O236" s="44">
        <v>4</v>
      </c>
      <c r="P236" s="75">
        <v>0</v>
      </c>
      <c r="Q236" s="80">
        <f t="shared" si="15"/>
        <v>0.14633333333333334</v>
      </c>
      <c r="R236" s="88">
        <f t="shared" si="15"/>
        <v>4</v>
      </c>
      <c r="T236" s="74">
        <v>0.26500000000000001</v>
      </c>
      <c r="U236" s="44">
        <v>7</v>
      </c>
      <c r="V236" s="44">
        <v>0</v>
      </c>
      <c r="W236" s="44">
        <v>0</v>
      </c>
      <c r="X236" s="44">
        <v>23</v>
      </c>
      <c r="Y236" s="44">
        <v>0</v>
      </c>
      <c r="Z236" s="44">
        <v>23</v>
      </c>
      <c r="AA236" s="44">
        <v>237</v>
      </c>
      <c r="AB236" s="44">
        <v>23</v>
      </c>
      <c r="AC236" s="44">
        <v>217.000001</v>
      </c>
      <c r="AD236" s="44">
        <v>23</v>
      </c>
      <c r="AE236" s="44">
        <v>112.22045692324284</v>
      </c>
      <c r="AF236" s="44">
        <v>4</v>
      </c>
      <c r="AG236" s="75">
        <v>1</v>
      </c>
      <c r="AH236" s="74">
        <v>0.29699999999999999</v>
      </c>
      <c r="AI236" s="44">
        <v>7</v>
      </c>
      <c r="AJ236" s="44">
        <v>0</v>
      </c>
      <c r="AK236" s="44">
        <v>0</v>
      </c>
      <c r="AL236" s="44">
        <v>23</v>
      </c>
      <c r="AM236" s="44">
        <v>0</v>
      </c>
      <c r="AN236" s="44">
        <v>23</v>
      </c>
      <c r="AO236" s="44">
        <v>237</v>
      </c>
      <c r="AP236" s="44">
        <v>23</v>
      </c>
      <c r="AQ236" s="44">
        <v>217.000001</v>
      </c>
      <c r="AR236" s="44">
        <v>23</v>
      </c>
      <c r="AS236" s="44">
        <v>112.22045692324284</v>
      </c>
      <c r="AT236" s="44">
        <v>4</v>
      </c>
      <c r="AU236" s="75">
        <v>1</v>
      </c>
      <c r="AV236">
        <v>0.32800000000000001</v>
      </c>
      <c r="AW236">
        <v>7</v>
      </c>
      <c r="AX236">
        <v>0</v>
      </c>
      <c r="AY236">
        <v>0</v>
      </c>
      <c r="AZ236">
        <v>23</v>
      </c>
      <c r="BA236">
        <v>0</v>
      </c>
      <c r="BB236">
        <v>23</v>
      </c>
      <c r="BC236">
        <v>237</v>
      </c>
      <c r="BD236">
        <v>23</v>
      </c>
      <c r="BE236">
        <v>217.000001</v>
      </c>
      <c r="BF236">
        <v>23</v>
      </c>
      <c r="BG236">
        <v>112.22045692324284</v>
      </c>
      <c r="BH236">
        <v>4</v>
      </c>
      <c r="BI236">
        <v>1</v>
      </c>
      <c r="BJ236" s="74">
        <f t="shared" si="16"/>
        <v>0.29666666666666669</v>
      </c>
      <c r="BK236" s="92">
        <f t="shared" si="17"/>
        <v>7</v>
      </c>
      <c r="BN236" s="67">
        <f t="shared" si="18"/>
        <v>0.15033333333333335</v>
      </c>
      <c r="BO236" s="9">
        <f t="shared" si="19"/>
        <v>3</v>
      </c>
      <c r="BT236">
        <v>0.85899999999999999</v>
      </c>
      <c r="BU236">
        <v>7</v>
      </c>
      <c r="BV236">
        <v>0</v>
      </c>
      <c r="BW236">
        <v>0</v>
      </c>
      <c r="BX236">
        <v>23</v>
      </c>
      <c r="BY236">
        <v>0</v>
      </c>
      <c r="BZ236">
        <v>23</v>
      </c>
      <c r="CA236">
        <v>237</v>
      </c>
      <c r="CB236">
        <v>23</v>
      </c>
      <c r="CC236">
        <v>217.000001</v>
      </c>
      <c r="CD236">
        <v>23</v>
      </c>
      <c r="CE236">
        <v>112.22045692324284</v>
      </c>
      <c r="CF236">
        <v>4</v>
      </c>
      <c r="CG236">
        <v>1</v>
      </c>
      <c r="CM236">
        <v>0.85899999999999999</v>
      </c>
      <c r="CQ236" t="s">
        <v>162</v>
      </c>
      <c r="CR236" t="s">
        <v>186</v>
      </c>
      <c r="CS236" t="s">
        <v>183</v>
      </c>
      <c r="CT236">
        <v>0</v>
      </c>
      <c r="CU236">
        <v>23</v>
      </c>
      <c r="CV236">
        <v>0</v>
      </c>
      <c r="CW236">
        <v>23</v>
      </c>
      <c r="CX236">
        <v>237</v>
      </c>
      <c r="CY236">
        <v>23</v>
      </c>
      <c r="CZ236">
        <v>217.000001</v>
      </c>
      <c r="DA236">
        <v>23</v>
      </c>
      <c r="DB236">
        <v>112.22045692324284</v>
      </c>
      <c r="DC236">
        <v>4</v>
      </c>
      <c r="DD236">
        <v>1</v>
      </c>
      <c r="DF236">
        <v>0.32900000000000001</v>
      </c>
    </row>
    <row r="237" spans="1:110" x14ac:dyDescent="0.25">
      <c r="A237" s="74">
        <v>0</v>
      </c>
      <c r="B237" s="44">
        <v>1</v>
      </c>
      <c r="C237" s="44">
        <v>9</v>
      </c>
      <c r="D237" s="44">
        <v>6</v>
      </c>
      <c r="E237" s="44">
        <v>-0.14156310950521001</v>
      </c>
      <c r="F237" s="44">
        <v>1476.545226</v>
      </c>
      <c r="G237" s="75">
        <v>123.99</v>
      </c>
      <c r="H237" s="74">
        <v>0.25</v>
      </c>
      <c r="I237" s="44">
        <v>4</v>
      </c>
      <c r="J237" s="75">
        <v>0</v>
      </c>
      <c r="K237" s="74">
        <v>0.109</v>
      </c>
      <c r="L237" s="44">
        <v>4</v>
      </c>
      <c r="M237" s="75">
        <v>0</v>
      </c>
      <c r="N237" s="44">
        <v>0.109</v>
      </c>
      <c r="O237" s="44">
        <v>4</v>
      </c>
      <c r="P237" s="75">
        <v>0</v>
      </c>
      <c r="Q237" s="80">
        <f t="shared" si="15"/>
        <v>0.156</v>
      </c>
      <c r="R237" s="88">
        <f t="shared" si="15"/>
        <v>4</v>
      </c>
      <c r="T237" s="74">
        <v>0.26600000000000001</v>
      </c>
      <c r="U237" s="44">
        <v>7</v>
      </c>
      <c r="V237" s="44">
        <v>0</v>
      </c>
      <c r="W237" s="44">
        <v>0</v>
      </c>
      <c r="X237" s="44">
        <v>23</v>
      </c>
      <c r="Y237" s="44">
        <v>0</v>
      </c>
      <c r="Z237" s="44">
        <v>23</v>
      </c>
      <c r="AA237" s="44">
        <v>237</v>
      </c>
      <c r="AB237" s="44">
        <v>23</v>
      </c>
      <c r="AC237" s="44">
        <v>217</v>
      </c>
      <c r="AD237" s="44">
        <v>23</v>
      </c>
      <c r="AE237" s="44">
        <v>111.82458252973834</v>
      </c>
      <c r="AF237" s="44">
        <v>4</v>
      </c>
      <c r="AG237" s="75">
        <v>1</v>
      </c>
      <c r="AH237" s="74">
        <v>0.29699999999999999</v>
      </c>
      <c r="AI237" s="44">
        <v>7</v>
      </c>
      <c r="AJ237" s="44">
        <v>0</v>
      </c>
      <c r="AK237" s="44">
        <v>0</v>
      </c>
      <c r="AL237" s="44">
        <v>23</v>
      </c>
      <c r="AM237" s="44">
        <v>0</v>
      </c>
      <c r="AN237" s="44">
        <v>23</v>
      </c>
      <c r="AO237" s="44">
        <v>237</v>
      </c>
      <c r="AP237" s="44">
        <v>23</v>
      </c>
      <c r="AQ237" s="44">
        <v>217</v>
      </c>
      <c r="AR237" s="44">
        <v>23</v>
      </c>
      <c r="AS237" s="44">
        <v>111.82458252973834</v>
      </c>
      <c r="AT237" s="44">
        <v>4</v>
      </c>
      <c r="AU237" s="75">
        <v>1</v>
      </c>
      <c r="AV237">
        <v>0.34300000000000003</v>
      </c>
      <c r="AW237">
        <v>7</v>
      </c>
      <c r="AX237">
        <v>0</v>
      </c>
      <c r="AY237">
        <v>0</v>
      </c>
      <c r="AZ237">
        <v>23</v>
      </c>
      <c r="BA237">
        <v>0</v>
      </c>
      <c r="BB237">
        <v>23</v>
      </c>
      <c r="BC237">
        <v>237</v>
      </c>
      <c r="BD237">
        <v>23</v>
      </c>
      <c r="BE237">
        <v>217</v>
      </c>
      <c r="BF237">
        <v>23</v>
      </c>
      <c r="BG237">
        <v>111.82458252973834</v>
      </c>
      <c r="BH237">
        <v>4</v>
      </c>
      <c r="BI237">
        <v>1</v>
      </c>
      <c r="BJ237" s="74">
        <f t="shared" si="16"/>
        <v>0.30199999999999999</v>
      </c>
      <c r="BK237" s="92">
        <f t="shared" si="17"/>
        <v>7</v>
      </c>
      <c r="BN237" s="67">
        <f t="shared" si="18"/>
        <v>0.14599999999999999</v>
      </c>
      <c r="BO237" s="9">
        <f t="shared" si="19"/>
        <v>3</v>
      </c>
      <c r="BT237">
        <v>0.85899999999999999</v>
      </c>
      <c r="BU237">
        <v>7</v>
      </c>
      <c r="BV237">
        <v>0</v>
      </c>
      <c r="BW237">
        <v>0</v>
      </c>
      <c r="BX237">
        <v>23</v>
      </c>
      <c r="BY237">
        <v>0</v>
      </c>
      <c r="BZ237">
        <v>23</v>
      </c>
      <c r="CA237">
        <v>237</v>
      </c>
      <c r="CB237">
        <v>23</v>
      </c>
      <c r="CC237">
        <v>217</v>
      </c>
      <c r="CD237">
        <v>23</v>
      </c>
      <c r="CE237">
        <v>111.82458252973834</v>
      </c>
      <c r="CF237">
        <v>4</v>
      </c>
      <c r="CG237">
        <v>1</v>
      </c>
      <c r="CM237">
        <v>0.85899999999999999</v>
      </c>
      <c r="CQ237" t="s">
        <v>162</v>
      </c>
      <c r="CR237" t="s">
        <v>190</v>
      </c>
      <c r="CS237" t="s">
        <v>183</v>
      </c>
      <c r="CT237">
        <v>0</v>
      </c>
      <c r="CU237">
        <v>23</v>
      </c>
      <c r="CV237">
        <v>0</v>
      </c>
      <c r="CW237">
        <v>23</v>
      </c>
      <c r="CX237">
        <v>237</v>
      </c>
      <c r="CY237">
        <v>23</v>
      </c>
      <c r="CZ237">
        <v>217</v>
      </c>
      <c r="DA237">
        <v>23</v>
      </c>
      <c r="DB237">
        <v>111.82458252973834</v>
      </c>
      <c r="DC237">
        <v>4</v>
      </c>
      <c r="DD237">
        <v>1</v>
      </c>
      <c r="DF237">
        <v>0.35899999999999999</v>
      </c>
    </row>
    <row r="238" spans="1:110" x14ac:dyDescent="0.25">
      <c r="A238" s="74">
        <v>0</v>
      </c>
      <c r="B238" s="44">
        <v>1</v>
      </c>
      <c r="C238" s="44">
        <v>9</v>
      </c>
      <c r="D238" s="44">
        <v>7</v>
      </c>
      <c r="E238" s="44">
        <v>-4.4025104993333598E-2</v>
      </c>
      <c r="F238" s="44">
        <v>1509.7424874999999</v>
      </c>
      <c r="G238" s="75">
        <v>132.04</v>
      </c>
      <c r="H238" s="74">
        <v>0.219</v>
      </c>
      <c r="I238" s="44">
        <v>4</v>
      </c>
      <c r="J238" s="75">
        <v>0</v>
      </c>
      <c r="K238" s="74">
        <v>9.4E-2</v>
      </c>
      <c r="L238" s="44">
        <v>4</v>
      </c>
      <c r="M238" s="75">
        <v>0</v>
      </c>
      <c r="N238" s="44">
        <v>0.156</v>
      </c>
      <c r="O238" s="44">
        <v>4</v>
      </c>
      <c r="P238" s="75">
        <v>0</v>
      </c>
      <c r="Q238" s="80">
        <f t="shared" si="15"/>
        <v>0.15633333333333332</v>
      </c>
      <c r="R238" s="88">
        <f t="shared" si="15"/>
        <v>4</v>
      </c>
      <c r="T238" s="74">
        <v>0.28199999999999997</v>
      </c>
      <c r="U238" s="44">
        <v>7</v>
      </c>
      <c r="V238" s="44">
        <v>0</v>
      </c>
      <c r="W238" s="44">
        <v>0</v>
      </c>
      <c r="X238" s="44">
        <v>23</v>
      </c>
      <c r="Y238" s="44">
        <v>0</v>
      </c>
      <c r="Z238" s="44">
        <v>23</v>
      </c>
      <c r="AA238" s="44">
        <v>237</v>
      </c>
      <c r="AB238" s="44">
        <v>23</v>
      </c>
      <c r="AC238" s="44">
        <v>217.000001</v>
      </c>
      <c r="AD238" s="44">
        <v>23</v>
      </c>
      <c r="AE238" s="44">
        <v>111.44615923301583</v>
      </c>
      <c r="AF238" s="44">
        <v>4</v>
      </c>
      <c r="AG238" s="75">
        <v>1</v>
      </c>
      <c r="AH238" s="74">
        <v>0.29599999999999999</v>
      </c>
      <c r="AI238" s="44">
        <v>7</v>
      </c>
      <c r="AJ238" s="44">
        <v>0</v>
      </c>
      <c r="AK238" s="44">
        <v>0</v>
      </c>
      <c r="AL238" s="44">
        <v>23</v>
      </c>
      <c r="AM238" s="44">
        <v>0</v>
      </c>
      <c r="AN238" s="44">
        <v>23</v>
      </c>
      <c r="AO238" s="44">
        <v>237</v>
      </c>
      <c r="AP238" s="44">
        <v>23</v>
      </c>
      <c r="AQ238" s="44">
        <v>217.000001</v>
      </c>
      <c r="AR238" s="44">
        <v>23</v>
      </c>
      <c r="AS238" s="44">
        <v>111.44615923301583</v>
      </c>
      <c r="AT238" s="44">
        <v>4</v>
      </c>
      <c r="AU238" s="75">
        <v>1</v>
      </c>
      <c r="AV238">
        <v>0.34300000000000003</v>
      </c>
      <c r="AW238">
        <v>7</v>
      </c>
      <c r="AX238">
        <v>0</v>
      </c>
      <c r="AY238">
        <v>0</v>
      </c>
      <c r="AZ238">
        <v>23</v>
      </c>
      <c r="BA238">
        <v>0</v>
      </c>
      <c r="BB238">
        <v>23</v>
      </c>
      <c r="BC238">
        <v>237</v>
      </c>
      <c r="BD238">
        <v>23</v>
      </c>
      <c r="BE238">
        <v>217.000001</v>
      </c>
      <c r="BF238">
        <v>23</v>
      </c>
      <c r="BG238">
        <v>111.44615923301583</v>
      </c>
      <c r="BH238">
        <v>4</v>
      </c>
      <c r="BI238">
        <v>1</v>
      </c>
      <c r="BJ238" s="74">
        <f t="shared" si="16"/>
        <v>0.307</v>
      </c>
      <c r="BK238" s="92">
        <f t="shared" si="17"/>
        <v>7</v>
      </c>
      <c r="BN238" s="67">
        <f t="shared" si="18"/>
        <v>0.15066666666666667</v>
      </c>
      <c r="BO238" s="9">
        <f t="shared" si="19"/>
        <v>3</v>
      </c>
      <c r="BT238">
        <v>0.82799999999999996</v>
      </c>
      <c r="BU238">
        <v>7</v>
      </c>
      <c r="BV238">
        <v>0</v>
      </c>
      <c r="BW238">
        <v>0</v>
      </c>
      <c r="BX238">
        <v>23</v>
      </c>
      <c r="BY238">
        <v>0</v>
      </c>
      <c r="BZ238">
        <v>23</v>
      </c>
      <c r="CA238">
        <v>237</v>
      </c>
      <c r="CB238">
        <v>23</v>
      </c>
      <c r="CC238">
        <v>217.000001</v>
      </c>
      <c r="CD238">
        <v>23</v>
      </c>
      <c r="CE238">
        <v>111.44615923301583</v>
      </c>
      <c r="CF238">
        <v>4</v>
      </c>
      <c r="CG238">
        <v>1</v>
      </c>
      <c r="CM238">
        <v>0.82799999999999996</v>
      </c>
      <c r="CQ238" t="s">
        <v>162</v>
      </c>
      <c r="CR238" t="s">
        <v>186</v>
      </c>
      <c r="CS238" t="s">
        <v>183</v>
      </c>
      <c r="CT238">
        <v>0</v>
      </c>
      <c r="CU238">
        <v>23</v>
      </c>
      <c r="CV238">
        <v>0</v>
      </c>
      <c r="CW238">
        <v>23</v>
      </c>
      <c r="CX238">
        <v>237</v>
      </c>
      <c r="CY238">
        <v>23</v>
      </c>
      <c r="CZ238">
        <v>217.000001</v>
      </c>
      <c r="DA238">
        <v>23</v>
      </c>
      <c r="DB238">
        <v>111.44615923301583</v>
      </c>
      <c r="DC238">
        <v>4</v>
      </c>
      <c r="DD238">
        <v>1</v>
      </c>
      <c r="DF238">
        <v>0.32900000000000001</v>
      </c>
    </row>
    <row r="239" spans="1:110" x14ac:dyDescent="0.25">
      <c r="A239" s="74">
        <v>0</v>
      </c>
      <c r="B239" s="44">
        <v>1</v>
      </c>
      <c r="C239" s="44">
        <v>9</v>
      </c>
      <c r="D239" s="44">
        <v>8</v>
      </c>
      <c r="E239" s="44">
        <v>5.3512899518526197E-2</v>
      </c>
      <c r="F239" s="44">
        <v>1542.9397489999999</v>
      </c>
      <c r="G239" s="75">
        <v>140.09</v>
      </c>
      <c r="H239" s="74">
        <v>0.218</v>
      </c>
      <c r="I239" s="44">
        <v>4</v>
      </c>
      <c r="J239" s="75">
        <v>0</v>
      </c>
      <c r="K239" s="74">
        <v>0.11</v>
      </c>
      <c r="L239" s="44">
        <v>4</v>
      </c>
      <c r="M239" s="75">
        <v>0</v>
      </c>
      <c r="N239" s="44">
        <v>0.14099999999999999</v>
      </c>
      <c r="O239" s="44">
        <v>4</v>
      </c>
      <c r="P239" s="75">
        <v>0</v>
      </c>
      <c r="Q239" s="80">
        <f t="shared" si="15"/>
        <v>0.15633333333333332</v>
      </c>
      <c r="R239" s="88">
        <f t="shared" si="15"/>
        <v>4</v>
      </c>
      <c r="T239" s="74">
        <v>0.26600000000000001</v>
      </c>
      <c r="U239" s="44">
        <v>7</v>
      </c>
      <c r="V239" s="44">
        <v>0</v>
      </c>
      <c r="W239" s="44">
        <v>0</v>
      </c>
      <c r="X239" s="44">
        <v>23</v>
      </c>
      <c r="Y239" s="44">
        <v>0</v>
      </c>
      <c r="Z239" s="44">
        <v>23</v>
      </c>
      <c r="AA239" s="44">
        <v>217</v>
      </c>
      <c r="AB239" s="44">
        <v>23</v>
      </c>
      <c r="AC239" s="44">
        <v>237</v>
      </c>
      <c r="AD239" s="44">
        <v>23</v>
      </c>
      <c r="AE239" s="44">
        <v>111.03559541212843</v>
      </c>
      <c r="AF239" s="44">
        <v>4</v>
      </c>
      <c r="AG239" s="75">
        <v>1</v>
      </c>
      <c r="AH239" s="74">
        <v>0.29699999999999999</v>
      </c>
      <c r="AI239" s="44">
        <v>7</v>
      </c>
      <c r="AJ239" s="44">
        <v>0</v>
      </c>
      <c r="AK239" s="44">
        <v>0</v>
      </c>
      <c r="AL239" s="44">
        <v>23</v>
      </c>
      <c r="AM239" s="44">
        <v>0</v>
      </c>
      <c r="AN239" s="44">
        <v>23</v>
      </c>
      <c r="AO239" s="44">
        <v>217</v>
      </c>
      <c r="AP239" s="44">
        <v>23</v>
      </c>
      <c r="AQ239" s="44">
        <v>237</v>
      </c>
      <c r="AR239" s="44">
        <v>23</v>
      </c>
      <c r="AS239" s="44">
        <v>111.03559541212843</v>
      </c>
      <c r="AT239" s="44">
        <v>4</v>
      </c>
      <c r="AU239" s="75">
        <v>1</v>
      </c>
      <c r="AV239">
        <v>0.32800000000000001</v>
      </c>
      <c r="AW239">
        <v>7</v>
      </c>
      <c r="AX239">
        <v>0</v>
      </c>
      <c r="AY239">
        <v>0</v>
      </c>
      <c r="AZ239">
        <v>23</v>
      </c>
      <c r="BA239">
        <v>0</v>
      </c>
      <c r="BB239">
        <v>23</v>
      </c>
      <c r="BC239">
        <v>217</v>
      </c>
      <c r="BD239">
        <v>23</v>
      </c>
      <c r="BE239">
        <v>237</v>
      </c>
      <c r="BF239">
        <v>23</v>
      </c>
      <c r="BG239">
        <v>111.03559541212843</v>
      </c>
      <c r="BH239">
        <v>4</v>
      </c>
      <c r="BI239">
        <v>1</v>
      </c>
      <c r="BJ239" s="74">
        <f t="shared" si="16"/>
        <v>0.29699999999999999</v>
      </c>
      <c r="BK239" s="92">
        <f t="shared" si="17"/>
        <v>7</v>
      </c>
      <c r="BN239" s="67">
        <f t="shared" si="18"/>
        <v>0.14066666666666666</v>
      </c>
      <c r="BO239" s="9">
        <f t="shared" si="19"/>
        <v>3</v>
      </c>
      <c r="BT239">
        <v>0.875</v>
      </c>
      <c r="BU239">
        <v>7</v>
      </c>
      <c r="BV239">
        <v>0</v>
      </c>
      <c r="BW239">
        <v>0</v>
      </c>
      <c r="BX239">
        <v>23</v>
      </c>
      <c r="BY239">
        <v>0</v>
      </c>
      <c r="BZ239">
        <v>23</v>
      </c>
      <c r="CA239">
        <v>217</v>
      </c>
      <c r="CB239">
        <v>23</v>
      </c>
      <c r="CC239">
        <v>237</v>
      </c>
      <c r="CD239">
        <v>23</v>
      </c>
      <c r="CE239">
        <v>111.03559541212843</v>
      </c>
      <c r="CF239">
        <v>4</v>
      </c>
      <c r="CG239">
        <v>1</v>
      </c>
      <c r="CM239">
        <v>0.875</v>
      </c>
      <c r="CQ239" t="s">
        <v>162</v>
      </c>
      <c r="CR239" t="s">
        <v>193</v>
      </c>
      <c r="CS239" t="s">
        <v>183</v>
      </c>
      <c r="CT239">
        <v>0</v>
      </c>
      <c r="CU239">
        <v>23</v>
      </c>
      <c r="CV239">
        <v>0</v>
      </c>
      <c r="CW239">
        <v>23</v>
      </c>
      <c r="CX239">
        <v>217</v>
      </c>
      <c r="CY239">
        <v>23</v>
      </c>
      <c r="CZ239">
        <v>237</v>
      </c>
      <c r="DA239">
        <v>23</v>
      </c>
      <c r="DB239">
        <v>111.03559541212843</v>
      </c>
      <c r="DC239">
        <v>4</v>
      </c>
      <c r="DD239">
        <v>1</v>
      </c>
      <c r="DF239">
        <v>0.51500000000000001</v>
      </c>
    </row>
    <row r="240" spans="1:110" x14ac:dyDescent="0.25">
      <c r="A240" s="74">
        <v>0</v>
      </c>
      <c r="B240" s="44">
        <v>1</v>
      </c>
      <c r="C240" s="44">
        <v>9</v>
      </c>
      <c r="D240" s="44">
        <v>9</v>
      </c>
      <c r="E240" s="44">
        <v>0.15105090403042001</v>
      </c>
      <c r="F240" s="44">
        <v>1576.1370105000001</v>
      </c>
      <c r="G240" s="75">
        <v>148.13999999999999</v>
      </c>
      <c r="H240" s="74">
        <v>0.218</v>
      </c>
      <c r="I240" s="44">
        <v>4</v>
      </c>
      <c r="J240" s="75">
        <v>0</v>
      </c>
      <c r="K240" s="74">
        <v>0.109</v>
      </c>
      <c r="L240" s="44">
        <v>4</v>
      </c>
      <c r="M240" s="75">
        <v>0</v>
      </c>
      <c r="N240" s="44">
        <v>0.14000000000000001</v>
      </c>
      <c r="O240" s="44">
        <v>4</v>
      </c>
      <c r="P240" s="75">
        <v>0</v>
      </c>
      <c r="Q240" s="80">
        <f t="shared" si="15"/>
        <v>0.15566666666666668</v>
      </c>
      <c r="R240" s="88">
        <f t="shared" si="15"/>
        <v>4</v>
      </c>
      <c r="T240" s="74">
        <v>0.28199999999999997</v>
      </c>
      <c r="U240" s="44">
        <v>7</v>
      </c>
      <c r="V240" s="44">
        <v>0</v>
      </c>
      <c r="W240" s="44">
        <v>0</v>
      </c>
      <c r="X240" s="44">
        <v>23</v>
      </c>
      <c r="Y240" s="44">
        <v>0</v>
      </c>
      <c r="Z240" s="44">
        <v>23</v>
      </c>
      <c r="AA240" s="44">
        <v>217</v>
      </c>
      <c r="AB240" s="44">
        <v>23</v>
      </c>
      <c r="AC240" s="44">
        <v>237</v>
      </c>
      <c r="AD240" s="44">
        <v>23</v>
      </c>
      <c r="AE240" s="44">
        <v>110.58749812857241</v>
      </c>
      <c r="AF240" s="44">
        <v>4</v>
      </c>
      <c r="AG240" s="75">
        <v>1</v>
      </c>
      <c r="AH240" s="74">
        <v>0.312</v>
      </c>
      <c r="AI240" s="44">
        <v>7</v>
      </c>
      <c r="AJ240" s="44">
        <v>0</v>
      </c>
      <c r="AK240" s="44">
        <v>0</v>
      </c>
      <c r="AL240" s="44">
        <v>23</v>
      </c>
      <c r="AM240" s="44">
        <v>0</v>
      </c>
      <c r="AN240" s="44">
        <v>23</v>
      </c>
      <c r="AO240" s="44">
        <v>217</v>
      </c>
      <c r="AP240" s="44">
        <v>23</v>
      </c>
      <c r="AQ240" s="44">
        <v>237</v>
      </c>
      <c r="AR240" s="44">
        <v>23</v>
      </c>
      <c r="AS240" s="44">
        <v>110.58749812857241</v>
      </c>
      <c r="AT240" s="44">
        <v>4</v>
      </c>
      <c r="AU240" s="75">
        <v>1</v>
      </c>
      <c r="AV240">
        <v>0.32800000000000001</v>
      </c>
      <c r="AW240">
        <v>7</v>
      </c>
      <c r="AX240">
        <v>0</v>
      </c>
      <c r="AY240">
        <v>0</v>
      </c>
      <c r="AZ240">
        <v>23</v>
      </c>
      <c r="BA240">
        <v>0</v>
      </c>
      <c r="BB240">
        <v>23</v>
      </c>
      <c r="BC240">
        <v>217</v>
      </c>
      <c r="BD240">
        <v>23</v>
      </c>
      <c r="BE240">
        <v>237</v>
      </c>
      <c r="BF240">
        <v>23</v>
      </c>
      <c r="BG240">
        <v>110.58749812857241</v>
      </c>
      <c r="BH240">
        <v>4</v>
      </c>
      <c r="BI240">
        <v>1</v>
      </c>
      <c r="BJ240" s="74">
        <f t="shared" si="16"/>
        <v>0.30733333333333329</v>
      </c>
      <c r="BK240" s="92">
        <f t="shared" si="17"/>
        <v>7</v>
      </c>
      <c r="BN240" s="67">
        <f t="shared" si="18"/>
        <v>0.15166666666666662</v>
      </c>
      <c r="BO240" s="9">
        <f t="shared" si="19"/>
        <v>3</v>
      </c>
      <c r="BT240">
        <v>0.84299999999999997</v>
      </c>
      <c r="BU240">
        <v>7</v>
      </c>
      <c r="BV240">
        <v>0</v>
      </c>
      <c r="BW240">
        <v>0</v>
      </c>
      <c r="BX240">
        <v>23</v>
      </c>
      <c r="BY240">
        <v>0</v>
      </c>
      <c r="BZ240">
        <v>23</v>
      </c>
      <c r="CA240">
        <v>217</v>
      </c>
      <c r="CB240">
        <v>23</v>
      </c>
      <c r="CC240">
        <v>237</v>
      </c>
      <c r="CD240">
        <v>23</v>
      </c>
      <c r="CE240">
        <v>110.58749812857241</v>
      </c>
      <c r="CF240">
        <v>4</v>
      </c>
      <c r="CG240">
        <v>1</v>
      </c>
      <c r="CM240">
        <v>0.84299999999999997</v>
      </c>
      <c r="CQ240" t="s">
        <v>162</v>
      </c>
      <c r="CR240" t="s">
        <v>194</v>
      </c>
      <c r="CS240" t="s">
        <v>183</v>
      </c>
      <c r="CT240">
        <v>0</v>
      </c>
      <c r="CU240">
        <v>23</v>
      </c>
      <c r="CV240">
        <v>0</v>
      </c>
      <c r="CW240">
        <v>23</v>
      </c>
      <c r="CX240">
        <v>217</v>
      </c>
      <c r="CY240">
        <v>23</v>
      </c>
      <c r="CZ240">
        <v>237</v>
      </c>
      <c r="DA240">
        <v>23</v>
      </c>
      <c r="DB240">
        <v>110.58749812857241</v>
      </c>
      <c r="DC240">
        <v>4</v>
      </c>
      <c r="DD240">
        <v>1</v>
      </c>
      <c r="DF240">
        <v>0.45300000000000001</v>
      </c>
    </row>
    <row r="241" spans="1:110" x14ac:dyDescent="0.25">
      <c r="A241" s="74">
        <v>0</v>
      </c>
      <c r="B241" s="44">
        <v>1</v>
      </c>
      <c r="C241" s="44">
        <v>9</v>
      </c>
      <c r="D241" s="44">
        <v>10</v>
      </c>
      <c r="E241" s="44">
        <v>0.24858890854229701</v>
      </c>
      <c r="F241" s="44">
        <v>1609.3342720000001</v>
      </c>
      <c r="G241" s="75">
        <v>156.19</v>
      </c>
      <c r="H241" s="74">
        <v>0.25</v>
      </c>
      <c r="I241" s="44">
        <v>4</v>
      </c>
      <c r="J241" s="75">
        <v>0</v>
      </c>
      <c r="K241" s="74">
        <v>0.109</v>
      </c>
      <c r="L241" s="44">
        <v>4</v>
      </c>
      <c r="M241" s="75">
        <v>0</v>
      </c>
      <c r="N241" s="44">
        <v>0.125</v>
      </c>
      <c r="O241" s="44">
        <v>4</v>
      </c>
      <c r="P241" s="75">
        <v>0</v>
      </c>
      <c r="Q241" s="80">
        <f t="shared" si="15"/>
        <v>0.16133333333333333</v>
      </c>
      <c r="R241" s="88">
        <f t="shared" si="15"/>
        <v>4</v>
      </c>
      <c r="T241" s="74">
        <v>0.26500000000000001</v>
      </c>
      <c r="U241" s="44">
        <v>7</v>
      </c>
      <c r="V241" s="44">
        <v>0</v>
      </c>
      <c r="W241" s="44">
        <v>0</v>
      </c>
      <c r="X241" s="44">
        <v>23</v>
      </c>
      <c r="Y241" s="44">
        <v>0</v>
      </c>
      <c r="Z241" s="44">
        <v>23</v>
      </c>
      <c r="AA241" s="44">
        <v>217.000001</v>
      </c>
      <c r="AB241" s="44">
        <v>23</v>
      </c>
      <c r="AC241" s="44">
        <v>237</v>
      </c>
      <c r="AD241" s="44">
        <v>23</v>
      </c>
      <c r="AE241" s="44">
        <v>110.15792664241027</v>
      </c>
      <c r="AF241" s="44">
        <v>4</v>
      </c>
      <c r="AG241" s="75">
        <v>1</v>
      </c>
      <c r="AH241" s="74">
        <v>0.29699999999999999</v>
      </c>
      <c r="AI241" s="44">
        <v>7</v>
      </c>
      <c r="AJ241" s="44">
        <v>0</v>
      </c>
      <c r="AK241" s="44">
        <v>0</v>
      </c>
      <c r="AL241" s="44">
        <v>23</v>
      </c>
      <c r="AM241" s="44">
        <v>0</v>
      </c>
      <c r="AN241" s="44">
        <v>23</v>
      </c>
      <c r="AO241" s="44">
        <v>217.000001</v>
      </c>
      <c r="AP241" s="44">
        <v>23</v>
      </c>
      <c r="AQ241" s="44">
        <v>237</v>
      </c>
      <c r="AR241" s="44">
        <v>23</v>
      </c>
      <c r="AS241" s="44">
        <v>110.15792664241027</v>
      </c>
      <c r="AT241" s="44">
        <v>4</v>
      </c>
      <c r="AU241" s="75">
        <v>1</v>
      </c>
      <c r="AV241">
        <v>0.34399999999999997</v>
      </c>
      <c r="AW241">
        <v>7</v>
      </c>
      <c r="AX241">
        <v>0</v>
      </c>
      <c r="AY241">
        <v>0</v>
      </c>
      <c r="AZ241">
        <v>23</v>
      </c>
      <c r="BA241">
        <v>0</v>
      </c>
      <c r="BB241">
        <v>23</v>
      </c>
      <c r="BC241">
        <v>217.000001</v>
      </c>
      <c r="BD241">
        <v>23</v>
      </c>
      <c r="BE241">
        <v>237</v>
      </c>
      <c r="BF241">
        <v>23</v>
      </c>
      <c r="BG241">
        <v>110.15792664241027</v>
      </c>
      <c r="BH241">
        <v>4</v>
      </c>
      <c r="BI241">
        <v>1</v>
      </c>
      <c r="BJ241" s="74">
        <f t="shared" si="16"/>
        <v>0.30199999999999999</v>
      </c>
      <c r="BK241" s="92">
        <f t="shared" si="17"/>
        <v>7</v>
      </c>
      <c r="BN241" s="67">
        <f t="shared" si="18"/>
        <v>0.14066666666666666</v>
      </c>
      <c r="BO241" s="9">
        <f t="shared" si="19"/>
        <v>3</v>
      </c>
      <c r="BT241">
        <v>0.84399999999999997</v>
      </c>
      <c r="BU241">
        <v>7</v>
      </c>
      <c r="BV241">
        <v>0</v>
      </c>
      <c r="BW241">
        <v>0</v>
      </c>
      <c r="BX241">
        <v>23</v>
      </c>
      <c r="BY241">
        <v>0</v>
      </c>
      <c r="BZ241">
        <v>23</v>
      </c>
      <c r="CA241">
        <v>217.000001</v>
      </c>
      <c r="CB241">
        <v>23</v>
      </c>
      <c r="CC241">
        <v>237</v>
      </c>
      <c r="CD241">
        <v>23</v>
      </c>
      <c r="CE241">
        <v>110.15792664241027</v>
      </c>
      <c r="CF241">
        <v>4</v>
      </c>
      <c r="CG241">
        <v>1</v>
      </c>
      <c r="CM241">
        <v>0.84399999999999997</v>
      </c>
      <c r="CQ241" t="s">
        <v>162</v>
      </c>
      <c r="CR241" t="s">
        <v>195</v>
      </c>
      <c r="CS241" t="s">
        <v>183</v>
      </c>
      <c r="CT241">
        <v>0</v>
      </c>
      <c r="CU241">
        <v>23</v>
      </c>
      <c r="CV241">
        <v>0</v>
      </c>
      <c r="CW241">
        <v>23</v>
      </c>
      <c r="CX241">
        <v>217.000001</v>
      </c>
      <c r="CY241">
        <v>23</v>
      </c>
      <c r="CZ241">
        <v>237</v>
      </c>
      <c r="DA241">
        <v>23</v>
      </c>
      <c r="DB241">
        <v>110.15792664241027</v>
      </c>
      <c r="DC241">
        <v>4</v>
      </c>
      <c r="DD241">
        <v>1</v>
      </c>
      <c r="DF241">
        <v>0.40600000000000003</v>
      </c>
    </row>
    <row r="242" spans="1:110" x14ac:dyDescent="0.25">
      <c r="A242" s="74">
        <v>0</v>
      </c>
      <c r="B242" s="44">
        <v>1</v>
      </c>
      <c r="C242" s="44">
        <v>9</v>
      </c>
      <c r="D242" s="44">
        <v>11</v>
      </c>
      <c r="E242" s="44">
        <v>0.34612691305415699</v>
      </c>
      <c r="F242" s="44">
        <v>1642.5315335</v>
      </c>
      <c r="G242" s="75">
        <v>164.24</v>
      </c>
      <c r="H242" s="74">
        <v>0.219</v>
      </c>
      <c r="I242" s="44">
        <v>4</v>
      </c>
      <c r="J242" s="75">
        <v>0</v>
      </c>
      <c r="K242" s="74">
        <v>0.109</v>
      </c>
      <c r="L242" s="44">
        <v>4</v>
      </c>
      <c r="M242" s="75">
        <v>0</v>
      </c>
      <c r="N242" s="44">
        <v>0.125</v>
      </c>
      <c r="O242" s="44">
        <v>4</v>
      </c>
      <c r="P242" s="75">
        <v>0</v>
      </c>
      <c r="Q242" s="80">
        <f t="shared" si="15"/>
        <v>0.151</v>
      </c>
      <c r="R242" s="88">
        <f t="shared" si="15"/>
        <v>4</v>
      </c>
      <c r="T242" s="74">
        <v>0.26600000000000001</v>
      </c>
      <c r="U242" s="44">
        <v>7</v>
      </c>
      <c r="V242" s="44">
        <v>0</v>
      </c>
      <c r="W242" s="44">
        <v>0</v>
      </c>
      <c r="X242" s="44">
        <v>23</v>
      </c>
      <c r="Y242" s="44">
        <v>0</v>
      </c>
      <c r="Z242" s="44">
        <v>23</v>
      </c>
      <c r="AA242" s="44">
        <v>217</v>
      </c>
      <c r="AB242" s="44">
        <v>23</v>
      </c>
      <c r="AC242" s="44">
        <v>237</v>
      </c>
      <c r="AD242" s="44">
        <v>23</v>
      </c>
      <c r="AE242" s="44">
        <v>109.74570021006889</v>
      </c>
      <c r="AF242" s="44">
        <v>4</v>
      </c>
      <c r="AG242" s="75">
        <v>1</v>
      </c>
      <c r="AH242" s="74">
        <v>0.313</v>
      </c>
      <c r="AI242" s="44">
        <v>7</v>
      </c>
      <c r="AJ242" s="44">
        <v>0</v>
      </c>
      <c r="AK242" s="44">
        <v>0</v>
      </c>
      <c r="AL242" s="44">
        <v>23</v>
      </c>
      <c r="AM242" s="44">
        <v>0</v>
      </c>
      <c r="AN242" s="44">
        <v>23</v>
      </c>
      <c r="AO242" s="44">
        <v>217</v>
      </c>
      <c r="AP242" s="44">
        <v>23</v>
      </c>
      <c r="AQ242" s="44">
        <v>237</v>
      </c>
      <c r="AR242" s="44">
        <v>23</v>
      </c>
      <c r="AS242" s="44">
        <v>109.74570021006889</v>
      </c>
      <c r="AT242" s="44">
        <v>4</v>
      </c>
      <c r="AU242" s="75">
        <v>1</v>
      </c>
      <c r="AV242">
        <v>0.32900000000000001</v>
      </c>
      <c r="AW242">
        <v>7</v>
      </c>
      <c r="AX242">
        <v>0</v>
      </c>
      <c r="AY242">
        <v>0</v>
      </c>
      <c r="AZ242">
        <v>23</v>
      </c>
      <c r="BA242">
        <v>0</v>
      </c>
      <c r="BB242">
        <v>23</v>
      </c>
      <c r="BC242">
        <v>217</v>
      </c>
      <c r="BD242">
        <v>23</v>
      </c>
      <c r="BE242">
        <v>237</v>
      </c>
      <c r="BF242">
        <v>23</v>
      </c>
      <c r="BG242">
        <v>109.74570021006889</v>
      </c>
      <c r="BH242">
        <v>4</v>
      </c>
      <c r="BI242">
        <v>1</v>
      </c>
      <c r="BJ242" s="74">
        <f t="shared" si="16"/>
        <v>0.30266666666666664</v>
      </c>
      <c r="BK242" s="92">
        <f t="shared" si="17"/>
        <v>7</v>
      </c>
      <c r="BN242" s="67">
        <f t="shared" si="18"/>
        <v>0.15166666666666664</v>
      </c>
      <c r="BO242" s="9">
        <f t="shared" si="19"/>
        <v>3</v>
      </c>
      <c r="BT242">
        <v>0.85899999999999999</v>
      </c>
      <c r="BU242">
        <v>7</v>
      </c>
      <c r="BV242">
        <v>0</v>
      </c>
      <c r="BW242">
        <v>0</v>
      </c>
      <c r="BX242">
        <v>23</v>
      </c>
      <c r="BY242">
        <v>0</v>
      </c>
      <c r="BZ242">
        <v>23</v>
      </c>
      <c r="CA242">
        <v>217</v>
      </c>
      <c r="CB242">
        <v>23</v>
      </c>
      <c r="CC242">
        <v>237</v>
      </c>
      <c r="CD242">
        <v>23</v>
      </c>
      <c r="CE242">
        <v>109.74570021006889</v>
      </c>
      <c r="CF242">
        <v>4</v>
      </c>
      <c r="CG242">
        <v>1</v>
      </c>
      <c r="CM242">
        <v>0.85899999999999999</v>
      </c>
      <c r="CQ242" t="s">
        <v>162</v>
      </c>
      <c r="CR242" t="s">
        <v>190</v>
      </c>
      <c r="CS242" t="s">
        <v>183</v>
      </c>
      <c r="CT242">
        <v>0</v>
      </c>
      <c r="CU242">
        <v>23</v>
      </c>
      <c r="CV242">
        <v>0</v>
      </c>
      <c r="CW242">
        <v>23</v>
      </c>
      <c r="CX242">
        <v>217</v>
      </c>
      <c r="CY242">
        <v>23</v>
      </c>
      <c r="CZ242">
        <v>237</v>
      </c>
      <c r="DA242">
        <v>23</v>
      </c>
      <c r="DB242">
        <v>109.74570021006889</v>
      </c>
      <c r="DC242">
        <v>4</v>
      </c>
      <c r="DD242">
        <v>1</v>
      </c>
      <c r="DF242">
        <v>0.35899999999999999</v>
      </c>
    </row>
    <row r="243" spans="1:110" x14ac:dyDescent="0.25">
      <c r="A243" s="74">
        <v>0</v>
      </c>
      <c r="B243" s="44">
        <v>1</v>
      </c>
      <c r="C243" s="44">
        <v>9</v>
      </c>
      <c r="D243" s="44">
        <v>12</v>
      </c>
      <c r="E243" s="44">
        <v>0.44366491756605098</v>
      </c>
      <c r="F243" s="44">
        <v>1675.728795</v>
      </c>
      <c r="G243" s="75">
        <v>172.29</v>
      </c>
      <c r="H243" s="74">
        <v>0.23499999999999999</v>
      </c>
      <c r="I243" s="44">
        <v>4</v>
      </c>
      <c r="J243" s="75">
        <v>0</v>
      </c>
      <c r="K243" s="74">
        <v>0.109</v>
      </c>
      <c r="L243" s="44">
        <v>4</v>
      </c>
      <c r="M243" s="75">
        <v>0</v>
      </c>
      <c r="N243" s="44">
        <v>0.125</v>
      </c>
      <c r="O243" s="44">
        <v>4</v>
      </c>
      <c r="P243" s="75">
        <v>0</v>
      </c>
      <c r="Q243" s="80">
        <f t="shared" si="15"/>
        <v>0.15633333333333332</v>
      </c>
      <c r="R243" s="88">
        <f t="shared" si="15"/>
        <v>4</v>
      </c>
      <c r="T243" s="74">
        <v>0.28100000000000003</v>
      </c>
      <c r="U243" s="44">
        <v>7</v>
      </c>
      <c r="V243" s="44">
        <v>0</v>
      </c>
      <c r="W243" s="44">
        <v>0</v>
      </c>
      <c r="X243" s="44">
        <v>23</v>
      </c>
      <c r="Y243" s="44">
        <v>0</v>
      </c>
      <c r="Z243" s="44">
        <v>23</v>
      </c>
      <c r="AA243" s="44">
        <v>217.000001</v>
      </c>
      <c r="AB243" s="44">
        <v>23</v>
      </c>
      <c r="AC243" s="44">
        <v>237</v>
      </c>
      <c r="AD243" s="44">
        <v>23</v>
      </c>
      <c r="AE243" s="44">
        <v>109.34980664838241</v>
      </c>
      <c r="AF243" s="44">
        <v>4</v>
      </c>
      <c r="AG243" s="75">
        <v>1</v>
      </c>
      <c r="AH243" s="74">
        <v>0.312</v>
      </c>
      <c r="AI243" s="44">
        <v>7</v>
      </c>
      <c r="AJ243" s="44">
        <v>0</v>
      </c>
      <c r="AK243" s="44">
        <v>0</v>
      </c>
      <c r="AL243" s="44">
        <v>23</v>
      </c>
      <c r="AM243" s="44">
        <v>0</v>
      </c>
      <c r="AN243" s="44">
        <v>23</v>
      </c>
      <c r="AO243" s="44">
        <v>217.000001</v>
      </c>
      <c r="AP243" s="44">
        <v>23</v>
      </c>
      <c r="AQ243" s="44">
        <v>237</v>
      </c>
      <c r="AR243" s="44">
        <v>23</v>
      </c>
      <c r="AS243" s="44">
        <v>109.34980664838241</v>
      </c>
      <c r="AT243" s="44">
        <v>4</v>
      </c>
      <c r="AU243" s="75">
        <v>1</v>
      </c>
      <c r="AV243">
        <v>0.34399999999999997</v>
      </c>
      <c r="AW243">
        <v>7</v>
      </c>
      <c r="AX243">
        <v>0</v>
      </c>
      <c r="AY243">
        <v>0</v>
      </c>
      <c r="AZ243">
        <v>23</v>
      </c>
      <c r="BA243">
        <v>0</v>
      </c>
      <c r="BB243">
        <v>23</v>
      </c>
      <c r="BC243">
        <v>217.000001</v>
      </c>
      <c r="BD243">
        <v>23</v>
      </c>
      <c r="BE243">
        <v>237</v>
      </c>
      <c r="BF243">
        <v>23</v>
      </c>
      <c r="BG243">
        <v>109.34980664838241</v>
      </c>
      <c r="BH243">
        <v>4</v>
      </c>
      <c r="BI243">
        <v>1</v>
      </c>
      <c r="BJ243" s="74">
        <f t="shared" si="16"/>
        <v>0.3123333333333333</v>
      </c>
      <c r="BK243" s="92">
        <f t="shared" si="17"/>
        <v>7</v>
      </c>
      <c r="BN243" s="67">
        <f t="shared" si="18"/>
        <v>0.15599999999999997</v>
      </c>
      <c r="BO243" s="9">
        <f t="shared" si="19"/>
        <v>3</v>
      </c>
      <c r="BT243">
        <v>0.875</v>
      </c>
      <c r="BU243">
        <v>7</v>
      </c>
      <c r="BV243">
        <v>0</v>
      </c>
      <c r="BW243">
        <v>0</v>
      </c>
      <c r="BX243">
        <v>23</v>
      </c>
      <c r="BY243">
        <v>0</v>
      </c>
      <c r="BZ243">
        <v>23</v>
      </c>
      <c r="CA243">
        <v>217.000001</v>
      </c>
      <c r="CB243">
        <v>23</v>
      </c>
      <c r="CC243">
        <v>237</v>
      </c>
      <c r="CD243">
        <v>23</v>
      </c>
      <c r="CE243">
        <v>109.34980664838241</v>
      </c>
      <c r="CF243">
        <v>4</v>
      </c>
      <c r="CG243">
        <v>1</v>
      </c>
      <c r="CM243">
        <v>0.875</v>
      </c>
      <c r="CQ243" t="s">
        <v>162</v>
      </c>
      <c r="CR243" t="s">
        <v>196</v>
      </c>
      <c r="CS243" t="s">
        <v>183</v>
      </c>
      <c r="CT243">
        <v>0</v>
      </c>
      <c r="CU243">
        <v>23</v>
      </c>
      <c r="CV243">
        <v>0</v>
      </c>
      <c r="CW243">
        <v>23</v>
      </c>
      <c r="CX243">
        <v>217.000001</v>
      </c>
      <c r="CY243">
        <v>23</v>
      </c>
      <c r="CZ243">
        <v>237</v>
      </c>
      <c r="DA243">
        <v>23</v>
      </c>
      <c r="DB243">
        <v>109.34980664838241</v>
      </c>
      <c r="DC243">
        <v>4</v>
      </c>
      <c r="DD243">
        <v>1</v>
      </c>
      <c r="DF243">
        <v>0.34300000000000003</v>
      </c>
    </row>
    <row r="244" spans="1:110" x14ac:dyDescent="0.25">
      <c r="A244" s="74">
        <v>0</v>
      </c>
      <c r="B244" s="44">
        <v>1</v>
      </c>
      <c r="C244" s="44">
        <v>10</v>
      </c>
      <c r="D244" s="44">
        <v>0</v>
      </c>
      <c r="E244" s="44">
        <v>-0.41603131591642101</v>
      </c>
      <c r="F244" s="44">
        <v>1402.0370129999999</v>
      </c>
      <c r="G244" s="75">
        <v>82.43</v>
      </c>
      <c r="H244" s="74">
        <v>0.25</v>
      </c>
      <c r="I244" s="44">
        <v>4</v>
      </c>
      <c r="J244" s="75">
        <v>0</v>
      </c>
      <c r="K244" s="74">
        <v>0.109</v>
      </c>
      <c r="L244" s="44">
        <v>4</v>
      </c>
      <c r="M244" s="75">
        <v>0</v>
      </c>
      <c r="N244" s="44">
        <v>9.2999999999999999E-2</v>
      </c>
      <c r="O244" s="44">
        <v>4</v>
      </c>
      <c r="P244" s="75">
        <v>0</v>
      </c>
      <c r="Q244" s="80">
        <f t="shared" si="15"/>
        <v>0.15066666666666664</v>
      </c>
      <c r="R244" s="88">
        <f t="shared" si="15"/>
        <v>4</v>
      </c>
      <c r="T244" s="74">
        <v>0.25</v>
      </c>
      <c r="U244" s="44">
        <v>6</v>
      </c>
      <c r="V244" s="44">
        <v>0</v>
      </c>
      <c r="W244" s="44">
        <v>0</v>
      </c>
      <c r="X244" s="44">
        <v>23</v>
      </c>
      <c r="Y244" s="44">
        <v>0</v>
      </c>
      <c r="Z244" s="44">
        <v>23</v>
      </c>
      <c r="AA244" s="44">
        <v>237</v>
      </c>
      <c r="AB244" s="44">
        <v>23</v>
      </c>
      <c r="AC244" s="44">
        <v>0</v>
      </c>
      <c r="AD244" s="44">
        <v>23</v>
      </c>
      <c r="AE244" s="44">
        <v>114.29402031581243</v>
      </c>
      <c r="AF244" s="44">
        <v>4</v>
      </c>
      <c r="AG244" s="75">
        <v>0.5</v>
      </c>
      <c r="AH244" s="74">
        <v>0.28100000000000003</v>
      </c>
      <c r="AI244" s="44">
        <v>6</v>
      </c>
      <c r="AJ244" s="44">
        <v>0</v>
      </c>
      <c r="AK244" s="44">
        <v>0</v>
      </c>
      <c r="AL244" s="44">
        <v>23</v>
      </c>
      <c r="AM244" s="44">
        <v>0</v>
      </c>
      <c r="AN244" s="44">
        <v>23</v>
      </c>
      <c r="AO244" s="44">
        <v>237</v>
      </c>
      <c r="AP244" s="44">
        <v>23</v>
      </c>
      <c r="AQ244" s="44">
        <v>0</v>
      </c>
      <c r="AR244" s="44">
        <v>23</v>
      </c>
      <c r="AS244" s="44">
        <v>114.29402031581243</v>
      </c>
      <c r="AT244" s="44">
        <v>4</v>
      </c>
      <c r="AU244" s="75">
        <v>0.5</v>
      </c>
      <c r="AV244">
        <v>0.32800000000000001</v>
      </c>
      <c r="AW244">
        <v>6</v>
      </c>
      <c r="AX244">
        <v>0</v>
      </c>
      <c r="AY244">
        <v>0</v>
      </c>
      <c r="AZ244">
        <v>23</v>
      </c>
      <c r="BA244">
        <v>0</v>
      </c>
      <c r="BB244">
        <v>23</v>
      </c>
      <c r="BC244">
        <v>237</v>
      </c>
      <c r="BD244">
        <v>23</v>
      </c>
      <c r="BE244">
        <v>0</v>
      </c>
      <c r="BF244">
        <v>23</v>
      </c>
      <c r="BG244">
        <v>114.29402031581243</v>
      </c>
      <c r="BH244">
        <v>4</v>
      </c>
      <c r="BI244">
        <v>0.5</v>
      </c>
      <c r="BJ244" s="74">
        <f t="shared" si="16"/>
        <v>0.28633333333333333</v>
      </c>
      <c r="BK244" s="92">
        <f t="shared" si="17"/>
        <v>6</v>
      </c>
      <c r="BN244" s="67">
        <f t="shared" si="18"/>
        <v>0.13566666666666669</v>
      </c>
      <c r="BO244" s="9">
        <f t="shared" si="19"/>
        <v>2</v>
      </c>
      <c r="BT244">
        <v>0.76600000000000001</v>
      </c>
      <c r="BU244">
        <v>6</v>
      </c>
      <c r="BV244">
        <v>0</v>
      </c>
      <c r="BW244">
        <v>0</v>
      </c>
      <c r="BX244">
        <v>23</v>
      </c>
      <c r="BY244">
        <v>0</v>
      </c>
      <c r="BZ244">
        <v>23</v>
      </c>
      <c r="CA244">
        <v>237</v>
      </c>
      <c r="CB244">
        <v>23</v>
      </c>
      <c r="CC244">
        <v>0</v>
      </c>
      <c r="CD244">
        <v>23</v>
      </c>
      <c r="CE244">
        <v>114.29402031581243</v>
      </c>
      <c r="CF244">
        <v>4</v>
      </c>
      <c r="CG244">
        <v>0.5</v>
      </c>
      <c r="CM244">
        <v>0.76600000000000001</v>
      </c>
      <c r="CQ244" t="s">
        <v>162</v>
      </c>
      <c r="CR244" t="s">
        <v>189</v>
      </c>
      <c r="CS244" t="s">
        <v>169</v>
      </c>
      <c r="CT244">
        <v>0</v>
      </c>
      <c r="CU244">
        <v>23</v>
      </c>
      <c r="CV244">
        <v>0</v>
      </c>
      <c r="CW244">
        <v>23</v>
      </c>
      <c r="CX244">
        <v>237</v>
      </c>
      <c r="CY244">
        <v>23</v>
      </c>
      <c r="CZ244">
        <v>0</v>
      </c>
      <c r="DA244">
        <v>23</v>
      </c>
      <c r="DB244">
        <v>114.29402031581243</v>
      </c>
      <c r="DC244">
        <v>4</v>
      </c>
      <c r="DD244">
        <v>0.5</v>
      </c>
      <c r="DF244">
        <v>0.32800000000000001</v>
      </c>
    </row>
    <row r="245" spans="1:110" x14ac:dyDescent="0.25">
      <c r="A245" s="74">
        <v>0</v>
      </c>
      <c r="B245" s="44">
        <v>1</v>
      </c>
      <c r="C245" s="44">
        <v>10</v>
      </c>
      <c r="D245" s="44">
        <v>1</v>
      </c>
      <c r="E245" s="44">
        <v>-0.31849331140454401</v>
      </c>
      <c r="F245" s="44">
        <v>1435.2342745000001</v>
      </c>
      <c r="G245" s="75">
        <v>90.48</v>
      </c>
      <c r="H245" s="74">
        <v>0.219</v>
      </c>
      <c r="I245" s="44">
        <v>4</v>
      </c>
      <c r="J245" s="75">
        <v>0</v>
      </c>
      <c r="K245" s="74">
        <v>0.109</v>
      </c>
      <c r="L245" s="44">
        <v>4</v>
      </c>
      <c r="M245" s="75">
        <v>0</v>
      </c>
      <c r="N245" s="44">
        <v>0.125</v>
      </c>
      <c r="O245" s="44">
        <v>4</v>
      </c>
      <c r="P245" s="75">
        <v>0</v>
      </c>
      <c r="Q245" s="80">
        <f t="shared" si="15"/>
        <v>0.151</v>
      </c>
      <c r="R245" s="88">
        <f t="shared" si="15"/>
        <v>4</v>
      </c>
      <c r="T245" s="74">
        <v>0.28199999999999997</v>
      </c>
      <c r="U245" s="44">
        <v>7</v>
      </c>
      <c r="V245" s="44">
        <v>0</v>
      </c>
      <c r="W245" s="44">
        <v>0</v>
      </c>
      <c r="X245" s="44">
        <v>23</v>
      </c>
      <c r="Y245" s="44">
        <v>217.000001</v>
      </c>
      <c r="Z245" s="44">
        <v>23</v>
      </c>
      <c r="AA245" s="44">
        <v>237</v>
      </c>
      <c r="AB245" s="44">
        <v>23</v>
      </c>
      <c r="AC245" s="44">
        <v>0</v>
      </c>
      <c r="AD245" s="44">
        <v>23</v>
      </c>
      <c r="AE245" s="44">
        <v>112.78410314721776</v>
      </c>
      <c r="AF245" s="44">
        <v>4</v>
      </c>
      <c r="AG245" s="75">
        <v>1</v>
      </c>
      <c r="AH245" s="74">
        <v>0.312</v>
      </c>
      <c r="AI245" s="44">
        <v>7</v>
      </c>
      <c r="AJ245" s="44">
        <v>0</v>
      </c>
      <c r="AK245" s="44">
        <v>0</v>
      </c>
      <c r="AL245" s="44">
        <v>23</v>
      </c>
      <c r="AM245" s="44">
        <v>217.000001</v>
      </c>
      <c r="AN245" s="44">
        <v>23</v>
      </c>
      <c r="AO245" s="44">
        <v>237</v>
      </c>
      <c r="AP245" s="44">
        <v>23</v>
      </c>
      <c r="AQ245" s="44">
        <v>0</v>
      </c>
      <c r="AR245" s="44">
        <v>23</v>
      </c>
      <c r="AS245" s="44">
        <v>112.78410314721776</v>
      </c>
      <c r="AT245" s="44">
        <v>4</v>
      </c>
      <c r="AU245" s="75">
        <v>1</v>
      </c>
      <c r="AV245">
        <v>0.34399999999999997</v>
      </c>
      <c r="AW245">
        <v>7</v>
      </c>
      <c r="AX245">
        <v>0</v>
      </c>
      <c r="AY245">
        <v>0</v>
      </c>
      <c r="AZ245">
        <v>23</v>
      </c>
      <c r="BA245">
        <v>217.000001</v>
      </c>
      <c r="BB245">
        <v>23</v>
      </c>
      <c r="BC245">
        <v>237</v>
      </c>
      <c r="BD245">
        <v>23</v>
      </c>
      <c r="BE245">
        <v>0</v>
      </c>
      <c r="BF245">
        <v>23</v>
      </c>
      <c r="BG245">
        <v>112.78410314721776</v>
      </c>
      <c r="BH245">
        <v>4</v>
      </c>
      <c r="BI245">
        <v>1</v>
      </c>
      <c r="BJ245" s="74">
        <f t="shared" si="16"/>
        <v>0.31266666666666665</v>
      </c>
      <c r="BK245" s="92">
        <f t="shared" si="17"/>
        <v>7</v>
      </c>
      <c r="BN245" s="67">
        <f t="shared" si="18"/>
        <v>0.16166666666666665</v>
      </c>
      <c r="BO245" s="9">
        <f t="shared" si="19"/>
        <v>3</v>
      </c>
      <c r="BT245">
        <v>0.84399999999999997</v>
      </c>
      <c r="BU245">
        <v>7</v>
      </c>
      <c r="BV245">
        <v>0</v>
      </c>
      <c r="BW245">
        <v>0</v>
      </c>
      <c r="BX245">
        <v>23</v>
      </c>
      <c r="BY245">
        <v>217.000001</v>
      </c>
      <c r="BZ245">
        <v>23</v>
      </c>
      <c r="CA245">
        <v>237</v>
      </c>
      <c r="CB245">
        <v>23</v>
      </c>
      <c r="CC245">
        <v>0</v>
      </c>
      <c r="CD245">
        <v>23</v>
      </c>
      <c r="CE245">
        <v>112.78410314721776</v>
      </c>
      <c r="CF245">
        <v>4</v>
      </c>
      <c r="CG245">
        <v>1</v>
      </c>
      <c r="CM245">
        <v>0.84399999999999997</v>
      </c>
      <c r="CQ245" t="s">
        <v>162</v>
      </c>
      <c r="CR245" t="s">
        <v>190</v>
      </c>
      <c r="CS245" t="s">
        <v>183</v>
      </c>
      <c r="CT245">
        <v>0</v>
      </c>
      <c r="CU245">
        <v>23</v>
      </c>
      <c r="CV245">
        <v>217.000001</v>
      </c>
      <c r="CW245">
        <v>23</v>
      </c>
      <c r="CX245">
        <v>237</v>
      </c>
      <c r="CY245">
        <v>23</v>
      </c>
      <c r="CZ245">
        <v>0</v>
      </c>
      <c r="DA245">
        <v>23</v>
      </c>
      <c r="DB245">
        <v>112.78410314721776</v>
      </c>
      <c r="DC245">
        <v>4</v>
      </c>
      <c r="DD245">
        <v>1</v>
      </c>
      <c r="DF245">
        <v>0.35899999999999999</v>
      </c>
    </row>
    <row r="246" spans="1:110" x14ac:dyDescent="0.25">
      <c r="A246" s="74">
        <v>0</v>
      </c>
      <c r="B246" s="44">
        <v>1</v>
      </c>
      <c r="C246" s="44">
        <v>10</v>
      </c>
      <c r="D246" s="44">
        <v>2</v>
      </c>
      <c r="E246" s="44">
        <v>-0.22095530689266701</v>
      </c>
      <c r="F246" s="44">
        <v>1468.4315360000001</v>
      </c>
      <c r="G246" s="75">
        <v>98.53</v>
      </c>
      <c r="H246" s="74">
        <v>0.219</v>
      </c>
      <c r="I246" s="44">
        <v>4</v>
      </c>
      <c r="J246" s="75">
        <v>0</v>
      </c>
      <c r="K246" s="74">
        <v>0.125</v>
      </c>
      <c r="L246" s="44">
        <v>4</v>
      </c>
      <c r="M246" s="75">
        <v>0</v>
      </c>
      <c r="N246" s="44">
        <v>0.14000000000000001</v>
      </c>
      <c r="O246" s="44">
        <v>4</v>
      </c>
      <c r="P246" s="75">
        <v>0</v>
      </c>
      <c r="Q246" s="80">
        <f t="shared" si="15"/>
        <v>0.16133333333333333</v>
      </c>
      <c r="R246" s="88">
        <f t="shared" si="15"/>
        <v>4</v>
      </c>
      <c r="T246" s="74">
        <v>0.26600000000000001</v>
      </c>
      <c r="U246" s="44">
        <v>7</v>
      </c>
      <c r="V246" s="44">
        <v>0</v>
      </c>
      <c r="W246" s="44">
        <v>0</v>
      </c>
      <c r="X246" s="44">
        <v>23</v>
      </c>
      <c r="Y246" s="44">
        <v>0</v>
      </c>
      <c r="Z246" s="44">
        <v>23</v>
      </c>
      <c r="AA246" s="44">
        <v>237</v>
      </c>
      <c r="AB246" s="44">
        <v>23</v>
      </c>
      <c r="AC246" s="44">
        <v>217.000001</v>
      </c>
      <c r="AD246" s="44">
        <v>23</v>
      </c>
      <c r="AE246" s="44">
        <v>113.40420547720103</v>
      </c>
      <c r="AF246" s="44">
        <v>4</v>
      </c>
      <c r="AG246" s="75">
        <v>1</v>
      </c>
      <c r="AH246" s="74">
        <v>0.29699999999999999</v>
      </c>
      <c r="AI246" s="44">
        <v>7</v>
      </c>
      <c r="AJ246" s="44">
        <v>0</v>
      </c>
      <c r="AK246" s="44">
        <v>0</v>
      </c>
      <c r="AL246" s="44">
        <v>23</v>
      </c>
      <c r="AM246" s="44">
        <v>0</v>
      </c>
      <c r="AN246" s="44">
        <v>23</v>
      </c>
      <c r="AO246" s="44">
        <v>237</v>
      </c>
      <c r="AP246" s="44">
        <v>23</v>
      </c>
      <c r="AQ246" s="44">
        <v>217.000001</v>
      </c>
      <c r="AR246" s="44">
        <v>23</v>
      </c>
      <c r="AS246" s="44">
        <v>113.40420547720103</v>
      </c>
      <c r="AT246" s="44">
        <v>4</v>
      </c>
      <c r="AU246" s="75">
        <v>1</v>
      </c>
      <c r="AV246">
        <v>0.34399999999999997</v>
      </c>
      <c r="AW246">
        <v>7</v>
      </c>
      <c r="AX246">
        <v>0</v>
      </c>
      <c r="AY246">
        <v>0</v>
      </c>
      <c r="AZ246">
        <v>23</v>
      </c>
      <c r="BA246">
        <v>0</v>
      </c>
      <c r="BB246">
        <v>23</v>
      </c>
      <c r="BC246">
        <v>237</v>
      </c>
      <c r="BD246">
        <v>23</v>
      </c>
      <c r="BE246">
        <v>217.000001</v>
      </c>
      <c r="BF246">
        <v>23</v>
      </c>
      <c r="BG246">
        <v>113.40420547720103</v>
      </c>
      <c r="BH246">
        <v>4</v>
      </c>
      <c r="BI246">
        <v>1</v>
      </c>
      <c r="BJ246" s="74">
        <f t="shared" si="16"/>
        <v>0.30233333333333329</v>
      </c>
      <c r="BK246" s="92">
        <f t="shared" si="17"/>
        <v>7</v>
      </c>
      <c r="BN246" s="67">
        <f t="shared" si="18"/>
        <v>0.14099999999999996</v>
      </c>
      <c r="BO246" s="9">
        <f t="shared" si="19"/>
        <v>3</v>
      </c>
      <c r="BT246">
        <v>0.86</v>
      </c>
      <c r="BU246">
        <v>7</v>
      </c>
      <c r="BV246">
        <v>0</v>
      </c>
      <c r="BW246">
        <v>0</v>
      </c>
      <c r="BX246">
        <v>23</v>
      </c>
      <c r="BY246">
        <v>0</v>
      </c>
      <c r="BZ246">
        <v>23</v>
      </c>
      <c r="CA246">
        <v>237</v>
      </c>
      <c r="CB246">
        <v>23</v>
      </c>
      <c r="CC246">
        <v>217.000001</v>
      </c>
      <c r="CD246">
        <v>23</v>
      </c>
      <c r="CE246">
        <v>113.40420547720103</v>
      </c>
      <c r="CF246">
        <v>4</v>
      </c>
      <c r="CG246">
        <v>1</v>
      </c>
      <c r="CM246">
        <v>0.86</v>
      </c>
      <c r="CQ246" t="s">
        <v>162</v>
      </c>
      <c r="CR246" t="s">
        <v>190</v>
      </c>
      <c r="CS246" t="s">
        <v>183</v>
      </c>
      <c r="CT246">
        <v>0</v>
      </c>
      <c r="CU246">
        <v>23</v>
      </c>
      <c r="CV246">
        <v>0</v>
      </c>
      <c r="CW246">
        <v>23</v>
      </c>
      <c r="CX246">
        <v>237</v>
      </c>
      <c r="CY246">
        <v>23</v>
      </c>
      <c r="CZ246">
        <v>217.000001</v>
      </c>
      <c r="DA246">
        <v>23</v>
      </c>
      <c r="DB246">
        <v>113.40420547720103</v>
      </c>
      <c r="DC246">
        <v>4</v>
      </c>
      <c r="DD246">
        <v>1</v>
      </c>
      <c r="DF246">
        <v>0.35899999999999999</v>
      </c>
    </row>
    <row r="247" spans="1:110" x14ac:dyDescent="0.25">
      <c r="A247" s="74">
        <v>0</v>
      </c>
      <c r="B247" s="44">
        <v>1</v>
      </c>
      <c r="C247" s="44">
        <v>10</v>
      </c>
      <c r="D247" s="44">
        <v>3</v>
      </c>
      <c r="E247" s="44">
        <v>-0.12341730238079</v>
      </c>
      <c r="F247" s="44">
        <v>1501.6287975</v>
      </c>
      <c r="G247" s="75">
        <v>106.58</v>
      </c>
      <c r="H247" s="74">
        <v>0.219</v>
      </c>
      <c r="I247" s="44">
        <v>4</v>
      </c>
      <c r="J247" s="75">
        <v>0</v>
      </c>
      <c r="K247" s="74">
        <v>0.109</v>
      </c>
      <c r="L247" s="44">
        <v>4</v>
      </c>
      <c r="M247" s="75">
        <v>0</v>
      </c>
      <c r="N247" s="44">
        <v>0.125</v>
      </c>
      <c r="O247" s="44">
        <v>4</v>
      </c>
      <c r="P247" s="75">
        <v>0</v>
      </c>
      <c r="Q247" s="80">
        <f t="shared" si="15"/>
        <v>0.151</v>
      </c>
      <c r="R247" s="88">
        <f t="shared" si="15"/>
        <v>4</v>
      </c>
      <c r="T247" s="74">
        <v>0.28100000000000003</v>
      </c>
      <c r="U247" s="44">
        <v>7</v>
      </c>
      <c r="V247" s="44">
        <v>0</v>
      </c>
      <c r="W247" s="44">
        <v>0</v>
      </c>
      <c r="X247" s="44">
        <v>23</v>
      </c>
      <c r="Y247" s="44">
        <v>0</v>
      </c>
      <c r="Z247" s="44">
        <v>23</v>
      </c>
      <c r="AA247" s="44">
        <v>237</v>
      </c>
      <c r="AB247" s="44">
        <v>23</v>
      </c>
      <c r="AC247" s="44">
        <v>217.000001</v>
      </c>
      <c r="AD247" s="44">
        <v>23</v>
      </c>
      <c r="AE247" s="44">
        <v>112.98879500703097</v>
      </c>
      <c r="AF247" s="44">
        <v>4</v>
      </c>
      <c r="AG247" s="75">
        <v>1</v>
      </c>
      <c r="AH247" s="74">
        <v>0.29699999999999999</v>
      </c>
      <c r="AI247" s="44">
        <v>7</v>
      </c>
      <c r="AJ247" s="44">
        <v>0</v>
      </c>
      <c r="AK247" s="44">
        <v>0</v>
      </c>
      <c r="AL247" s="44">
        <v>23</v>
      </c>
      <c r="AM247" s="44">
        <v>0</v>
      </c>
      <c r="AN247" s="44">
        <v>23</v>
      </c>
      <c r="AO247" s="44">
        <v>237</v>
      </c>
      <c r="AP247" s="44">
        <v>23</v>
      </c>
      <c r="AQ247" s="44">
        <v>217.000001</v>
      </c>
      <c r="AR247" s="44">
        <v>23</v>
      </c>
      <c r="AS247" s="44">
        <v>112.98879500703097</v>
      </c>
      <c r="AT247" s="44">
        <v>4</v>
      </c>
      <c r="AU247" s="75">
        <v>1</v>
      </c>
      <c r="AV247">
        <v>0.32800000000000001</v>
      </c>
      <c r="AW247">
        <v>7</v>
      </c>
      <c r="AX247">
        <v>0</v>
      </c>
      <c r="AY247">
        <v>0</v>
      </c>
      <c r="AZ247">
        <v>23</v>
      </c>
      <c r="BA247">
        <v>0</v>
      </c>
      <c r="BB247">
        <v>23</v>
      </c>
      <c r="BC247">
        <v>237</v>
      </c>
      <c r="BD247">
        <v>23</v>
      </c>
      <c r="BE247">
        <v>217.000001</v>
      </c>
      <c r="BF247">
        <v>23</v>
      </c>
      <c r="BG247">
        <v>112.98879500703097</v>
      </c>
      <c r="BH247">
        <v>4</v>
      </c>
      <c r="BI247">
        <v>1</v>
      </c>
      <c r="BJ247" s="74">
        <f t="shared" si="16"/>
        <v>0.30200000000000005</v>
      </c>
      <c r="BK247" s="92">
        <f t="shared" si="17"/>
        <v>7</v>
      </c>
      <c r="BN247" s="67">
        <f t="shared" si="18"/>
        <v>0.15100000000000005</v>
      </c>
      <c r="BO247" s="9">
        <f t="shared" si="19"/>
        <v>3</v>
      </c>
      <c r="BT247">
        <v>0.84399999999999997</v>
      </c>
      <c r="BU247">
        <v>7</v>
      </c>
      <c r="BV247">
        <v>0</v>
      </c>
      <c r="BW247">
        <v>0</v>
      </c>
      <c r="BX247">
        <v>23</v>
      </c>
      <c r="BY247">
        <v>0</v>
      </c>
      <c r="BZ247">
        <v>23</v>
      </c>
      <c r="CA247">
        <v>237</v>
      </c>
      <c r="CB247">
        <v>23</v>
      </c>
      <c r="CC247">
        <v>217.000001</v>
      </c>
      <c r="CD247">
        <v>23</v>
      </c>
      <c r="CE247">
        <v>112.98879500703097</v>
      </c>
      <c r="CF247">
        <v>4</v>
      </c>
      <c r="CG247">
        <v>1</v>
      </c>
      <c r="CM247">
        <v>0.84399999999999997</v>
      </c>
      <c r="CQ247" t="s">
        <v>162</v>
      </c>
      <c r="CR247" t="s">
        <v>191</v>
      </c>
      <c r="CS247" t="s">
        <v>183</v>
      </c>
      <c r="CT247">
        <v>0</v>
      </c>
      <c r="CU247">
        <v>23</v>
      </c>
      <c r="CV247">
        <v>0</v>
      </c>
      <c r="CW247">
        <v>23</v>
      </c>
      <c r="CX247">
        <v>237</v>
      </c>
      <c r="CY247">
        <v>23</v>
      </c>
      <c r="CZ247">
        <v>217.000001</v>
      </c>
      <c r="DA247">
        <v>23</v>
      </c>
      <c r="DB247">
        <v>112.98879500703097</v>
      </c>
      <c r="DC247">
        <v>4</v>
      </c>
      <c r="DD247">
        <v>1</v>
      </c>
      <c r="DF247">
        <v>0.34399999999999997</v>
      </c>
    </row>
    <row r="248" spans="1:110" x14ac:dyDescent="0.25">
      <c r="A248" s="74">
        <v>0</v>
      </c>
      <c r="B248" s="44">
        <v>1</v>
      </c>
      <c r="C248" s="44">
        <v>10</v>
      </c>
      <c r="D248" s="44">
        <v>4</v>
      </c>
      <c r="E248" s="44">
        <v>-2.5879297868930898E-2</v>
      </c>
      <c r="F248" s="44">
        <v>1534.826059</v>
      </c>
      <c r="G248" s="75">
        <v>114.63</v>
      </c>
      <c r="H248" s="74">
        <v>0.219</v>
      </c>
      <c r="I248" s="44">
        <v>4</v>
      </c>
      <c r="J248" s="75">
        <v>0</v>
      </c>
      <c r="K248" s="74">
        <v>0.109</v>
      </c>
      <c r="L248" s="44">
        <v>4</v>
      </c>
      <c r="M248" s="75">
        <v>0</v>
      </c>
      <c r="N248" s="44">
        <v>0.125</v>
      </c>
      <c r="O248" s="44">
        <v>4</v>
      </c>
      <c r="P248" s="75">
        <v>0</v>
      </c>
      <c r="Q248" s="80">
        <f t="shared" si="15"/>
        <v>0.151</v>
      </c>
      <c r="R248" s="88">
        <f t="shared" si="15"/>
        <v>4</v>
      </c>
      <c r="T248" s="74">
        <v>0.26500000000000001</v>
      </c>
      <c r="U248" s="44">
        <v>7</v>
      </c>
      <c r="V248" s="44">
        <v>0</v>
      </c>
      <c r="W248" s="44">
        <v>0</v>
      </c>
      <c r="X248" s="44">
        <v>23</v>
      </c>
      <c r="Y248" s="44">
        <v>0</v>
      </c>
      <c r="Z248" s="44">
        <v>23</v>
      </c>
      <c r="AA248" s="44">
        <v>237</v>
      </c>
      <c r="AB248" s="44">
        <v>23</v>
      </c>
      <c r="AC248" s="44">
        <v>217</v>
      </c>
      <c r="AD248" s="44">
        <v>23</v>
      </c>
      <c r="AE248" s="44">
        <v>112.59133416247732</v>
      </c>
      <c r="AF248" s="44">
        <v>4</v>
      </c>
      <c r="AG248" s="75">
        <v>1</v>
      </c>
      <c r="AH248" s="74">
        <v>0.312</v>
      </c>
      <c r="AI248" s="44">
        <v>7</v>
      </c>
      <c r="AJ248" s="44">
        <v>0</v>
      </c>
      <c r="AK248" s="44">
        <v>0</v>
      </c>
      <c r="AL248" s="44">
        <v>23</v>
      </c>
      <c r="AM248" s="44">
        <v>0</v>
      </c>
      <c r="AN248" s="44">
        <v>23</v>
      </c>
      <c r="AO248" s="44">
        <v>237</v>
      </c>
      <c r="AP248" s="44">
        <v>23</v>
      </c>
      <c r="AQ248" s="44">
        <v>217</v>
      </c>
      <c r="AR248" s="44">
        <v>23</v>
      </c>
      <c r="AS248" s="44">
        <v>112.59133416247732</v>
      </c>
      <c r="AT248" s="44">
        <v>4</v>
      </c>
      <c r="AU248" s="75">
        <v>1</v>
      </c>
      <c r="AV248">
        <v>0.34399999999999997</v>
      </c>
      <c r="AW248">
        <v>7</v>
      </c>
      <c r="AX248">
        <v>0</v>
      </c>
      <c r="AY248">
        <v>0</v>
      </c>
      <c r="AZ248">
        <v>23</v>
      </c>
      <c r="BA248">
        <v>0</v>
      </c>
      <c r="BB248">
        <v>23</v>
      </c>
      <c r="BC248">
        <v>237</v>
      </c>
      <c r="BD248">
        <v>23</v>
      </c>
      <c r="BE248">
        <v>217</v>
      </c>
      <c r="BF248">
        <v>23</v>
      </c>
      <c r="BG248">
        <v>112.59133416247732</v>
      </c>
      <c r="BH248">
        <v>4</v>
      </c>
      <c r="BI248">
        <v>1</v>
      </c>
      <c r="BJ248" s="74">
        <f t="shared" si="16"/>
        <v>0.307</v>
      </c>
      <c r="BK248" s="92">
        <f t="shared" si="17"/>
        <v>7</v>
      </c>
      <c r="BN248" s="67">
        <f t="shared" si="18"/>
        <v>0.156</v>
      </c>
      <c r="BO248" s="9">
        <f t="shared" si="19"/>
        <v>3</v>
      </c>
      <c r="BT248">
        <v>0.84399999999999997</v>
      </c>
      <c r="BU248">
        <v>7</v>
      </c>
      <c r="BV248">
        <v>0</v>
      </c>
      <c r="BW248">
        <v>0</v>
      </c>
      <c r="BX248">
        <v>23</v>
      </c>
      <c r="BY248">
        <v>0</v>
      </c>
      <c r="BZ248">
        <v>23</v>
      </c>
      <c r="CA248">
        <v>237</v>
      </c>
      <c r="CB248">
        <v>23</v>
      </c>
      <c r="CC248">
        <v>217</v>
      </c>
      <c r="CD248">
        <v>23</v>
      </c>
      <c r="CE248">
        <v>112.59133416247732</v>
      </c>
      <c r="CF248">
        <v>4</v>
      </c>
      <c r="CG248">
        <v>1</v>
      </c>
      <c r="CM248">
        <v>0.84399999999999997</v>
      </c>
      <c r="CQ248" t="s">
        <v>162</v>
      </c>
      <c r="CR248" t="s">
        <v>190</v>
      </c>
      <c r="CS248" t="s">
        <v>183</v>
      </c>
      <c r="CT248">
        <v>0</v>
      </c>
      <c r="CU248">
        <v>23</v>
      </c>
      <c r="CV248">
        <v>0</v>
      </c>
      <c r="CW248">
        <v>23</v>
      </c>
      <c r="CX248">
        <v>237</v>
      </c>
      <c r="CY248">
        <v>23</v>
      </c>
      <c r="CZ248">
        <v>217</v>
      </c>
      <c r="DA248">
        <v>23</v>
      </c>
      <c r="DB248">
        <v>112.59133416247732</v>
      </c>
      <c r="DC248">
        <v>4</v>
      </c>
      <c r="DD248">
        <v>1</v>
      </c>
      <c r="DF248">
        <v>0.35899999999999999</v>
      </c>
    </row>
    <row r="249" spans="1:110" x14ac:dyDescent="0.25">
      <c r="A249" s="74">
        <v>0</v>
      </c>
      <c r="B249" s="44">
        <v>1</v>
      </c>
      <c r="C249" s="44">
        <v>10</v>
      </c>
      <c r="D249" s="44">
        <v>5</v>
      </c>
      <c r="E249" s="44">
        <v>7.1658706642946005E-2</v>
      </c>
      <c r="F249" s="44">
        <v>1568.0233205</v>
      </c>
      <c r="G249" s="75">
        <v>122.68</v>
      </c>
      <c r="H249" s="74">
        <v>0.25</v>
      </c>
      <c r="I249" s="44">
        <v>4</v>
      </c>
      <c r="J249" s="75">
        <v>0</v>
      </c>
      <c r="K249" s="74">
        <v>0.125</v>
      </c>
      <c r="L249" s="44">
        <v>4</v>
      </c>
      <c r="M249" s="75">
        <v>0</v>
      </c>
      <c r="N249" s="44">
        <v>0.125</v>
      </c>
      <c r="O249" s="44">
        <v>4</v>
      </c>
      <c r="P249" s="75">
        <v>0</v>
      </c>
      <c r="Q249" s="80">
        <f t="shared" si="15"/>
        <v>0.16666666666666666</v>
      </c>
      <c r="R249" s="88">
        <f t="shared" si="15"/>
        <v>4</v>
      </c>
      <c r="T249" s="74">
        <v>0.28100000000000003</v>
      </c>
      <c r="U249" s="44">
        <v>7</v>
      </c>
      <c r="V249" s="44">
        <v>0</v>
      </c>
      <c r="W249" s="44">
        <v>0</v>
      </c>
      <c r="X249" s="44">
        <v>23</v>
      </c>
      <c r="Y249" s="44">
        <v>0</v>
      </c>
      <c r="Z249" s="44">
        <v>23</v>
      </c>
      <c r="AA249" s="44">
        <v>237</v>
      </c>
      <c r="AB249" s="44">
        <v>23</v>
      </c>
      <c r="AC249" s="44">
        <v>217</v>
      </c>
      <c r="AD249" s="44">
        <v>23</v>
      </c>
      <c r="AE249" s="44">
        <v>112.21072296744862</v>
      </c>
      <c r="AF249" s="44">
        <v>4</v>
      </c>
      <c r="AG249" s="75">
        <v>1</v>
      </c>
      <c r="AH249" s="74">
        <v>0.313</v>
      </c>
      <c r="AI249" s="44">
        <v>7</v>
      </c>
      <c r="AJ249" s="44">
        <v>0</v>
      </c>
      <c r="AK249" s="44">
        <v>0</v>
      </c>
      <c r="AL249" s="44">
        <v>23</v>
      </c>
      <c r="AM249" s="44">
        <v>0</v>
      </c>
      <c r="AN249" s="44">
        <v>23</v>
      </c>
      <c r="AO249" s="44">
        <v>237</v>
      </c>
      <c r="AP249" s="44">
        <v>23</v>
      </c>
      <c r="AQ249" s="44">
        <v>217</v>
      </c>
      <c r="AR249" s="44">
        <v>23</v>
      </c>
      <c r="AS249" s="44">
        <v>112.21072296744862</v>
      </c>
      <c r="AT249" s="44">
        <v>4</v>
      </c>
      <c r="AU249" s="75">
        <v>1</v>
      </c>
      <c r="AV249">
        <v>0.34399999999999997</v>
      </c>
      <c r="AW249">
        <v>7</v>
      </c>
      <c r="AX249">
        <v>0</v>
      </c>
      <c r="AY249">
        <v>0</v>
      </c>
      <c r="AZ249">
        <v>23</v>
      </c>
      <c r="BA249">
        <v>0</v>
      </c>
      <c r="BB249">
        <v>23</v>
      </c>
      <c r="BC249">
        <v>237</v>
      </c>
      <c r="BD249">
        <v>23</v>
      </c>
      <c r="BE249">
        <v>217</v>
      </c>
      <c r="BF249">
        <v>23</v>
      </c>
      <c r="BG249">
        <v>112.21072296744862</v>
      </c>
      <c r="BH249">
        <v>4</v>
      </c>
      <c r="BI249">
        <v>1</v>
      </c>
      <c r="BJ249" s="74">
        <f t="shared" si="16"/>
        <v>0.3126666666666667</v>
      </c>
      <c r="BK249" s="92">
        <f t="shared" si="17"/>
        <v>7</v>
      </c>
      <c r="BN249" s="67">
        <f t="shared" si="18"/>
        <v>0.14600000000000005</v>
      </c>
      <c r="BO249" s="9">
        <f t="shared" si="19"/>
        <v>3</v>
      </c>
      <c r="BT249">
        <v>0.85899999999999999</v>
      </c>
      <c r="BU249">
        <v>7</v>
      </c>
      <c r="BV249">
        <v>0</v>
      </c>
      <c r="BW249">
        <v>0</v>
      </c>
      <c r="BX249">
        <v>23</v>
      </c>
      <c r="BY249">
        <v>0</v>
      </c>
      <c r="BZ249">
        <v>23</v>
      </c>
      <c r="CA249">
        <v>237</v>
      </c>
      <c r="CB249">
        <v>23</v>
      </c>
      <c r="CC249">
        <v>217</v>
      </c>
      <c r="CD249">
        <v>23</v>
      </c>
      <c r="CE249">
        <v>112.21072296744862</v>
      </c>
      <c r="CF249">
        <v>4</v>
      </c>
      <c r="CG249">
        <v>1</v>
      </c>
      <c r="CM249">
        <v>0.85899999999999999</v>
      </c>
      <c r="CQ249" t="s">
        <v>162</v>
      </c>
      <c r="CR249" t="s">
        <v>191</v>
      </c>
      <c r="CS249" t="s">
        <v>183</v>
      </c>
      <c r="CT249">
        <v>0</v>
      </c>
      <c r="CU249">
        <v>23</v>
      </c>
      <c r="CV249">
        <v>0</v>
      </c>
      <c r="CW249">
        <v>23</v>
      </c>
      <c r="CX249">
        <v>237</v>
      </c>
      <c r="CY249">
        <v>23</v>
      </c>
      <c r="CZ249">
        <v>217</v>
      </c>
      <c r="DA249">
        <v>23</v>
      </c>
      <c r="DB249">
        <v>112.21072296744862</v>
      </c>
      <c r="DC249">
        <v>4</v>
      </c>
      <c r="DD249">
        <v>1</v>
      </c>
      <c r="DF249">
        <v>0.34399999999999997</v>
      </c>
    </row>
    <row r="250" spans="1:110" x14ac:dyDescent="0.25">
      <c r="A250" s="74">
        <v>0</v>
      </c>
      <c r="B250" s="44">
        <v>1</v>
      </c>
      <c r="C250" s="44">
        <v>10</v>
      </c>
      <c r="D250" s="44">
        <v>6</v>
      </c>
      <c r="E250" s="44">
        <v>0.16919671115484</v>
      </c>
      <c r="F250" s="44">
        <v>1601.2205819999999</v>
      </c>
      <c r="G250" s="75">
        <v>130.72999999999999</v>
      </c>
      <c r="H250" s="74">
        <v>0.23499999999999999</v>
      </c>
      <c r="I250" s="44">
        <v>4</v>
      </c>
      <c r="J250" s="75">
        <v>0</v>
      </c>
      <c r="K250" s="74">
        <v>0.125</v>
      </c>
      <c r="L250" s="44">
        <v>4</v>
      </c>
      <c r="M250" s="75">
        <v>0</v>
      </c>
      <c r="N250" s="44">
        <v>0.14000000000000001</v>
      </c>
      <c r="O250" s="44">
        <v>4</v>
      </c>
      <c r="P250" s="75">
        <v>0</v>
      </c>
      <c r="Q250" s="80">
        <f t="shared" si="15"/>
        <v>0.16666666666666666</v>
      </c>
      <c r="R250" s="88">
        <f t="shared" si="15"/>
        <v>4</v>
      </c>
      <c r="T250" s="74">
        <v>0.28100000000000003</v>
      </c>
      <c r="U250" s="44">
        <v>7</v>
      </c>
      <c r="V250" s="44">
        <v>0</v>
      </c>
      <c r="W250" s="44">
        <v>0</v>
      </c>
      <c r="X250" s="44">
        <v>23</v>
      </c>
      <c r="Y250" s="44">
        <v>0</v>
      </c>
      <c r="Z250" s="44">
        <v>23</v>
      </c>
      <c r="AA250" s="44">
        <v>237</v>
      </c>
      <c r="AB250" s="44">
        <v>23</v>
      </c>
      <c r="AC250" s="44">
        <v>217.000001</v>
      </c>
      <c r="AD250" s="44">
        <v>23</v>
      </c>
      <c r="AE250" s="44">
        <v>111.84591346004238</v>
      </c>
      <c r="AF250" s="44">
        <v>4</v>
      </c>
      <c r="AG250" s="75">
        <v>1</v>
      </c>
      <c r="AH250" s="74">
        <v>0.313</v>
      </c>
      <c r="AI250" s="44">
        <v>7</v>
      </c>
      <c r="AJ250" s="44">
        <v>0</v>
      </c>
      <c r="AK250" s="44">
        <v>0</v>
      </c>
      <c r="AL250" s="44">
        <v>23</v>
      </c>
      <c r="AM250" s="44">
        <v>0</v>
      </c>
      <c r="AN250" s="44">
        <v>23</v>
      </c>
      <c r="AO250" s="44">
        <v>237</v>
      </c>
      <c r="AP250" s="44">
        <v>23</v>
      </c>
      <c r="AQ250" s="44">
        <v>217.000001</v>
      </c>
      <c r="AR250" s="44">
        <v>23</v>
      </c>
      <c r="AS250" s="44">
        <v>111.84591346004238</v>
      </c>
      <c r="AT250" s="44">
        <v>4</v>
      </c>
      <c r="AU250" s="75">
        <v>1</v>
      </c>
      <c r="AV250">
        <v>0.34300000000000003</v>
      </c>
      <c r="AW250">
        <v>7</v>
      </c>
      <c r="AX250">
        <v>0</v>
      </c>
      <c r="AY250">
        <v>0</v>
      </c>
      <c r="AZ250">
        <v>23</v>
      </c>
      <c r="BA250">
        <v>0</v>
      </c>
      <c r="BB250">
        <v>23</v>
      </c>
      <c r="BC250">
        <v>237</v>
      </c>
      <c r="BD250">
        <v>23</v>
      </c>
      <c r="BE250">
        <v>217.000001</v>
      </c>
      <c r="BF250">
        <v>23</v>
      </c>
      <c r="BG250">
        <v>111.84591346004238</v>
      </c>
      <c r="BH250">
        <v>4</v>
      </c>
      <c r="BI250">
        <v>1</v>
      </c>
      <c r="BJ250" s="74">
        <f t="shared" si="16"/>
        <v>0.31233333333333335</v>
      </c>
      <c r="BK250" s="92">
        <f t="shared" si="17"/>
        <v>7</v>
      </c>
      <c r="BN250" s="67">
        <f t="shared" si="18"/>
        <v>0.14566666666666669</v>
      </c>
      <c r="BO250" s="9">
        <f t="shared" si="19"/>
        <v>3</v>
      </c>
      <c r="BT250">
        <v>0.86</v>
      </c>
      <c r="BU250">
        <v>7</v>
      </c>
      <c r="BV250">
        <v>0</v>
      </c>
      <c r="BW250">
        <v>0</v>
      </c>
      <c r="BX250">
        <v>23</v>
      </c>
      <c r="BY250">
        <v>0</v>
      </c>
      <c r="BZ250">
        <v>23</v>
      </c>
      <c r="CA250">
        <v>237</v>
      </c>
      <c r="CB250">
        <v>23</v>
      </c>
      <c r="CC250">
        <v>217.000001</v>
      </c>
      <c r="CD250">
        <v>23</v>
      </c>
      <c r="CE250">
        <v>111.84591346004238</v>
      </c>
      <c r="CF250">
        <v>4</v>
      </c>
      <c r="CG250">
        <v>1</v>
      </c>
      <c r="CM250">
        <v>0.86</v>
      </c>
      <c r="CQ250" t="s">
        <v>162</v>
      </c>
      <c r="CR250" t="s">
        <v>197</v>
      </c>
      <c r="CS250" t="s">
        <v>183</v>
      </c>
      <c r="CT250">
        <v>0</v>
      </c>
      <c r="CU250">
        <v>23</v>
      </c>
      <c r="CV250">
        <v>0</v>
      </c>
      <c r="CW250">
        <v>23</v>
      </c>
      <c r="CX250">
        <v>237</v>
      </c>
      <c r="CY250">
        <v>23</v>
      </c>
      <c r="CZ250">
        <v>217.000001</v>
      </c>
      <c r="DA250">
        <v>23</v>
      </c>
      <c r="DB250">
        <v>111.84591346004238</v>
      </c>
      <c r="DC250">
        <v>4</v>
      </c>
      <c r="DD250">
        <v>1</v>
      </c>
      <c r="DF250">
        <v>0.375</v>
      </c>
    </row>
    <row r="251" spans="1:110" x14ac:dyDescent="0.25">
      <c r="A251" s="74">
        <v>0</v>
      </c>
      <c r="B251" s="44">
        <v>1</v>
      </c>
      <c r="C251" s="44">
        <v>10</v>
      </c>
      <c r="D251" s="44">
        <v>7</v>
      </c>
      <c r="E251" s="44">
        <v>0.26673471566669998</v>
      </c>
      <c r="F251" s="44">
        <v>1634.4178434999999</v>
      </c>
      <c r="G251" s="75">
        <v>138.78</v>
      </c>
      <c r="H251" s="74">
        <v>0.218</v>
      </c>
      <c r="I251" s="44">
        <v>4</v>
      </c>
      <c r="J251" s="75">
        <v>0</v>
      </c>
      <c r="K251" s="74">
        <v>0.125</v>
      </c>
      <c r="L251" s="44">
        <v>4</v>
      </c>
      <c r="M251" s="75">
        <v>0</v>
      </c>
      <c r="N251" s="44">
        <v>0.125</v>
      </c>
      <c r="O251" s="44">
        <v>4</v>
      </c>
      <c r="P251" s="75">
        <v>0</v>
      </c>
      <c r="Q251" s="80">
        <f t="shared" si="15"/>
        <v>0.156</v>
      </c>
      <c r="R251" s="88">
        <f t="shared" si="15"/>
        <v>4</v>
      </c>
      <c r="T251" s="74">
        <v>0.28100000000000003</v>
      </c>
      <c r="U251" s="44">
        <v>7</v>
      </c>
      <c r="V251" s="44">
        <v>0</v>
      </c>
      <c r="W251" s="44">
        <v>0</v>
      </c>
      <c r="X251" s="44">
        <v>23</v>
      </c>
      <c r="Y251" s="44">
        <v>0</v>
      </c>
      <c r="Z251" s="44">
        <v>23</v>
      </c>
      <c r="AA251" s="44">
        <v>237</v>
      </c>
      <c r="AB251" s="44">
        <v>23</v>
      </c>
      <c r="AC251" s="44">
        <v>217</v>
      </c>
      <c r="AD251" s="44">
        <v>23</v>
      </c>
      <c r="AE251" s="44">
        <v>111.49588499209962</v>
      </c>
      <c r="AF251" s="44">
        <v>4</v>
      </c>
      <c r="AG251" s="75">
        <v>1</v>
      </c>
      <c r="AH251" s="74">
        <v>0.313</v>
      </c>
      <c r="AI251" s="44">
        <v>7</v>
      </c>
      <c r="AJ251" s="44">
        <v>0</v>
      </c>
      <c r="AK251" s="44">
        <v>0</v>
      </c>
      <c r="AL251" s="44">
        <v>23</v>
      </c>
      <c r="AM251" s="44">
        <v>0</v>
      </c>
      <c r="AN251" s="44">
        <v>23</v>
      </c>
      <c r="AO251" s="44">
        <v>237</v>
      </c>
      <c r="AP251" s="44">
        <v>23</v>
      </c>
      <c r="AQ251" s="44">
        <v>217</v>
      </c>
      <c r="AR251" s="44">
        <v>23</v>
      </c>
      <c r="AS251" s="44">
        <v>111.49588499209962</v>
      </c>
      <c r="AT251" s="44">
        <v>4</v>
      </c>
      <c r="AU251" s="75">
        <v>1</v>
      </c>
      <c r="AV251">
        <v>0.34300000000000003</v>
      </c>
      <c r="AW251">
        <v>7</v>
      </c>
      <c r="AX251">
        <v>0</v>
      </c>
      <c r="AY251">
        <v>0</v>
      </c>
      <c r="AZ251">
        <v>23</v>
      </c>
      <c r="BA251">
        <v>0</v>
      </c>
      <c r="BB251">
        <v>23</v>
      </c>
      <c r="BC251">
        <v>237</v>
      </c>
      <c r="BD251">
        <v>23</v>
      </c>
      <c r="BE251">
        <v>217</v>
      </c>
      <c r="BF251">
        <v>23</v>
      </c>
      <c r="BG251">
        <v>111.49588499209962</v>
      </c>
      <c r="BH251">
        <v>4</v>
      </c>
      <c r="BI251">
        <v>1</v>
      </c>
      <c r="BJ251" s="74">
        <f t="shared" si="16"/>
        <v>0.31233333333333335</v>
      </c>
      <c r="BK251" s="92">
        <f t="shared" si="17"/>
        <v>7</v>
      </c>
      <c r="BN251" s="67">
        <f t="shared" si="18"/>
        <v>0.15633333333333335</v>
      </c>
      <c r="BO251" s="9">
        <f t="shared" si="19"/>
        <v>3</v>
      </c>
      <c r="BT251">
        <v>0.875</v>
      </c>
      <c r="BU251">
        <v>7</v>
      </c>
      <c r="BV251">
        <v>0</v>
      </c>
      <c r="BW251">
        <v>0</v>
      </c>
      <c r="BX251">
        <v>23</v>
      </c>
      <c r="BY251">
        <v>0</v>
      </c>
      <c r="BZ251">
        <v>23</v>
      </c>
      <c r="CA251">
        <v>237</v>
      </c>
      <c r="CB251">
        <v>23</v>
      </c>
      <c r="CC251">
        <v>217</v>
      </c>
      <c r="CD251">
        <v>23</v>
      </c>
      <c r="CE251">
        <v>111.49588499209962</v>
      </c>
      <c r="CF251">
        <v>4</v>
      </c>
      <c r="CG251">
        <v>1</v>
      </c>
      <c r="CM251">
        <v>0.875</v>
      </c>
      <c r="CQ251" t="s">
        <v>162</v>
      </c>
      <c r="CR251" t="s">
        <v>197</v>
      </c>
      <c r="CS251" t="s">
        <v>183</v>
      </c>
      <c r="CT251">
        <v>0</v>
      </c>
      <c r="CU251">
        <v>23</v>
      </c>
      <c r="CV251">
        <v>0</v>
      </c>
      <c r="CW251">
        <v>23</v>
      </c>
      <c r="CX251">
        <v>237</v>
      </c>
      <c r="CY251">
        <v>23</v>
      </c>
      <c r="CZ251">
        <v>217</v>
      </c>
      <c r="DA251">
        <v>23</v>
      </c>
      <c r="DB251">
        <v>111.49588499209962</v>
      </c>
      <c r="DC251">
        <v>4</v>
      </c>
      <c r="DD251">
        <v>1</v>
      </c>
      <c r="DF251">
        <v>0.375</v>
      </c>
    </row>
    <row r="252" spans="1:110" x14ac:dyDescent="0.25">
      <c r="A252" s="74">
        <v>0</v>
      </c>
      <c r="B252" s="44">
        <v>1</v>
      </c>
      <c r="C252" s="44">
        <v>10</v>
      </c>
      <c r="D252" s="44">
        <v>8</v>
      </c>
      <c r="E252" s="44">
        <v>0.36427272017857698</v>
      </c>
      <c r="F252" s="44">
        <v>1667.6151049999901</v>
      </c>
      <c r="G252" s="75">
        <v>146.83000000000001</v>
      </c>
      <c r="H252" s="74">
        <v>0.218</v>
      </c>
      <c r="I252" s="44">
        <v>4</v>
      </c>
      <c r="J252" s="75">
        <v>0</v>
      </c>
      <c r="K252" s="74">
        <v>0.109</v>
      </c>
      <c r="L252" s="44">
        <v>4</v>
      </c>
      <c r="M252" s="75">
        <v>0</v>
      </c>
      <c r="N252" s="44">
        <v>0.125</v>
      </c>
      <c r="O252" s="44">
        <v>4</v>
      </c>
      <c r="P252" s="75">
        <v>0</v>
      </c>
      <c r="Q252" s="80">
        <f t="shared" si="15"/>
        <v>0.15066666666666667</v>
      </c>
      <c r="R252" s="88">
        <f t="shared" si="15"/>
        <v>4</v>
      </c>
      <c r="T252" s="74">
        <v>0.28199999999999997</v>
      </c>
      <c r="U252" s="44">
        <v>7</v>
      </c>
      <c r="V252" s="44">
        <v>0</v>
      </c>
      <c r="W252" s="44">
        <v>0</v>
      </c>
      <c r="X252" s="44">
        <v>23</v>
      </c>
      <c r="Y252" s="44">
        <v>0</v>
      </c>
      <c r="Z252" s="44">
        <v>23</v>
      </c>
      <c r="AA252" s="44">
        <v>237</v>
      </c>
      <c r="AB252" s="44">
        <v>23</v>
      </c>
      <c r="AC252" s="44">
        <v>217</v>
      </c>
      <c r="AD252" s="44">
        <v>23</v>
      </c>
      <c r="AE252" s="44">
        <v>111.15981145890993</v>
      </c>
      <c r="AF252" s="44">
        <v>4</v>
      </c>
      <c r="AG252" s="75">
        <v>1</v>
      </c>
      <c r="AH252" s="74">
        <v>0.29699999999999999</v>
      </c>
      <c r="AI252" s="44">
        <v>7</v>
      </c>
      <c r="AJ252" s="44">
        <v>0</v>
      </c>
      <c r="AK252" s="44">
        <v>0</v>
      </c>
      <c r="AL252" s="44">
        <v>23</v>
      </c>
      <c r="AM252" s="44">
        <v>0</v>
      </c>
      <c r="AN252" s="44">
        <v>23</v>
      </c>
      <c r="AO252" s="44">
        <v>237</v>
      </c>
      <c r="AP252" s="44">
        <v>23</v>
      </c>
      <c r="AQ252" s="44">
        <v>217</v>
      </c>
      <c r="AR252" s="44">
        <v>23</v>
      </c>
      <c r="AS252" s="44">
        <v>111.15981145890993</v>
      </c>
      <c r="AT252" s="44">
        <v>4</v>
      </c>
      <c r="AU252" s="75">
        <v>1</v>
      </c>
      <c r="AV252">
        <v>0.32800000000000001</v>
      </c>
      <c r="AW252">
        <v>7</v>
      </c>
      <c r="AX252">
        <v>0</v>
      </c>
      <c r="AY252">
        <v>0</v>
      </c>
      <c r="AZ252">
        <v>23</v>
      </c>
      <c r="BA252">
        <v>0</v>
      </c>
      <c r="BB252">
        <v>23</v>
      </c>
      <c r="BC252">
        <v>237</v>
      </c>
      <c r="BD252">
        <v>23</v>
      </c>
      <c r="BE252">
        <v>217</v>
      </c>
      <c r="BF252">
        <v>23</v>
      </c>
      <c r="BG252">
        <v>111.15981145890993</v>
      </c>
      <c r="BH252">
        <v>4</v>
      </c>
      <c r="BI252">
        <v>1</v>
      </c>
      <c r="BJ252" s="74">
        <f t="shared" si="16"/>
        <v>0.30233333333333334</v>
      </c>
      <c r="BK252" s="92">
        <f t="shared" si="17"/>
        <v>7</v>
      </c>
      <c r="BN252" s="67">
        <f t="shared" si="18"/>
        <v>0.15166666666666667</v>
      </c>
      <c r="BO252" s="9">
        <f t="shared" si="19"/>
        <v>3</v>
      </c>
      <c r="BT252">
        <v>0.875</v>
      </c>
      <c r="BU252">
        <v>7</v>
      </c>
      <c r="BV252">
        <v>0</v>
      </c>
      <c r="BW252">
        <v>0</v>
      </c>
      <c r="BX252">
        <v>23</v>
      </c>
      <c r="BY252">
        <v>0</v>
      </c>
      <c r="BZ252">
        <v>23</v>
      </c>
      <c r="CA252">
        <v>237</v>
      </c>
      <c r="CB252">
        <v>23</v>
      </c>
      <c r="CC252">
        <v>217</v>
      </c>
      <c r="CD252">
        <v>23</v>
      </c>
      <c r="CE252">
        <v>111.15981145890993</v>
      </c>
      <c r="CF252">
        <v>4</v>
      </c>
      <c r="CG252">
        <v>1</v>
      </c>
      <c r="CM252">
        <v>0.875</v>
      </c>
      <c r="CQ252" t="s">
        <v>162</v>
      </c>
      <c r="CR252" t="s">
        <v>197</v>
      </c>
      <c r="CS252" t="s">
        <v>183</v>
      </c>
      <c r="CT252">
        <v>0</v>
      </c>
      <c r="CU252">
        <v>23</v>
      </c>
      <c r="CV252">
        <v>0</v>
      </c>
      <c r="CW252">
        <v>23</v>
      </c>
      <c r="CX252">
        <v>237</v>
      </c>
      <c r="CY252">
        <v>23</v>
      </c>
      <c r="CZ252">
        <v>217</v>
      </c>
      <c r="DA252">
        <v>23</v>
      </c>
      <c r="DB252">
        <v>111.15981145890993</v>
      </c>
      <c r="DC252">
        <v>4</v>
      </c>
      <c r="DD252">
        <v>1</v>
      </c>
      <c r="DF252">
        <v>0.375</v>
      </c>
    </row>
    <row r="253" spans="1:110" x14ac:dyDescent="0.25">
      <c r="A253" s="74">
        <v>0</v>
      </c>
      <c r="B253" s="44">
        <v>1</v>
      </c>
      <c r="C253" s="44">
        <v>10</v>
      </c>
      <c r="D253" s="44">
        <v>9</v>
      </c>
      <c r="E253" s="44">
        <v>0.46181072469045398</v>
      </c>
      <c r="F253" s="44">
        <v>1700.8123665000001</v>
      </c>
      <c r="G253" s="75">
        <v>154.88</v>
      </c>
      <c r="H253" s="74">
        <v>0.219</v>
      </c>
      <c r="I253" s="44">
        <v>4</v>
      </c>
      <c r="J253" s="75">
        <v>0</v>
      </c>
      <c r="K253" s="74">
        <v>0.11</v>
      </c>
      <c r="L253" s="44">
        <v>4</v>
      </c>
      <c r="M253" s="75">
        <v>0</v>
      </c>
      <c r="N253" s="44">
        <v>0.125</v>
      </c>
      <c r="O253" s="44">
        <v>4</v>
      </c>
      <c r="P253" s="75">
        <v>0</v>
      </c>
      <c r="Q253" s="80">
        <f t="shared" si="15"/>
        <v>0.15133333333333335</v>
      </c>
      <c r="R253" s="88">
        <f t="shared" si="15"/>
        <v>4</v>
      </c>
      <c r="T253" s="74">
        <v>0.28100000000000003</v>
      </c>
      <c r="U253" s="44">
        <v>7</v>
      </c>
      <c r="V253" s="44">
        <v>0</v>
      </c>
      <c r="W253" s="44">
        <v>0</v>
      </c>
      <c r="X253" s="44">
        <v>23</v>
      </c>
      <c r="Y253" s="44">
        <v>0</v>
      </c>
      <c r="Z253" s="44">
        <v>23</v>
      </c>
      <c r="AA253" s="44">
        <v>217</v>
      </c>
      <c r="AB253" s="44">
        <v>23</v>
      </c>
      <c r="AC253" s="44">
        <v>237</v>
      </c>
      <c r="AD253" s="44">
        <v>23</v>
      </c>
      <c r="AE253" s="44">
        <v>110.77754448075999</v>
      </c>
      <c r="AF253" s="44">
        <v>4</v>
      </c>
      <c r="AG253" s="75">
        <v>1</v>
      </c>
      <c r="AH253" s="74">
        <v>0.32800000000000001</v>
      </c>
      <c r="AI253" s="44">
        <v>7</v>
      </c>
      <c r="AJ253" s="44">
        <v>0</v>
      </c>
      <c r="AK253" s="44">
        <v>0</v>
      </c>
      <c r="AL253" s="44">
        <v>23</v>
      </c>
      <c r="AM253" s="44">
        <v>0</v>
      </c>
      <c r="AN253" s="44">
        <v>23</v>
      </c>
      <c r="AO253" s="44">
        <v>217</v>
      </c>
      <c r="AP253" s="44">
        <v>23</v>
      </c>
      <c r="AQ253" s="44">
        <v>237</v>
      </c>
      <c r="AR253" s="44">
        <v>23</v>
      </c>
      <c r="AS253" s="44">
        <v>110.77754448075999</v>
      </c>
      <c r="AT253" s="44">
        <v>4</v>
      </c>
      <c r="AU253" s="75">
        <v>1</v>
      </c>
      <c r="AV253">
        <v>0.34399999999999997</v>
      </c>
      <c r="AW253">
        <v>7</v>
      </c>
      <c r="AX253">
        <v>0</v>
      </c>
      <c r="AY253">
        <v>0</v>
      </c>
      <c r="AZ253">
        <v>23</v>
      </c>
      <c r="BA253">
        <v>0</v>
      </c>
      <c r="BB253">
        <v>23</v>
      </c>
      <c r="BC253">
        <v>217</v>
      </c>
      <c r="BD253">
        <v>23</v>
      </c>
      <c r="BE253">
        <v>237</v>
      </c>
      <c r="BF253">
        <v>23</v>
      </c>
      <c r="BG253">
        <v>110.77754448075999</v>
      </c>
      <c r="BH253">
        <v>4</v>
      </c>
      <c r="BI253">
        <v>1</v>
      </c>
      <c r="BJ253" s="74">
        <f t="shared" si="16"/>
        <v>0.31766666666666665</v>
      </c>
      <c r="BK253" s="92">
        <f t="shared" si="17"/>
        <v>7</v>
      </c>
      <c r="BN253" s="67">
        <f t="shared" si="18"/>
        <v>0.16633333333333331</v>
      </c>
      <c r="BO253" s="9">
        <f t="shared" si="19"/>
        <v>3</v>
      </c>
      <c r="BT253">
        <v>0.92200000000000004</v>
      </c>
      <c r="BU253">
        <v>7</v>
      </c>
      <c r="BV253">
        <v>0</v>
      </c>
      <c r="BW253">
        <v>0</v>
      </c>
      <c r="BX253">
        <v>23</v>
      </c>
      <c r="BY253">
        <v>0</v>
      </c>
      <c r="BZ253">
        <v>23</v>
      </c>
      <c r="CA253">
        <v>217</v>
      </c>
      <c r="CB253">
        <v>23</v>
      </c>
      <c r="CC253">
        <v>237</v>
      </c>
      <c r="CD253">
        <v>23</v>
      </c>
      <c r="CE253">
        <v>110.77754448075999</v>
      </c>
      <c r="CF253">
        <v>4</v>
      </c>
      <c r="CG253">
        <v>1</v>
      </c>
      <c r="CM253">
        <v>0.92200000000000004</v>
      </c>
      <c r="CQ253" t="s">
        <v>162</v>
      </c>
      <c r="CR253" t="s">
        <v>198</v>
      </c>
      <c r="CS253" t="s">
        <v>183</v>
      </c>
      <c r="CT253">
        <v>0</v>
      </c>
      <c r="CU253">
        <v>23</v>
      </c>
      <c r="CV253">
        <v>0</v>
      </c>
      <c r="CW253">
        <v>23</v>
      </c>
      <c r="CX253">
        <v>217</v>
      </c>
      <c r="CY253">
        <v>23</v>
      </c>
      <c r="CZ253">
        <v>237</v>
      </c>
      <c r="DA253">
        <v>23</v>
      </c>
      <c r="DB253">
        <v>110.77754448075999</v>
      </c>
      <c r="DC253">
        <v>4</v>
      </c>
      <c r="DD253">
        <v>1</v>
      </c>
      <c r="DF253">
        <v>0.39100000000000001</v>
      </c>
    </row>
    <row r="254" spans="1:110" x14ac:dyDescent="0.25">
      <c r="A254" s="74">
        <v>0</v>
      </c>
      <c r="B254" s="44">
        <v>1</v>
      </c>
      <c r="C254" s="44">
        <v>11</v>
      </c>
      <c r="D254" s="44">
        <v>0</v>
      </c>
      <c r="E254" s="44">
        <v>-0.105271495256388</v>
      </c>
      <c r="F254" s="44">
        <v>1526.7123689999901</v>
      </c>
      <c r="G254" s="75">
        <v>89.17</v>
      </c>
      <c r="H254" s="74">
        <v>0.219</v>
      </c>
      <c r="I254" s="44">
        <v>4</v>
      </c>
      <c r="J254" s="75">
        <v>0</v>
      </c>
      <c r="K254" s="74">
        <v>0.125</v>
      </c>
      <c r="L254" s="44">
        <v>4</v>
      </c>
      <c r="M254" s="75">
        <v>0</v>
      </c>
      <c r="N254" s="44">
        <v>0.125</v>
      </c>
      <c r="O254" s="44">
        <v>4</v>
      </c>
      <c r="P254" s="75">
        <v>0</v>
      </c>
      <c r="Q254" s="80">
        <f t="shared" si="15"/>
        <v>0.15633333333333332</v>
      </c>
      <c r="R254" s="88">
        <f t="shared" si="15"/>
        <v>4</v>
      </c>
      <c r="T254" s="74">
        <v>0.25</v>
      </c>
      <c r="U254" s="44">
        <v>6</v>
      </c>
      <c r="V254" s="44">
        <v>0</v>
      </c>
      <c r="W254" s="44">
        <v>0</v>
      </c>
      <c r="X254" s="44">
        <v>23</v>
      </c>
      <c r="Y254" s="44">
        <v>0</v>
      </c>
      <c r="Z254" s="44">
        <v>23</v>
      </c>
      <c r="AA254" s="44">
        <v>237</v>
      </c>
      <c r="AB254" s="44">
        <v>23</v>
      </c>
      <c r="AC254" s="44">
        <v>0</v>
      </c>
      <c r="AD254" s="44">
        <v>23</v>
      </c>
      <c r="AE254" s="44">
        <v>114.11473150479243</v>
      </c>
      <c r="AF254" s="44">
        <v>4</v>
      </c>
      <c r="AG254" s="75">
        <v>0.5</v>
      </c>
      <c r="AH254" s="74">
        <v>0.28100000000000003</v>
      </c>
      <c r="AI254" s="44">
        <v>6</v>
      </c>
      <c r="AJ254" s="44">
        <v>0</v>
      </c>
      <c r="AK254" s="44">
        <v>0</v>
      </c>
      <c r="AL254" s="44">
        <v>23</v>
      </c>
      <c r="AM254" s="44">
        <v>0</v>
      </c>
      <c r="AN254" s="44">
        <v>23</v>
      </c>
      <c r="AO254" s="44">
        <v>237</v>
      </c>
      <c r="AP254" s="44">
        <v>23</v>
      </c>
      <c r="AQ254" s="44">
        <v>0</v>
      </c>
      <c r="AR254" s="44">
        <v>23</v>
      </c>
      <c r="AS254" s="44">
        <v>114.11473150479243</v>
      </c>
      <c r="AT254" s="44">
        <v>4</v>
      </c>
      <c r="AU254" s="75">
        <v>0.5</v>
      </c>
      <c r="AV254">
        <v>0.312</v>
      </c>
      <c r="AW254">
        <v>6</v>
      </c>
      <c r="AX254">
        <v>0</v>
      </c>
      <c r="AY254">
        <v>0</v>
      </c>
      <c r="AZ254">
        <v>23</v>
      </c>
      <c r="BA254">
        <v>0</v>
      </c>
      <c r="BB254">
        <v>23</v>
      </c>
      <c r="BC254">
        <v>237</v>
      </c>
      <c r="BD254">
        <v>23</v>
      </c>
      <c r="BE254">
        <v>0</v>
      </c>
      <c r="BF254">
        <v>23</v>
      </c>
      <c r="BG254">
        <v>114.11473150479243</v>
      </c>
      <c r="BH254">
        <v>4</v>
      </c>
      <c r="BI254">
        <v>0.5</v>
      </c>
      <c r="BJ254" s="74">
        <f t="shared" si="16"/>
        <v>0.28099999999999997</v>
      </c>
      <c r="BK254" s="92">
        <f t="shared" si="17"/>
        <v>6</v>
      </c>
      <c r="BN254" s="67">
        <f t="shared" si="18"/>
        <v>0.12466666666666665</v>
      </c>
      <c r="BO254" s="9">
        <f t="shared" si="19"/>
        <v>2</v>
      </c>
      <c r="BT254">
        <v>0.78200000000000003</v>
      </c>
      <c r="BU254">
        <v>6</v>
      </c>
      <c r="BV254">
        <v>0</v>
      </c>
      <c r="BW254">
        <v>0</v>
      </c>
      <c r="BX254">
        <v>23</v>
      </c>
      <c r="BY254">
        <v>0</v>
      </c>
      <c r="BZ254">
        <v>23</v>
      </c>
      <c r="CA254">
        <v>237</v>
      </c>
      <c r="CB254">
        <v>23</v>
      </c>
      <c r="CC254">
        <v>0</v>
      </c>
      <c r="CD254">
        <v>23</v>
      </c>
      <c r="CE254">
        <v>114.11473150479243</v>
      </c>
      <c r="CF254">
        <v>4</v>
      </c>
      <c r="CG254">
        <v>0.5</v>
      </c>
      <c r="CM254">
        <v>0.78200000000000003</v>
      </c>
      <c r="CQ254" t="s">
        <v>162</v>
      </c>
      <c r="CR254" t="s">
        <v>187</v>
      </c>
      <c r="CS254" t="s">
        <v>169</v>
      </c>
      <c r="CT254">
        <v>0</v>
      </c>
      <c r="CU254">
        <v>23</v>
      </c>
      <c r="CV254">
        <v>0</v>
      </c>
      <c r="CW254">
        <v>23</v>
      </c>
      <c r="CX254">
        <v>237</v>
      </c>
      <c r="CY254">
        <v>23</v>
      </c>
      <c r="CZ254">
        <v>0</v>
      </c>
      <c r="DA254">
        <v>23</v>
      </c>
      <c r="DB254">
        <v>114.11473150479243</v>
      </c>
      <c r="DC254">
        <v>4</v>
      </c>
      <c r="DD254">
        <v>0.5</v>
      </c>
      <c r="DF254">
        <v>0.313</v>
      </c>
    </row>
    <row r="255" spans="1:110" x14ac:dyDescent="0.25">
      <c r="A255" s="74">
        <v>0</v>
      </c>
      <c r="B255" s="44">
        <v>1</v>
      </c>
      <c r="C255" s="44">
        <v>11</v>
      </c>
      <c r="D255" s="44">
        <v>1</v>
      </c>
      <c r="E255" s="44">
        <v>-7.7334907445111003E-3</v>
      </c>
      <c r="F255" s="44">
        <v>1559.9096305</v>
      </c>
      <c r="G255" s="75">
        <v>97.22</v>
      </c>
      <c r="H255" s="74">
        <v>0.219</v>
      </c>
      <c r="I255" s="44">
        <v>4</v>
      </c>
      <c r="J255" s="75">
        <v>0</v>
      </c>
      <c r="K255" s="74">
        <v>0.11</v>
      </c>
      <c r="L255" s="44">
        <v>4</v>
      </c>
      <c r="M255" s="75">
        <v>0</v>
      </c>
      <c r="N255" s="44">
        <v>0.109</v>
      </c>
      <c r="O255" s="44">
        <v>4</v>
      </c>
      <c r="P255" s="75">
        <v>0</v>
      </c>
      <c r="Q255" s="80">
        <f t="shared" si="15"/>
        <v>0.14599999999999999</v>
      </c>
      <c r="R255" s="88">
        <f t="shared" si="15"/>
        <v>4</v>
      </c>
      <c r="T255" s="74">
        <v>0.28199999999999997</v>
      </c>
      <c r="U255" s="44">
        <v>7</v>
      </c>
      <c r="V255" s="44">
        <v>0</v>
      </c>
      <c r="W255" s="44">
        <v>0</v>
      </c>
      <c r="X255" s="44">
        <v>23</v>
      </c>
      <c r="Y255" s="44">
        <v>216.99999999999997</v>
      </c>
      <c r="Z255" s="44">
        <v>23</v>
      </c>
      <c r="AA255" s="44">
        <v>237</v>
      </c>
      <c r="AB255" s="44">
        <v>23</v>
      </c>
      <c r="AC255" s="44">
        <v>0</v>
      </c>
      <c r="AD255" s="44">
        <v>23</v>
      </c>
      <c r="AE255" s="44">
        <v>112.72928949900997</v>
      </c>
      <c r="AF255" s="44">
        <v>4</v>
      </c>
      <c r="AG255" s="75">
        <v>1</v>
      </c>
      <c r="AH255" s="74">
        <v>0.313</v>
      </c>
      <c r="AI255" s="44">
        <v>7</v>
      </c>
      <c r="AJ255" s="44">
        <v>0</v>
      </c>
      <c r="AK255" s="44">
        <v>0</v>
      </c>
      <c r="AL255" s="44">
        <v>23</v>
      </c>
      <c r="AM255" s="44">
        <v>216.99999999999997</v>
      </c>
      <c r="AN255" s="44">
        <v>23</v>
      </c>
      <c r="AO255" s="44">
        <v>237</v>
      </c>
      <c r="AP255" s="44">
        <v>23</v>
      </c>
      <c r="AQ255" s="44">
        <v>0</v>
      </c>
      <c r="AR255" s="44">
        <v>23</v>
      </c>
      <c r="AS255" s="44">
        <v>112.72928949900997</v>
      </c>
      <c r="AT255" s="44">
        <v>4</v>
      </c>
      <c r="AU255" s="75">
        <v>1</v>
      </c>
      <c r="AV255">
        <v>0.34300000000000003</v>
      </c>
      <c r="AW255">
        <v>7</v>
      </c>
      <c r="AX255">
        <v>0</v>
      </c>
      <c r="AY255">
        <v>0</v>
      </c>
      <c r="AZ255">
        <v>23</v>
      </c>
      <c r="BA255">
        <v>216.99999999999997</v>
      </c>
      <c r="BB255">
        <v>23</v>
      </c>
      <c r="BC255">
        <v>237</v>
      </c>
      <c r="BD255">
        <v>23</v>
      </c>
      <c r="BE255">
        <v>0</v>
      </c>
      <c r="BF255">
        <v>23</v>
      </c>
      <c r="BG255">
        <v>112.72928949900997</v>
      </c>
      <c r="BH255">
        <v>4</v>
      </c>
      <c r="BI255">
        <v>1</v>
      </c>
      <c r="BJ255" s="74">
        <f t="shared" si="16"/>
        <v>0.31266666666666665</v>
      </c>
      <c r="BK255" s="92">
        <f t="shared" si="17"/>
        <v>7</v>
      </c>
      <c r="BN255" s="67">
        <f t="shared" si="18"/>
        <v>0.16666666666666666</v>
      </c>
      <c r="BO255" s="9">
        <f t="shared" si="19"/>
        <v>3</v>
      </c>
      <c r="BT255">
        <v>0.84399999999999997</v>
      </c>
      <c r="BU255">
        <v>7</v>
      </c>
      <c r="BV255">
        <v>0</v>
      </c>
      <c r="BW255">
        <v>0</v>
      </c>
      <c r="BX255">
        <v>23</v>
      </c>
      <c r="BY255">
        <v>216.99999999999997</v>
      </c>
      <c r="BZ255">
        <v>23</v>
      </c>
      <c r="CA255">
        <v>237</v>
      </c>
      <c r="CB255">
        <v>23</v>
      </c>
      <c r="CC255">
        <v>0</v>
      </c>
      <c r="CD255">
        <v>23</v>
      </c>
      <c r="CE255">
        <v>112.72928949900997</v>
      </c>
      <c r="CF255">
        <v>4</v>
      </c>
      <c r="CG255">
        <v>1</v>
      </c>
      <c r="CM255">
        <v>0.84399999999999997</v>
      </c>
      <c r="CQ255" t="s">
        <v>162</v>
      </c>
      <c r="CR255" t="s">
        <v>197</v>
      </c>
      <c r="CS255" t="s">
        <v>183</v>
      </c>
      <c r="CT255">
        <v>0</v>
      </c>
      <c r="CU255">
        <v>23</v>
      </c>
      <c r="CV255">
        <v>216.99999999999997</v>
      </c>
      <c r="CW255">
        <v>23</v>
      </c>
      <c r="CX255">
        <v>237</v>
      </c>
      <c r="CY255">
        <v>23</v>
      </c>
      <c r="CZ255">
        <v>0</v>
      </c>
      <c r="DA255">
        <v>23</v>
      </c>
      <c r="DB255">
        <v>112.72928949900997</v>
      </c>
      <c r="DC255">
        <v>4</v>
      </c>
      <c r="DD255">
        <v>1</v>
      </c>
      <c r="DF255">
        <v>0.375</v>
      </c>
    </row>
    <row r="256" spans="1:110" x14ac:dyDescent="0.25">
      <c r="A256" s="74">
        <v>0</v>
      </c>
      <c r="B256" s="44">
        <v>1</v>
      </c>
      <c r="C256" s="44">
        <v>11</v>
      </c>
      <c r="D256" s="44">
        <v>2</v>
      </c>
      <c r="E256" s="44">
        <v>8.9804513767365896E-2</v>
      </c>
      <c r="F256" s="44">
        <v>1593.10689199999</v>
      </c>
      <c r="G256" s="75">
        <v>105.27</v>
      </c>
      <c r="H256" s="74">
        <v>0.25</v>
      </c>
      <c r="I256" s="44">
        <v>4</v>
      </c>
      <c r="J256" s="75">
        <v>0</v>
      </c>
      <c r="K256" s="74">
        <v>0.11</v>
      </c>
      <c r="L256" s="44">
        <v>4</v>
      </c>
      <c r="M256" s="75">
        <v>0</v>
      </c>
      <c r="N256" s="44">
        <v>0.14099999999999999</v>
      </c>
      <c r="O256" s="44">
        <v>4</v>
      </c>
      <c r="P256" s="75">
        <v>0</v>
      </c>
      <c r="Q256" s="80">
        <f t="shared" si="15"/>
        <v>0.16700000000000001</v>
      </c>
      <c r="R256" s="88">
        <f t="shared" si="15"/>
        <v>4</v>
      </c>
      <c r="T256" s="74">
        <v>0.29699999999999999</v>
      </c>
      <c r="U256" s="44">
        <v>7</v>
      </c>
      <c r="V256" s="44">
        <v>0</v>
      </c>
      <c r="W256" s="44">
        <v>0</v>
      </c>
      <c r="X256" s="44">
        <v>23</v>
      </c>
      <c r="Y256" s="44">
        <v>0</v>
      </c>
      <c r="Z256" s="44">
        <v>23</v>
      </c>
      <c r="AA256" s="44">
        <v>237</v>
      </c>
      <c r="AB256" s="44">
        <v>23</v>
      </c>
      <c r="AC256" s="44">
        <v>217</v>
      </c>
      <c r="AD256" s="44">
        <v>23</v>
      </c>
      <c r="AE256" s="44">
        <v>113.30198550786928</v>
      </c>
      <c r="AF256" s="44">
        <v>4</v>
      </c>
      <c r="AG256" s="75">
        <v>1</v>
      </c>
      <c r="AH256" s="74">
        <v>0.29599999999999999</v>
      </c>
      <c r="AI256" s="44">
        <v>7</v>
      </c>
      <c r="AJ256" s="44">
        <v>0</v>
      </c>
      <c r="AK256" s="44">
        <v>0</v>
      </c>
      <c r="AL256" s="44">
        <v>23</v>
      </c>
      <c r="AM256" s="44">
        <v>0</v>
      </c>
      <c r="AN256" s="44">
        <v>23</v>
      </c>
      <c r="AO256" s="44">
        <v>237</v>
      </c>
      <c r="AP256" s="44">
        <v>23</v>
      </c>
      <c r="AQ256" s="44">
        <v>217</v>
      </c>
      <c r="AR256" s="44">
        <v>23</v>
      </c>
      <c r="AS256" s="44">
        <v>113.30198550786928</v>
      </c>
      <c r="AT256" s="44">
        <v>4</v>
      </c>
      <c r="AU256" s="75">
        <v>1</v>
      </c>
      <c r="AV256">
        <v>0.34399999999999997</v>
      </c>
      <c r="AW256">
        <v>7</v>
      </c>
      <c r="AX256">
        <v>0</v>
      </c>
      <c r="AY256">
        <v>0</v>
      </c>
      <c r="AZ256">
        <v>23</v>
      </c>
      <c r="BA256">
        <v>0</v>
      </c>
      <c r="BB256">
        <v>23</v>
      </c>
      <c r="BC256">
        <v>237</v>
      </c>
      <c r="BD256">
        <v>23</v>
      </c>
      <c r="BE256">
        <v>217</v>
      </c>
      <c r="BF256">
        <v>23</v>
      </c>
      <c r="BG256">
        <v>113.30198550786928</v>
      </c>
      <c r="BH256">
        <v>4</v>
      </c>
      <c r="BI256">
        <v>1</v>
      </c>
      <c r="BJ256" s="74">
        <f t="shared" si="16"/>
        <v>0.3123333333333333</v>
      </c>
      <c r="BK256" s="92">
        <f t="shared" si="17"/>
        <v>7</v>
      </c>
      <c r="BN256" s="67">
        <f t="shared" si="18"/>
        <v>0.14533333333333329</v>
      </c>
      <c r="BO256" s="9">
        <f t="shared" si="19"/>
        <v>3</v>
      </c>
      <c r="BT256">
        <v>0.86</v>
      </c>
      <c r="BU256">
        <v>7</v>
      </c>
      <c r="BV256">
        <v>0</v>
      </c>
      <c r="BW256">
        <v>0</v>
      </c>
      <c r="BX256">
        <v>23</v>
      </c>
      <c r="BY256">
        <v>0</v>
      </c>
      <c r="BZ256">
        <v>23</v>
      </c>
      <c r="CA256">
        <v>237</v>
      </c>
      <c r="CB256">
        <v>23</v>
      </c>
      <c r="CC256">
        <v>217</v>
      </c>
      <c r="CD256">
        <v>23</v>
      </c>
      <c r="CE256">
        <v>113.30198550786928</v>
      </c>
      <c r="CF256">
        <v>4</v>
      </c>
      <c r="CG256">
        <v>1</v>
      </c>
      <c r="CM256">
        <v>0.86</v>
      </c>
      <c r="CQ256" t="s">
        <v>162</v>
      </c>
      <c r="CR256" t="s">
        <v>197</v>
      </c>
      <c r="CS256" t="s">
        <v>183</v>
      </c>
      <c r="CT256">
        <v>0</v>
      </c>
      <c r="CU256">
        <v>23</v>
      </c>
      <c r="CV256">
        <v>0</v>
      </c>
      <c r="CW256">
        <v>23</v>
      </c>
      <c r="CX256">
        <v>237</v>
      </c>
      <c r="CY256">
        <v>23</v>
      </c>
      <c r="CZ256">
        <v>217</v>
      </c>
      <c r="DA256">
        <v>23</v>
      </c>
      <c r="DB256">
        <v>113.30198550786928</v>
      </c>
      <c r="DC256">
        <v>4</v>
      </c>
      <c r="DD256">
        <v>1</v>
      </c>
      <c r="DF256">
        <v>0.375</v>
      </c>
    </row>
    <row r="257" spans="1:110" x14ac:dyDescent="0.25">
      <c r="A257" s="74">
        <v>0</v>
      </c>
      <c r="B257" s="44">
        <v>1</v>
      </c>
      <c r="C257" s="44">
        <v>11</v>
      </c>
      <c r="D257" s="44">
        <v>3</v>
      </c>
      <c r="E257" s="44">
        <v>0.187342518279242</v>
      </c>
      <c r="F257" s="44">
        <v>1626.3041535</v>
      </c>
      <c r="G257" s="75">
        <v>113.32</v>
      </c>
      <c r="H257" s="74">
        <v>0.25</v>
      </c>
      <c r="I257" s="44">
        <v>4</v>
      </c>
      <c r="J257" s="75">
        <v>0</v>
      </c>
      <c r="K257" s="74">
        <v>0.11</v>
      </c>
      <c r="L257" s="44">
        <v>4</v>
      </c>
      <c r="M257" s="75">
        <v>0</v>
      </c>
      <c r="N257" s="44">
        <v>0.109</v>
      </c>
      <c r="O257" s="44">
        <v>4</v>
      </c>
      <c r="P257" s="75">
        <v>0</v>
      </c>
      <c r="Q257" s="80">
        <f t="shared" si="15"/>
        <v>0.15633333333333332</v>
      </c>
      <c r="R257" s="88">
        <f t="shared" si="15"/>
        <v>4</v>
      </c>
      <c r="T257" s="74">
        <v>0.28100000000000003</v>
      </c>
      <c r="U257" s="44">
        <v>7</v>
      </c>
      <c r="V257" s="44">
        <v>0</v>
      </c>
      <c r="W257" s="44">
        <v>0</v>
      </c>
      <c r="X257" s="44">
        <v>23</v>
      </c>
      <c r="Y257" s="44">
        <v>0</v>
      </c>
      <c r="Z257" s="44">
        <v>23</v>
      </c>
      <c r="AA257" s="44">
        <v>237</v>
      </c>
      <c r="AB257" s="44">
        <v>23</v>
      </c>
      <c r="AC257" s="44">
        <v>217</v>
      </c>
      <c r="AD257" s="44">
        <v>23</v>
      </c>
      <c r="AE257" s="44">
        <v>112.92050769709822</v>
      </c>
      <c r="AF257" s="44">
        <v>4</v>
      </c>
      <c r="AG257" s="75">
        <v>1</v>
      </c>
      <c r="AH257" s="74">
        <v>0.32800000000000001</v>
      </c>
      <c r="AI257" s="44">
        <v>7</v>
      </c>
      <c r="AJ257" s="44">
        <v>0</v>
      </c>
      <c r="AK257" s="44">
        <v>0</v>
      </c>
      <c r="AL257" s="44">
        <v>23</v>
      </c>
      <c r="AM257" s="44">
        <v>0</v>
      </c>
      <c r="AN257" s="44">
        <v>23</v>
      </c>
      <c r="AO257" s="44">
        <v>237</v>
      </c>
      <c r="AP257" s="44">
        <v>23</v>
      </c>
      <c r="AQ257" s="44">
        <v>217</v>
      </c>
      <c r="AR257" s="44">
        <v>23</v>
      </c>
      <c r="AS257" s="44">
        <v>112.92050769709822</v>
      </c>
      <c r="AT257" s="44">
        <v>4</v>
      </c>
      <c r="AU257" s="75">
        <v>1</v>
      </c>
      <c r="AV257">
        <v>0.34399999999999997</v>
      </c>
      <c r="AW257">
        <v>7</v>
      </c>
      <c r="AX257">
        <v>0</v>
      </c>
      <c r="AY257">
        <v>0</v>
      </c>
      <c r="AZ257">
        <v>23</v>
      </c>
      <c r="BA257">
        <v>0</v>
      </c>
      <c r="BB257">
        <v>23</v>
      </c>
      <c r="BC257">
        <v>237</v>
      </c>
      <c r="BD257">
        <v>23</v>
      </c>
      <c r="BE257">
        <v>217</v>
      </c>
      <c r="BF257">
        <v>23</v>
      </c>
      <c r="BG257">
        <v>112.92050769709822</v>
      </c>
      <c r="BH257">
        <v>4</v>
      </c>
      <c r="BI257">
        <v>1</v>
      </c>
      <c r="BJ257" s="74">
        <f t="shared" si="16"/>
        <v>0.31766666666666665</v>
      </c>
      <c r="BK257" s="92">
        <f t="shared" si="17"/>
        <v>7</v>
      </c>
      <c r="BN257" s="67">
        <f t="shared" si="18"/>
        <v>0.16133333333333333</v>
      </c>
      <c r="BO257" s="9">
        <f t="shared" si="19"/>
        <v>3</v>
      </c>
      <c r="BT257">
        <v>0.86</v>
      </c>
      <c r="BU257">
        <v>7</v>
      </c>
      <c r="BV257">
        <v>0</v>
      </c>
      <c r="BW257">
        <v>0</v>
      </c>
      <c r="BX257">
        <v>23</v>
      </c>
      <c r="BY257">
        <v>0</v>
      </c>
      <c r="BZ257">
        <v>23</v>
      </c>
      <c r="CA257">
        <v>237</v>
      </c>
      <c r="CB257">
        <v>23</v>
      </c>
      <c r="CC257">
        <v>217</v>
      </c>
      <c r="CD257">
        <v>23</v>
      </c>
      <c r="CE257">
        <v>112.92050769709822</v>
      </c>
      <c r="CF257">
        <v>4</v>
      </c>
      <c r="CG257">
        <v>1</v>
      </c>
      <c r="CM257">
        <v>0.86</v>
      </c>
      <c r="CQ257" t="s">
        <v>162</v>
      </c>
      <c r="CR257" t="s">
        <v>190</v>
      </c>
      <c r="CS257" t="s">
        <v>183</v>
      </c>
      <c r="CT257">
        <v>0</v>
      </c>
      <c r="CU257">
        <v>23</v>
      </c>
      <c r="CV257">
        <v>0</v>
      </c>
      <c r="CW257">
        <v>23</v>
      </c>
      <c r="CX257">
        <v>237</v>
      </c>
      <c r="CY257">
        <v>23</v>
      </c>
      <c r="CZ257">
        <v>217</v>
      </c>
      <c r="DA257">
        <v>23</v>
      </c>
      <c r="DB257">
        <v>112.92050769709822</v>
      </c>
      <c r="DC257">
        <v>4</v>
      </c>
      <c r="DD257">
        <v>1</v>
      </c>
      <c r="DF257">
        <v>0.35899999999999999</v>
      </c>
    </row>
    <row r="258" spans="1:110" x14ac:dyDescent="0.25">
      <c r="A258" s="74">
        <v>0</v>
      </c>
      <c r="B258" s="44">
        <v>1</v>
      </c>
      <c r="C258" s="44">
        <v>11</v>
      </c>
      <c r="D258" s="44">
        <v>4</v>
      </c>
      <c r="E258" s="44">
        <v>0.28488052279111897</v>
      </c>
      <c r="F258" s="44">
        <v>1659.501415</v>
      </c>
      <c r="G258" s="75">
        <v>121.37</v>
      </c>
      <c r="H258" s="74">
        <v>0.23400000000000001</v>
      </c>
      <c r="I258" s="44">
        <v>4</v>
      </c>
      <c r="J258" s="75">
        <v>0</v>
      </c>
      <c r="K258" s="74">
        <v>0.109</v>
      </c>
      <c r="L258" s="44">
        <v>4</v>
      </c>
      <c r="M258" s="75">
        <v>0</v>
      </c>
      <c r="N258" s="44">
        <v>0.125</v>
      </c>
      <c r="O258" s="44">
        <v>4</v>
      </c>
      <c r="P258" s="75">
        <v>0</v>
      </c>
      <c r="Q258" s="80">
        <f t="shared" si="15"/>
        <v>0.156</v>
      </c>
      <c r="R258" s="88">
        <f t="shared" si="15"/>
        <v>4</v>
      </c>
      <c r="T258" s="74">
        <v>0.28100000000000003</v>
      </c>
      <c r="U258" s="44">
        <v>7</v>
      </c>
      <c r="V258" s="44">
        <v>0</v>
      </c>
      <c r="W258" s="44">
        <v>0</v>
      </c>
      <c r="X258" s="44">
        <v>23</v>
      </c>
      <c r="Y258" s="44">
        <v>0</v>
      </c>
      <c r="Z258" s="44">
        <v>23</v>
      </c>
      <c r="AA258" s="44">
        <v>237</v>
      </c>
      <c r="AB258" s="44">
        <v>23</v>
      </c>
      <c r="AC258" s="44">
        <v>217</v>
      </c>
      <c r="AD258" s="44">
        <v>23</v>
      </c>
      <c r="AE258" s="44">
        <v>112.5542923287689</v>
      </c>
      <c r="AF258" s="44">
        <v>4</v>
      </c>
      <c r="AG258" s="75">
        <v>1</v>
      </c>
      <c r="AH258" s="74">
        <v>0.32900000000000001</v>
      </c>
      <c r="AI258" s="44">
        <v>7</v>
      </c>
      <c r="AJ258" s="44">
        <v>0</v>
      </c>
      <c r="AK258" s="44">
        <v>0</v>
      </c>
      <c r="AL258" s="44">
        <v>23</v>
      </c>
      <c r="AM258" s="44">
        <v>0</v>
      </c>
      <c r="AN258" s="44">
        <v>23</v>
      </c>
      <c r="AO258" s="44">
        <v>237</v>
      </c>
      <c r="AP258" s="44">
        <v>23</v>
      </c>
      <c r="AQ258" s="44">
        <v>217</v>
      </c>
      <c r="AR258" s="44">
        <v>23</v>
      </c>
      <c r="AS258" s="44">
        <v>112.5542923287689</v>
      </c>
      <c r="AT258" s="44">
        <v>4</v>
      </c>
      <c r="AU258" s="75">
        <v>1</v>
      </c>
      <c r="AV258">
        <v>0.34399999999999997</v>
      </c>
      <c r="AW258">
        <v>7</v>
      </c>
      <c r="AX258">
        <v>0</v>
      </c>
      <c r="AY258">
        <v>0</v>
      </c>
      <c r="AZ258">
        <v>23</v>
      </c>
      <c r="BA258">
        <v>0</v>
      </c>
      <c r="BB258">
        <v>23</v>
      </c>
      <c r="BC258">
        <v>237</v>
      </c>
      <c r="BD258">
        <v>23</v>
      </c>
      <c r="BE258">
        <v>217</v>
      </c>
      <c r="BF258">
        <v>23</v>
      </c>
      <c r="BG258">
        <v>112.5542923287689</v>
      </c>
      <c r="BH258">
        <v>4</v>
      </c>
      <c r="BI258">
        <v>1</v>
      </c>
      <c r="BJ258" s="74">
        <f t="shared" si="16"/>
        <v>0.318</v>
      </c>
      <c r="BK258" s="92">
        <f t="shared" si="17"/>
        <v>7</v>
      </c>
      <c r="BN258" s="67">
        <f t="shared" si="18"/>
        <v>0.16200000000000001</v>
      </c>
      <c r="BO258" s="9">
        <f t="shared" si="19"/>
        <v>3</v>
      </c>
      <c r="BT258">
        <v>0.85899999999999999</v>
      </c>
      <c r="BU258">
        <v>7</v>
      </c>
      <c r="BV258">
        <v>0</v>
      </c>
      <c r="BW258">
        <v>0</v>
      </c>
      <c r="BX258">
        <v>23</v>
      </c>
      <c r="BY258">
        <v>0</v>
      </c>
      <c r="BZ258">
        <v>23</v>
      </c>
      <c r="CA258">
        <v>237</v>
      </c>
      <c r="CB258">
        <v>23</v>
      </c>
      <c r="CC258">
        <v>217</v>
      </c>
      <c r="CD258">
        <v>23</v>
      </c>
      <c r="CE258">
        <v>112.5542923287689</v>
      </c>
      <c r="CF258">
        <v>4</v>
      </c>
      <c r="CG258">
        <v>1</v>
      </c>
      <c r="CM258">
        <v>0.85899999999999999</v>
      </c>
      <c r="CQ258" t="s">
        <v>162</v>
      </c>
      <c r="CR258" t="s">
        <v>197</v>
      </c>
      <c r="CS258" t="s">
        <v>183</v>
      </c>
      <c r="CT258">
        <v>0</v>
      </c>
      <c r="CU258">
        <v>23</v>
      </c>
      <c r="CV258">
        <v>0</v>
      </c>
      <c r="CW258">
        <v>23</v>
      </c>
      <c r="CX258">
        <v>237</v>
      </c>
      <c r="CY258">
        <v>23</v>
      </c>
      <c r="CZ258">
        <v>217</v>
      </c>
      <c r="DA258">
        <v>23</v>
      </c>
      <c r="DB258">
        <v>112.5542923287689</v>
      </c>
      <c r="DC258">
        <v>4</v>
      </c>
      <c r="DD258">
        <v>1</v>
      </c>
      <c r="DF258">
        <v>0.375</v>
      </c>
    </row>
    <row r="259" spans="1:110" x14ac:dyDescent="0.25">
      <c r="A259" s="74">
        <v>0</v>
      </c>
      <c r="B259" s="44">
        <v>1</v>
      </c>
      <c r="C259" s="44">
        <v>11</v>
      </c>
      <c r="D259" s="44">
        <v>5</v>
      </c>
      <c r="E259" s="44">
        <v>0.38241852730297898</v>
      </c>
      <c r="F259" s="44">
        <v>1692.6986764999999</v>
      </c>
      <c r="G259" s="75">
        <v>129.41999999999999</v>
      </c>
      <c r="H259" s="74">
        <v>0.219</v>
      </c>
      <c r="I259" s="44">
        <v>4</v>
      </c>
      <c r="J259" s="75">
        <v>0</v>
      </c>
      <c r="K259" s="74">
        <v>0.125</v>
      </c>
      <c r="L259" s="44">
        <v>4</v>
      </c>
      <c r="M259" s="75">
        <v>0</v>
      </c>
      <c r="N259" s="44">
        <v>0.125</v>
      </c>
      <c r="O259" s="44">
        <v>4</v>
      </c>
      <c r="P259" s="75">
        <v>0</v>
      </c>
      <c r="Q259" s="80">
        <f t="shared" si="15"/>
        <v>0.15633333333333332</v>
      </c>
      <c r="R259" s="88">
        <f t="shared" si="15"/>
        <v>4</v>
      </c>
      <c r="T259" s="74">
        <v>0.28100000000000003</v>
      </c>
      <c r="U259" s="44">
        <v>7</v>
      </c>
      <c r="V259" s="44">
        <v>0</v>
      </c>
      <c r="W259" s="44">
        <v>0</v>
      </c>
      <c r="X259" s="44">
        <v>23</v>
      </c>
      <c r="Y259" s="44">
        <v>0</v>
      </c>
      <c r="Z259" s="44">
        <v>23</v>
      </c>
      <c r="AA259" s="44">
        <v>237</v>
      </c>
      <c r="AB259" s="44">
        <v>23</v>
      </c>
      <c r="AC259" s="44">
        <v>217</v>
      </c>
      <c r="AD259" s="44">
        <v>23</v>
      </c>
      <c r="AE259" s="44">
        <v>112.20244141973528</v>
      </c>
      <c r="AF259" s="44">
        <v>4</v>
      </c>
      <c r="AG259" s="75">
        <v>1</v>
      </c>
      <c r="AH259" s="74">
        <v>0.313</v>
      </c>
      <c r="AI259" s="44">
        <v>7</v>
      </c>
      <c r="AJ259" s="44">
        <v>0</v>
      </c>
      <c r="AK259" s="44">
        <v>0</v>
      </c>
      <c r="AL259" s="44">
        <v>23</v>
      </c>
      <c r="AM259" s="44">
        <v>0</v>
      </c>
      <c r="AN259" s="44">
        <v>23</v>
      </c>
      <c r="AO259" s="44">
        <v>237</v>
      </c>
      <c r="AP259" s="44">
        <v>23</v>
      </c>
      <c r="AQ259" s="44">
        <v>217</v>
      </c>
      <c r="AR259" s="44">
        <v>23</v>
      </c>
      <c r="AS259" s="44">
        <v>112.20244141973528</v>
      </c>
      <c r="AT259" s="44">
        <v>4</v>
      </c>
      <c r="AU259" s="75">
        <v>1</v>
      </c>
      <c r="AV259">
        <v>0.34399999999999997</v>
      </c>
      <c r="AW259">
        <v>7</v>
      </c>
      <c r="AX259">
        <v>0</v>
      </c>
      <c r="AY259">
        <v>0</v>
      </c>
      <c r="AZ259">
        <v>23</v>
      </c>
      <c r="BA259">
        <v>0</v>
      </c>
      <c r="BB259">
        <v>23</v>
      </c>
      <c r="BC259">
        <v>237</v>
      </c>
      <c r="BD259">
        <v>23</v>
      </c>
      <c r="BE259">
        <v>217</v>
      </c>
      <c r="BF259">
        <v>23</v>
      </c>
      <c r="BG259">
        <v>112.20244141973528</v>
      </c>
      <c r="BH259">
        <v>4</v>
      </c>
      <c r="BI259">
        <v>1</v>
      </c>
      <c r="BJ259" s="74">
        <f t="shared" si="16"/>
        <v>0.3126666666666667</v>
      </c>
      <c r="BK259" s="92">
        <f t="shared" si="17"/>
        <v>7</v>
      </c>
      <c r="BN259" s="67">
        <f t="shared" si="18"/>
        <v>0.15633333333333338</v>
      </c>
      <c r="BO259" s="9">
        <f t="shared" si="19"/>
        <v>3</v>
      </c>
      <c r="BT259">
        <v>0.86</v>
      </c>
      <c r="BU259">
        <v>7</v>
      </c>
      <c r="BV259">
        <v>0</v>
      </c>
      <c r="BW259">
        <v>0</v>
      </c>
      <c r="BX259">
        <v>23</v>
      </c>
      <c r="BY259">
        <v>0</v>
      </c>
      <c r="BZ259">
        <v>23</v>
      </c>
      <c r="CA259">
        <v>237</v>
      </c>
      <c r="CB259">
        <v>23</v>
      </c>
      <c r="CC259">
        <v>217</v>
      </c>
      <c r="CD259">
        <v>23</v>
      </c>
      <c r="CE259">
        <v>112.20244141973528</v>
      </c>
      <c r="CF259">
        <v>4</v>
      </c>
      <c r="CG259">
        <v>1</v>
      </c>
      <c r="CM259">
        <v>0.86</v>
      </c>
      <c r="CQ259" t="s">
        <v>162</v>
      </c>
      <c r="CR259" t="s">
        <v>191</v>
      </c>
      <c r="CS259" t="s">
        <v>183</v>
      </c>
      <c r="CT259">
        <v>0</v>
      </c>
      <c r="CU259">
        <v>23</v>
      </c>
      <c r="CV259">
        <v>0</v>
      </c>
      <c r="CW259">
        <v>23</v>
      </c>
      <c r="CX259">
        <v>237</v>
      </c>
      <c r="CY259">
        <v>23</v>
      </c>
      <c r="CZ259">
        <v>217</v>
      </c>
      <c r="DA259">
        <v>23</v>
      </c>
      <c r="DB259">
        <v>112.20244141973528</v>
      </c>
      <c r="DC259">
        <v>4</v>
      </c>
      <c r="DD259">
        <v>1</v>
      </c>
      <c r="DF259">
        <v>0.34399999999999997</v>
      </c>
    </row>
    <row r="260" spans="1:110" x14ac:dyDescent="0.25">
      <c r="A260" s="74">
        <v>0</v>
      </c>
      <c r="B260" s="44">
        <v>1</v>
      </c>
      <c r="C260" s="44">
        <v>11</v>
      </c>
      <c r="D260" s="44">
        <v>6</v>
      </c>
      <c r="E260" s="44">
        <v>0.47995653181487402</v>
      </c>
      <c r="F260" s="44">
        <v>1725.8959379999999</v>
      </c>
      <c r="G260" s="75">
        <v>137.47</v>
      </c>
      <c r="H260" s="74">
        <v>0.219</v>
      </c>
      <c r="I260" s="44">
        <v>4</v>
      </c>
      <c r="J260" s="75">
        <v>0</v>
      </c>
      <c r="K260" s="74">
        <v>0.109</v>
      </c>
      <c r="L260" s="44">
        <v>4</v>
      </c>
      <c r="M260" s="75">
        <v>0</v>
      </c>
      <c r="N260" s="44">
        <v>0.125</v>
      </c>
      <c r="O260" s="44">
        <v>4</v>
      </c>
      <c r="P260" s="75">
        <v>0</v>
      </c>
      <c r="Q260" s="80">
        <f t="shared" si="15"/>
        <v>0.151</v>
      </c>
      <c r="R260" s="88">
        <f t="shared" si="15"/>
        <v>4</v>
      </c>
      <c r="T260" s="74">
        <v>0.28100000000000003</v>
      </c>
      <c r="U260" s="44">
        <v>7</v>
      </c>
      <c r="V260" s="44">
        <v>0</v>
      </c>
      <c r="W260" s="44">
        <v>0</v>
      </c>
      <c r="X260" s="44">
        <v>23</v>
      </c>
      <c r="Y260" s="44">
        <v>0</v>
      </c>
      <c r="Z260" s="44">
        <v>23</v>
      </c>
      <c r="AA260" s="44">
        <v>237</v>
      </c>
      <c r="AB260" s="44">
        <v>23</v>
      </c>
      <c r="AC260" s="44">
        <v>217</v>
      </c>
      <c r="AD260" s="44">
        <v>23</v>
      </c>
      <c r="AE260" s="44">
        <v>111.86412607699862</v>
      </c>
      <c r="AF260" s="44">
        <v>4</v>
      </c>
      <c r="AG260" s="75">
        <v>1</v>
      </c>
      <c r="AH260" s="74">
        <v>0.313</v>
      </c>
      <c r="AI260" s="44">
        <v>7</v>
      </c>
      <c r="AJ260" s="44">
        <v>0</v>
      </c>
      <c r="AK260" s="44">
        <v>0</v>
      </c>
      <c r="AL260" s="44">
        <v>23</v>
      </c>
      <c r="AM260" s="44">
        <v>0</v>
      </c>
      <c r="AN260" s="44">
        <v>23</v>
      </c>
      <c r="AO260" s="44">
        <v>237</v>
      </c>
      <c r="AP260" s="44">
        <v>23</v>
      </c>
      <c r="AQ260" s="44">
        <v>217</v>
      </c>
      <c r="AR260" s="44">
        <v>23</v>
      </c>
      <c r="AS260" s="44">
        <v>111.86412607699862</v>
      </c>
      <c r="AT260" s="44">
        <v>4</v>
      </c>
      <c r="AU260" s="75">
        <v>1</v>
      </c>
      <c r="AV260">
        <v>0.36</v>
      </c>
      <c r="AW260">
        <v>7</v>
      </c>
      <c r="AX260">
        <v>0</v>
      </c>
      <c r="AY260">
        <v>0</v>
      </c>
      <c r="AZ260">
        <v>23</v>
      </c>
      <c r="BA260">
        <v>0</v>
      </c>
      <c r="BB260">
        <v>23</v>
      </c>
      <c r="BC260">
        <v>237</v>
      </c>
      <c r="BD260">
        <v>23</v>
      </c>
      <c r="BE260">
        <v>217</v>
      </c>
      <c r="BF260">
        <v>23</v>
      </c>
      <c r="BG260">
        <v>111.86412607699862</v>
      </c>
      <c r="BH260">
        <v>4</v>
      </c>
      <c r="BI260">
        <v>1</v>
      </c>
      <c r="BJ260" s="74">
        <f t="shared" si="16"/>
        <v>0.318</v>
      </c>
      <c r="BK260" s="92">
        <f t="shared" si="17"/>
        <v>7</v>
      </c>
      <c r="BN260" s="67">
        <f t="shared" si="18"/>
        <v>0.16700000000000001</v>
      </c>
      <c r="BO260" s="9">
        <f t="shared" si="19"/>
        <v>3</v>
      </c>
      <c r="BT260">
        <v>0.85899999999999999</v>
      </c>
      <c r="BU260">
        <v>7</v>
      </c>
      <c r="BV260">
        <v>0</v>
      </c>
      <c r="BW260">
        <v>0</v>
      </c>
      <c r="BX260">
        <v>23</v>
      </c>
      <c r="BY260">
        <v>0</v>
      </c>
      <c r="BZ260">
        <v>23</v>
      </c>
      <c r="CA260">
        <v>237</v>
      </c>
      <c r="CB260">
        <v>23</v>
      </c>
      <c r="CC260">
        <v>217</v>
      </c>
      <c r="CD260">
        <v>23</v>
      </c>
      <c r="CE260">
        <v>111.86412607699862</v>
      </c>
      <c r="CF260">
        <v>4</v>
      </c>
      <c r="CG260">
        <v>1</v>
      </c>
      <c r="CM260">
        <v>0.85899999999999999</v>
      </c>
      <c r="CQ260" t="s">
        <v>162</v>
      </c>
      <c r="CR260" t="s">
        <v>197</v>
      </c>
      <c r="CS260" t="s">
        <v>183</v>
      </c>
      <c r="CT260">
        <v>0</v>
      </c>
      <c r="CU260">
        <v>23</v>
      </c>
      <c r="CV260">
        <v>0</v>
      </c>
      <c r="CW260">
        <v>23</v>
      </c>
      <c r="CX260">
        <v>237</v>
      </c>
      <c r="CY260">
        <v>23</v>
      </c>
      <c r="CZ260">
        <v>217</v>
      </c>
      <c r="DA260">
        <v>23</v>
      </c>
      <c r="DB260">
        <v>111.86412607699862</v>
      </c>
      <c r="DC260">
        <v>4</v>
      </c>
      <c r="DD260">
        <v>1</v>
      </c>
      <c r="DF260">
        <v>0.375</v>
      </c>
    </row>
    <row r="261" spans="1:110" x14ac:dyDescent="0.25">
      <c r="A261" s="74">
        <v>0</v>
      </c>
      <c r="B261" s="44">
        <v>1</v>
      </c>
      <c r="C261" s="44">
        <v>12</v>
      </c>
      <c r="D261" s="44">
        <v>0</v>
      </c>
      <c r="E261" s="44">
        <v>0.20548832540366199</v>
      </c>
      <c r="F261" s="44">
        <v>1651.387725</v>
      </c>
      <c r="G261" s="75">
        <v>95.91</v>
      </c>
      <c r="H261" s="74">
        <v>0.219</v>
      </c>
      <c r="I261" s="44">
        <v>4</v>
      </c>
      <c r="J261" s="75">
        <v>0</v>
      </c>
      <c r="K261" s="74">
        <v>0.125</v>
      </c>
      <c r="L261" s="44">
        <v>4</v>
      </c>
      <c r="M261" s="75">
        <v>0</v>
      </c>
      <c r="N261" s="44">
        <v>0.125</v>
      </c>
      <c r="O261" s="44">
        <v>4</v>
      </c>
      <c r="P261" s="75">
        <v>0</v>
      </c>
      <c r="Q261" s="80">
        <f t="shared" si="15"/>
        <v>0.15633333333333332</v>
      </c>
      <c r="R261" s="88">
        <f t="shared" si="15"/>
        <v>4</v>
      </c>
      <c r="T261" s="74">
        <v>0.26500000000000001</v>
      </c>
      <c r="U261" s="44">
        <v>6</v>
      </c>
      <c r="V261" s="44">
        <v>0</v>
      </c>
      <c r="W261" s="44">
        <v>0</v>
      </c>
      <c r="X261" s="44">
        <v>23</v>
      </c>
      <c r="Y261" s="44">
        <v>0</v>
      </c>
      <c r="Z261" s="44">
        <v>23</v>
      </c>
      <c r="AA261" s="44">
        <v>237</v>
      </c>
      <c r="AB261" s="44">
        <v>23</v>
      </c>
      <c r="AC261" s="44">
        <v>0</v>
      </c>
      <c r="AD261" s="44">
        <v>23</v>
      </c>
      <c r="AE261" s="44">
        <v>113.96249534131945</v>
      </c>
      <c r="AF261" s="44">
        <v>4</v>
      </c>
      <c r="AG261" s="75">
        <v>0.5</v>
      </c>
      <c r="AH261" s="74">
        <v>0.28100000000000003</v>
      </c>
      <c r="AI261" s="44">
        <v>6</v>
      </c>
      <c r="AJ261" s="44">
        <v>0</v>
      </c>
      <c r="AK261" s="44">
        <v>0</v>
      </c>
      <c r="AL261" s="44">
        <v>23</v>
      </c>
      <c r="AM261" s="44">
        <v>0</v>
      </c>
      <c r="AN261" s="44">
        <v>23</v>
      </c>
      <c r="AO261" s="44">
        <v>237</v>
      </c>
      <c r="AP261" s="44">
        <v>23</v>
      </c>
      <c r="AQ261" s="44">
        <v>0</v>
      </c>
      <c r="AR261" s="44">
        <v>23</v>
      </c>
      <c r="AS261" s="44">
        <v>113.96249534131945</v>
      </c>
      <c r="AT261" s="44">
        <v>4</v>
      </c>
      <c r="AU261" s="75">
        <v>0.5</v>
      </c>
      <c r="AV261">
        <v>0.312</v>
      </c>
      <c r="AW261">
        <v>6</v>
      </c>
      <c r="AX261">
        <v>0</v>
      </c>
      <c r="AY261">
        <v>0</v>
      </c>
      <c r="AZ261">
        <v>23</v>
      </c>
      <c r="BA261">
        <v>0</v>
      </c>
      <c r="BB261">
        <v>23</v>
      </c>
      <c r="BC261">
        <v>237</v>
      </c>
      <c r="BD261">
        <v>23</v>
      </c>
      <c r="BE261">
        <v>0</v>
      </c>
      <c r="BF261">
        <v>23</v>
      </c>
      <c r="BG261">
        <v>113.96249534131945</v>
      </c>
      <c r="BH261">
        <v>4</v>
      </c>
      <c r="BI261">
        <v>0.5</v>
      </c>
      <c r="BJ261" s="74">
        <f t="shared" si="16"/>
        <v>0.28600000000000003</v>
      </c>
      <c r="BK261" s="92">
        <f t="shared" si="17"/>
        <v>6</v>
      </c>
      <c r="BN261" s="67">
        <f t="shared" si="18"/>
        <v>0.12966666666666671</v>
      </c>
      <c r="BO261" s="9">
        <f t="shared" si="19"/>
        <v>2</v>
      </c>
      <c r="BT261">
        <v>0.78100000000000003</v>
      </c>
      <c r="BU261">
        <v>6</v>
      </c>
      <c r="BV261">
        <v>0</v>
      </c>
      <c r="BW261">
        <v>0</v>
      </c>
      <c r="BX261">
        <v>23</v>
      </c>
      <c r="BY261">
        <v>0</v>
      </c>
      <c r="BZ261">
        <v>23</v>
      </c>
      <c r="CA261">
        <v>237</v>
      </c>
      <c r="CB261">
        <v>23</v>
      </c>
      <c r="CC261">
        <v>0</v>
      </c>
      <c r="CD261">
        <v>23</v>
      </c>
      <c r="CE261">
        <v>113.96249534131945</v>
      </c>
      <c r="CF261">
        <v>4</v>
      </c>
      <c r="CG261">
        <v>0.5</v>
      </c>
      <c r="CM261">
        <v>0.78100000000000003</v>
      </c>
      <c r="CQ261" t="s">
        <v>162</v>
      </c>
      <c r="CR261" t="s">
        <v>196</v>
      </c>
      <c r="CS261" t="s">
        <v>169</v>
      </c>
      <c r="CT261">
        <v>0</v>
      </c>
      <c r="CU261">
        <v>23</v>
      </c>
      <c r="CV261">
        <v>0</v>
      </c>
      <c r="CW261">
        <v>23</v>
      </c>
      <c r="CX261">
        <v>237</v>
      </c>
      <c r="CY261">
        <v>23</v>
      </c>
      <c r="CZ261">
        <v>0</v>
      </c>
      <c r="DA261">
        <v>23</v>
      </c>
      <c r="DB261">
        <v>113.96249534131945</v>
      </c>
      <c r="DC261">
        <v>4</v>
      </c>
      <c r="DD261">
        <v>0.5</v>
      </c>
      <c r="DF261">
        <v>0.34300000000000003</v>
      </c>
    </row>
    <row r="262" spans="1:110" x14ac:dyDescent="0.25">
      <c r="A262" s="74">
        <v>0</v>
      </c>
      <c r="B262" s="44">
        <v>1</v>
      </c>
      <c r="C262" s="44">
        <v>12</v>
      </c>
      <c r="D262" s="44">
        <v>1</v>
      </c>
      <c r="E262" s="44">
        <v>0.30302632991552197</v>
      </c>
      <c r="F262" s="44">
        <v>1684.5849865</v>
      </c>
      <c r="G262" s="75">
        <v>103.96</v>
      </c>
      <c r="H262" s="74">
        <v>0.25</v>
      </c>
      <c r="I262" s="44">
        <v>4</v>
      </c>
      <c r="J262" s="75">
        <v>0</v>
      </c>
      <c r="K262" s="74">
        <v>0.11</v>
      </c>
      <c r="L262" s="44">
        <v>4</v>
      </c>
      <c r="M262" s="75">
        <v>0</v>
      </c>
      <c r="N262" s="44">
        <v>0.125</v>
      </c>
      <c r="O262" s="44">
        <v>4</v>
      </c>
      <c r="P262" s="75">
        <v>0</v>
      </c>
      <c r="Q262" s="80">
        <f t="shared" ref="Q262:R325" si="20">AVERAGE(H262,K262,N262)</f>
        <v>0.16166666666666665</v>
      </c>
      <c r="R262" s="88">
        <f t="shared" si="20"/>
        <v>4</v>
      </c>
      <c r="T262" s="74">
        <v>0.28100000000000003</v>
      </c>
      <c r="U262" s="44">
        <v>7</v>
      </c>
      <c r="V262" s="44">
        <v>0</v>
      </c>
      <c r="W262" s="44">
        <v>0</v>
      </c>
      <c r="X262" s="44">
        <v>23</v>
      </c>
      <c r="Y262" s="44">
        <v>217</v>
      </c>
      <c r="Z262" s="44">
        <v>23</v>
      </c>
      <c r="AA262" s="44">
        <v>237</v>
      </c>
      <c r="AB262" s="44">
        <v>23</v>
      </c>
      <c r="AC262" s="44">
        <v>0</v>
      </c>
      <c r="AD262" s="44">
        <v>23</v>
      </c>
      <c r="AE262" s="44">
        <v>112.68257054116994</v>
      </c>
      <c r="AF262" s="44">
        <v>4</v>
      </c>
      <c r="AG262" s="75">
        <v>1</v>
      </c>
      <c r="AH262" s="74">
        <v>0.32800000000000001</v>
      </c>
      <c r="AI262" s="44">
        <v>7</v>
      </c>
      <c r="AJ262" s="44">
        <v>0</v>
      </c>
      <c r="AK262" s="44">
        <v>0</v>
      </c>
      <c r="AL262" s="44">
        <v>23</v>
      </c>
      <c r="AM262" s="44">
        <v>217</v>
      </c>
      <c r="AN262" s="44">
        <v>23</v>
      </c>
      <c r="AO262" s="44">
        <v>237</v>
      </c>
      <c r="AP262" s="44">
        <v>23</v>
      </c>
      <c r="AQ262" s="44">
        <v>0</v>
      </c>
      <c r="AR262" s="44">
        <v>23</v>
      </c>
      <c r="AS262" s="44">
        <v>112.68257054116994</v>
      </c>
      <c r="AT262" s="44">
        <v>4</v>
      </c>
      <c r="AU262" s="75">
        <v>1</v>
      </c>
      <c r="AV262">
        <v>0.35899999999999999</v>
      </c>
      <c r="AW262">
        <v>7</v>
      </c>
      <c r="AX262">
        <v>0</v>
      </c>
      <c r="AY262">
        <v>0</v>
      </c>
      <c r="AZ262">
        <v>23</v>
      </c>
      <c r="BA262">
        <v>217</v>
      </c>
      <c r="BB262">
        <v>23</v>
      </c>
      <c r="BC262">
        <v>237</v>
      </c>
      <c r="BD262">
        <v>23</v>
      </c>
      <c r="BE262">
        <v>0</v>
      </c>
      <c r="BF262">
        <v>23</v>
      </c>
      <c r="BG262">
        <v>112.68257054116994</v>
      </c>
      <c r="BH262">
        <v>4</v>
      </c>
      <c r="BI262">
        <v>1</v>
      </c>
      <c r="BJ262" s="74">
        <f t="shared" ref="BJ262:BJ325" si="21">AVERAGE(T262,AH262,AV262)</f>
        <v>0.32266666666666666</v>
      </c>
      <c r="BK262" s="92">
        <f t="shared" ref="BK262:BK325" si="22">AVERAGE(U262,AI262,AW262)</f>
        <v>7</v>
      </c>
      <c r="BN262" s="67">
        <f t="shared" ref="BN262:BN325" si="23">(BJ262-Q262)</f>
        <v>0.161</v>
      </c>
      <c r="BO262" s="9">
        <f t="shared" ref="BO262:BO325" si="24">BK262-R262</f>
        <v>3</v>
      </c>
      <c r="BT262">
        <v>0.84399999999999997</v>
      </c>
      <c r="BU262">
        <v>7</v>
      </c>
      <c r="BV262">
        <v>0</v>
      </c>
      <c r="BW262">
        <v>0</v>
      </c>
      <c r="BX262">
        <v>23</v>
      </c>
      <c r="BY262">
        <v>217</v>
      </c>
      <c r="BZ262">
        <v>23</v>
      </c>
      <c r="CA262">
        <v>237</v>
      </c>
      <c r="CB262">
        <v>23</v>
      </c>
      <c r="CC262">
        <v>0</v>
      </c>
      <c r="CD262">
        <v>23</v>
      </c>
      <c r="CE262">
        <v>112.68257054116994</v>
      </c>
      <c r="CF262">
        <v>4</v>
      </c>
      <c r="CG262">
        <v>1</v>
      </c>
      <c r="CM262">
        <v>0.84399999999999997</v>
      </c>
      <c r="CQ262" t="s">
        <v>162</v>
      </c>
      <c r="CR262" t="s">
        <v>196</v>
      </c>
      <c r="CS262" t="s">
        <v>183</v>
      </c>
      <c r="CT262">
        <v>0</v>
      </c>
      <c r="CU262">
        <v>23</v>
      </c>
      <c r="CV262">
        <v>217</v>
      </c>
      <c r="CW262">
        <v>23</v>
      </c>
      <c r="CX262">
        <v>237</v>
      </c>
      <c r="CY262">
        <v>23</v>
      </c>
      <c r="CZ262">
        <v>0</v>
      </c>
      <c r="DA262">
        <v>23</v>
      </c>
      <c r="DB262">
        <v>112.68257054116994</v>
      </c>
      <c r="DC262">
        <v>4</v>
      </c>
      <c r="DD262">
        <v>1</v>
      </c>
      <c r="DF262">
        <v>0.34300000000000003</v>
      </c>
    </row>
    <row r="263" spans="1:110" x14ac:dyDescent="0.25">
      <c r="A263" s="74">
        <v>0</v>
      </c>
      <c r="B263" s="44">
        <v>1</v>
      </c>
      <c r="C263" s="44">
        <v>12</v>
      </c>
      <c r="D263" s="44">
        <v>2</v>
      </c>
      <c r="E263" s="44">
        <v>0.40056433442741601</v>
      </c>
      <c r="F263" s="44">
        <v>1717.782248</v>
      </c>
      <c r="G263" s="75">
        <v>112.009999999999</v>
      </c>
      <c r="H263" s="74">
        <v>0.218</v>
      </c>
      <c r="I263" s="44">
        <v>4</v>
      </c>
      <c r="J263" s="75">
        <v>0</v>
      </c>
      <c r="K263" s="74">
        <v>0.125</v>
      </c>
      <c r="L263" s="44">
        <v>4</v>
      </c>
      <c r="M263" s="75">
        <v>0</v>
      </c>
      <c r="N263" s="44">
        <v>0.11</v>
      </c>
      <c r="O263" s="44">
        <v>4</v>
      </c>
      <c r="P263" s="75">
        <v>0</v>
      </c>
      <c r="Q263" s="80">
        <f t="shared" si="20"/>
        <v>0.151</v>
      </c>
      <c r="R263" s="88">
        <f t="shared" si="20"/>
        <v>4</v>
      </c>
      <c r="T263" s="74">
        <v>0.29699999999999999</v>
      </c>
      <c r="U263" s="44">
        <v>7</v>
      </c>
      <c r="V263" s="44">
        <v>0</v>
      </c>
      <c r="W263" s="44">
        <v>0</v>
      </c>
      <c r="X263" s="44">
        <v>23</v>
      </c>
      <c r="Y263" s="44">
        <v>0</v>
      </c>
      <c r="Z263" s="44">
        <v>23</v>
      </c>
      <c r="AA263" s="44">
        <v>217.000001</v>
      </c>
      <c r="AB263" s="44">
        <v>23</v>
      </c>
      <c r="AC263" s="44">
        <v>237</v>
      </c>
      <c r="AD263" s="44">
        <v>23</v>
      </c>
      <c r="AE263" s="44">
        <v>113.96931276833787</v>
      </c>
      <c r="AF263" s="44">
        <v>4</v>
      </c>
      <c r="AG263" s="75">
        <v>0.5</v>
      </c>
      <c r="AH263" s="74">
        <v>0.34399999999999997</v>
      </c>
      <c r="AI263" s="44">
        <v>7</v>
      </c>
      <c r="AJ263" s="44">
        <v>0</v>
      </c>
      <c r="AK263" s="44">
        <v>0</v>
      </c>
      <c r="AL263" s="44">
        <v>23</v>
      </c>
      <c r="AM263" s="44">
        <v>0</v>
      </c>
      <c r="AN263" s="44">
        <v>23</v>
      </c>
      <c r="AO263" s="44">
        <v>217.000001</v>
      </c>
      <c r="AP263" s="44">
        <v>23</v>
      </c>
      <c r="AQ263" s="44">
        <v>237</v>
      </c>
      <c r="AR263" s="44">
        <v>23</v>
      </c>
      <c r="AS263" s="44">
        <v>113.96931276833787</v>
      </c>
      <c r="AT263" s="44">
        <v>4</v>
      </c>
      <c r="AU263" s="75">
        <v>0.5</v>
      </c>
      <c r="AV263">
        <v>0.375</v>
      </c>
      <c r="AW263">
        <v>7</v>
      </c>
      <c r="AX263">
        <v>0</v>
      </c>
      <c r="AY263">
        <v>0</v>
      </c>
      <c r="AZ263">
        <v>23</v>
      </c>
      <c r="BA263">
        <v>0</v>
      </c>
      <c r="BB263">
        <v>23</v>
      </c>
      <c r="BC263">
        <v>217.000001</v>
      </c>
      <c r="BD263">
        <v>23</v>
      </c>
      <c r="BE263">
        <v>237</v>
      </c>
      <c r="BF263">
        <v>23</v>
      </c>
      <c r="BG263">
        <v>113.96931276833787</v>
      </c>
      <c r="BH263">
        <v>4</v>
      </c>
      <c r="BI263">
        <v>0.5</v>
      </c>
      <c r="BJ263" s="74">
        <f t="shared" si="21"/>
        <v>0.33866666666666667</v>
      </c>
      <c r="BK263" s="92">
        <f t="shared" si="22"/>
        <v>7</v>
      </c>
      <c r="BN263" s="67">
        <f t="shared" si="23"/>
        <v>0.18766666666666668</v>
      </c>
      <c r="BO263" s="9">
        <f t="shared" si="24"/>
        <v>3</v>
      </c>
      <c r="BT263">
        <v>0.90600000000000003</v>
      </c>
      <c r="BU263">
        <v>7</v>
      </c>
      <c r="BV263">
        <v>0</v>
      </c>
      <c r="BW263">
        <v>0</v>
      </c>
      <c r="BX263">
        <v>23</v>
      </c>
      <c r="BY263">
        <v>0</v>
      </c>
      <c r="BZ263">
        <v>23</v>
      </c>
      <c r="CA263">
        <v>217.000001</v>
      </c>
      <c r="CB263">
        <v>23</v>
      </c>
      <c r="CC263">
        <v>237</v>
      </c>
      <c r="CD263">
        <v>23</v>
      </c>
      <c r="CE263">
        <v>113.96931276833787</v>
      </c>
      <c r="CF263">
        <v>4</v>
      </c>
      <c r="CG263">
        <v>0.5</v>
      </c>
      <c r="CM263">
        <v>0.90600000000000003</v>
      </c>
      <c r="CQ263" t="s">
        <v>162</v>
      </c>
      <c r="CR263" t="s">
        <v>199</v>
      </c>
      <c r="CS263" t="s">
        <v>183</v>
      </c>
      <c r="CT263">
        <v>0</v>
      </c>
      <c r="CU263">
        <v>23</v>
      </c>
      <c r="CV263">
        <v>0</v>
      </c>
      <c r="CW263">
        <v>23</v>
      </c>
      <c r="CX263">
        <v>217.000001</v>
      </c>
      <c r="CY263">
        <v>23</v>
      </c>
      <c r="CZ263">
        <v>237</v>
      </c>
      <c r="DA263">
        <v>23</v>
      </c>
      <c r="DB263">
        <v>113.96931276833787</v>
      </c>
      <c r="DC263">
        <v>4</v>
      </c>
      <c r="DD263">
        <v>0.5</v>
      </c>
      <c r="DF263">
        <v>0.39</v>
      </c>
    </row>
    <row r="264" spans="1:110" x14ac:dyDescent="0.25">
      <c r="A264" s="74">
        <v>0</v>
      </c>
      <c r="B264" s="44">
        <v>1</v>
      </c>
      <c r="C264" s="44">
        <v>12</v>
      </c>
      <c r="D264" s="44">
        <v>3</v>
      </c>
      <c r="E264" s="44">
        <v>0.49810233893927602</v>
      </c>
      <c r="F264" s="44">
        <v>1750.9795094999999</v>
      </c>
      <c r="G264" s="75">
        <v>120.06</v>
      </c>
      <c r="H264" s="74">
        <v>0.25</v>
      </c>
      <c r="I264" s="44">
        <v>4</v>
      </c>
      <c r="J264" s="75">
        <v>0</v>
      </c>
      <c r="K264" s="74">
        <v>0.109</v>
      </c>
      <c r="L264" s="44">
        <v>4</v>
      </c>
      <c r="M264" s="75">
        <v>0</v>
      </c>
      <c r="N264" s="44">
        <v>0.11</v>
      </c>
      <c r="O264" s="44">
        <v>4</v>
      </c>
      <c r="P264" s="75">
        <v>0</v>
      </c>
      <c r="Q264" s="80">
        <f t="shared" si="20"/>
        <v>0.15633333333333332</v>
      </c>
      <c r="R264" s="88">
        <f t="shared" si="20"/>
        <v>4</v>
      </c>
      <c r="T264" s="74">
        <v>0.29699999999999999</v>
      </c>
      <c r="U264" s="44">
        <v>7</v>
      </c>
      <c r="V264" s="44">
        <v>0</v>
      </c>
      <c r="W264" s="44">
        <v>0</v>
      </c>
      <c r="X264" s="44">
        <v>23</v>
      </c>
      <c r="Y264" s="44">
        <v>0</v>
      </c>
      <c r="Z264" s="44">
        <v>23</v>
      </c>
      <c r="AA264" s="44">
        <v>217.00000099999997</v>
      </c>
      <c r="AB264" s="44">
        <v>23</v>
      </c>
      <c r="AC264" s="44">
        <v>237</v>
      </c>
      <c r="AD264" s="44">
        <v>23</v>
      </c>
      <c r="AE264" s="44">
        <v>113.51035667208555</v>
      </c>
      <c r="AF264" s="44">
        <v>4</v>
      </c>
      <c r="AG264" s="75">
        <v>0.5</v>
      </c>
      <c r="AH264" s="74">
        <v>0.34399999999999997</v>
      </c>
      <c r="AI264" s="44">
        <v>7</v>
      </c>
      <c r="AJ264" s="44">
        <v>0</v>
      </c>
      <c r="AK264" s="44">
        <v>0</v>
      </c>
      <c r="AL264" s="44">
        <v>23</v>
      </c>
      <c r="AM264" s="44">
        <v>0</v>
      </c>
      <c r="AN264" s="44">
        <v>23</v>
      </c>
      <c r="AO264" s="44">
        <v>217.00000099999997</v>
      </c>
      <c r="AP264" s="44">
        <v>23</v>
      </c>
      <c r="AQ264" s="44">
        <v>237</v>
      </c>
      <c r="AR264" s="44">
        <v>23</v>
      </c>
      <c r="AS264" s="44">
        <v>113.51035667208555</v>
      </c>
      <c r="AT264" s="44">
        <v>4</v>
      </c>
      <c r="AU264" s="75">
        <v>0.5</v>
      </c>
      <c r="AV264">
        <v>0.375</v>
      </c>
      <c r="AW264">
        <v>7</v>
      </c>
      <c r="AX264">
        <v>0</v>
      </c>
      <c r="AY264">
        <v>0</v>
      </c>
      <c r="AZ264">
        <v>23</v>
      </c>
      <c r="BA264">
        <v>0</v>
      </c>
      <c r="BB264">
        <v>23</v>
      </c>
      <c r="BC264">
        <v>217.00000099999997</v>
      </c>
      <c r="BD264">
        <v>23</v>
      </c>
      <c r="BE264">
        <v>237</v>
      </c>
      <c r="BF264">
        <v>23</v>
      </c>
      <c r="BG264">
        <v>113.51035667208555</v>
      </c>
      <c r="BH264">
        <v>4</v>
      </c>
      <c r="BI264">
        <v>0.5</v>
      </c>
      <c r="BJ264" s="74">
        <f t="shared" si="21"/>
        <v>0.33866666666666667</v>
      </c>
      <c r="BK264" s="92">
        <f t="shared" si="22"/>
        <v>7</v>
      </c>
      <c r="BN264" s="67">
        <f t="shared" si="23"/>
        <v>0.18233333333333335</v>
      </c>
      <c r="BO264" s="9">
        <f t="shared" si="24"/>
        <v>3</v>
      </c>
      <c r="BT264">
        <v>0.90600000000000003</v>
      </c>
      <c r="BU264">
        <v>7</v>
      </c>
      <c r="BV264">
        <v>0</v>
      </c>
      <c r="BW264">
        <v>0</v>
      </c>
      <c r="BX264">
        <v>23</v>
      </c>
      <c r="BY264">
        <v>0</v>
      </c>
      <c r="BZ264">
        <v>23</v>
      </c>
      <c r="CA264">
        <v>217.00000099999997</v>
      </c>
      <c r="CB264">
        <v>23</v>
      </c>
      <c r="CC264">
        <v>237</v>
      </c>
      <c r="CD264">
        <v>23</v>
      </c>
      <c r="CE264">
        <v>113.51035667208555</v>
      </c>
      <c r="CF264">
        <v>4</v>
      </c>
      <c r="CG264">
        <v>0.5</v>
      </c>
      <c r="CM264">
        <v>0.90600000000000003</v>
      </c>
      <c r="CQ264" t="s">
        <v>162</v>
      </c>
      <c r="CR264" t="s">
        <v>198</v>
      </c>
      <c r="CS264" t="s">
        <v>183</v>
      </c>
      <c r="CT264">
        <v>0</v>
      </c>
      <c r="CU264">
        <v>23</v>
      </c>
      <c r="CV264">
        <v>0</v>
      </c>
      <c r="CW264">
        <v>23</v>
      </c>
      <c r="CX264">
        <v>217.00000099999997</v>
      </c>
      <c r="CY264">
        <v>23</v>
      </c>
      <c r="CZ264">
        <v>237</v>
      </c>
      <c r="DA264">
        <v>23</v>
      </c>
      <c r="DB264">
        <v>113.51035667208555</v>
      </c>
      <c r="DC264">
        <v>4</v>
      </c>
      <c r="DD264">
        <v>0.5</v>
      </c>
      <c r="DF264">
        <v>0.39100000000000001</v>
      </c>
    </row>
    <row r="265" spans="1:110" x14ac:dyDescent="0.25">
      <c r="A265" s="74">
        <v>0</v>
      </c>
      <c r="B265" s="44">
        <v>2</v>
      </c>
      <c r="C265" s="44">
        <v>0</v>
      </c>
      <c r="D265" s="44">
        <v>27</v>
      </c>
      <c r="E265" s="44">
        <v>-0.48736067928792398</v>
      </c>
      <c r="F265" s="44">
        <v>1206.8929665000001</v>
      </c>
      <c r="G265" s="75">
        <v>247.41</v>
      </c>
      <c r="H265" s="74">
        <v>0.23400000000000001</v>
      </c>
      <c r="I265" s="44">
        <v>4</v>
      </c>
      <c r="J265" s="75">
        <v>0</v>
      </c>
      <c r="K265" s="74">
        <v>0.125</v>
      </c>
      <c r="L265" s="44">
        <v>4</v>
      </c>
      <c r="M265" s="75">
        <v>0</v>
      </c>
      <c r="N265" s="44">
        <v>0.11</v>
      </c>
      <c r="O265" s="44">
        <v>4</v>
      </c>
      <c r="P265" s="75">
        <v>0</v>
      </c>
      <c r="Q265" s="80">
        <f t="shared" si="20"/>
        <v>0.15633333333333332</v>
      </c>
      <c r="R265" s="88">
        <f t="shared" si="20"/>
        <v>4</v>
      </c>
      <c r="T265" s="74">
        <v>0.25</v>
      </c>
      <c r="U265" s="44">
        <v>6</v>
      </c>
      <c r="V265" s="44">
        <v>0</v>
      </c>
      <c r="W265" s="44">
        <v>0</v>
      </c>
      <c r="X265" s="44">
        <v>23</v>
      </c>
      <c r="Y265" s="44">
        <v>0</v>
      </c>
      <c r="Z265" s="44">
        <v>23</v>
      </c>
      <c r="AA265" s="44">
        <v>0</v>
      </c>
      <c r="AB265" s="44">
        <v>23</v>
      </c>
      <c r="AC265" s="44">
        <v>237</v>
      </c>
      <c r="AD265" s="44">
        <v>23</v>
      </c>
      <c r="AE265" s="44">
        <v>100.36082993428437</v>
      </c>
      <c r="AF265" s="44">
        <v>4</v>
      </c>
      <c r="AG265" s="75">
        <v>1</v>
      </c>
      <c r="AH265" s="74">
        <v>0.26600000000000001</v>
      </c>
      <c r="AI265" s="44">
        <v>6</v>
      </c>
      <c r="AJ265" s="44">
        <v>0</v>
      </c>
      <c r="AK265" s="44">
        <v>0</v>
      </c>
      <c r="AL265" s="44">
        <v>23</v>
      </c>
      <c r="AM265" s="44">
        <v>0</v>
      </c>
      <c r="AN265" s="44">
        <v>23</v>
      </c>
      <c r="AO265" s="44">
        <v>0</v>
      </c>
      <c r="AP265" s="44">
        <v>23</v>
      </c>
      <c r="AQ265" s="44">
        <v>237</v>
      </c>
      <c r="AR265" s="44">
        <v>23</v>
      </c>
      <c r="AS265" s="44">
        <v>100.36082993428437</v>
      </c>
      <c r="AT265" s="44">
        <v>4</v>
      </c>
      <c r="AU265" s="75">
        <v>1</v>
      </c>
      <c r="AV265">
        <v>0.29699999999999999</v>
      </c>
      <c r="AW265">
        <v>6</v>
      </c>
      <c r="AX265">
        <v>0</v>
      </c>
      <c r="AY265">
        <v>0</v>
      </c>
      <c r="AZ265">
        <v>23</v>
      </c>
      <c r="BA265">
        <v>0</v>
      </c>
      <c r="BB265">
        <v>23</v>
      </c>
      <c r="BC265">
        <v>0</v>
      </c>
      <c r="BD265">
        <v>23</v>
      </c>
      <c r="BE265">
        <v>237</v>
      </c>
      <c r="BF265">
        <v>23</v>
      </c>
      <c r="BG265">
        <v>100.36082993428437</v>
      </c>
      <c r="BH265">
        <v>4</v>
      </c>
      <c r="BI265">
        <v>1</v>
      </c>
      <c r="BJ265" s="74">
        <f t="shared" si="21"/>
        <v>0.27099999999999996</v>
      </c>
      <c r="BK265" s="92">
        <f t="shared" si="22"/>
        <v>6</v>
      </c>
      <c r="BN265" s="67">
        <f t="shared" si="23"/>
        <v>0.11466666666666664</v>
      </c>
      <c r="BO265" s="9">
        <f t="shared" si="24"/>
        <v>2</v>
      </c>
      <c r="BT265">
        <v>0.73399999999999999</v>
      </c>
      <c r="BU265">
        <v>6</v>
      </c>
      <c r="BV265">
        <v>0</v>
      </c>
      <c r="BW265">
        <v>0</v>
      </c>
      <c r="BX265">
        <v>23</v>
      </c>
      <c r="BY265">
        <v>0</v>
      </c>
      <c r="BZ265">
        <v>23</v>
      </c>
      <c r="CA265">
        <v>0</v>
      </c>
      <c r="CB265">
        <v>23</v>
      </c>
      <c r="CC265">
        <v>237</v>
      </c>
      <c r="CD265">
        <v>23</v>
      </c>
      <c r="CE265">
        <v>100.36082993428437</v>
      </c>
      <c r="CF265">
        <v>4</v>
      </c>
      <c r="CG265">
        <v>1</v>
      </c>
      <c r="CM265">
        <v>0.73399999999999999</v>
      </c>
      <c r="CQ265" t="s">
        <v>162</v>
      </c>
      <c r="CR265" t="s">
        <v>187</v>
      </c>
      <c r="CS265" t="s">
        <v>169</v>
      </c>
      <c r="CT265">
        <v>0</v>
      </c>
      <c r="CU265">
        <v>23</v>
      </c>
      <c r="CV265">
        <v>0</v>
      </c>
      <c r="CW265">
        <v>23</v>
      </c>
      <c r="CX265">
        <v>0</v>
      </c>
      <c r="CY265">
        <v>23</v>
      </c>
      <c r="CZ265">
        <v>237</v>
      </c>
      <c r="DA265">
        <v>23</v>
      </c>
      <c r="DB265">
        <v>100.36082993428437</v>
      </c>
      <c r="DC265">
        <v>4</v>
      </c>
      <c r="DD265">
        <v>1</v>
      </c>
      <c r="DF265">
        <v>0.313</v>
      </c>
    </row>
    <row r="266" spans="1:110" x14ac:dyDescent="0.25">
      <c r="A266" s="74">
        <v>0</v>
      </c>
      <c r="B266" s="44">
        <v>2</v>
      </c>
      <c r="C266" s="44">
        <v>0</v>
      </c>
      <c r="D266" s="44">
        <v>28</v>
      </c>
      <c r="E266" s="44">
        <v>-0.38982267477606403</v>
      </c>
      <c r="F266" s="44">
        <v>1240.090228</v>
      </c>
      <c r="G266" s="75">
        <v>255.46</v>
      </c>
      <c r="H266" s="74">
        <v>0.25</v>
      </c>
      <c r="I266" s="44">
        <v>4</v>
      </c>
      <c r="J266" s="75">
        <v>0</v>
      </c>
      <c r="K266" s="74">
        <v>0.125</v>
      </c>
      <c r="L266" s="44">
        <v>4</v>
      </c>
      <c r="M266" s="75">
        <v>0</v>
      </c>
      <c r="N266" s="44">
        <v>0.125</v>
      </c>
      <c r="O266" s="44">
        <v>4</v>
      </c>
      <c r="P266" s="75">
        <v>0</v>
      </c>
      <c r="Q266" s="80">
        <f t="shared" si="20"/>
        <v>0.16666666666666666</v>
      </c>
      <c r="R266" s="88">
        <f t="shared" si="20"/>
        <v>4</v>
      </c>
      <c r="T266" s="74">
        <v>0.25</v>
      </c>
      <c r="U266" s="44">
        <v>6</v>
      </c>
      <c r="V266" s="44">
        <v>0</v>
      </c>
      <c r="W266" s="44">
        <v>0</v>
      </c>
      <c r="X266" s="44">
        <v>23</v>
      </c>
      <c r="Y266" s="44">
        <v>0</v>
      </c>
      <c r="Z266" s="44">
        <v>23</v>
      </c>
      <c r="AA266" s="44">
        <v>0</v>
      </c>
      <c r="AB266" s="44">
        <v>23</v>
      </c>
      <c r="AC266" s="44">
        <v>237</v>
      </c>
      <c r="AD266" s="44">
        <v>23</v>
      </c>
      <c r="AE266" s="44">
        <v>100.07706896876832</v>
      </c>
      <c r="AF266" s="44">
        <v>4</v>
      </c>
      <c r="AG266" s="75">
        <v>1</v>
      </c>
      <c r="AH266" s="74">
        <v>0.29599999999999999</v>
      </c>
      <c r="AI266" s="44">
        <v>6</v>
      </c>
      <c r="AJ266" s="44">
        <v>0</v>
      </c>
      <c r="AK266" s="44">
        <v>0</v>
      </c>
      <c r="AL266" s="44">
        <v>23</v>
      </c>
      <c r="AM266" s="44">
        <v>0</v>
      </c>
      <c r="AN266" s="44">
        <v>23</v>
      </c>
      <c r="AO266" s="44">
        <v>0</v>
      </c>
      <c r="AP266" s="44">
        <v>23</v>
      </c>
      <c r="AQ266" s="44">
        <v>237</v>
      </c>
      <c r="AR266" s="44">
        <v>23</v>
      </c>
      <c r="AS266" s="44">
        <v>100.07706896876832</v>
      </c>
      <c r="AT266" s="44">
        <v>4</v>
      </c>
      <c r="AU266" s="75">
        <v>1</v>
      </c>
      <c r="AV266">
        <v>0.313</v>
      </c>
      <c r="AW266">
        <v>6</v>
      </c>
      <c r="AX266">
        <v>0</v>
      </c>
      <c r="AY266">
        <v>0</v>
      </c>
      <c r="AZ266">
        <v>23</v>
      </c>
      <c r="BA266">
        <v>0</v>
      </c>
      <c r="BB266">
        <v>23</v>
      </c>
      <c r="BC266">
        <v>0</v>
      </c>
      <c r="BD266">
        <v>23</v>
      </c>
      <c r="BE266">
        <v>237</v>
      </c>
      <c r="BF266">
        <v>23</v>
      </c>
      <c r="BG266">
        <v>100.07706896876832</v>
      </c>
      <c r="BH266">
        <v>4</v>
      </c>
      <c r="BI266">
        <v>1</v>
      </c>
      <c r="BJ266" s="74">
        <f t="shared" si="21"/>
        <v>0.28633333333333333</v>
      </c>
      <c r="BK266" s="92">
        <f t="shared" si="22"/>
        <v>6</v>
      </c>
      <c r="BN266" s="67">
        <f t="shared" si="23"/>
        <v>0.11966666666666667</v>
      </c>
      <c r="BO266" s="9">
        <f t="shared" si="24"/>
        <v>2</v>
      </c>
      <c r="BT266">
        <v>0.76600000000000001</v>
      </c>
      <c r="BU266">
        <v>6</v>
      </c>
      <c r="BV266">
        <v>0</v>
      </c>
      <c r="BW266">
        <v>0</v>
      </c>
      <c r="BX266">
        <v>23</v>
      </c>
      <c r="BY266">
        <v>0</v>
      </c>
      <c r="BZ266">
        <v>23</v>
      </c>
      <c r="CA266">
        <v>0</v>
      </c>
      <c r="CB266">
        <v>23</v>
      </c>
      <c r="CC266">
        <v>237</v>
      </c>
      <c r="CD266">
        <v>23</v>
      </c>
      <c r="CE266">
        <v>100.07706896876832</v>
      </c>
      <c r="CF266">
        <v>4</v>
      </c>
      <c r="CG266">
        <v>1</v>
      </c>
      <c r="CM266">
        <v>0.76600000000000001</v>
      </c>
      <c r="CQ266" t="s">
        <v>162</v>
      </c>
      <c r="CR266" t="s">
        <v>187</v>
      </c>
      <c r="CS266" t="s">
        <v>169</v>
      </c>
      <c r="CT266">
        <v>0</v>
      </c>
      <c r="CU266">
        <v>23</v>
      </c>
      <c r="CV266">
        <v>0</v>
      </c>
      <c r="CW266">
        <v>23</v>
      </c>
      <c r="CX266">
        <v>0</v>
      </c>
      <c r="CY266">
        <v>23</v>
      </c>
      <c r="CZ266">
        <v>237</v>
      </c>
      <c r="DA266">
        <v>23</v>
      </c>
      <c r="DB266">
        <v>100.07706896876832</v>
      </c>
      <c r="DC266">
        <v>4</v>
      </c>
      <c r="DD266">
        <v>1</v>
      </c>
      <c r="DF266">
        <v>0.313</v>
      </c>
    </row>
    <row r="267" spans="1:110" x14ac:dyDescent="0.25">
      <c r="A267" s="74">
        <v>0</v>
      </c>
      <c r="B267" s="44">
        <v>2</v>
      </c>
      <c r="C267" s="44">
        <v>0</v>
      </c>
      <c r="D267" s="44">
        <v>29</v>
      </c>
      <c r="E267" s="44">
        <v>-0.29228467026418697</v>
      </c>
      <c r="F267" s="44">
        <v>1273.2874895</v>
      </c>
      <c r="G267" s="75">
        <v>263.51</v>
      </c>
      <c r="H267" s="74">
        <v>0.25</v>
      </c>
      <c r="I267" s="44">
        <v>4</v>
      </c>
      <c r="J267" s="75">
        <v>0</v>
      </c>
      <c r="K267" s="74">
        <v>0.109</v>
      </c>
      <c r="L267" s="44">
        <v>4</v>
      </c>
      <c r="M267" s="75">
        <v>0</v>
      </c>
      <c r="N267" s="44">
        <v>0.187</v>
      </c>
      <c r="O267" s="44">
        <v>4</v>
      </c>
      <c r="P267" s="75">
        <v>0</v>
      </c>
      <c r="Q267" s="80">
        <f t="shared" si="20"/>
        <v>0.18200000000000002</v>
      </c>
      <c r="R267" s="88">
        <f t="shared" si="20"/>
        <v>4</v>
      </c>
      <c r="T267" s="74">
        <v>0.25</v>
      </c>
      <c r="U267" s="44">
        <v>6</v>
      </c>
      <c r="V267" s="44">
        <v>0</v>
      </c>
      <c r="W267" s="44">
        <v>0</v>
      </c>
      <c r="X267" s="44">
        <v>23</v>
      </c>
      <c r="Y267" s="44">
        <v>0</v>
      </c>
      <c r="Z267" s="44">
        <v>23</v>
      </c>
      <c r="AA267" s="44">
        <v>0</v>
      </c>
      <c r="AB267" s="44">
        <v>23</v>
      </c>
      <c r="AC267" s="44">
        <v>237</v>
      </c>
      <c r="AD267" s="44">
        <v>23</v>
      </c>
      <c r="AE267" s="44">
        <v>99.808153716163162</v>
      </c>
      <c r="AF267" s="44">
        <v>4</v>
      </c>
      <c r="AG267" s="75">
        <v>1</v>
      </c>
      <c r="AH267" s="74">
        <v>0.28199999999999997</v>
      </c>
      <c r="AI267" s="44">
        <v>6</v>
      </c>
      <c r="AJ267" s="44">
        <v>0</v>
      </c>
      <c r="AK267" s="44">
        <v>0</v>
      </c>
      <c r="AL267" s="44">
        <v>23</v>
      </c>
      <c r="AM267" s="44">
        <v>0</v>
      </c>
      <c r="AN267" s="44">
        <v>23</v>
      </c>
      <c r="AO267" s="44">
        <v>0</v>
      </c>
      <c r="AP267" s="44">
        <v>23</v>
      </c>
      <c r="AQ267" s="44">
        <v>237</v>
      </c>
      <c r="AR267" s="44">
        <v>23</v>
      </c>
      <c r="AS267" s="44">
        <v>99.808153716163162</v>
      </c>
      <c r="AT267" s="44">
        <v>4</v>
      </c>
      <c r="AU267" s="75">
        <v>1</v>
      </c>
      <c r="AV267">
        <v>0.313</v>
      </c>
      <c r="AW267">
        <v>6</v>
      </c>
      <c r="AX267">
        <v>0</v>
      </c>
      <c r="AY267">
        <v>0</v>
      </c>
      <c r="AZ267">
        <v>23</v>
      </c>
      <c r="BA267">
        <v>0</v>
      </c>
      <c r="BB267">
        <v>23</v>
      </c>
      <c r="BC267">
        <v>0</v>
      </c>
      <c r="BD267">
        <v>23</v>
      </c>
      <c r="BE267">
        <v>237</v>
      </c>
      <c r="BF267">
        <v>23</v>
      </c>
      <c r="BG267">
        <v>99.808153716163162</v>
      </c>
      <c r="BH267">
        <v>4</v>
      </c>
      <c r="BI267">
        <v>1</v>
      </c>
      <c r="BJ267" s="74">
        <f t="shared" si="21"/>
        <v>0.28166666666666668</v>
      </c>
      <c r="BK267" s="92">
        <f t="shared" si="22"/>
        <v>6</v>
      </c>
      <c r="BN267" s="67">
        <f t="shared" si="23"/>
        <v>9.9666666666666653E-2</v>
      </c>
      <c r="BO267" s="9">
        <f t="shared" si="24"/>
        <v>2</v>
      </c>
      <c r="BT267">
        <v>0.76600000000000001</v>
      </c>
      <c r="BU267">
        <v>6</v>
      </c>
      <c r="BV267">
        <v>0</v>
      </c>
      <c r="BW267">
        <v>0</v>
      </c>
      <c r="BX267">
        <v>23</v>
      </c>
      <c r="BY267">
        <v>0</v>
      </c>
      <c r="BZ267">
        <v>23</v>
      </c>
      <c r="CA267">
        <v>0</v>
      </c>
      <c r="CB267">
        <v>23</v>
      </c>
      <c r="CC267">
        <v>237</v>
      </c>
      <c r="CD267">
        <v>23</v>
      </c>
      <c r="CE267">
        <v>99.808153716163162</v>
      </c>
      <c r="CF267">
        <v>4</v>
      </c>
      <c r="CG267">
        <v>1</v>
      </c>
      <c r="CM267">
        <v>0.76600000000000001</v>
      </c>
      <c r="CQ267" t="s">
        <v>162</v>
      </c>
      <c r="CR267" t="s">
        <v>182</v>
      </c>
      <c r="CS267" t="s">
        <v>169</v>
      </c>
      <c r="CT267">
        <v>0</v>
      </c>
      <c r="CU267">
        <v>23</v>
      </c>
      <c r="CV267">
        <v>0</v>
      </c>
      <c r="CW267">
        <v>23</v>
      </c>
      <c r="CX267">
        <v>0</v>
      </c>
      <c r="CY267">
        <v>23</v>
      </c>
      <c r="CZ267">
        <v>237</v>
      </c>
      <c r="DA267">
        <v>23</v>
      </c>
      <c r="DB267">
        <v>99.808153716163162</v>
      </c>
      <c r="DC267">
        <v>4</v>
      </c>
      <c r="DD267">
        <v>1</v>
      </c>
      <c r="DF267">
        <v>0.29699999999999999</v>
      </c>
    </row>
    <row r="268" spans="1:110" x14ac:dyDescent="0.25">
      <c r="A268" s="74">
        <v>0</v>
      </c>
      <c r="B268" s="44">
        <v>2</v>
      </c>
      <c r="C268" s="44">
        <v>0</v>
      </c>
      <c r="D268" s="44">
        <v>30</v>
      </c>
      <c r="E268" s="44">
        <v>-0.19474666575232699</v>
      </c>
      <c r="F268" s="44">
        <v>1306.484751</v>
      </c>
      <c r="G268" s="75">
        <v>271.56</v>
      </c>
      <c r="H268" s="74">
        <v>0.23499999999999999</v>
      </c>
      <c r="I268" s="44">
        <v>4</v>
      </c>
      <c r="J268" s="75">
        <v>0</v>
      </c>
      <c r="K268" s="74">
        <v>0.11</v>
      </c>
      <c r="L268" s="44">
        <v>4</v>
      </c>
      <c r="M268" s="75">
        <v>0</v>
      </c>
      <c r="N268" s="44">
        <v>0.14099999999999999</v>
      </c>
      <c r="O268" s="44">
        <v>4</v>
      </c>
      <c r="P268" s="75">
        <v>0</v>
      </c>
      <c r="Q268" s="80">
        <f t="shared" si="20"/>
        <v>0.16200000000000001</v>
      </c>
      <c r="R268" s="88">
        <f t="shared" si="20"/>
        <v>4</v>
      </c>
      <c r="T268" s="74">
        <v>0.23400000000000001</v>
      </c>
      <c r="U268" s="44">
        <v>6</v>
      </c>
      <c r="V268" s="44">
        <v>0</v>
      </c>
      <c r="W268" s="44">
        <v>0</v>
      </c>
      <c r="X268" s="44">
        <v>23</v>
      </c>
      <c r="Y268" s="44">
        <v>0</v>
      </c>
      <c r="Z268" s="44">
        <v>23</v>
      </c>
      <c r="AA268" s="44">
        <v>0</v>
      </c>
      <c r="AB268" s="44">
        <v>23</v>
      </c>
      <c r="AC268" s="44">
        <v>237</v>
      </c>
      <c r="AD268" s="44">
        <v>23</v>
      </c>
      <c r="AE268" s="44">
        <v>99.552856483881101</v>
      </c>
      <c r="AF268" s="44">
        <v>4</v>
      </c>
      <c r="AG268" s="75">
        <v>1</v>
      </c>
      <c r="AH268" s="74">
        <v>0.29699999999999999</v>
      </c>
      <c r="AI268" s="44">
        <v>6</v>
      </c>
      <c r="AJ268" s="44">
        <v>0</v>
      </c>
      <c r="AK268" s="44">
        <v>0</v>
      </c>
      <c r="AL268" s="44">
        <v>23</v>
      </c>
      <c r="AM268" s="44">
        <v>0</v>
      </c>
      <c r="AN268" s="44">
        <v>23</v>
      </c>
      <c r="AO268" s="44">
        <v>0</v>
      </c>
      <c r="AP268" s="44">
        <v>23</v>
      </c>
      <c r="AQ268" s="44">
        <v>237</v>
      </c>
      <c r="AR268" s="44">
        <v>23</v>
      </c>
      <c r="AS268" s="44">
        <v>99.552856483881101</v>
      </c>
      <c r="AT268" s="44">
        <v>4</v>
      </c>
      <c r="AU268" s="75">
        <v>1</v>
      </c>
      <c r="AV268">
        <v>0.29699999999999999</v>
      </c>
      <c r="AW268">
        <v>6</v>
      </c>
      <c r="AX268">
        <v>0</v>
      </c>
      <c r="AY268">
        <v>0</v>
      </c>
      <c r="AZ268">
        <v>23</v>
      </c>
      <c r="BA268">
        <v>0</v>
      </c>
      <c r="BB268">
        <v>23</v>
      </c>
      <c r="BC268">
        <v>0</v>
      </c>
      <c r="BD268">
        <v>23</v>
      </c>
      <c r="BE268">
        <v>237</v>
      </c>
      <c r="BF268">
        <v>23</v>
      </c>
      <c r="BG268">
        <v>99.552856483881101</v>
      </c>
      <c r="BH268">
        <v>4</v>
      </c>
      <c r="BI268">
        <v>1</v>
      </c>
      <c r="BJ268" s="74">
        <f t="shared" si="21"/>
        <v>0.27600000000000002</v>
      </c>
      <c r="BK268" s="92">
        <f t="shared" si="22"/>
        <v>6</v>
      </c>
      <c r="BN268" s="67">
        <f t="shared" si="23"/>
        <v>0.11400000000000002</v>
      </c>
      <c r="BO268" s="9">
        <f t="shared" si="24"/>
        <v>2</v>
      </c>
      <c r="BT268">
        <v>0.76500000000000001</v>
      </c>
      <c r="BU268">
        <v>6</v>
      </c>
      <c r="BV268">
        <v>0</v>
      </c>
      <c r="BW268">
        <v>0</v>
      </c>
      <c r="BX268">
        <v>23</v>
      </c>
      <c r="BY268">
        <v>0</v>
      </c>
      <c r="BZ268">
        <v>23</v>
      </c>
      <c r="CA268">
        <v>0</v>
      </c>
      <c r="CB268">
        <v>23</v>
      </c>
      <c r="CC268">
        <v>237</v>
      </c>
      <c r="CD268">
        <v>23</v>
      </c>
      <c r="CE268">
        <v>99.552856483881101</v>
      </c>
      <c r="CF268">
        <v>4</v>
      </c>
      <c r="CG268">
        <v>1</v>
      </c>
      <c r="CM268">
        <v>0.76500000000000001</v>
      </c>
      <c r="CQ268" t="s">
        <v>162</v>
      </c>
      <c r="CR268" t="s">
        <v>182</v>
      </c>
      <c r="CS268" t="s">
        <v>169</v>
      </c>
      <c r="CT268">
        <v>0</v>
      </c>
      <c r="CU268">
        <v>23</v>
      </c>
      <c r="CV268">
        <v>0</v>
      </c>
      <c r="CW268">
        <v>23</v>
      </c>
      <c r="CX268">
        <v>0</v>
      </c>
      <c r="CY268">
        <v>23</v>
      </c>
      <c r="CZ268">
        <v>237</v>
      </c>
      <c r="DA268">
        <v>23</v>
      </c>
      <c r="DB268">
        <v>99.552856483881101</v>
      </c>
      <c r="DC268">
        <v>4</v>
      </c>
      <c r="DD268">
        <v>1</v>
      </c>
      <c r="DF268">
        <v>0.29699999999999999</v>
      </c>
    </row>
    <row r="269" spans="1:110" x14ac:dyDescent="0.25">
      <c r="A269" s="74">
        <v>0</v>
      </c>
      <c r="B269" s="44">
        <v>2</v>
      </c>
      <c r="C269" s="44">
        <v>0</v>
      </c>
      <c r="D269" s="44">
        <v>31</v>
      </c>
      <c r="E269" s="44">
        <v>-9.7208661240433702E-2</v>
      </c>
      <c r="F269" s="44">
        <v>1339.6820124999999</v>
      </c>
      <c r="G269" s="75">
        <v>279.61</v>
      </c>
      <c r="H269" s="74">
        <v>0.219</v>
      </c>
      <c r="I269" s="44">
        <v>4</v>
      </c>
      <c r="J269" s="75">
        <v>0</v>
      </c>
      <c r="K269" s="74">
        <v>0.125</v>
      </c>
      <c r="L269" s="44">
        <v>4</v>
      </c>
      <c r="M269" s="75">
        <v>0</v>
      </c>
      <c r="N269" s="44">
        <v>0.125</v>
      </c>
      <c r="O269" s="44">
        <v>4</v>
      </c>
      <c r="P269" s="75">
        <v>0</v>
      </c>
      <c r="Q269" s="80">
        <f t="shared" si="20"/>
        <v>0.15633333333333332</v>
      </c>
      <c r="R269" s="88">
        <f t="shared" si="20"/>
        <v>4</v>
      </c>
      <c r="T269" s="74">
        <v>0.26500000000000001</v>
      </c>
      <c r="U269" s="44">
        <v>6</v>
      </c>
      <c r="V269" s="44">
        <v>0</v>
      </c>
      <c r="W269" s="44">
        <v>0</v>
      </c>
      <c r="X269" s="44">
        <v>23</v>
      </c>
      <c r="Y269" s="44">
        <v>0</v>
      </c>
      <c r="Z269" s="44">
        <v>23</v>
      </c>
      <c r="AA269" s="44">
        <v>0</v>
      </c>
      <c r="AB269" s="44">
        <v>23</v>
      </c>
      <c r="AC269" s="44">
        <v>237</v>
      </c>
      <c r="AD269" s="44">
        <v>23</v>
      </c>
      <c r="AE269" s="44">
        <v>99.310258645188085</v>
      </c>
      <c r="AF269" s="44">
        <v>4</v>
      </c>
      <c r="AG269" s="75">
        <v>1</v>
      </c>
      <c r="AH269" s="74">
        <v>0.29699999999999999</v>
      </c>
      <c r="AI269" s="44">
        <v>6</v>
      </c>
      <c r="AJ269" s="44">
        <v>0</v>
      </c>
      <c r="AK269" s="44">
        <v>0</v>
      </c>
      <c r="AL269" s="44">
        <v>23</v>
      </c>
      <c r="AM269" s="44">
        <v>0</v>
      </c>
      <c r="AN269" s="44">
        <v>23</v>
      </c>
      <c r="AO269" s="44">
        <v>0</v>
      </c>
      <c r="AP269" s="44">
        <v>23</v>
      </c>
      <c r="AQ269" s="44">
        <v>237</v>
      </c>
      <c r="AR269" s="44">
        <v>23</v>
      </c>
      <c r="AS269" s="44">
        <v>99.310258645188085</v>
      </c>
      <c r="AT269" s="44">
        <v>4</v>
      </c>
      <c r="AU269" s="75">
        <v>1</v>
      </c>
      <c r="AV269">
        <v>0.312</v>
      </c>
      <c r="AW269">
        <v>6</v>
      </c>
      <c r="AX269">
        <v>0</v>
      </c>
      <c r="AY269">
        <v>0</v>
      </c>
      <c r="AZ269">
        <v>23</v>
      </c>
      <c r="BA269">
        <v>0</v>
      </c>
      <c r="BB269">
        <v>23</v>
      </c>
      <c r="BC269">
        <v>0</v>
      </c>
      <c r="BD269">
        <v>23</v>
      </c>
      <c r="BE269">
        <v>237</v>
      </c>
      <c r="BF269">
        <v>23</v>
      </c>
      <c r="BG269">
        <v>99.310258645188085</v>
      </c>
      <c r="BH269">
        <v>4</v>
      </c>
      <c r="BI269">
        <v>1</v>
      </c>
      <c r="BJ269" s="74">
        <f t="shared" si="21"/>
        <v>0.29133333333333339</v>
      </c>
      <c r="BK269" s="92">
        <f t="shared" si="22"/>
        <v>6</v>
      </c>
      <c r="BN269" s="67">
        <f t="shared" si="23"/>
        <v>0.13500000000000006</v>
      </c>
      <c r="BO269" s="9">
        <f t="shared" si="24"/>
        <v>2</v>
      </c>
      <c r="BT269">
        <v>0.75</v>
      </c>
      <c r="BU269">
        <v>6</v>
      </c>
      <c r="BV269">
        <v>0</v>
      </c>
      <c r="BW269">
        <v>0</v>
      </c>
      <c r="BX269">
        <v>23</v>
      </c>
      <c r="BY269">
        <v>0</v>
      </c>
      <c r="BZ269">
        <v>23</v>
      </c>
      <c r="CA269">
        <v>0</v>
      </c>
      <c r="CB269">
        <v>23</v>
      </c>
      <c r="CC269">
        <v>237</v>
      </c>
      <c r="CD269">
        <v>23</v>
      </c>
      <c r="CE269">
        <v>99.310258645188085</v>
      </c>
      <c r="CF269">
        <v>4</v>
      </c>
      <c r="CG269">
        <v>1</v>
      </c>
      <c r="CM269">
        <v>0.75</v>
      </c>
      <c r="CQ269" t="s">
        <v>162</v>
      </c>
      <c r="CR269" t="s">
        <v>189</v>
      </c>
      <c r="CS269" t="s">
        <v>169</v>
      </c>
      <c r="CT269">
        <v>0</v>
      </c>
      <c r="CU269">
        <v>23</v>
      </c>
      <c r="CV269">
        <v>0</v>
      </c>
      <c r="CW269">
        <v>23</v>
      </c>
      <c r="CX269">
        <v>0</v>
      </c>
      <c r="CY269">
        <v>23</v>
      </c>
      <c r="CZ269">
        <v>237</v>
      </c>
      <c r="DA269">
        <v>23</v>
      </c>
      <c r="DB269">
        <v>99.310258645188085</v>
      </c>
      <c r="DC269">
        <v>4</v>
      </c>
      <c r="DD269">
        <v>1</v>
      </c>
      <c r="DF269">
        <v>0.32800000000000001</v>
      </c>
    </row>
    <row r="270" spans="1:110" x14ac:dyDescent="0.25">
      <c r="A270" s="74">
        <v>0</v>
      </c>
      <c r="B270" s="44">
        <v>2</v>
      </c>
      <c r="C270" s="44">
        <v>0</v>
      </c>
      <c r="D270" s="44">
        <v>32</v>
      </c>
      <c r="E270" s="44">
        <v>3.2934327144328799E-4</v>
      </c>
      <c r="F270" s="44">
        <v>1372.8792739999999</v>
      </c>
      <c r="G270" s="75">
        <v>287.66000000000003</v>
      </c>
      <c r="H270" s="74">
        <v>0.218</v>
      </c>
      <c r="I270" s="44">
        <v>4</v>
      </c>
      <c r="J270" s="75">
        <v>0</v>
      </c>
      <c r="K270" s="74">
        <v>0.109</v>
      </c>
      <c r="L270" s="44">
        <v>4</v>
      </c>
      <c r="M270" s="75">
        <v>0</v>
      </c>
      <c r="N270" s="44">
        <v>0.11</v>
      </c>
      <c r="O270" s="44">
        <v>4</v>
      </c>
      <c r="P270" s="75">
        <v>0</v>
      </c>
      <c r="Q270" s="80">
        <f t="shared" si="20"/>
        <v>0.14566666666666667</v>
      </c>
      <c r="R270" s="88">
        <f t="shared" si="20"/>
        <v>4</v>
      </c>
      <c r="T270" s="74">
        <v>0.25</v>
      </c>
      <c r="U270" s="44">
        <v>6</v>
      </c>
      <c r="V270" s="44">
        <v>0</v>
      </c>
      <c r="W270" s="44">
        <v>0</v>
      </c>
      <c r="X270" s="44">
        <v>23</v>
      </c>
      <c r="Y270" s="44">
        <v>0</v>
      </c>
      <c r="Z270" s="44">
        <v>23</v>
      </c>
      <c r="AA270" s="44">
        <v>0</v>
      </c>
      <c r="AB270" s="44">
        <v>23</v>
      </c>
      <c r="AC270" s="44">
        <v>237</v>
      </c>
      <c r="AD270" s="44">
        <v>23</v>
      </c>
      <c r="AE270" s="44">
        <v>99.079370321499425</v>
      </c>
      <c r="AF270" s="44">
        <v>4</v>
      </c>
      <c r="AG270" s="75">
        <v>1</v>
      </c>
      <c r="AH270" s="74">
        <v>0.26600000000000001</v>
      </c>
      <c r="AI270" s="44">
        <v>6</v>
      </c>
      <c r="AJ270" s="44">
        <v>0</v>
      </c>
      <c r="AK270" s="44">
        <v>0</v>
      </c>
      <c r="AL270" s="44">
        <v>23</v>
      </c>
      <c r="AM270" s="44">
        <v>0</v>
      </c>
      <c r="AN270" s="44">
        <v>23</v>
      </c>
      <c r="AO270" s="44">
        <v>0</v>
      </c>
      <c r="AP270" s="44">
        <v>23</v>
      </c>
      <c r="AQ270" s="44">
        <v>237</v>
      </c>
      <c r="AR270" s="44">
        <v>23</v>
      </c>
      <c r="AS270" s="44">
        <v>99.079370321499425</v>
      </c>
      <c r="AT270" s="44">
        <v>4</v>
      </c>
      <c r="AU270" s="75">
        <v>1</v>
      </c>
      <c r="AV270">
        <v>0.29699999999999999</v>
      </c>
      <c r="AW270">
        <v>6</v>
      </c>
      <c r="AX270">
        <v>0</v>
      </c>
      <c r="AY270">
        <v>0</v>
      </c>
      <c r="AZ270">
        <v>23</v>
      </c>
      <c r="BA270">
        <v>0</v>
      </c>
      <c r="BB270">
        <v>23</v>
      </c>
      <c r="BC270">
        <v>0</v>
      </c>
      <c r="BD270">
        <v>23</v>
      </c>
      <c r="BE270">
        <v>237</v>
      </c>
      <c r="BF270">
        <v>23</v>
      </c>
      <c r="BG270">
        <v>99.079370321499425</v>
      </c>
      <c r="BH270">
        <v>4</v>
      </c>
      <c r="BI270">
        <v>1</v>
      </c>
      <c r="BJ270" s="74">
        <f t="shared" si="21"/>
        <v>0.27099999999999996</v>
      </c>
      <c r="BK270" s="92">
        <f t="shared" si="22"/>
        <v>6</v>
      </c>
      <c r="BN270" s="67">
        <f t="shared" si="23"/>
        <v>0.1253333333333333</v>
      </c>
      <c r="BO270" s="9">
        <f t="shared" si="24"/>
        <v>2</v>
      </c>
      <c r="BT270">
        <v>0.76600000000000001</v>
      </c>
      <c r="BU270">
        <v>6</v>
      </c>
      <c r="BV270">
        <v>0</v>
      </c>
      <c r="BW270">
        <v>0</v>
      </c>
      <c r="BX270">
        <v>23</v>
      </c>
      <c r="BY270">
        <v>0</v>
      </c>
      <c r="BZ270">
        <v>23</v>
      </c>
      <c r="CA270">
        <v>0</v>
      </c>
      <c r="CB270">
        <v>23</v>
      </c>
      <c r="CC270">
        <v>237</v>
      </c>
      <c r="CD270">
        <v>23</v>
      </c>
      <c r="CE270">
        <v>99.079370321499425</v>
      </c>
      <c r="CF270">
        <v>4</v>
      </c>
      <c r="CG270">
        <v>1</v>
      </c>
      <c r="CM270">
        <v>0.76600000000000001</v>
      </c>
      <c r="CQ270" t="s">
        <v>162</v>
      </c>
      <c r="CR270" t="s">
        <v>188</v>
      </c>
      <c r="CS270" t="s">
        <v>169</v>
      </c>
      <c r="CT270">
        <v>0</v>
      </c>
      <c r="CU270">
        <v>23</v>
      </c>
      <c r="CV270">
        <v>0</v>
      </c>
      <c r="CW270">
        <v>23</v>
      </c>
      <c r="CX270">
        <v>0</v>
      </c>
      <c r="CY270">
        <v>23</v>
      </c>
      <c r="CZ270">
        <v>237</v>
      </c>
      <c r="DA270">
        <v>23</v>
      </c>
      <c r="DB270">
        <v>99.079370321499425</v>
      </c>
      <c r="DC270">
        <v>4</v>
      </c>
      <c r="DD270">
        <v>1</v>
      </c>
      <c r="DF270">
        <v>0.312</v>
      </c>
    </row>
    <row r="271" spans="1:110" x14ac:dyDescent="0.25">
      <c r="A271" s="74">
        <v>0</v>
      </c>
      <c r="B271" s="44">
        <v>2</v>
      </c>
      <c r="C271" s="44">
        <v>0</v>
      </c>
      <c r="D271" s="44">
        <v>33</v>
      </c>
      <c r="E271" s="44">
        <v>9.7867347783303096E-2</v>
      </c>
      <c r="F271" s="44">
        <v>1406.0765355000001</v>
      </c>
      <c r="G271" s="75">
        <v>295.70999999999998</v>
      </c>
      <c r="H271" s="74">
        <v>0.218</v>
      </c>
      <c r="I271" s="44">
        <v>4</v>
      </c>
      <c r="J271" s="75">
        <v>0</v>
      </c>
      <c r="K271" s="74">
        <v>0.125</v>
      </c>
      <c r="L271" s="44">
        <v>4</v>
      </c>
      <c r="M271" s="75">
        <v>0</v>
      </c>
      <c r="N271" s="44">
        <v>0.109</v>
      </c>
      <c r="O271" s="44">
        <v>4</v>
      </c>
      <c r="P271" s="75">
        <v>0</v>
      </c>
      <c r="Q271" s="80">
        <f t="shared" si="20"/>
        <v>0.15066666666666664</v>
      </c>
      <c r="R271" s="88">
        <f t="shared" si="20"/>
        <v>4</v>
      </c>
      <c r="T271" s="74">
        <v>0.26500000000000001</v>
      </c>
      <c r="U271" s="44">
        <v>6</v>
      </c>
      <c r="V271" s="44">
        <v>0</v>
      </c>
      <c r="W271" s="44">
        <v>0</v>
      </c>
      <c r="X271" s="44">
        <v>23</v>
      </c>
      <c r="Y271" s="44">
        <v>0</v>
      </c>
      <c r="Z271" s="44">
        <v>23</v>
      </c>
      <c r="AA271" s="44">
        <v>0</v>
      </c>
      <c r="AB271" s="44">
        <v>23</v>
      </c>
      <c r="AC271" s="44">
        <v>237</v>
      </c>
      <c r="AD271" s="44">
        <v>23</v>
      </c>
      <c r="AE271" s="44">
        <v>98.859362066274315</v>
      </c>
      <c r="AF271" s="44">
        <v>4</v>
      </c>
      <c r="AG271" s="75">
        <v>1</v>
      </c>
      <c r="AH271" s="74">
        <v>0.29599999999999999</v>
      </c>
      <c r="AI271" s="44">
        <v>6</v>
      </c>
      <c r="AJ271" s="44">
        <v>0</v>
      </c>
      <c r="AK271" s="44">
        <v>0</v>
      </c>
      <c r="AL271" s="44">
        <v>23</v>
      </c>
      <c r="AM271" s="44">
        <v>0</v>
      </c>
      <c r="AN271" s="44">
        <v>23</v>
      </c>
      <c r="AO271" s="44">
        <v>0</v>
      </c>
      <c r="AP271" s="44">
        <v>23</v>
      </c>
      <c r="AQ271" s="44">
        <v>237</v>
      </c>
      <c r="AR271" s="44">
        <v>23</v>
      </c>
      <c r="AS271" s="44">
        <v>98.859362066274315</v>
      </c>
      <c r="AT271" s="44">
        <v>4</v>
      </c>
      <c r="AU271" s="75">
        <v>1</v>
      </c>
      <c r="AV271">
        <v>0.312</v>
      </c>
      <c r="AW271">
        <v>6</v>
      </c>
      <c r="AX271">
        <v>0</v>
      </c>
      <c r="AY271">
        <v>0</v>
      </c>
      <c r="AZ271">
        <v>23</v>
      </c>
      <c r="BA271">
        <v>0</v>
      </c>
      <c r="BB271">
        <v>23</v>
      </c>
      <c r="BC271">
        <v>0</v>
      </c>
      <c r="BD271">
        <v>23</v>
      </c>
      <c r="BE271">
        <v>237</v>
      </c>
      <c r="BF271">
        <v>23</v>
      </c>
      <c r="BG271">
        <v>98.859362066274315</v>
      </c>
      <c r="BH271">
        <v>4</v>
      </c>
      <c r="BI271">
        <v>1</v>
      </c>
      <c r="BJ271" s="74">
        <f t="shared" si="21"/>
        <v>0.29099999999999998</v>
      </c>
      <c r="BK271" s="92">
        <f t="shared" si="22"/>
        <v>6</v>
      </c>
      <c r="BN271" s="67">
        <f t="shared" si="23"/>
        <v>0.14033333333333334</v>
      </c>
      <c r="BO271" s="9">
        <f t="shared" si="24"/>
        <v>2</v>
      </c>
      <c r="BT271">
        <v>0.75</v>
      </c>
      <c r="BU271">
        <v>6</v>
      </c>
      <c r="BV271">
        <v>0</v>
      </c>
      <c r="BW271">
        <v>0</v>
      </c>
      <c r="BX271">
        <v>23</v>
      </c>
      <c r="BY271">
        <v>0</v>
      </c>
      <c r="BZ271">
        <v>23</v>
      </c>
      <c r="CA271">
        <v>0</v>
      </c>
      <c r="CB271">
        <v>23</v>
      </c>
      <c r="CC271">
        <v>237</v>
      </c>
      <c r="CD271">
        <v>23</v>
      </c>
      <c r="CE271">
        <v>98.859362066274315</v>
      </c>
      <c r="CF271">
        <v>4</v>
      </c>
      <c r="CG271">
        <v>1</v>
      </c>
      <c r="CM271">
        <v>0.75</v>
      </c>
      <c r="CQ271" t="s">
        <v>162</v>
      </c>
      <c r="CR271" t="s">
        <v>189</v>
      </c>
      <c r="CS271" t="s">
        <v>169</v>
      </c>
      <c r="CT271">
        <v>0</v>
      </c>
      <c r="CU271">
        <v>23</v>
      </c>
      <c r="CV271">
        <v>0</v>
      </c>
      <c r="CW271">
        <v>23</v>
      </c>
      <c r="CX271">
        <v>0</v>
      </c>
      <c r="CY271">
        <v>23</v>
      </c>
      <c r="CZ271">
        <v>237</v>
      </c>
      <c r="DA271">
        <v>23</v>
      </c>
      <c r="DB271">
        <v>98.859362066274315</v>
      </c>
      <c r="DC271">
        <v>4</v>
      </c>
      <c r="DD271">
        <v>1</v>
      </c>
      <c r="DF271">
        <v>0.32800000000000001</v>
      </c>
    </row>
    <row r="272" spans="1:110" x14ac:dyDescent="0.25">
      <c r="A272" s="74">
        <v>0</v>
      </c>
      <c r="B272" s="44">
        <v>2</v>
      </c>
      <c r="C272" s="44">
        <v>0</v>
      </c>
      <c r="D272" s="44">
        <v>34</v>
      </c>
      <c r="E272" s="44">
        <v>0.19540535229519701</v>
      </c>
      <c r="F272" s="44">
        <v>1439.2737970000001</v>
      </c>
      <c r="G272" s="75">
        <v>303.76</v>
      </c>
      <c r="H272" s="74">
        <v>0.219</v>
      </c>
      <c r="I272" s="44">
        <v>4</v>
      </c>
      <c r="J272" s="75">
        <v>0</v>
      </c>
      <c r="K272" s="74">
        <v>0.125</v>
      </c>
      <c r="L272" s="44">
        <v>4</v>
      </c>
      <c r="M272" s="75">
        <v>0</v>
      </c>
      <c r="N272" s="44">
        <v>0.125</v>
      </c>
      <c r="O272" s="44">
        <v>4</v>
      </c>
      <c r="P272" s="75">
        <v>0</v>
      </c>
      <c r="Q272" s="80">
        <f t="shared" si="20"/>
        <v>0.15633333333333332</v>
      </c>
      <c r="R272" s="88">
        <f t="shared" si="20"/>
        <v>4</v>
      </c>
      <c r="T272" s="74">
        <v>0.23400000000000001</v>
      </c>
      <c r="U272" s="44">
        <v>6</v>
      </c>
      <c r="V272" s="44">
        <v>0</v>
      </c>
      <c r="W272" s="44">
        <v>0</v>
      </c>
      <c r="X272" s="44">
        <v>23</v>
      </c>
      <c r="Y272" s="44">
        <v>0</v>
      </c>
      <c r="Z272" s="44">
        <v>23</v>
      </c>
      <c r="AA272" s="44">
        <v>0</v>
      </c>
      <c r="AB272" s="44">
        <v>23</v>
      </c>
      <c r="AC272" s="44">
        <v>237</v>
      </c>
      <c r="AD272" s="44">
        <v>23</v>
      </c>
      <c r="AE272" s="44">
        <v>98.649524778553698</v>
      </c>
      <c r="AF272" s="44">
        <v>4</v>
      </c>
      <c r="AG272" s="75">
        <v>1</v>
      </c>
      <c r="AH272" s="74">
        <v>0.29699999999999999</v>
      </c>
      <c r="AI272" s="44">
        <v>6</v>
      </c>
      <c r="AJ272" s="44">
        <v>0</v>
      </c>
      <c r="AK272" s="44">
        <v>0</v>
      </c>
      <c r="AL272" s="44">
        <v>23</v>
      </c>
      <c r="AM272" s="44">
        <v>0</v>
      </c>
      <c r="AN272" s="44">
        <v>23</v>
      </c>
      <c r="AO272" s="44">
        <v>0</v>
      </c>
      <c r="AP272" s="44">
        <v>23</v>
      </c>
      <c r="AQ272" s="44">
        <v>237</v>
      </c>
      <c r="AR272" s="44">
        <v>23</v>
      </c>
      <c r="AS272" s="44">
        <v>98.649524778553698</v>
      </c>
      <c r="AT272" s="44">
        <v>4</v>
      </c>
      <c r="AU272" s="75">
        <v>1</v>
      </c>
      <c r="AV272">
        <v>0.29699999999999999</v>
      </c>
      <c r="AW272">
        <v>6</v>
      </c>
      <c r="AX272">
        <v>0</v>
      </c>
      <c r="AY272">
        <v>0</v>
      </c>
      <c r="AZ272">
        <v>23</v>
      </c>
      <c r="BA272">
        <v>0</v>
      </c>
      <c r="BB272">
        <v>23</v>
      </c>
      <c r="BC272">
        <v>0</v>
      </c>
      <c r="BD272">
        <v>23</v>
      </c>
      <c r="BE272">
        <v>237</v>
      </c>
      <c r="BF272">
        <v>23</v>
      </c>
      <c r="BG272">
        <v>98.649524778553698</v>
      </c>
      <c r="BH272">
        <v>4</v>
      </c>
      <c r="BI272">
        <v>1</v>
      </c>
      <c r="BJ272" s="74">
        <f t="shared" si="21"/>
        <v>0.27600000000000002</v>
      </c>
      <c r="BK272" s="92">
        <f t="shared" si="22"/>
        <v>6</v>
      </c>
      <c r="BN272" s="67">
        <f t="shared" si="23"/>
        <v>0.1196666666666667</v>
      </c>
      <c r="BO272" s="9">
        <f t="shared" si="24"/>
        <v>2</v>
      </c>
      <c r="BT272">
        <v>0.76600000000000001</v>
      </c>
      <c r="BU272">
        <v>6</v>
      </c>
      <c r="BV272">
        <v>0</v>
      </c>
      <c r="BW272">
        <v>0</v>
      </c>
      <c r="BX272">
        <v>23</v>
      </c>
      <c r="BY272">
        <v>0</v>
      </c>
      <c r="BZ272">
        <v>23</v>
      </c>
      <c r="CA272">
        <v>0</v>
      </c>
      <c r="CB272">
        <v>23</v>
      </c>
      <c r="CC272">
        <v>237</v>
      </c>
      <c r="CD272">
        <v>23</v>
      </c>
      <c r="CE272">
        <v>98.649524778553698</v>
      </c>
      <c r="CF272">
        <v>4</v>
      </c>
      <c r="CG272">
        <v>1</v>
      </c>
      <c r="CM272">
        <v>0.76600000000000001</v>
      </c>
      <c r="CQ272" t="s">
        <v>162</v>
      </c>
      <c r="CR272" t="s">
        <v>187</v>
      </c>
      <c r="CS272" t="s">
        <v>169</v>
      </c>
      <c r="CT272">
        <v>0</v>
      </c>
      <c r="CU272">
        <v>23</v>
      </c>
      <c r="CV272">
        <v>0</v>
      </c>
      <c r="CW272">
        <v>23</v>
      </c>
      <c r="CX272">
        <v>0</v>
      </c>
      <c r="CY272">
        <v>23</v>
      </c>
      <c r="CZ272">
        <v>237</v>
      </c>
      <c r="DA272">
        <v>23</v>
      </c>
      <c r="DB272">
        <v>98.649524778553698</v>
      </c>
      <c r="DC272">
        <v>4</v>
      </c>
      <c r="DD272">
        <v>1</v>
      </c>
      <c r="DF272">
        <v>0.313</v>
      </c>
    </row>
    <row r="273" spans="1:110" x14ac:dyDescent="0.25">
      <c r="A273" s="74">
        <v>0</v>
      </c>
      <c r="B273" s="44">
        <v>2</v>
      </c>
      <c r="C273" s="44">
        <v>0</v>
      </c>
      <c r="D273" s="44">
        <v>35</v>
      </c>
      <c r="E273" s="44">
        <v>0.29294335680705702</v>
      </c>
      <c r="F273" s="44">
        <v>1472.4710585</v>
      </c>
      <c r="G273" s="75">
        <v>311.81</v>
      </c>
      <c r="H273" s="74">
        <v>0.218</v>
      </c>
      <c r="I273" s="44">
        <v>4</v>
      </c>
      <c r="J273" s="75">
        <v>0</v>
      </c>
      <c r="K273" s="74">
        <v>0.125</v>
      </c>
      <c r="L273" s="44">
        <v>4</v>
      </c>
      <c r="M273" s="75">
        <v>0</v>
      </c>
      <c r="N273" s="44">
        <v>0.125</v>
      </c>
      <c r="O273" s="44">
        <v>4</v>
      </c>
      <c r="P273" s="75">
        <v>0</v>
      </c>
      <c r="Q273" s="80">
        <f t="shared" si="20"/>
        <v>0.156</v>
      </c>
      <c r="R273" s="88">
        <f t="shared" si="20"/>
        <v>4</v>
      </c>
      <c r="T273" s="74">
        <v>0.25</v>
      </c>
      <c r="U273" s="44">
        <v>6</v>
      </c>
      <c r="V273" s="44">
        <v>0</v>
      </c>
      <c r="W273" s="44">
        <v>0</v>
      </c>
      <c r="X273" s="44">
        <v>23</v>
      </c>
      <c r="Y273" s="44">
        <v>0</v>
      </c>
      <c r="Z273" s="44">
        <v>23</v>
      </c>
      <c r="AA273" s="44">
        <v>0</v>
      </c>
      <c r="AB273" s="44">
        <v>23</v>
      </c>
      <c r="AC273" s="44">
        <v>237</v>
      </c>
      <c r="AD273" s="44">
        <v>23</v>
      </c>
      <c r="AE273" s="44">
        <v>98.449170600200333</v>
      </c>
      <c r="AF273" s="44">
        <v>4</v>
      </c>
      <c r="AG273" s="75">
        <v>1</v>
      </c>
      <c r="AH273" s="74">
        <v>0.29699999999999999</v>
      </c>
      <c r="AI273" s="44">
        <v>6</v>
      </c>
      <c r="AJ273" s="44">
        <v>0</v>
      </c>
      <c r="AK273" s="44">
        <v>0</v>
      </c>
      <c r="AL273" s="44">
        <v>23</v>
      </c>
      <c r="AM273" s="44">
        <v>0</v>
      </c>
      <c r="AN273" s="44">
        <v>23</v>
      </c>
      <c r="AO273" s="44">
        <v>0</v>
      </c>
      <c r="AP273" s="44">
        <v>23</v>
      </c>
      <c r="AQ273" s="44">
        <v>237</v>
      </c>
      <c r="AR273" s="44">
        <v>23</v>
      </c>
      <c r="AS273" s="44">
        <v>98.449170600200333</v>
      </c>
      <c r="AT273" s="44">
        <v>4</v>
      </c>
      <c r="AU273" s="75">
        <v>1</v>
      </c>
      <c r="AV273">
        <v>0.313</v>
      </c>
      <c r="AW273">
        <v>6</v>
      </c>
      <c r="AX273">
        <v>0</v>
      </c>
      <c r="AY273">
        <v>0</v>
      </c>
      <c r="AZ273">
        <v>23</v>
      </c>
      <c r="BA273">
        <v>0</v>
      </c>
      <c r="BB273">
        <v>23</v>
      </c>
      <c r="BC273">
        <v>0</v>
      </c>
      <c r="BD273">
        <v>23</v>
      </c>
      <c r="BE273">
        <v>237</v>
      </c>
      <c r="BF273">
        <v>23</v>
      </c>
      <c r="BG273">
        <v>98.449170600200333</v>
      </c>
      <c r="BH273">
        <v>4</v>
      </c>
      <c r="BI273">
        <v>1</v>
      </c>
      <c r="BJ273" s="74">
        <f t="shared" si="21"/>
        <v>0.28666666666666663</v>
      </c>
      <c r="BK273" s="92">
        <f t="shared" si="22"/>
        <v>6</v>
      </c>
      <c r="BN273" s="67">
        <f t="shared" si="23"/>
        <v>0.13066666666666663</v>
      </c>
      <c r="BO273" s="9">
        <f t="shared" si="24"/>
        <v>2</v>
      </c>
      <c r="BT273">
        <v>0.75</v>
      </c>
      <c r="BU273">
        <v>6</v>
      </c>
      <c r="BV273">
        <v>0</v>
      </c>
      <c r="BW273">
        <v>0</v>
      </c>
      <c r="BX273">
        <v>23</v>
      </c>
      <c r="BY273">
        <v>0</v>
      </c>
      <c r="BZ273">
        <v>23</v>
      </c>
      <c r="CA273">
        <v>0</v>
      </c>
      <c r="CB273">
        <v>23</v>
      </c>
      <c r="CC273">
        <v>237</v>
      </c>
      <c r="CD273">
        <v>23</v>
      </c>
      <c r="CE273">
        <v>98.449170600200333</v>
      </c>
      <c r="CF273">
        <v>4</v>
      </c>
      <c r="CG273">
        <v>1</v>
      </c>
      <c r="CM273">
        <v>0.75</v>
      </c>
      <c r="CQ273" t="s">
        <v>162</v>
      </c>
      <c r="CR273" t="s">
        <v>182</v>
      </c>
      <c r="CS273" t="s">
        <v>169</v>
      </c>
      <c r="CT273">
        <v>0</v>
      </c>
      <c r="CU273">
        <v>23</v>
      </c>
      <c r="CV273">
        <v>0</v>
      </c>
      <c r="CW273">
        <v>23</v>
      </c>
      <c r="CX273">
        <v>0</v>
      </c>
      <c r="CY273">
        <v>23</v>
      </c>
      <c r="CZ273">
        <v>237</v>
      </c>
      <c r="DA273">
        <v>23</v>
      </c>
      <c r="DB273">
        <v>98.449170600200333</v>
      </c>
      <c r="DC273">
        <v>4</v>
      </c>
      <c r="DD273">
        <v>1</v>
      </c>
      <c r="DF273">
        <v>0.29699999999999999</v>
      </c>
    </row>
    <row r="274" spans="1:110" x14ac:dyDescent="0.25">
      <c r="A274" s="74">
        <v>0</v>
      </c>
      <c r="B274" s="44">
        <v>2</v>
      </c>
      <c r="C274" s="44">
        <v>0</v>
      </c>
      <c r="D274" s="44">
        <v>36</v>
      </c>
      <c r="E274" s="44">
        <v>0.39048136131893402</v>
      </c>
      <c r="F274" s="44">
        <v>1505.66832</v>
      </c>
      <c r="G274" s="75">
        <v>319.86</v>
      </c>
      <c r="H274" s="74">
        <v>0.23400000000000001</v>
      </c>
      <c r="I274" s="44">
        <v>4</v>
      </c>
      <c r="J274" s="75">
        <v>0</v>
      </c>
      <c r="K274" s="74">
        <v>0.125</v>
      </c>
      <c r="L274" s="44">
        <v>4</v>
      </c>
      <c r="M274" s="75">
        <v>0</v>
      </c>
      <c r="N274" s="44">
        <v>0.125</v>
      </c>
      <c r="O274" s="44">
        <v>4</v>
      </c>
      <c r="P274" s="75">
        <v>0</v>
      </c>
      <c r="Q274" s="80">
        <f t="shared" si="20"/>
        <v>0.16133333333333333</v>
      </c>
      <c r="R274" s="88">
        <f t="shared" si="20"/>
        <v>4</v>
      </c>
      <c r="T274" s="74">
        <v>0.25</v>
      </c>
      <c r="U274" s="44">
        <v>6</v>
      </c>
      <c r="V274" s="44">
        <v>0</v>
      </c>
      <c r="W274" s="44">
        <v>0</v>
      </c>
      <c r="X274" s="44">
        <v>23</v>
      </c>
      <c r="Y274" s="44">
        <v>0</v>
      </c>
      <c r="Z274" s="44">
        <v>23</v>
      </c>
      <c r="AA274" s="44">
        <v>0</v>
      </c>
      <c r="AB274" s="44">
        <v>23</v>
      </c>
      <c r="AC274" s="44">
        <v>237</v>
      </c>
      <c r="AD274" s="44">
        <v>23</v>
      </c>
      <c r="AE274" s="44">
        <v>98.257609381364489</v>
      </c>
      <c r="AF274" s="44">
        <v>4</v>
      </c>
      <c r="AG274" s="75">
        <v>1</v>
      </c>
      <c r="AH274" s="74">
        <v>0.28100000000000003</v>
      </c>
      <c r="AI274" s="44">
        <v>6</v>
      </c>
      <c r="AJ274" s="44">
        <v>0</v>
      </c>
      <c r="AK274" s="44">
        <v>0</v>
      </c>
      <c r="AL274" s="44">
        <v>23</v>
      </c>
      <c r="AM274" s="44">
        <v>0</v>
      </c>
      <c r="AN274" s="44">
        <v>23</v>
      </c>
      <c r="AO274" s="44">
        <v>0</v>
      </c>
      <c r="AP274" s="44">
        <v>23</v>
      </c>
      <c r="AQ274" s="44">
        <v>237</v>
      </c>
      <c r="AR274" s="44">
        <v>23</v>
      </c>
      <c r="AS274" s="44">
        <v>98.257609381364489</v>
      </c>
      <c r="AT274" s="44">
        <v>4</v>
      </c>
      <c r="AU274" s="75">
        <v>1</v>
      </c>
      <c r="AV274">
        <v>0.29699999999999999</v>
      </c>
      <c r="AW274">
        <v>6</v>
      </c>
      <c r="AX274">
        <v>0</v>
      </c>
      <c r="AY274">
        <v>0</v>
      </c>
      <c r="AZ274">
        <v>23</v>
      </c>
      <c r="BA274">
        <v>0</v>
      </c>
      <c r="BB274">
        <v>23</v>
      </c>
      <c r="BC274">
        <v>0</v>
      </c>
      <c r="BD274">
        <v>23</v>
      </c>
      <c r="BE274">
        <v>237</v>
      </c>
      <c r="BF274">
        <v>23</v>
      </c>
      <c r="BG274">
        <v>98.257609381364489</v>
      </c>
      <c r="BH274">
        <v>4</v>
      </c>
      <c r="BI274">
        <v>1</v>
      </c>
      <c r="BJ274" s="74">
        <f t="shared" si="21"/>
        <v>0.27600000000000002</v>
      </c>
      <c r="BK274" s="92">
        <f t="shared" si="22"/>
        <v>6</v>
      </c>
      <c r="BN274" s="67">
        <f t="shared" si="23"/>
        <v>0.11466666666666669</v>
      </c>
      <c r="BO274" s="9">
        <f t="shared" si="24"/>
        <v>2</v>
      </c>
      <c r="BT274">
        <v>0.73399999999999999</v>
      </c>
      <c r="BU274">
        <v>6</v>
      </c>
      <c r="BV274">
        <v>0</v>
      </c>
      <c r="BW274">
        <v>0</v>
      </c>
      <c r="BX274">
        <v>23</v>
      </c>
      <c r="BY274">
        <v>0</v>
      </c>
      <c r="BZ274">
        <v>23</v>
      </c>
      <c r="CA274">
        <v>0</v>
      </c>
      <c r="CB274">
        <v>23</v>
      </c>
      <c r="CC274">
        <v>237</v>
      </c>
      <c r="CD274">
        <v>23</v>
      </c>
      <c r="CE274">
        <v>98.257609381364489</v>
      </c>
      <c r="CF274">
        <v>4</v>
      </c>
      <c r="CG274">
        <v>1</v>
      </c>
      <c r="CM274">
        <v>0.73399999999999999</v>
      </c>
      <c r="CQ274" t="s">
        <v>162</v>
      </c>
      <c r="CR274" t="s">
        <v>188</v>
      </c>
      <c r="CS274" t="s">
        <v>169</v>
      </c>
      <c r="CT274">
        <v>0</v>
      </c>
      <c r="CU274">
        <v>23</v>
      </c>
      <c r="CV274">
        <v>0</v>
      </c>
      <c r="CW274">
        <v>23</v>
      </c>
      <c r="CX274">
        <v>0</v>
      </c>
      <c r="CY274">
        <v>23</v>
      </c>
      <c r="CZ274">
        <v>237</v>
      </c>
      <c r="DA274">
        <v>23</v>
      </c>
      <c r="DB274">
        <v>98.257609381364489</v>
      </c>
      <c r="DC274">
        <v>4</v>
      </c>
      <c r="DD274">
        <v>1</v>
      </c>
      <c r="DF274">
        <v>0.312</v>
      </c>
    </row>
    <row r="275" spans="1:110" x14ac:dyDescent="0.25">
      <c r="A275" s="74">
        <v>0</v>
      </c>
      <c r="B275" s="44">
        <v>2</v>
      </c>
      <c r="C275" s="44">
        <v>0</v>
      </c>
      <c r="D275" s="44">
        <v>37</v>
      </c>
      <c r="E275" s="44">
        <v>0.488019365830828</v>
      </c>
      <c r="F275" s="44">
        <v>1538.8655815</v>
      </c>
      <c r="G275" s="75">
        <v>327.91</v>
      </c>
      <c r="H275" s="74">
        <v>0.25</v>
      </c>
      <c r="I275" s="44">
        <v>4</v>
      </c>
      <c r="J275" s="75">
        <v>0</v>
      </c>
      <c r="K275" s="74">
        <v>0.125</v>
      </c>
      <c r="L275" s="44">
        <v>4</v>
      </c>
      <c r="M275" s="75">
        <v>0</v>
      </c>
      <c r="N275" s="44">
        <v>0.11</v>
      </c>
      <c r="O275" s="44">
        <v>4</v>
      </c>
      <c r="P275" s="75">
        <v>0</v>
      </c>
      <c r="Q275" s="80">
        <f t="shared" si="20"/>
        <v>0.16166666666666665</v>
      </c>
      <c r="R275" s="88">
        <f t="shared" si="20"/>
        <v>4</v>
      </c>
      <c r="T275" s="74">
        <v>0.25</v>
      </c>
      <c r="U275" s="44">
        <v>6</v>
      </c>
      <c r="V275" s="44">
        <v>0</v>
      </c>
      <c r="W275" s="44">
        <v>0</v>
      </c>
      <c r="X275" s="44">
        <v>23</v>
      </c>
      <c r="Y275" s="44">
        <v>0</v>
      </c>
      <c r="Z275" s="44">
        <v>23</v>
      </c>
      <c r="AA275" s="44">
        <v>0</v>
      </c>
      <c r="AB275" s="44">
        <v>23</v>
      </c>
      <c r="AC275" s="44">
        <v>237</v>
      </c>
      <c r="AD275" s="44">
        <v>23</v>
      </c>
      <c r="AE275" s="44">
        <v>98.074354151893857</v>
      </c>
      <c r="AF275" s="44">
        <v>4</v>
      </c>
      <c r="AG275" s="75">
        <v>1</v>
      </c>
      <c r="AH275" s="74">
        <v>0.28199999999999997</v>
      </c>
      <c r="AI275" s="44">
        <v>6</v>
      </c>
      <c r="AJ275" s="44">
        <v>0</v>
      </c>
      <c r="AK275" s="44">
        <v>0</v>
      </c>
      <c r="AL275" s="44">
        <v>23</v>
      </c>
      <c r="AM275" s="44">
        <v>0</v>
      </c>
      <c r="AN275" s="44">
        <v>23</v>
      </c>
      <c r="AO275" s="44">
        <v>0</v>
      </c>
      <c r="AP275" s="44">
        <v>23</v>
      </c>
      <c r="AQ275" s="44">
        <v>237</v>
      </c>
      <c r="AR275" s="44">
        <v>23</v>
      </c>
      <c r="AS275" s="44">
        <v>98.074354151893857</v>
      </c>
      <c r="AT275" s="44">
        <v>4</v>
      </c>
      <c r="AU275" s="75">
        <v>1</v>
      </c>
      <c r="AV275">
        <v>0.29699999999999999</v>
      </c>
      <c r="AW275">
        <v>6</v>
      </c>
      <c r="AX275">
        <v>0</v>
      </c>
      <c r="AY275">
        <v>0</v>
      </c>
      <c r="AZ275">
        <v>23</v>
      </c>
      <c r="BA275">
        <v>0</v>
      </c>
      <c r="BB275">
        <v>23</v>
      </c>
      <c r="BC275">
        <v>0</v>
      </c>
      <c r="BD275">
        <v>23</v>
      </c>
      <c r="BE275">
        <v>237</v>
      </c>
      <c r="BF275">
        <v>23</v>
      </c>
      <c r="BG275">
        <v>98.074354151893857</v>
      </c>
      <c r="BH275">
        <v>4</v>
      </c>
      <c r="BI275">
        <v>1</v>
      </c>
      <c r="BJ275" s="74">
        <f t="shared" si="21"/>
        <v>0.27633333333333332</v>
      </c>
      <c r="BK275" s="92">
        <f t="shared" si="22"/>
        <v>6</v>
      </c>
      <c r="BN275" s="67">
        <f t="shared" si="23"/>
        <v>0.11466666666666667</v>
      </c>
      <c r="BO275" s="9">
        <f t="shared" si="24"/>
        <v>2</v>
      </c>
      <c r="BT275">
        <v>0.73499999999999999</v>
      </c>
      <c r="BU275">
        <v>6</v>
      </c>
      <c r="BV275">
        <v>0</v>
      </c>
      <c r="BW275">
        <v>0</v>
      </c>
      <c r="BX275">
        <v>23</v>
      </c>
      <c r="BY275">
        <v>0</v>
      </c>
      <c r="BZ275">
        <v>23</v>
      </c>
      <c r="CA275">
        <v>0</v>
      </c>
      <c r="CB275">
        <v>23</v>
      </c>
      <c r="CC275">
        <v>237</v>
      </c>
      <c r="CD275">
        <v>23</v>
      </c>
      <c r="CE275">
        <v>98.074354151893857</v>
      </c>
      <c r="CF275">
        <v>4</v>
      </c>
      <c r="CG275">
        <v>1</v>
      </c>
      <c r="CM275">
        <v>0.73499999999999999</v>
      </c>
      <c r="CQ275" t="s">
        <v>162</v>
      </c>
      <c r="CR275" t="s">
        <v>196</v>
      </c>
      <c r="CS275" t="s">
        <v>169</v>
      </c>
      <c r="CT275">
        <v>0</v>
      </c>
      <c r="CU275">
        <v>23</v>
      </c>
      <c r="CV275">
        <v>0</v>
      </c>
      <c r="CW275">
        <v>23</v>
      </c>
      <c r="CX275">
        <v>0</v>
      </c>
      <c r="CY275">
        <v>23</v>
      </c>
      <c r="CZ275">
        <v>237</v>
      </c>
      <c r="DA275">
        <v>23</v>
      </c>
      <c r="DB275">
        <v>98.074354151893857</v>
      </c>
      <c r="DC275">
        <v>4</v>
      </c>
      <c r="DD275">
        <v>1</v>
      </c>
      <c r="DF275">
        <v>0.34300000000000003</v>
      </c>
    </row>
    <row r="276" spans="1:110" x14ac:dyDescent="0.25">
      <c r="A276" s="74">
        <v>0</v>
      </c>
      <c r="B276" s="44">
        <v>2</v>
      </c>
      <c r="C276" s="44">
        <v>1</v>
      </c>
      <c r="D276" s="44">
        <v>24</v>
      </c>
      <c r="E276" s="44">
        <v>-0.46921487216352198</v>
      </c>
      <c r="F276" s="44">
        <v>1231.9765379999999</v>
      </c>
      <c r="G276" s="75">
        <v>230</v>
      </c>
      <c r="H276" s="74">
        <v>0.26500000000000001</v>
      </c>
      <c r="I276" s="44">
        <v>4</v>
      </c>
      <c r="J276" s="75">
        <v>0</v>
      </c>
      <c r="K276" s="74">
        <v>0.14099999999999999</v>
      </c>
      <c r="L276" s="44">
        <v>4</v>
      </c>
      <c r="M276" s="75">
        <v>0</v>
      </c>
      <c r="N276" s="44">
        <v>0.125</v>
      </c>
      <c r="O276" s="44">
        <v>4</v>
      </c>
      <c r="P276" s="75">
        <v>0</v>
      </c>
      <c r="Q276" s="80">
        <f t="shared" si="20"/>
        <v>0.17700000000000002</v>
      </c>
      <c r="R276" s="88">
        <f t="shared" si="20"/>
        <v>4</v>
      </c>
      <c r="T276" s="74">
        <v>0.29699999999999999</v>
      </c>
      <c r="U276" s="44">
        <v>7</v>
      </c>
      <c r="V276" s="44">
        <v>0</v>
      </c>
      <c r="W276" s="44">
        <v>0</v>
      </c>
      <c r="X276" s="44">
        <v>23</v>
      </c>
      <c r="Y276" s="44">
        <v>217</v>
      </c>
      <c r="Z276" s="44">
        <v>23</v>
      </c>
      <c r="AA276" s="44">
        <v>0</v>
      </c>
      <c r="AB276" s="44">
        <v>23</v>
      </c>
      <c r="AC276" s="44">
        <v>237</v>
      </c>
      <c r="AD276" s="44">
        <v>23</v>
      </c>
      <c r="AE276" s="44">
        <v>98.40821498390207</v>
      </c>
      <c r="AF276" s="44">
        <v>4</v>
      </c>
      <c r="AG276" s="75">
        <v>1</v>
      </c>
      <c r="AH276" s="74">
        <v>0.313</v>
      </c>
      <c r="AI276" s="44">
        <v>7</v>
      </c>
      <c r="AJ276" s="44">
        <v>0</v>
      </c>
      <c r="AK276" s="44">
        <v>0</v>
      </c>
      <c r="AL276" s="44">
        <v>23</v>
      </c>
      <c r="AM276" s="44">
        <v>217</v>
      </c>
      <c r="AN276" s="44">
        <v>23</v>
      </c>
      <c r="AO276" s="44">
        <v>0</v>
      </c>
      <c r="AP276" s="44">
        <v>23</v>
      </c>
      <c r="AQ276" s="44">
        <v>237</v>
      </c>
      <c r="AR276" s="44">
        <v>23</v>
      </c>
      <c r="AS276" s="44">
        <v>98.40821498390207</v>
      </c>
      <c r="AT276" s="44">
        <v>4</v>
      </c>
      <c r="AU276" s="75">
        <v>1</v>
      </c>
      <c r="AV276">
        <v>0.35899999999999999</v>
      </c>
      <c r="AW276">
        <v>7</v>
      </c>
      <c r="AX276">
        <v>0</v>
      </c>
      <c r="AY276">
        <v>0</v>
      </c>
      <c r="AZ276">
        <v>23</v>
      </c>
      <c r="BA276">
        <v>217</v>
      </c>
      <c r="BB276">
        <v>23</v>
      </c>
      <c r="BC276">
        <v>0</v>
      </c>
      <c r="BD276">
        <v>23</v>
      </c>
      <c r="BE276">
        <v>237</v>
      </c>
      <c r="BF276">
        <v>23</v>
      </c>
      <c r="BG276">
        <v>98.40821498390207</v>
      </c>
      <c r="BH276">
        <v>4</v>
      </c>
      <c r="BI276">
        <v>1</v>
      </c>
      <c r="BJ276" s="74">
        <f t="shared" si="21"/>
        <v>0.32300000000000001</v>
      </c>
      <c r="BK276" s="92">
        <f t="shared" si="22"/>
        <v>7</v>
      </c>
      <c r="BN276" s="67">
        <f t="shared" si="23"/>
        <v>0.14599999999999999</v>
      </c>
      <c r="BO276" s="9">
        <f t="shared" si="24"/>
        <v>3</v>
      </c>
      <c r="BT276">
        <v>0.85899999999999999</v>
      </c>
      <c r="BU276">
        <v>7</v>
      </c>
      <c r="BV276">
        <v>0</v>
      </c>
      <c r="BW276">
        <v>0</v>
      </c>
      <c r="BX276">
        <v>23</v>
      </c>
      <c r="BY276">
        <v>217</v>
      </c>
      <c r="BZ276">
        <v>23</v>
      </c>
      <c r="CA276">
        <v>0</v>
      </c>
      <c r="CB276">
        <v>23</v>
      </c>
      <c r="CC276">
        <v>237</v>
      </c>
      <c r="CD276">
        <v>23</v>
      </c>
      <c r="CE276">
        <v>98.40821498390207</v>
      </c>
      <c r="CF276">
        <v>4</v>
      </c>
      <c r="CG276">
        <v>1</v>
      </c>
      <c r="CM276">
        <v>0.85899999999999999</v>
      </c>
      <c r="CQ276" t="s">
        <v>162</v>
      </c>
      <c r="CR276" t="s">
        <v>200</v>
      </c>
      <c r="CS276" t="s">
        <v>183</v>
      </c>
      <c r="CT276">
        <v>0</v>
      </c>
      <c r="CU276">
        <v>23</v>
      </c>
      <c r="CV276">
        <v>217</v>
      </c>
      <c r="CW276">
        <v>23</v>
      </c>
      <c r="CX276">
        <v>0</v>
      </c>
      <c r="CY276">
        <v>23</v>
      </c>
      <c r="CZ276">
        <v>237</v>
      </c>
      <c r="DA276">
        <v>23</v>
      </c>
      <c r="DB276">
        <v>98.40821498390207</v>
      </c>
      <c r="DC276">
        <v>4</v>
      </c>
      <c r="DD276">
        <v>1</v>
      </c>
      <c r="DF276">
        <v>0.5</v>
      </c>
    </row>
    <row r="277" spans="1:110" x14ac:dyDescent="0.25">
      <c r="A277" s="74">
        <v>0</v>
      </c>
      <c r="B277" s="44">
        <v>2</v>
      </c>
      <c r="C277" s="44">
        <v>1</v>
      </c>
      <c r="D277" s="44">
        <v>25</v>
      </c>
      <c r="E277" s="44">
        <v>-0.37167686765164498</v>
      </c>
      <c r="F277" s="44">
        <v>1265.1737995000001</v>
      </c>
      <c r="G277" s="75">
        <v>238.05</v>
      </c>
      <c r="H277" s="74">
        <v>0.23400000000000001</v>
      </c>
      <c r="I277" s="44">
        <v>4</v>
      </c>
      <c r="J277" s="75">
        <v>0</v>
      </c>
      <c r="K277" s="74">
        <v>0.125</v>
      </c>
      <c r="L277" s="44">
        <v>4</v>
      </c>
      <c r="M277" s="75">
        <v>0</v>
      </c>
      <c r="N277" s="44">
        <v>0.125</v>
      </c>
      <c r="O277" s="44">
        <v>4</v>
      </c>
      <c r="P277" s="75">
        <v>0</v>
      </c>
      <c r="Q277" s="80">
        <f t="shared" si="20"/>
        <v>0.16133333333333333</v>
      </c>
      <c r="R277" s="88">
        <f t="shared" si="20"/>
        <v>4</v>
      </c>
      <c r="T277" s="74">
        <v>0.29699999999999999</v>
      </c>
      <c r="U277" s="44">
        <v>7</v>
      </c>
      <c r="V277" s="44">
        <v>0</v>
      </c>
      <c r="W277" s="44">
        <v>0</v>
      </c>
      <c r="X277" s="44">
        <v>23</v>
      </c>
      <c r="Y277" s="44">
        <v>217</v>
      </c>
      <c r="Z277" s="44">
        <v>23</v>
      </c>
      <c r="AA277" s="44">
        <v>0</v>
      </c>
      <c r="AB277" s="44">
        <v>23</v>
      </c>
      <c r="AC277" s="44">
        <v>237</v>
      </c>
      <c r="AD277" s="44">
        <v>23</v>
      </c>
      <c r="AE277" s="44">
        <v>98.181315137065226</v>
      </c>
      <c r="AF277" s="44">
        <v>4</v>
      </c>
      <c r="AG277" s="75">
        <v>1</v>
      </c>
      <c r="AH277" s="74">
        <v>0.32900000000000001</v>
      </c>
      <c r="AI277" s="44">
        <v>7</v>
      </c>
      <c r="AJ277" s="44">
        <v>0</v>
      </c>
      <c r="AK277" s="44">
        <v>0</v>
      </c>
      <c r="AL277" s="44">
        <v>23</v>
      </c>
      <c r="AM277" s="44">
        <v>217</v>
      </c>
      <c r="AN277" s="44">
        <v>23</v>
      </c>
      <c r="AO277" s="44">
        <v>0</v>
      </c>
      <c r="AP277" s="44">
        <v>23</v>
      </c>
      <c r="AQ277" s="44">
        <v>237</v>
      </c>
      <c r="AR277" s="44">
        <v>23</v>
      </c>
      <c r="AS277" s="44">
        <v>98.181315137065226</v>
      </c>
      <c r="AT277" s="44">
        <v>4</v>
      </c>
      <c r="AU277" s="75">
        <v>1</v>
      </c>
      <c r="AV277">
        <v>0.35899999999999999</v>
      </c>
      <c r="AW277">
        <v>7</v>
      </c>
      <c r="AX277">
        <v>0</v>
      </c>
      <c r="AY277">
        <v>0</v>
      </c>
      <c r="AZ277">
        <v>23</v>
      </c>
      <c r="BA277">
        <v>217</v>
      </c>
      <c r="BB277">
        <v>23</v>
      </c>
      <c r="BC277">
        <v>0</v>
      </c>
      <c r="BD277">
        <v>23</v>
      </c>
      <c r="BE277">
        <v>237</v>
      </c>
      <c r="BF277">
        <v>23</v>
      </c>
      <c r="BG277">
        <v>98.181315137065226</v>
      </c>
      <c r="BH277">
        <v>4</v>
      </c>
      <c r="BI277">
        <v>1</v>
      </c>
      <c r="BJ277" s="74">
        <f t="shared" si="21"/>
        <v>0.32833333333333331</v>
      </c>
      <c r="BK277" s="92">
        <f t="shared" si="22"/>
        <v>7</v>
      </c>
      <c r="BN277" s="67">
        <f t="shared" si="23"/>
        <v>0.16699999999999998</v>
      </c>
      <c r="BO277" s="9">
        <f t="shared" si="24"/>
        <v>3</v>
      </c>
      <c r="BT277">
        <v>0.86</v>
      </c>
      <c r="BU277">
        <v>7</v>
      </c>
      <c r="BV277">
        <v>0</v>
      </c>
      <c r="BW277">
        <v>0</v>
      </c>
      <c r="BX277">
        <v>23</v>
      </c>
      <c r="BY277">
        <v>217</v>
      </c>
      <c r="BZ277">
        <v>23</v>
      </c>
      <c r="CA277">
        <v>0</v>
      </c>
      <c r="CB277">
        <v>23</v>
      </c>
      <c r="CC277">
        <v>237</v>
      </c>
      <c r="CD277">
        <v>23</v>
      </c>
      <c r="CE277">
        <v>98.181315137065226</v>
      </c>
      <c r="CF277">
        <v>4</v>
      </c>
      <c r="CG277">
        <v>1</v>
      </c>
      <c r="CM277">
        <v>0.86</v>
      </c>
      <c r="CQ277" t="s">
        <v>162</v>
      </c>
      <c r="CR277" t="s">
        <v>190</v>
      </c>
      <c r="CS277" t="s">
        <v>183</v>
      </c>
      <c r="CT277">
        <v>0</v>
      </c>
      <c r="CU277">
        <v>23</v>
      </c>
      <c r="CV277">
        <v>217</v>
      </c>
      <c r="CW277">
        <v>23</v>
      </c>
      <c r="CX277">
        <v>0</v>
      </c>
      <c r="CY277">
        <v>23</v>
      </c>
      <c r="CZ277">
        <v>237</v>
      </c>
      <c r="DA277">
        <v>23</v>
      </c>
      <c r="DB277">
        <v>98.181315137065226</v>
      </c>
      <c r="DC277">
        <v>4</v>
      </c>
      <c r="DD277">
        <v>1</v>
      </c>
      <c r="DF277">
        <v>0.35899999999999999</v>
      </c>
    </row>
    <row r="278" spans="1:110" x14ac:dyDescent="0.25">
      <c r="A278" s="74">
        <v>0</v>
      </c>
      <c r="B278" s="44">
        <v>2</v>
      </c>
      <c r="C278" s="44">
        <v>1</v>
      </c>
      <c r="D278" s="44">
        <v>26</v>
      </c>
      <c r="E278" s="44">
        <v>-0.27413886313978503</v>
      </c>
      <c r="F278" s="44">
        <v>1298.3710610000001</v>
      </c>
      <c r="G278" s="75">
        <v>246.1</v>
      </c>
      <c r="H278" s="74">
        <v>0.23400000000000001</v>
      </c>
      <c r="I278" s="44">
        <v>4</v>
      </c>
      <c r="J278" s="75">
        <v>0</v>
      </c>
      <c r="K278" s="74">
        <v>0.125</v>
      </c>
      <c r="L278" s="44">
        <v>4</v>
      </c>
      <c r="M278" s="75">
        <v>0</v>
      </c>
      <c r="N278" s="44">
        <v>0.125</v>
      </c>
      <c r="O278" s="44">
        <v>4</v>
      </c>
      <c r="P278" s="75">
        <v>0</v>
      </c>
      <c r="Q278" s="80">
        <f t="shared" si="20"/>
        <v>0.16133333333333333</v>
      </c>
      <c r="R278" s="88">
        <f t="shared" si="20"/>
        <v>4</v>
      </c>
      <c r="T278" s="74">
        <v>0.29599999999999999</v>
      </c>
      <c r="U278" s="44">
        <v>7</v>
      </c>
      <c r="V278" s="44">
        <v>0</v>
      </c>
      <c r="W278" s="44">
        <v>0</v>
      </c>
      <c r="X278" s="44">
        <v>23</v>
      </c>
      <c r="Y278" s="44">
        <v>217</v>
      </c>
      <c r="Z278" s="44">
        <v>23</v>
      </c>
      <c r="AA278" s="44">
        <v>0</v>
      </c>
      <c r="AB278" s="44">
        <v>23</v>
      </c>
      <c r="AC278" s="44">
        <v>237</v>
      </c>
      <c r="AD278" s="44">
        <v>23</v>
      </c>
      <c r="AE278" s="44">
        <v>97.966066510173931</v>
      </c>
      <c r="AF278" s="44">
        <v>4</v>
      </c>
      <c r="AG278" s="75">
        <v>1</v>
      </c>
      <c r="AH278" s="74">
        <v>0.313</v>
      </c>
      <c r="AI278" s="44">
        <v>7</v>
      </c>
      <c r="AJ278" s="44">
        <v>0</v>
      </c>
      <c r="AK278" s="44">
        <v>0</v>
      </c>
      <c r="AL278" s="44">
        <v>23</v>
      </c>
      <c r="AM278" s="44">
        <v>217</v>
      </c>
      <c r="AN278" s="44">
        <v>23</v>
      </c>
      <c r="AO278" s="44">
        <v>0</v>
      </c>
      <c r="AP278" s="44">
        <v>23</v>
      </c>
      <c r="AQ278" s="44">
        <v>237</v>
      </c>
      <c r="AR278" s="44">
        <v>23</v>
      </c>
      <c r="AS278" s="44">
        <v>97.966066510173931</v>
      </c>
      <c r="AT278" s="44">
        <v>4</v>
      </c>
      <c r="AU278" s="75">
        <v>1</v>
      </c>
      <c r="AV278">
        <v>0.35899999999999999</v>
      </c>
      <c r="AW278">
        <v>7</v>
      </c>
      <c r="AX278">
        <v>0</v>
      </c>
      <c r="AY278">
        <v>0</v>
      </c>
      <c r="AZ278">
        <v>23</v>
      </c>
      <c r="BA278">
        <v>217</v>
      </c>
      <c r="BB278">
        <v>23</v>
      </c>
      <c r="BC278">
        <v>0</v>
      </c>
      <c r="BD278">
        <v>23</v>
      </c>
      <c r="BE278">
        <v>237</v>
      </c>
      <c r="BF278">
        <v>23</v>
      </c>
      <c r="BG278">
        <v>97.966066510173931</v>
      </c>
      <c r="BH278">
        <v>4</v>
      </c>
      <c r="BI278">
        <v>1</v>
      </c>
      <c r="BJ278" s="74">
        <f t="shared" si="21"/>
        <v>0.32266666666666666</v>
      </c>
      <c r="BK278" s="92">
        <f t="shared" si="22"/>
        <v>7</v>
      </c>
      <c r="BN278" s="67">
        <f t="shared" si="23"/>
        <v>0.16133333333333333</v>
      </c>
      <c r="BO278" s="9">
        <f t="shared" si="24"/>
        <v>3</v>
      </c>
      <c r="BT278">
        <v>0.86</v>
      </c>
      <c r="BU278">
        <v>7</v>
      </c>
      <c r="BV278">
        <v>0</v>
      </c>
      <c r="BW278">
        <v>0</v>
      </c>
      <c r="BX278">
        <v>23</v>
      </c>
      <c r="BY278">
        <v>217</v>
      </c>
      <c r="BZ278">
        <v>23</v>
      </c>
      <c r="CA278">
        <v>0</v>
      </c>
      <c r="CB278">
        <v>23</v>
      </c>
      <c r="CC278">
        <v>237</v>
      </c>
      <c r="CD278">
        <v>23</v>
      </c>
      <c r="CE278">
        <v>97.966066510173931</v>
      </c>
      <c r="CF278">
        <v>4</v>
      </c>
      <c r="CG278">
        <v>1</v>
      </c>
      <c r="CM278">
        <v>0.86</v>
      </c>
      <c r="CQ278" t="s">
        <v>162</v>
      </c>
      <c r="CR278" t="s">
        <v>197</v>
      </c>
      <c r="CS278" t="s">
        <v>183</v>
      </c>
      <c r="CT278">
        <v>0</v>
      </c>
      <c r="CU278">
        <v>23</v>
      </c>
      <c r="CV278">
        <v>217</v>
      </c>
      <c r="CW278">
        <v>23</v>
      </c>
      <c r="CX278">
        <v>0</v>
      </c>
      <c r="CY278">
        <v>23</v>
      </c>
      <c r="CZ278">
        <v>237</v>
      </c>
      <c r="DA278">
        <v>23</v>
      </c>
      <c r="DB278">
        <v>97.966066510173931</v>
      </c>
      <c r="DC278">
        <v>4</v>
      </c>
      <c r="DD278">
        <v>1</v>
      </c>
      <c r="DF278">
        <v>0.375</v>
      </c>
    </row>
    <row r="279" spans="1:110" x14ac:dyDescent="0.25">
      <c r="A279" s="74">
        <v>0</v>
      </c>
      <c r="B279" s="44">
        <v>2</v>
      </c>
      <c r="C279" s="44">
        <v>1</v>
      </c>
      <c r="D279" s="44">
        <v>27</v>
      </c>
      <c r="E279" s="44">
        <v>-0.17660085862788999</v>
      </c>
      <c r="F279" s="44">
        <v>1331.5683225</v>
      </c>
      <c r="G279" s="75">
        <v>254.15</v>
      </c>
      <c r="H279" s="74">
        <v>0.23499999999999999</v>
      </c>
      <c r="I279" s="44">
        <v>4</v>
      </c>
      <c r="J279" s="75">
        <v>0</v>
      </c>
      <c r="K279" s="74">
        <v>0.125</v>
      </c>
      <c r="L279" s="44">
        <v>4</v>
      </c>
      <c r="M279" s="75">
        <v>0</v>
      </c>
      <c r="N279" s="44">
        <v>0.109</v>
      </c>
      <c r="O279" s="44">
        <v>4</v>
      </c>
      <c r="P279" s="75">
        <v>0</v>
      </c>
      <c r="Q279" s="80">
        <f t="shared" si="20"/>
        <v>0.15633333333333332</v>
      </c>
      <c r="R279" s="88">
        <f t="shared" si="20"/>
        <v>4</v>
      </c>
      <c r="T279" s="74">
        <v>0.28100000000000003</v>
      </c>
      <c r="U279" s="44">
        <v>7</v>
      </c>
      <c r="V279" s="44">
        <v>0</v>
      </c>
      <c r="W279" s="44">
        <v>0</v>
      </c>
      <c r="X279" s="44">
        <v>23</v>
      </c>
      <c r="Y279" s="44">
        <v>216.99999999999997</v>
      </c>
      <c r="Z279" s="44">
        <v>23</v>
      </c>
      <c r="AA279" s="44">
        <v>0</v>
      </c>
      <c r="AB279" s="44">
        <v>23</v>
      </c>
      <c r="AC279" s="44">
        <v>237</v>
      </c>
      <c r="AD279" s="44">
        <v>23</v>
      </c>
      <c r="AE279" s="44">
        <v>97.761527036778702</v>
      </c>
      <c r="AF279" s="44">
        <v>4</v>
      </c>
      <c r="AG279" s="75">
        <v>1</v>
      </c>
      <c r="AH279" s="74">
        <v>0.312</v>
      </c>
      <c r="AI279" s="44">
        <v>7</v>
      </c>
      <c r="AJ279" s="44">
        <v>0</v>
      </c>
      <c r="AK279" s="44">
        <v>0</v>
      </c>
      <c r="AL279" s="44">
        <v>23</v>
      </c>
      <c r="AM279" s="44">
        <v>216.99999999999997</v>
      </c>
      <c r="AN279" s="44">
        <v>23</v>
      </c>
      <c r="AO279" s="44">
        <v>0</v>
      </c>
      <c r="AP279" s="44">
        <v>23</v>
      </c>
      <c r="AQ279" s="44">
        <v>237</v>
      </c>
      <c r="AR279" s="44">
        <v>23</v>
      </c>
      <c r="AS279" s="44">
        <v>97.761527036778702</v>
      </c>
      <c r="AT279" s="44">
        <v>4</v>
      </c>
      <c r="AU279" s="75">
        <v>1</v>
      </c>
      <c r="AV279">
        <v>0.35899999999999999</v>
      </c>
      <c r="AW279">
        <v>7</v>
      </c>
      <c r="AX279">
        <v>0</v>
      </c>
      <c r="AY279">
        <v>0</v>
      </c>
      <c r="AZ279">
        <v>23</v>
      </c>
      <c r="BA279">
        <v>216.99999999999997</v>
      </c>
      <c r="BB279">
        <v>23</v>
      </c>
      <c r="BC279">
        <v>0</v>
      </c>
      <c r="BD279">
        <v>23</v>
      </c>
      <c r="BE279">
        <v>237</v>
      </c>
      <c r="BF279">
        <v>23</v>
      </c>
      <c r="BG279">
        <v>97.761527036778702</v>
      </c>
      <c r="BH279">
        <v>4</v>
      </c>
      <c r="BI279">
        <v>1</v>
      </c>
      <c r="BJ279" s="74">
        <f t="shared" si="21"/>
        <v>0.3173333333333333</v>
      </c>
      <c r="BK279" s="92">
        <f t="shared" si="22"/>
        <v>7</v>
      </c>
      <c r="BN279" s="67">
        <f t="shared" si="23"/>
        <v>0.16099999999999998</v>
      </c>
      <c r="BO279" s="9">
        <f t="shared" si="24"/>
        <v>3</v>
      </c>
      <c r="BT279">
        <v>0.84399999999999997</v>
      </c>
      <c r="BU279">
        <v>7</v>
      </c>
      <c r="BV279">
        <v>0</v>
      </c>
      <c r="BW279">
        <v>0</v>
      </c>
      <c r="BX279">
        <v>23</v>
      </c>
      <c r="BY279">
        <v>216.99999999999997</v>
      </c>
      <c r="BZ279">
        <v>23</v>
      </c>
      <c r="CA279">
        <v>0</v>
      </c>
      <c r="CB279">
        <v>23</v>
      </c>
      <c r="CC279">
        <v>237</v>
      </c>
      <c r="CD279">
        <v>23</v>
      </c>
      <c r="CE279">
        <v>97.761527036778702</v>
      </c>
      <c r="CF279">
        <v>4</v>
      </c>
      <c r="CG279">
        <v>1</v>
      </c>
      <c r="CM279">
        <v>0.84399999999999997</v>
      </c>
      <c r="CQ279" t="s">
        <v>162</v>
      </c>
      <c r="CR279" t="s">
        <v>197</v>
      </c>
      <c r="CS279" t="s">
        <v>183</v>
      </c>
      <c r="CT279">
        <v>0</v>
      </c>
      <c r="CU279">
        <v>23</v>
      </c>
      <c r="CV279">
        <v>216.99999999999997</v>
      </c>
      <c r="CW279">
        <v>23</v>
      </c>
      <c r="CX279">
        <v>0</v>
      </c>
      <c r="CY279">
        <v>23</v>
      </c>
      <c r="CZ279">
        <v>237</v>
      </c>
      <c r="DA279">
        <v>23</v>
      </c>
      <c r="DB279">
        <v>97.761527036778702</v>
      </c>
      <c r="DC279">
        <v>4</v>
      </c>
      <c r="DD279">
        <v>1</v>
      </c>
      <c r="DF279">
        <v>0.375</v>
      </c>
    </row>
    <row r="280" spans="1:110" x14ac:dyDescent="0.25">
      <c r="A280" s="74">
        <v>0</v>
      </c>
      <c r="B280" s="44">
        <v>2</v>
      </c>
      <c r="C280" s="44">
        <v>1</v>
      </c>
      <c r="D280" s="44">
        <v>28</v>
      </c>
      <c r="E280" s="44">
        <v>-7.9062854116031006E-2</v>
      </c>
      <c r="F280" s="44">
        <v>1364.765584</v>
      </c>
      <c r="G280" s="75">
        <v>262.2</v>
      </c>
      <c r="H280" s="74">
        <v>0.26600000000000001</v>
      </c>
      <c r="I280" s="44">
        <v>4</v>
      </c>
      <c r="J280" s="75">
        <v>0</v>
      </c>
      <c r="K280" s="74">
        <v>0.125</v>
      </c>
      <c r="L280" s="44">
        <v>4</v>
      </c>
      <c r="M280" s="75">
        <v>0</v>
      </c>
      <c r="N280" s="44">
        <v>0.109</v>
      </c>
      <c r="O280" s="44">
        <v>4</v>
      </c>
      <c r="P280" s="75">
        <v>0</v>
      </c>
      <c r="Q280" s="80">
        <f t="shared" si="20"/>
        <v>0.16666666666666666</v>
      </c>
      <c r="R280" s="88">
        <f t="shared" si="20"/>
        <v>4</v>
      </c>
      <c r="T280" s="74">
        <v>0.28100000000000003</v>
      </c>
      <c r="U280" s="44">
        <v>7</v>
      </c>
      <c r="V280" s="44">
        <v>0</v>
      </c>
      <c r="W280" s="44">
        <v>0</v>
      </c>
      <c r="X280" s="44">
        <v>23</v>
      </c>
      <c r="Y280" s="44">
        <v>217</v>
      </c>
      <c r="Z280" s="44">
        <v>23</v>
      </c>
      <c r="AA280" s="44">
        <v>0</v>
      </c>
      <c r="AB280" s="44">
        <v>23</v>
      </c>
      <c r="AC280" s="44">
        <v>237</v>
      </c>
      <c r="AD280" s="44">
        <v>23</v>
      </c>
      <c r="AE280" s="44">
        <v>97.566915163171018</v>
      </c>
      <c r="AF280" s="44">
        <v>4</v>
      </c>
      <c r="AG280" s="75">
        <v>1</v>
      </c>
      <c r="AH280" s="74">
        <v>0.32800000000000001</v>
      </c>
      <c r="AI280" s="44">
        <v>7</v>
      </c>
      <c r="AJ280" s="44">
        <v>0</v>
      </c>
      <c r="AK280" s="44">
        <v>0</v>
      </c>
      <c r="AL280" s="44">
        <v>23</v>
      </c>
      <c r="AM280" s="44">
        <v>217</v>
      </c>
      <c r="AN280" s="44">
        <v>23</v>
      </c>
      <c r="AO280" s="44">
        <v>0</v>
      </c>
      <c r="AP280" s="44">
        <v>23</v>
      </c>
      <c r="AQ280" s="44">
        <v>237</v>
      </c>
      <c r="AR280" s="44">
        <v>23</v>
      </c>
      <c r="AS280" s="44">
        <v>97.566915163171018</v>
      </c>
      <c r="AT280" s="44">
        <v>4</v>
      </c>
      <c r="AU280" s="75">
        <v>1</v>
      </c>
      <c r="AV280">
        <v>0.35899999999999999</v>
      </c>
      <c r="AW280">
        <v>7</v>
      </c>
      <c r="AX280">
        <v>0</v>
      </c>
      <c r="AY280">
        <v>0</v>
      </c>
      <c r="AZ280">
        <v>23</v>
      </c>
      <c r="BA280">
        <v>217</v>
      </c>
      <c r="BB280">
        <v>23</v>
      </c>
      <c r="BC280">
        <v>0</v>
      </c>
      <c r="BD280">
        <v>23</v>
      </c>
      <c r="BE280">
        <v>237</v>
      </c>
      <c r="BF280">
        <v>23</v>
      </c>
      <c r="BG280">
        <v>97.566915163171018</v>
      </c>
      <c r="BH280">
        <v>4</v>
      </c>
      <c r="BI280">
        <v>1</v>
      </c>
      <c r="BJ280" s="74">
        <f t="shared" si="21"/>
        <v>0.32266666666666666</v>
      </c>
      <c r="BK280" s="92">
        <f t="shared" si="22"/>
        <v>7</v>
      </c>
      <c r="BN280" s="67">
        <f t="shared" si="23"/>
        <v>0.156</v>
      </c>
      <c r="BO280" s="9">
        <f t="shared" si="24"/>
        <v>3</v>
      </c>
      <c r="BT280">
        <v>0.85899999999999999</v>
      </c>
      <c r="BU280">
        <v>7</v>
      </c>
      <c r="BV280">
        <v>0</v>
      </c>
      <c r="BW280">
        <v>0</v>
      </c>
      <c r="BX280">
        <v>23</v>
      </c>
      <c r="BY280">
        <v>217</v>
      </c>
      <c r="BZ280">
        <v>23</v>
      </c>
      <c r="CA280">
        <v>0</v>
      </c>
      <c r="CB280">
        <v>23</v>
      </c>
      <c r="CC280">
        <v>237</v>
      </c>
      <c r="CD280">
        <v>23</v>
      </c>
      <c r="CE280">
        <v>97.566915163171018</v>
      </c>
      <c r="CF280">
        <v>4</v>
      </c>
      <c r="CG280">
        <v>1</v>
      </c>
      <c r="CM280">
        <v>0.85899999999999999</v>
      </c>
      <c r="CQ280" t="s">
        <v>162</v>
      </c>
      <c r="CR280" t="s">
        <v>190</v>
      </c>
      <c r="CS280" t="s">
        <v>183</v>
      </c>
      <c r="CT280">
        <v>0</v>
      </c>
      <c r="CU280">
        <v>23</v>
      </c>
      <c r="CV280">
        <v>217</v>
      </c>
      <c r="CW280">
        <v>23</v>
      </c>
      <c r="CX280">
        <v>0</v>
      </c>
      <c r="CY280">
        <v>23</v>
      </c>
      <c r="CZ280">
        <v>237</v>
      </c>
      <c r="DA280">
        <v>23</v>
      </c>
      <c r="DB280">
        <v>97.566915163171018</v>
      </c>
      <c r="DC280">
        <v>4</v>
      </c>
      <c r="DD280">
        <v>1</v>
      </c>
      <c r="DF280">
        <v>0.35899999999999999</v>
      </c>
    </row>
    <row r="281" spans="1:110" x14ac:dyDescent="0.25">
      <c r="A281" s="74">
        <v>0</v>
      </c>
      <c r="B281" s="44">
        <v>2</v>
      </c>
      <c r="C281" s="44">
        <v>1</v>
      </c>
      <c r="D281" s="44">
        <v>29</v>
      </c>
      <c r="E281" s="44">
        <v>1.84751503958459E-2</v>
      </c>
      <c r="F281" s="44">
        <v>1397.9628455</v>
      </c>
      <c r="G281" s="75">
        <v>270.25</v>
      </c>
      <c r="H281" s="74">
        <v>0.219</v>
      </c>
      <c r="I281" s="44">
        <v>4</v>
      </c>
      <c r="J281" s="75">
        <v>0</v>
      </c>
      <c r="K281" s="74">
        <v>0.125</v>
      </c>
      <c r="L281" s="44">
        <v>4</v>
      </c>
      <c r="M281" s="75">
        <v>0</v>
      </c>
      <c r="N281" s="44">
        <v>0.109</v>
      </c>
      <c r="O281" s="44">
        <v>4</v>
      </c>
      <c r="P281" s="75">
        <v>0</v>
      </c>
      <c r="Q281" s="80">
        <f t="shared" si="20"/>
        <v>0.151</v>
      </c>
      <c r="R281" s="88">
        <f t="shared" si="20"/>
        <v>4</v>
      </c>
      <c r="T281" s="74">
        <v>0.28199999999999997</v>
      </c>
      <c r="U281" s="44">
        <v>7</v>
      </c>
      <c r="V281" s="44">
        <v>0</v>
      </c>
      <c r="W281" s="44">
        <v>0</v>
      </c>
      <c r="X281" s="44">
        <v>23</v>
      </c>
      <c r="Y281" s="44">
        <v>216.99999999999997</v>
      </c>
      <c r="Z281" s="44">
        <v>23</v>
      </c>
      <c r="AA281" s="44">
        <v>0</v>
      </c>
      <c r="AB281" s="44">
        <v>23</v>
      </c>
      <c r="AC281" s="44">
        <v>237</v>
      </c>
      <c r="AD281" s="44">
        <v>23</v>
      </c>
      <c r="AE281" s="44">
        <v>97.381591125170033</v>
      </c>
      <c r="AF281" s="44">
        <v>4</v>
      </c>
      <c r="AG281" s="75">
        <v>1</v>
      </c>
      <c r="AH281" s="74">
        <v>0.34399999999999997</v>
      </c>
      <c r="AI281" s="44">
        <v>7</v>
      </c>
      <c r="AJ281" s="44">
        <v>0</v>
      </c>
      <c r="AK281" s="44">
        <v>0</v>
      </c>
      <c r="AL281" s="44">
        <v>23</v>
      </c>
      <c r="AM281" s="44">
        <v>216.99999999999997</v>
      </c>
      <c r="AN281" s="44">
        <v>23</v>
      </c>
      <c r="AO281" s="44">
        <v>0</v>
      </c>
      <c r="AP281" s="44">
        <v>23</v>
      </c>
      <c r="AQ281" s="44">
        <v>237</v>
      </c>
      <c r="AR281" s="44">
        <v>23</v>
      </c>
      <c r="AS281" s="44">
        <v>97.381591125170033</v>
      </c>
      <c r="AT281" s="44">
        <v>4</v>
      </c>
      <c r="AU281" s="75">
        <v>1</v>
      </c>
      <c r="AV281">
        <v>0.35899999999999999</v>
      </c>
      <c r="AW281">
        <v>7</v>
      </c>
      <c r="AX281">
        <v>0</v>
      </c>
      <c r="AY281">
        <v>0</v>
      </c>
      <c r="AZ281">
        <v>23</v>
      </c>
      <c r="BA281">
        <v>216.99999999999997</v>
      </c>
      <c r="BB281">
        <v>23</v>
      </c>
      <c r="BC281">
        <v>0</v>
      </c>
      <c r="BD281">
        <v>23</v>
      </c>
      <c r="BE281">
        <v>237</v>
      </c>
      <c r="BF281">
        <v>23</v>
      </c>
      <c r="BG281">
        <v>97.381591125170033</v>
      </c>
      <c r="BH281">
        <v>4</v>
      </c>
      <c r="BI281">
        <v>1</v>
      </c>
      <c r="BJ281" s="74">
        <f t="shared" si="21"/>
        <v>0.32833333333333331</v>
      </c>
      <c r="BK281" s="92">
        <f t="shared" si="22"/>
        <v>7</v>
      </c>
      <c r="BN281" s="67">
        <f t="shared" si="23"/>
        <v>0.17733333333333332</v>
      </c>
      <c r="BO281" s="9">
        <f t="shared" si="24"/>
        <v>3</v>
      </c>
      <c r="BT281">
        <v>0.85899999999999999</v>
      </c>
      <c r="BU281">
        <v>7</v>
      </c>
      <c r="BV281">
        <v>0</v>
      </c>
      <c r="BW281">
        <v>0</v>
      </c>
      <c r="BX281">
        <v>23</v>
      </c>
      <c r="BY281">
        <v>216.99999999999997</v>
      </c>
      <c r="BZ281">
        <v>23</v>
      </c>
      <c r="CA281">
        <v>0</v>
      </c>
      <c r="CB281">
        <v>23</v>
      </c>
      <c r="CC281">
        <v>237</v>
      </c>
      <c r="CD281">
        <v>23</v>
      </c>
      <c r="CE281">
        <v>97.381591125170033</v>
      </c>
      <c r="CF281">
        <v>4</v>
      </c>
      <c r="CG281">
        <v>1</v>
      </c>
      <c r="CM281">
        <v>0.85899999999999999</v>
      </c>
      <c r="CQ281" t="s">
        <v>162</v>
      </c>
      <c r="CR281" t="s">
        <v>190</v>
      </c>
      <c r="CS281" t="s">
        <v>183</v>
      </c>
      <c r="CT281">
        <v>0</v>
      </c>
      <c r="CU281">
        <v>23</v>
      </c>
      <c r="CV281">
        <v>216.99999999999997</v>
      </c>
      <c r="CW281">
        <v>23</v>
      </c>
      <c r="CX281">
        <v>0</v>
      </c>
      <c r="CY281">
        <v>23</v>
      </c>
      <c r="CZ281">
        <v>237</v>
      </c>
      <c r="DA281">
        <v>23</v>
      </c>
      <c r="DB281">
        <v>97.381591125170033</v>
      </c>
      <c r="DC281">
        <v>4</v>
      </c>
      <c r="DD281">
        <v>1</v>
      </c>
      <c r="DF281">
        <v>0.35899999999999999</v>
      </c>
    </row>
    <row r="282" spans="1:110" x14ac:dyDescent="0.25">
      <c r="A282" s="74">
        <v>0</v>
      </c>
      <c r="B282" s="44">
        <v>2</v>
      </c>
      <c r="C282" s="44">
        <v>1</v>
      </c>
      <c r="D282" s="44">
        <v>30</v>
      </c>
      <c r="E282" s="44">
        <v>0.11601315490774</v>
      </c>
      <c r="F282" s="44">
        <v>1431.1601069999999</v>
      </c>
      <c r="G282" s="75">
        <v>278.3</v>
      </c>
      <c r="H282" s="74">
        <v>0.219</v>
      </c>
      <c r="I282" s="44">
        <v>4</v>
      </c>
      <c r="J282" s="75">
        <v>0</v>
      </c>
      <c r="K282" s="74">
        <v>0.14099999999999999</v>
      </c>
      <c r="L282" s="44">
        <v>4</v>
      </c>
      <c r="M282" s="75">
        <v>0</v>
      </c>
      <c r="N282" s="44">
        <v>0.11</v>
      </c>
      <c r="O282" s="44">
        <v>4</v>
      </c>
      <c r="P282" s="75">
        <v>0</v>
      </c>
      <c r="Q282" s="80">
        <f t="shared" si="20"/>
        <v>0.15666666666666665</v>
      </c>
      <c r="R282" s="88">
        <f t="shared" si="20"/>
        <v>4</v>
      </c>
      <c r="T282" s="74">
        <v>0.29699999999999999</v>
      </c>
      <c r="U282" s="44">
        <v>7</v>
      </c>
      <c r="V282" s="44">
        <v>0</v>
      </c>
      <c r="W282" s="44">
        <v>0</v>
      </c>
      <c r="X282" s="44">
        <v>23</v>
      </c>
      <c r="Y282" s="44">
        <v>217</v>
      </c>
      <c r="Z282" s="44">
        <v>23</v>
      </c>
      <c r="AA282" s="44">
        <v>0</v>
      </c>
      <c r="AB282" s="44">
        <v>23</v>
      </c>
      <c r="AC282" s="44">
        <v>237</v>
      </c>
      <c r="AD282" s="44">
        <v>23</v>
      </c>
      <c r="AE282" s="44">
        <v>97.204820663403794</v>
      </c>
      <c r="AF282" s="44">
        <v>4</v>
      </c>
      <c r="AG282" s="75">
        <v>1</v>
      </c>
      <c r="AH282" s="74">
        <v>0.32800000000000001</v>
      </c>
      <c r="AI282" s="44">
        <v>7</v>
      </c>
      <c r="AJ282" s="44">
        <v>0</v>
      </c>
      <c r="AK282" s="44">
        <v>0</v>
      </c>
      <c r="AL282" s="44">
        <v>23</v>
      </c>
      <c r="AM282" s="44">
        <v>217</v>
      </c>
      <c r="AN282" s="44">
        <v>23</v>
      </c>
      <c r="AO282" s="44">
        <v>0</v>
      </c>
      <c r="AP282" s="44">
        <v>23</v>
      </c>
      <c r="AQ282" s="44">
        <v>237</v>
      </c>
      <c r="AR282" s="44">
        <v>23</v>
      </c>
      <c r="AS282" s="44">
        <v>97.204820663403794</v>
      </c>
      <c r="AT282" s="44">
        <v>4</v>
      </c>
      <c r="AU282" s="75">
        <v>1</v>
      </c>
      <c r="AV282">
        <v>0.36</v>
      </c>
      <c r="AW282">
        <v>7</v>
      </c>
      <c r="AX282">
        <v>0</v>
      </c>
      <c r="AY282">
        <v>0</v>
      </c>
      <c r="AZ282">
        <v>23</v>
      </c>
      <c r="BA282">
        <v>217</v>
      </c>
      <c r="BB282">
        <v>23</v>
      </c>
      <c r="BC282">
        <v>0</v>
      </c>
      <c r="BD282">
        <v>23</v>
      </c>
      <c r="BE282">
        <v>237</v>
      </c>
      <c r="BF282">
        <v>23</v>
      </c>
      <c r="BG282">
        <v>97.204820663403794</v>
      </c>
      <c r="BH282">
        <v>4</v>
      </c>
      <c r="BI282">
        <v>1</v>
      </c>
      <c r="BJ282" s="74">
        <f t="shared" si="21"/>
        <v>0.32833333333333331</v>
      </c>
      <c r="BK282" s="92">
        <f t="shared" si="22"/>
        <v>7</v>
      </c>
      <c r="BN282" s="67">
        <f t="shared" si="23"/>
        <v>0.17166666666666666</v>
      </c>
      <c r="BO282" s="9">
        <f t="shared" si="24"/>
        <v>3</v>
      </c>
      <c r="BT282">
        <v>0.84399999999999997</v>
      </c>
      <c r="BU282">
        <v>7</v>
      </c>
      <c r="BV282">
        <v>0</v>
      </c>
      <c r="BW282">
        <v>0</v>
      </c>
      <c r="BX282">
        <v>23</v>
      </c>
      <c r="BY282">
        <v>217</v>
      </c>
      <c r="BZ282">
        <v>23</v>
      </c>
      <c r="CA282">
        <v>0</v>
      </c>
      <c r="CB282">
        <v>23</v>
      </c>
      <c r="CC282">
        <v>237</v>
      </c>
      <c r="CD282">
        <v>23</v>
      </c>
      <c r="CE282">
        <v>97.204820663403794</v>
      </c>
      <c r="CF282">
        <v>4</v>
      </c>
      <c r="CG282">
        <v>1</v>
      </c>
      <c r="CM282">
        <v>0.84399999999999997</v>
      </c>
      <c r="CQ282" t="s">
        <v>162</v>
      </c>
      <c r="CR282" t="s">
        <v>192</v>
      </c>
      <c r="CS282" t="s">
        <v>183</v>
      </c>
      <c r="CT282">
        <v>0</v>
      </c>
      <c r="CU282">
        <v>23</v>
      </c>
      <c r="CV282">
        <v>217</v>
      </c>
      <c r="CW282">
        <v>23</v>
      </c>
      <c r="CX282">
        <v>0</v>
      </c>
      <c r="CY282">
        <v>23</v>
      </c>
      <c r="CZ282">
        <v>237</v>
      </c>
      <c r="DA282">
        <v>23</v>
      </c>
      <c r="DB282">
        <v>97.204820663403794</v>
      </c>
      <c r="DC282">
        <v>4</v>
      </c>
      <c r="DD282">
        <v>1</v>
      </c>
      <c r="DF282">
        <v>0.36</v>
      </c>
    </row>
    <row r="283" spans="1:110" x14ac:dyDescent="0.25">
      <c r="A283" s="74">
        <v>0</v>
      </c>
      <c r="B283" s="44">
        <v>2</v>
      </c>
      <c r="C283" s="44">
        <v>1</v>
      </c>
      <c r="D283" s="44">
        <v>31</v>
      </c>
      <c r="E283" s="44">
        <v>0.21355115941959901</v>
      </c>
      <c r="F283" s="44">
        <v>1464.3573684999999</v>
      </c>
      <c r="G283" s="75">
        <v>286.35000000000002</v>
      </c>
      <c r="H283" s="74">
        <v>0.219</v>
      </c>
      <c r="I283" s="44">
        <v>4</v>
      </c>
      <c r="J283" s="75">
        <v>0</v>
      </c>
      <c r="K283" s="74">
        <v>0.109</v>
      </c>
      <c r="L283" s="44">
        <v>4</v>
      </c>
      <c r="M283" s="75">
        <v>0</v>
      </c>
      <c r="N283" s="44">
        <v>0.125</v>
      </c>
      <c r="O283" s="44">
        <v>4</v>
      </c>
      <c r="P283" s="75">
        <v>0</v>
      </c>
      <c r="Q283" s="80">
        <f t="shared" si="20"/>
        <v>0.151</v>
      </c>
      <c r="R283" s="88">
        <f t="shared" si="20"/>
        <v>4</v>
      </c>
      <c r="T283" s="74">
        <v>0.29699999999999999</v>
      </c>
      <c r="U283" s="44">
        <v>7</v>
      </c>
      <c r="V283" s="44">
        <v>0</v>
      </c>
      <c r="W283" s="44">
        <v>0</v>
      </c>
      <c r="X283" s="44">
        <v>23</v>
      </c>
      <c r="Y283" s="44">
        <v>217</v>
      </c>
      <c r="Z283" s="44">
        <v>23</v>
      </c>
      <c r="AA283" s="44">
        <v>0</v>
      </c>
      <c r="AB283" s="44">
        <v>23</v>
      </c>
      <c r="AC283" s="44">
        <v>237</v>
      </c>
      <c r="AD283" s="44">
        <v>23</v>
      </c>
      <c r="AE283" s="44">
        <v>97.036086532985706</v>
      </c>
      <c r="AF283" s="44">
        <v>4</v>
      </c>
      <c r="AG283" s="75">
        <v>1</v>
      </c>
      <c r="AH283" s="74">
        <v>0.34399999999999997</v>
      </c>
      <c r="AI283" s="44">
        <v>7</v>
      </c>
      <c r="AJ283" s="44">
        <v>0</v>
      </c>
      <c r="AK283" s="44">
        <v>0</v>
      </c>
      <c r="AL283" s="44">
        <v>23</v>
      </c>
      <c r="AM283" s="44">
        <v>217</v>
      </c>
      <c r="AN283" s="44">
        <v>23</v>
      </c>
      <c r="AO283" s="44">
        <v>0</v>
      </c>
      <c r="AP283" s="44">
        <v>23</v>
      </c>
      <c r="AQ283" s="44">
        <v>237</v>
      </c>
      <c r="AR283" s="44">
        <v>23</v>
      </c>
      <c r="AS283" s="44">
        <v>97.036086532985706</v>
      </c>
      <c r="AT283" s="44">
        <v>4</v>
      </c>
      <c r="AU283" s="75">
        <v>1</v>
      </c>
      <c r="AV283">
        <v>0.35899999999999999</v>
      </c>
      <c r="AW283">
        <v>7</v>
      </c>
      <c r="AX283">
        <v>0</v>
      </c>
      <c r="AY283">
        <v>0</v>
      </c>
      <c r="AZ283">
        <v>23</v>
      </c>
      <c r="BA283">
        <v>217</v>
      </c>
      <c r="BB283">
        <v>23</v>
      </c>
      <c r="BC283">
        <v>0</v>
      </c>
      <c r="BD283">
        <v>23</v>
      </c>
      <c r="BE283">
        <v>237</v>
      </c>
      <c r="BF283">
        <v>23</v>
      </c>
      <c r="BG283">
        <v>97.036086532985706</v>
      </c>
      <c r="BH283">
        <v>4</v>
      </c>
      <c r="BI283">
        <v>1</v>
      </c>
      <c r="BJ283" s="74">
        <f t="shared" si="21"/>
        <v>0.33333333333333331</v>
      </c>
      <c r="BK283" s="92">
        <f t="shared" si="22"/>
        <v>7</v>
      </c>
      <c r="BN283" s="67">
        <f t="shared" si="23"/>
        <v>0.18233333333333332</v>
      </c>
      <c r="BO283" s="9">
        <f t="shared" si="24"/>
        <v>3</v>
      </c>
      <c r="BT283">
        <v>0.84399999999999997</v>
      </c>
      <c r="BU283">
        <v>7</v>
      </c>
      <c r="BV283">
        <v>0</v>
      </c>
      <c r="BW283">
        <v>0</v>
      </c>
      <c r="BX283">
        <v>23</v>
      </c>
      <c r="BY283">
        <v>217</v>
      </c>
      <c r="BZ283">
        <v>23</v>
      </c>
      <c r="CA283">
        <v>0</v>
      </c>
      <c r="CB283">
        <v>23</v>
      </c>
      <c r="CC283">
        <v>237</v>
      </c>
      <c r="CD283">
        <v>23</v>
      </c>
      <c r="CE283">
        <v>97.036086532985706</v>
      </c>
      <c r="CF283">
        <v>4</v>
      </c>
      <c r="CG283">
        <v>1</v>
      </c>
      <c r="CM283">
        <v>0.84399999999999997</v>
      </c>
      <c r="CQ283" t="s">
        <v>162</v>
      </c>
      <c r="CR283" t="s">
        <v>197</v>
      </c>
      <c r="CS283" t="s">
        <v>183</v>
      </c>
      <c r="CT283">
        <v>0</v>
      </c>
      <c r="CU283">
        <v>23</v>
      </c>
      <c r="CV283">
        <v>217</v>
      </c>
      <c r="CW283">
        <v>23</v>
      </c>
      <c r="CX283">
        <v>0</v>
      </c>
      <c r="CY283">
        <v>23</v>
      </c>
      <c r="CZ283">
        <v>237</v>
      </c>
      <c r="DA283">
        <v>23</v>
      </c>
      <c r="DB283">
        <v>97.036086532985706</v>
      </c>
      <c r="DC283">
        <v>4</v>
      </c>
      <c r="DD283">
        <v>1</v>
      </c>
      <c r="DF283">
        <v>0.375</v>
      </c>
    </row>
    <row r="284" spans="1:110" x14ac:dyDescent="0.25">
      <c r="A284" s="74">
        <v>0</v>
      </c>
      <c r="B284" s="44">
        <v>2</v>
      </c>
      <c r="C284" s="44">
        <v>1</v>
      </c>
      <c r="D284" s="44">
        <v>32</v>
      </c>
      <c r="E284" s="44">
        <v>0.31108916393147701</v>
      </c>
      <c r="F284" s="44">
        <v>1497.5546300000001</v>
      </c>
      <c r="G284" s="75">
        <v>294.39999999999998</v>
      </c>
      <c r="H284" s="74">
        <v>0.23400000000000001</v>
      </c>
      <c r="I284" s="44">
        <v>4</v>
      </c>
      <c r="J284" s="75">
        <v>0</v>
      </c>
      <c r="K284" s="74">
        <v>0.125</v>
      </c>
      <c r="L284" s="44">
        <v>4</v>
      </c>
      <c r="M284" s="75">
        <v>0</v>
      </c>
      <c r="N284" s="44">
        <v>0.125</v>
      </c>
      <c r="O284" s="44">
        <v>4</v>
      </c>
      <c r="P284" s="75">
        <v>0</v>
      </c>
      <c r="Q284" s="80">
        <f t="shared" si="20"/>
        <v>0.16133333333333333</v>
      </c>
      <c r="R284" s="88">
        <f t="shared" si="20"/>
        <v>4</v>
      </c>
      <c r="T284" s="74">
        <v>0.29699999999999999</v>
      </c>
      <c r="U284" s="44">
        <v>7</v>
      </c>
      <c r="V284" s="44">
        <v>0</v>
      </c>
      <c r="W284" s="44">
        <v>0</v>
      </c>
      <c r="X284" s="44">
        <v>23</v>
      </c>
      <c r="Y284" s="44">
        <v>217</v>
      </c>
      <c r="Z284" s="44">
        <v>23</v>
      </c>
      <c r="AA284" s="44">
        <v>0</v>
      </c>
      <c r="AB284" s="44">
        <v>23</v>
      </c>
      <c r="AC284" s="44">
        <v>237</v>
      </c>
      <c r="AD284" s="44">
        <v>23</v>
      </c>
      <c r="AE284" s="44">
        <v>96.874833274430046</v>
      </c>
      <c r="AF284" s="44">
        <v>4</v>
      </c>
      <c r="AG284" s="75">
        <v>1</v>
      </c>
      <c r="AH284" s="74">
        <v>0.32800000000000001</v>
      </c>
      <c r="AI284" s="44">
        <v>7</v>
      </c>
      <c r="AJ284" s="44">
        <v>0</v>
      </c>
      <c r="AK284" s="44">
        <v>0</v>
      </c>
      <c r="AL284" s="44">
        <v>23</v>
      </c>
      <c r="AM284" s="44">
        <v>217</v>
      </c>
      <c r="AN284" s="44">
        <v>23</v>
      </c>
      <c r="AO284" s="44">
        <v>0</v>
      </c>
      <c r="AP284" s="44">
        <v>23</v>
      </c>
      <c r="AQ284" s="44">
        <v>237</v>
      </c>
      <c r="AR284" s="44">
        <v>23</v>
      </c>
      <c r="AS284" s="44">
        <v>96.874833274430046</v>
      </c>
      <c r="AT284" s="44">
        <v>4</v>
      </c>
      <c r="AU284" s="75">
        <v>1</v>
      </c>
      <c r="AV284">
        <v>0.36</v>
      </c>
      <c r="AW284">
        <v>7</v>
      </c>
      <c r="AX284">
        <v>0</v>
      </c>
      <c r="AY284">
        <v>0</v>
      </c>
      <c r="AZ284">
        <v>23</v>
      </c>
      <c r="BA284">
        <v>217</v>
      </c>
      <c r="BB284">
        <v>23</v>
      </c>
      <c r="BC284">
        <v>0</v>
      </c>
      <c r="BD284">
        <v>23</v>
      </c>
      <c r="BE284">
        <v>237</v>
      </c>
      <c r="BF284">
        <v>23</v>
      </c>
      <c r="BG284">
        <v>96.874833274430046</v>
      </c>
      <c r="BH284">
        <v>4</v>
      </c>
      <c r="BI284">
        <v>1</v>
      </c>
      <c r="BJ284" s="74">
        <f t="shared" si="21"/>
        <v>0.32833333333333331</v>
      </c>
      <c r="BK284" s="92">
        <f t="shared" si="22"/>
        <v>7</v>
      </c>
      <c r="BN284" s="67">
        <f t="shared" si="23"/>
        <v>0.16699999999999998</v>
      </c>
      <c r="BO284" s="9">
        <f t="shared" si="24"/>
        <v>3</v>
      </c>
      <c r="BT284">
        <v>0.875</v>
      </c>
      <c r="BU284">
        <v>7</v>
      </c>
      <c r="BV284">
        <v>0</v>
      </c>
      <c r="BW284">
        <v>0</v>
      </c>
      <c r="BX284">
        <v>23</v>
      </c>
      <c r="BY284">
        <v>217</v>
      </c>
      <c r="BZ284">
        <v>23</v>
      </c>
      <c r="CA284">
        <v>0</v>
      </c>
      <c r="CB284">
        <v>23</v>
      </c>
      <c r="CC284">
        <v>237</v>
      </c>
      <c r="CD284">
        <v>23</v>
      </c>
      <c r="CE284">
        <v>96.874833274430046</v>
      </c>
      <c r="CF284">
        <v>4</v>
      </c>
      <c r="CG284">
        <v>1</v>
      </c>
      <c r="CM284">
        <v>0.875</v>
      </c>
      <c r="CQ284" t="s">
        <v>162</v>
      </c>
      <c r="CR284" t="s">
        <v>197</v>
      </c>
      <c r="CS284" t="s">
        <v>183</v>
      </c>
      <c r="CT284">
        <v>0</v>
      </c>
      <c r="CU284">
        <v>23</v>
      </c>
      <c r="CV284">
        <v>217</v>
      </c>
      <c r="CW284">
        <v>23</v>
      </c>
      <c r="CX284">
        <v>0</v>
      </c>
      <c r="CY284">
        <v>23</v>
      </c>
      <c r="CZ284">
        <v>237</v>
      </c>
      <c r="DA284">
        <v>23</v>
      </c>
      <c r="DB284">
        <v>96.874833274430046</v>
      </c>
      <c r="DC284">
        <v>4</v>
      </c>
      <c r="DD284">
        <v>1</v>
      </c>
      <c r="DF284">
        <v>0.375</v>
      </c>
    </row>
    <row r="285" spans="1:110" x14ac:dyDescent="0.25">
      <c r="A285" s="74">
        <v>0</v>
      </c>
      <c r="B285" s="44">
        <v>2</v>
      </c>
      <c r="C285" s="44">
        <v>1</v>
      </c>
      <c r="D285" s="44">
        <v>33</v>
      </c>
      <c r="E285" s="44">
        <v>0.40862716844333602</v>
      </c>
      <c r="F285" s="44">
        <v>1530.7518915000001</v>
      </c>
      <c r="G285" s="75">
        <v>302.45</v>
      </c>
      <c r="H285" s="74">
        <v>0.219</v>
      </c>
      <c r="I285" s="44">
        <v>4</v>
      </c>
      <c r="J285" s="75">
        <v>0</v>
      </c>
      <c r="K285" s="74">
        <v>0.125</v>
      </c>
      <c r="L285" s="44">
        <v>4</v>
      </c>
      <c r="M285" s="75">
        <v>0</v>
      </c>
      <c r="N285" s="44">
        <v>0.125</v>
      </c>
      <c r="O285" s="44">
        <v>4</v>
      </c>
      <c r="P285" s="75">
        <v>0</v>
      </c>
      <c r="Q285" s="80">
        <f t="shared" si="20"/>
        <v>0.15633333333333332</v>
      </c>
      <c r="R285" s="88">
        <f t="shared" si="20"/>
        <v>4</v>
      </c>
      <c r="T285" s="74">
        <v>0.29699999999999999</v>
      </c>
      <c r="U285" s="44">
        <v>7</v>
      </c>
      <c r="V285" s="44">
        <v>0</v>
      </c>
      <c r="W285" s="44">
        <v>0</v>
      </c>
      <c r="X285" s="44">
        <v>23</v>
      </c>
      <c r="Y285" s="44">
        <v>217.000001</v>
      </c>
      <c r="Z285" s="44">
        <v>23</v>
      </c>
      <c r="AA285" s="44">
        <v>0</v>
      </c>
      <c r="AB285" s="44">
        <v>23</v>
      </c>
      <c r="AC285" s="44">
        <v>237</v>
      </c>
      <c r="AD285" s="44">
        <v>23</v>
      </c>
      <c r="AE285" s="44">
        <v>96.720594802817402</v>
      </c>
      <c r="AF285" s="44">
        <v>4</v>
      </c>
      <c r="AG285" s="75">
        <v>1</v>
      </c>
      <c r="AH285" s="74">
        <v>0.34399999999999997</v>
      </c>
      <c r="AI285" s="44">
        <v>7</v>
      </c>
      <c r="AJ285" s="44">
        <v>0</v>
      </c>
      <c r="AK285" s="44">
        <v>0</v>
      </c>
      <c r="AL285" s="44">
        <v>23</v>
      </c>
      <c r="AM285" s="44">
        <v>217.000001</v>
      </c>
      <c r="AN285" s="44">
        <v>23</v>
      </c>
      <c r="AO285" s="44">
        <v>0</v>
      </c>
      <c r="AP285" s="44">
        <v>23</v>
      </c>
      <c r="AQ285" s="44">
        <v>237</v>
      </c>
      <c r="AR285" s="44">
        <v>23</v>
      </c>
      <c r="AS285" s="44">
        <v>96.720594802817402</v>
      </c>
      <c r="AT285" s="44">
        <v>4</v>
      </c>
      <c r="AU285" s="75">
        <v>1</v>
      </c>
      <c r="AV285">
        <v>0.375</v>
      </c>
      <c r="AW285">
        <v>7</v>
      </c>
      <c r="AX285">
        <v>0</v>
      </c>
      <c r="AY285">
        <v>0</v>
      </c>
      <c r="AZ285">
        <v>23</v>
      </c>
      <c r="BA285">
        <v>217.000001</v>
      </c>
      <c r="BB285">
        <v>23</v>
      </c>
      <c r="BC285">
        <v>0</v>
      </c>
      <c r="BD285">
        <v>23</v>
      </c>
      <c r="BE285">
        <v>237</v>
      </c>
      <c r="BF285">
        <v>23</v>
      </c>
      <c r="BG285">
        <v>96.720594802817402</v>
      </c>
      <c r="BH285">
        <v>4</v>
      </c>
      <c r="BI285">
        <v>1</v>
      </c>
      <c r="BJ285" s="74">
        <f t="shared" si="21"/>
        <v>0.33866666666666667</v>
      </c>
      <c r="BK285" s="92">
        <f t="shared" si="22"/>
        <v>7</v>
      </c>
      <c r="BN285" s="67">
        <f t="shared" si="23"/>
        <v>0.18233333333333335</v>
      </c>
      <c r="BO285" s="9">
        <f t="shared" si="24"/>
        <v>3</v>
      </c>
      <c r="BT285">
        <v>0.875</v>
      </c>
      <c r="BU285">
        <v>7</v>
      </c>
      <c r="BV285">
        <v>0</v>
      </c>
      <c r="BW285">
        <v>0</v>
      </c>
      <c r="BX285">
        <v>23</v>
      </c>
      <c r="BY285">
        <v>217.000001</v>
      </c>
      <c r="BZ285">
        <v>23</v>
      </c>
      <c r="CA285">
        <v>0</v>
      </c>
      <c r="CB285">
        <v>23</v>
      </c>
      <c r="CC285">
        <v>237</v>
      </c>
      <c r="CD285">
        <v>23</v>
      </c>
      <c r="CE285">
        <v>96.720594802817402</v>
      </c>
      <c r="CF285">
        <v>4</v>
      </c>
      <c r="CG285">
        <v>1</v>
      </c>
      <c r="CM285">
        <v>0.875</v>
      </c>
      <c r="CQ285" t="s">
        <v>162</v>
      </c>
      <c r="CR285" t="s">
        <v>190</v>
      </c>
      <c r="CS285" t="s">
        <v>183</v>
      </c>
      <c r="CT285">
        <v>0</v>
      </c>
      <c r="CU285">
        <v>23</v>
      </c>
      <c r="CV285">
        <v>217.000001</v>
      </c>
      <c r="CW285">
        <v>23</v>
      </c>
      <c r="CX285">
        <v>0</v>
      </c>
      <c r="CY285">
        <v>23</v>
      </c>
      <c r="CZ285">
        <v>237</v>
      </c>
      <c r="DA285">
        <v>23</v>
      </c>
      <c r="DB285">
        <v>96.720594802817402</v>
      </c>
      <c r="DC285">
        <v>4</v>
      </c>
      <c r="DD285">
        <v>1</v>
      </c>
      <c r="DF285">
        <v>0.35899999999999999</v>
      </c>
    </row>
    <row r="286" spans="1:110" x14ac:dyDescent="0.25">
      <c r="A286" s="74">
        <v>0</v>
      </c>
      <c r="B286" s="44">
        <v>2</v>
      </c>
      <c r="C286" s="44">
        <v>2</v>
      </c>
      <c r="D286" s="44">
        <v>21</v>
      </c>
      <c r="E286" s="44">
        <v>-0.45106906503911898</v>
      </c>
      <c r="F286" s="44">
        <v>1257.0601095</v>
      </c>
      <c r="G286" s="75">
        <v>212.59</v>
      </c>
      <c r="H286" s="74">
        <v>0.26600000000000001</v>
      </c>
      <c r="I286" s="44">
        <v>4</v>
      </c>
      <c r="J286" s="75">
        <v>0</v>
      </c>
      <c r="K286" s="74">
        <v>0.125</v>
      </c>
      <c r="L286" s="44">
        <v>4</v>
      </c>
      <c r="M286" s="75">
        <v>0</v>
      </c>
      <c r="N286" s="44">
        <v>0.125</v>
      </c>
      <c r="O286" s="44">
        <v>4</v>
      </c>
      <c r="P286" s="75">
        <v>0</v>
      </c>
      <c r="Q286" s="80">
        <f t="shared" si="20"/>
        <v>0.17200000000000001</v>
      </c>
      <c r="R286" s="88">
        <f t="shared" si="20"/>
        <v>4</v>
      </c>
      <c r="T286" s="74">
        <v>0.28100000000000003</v>
      </c>
      <c r="U286" s="44">
        <v>7</v>
      </c>
      <c r="V286" s="44">
        <v>0</v>
      </c>
      <c r="W286" s="44">
        <v>0</v>
      </c>
      <c r="X286" s="44">
        <v>23</v>
      </c>
      <c r="Y286" s="44">
        <v>217</v>
      </c>
      <c r="Z286" s="44">
        <v>23</v>
      </c>
      <c r="AA286" s="44">
        <v>0</v>
      </c>
      <c r="AB286" s="44">
        <v>23</v>
      </c>
      <c r="AC286" s="44">
        <v>237</v>
      </c>
      <c r="AD286" s="44">
        <v>23</v>
      </c>
      <c r="AE286" s="44">
        <v>101.72242660240715</v>
      </c>
      <c r="AF286" s="44">
        <v>4</v>
      </c>
      <c r="AG286" s="75">
        <v>1</v>
      </c>
      <c r="AH286" s="74">
        <v>0.32800000000000001</v>
      </c>
      <c r="AI286" s="44">
        <v>7</v>
      </c>
      <c r="AJ286" s="44">
        <v>0</v>
      </c>
      <c r="AK286" s="44">
        <v>0</v>
      </c>
      <c r="AL286" s="44">
        <v>23</v>
      </c>
      <c r="AM286" s="44">
        <v>217</v>
      </c>
      <c r="AN286" s="44">
        <v>23</v>
      </c>
      <c r="AO286" s="44">
        <v>0</v>
      </c>
      <c r="AP286" s="44">
        <v>23</v>
      </c>
      <c r="AQ286" s="44">
        <v>237</v>
      </c>
      <c r="AR286" s="44">
        <v>23</v>
      </c>
      <c r="AS286" s="44">
        <v>101.72242660240715</v>
      </c>
      <c r="AT286" s="44">
        <v>4</v>
      </c>
      <c r="AU286" s="75">
        <v>1</v>
      </c>
      <c r="AV286">
        <v>0.36</v>
      </c>
      <c r="AW286">
        <v>7</v>
      </c>
      <c r="AX286">
        <v>0</v>
      </c>
      <c r="AY286">
        <v>0</v>
      </c>
      <c r="AZ286">
        <v>23</v>
      </c>
      <c r="BA286">
        <v>217</v>
      </c>
      <c r="BB286">
        <v>23</v>
      </c>
      <c r="BC286">
        <v>0</v>
      </c>
      <c r="BD286">
        <v>23</v>
      </c>
      <c r="BE286">
        <v>237</v>
      </c>
      <c r="BF286">
        <v>23</v>
      </c>
      <c r="BG286">
        <v>101.72242660240715</v>
      </c>
      <c r="BH286">
        <v>4</v>
      </c>
      <c r="BI286">
        <v>1</v>
      </c>
      <c r="BJ286" s="74">
        <f t="shared" si="21"/>
        <v>0.32300000000000001</v>
      </c>
      <c r="BK286" s="92">
        <f t="shared" si="22"/>
        <v>7</v>
      </c>
      <c r="BN286" s="67">
        <f t="shared" si="23"/>
        <v>0.151</v>
      </c>
      <c r="BO286" s="9">
        <f t="shared" si="24"/>
        <v>3</v>
      </c>
      <c r="BT286">
        <v>0.875</v>
      </c>
      <c r="BU286">
        <v>7</v>
      </c>
      <c r="BV286">
        <v>0</v>
      </c>
      <c r="BW286">
        <v>0</v>
      </c>
      <c r="BX286">
        <v>23</v>
      </c>
      <c r="BY286">
        <v>217</v>
      </c>
      <c r="BZ286">
        <v>23</v>
      </c>
      <c r="CA286">
        <v>0</v>
      </c>
      <c r="CB286">
        <v>23</v>
      </c>
      <c r="CC286">
        <v>237</v>
      </c>
      <c r="CD286">
        <v>23</v>
      </c>
      <c r="CE286">
        <v>101.72242660240715</v>
      </c>
      <c r="CF286">
        <v>4</v>
      </c>
      <c r="CG286">
        <v>1</v>
      </c>
      <c r="CM286">
        <v>0.875</v>
      </c>
      <c r="CQ286" t="s">
        <v>162</v>
      </c>
      <c r="CR286" t="s">
        <v>197</v>
      </c>
      <c r="CS286" t="s">
        <v>183</v>
      </c>
      <c r="CT286">
        <v>0</v>
      </c>
      <c r="CU286">
        <v>23</v>
      </c>
      <c r="CV286">
        <v>217</v>
      </c>
      <c r="CW286">
        <v>23</v>
      </c>
      <c r="CX286">
        <v>0</v>
      </c>
      <c r="CY286">
        <v>23</v>
      </c>
      <c r="CZ286">
        <v>237</v>
      </c>
      <c r="DA286">
        <v>23</v>
      </c>
      <c r="DB286">
        <v>101.72242660240715</v>
      </c>
      <c r="DC286">
        <v>4</v>
      </c>
      <c r="DD286">
        <v>1</v>
      </c>
      <c r="DF286">
        <v>0.375</v>
      </c>
    </row>
    <row r="287" spans="1:110" x14ac:dyDescent="0.25">
      <c r="A287" s="74">
        <v>0</v>
      </c>
      <c r="B287" s="44">
        <v>2</v>
      </c>
      <c r="C287" s="44">
        <v>2</v>
      </c>
      <c r="D287" s="44">
        <v>22</v>
      </c>
      <c r="E287" s="44">
        <v>-0.35353106052724198</v>
      </c>
      <c r="F287" s="44">
        <v>1290.2573709999999</v>
      </c>
      <c r="G287" s="75">
        <v>220.64</v>
      </c>
      <c r="H287" s="74">
        <v>0.25</v>
      </c>
      <c r="I287" s="44">
        <v>4</v>
      </c>
      <c r="J287" s="75">
        <v>0</v>
      </c>
      <c r="K287" s="74">
        <v>0.125</v>
      </c>
      <c r="L287" s="44">
        <v>4</v>
      </c>
      <c r="M287" s="75">
        <v>0</v>
      </c>
      <c r="N287" s="44">
        <v>0.11</v>
      </c>
      <c r="O287" s="44">
        <v>4</v>
      </c>
      <c r="P287" s="75">
        <v>0</v>
      </c>
      <c r="Q287" s="80">
        <f t="shared" si="20"/>
        <v>0.16166666666666665</v>
      </c>
      <c r="R287" s="88">
        <f t="shared" si="20"/>
        <v>4</v>
      </c>
      <c r="T287" s="74">
        <v>0.29699999999999999</v>
      </c>
      <c r="U287" s="44">
        <v>7</v>
      </c>
      <c r="V287" s="44">
        <v>0</v>
      </c>
      <c r="W287" s="44">
        <v>0</v>
      </c>
      <c r="X287" s="44">
        <v>23</v>
      </c>
      <c r="Y287" s="44">
        <v>217.000001</v>
      </c>
      <c r="Z287" s="44">
        <v>23</v>
      </c>
      <c r="AA287" s="44">
        <v>0</v>
      </c>
      <c r="AB287" s="44">
        <v>23</v>
      </c>
      <c r="AC287" s="44">
        <v>237</v>
      </c>
      <c r="AD287" s="44">
        <v>23</v>
      </c>
      <c r="AE287" s="44">
        <v>101.41471444202836</v>
      </c>
      <c r="AF287" s="44">
        <v>4</v>
      </c>
      <c r="AG287" s="75">
        <v>1</v>
      </c>
      <c r="AH287" s="74">
        <v>0.34300000000000003</v>
      </c>
      <c r="AI287" s="44">
        <v>7</v>
      </c>
      <c r="AJ287" s="44">
        <v>0</v>
      </c>
      <c r="AK287" s="44">
        <v>0</v>
      </c>
      <c r="AL287" s="44">
        <v>23</v>
      </c>
      <c r="AM287" s="44">
        <v>217.000001</v>
      </c>
      <c r="AN287" s="44">
        <v>23</v>
      </c>
      <c r="AO287" s="44">
        <v>0</v>
      </c>
      <c r="AP287" s="44">
        <v>23</v>
      </c>
      <c r="AQ287" s="44">
        <v>237</v>
      </c>
      <c r="AR287" s="44">
        <v>23</v>
      </c>
      <c r="AS287" s="44">
        <v>101.41471444202836</v>
      </c>
      <c r="AT287" s="44">
        <v>4</v>
      </c>
      <c r="AU287" s="75">
        <v>1</v>
      </c>
      <c r="AV287">
        <v>0.35899999999999999</v>
      </c>
      <c r="AW287">
        <v>7</v>
      </c>
      <c r="AX287">
        <v>0</v>
      </c>
      <c r="AY287">
        <v>0</v>
      </c>
      <c r="AZ287">
        <v>23</v>
      </c>
      <c r="BA287">
        <v>217.000001</v>
      </c>
      <c r="BB287">
        <v>23</v>
      </c>
      <c r="BC287">
        <v>0</v>
      </c>
      <c r="BD287">
        <v>23</v>
      </c>
      <c r="BE287">
        <v>237</v>
      </c>
      <c r="BF287">
        <v>23</v>
      </c>
      <c r="BG287">
        <v>101.41471444202836</v>
      </c>
      <c r="BH287">
        <v>4</v>
      </c>
      <c r="BI287">
        <v>1</v>
      </c>
      <c r="BJ287" s="74">
        <f t="shared" si="21"/>
        <v>0.33300000000000002</v>
      </c>
      <c r="BK287" s="92">
        <f t="shared" si="22"/>
        <v>7</v>
      </c>
      <c r="BN287" s="67">
        <f t="shared" si="23"/>
        <v>0.17133333333333337</v>
      </c>
      <c r="BO287" s="9">
        <f t="shared" si="24"/>
        <v>3</v>
      </c>
      <c r="BT287">
        <v>0.86</v>
      </c>
      <c r="BU287">
        <v>7</v>
      </c>
      <c r="BV287">
        <v>0</v>
      </c>
      <c r="BW287">
        <v>0</v>
      </c>
      <c r="BX287">
        <v>23</v>
      </c>
      <c r="BY287">
        <v>217.000001</v>
      </c>
      <c r="BZ287">
        <v>23</v>
      </c>
      <c r="CA287">
        <v>0</v>
      </c>
      <c r="CB287">
        <v>23</v>
      </c>
      <c r="CC287">
        <v>237</v>
      </c>
      <c r="CD287">
        <v>23</v>
      </c>
      <c r="CE287">
        <v>101.41471444202836</v>
      </c>
      <c r="CF287">
        <v>4</v>
      </c>
      <c r="CG287">
        <v>1</v>
      </c>
      <c r="CM287">
        <v>0.86</v>
      </c>
      <c r="CQ287" t="s">
        <v>162</v>
      </c>
      <c r="CR287" t="s">
        <v>190</v>
      </c>
      <c r="CS287" t="s">
        <v>183</v>
      </c>
      <c r="CT287">
        <v>0</v>
      </c>
      <c r="CU287">
        <v>23</v>
      </c>
      <c r="CV287">
        <v>217.000001</v>
      </c>
      <c r="CW287">
        <v>23</v>
      </c>
      <c r="CX287">
        <v>0</v>
      </c>
      <c r="CY287">
        <v>23</v>
      </c>
      <c r="CZ287">
        <v>237</v>
      </c>
      <c r="DA287">
        <v>23</v>
      </c>
      <c r="DB287">
        <v>101.41471444202836</v>
      </c>
      <c r="DC287">
        <v>4</v>
      </c>
      <c r="DD287">
        <v>1</v>
      </c>
      <c r="DF287">
        <v>0.35899999999999999</v>
      </c>
    </row>
    <row r="288" spans="1:110" x14ac:dyDescent="0.25">
      <c r="A288" s="74">
        <v>0</v>
      </c>
      <c r="B288" s="44">
        <v>2</v>
      </c>
      <c r="C288" s="44">
        <v>2</v>
      </c>
      <c r="D288" s="44">
        <v>23</v>
      </c>
      <c r="E288" s="44">
        <v>-0.25599305601536498</v>
      </c>
      <c r="F288" s="44">
        <v>1323.4546324999999</v>
      </c>
      <c r="G288" s="75">
        <v>228.69</v>
      </c>
      <c r="H288" s="74">
        <v>0.25</v>
      </c>
      <c r="I288" s="44">
        <v>4</v>
      </c>
      <c r="J288" s="75">
        <v>0</v>
      </c>
      <c r="K288" s="74">
        <v>0.14099999999999999</v>
      </c>
      <c r="L288" s="44">
        <v>4</v>
      </c>
      <c r="M288" s="75">
        <v>0</v>
      </c>
      <c r="N288" s="44">
        <v>0.109</v>
      </c>
      <c r="O288" s="44">
        <v>4</v>
      </c>
      <c r="P288" s="75">
        <v>0</v>
      </c>
      <c r="Q288" s="80">
        <f t="shared" si="20"/>
        <v>0.16666666666666666</v>
      </c>
      <c r="R288" s="88">
        <f t="shared" si="20"/>
        <v>4</v>
      </c>
      <c r="T288" s="74">
        <v>0.28100000000000003</v>
      </c>
      <c r="U288" s="44">
        <v>7</v>
      </c>
      <c r="V288" s="44">
        <v>0</v>
      </c>
      <c r="W288" s="44">
        <v>0</v>
      </c>
      <c r="X288" s="44">
        <v>23</v>
      </c>
      <c r="Y288" s="44">
        <v>217.000001</v>
      </c>
      <c r="Z288" s="44">
        <v>23</v>
      </c>
      <c r="AA288" s="44">
        <v>0</v>
      </c>
      <c r="AB288" s="44">
        <v>23</v>
      </c>
      <c r="AC288" s="44">
        <v>237</v>
      </c>
      <c r="AD288" s="44">
        <v>23</v>
      </c>
      <c r="AE288" s="44">
        <v>101.12241580546119</v>
      </c>
      <c r="AF288" s="44">
        <v>4</v>
      </c>
      <c r="AG288" s="75">
        <v>1</v>
      </c>
      <c r="AH288" s="74">
        <v>0.32800000000000001</v>
      </c>
      <c r="AI288" s="44">
        <v>7</v>
      </c>
      <c r="AJ288" s="44">
        <v>0</v>
      </c>
      <c r="AK288" s="44">
        <v>0</v>
      </c>
      <c r="AL288" s="44">
        <v>23</v>
      </c>
      <c r="AM288" s="44">
        <v>217.000001</v>
      </c>
      <c r="AN288" s="44">
        <v>23</v>
      </c>
      <c r="AO288" s="44">
        <v>0</v>
      </c>
      <c r="AP288" s="44">
        <v>23</v>
      </c>
      <c r="AQ288" s="44">
        <v>237</v>
      </c>
      <c r="AR288" s="44">
        <v>23</v>
      </c>
      <c r="AS288" s="44">
        <v>101.12241580546119</v>
      </c>
      <c r="AT288" s="44">
        <v>4</v>
      </c>
      <c r="AU288" s="75">
        <v>1</v>
      </c>
      <c r="AV288">
        <v>0.35899999999999999</v>
      </c>
      <c r="AW288">
        <v>7</v>
      </c>
      <c r="AX288">
        <v>0</v>
      </c>
      <c r="AY288">
        <v>0</v>
      </c>
      <c r="AZ288">
        <v>23</v>
      </c>
      <c r="BA288">
        <v>217.000001</v>
      </c>
      <c r="BB288">
        <v>23</v>
      </c>
      <c r="BC288">
        <v>0</v>
      </c>
      <c r="BD288">
        <v>23</v>
      </c>
      <c r="BE288">
        <v>237</v>
      </c>
      <c r="BF288">
        <v>23</v>
      </c>
      <c r="BG288">
        <v>101.12241580546119</v>
      </c>
      <c r="BH288">
        <v>4</v>
      </c>
      <c r="BI288">
        <v>1</v>
      </c>
      <c r="BJ288" s="74">
        <f t="shared" si="21"/>
        <v>0.32266666666666666</v>
      </c>
      <c r="BK288" s="92">
        <f t="shared" si="22"/>
        <v>7</v>
      </c>
      <c r="BN288" s="67">
        <f t="shared" si="23"/>
        <v>0.156</v>
      </c>
      <c r="BO288" s="9">
        <f t="shared" si="24"/>
        <v>3</v>
      </c>
      <c r="BT288">
        <v>0.84399999999999997</v>
      </c>
      <c r="BU288">
        <v>7</v>
      </c>
      <c r="BV288">
        <v>0</v>
      </c>
      <c r="BW288">
        <v>0</v>
      </c>
      <c r="BX288">
        <v>23</v>
      </c>
      <c r="BY288">
        <v>217.000001</v>
      </c>
      <c r="BZ288">
        <v>23</v>
      </c>
      <c r="CA288">
        <v>0</v>
      </c>
      <c r="CB288">
        <v>23</v>
      </c>
      <c r="CC288">
        <v>237</v>
      </c>
      <c r="CD288">
        <v>23</v>
      </c>
      <c r="CE288">
        <v>101.12241580546119</v>
      </c>
      <c r="CF288">
        <v>4</v>
      </c>
      <c r="CG288">
        <v>1</v>
      </c>
      <c r="CM288">
        <v>0.84399999999999997</v>
      </c>
      <c r="CQ288" t="s">
        <v>162</v>
      </c>
      <c r="CR288" t="s">
        <v>190</v>
      </c>
      <c r="CS288" t="s">
        <v>183</v>
      </c>
      <c r="CT288">
        <v>0</v>
      </c>
      <c r="CU288">
        <v>23</v>
      </c>
      <c r="CV288">
        <v>217.000001</v>
      </c>
      <c r="CW288">
        <v>23</v>
      </c>
      <c r="CX288">
        <v>0</v>
      </c>
      <c r="CY288">
        <v>23</v>
      </c>
      <c r="CZ288">
        <v>237</v>
      </c>
      <c r="DA288">
        <v>23</v>
      </c>
      <c r="DB288">
        <v>101.12241580546119</v>
      </c>
      <c r="DC288">
        <v>4</v>
      </c>
      <c r="DD288">
        <v>1</v>
      </c>
      <c r="DF288">
        <v>0.35899999999999999</v>
      </c>
    </row>
    <row r="289" spans="1:110" x14ac:dyDescent="0.25">
      <c r="A289" s="74">
        <v>0</v>
      </c>
      <c r="B289" s="44">
        <v>2</v>
      </c>
      <c r="C289" s="44">
        <v>2</v>
      </c>
      <c r="D289" s="44">
        <v>24</v>
      </c>
      <c r="E289" s="44">
        <v>-0.15845505150348799</v>
      </c>
      <c r="F289" s="44">
        <v>1356.6518940000001</v>
      </c>
      <c r="G289" s="75">
        <v>236.74</v>
      </c>
      <c r="H289" s="74">
        <v>0.23400000000000001</v>
      </c>
      <c r="I289" s="44">
        <v>4</v>
      </c>
      <c r="J289" s="75">
        <v>0</v>
      </c>
      <c r="K289" s="74">
        <v>0.125</v>
      </c>
      <c r="L289" s="44">
        <v>4</v>
      </c>
      <c r="M289" s="75">
        <v>0</v>
      </c>
      <c r="N289" s="44">
        <v>0.125</v>
      </c>
      <c r="O289" s="44">
        <v>4</v>
      </c>
      <c r="P289" s="75">
        <v>0</v>
      </c>
      <c r="Q289" s="80">
        <f t="shared" si="20"/>
        <v>0.16133333333333333</v>
      </c>
      <c r="R289" s="88">
        <f t="shared" si="20"/>
        <v>4</v>
      </c>
      <c r="T289" s="74">
        <v>0.29699999999999999</v>
      </c>
      <c r="U289" s="44">
        <v>7</v>
      </c>
      <c r="V289" s="44">
        <v>0</v>
      </c>
      <c r="W289" s="44">
        <v>0</v>
      </c>
      <c r="X289" s="44">
        <v>23</v>
      </c>
      <c r="Y289" s="44">
        <v>217.000001</v>
      </c>
      <c r="Z289" s="44">
        <v>23</v>
      </c>
      <c r="AA289" s="44">
        <v>0</v>
      </c>
      <c r="AB289" s="44">
        <v>23</v>
      </c>
      <c r="AC289" s="44">
        <v>237</v>
      </c>
      <c r="AD289" s="44">
        <v>23</v>
      </c>
      <c r="AE289" s="44">
        <v>100.84442225622522</v>
      </c>
      <c r="AF289" s="44">
        <v>4</v>
      </c>
      <c r="AG289" s="75">
        <v>1</v>
      </c>
      <c r="AH289" s="74">
        <v>0.32800000000000001</v>
      </c>
      <c r="AI289" s="44">
        <v>7</v>
      </c>
      <c r="AJ289" s="44">
        <v>0</v>
      </c>
      <c r="AK289" s="44">
        <v>0</v>
      </c>
      <c r="AL289" s="44">
        <v>23</v>
      </c>
      <c r="AM289" s="44">
        <v>217.000001</v>
      </c>
      <c r="AN289" s="44">
        <v>23</v>
      </c>
      <c r="AO289" s="44">
        <v>0</v>
      </c>
      <c r="AP289" s="44">
        <v>23</v>
      </c>
      <c r="AQ289" s="44">
        <v>237</v>
      </c>
      <c r="AR289" s="44">
        <v>23</v>
      </c>
      <c r="AS289" s="44">
        <v>100.84442225622522</v>
      </c>
      <c r="AT289" s="44">
        <v>4</v>
      </c>
      <c r="AU289" s="75">
        <v>1</v>
      </c>
      <c r="AV289">
        <v>0.34399999999999997</v>
      </c>
      <c r="AW289">
        <v>7</v>
      </c>
      <c r="AX289">
        <v>0</v>
      </c>
      <c r="AY289">
        <v>0</v>
      </c>
      <c r="AZ289">
        <v>23</v>
      </c>
      <c r="BA289">
        <v>217.000001</v>
      </c>
      <c r="BB289">
        <v>23</v>
      </c>
      <c r="BC289">
        <v>0</v>
      </c>
      <c r="BD289">
        <v>23</v>
      </c>
      <c r="BE289">
        <v>237</v>
      </c>
      <c r="BF289">
        <v>23</v>
      </c>
      <c r="BG289">
        <v>100.84442225622522</v>
      </c>
      <c r="BH289">
        <v>4</v>
      </c>
      <c r="BI289">
        <v>1</v>
      </c>
      <c r="BJ289" s="74">
        <f t="shared" si="21"/>
        <v>0.32300000000000001</v>
      </c>
      <c r="BK289" s="92">
        <f t="shared" si="22"/>
        <v>7</v>
      </c>
      <c r="BN289" s="67">
        <f t="shared" si="23"/>
        <v>0.16166666666666668</v>
      </c>
      <c r="BO289" s="9">
        <f t="shared" si="24"/>
        <v>3</v>
      </c>
      <c r="BT289">
        <v>0.86</v>
      </c>
      <c r="BU289">
        <v>7</v>
      </c>
      <c r="BV289">
        <v>0</v>
      </c>
      <c r="BW289">
        <v>0</v>
      </c>
      <c r="BX289">
        <v>23</v>
      </c>
      <c r="BY289">
        <v>217.000001</v>
      </c>
      <c r="BZ289">
        <v>23</v>
      </c>
      <c r="CA289">
        <v>0</v>
      </c>
      <c r="CB289">
        <v>23</v>
      </c>
      <c r="CC289">
        <v>237</v>
      </c>
      <c r="CD289">
        <v>23</v>
      </c>
      <c r="CE289">
        <v>100.84442225622522</v>
      </c>
      <c r="CF289">
        <v>4</v>
      </c>
      <c r="CG289">
        <v>1</v>
      </c>
      <c r="CM289">
        <v>0.86</v>
      </c>
      <c r="CQ289" t="s">
        <v>162</v>
      </c>
      <c r="CR289" t="s">
        <v>201</v>
      </c>
      <c r="CS289" t="s">
        <v>183</v>
      </c>
      <c r="CT289">
        <v>0</v>
      </c>
      <c r="CU289">
        <v>23</v>
      </c>
      <c r="CV289">
        <v>217.000001</v>
      </c>
      <c r="CW289">
        <v>23</v>
      </c>
      <c r="CX289">
        <v>0</v>
      </c>
      <c r="CY289">
        <v>23</v>
      </c>
      <c r="CZ289">
        <v>237</v>
      </c>
      <c r="DA289">
        <v>23</v>
      </c>
      <c r="DB289">
        <v>100.84442225622522</v>
      </c>
      <c r="DC289">
        <v>4</v>
      </c>
      <c r="DD289">
        <v>1</v>
      </c>
      <c r="DF289">
        <v>0.46800000000000003</v>
      </c>
    </row>
    <row r="290" spans="1:110" x14ac:dyDescent="0.25">
      <c r="A290" s="74">
        <v>0</v>
      </c>
      <c r="B290" s="44">
        <v>2</v>
      </c>
      <c r="C290" s="44">
        <v>2</v>
      </c>
      <c r="D290" s="44">
        <v>25</v>
      </c>
      <c r="E290" s="44">
        <v>-6.0917046991611198E-2</v>
      </c>
      <c r="F290" s="44">
        <v>1389.8491555000001</v>
      </c>
      <c r="G290" s="75">
        <v>244.79</v>
      </c>
      <c r="H290" s="74">
        <v>0.23400000000000001</v>
      </c>
      <c r="I290" s="44">
        <v>4</v>
      </c>
      <c r="J290" s="75">
        <v>0</v>
      </c>
      <c r="K290" s="74">
        <v>0.125</v>
      </c>
      <c r="L290" s="44">
        <v>4</v>
      </c>
      <c r="M290" s="75">
        <v>0</v>
      </c>
      <c r="N290" s="44">
        <v>0.109</v>
      </c>
      <c r="O290" s="44">
        <v>4</v>
      </c>
      <c r="P290" s="75">
        <v>0</v>
      </c>
      <c r="Q290" s="80">
        <f t="shared" si="20"/>
        <v>0.156</v>
      </c>
      <c r="R290" s="88">
        <f t="shared" si="20"/>
        <v>4</v>
      </c>
      <c r="T290" s="74">
        <v>0.29699999999999999</v>
      </c>
      <c r="U290" s="44">
        <v>7</v>
      </c>
      <c r="V290" s="44">
        <v>0</v>
      </c>
      <c r="W290" s="44">
        <v>0</v>
      </c>
      <c r="X290" s="44">
        <v>23</v>
      </c>
      <c r="Y290" s="44">
        <v>217.000001</v>
      </c>
      <c r="Z290" s="44">
        <v>23</v>
      </c>
      <c r="AA290" s="44">
        <v>0</v>
      </c>
      <c r="AB290" s="44">
        <v>23</v>
      </c>
      <c r="AC290" s="44">
        <v>237</v>
      </c>
      <c r="AD290" s="44">
        <v>23</v>
      </c>
      <c r="AE290" s="44">
        <v>100.57970874097478</v>
      </c>
      <c r="AF290" s="44">
        <v>4</v>
      </c>
      <c r="AG290" s="75">
        <v>1</v>
      </c>
      <c r="AH290" s="74">
        <v>0.32800000000000001</v>
      </c>
      <c r="AI290" s="44">
        <v>7</v>
      </c>
      <c r="AJ290" s="44">
        <v>0</v>
      </c>
      <c r="AK290" s="44">
        <v>0</v>
      </c>
      <c r="AL290" s="44">
        <v>23</v>
      </c>
      <c r="AM290" s="44">
        <v>217.000001</v>
      </c>
      <c r="AN290" s="44">
        <v>23</v>
      </c>
      <c r="AO290" s="44">
        <v>0</v>
      </c>
      <c r="AP290" s="44">
        <v>23</v>
      </c>
      <c r="AQ290" s="44">
        <v>237</v>
      </c>
      <c r="AR290" s="44">
        <v>23</v>
      </c>
      <c r="AS290" s="44">
        <v>100.57970874097478</v>
      </c>
      <c r="AT290" s="44">
        <v>4</v>
      </c>
      <c r="AU290" s="75">
        <v>1</v>
      </c>
      <c r="AV290">
        <v>0.375</v>
      </c>
      <c r="AW290">
        <v>7</v>
      </c>
      <c r="AX290">
        <v>0</v>
      </c>
      <c r="AY290">
        <v>0</v>
      </c>
      <c r="AZ290">
        <v>23</v>
      </c>
      <c r="BA290">
        <v>217.000001</v>
      </c>
      <c r="BB290">
        <v>23</v>
      </c>
      <c r="BC290">
        <v>0</v>
      </c>
      <c r="BD290">
        <v>23</v>
      </c>
      <c r="BE290">
        <v>237</v>
      </c>
      <c r="BF290">
        <v>23</v>
      </c>
      <c r="BG290">
        <v>100.57970874097478</v>
      </c>
      <c r="BH290">
        <v>4</v>
      </c>
      <c r="BI290">
        <v>1</v>
      </c>
      <c r="BJ290" s="74">
        <f t="shared" si="21"/>
        <v>0.33333333333333331</v>
      </c>
      <c r="BK290" s="92">
        <f t="shared" si="22"/>
        <v>7</v>
      </c>
      <c r="BN290" s="67">
        <f t="shared" si="23"/>
        <v>0.17733333333333332</v>
      </c>
      <c r="BO290" s="9">
        <f t="shared" si="24"/>
        <v>3</v>
      </c>
      <c r="BT290">
        <v>0.84399999999999997</v>
      </c>
      <c r="BU290">
        <v>7</v>
      </c>
      <c r="BV290">
        <v>0</v>
      </c>
      <c r="BW290">
        <v>0</v>
      </c>
      <c r="BX290">
        <v>23</v>
      </c>
      <c r="BY290">
        <v>217.000001</v>
      </c>
      <c r="BZ290">
        <v>23</v>
      </c>
      <c r="CA290">
        <v>0</v>
      </c>
      <c r="CB290">
        <v>23</v>
      </c>
      <c r="CC290">
        <v>237</v>
      </c>
      <c r="CD290">
        <v>23</v>
      </c>
      <c r="CE290">
        <v>100.57970874097478</v>
      </c>
      <c r="CF290">
        <v>4</v>
      </c>
      <c r="CG290">
        <v>1</v>
      </c>
      <c r="CM290">
        <v>0.84399999999999997</v>
      </c>
      <c r="CQ290" t="s">
        <v>162</v>
      </c>
      <c r="CR290" t="s">
        <v>194</v>
      </c>
      <c r="CS290" t="s">
        <v>183</v>
      </c>
      <c r="CT290">
        <v>0</v>
      </c>
      <c r="CU290">
        <v>23</v>
      </c>
      <c r="CV290">
        <v>217.000001</v>
      </c>
      <c r="CW290">
        <v>23</v>
      </c>
      <c r="CX290">
        <v>0</v>
      </c>
      <c r="CY290">
        <v>23</v>
      </c>
      <c r="CZ290">
        <v>237</v>
      </c>
      <c r="DA290">
        <v>23</v>
      </c>
      <c r="DB290">
        <v>100.57970874097478</v>
      </c>
      <c r="DC290">
        <v>4</v>
      </c>
      <c r="DD290">
        <v>1</v>
      </c>
      <c r="DF290">
        <v>0.45300000000000001</v>
      </c>
    </row>
    <row r="291" spans="1:110" x14ac:dyDescent="0.25">
      <c r="A291" s="74">
        <v>0</v>
      </c>
      <c r="B291" s="44">
        <v>2</v>
      </c>
      <c r="C291" s="44">
        <v>2</v>
      </c>
      <c r="D291" s="44">
        <v>26</v>
      </c>
      <c r="E291" s="44">
        <v>3.66209575202485E-2</v>
      </c>
      <c r="F291" s="44">
        <v>1423.046417</v>
      </c>
      <c r="G291" s="75">
        <v>252.84</v>
      </c>
      <c r="H291" s="74">
        <v>0.23499999999999999</v>
      </c>
      <c r="I291" s="44">
        <v>4</v>
      </c>
      <c r="J291" s="75">
        <v>0</v>
      </c>
      <c r="K291" s="74">
        <v>0.125</v>
      </c>
      <c r="L291" s="44">
        <v>4</v>
      </c>
      <c r="M291" s="75">
        <v>0</v>
      </c>
      <c r="N291" s="44">
        <v>0.109</v>
      </c>
      <c r="O291" s="44">
        <v>4</v>
      </c>
      <c r="P291" s="75">
        <v>0</v>
      </c>
      <c r="Q291" s="80">
        <f t="shared" si="20"/>
        <v>0.15633333333333332</v>
      </c>
      <c r="R291" s="88">
        <f t="shared" si="20"/>
        <v>4</v>
      </c>
      <c r="T291" s="74">
        <v>0.29699999999999999</v>
      </c>
      <c r="U291" s="44">
        <v>7</v>
      </c>
      <c r="V291" s="44">
        <v>0</v>
      </c>
      <c r="W291" s="44">
        <v>0</v>
      </c>
      <c r="X291" s="44">
        <v>23</v>
      </c>
      <c r="Y291" s="44">
        <v>217</v>
      </c>
      <c r="Z291" s="44">
        <v>23</v>
      </c>
      <c r="AA291" s="44">
        <v>0</v>
      </c>
      <c r="AB291" s="44">
        <v>23</v>
      </c>
      <c r="AC291" s="44">
        <v>237</v>
      </c>
      <c r="AD291" s="44">
        <v>23</v>
      </c>
      <c r="AE291" s="44">
        <v>100.32732375380928</v>
      </c>
      <c r="AF291" s="44">
        <v>4</v>
      </c>
      <c r="AG291" s="75">
        <v>1</v>
      </c>
      <c r="AH291" s="74">
        <v>0.32900000000000001</v>
      </c>
      <c r="AI291" s="44">
        <v>7</v>
      </c>
      <c r="AJ291" s="44">
        <v>0</v>
      </c>
      <c r="AK291" s="44">
        <v>0</v>
      </c>
      <c r="AL291" s="44">
        <v>23</v>
      </c>
      <c r="AM291" s="44">
        <v>217</v>
      </c>
      <c r="AN291" s="44">
        <v>23</v>
      </c>
      <c r="AO291" s="44">
        <v>0</v>
      </c>
      <c r="AP291" s="44">
        <v>23</v>
      </c>
      <c r="AQ291" s="44">
        <v>237</v>
      </c>
      <c r="AR291" s="44">
        <v>23</v>
      </c>
      <c r="AS291" s="44">
        <v>100.32732375380928</v>
      </c>
      <c r="AT291" s="44">
        <v>4</v>
      </c>
      <c r="AU291" s="75">
        <v>1</v>
      </c>
      <c r="AV291">
        <v>0.375</v>
      </c>
      <c r="AW291">
        <v>7</v>
      </c>
      <c r="AX291">
        <v>0</v>
      </c>
      <c r="AY291">
        <v>0</v>
      </c>
      <c r="AZ291">
        <v>23</v>
      </c>
      <c r="BA291">
        <v>217</v>
      </c>
      <c r="BB291">
        <v>23</v>
      </c>
      <c r="BC291">
        <v>0</v>
      </c>
      <c r="BD291">
        <v>23</v>
      </c>
      <c r="BE291">
        <v>237</v>
      </c>
      <c r="BF291">
        <v>23</v>
      </c>
      <c r="BG291">
        <v>100.32732375380928</v>
      </c>
      <c r="BH291">
        <v>4</v>
      </c>
      <c r="BI291">
        <v>1</v>
      </c>
      <c r="BJ291" s="74">
        <f t="shared" si="21"/>
        <v>0.33366666666666661</v>
      </c>
      <c r="BK291" s="92">
        <f t="shared" si="22"/>
        <v>7</v>
      </c>
      <c r="BN291" s="67">
        <f t="shared" si="23"/>
        <v>0.17733333333333329</v>
      </c>
      <c r="BO291" s="9">
        <f t="shared" si="24"/>
        <v>3</v>
      </c>
      <c r="BT291">
        <v>0.86</v>
      </c>
      <c r="BU291">
        <v>7</v>
      </c>
      <c r="BV291">
        <v>0</v>
      </c>
      <c r="BW291">
        <v>0</v>
      </c>
      <c r="BX291">
        <v>23</v>
      </c>
      <c r="BY291">
        <v>217</v>
      </c>
      <c r="BZ291">
        <v>23</v>
      </c>
      <c r="CA291">
        <v>0</v>
      </c>
      <c r="CB291">
        <v>23</v>
      </c>
      <c r="CC291">
        <v>237</v>
      </c>
      <c r="CD291">
        <v>23</v>
      </c>
      <c r="CE291">
        <v>100.32732375380928</v>
      </c>
      <c r="CF291">
        <v>4</v>
      </c>
      <c r="CG291">
        <v>1</v>
      </c>
      <c r="CM291">
        <v>0.86</v>
      </c>
      <c r="CQ291" t="s">
        <v>162</v>
      </c>
      <c r="CR291" t="s">
        <v>202</v>
      </c>
      <c r="CS291" t="s">
        <v>183</v>
      </c>
      <c r="CT291">
        <v>0</v>
      </c>
      <c r="CU291">
        <v>23</v>
      </c>
      <c r="CV291">
        <v>217</v>
      </c>
      <c r="CW291">
        <v>23</v>
      </c>
      <c r="CX291">
        <v>0</v>
      </c>
      <c r="CY291">
        <v>23</v>
      </c>
      <c r="CZ291">
        <v>237</v>
      </c>
      <c r="DA291">
        <v>23</v>
      </c>
      <c r="DB291">
        <v>100.32732375380928</v>
      </c>
      <c r="DC291">
        <v>4</v>
      </c>
      <c r="DD291">
        <v>1</v>
      </c>
      <c r="DF291">
        <v>0.437</v>
      </c>
    </row>
    <row r="292" spans="1:110" x14ac:dyDescent="0.25">
      <c r="A292" s="74">
        <v>0</v>
      </c>
      <c r="B292" s="44">
        <v>2</v>
      </c>
      <c r="C292" s="44">
        <v>2</v>
      </c>
      <c r="D292" s="44">
        <v>27</v>
      </c>
      <c r="E292" s="44">
        <v>0.134158962032142</v>
      </c>
      <c r="F292" s="44">
        <v>1456.2436785</v>
      </c>
      <c r="G292" s="75">
        <v>260.89</v>
      </c>
      <c r="H292" s="74">
        <v>0.26600000000000001</v>
      </c>
      <c r="I292" s="44">
        <v>4</v>
      </c>
      <c r="J292" s="75">
        <v>0</v>
      </c>
      <c r="K292" s="74">
        <v>0.109</v>
      </c>
      <c r="L292" s="44">
        <v>4</v>
      </c>
      <c r="M292" s="75">
        <v>0</v>
      </c>
      <c r="N292" s="44">
        <v>0.125</v>
      </c>
      <c r="O292" s="44">
        <v>4</v>
      </c>
      <c r="P292" s="75">
        <v>0</v>
      </c>
      <c r="Q292" s="80">
        <f t="shared" si="20"/>
        <v>0.16666666666666666</v>
      </c>
      <c r="R292" s="88">
        <f t="shared" si="20"/>
        <v>4</v>
      </c>
      <c r="T292" s="74">
        <v>0.29599999999999999</v>
      </c>
      <c r="U292" s="44">
        <v>7</v>
      </c>
      <c r="V292" s="44">
        <v>0</v>
      </c>
      <c r="W292" s="44">
        <v>0</v>
      </c>
      <c r="X292" s="44">
        <v>23</v>
      </c>
      <c r="Y292" s="44">
        <v>217.000001</v>
      </c>
      <c r="Z292" s="44">
        <v>23</v>
      </c>
      <c r="AA292" s="44">
        <v>0</v>
      </c>
      <c r="AB292" s="44">
        <v>23</v>
      </c>
      <c r="AC292" s="44">
        <v>237</v>
      </c>
      <c r="AD292" s="44">
        <v>23</v>
      </c>
      <c r="AE292" s="44">
        <v>100.08648895178634</v>
      </c>
      <c r="AF292" s="44">
        <v>4</v>
      </c>
      <c r="AG292" s="75">
        <v>1</v>
      </c>
      <c r="AH292" s="74">
        <v>0.34399999999999997</v>
      </c>
      <c r="AI292" s="44">
        <v>7</v>
      </c>
      <c r="AJ292" s="44">
        <v>0</v>
      </c>
      <c r="AK292" s="44">
        <v>0</v>
      </c>
      <c r="AL292" s="44">
        <v>23</v>
      </c>
      <c r="AM292" s="44">
        <v>217.000001</v>
      </c>
      <c r="AN292" s="44">
        <v>23</v>
      </c>
      <c r="AO292" s="44">
        <v>0</v>
      </c>
      <c r="AP292" s="44">
        <v>23</v>
      </c>
      <c r="AQ292" s="44">
        <v>237</v>
      </c>
      <c r="AR292" s="44">
        <v>23</v>
      </c>
      <c r="AS292" s="44">
        <v>100.08648895178634</v>
      </c>
      <c r="AT292" s="44">
        <v>4</v>
      </c>
      <c r="AU292" s="75">
        <v>1</v>
      </c>
      <c r="AV292">
        <v>0.375</v>
      </c>
      <c r="AW292">
        <v>7</v>
      </c>
      <c r="AX292">
        <v>0</v>
      </c>
      <c r="AY292">
        <v>0</v>
      </c>
      <c r="AZ292">
        <v>23</v>
      </c>
      <c r="BA292">
        <v>217.000001</v>
      </c>
      <c r="BB292">
        <v>23</v>
      </c>
      <c r="BC292">
        <v>0</v>
      </c>
      <c r="BD292">
        <v>23</v>
      </c>
      <c r="BE292">
        <v>237</v>
      </c>
      <c r="BF292">
        <v>23</v>
      </c>
      <c r="BG292">
        <v>100.08648895178634</v>
      </c>
      <c r="BH292">
        <v>4</v>
      </c>
      <c r="BI292">
        <v>1</v>
      </c>
      <c r="BJ292" s="74">
        <f t="shared" si="21"/>
        <v>0.33833333333333332</v>
      </c>
      <c r="BK292" s="92">
        <f t="shared" si="22"/>
        <v>7</v>
      </c>
      <c r="BN292" s="67">
        <f t="shared" si="23"/>
        <v>0.17166666666666666</v>
      </c>
      <c r="BO292" s="9">
        <f t="shared" si="24"/>
        <v>3</v>
      </c>
      <c r="BT292">
        <v>0.84399999999999997</v>
      </c>
      <c r="BU292">
        <v>7</v>
      </c>
      <c r="BV292">
        <v>0</v>
      </c>
      <c r="BW292">
        <v>0</v>
      </c>
      <c r="BX292">
        <v>23</v>
      </c>
      <c r="BY292">
        <v>217.000001</v>
      </c>
      <c r="BZ292">
        <v>23</v>
      </c>
      <c r="CA292">
        <v>0</v>
      </c>
      <c r="CB292">
        <v>23</v>
      </c>
      <c r="CC292">
        <v>237</v>
      </c>
      <c r="CD292">
        <v>23</v>
      </c>
      <c r="CE292">
        <v>100.08648895178634</v>
      </c>
      <c r="CF292">
        <v>4</v>
      </c>
      <c r="CG292">
        <v>1</v>
      </c>
      <c r="CM292">
        <v>0.84399999999999997</v>
      </c>
      <c r="CQ292" t="s">
        <v>162</v>
      </c>
      <c r="CR292" t="s">
        <v>202</v>
      </c>
      <c r="CS292" t="s">
        <v>183</v>
      </c>
      <c r="CT292">
        <v>0</v>
      </c>
      <c r="CU292">
        <v>23</v>
      </c>
      <c r="CV292">
        <v>217.000001</v>
      </c>
      <c r="CW292">
        <v>23</v>
      </c>
      <c r="CX292">
        <v>0</v>
      </c>
      <c r="CY292">
        <v>23</v>
      </c>
      <c r="CZ292">
        <v>237</v>
      </c>
      <c r="DA292">
        <v>23</v>
      </c>
      <c r="DB292">
        <v>100.08648895178634</v>
      </c>
      <c r="DC292">
        <v>4</v>
      </c>
      <c r="DD292">
        <v>1</v>
      </c>
      <c r="DF292">
        <v>0.437</v>
      </c>
    </row>
    <row r="293" spans="1:110" x14ac:dyDescent="0.25">
      <c r="A293" s="74">
        <v>0</v>
      </c>
      <c r="B293" s="44">
        <v>2</v>
      </c>
      <c r="C293" s="44">
        <v>2</v>
      </c>
      <c r="D293" s="44">
        <v>28</v>
      </c>
      <c r="E293" s="44">
        <v>0.231696966544019</v>
      </c>
      <c r="F293" s="44">
        <v>1489.44094</v>
      </c>
      <c r="G293" s="75">
        <v>268.94</v>
      </c>
      <c r="H293" s="74">
        <v>0.23400000000000001</v>
      </c>
      <c r="I293" s="44">
        <v>4</v>
      </c>
      <c r="J293" s="75">
        <v>0</v>
      </c>
      <c r="K293" s="74">
        <v>0.14099999999999999</v>
      </c>
      <c r="L293" s="44">
        <v>4</v>
      </c>
      <c r="M293" s="75">
        <v>0</v>
      </c>
      <c r="N293" s="44">
        <v>0.109</v>
      </c>
      <c r="O293" s="44">
        <v>4</v>
      </c>
      <c r="P293" s="75">
        <v>0</v>
      </c>
      <c r="Q293" s="80">
        <f t="shared" si="20"/>
        <v>0.16133333333333333</v>
      </c>
      <c r="R293" s="88">
        <f t="shared" si="20"/>
        <v>4</v>
      </c>
      <c r="T293" s="74">
        <v>0.29699999999999999</v>
      </c>
      <c r="U293" s="44">
        <v>7</v>
      </c>
      <c r="V293" s="44">
        <v>0</v>
      </c>
      <c r="W293" s="44">
        <v>0</v>
      </c>
      <c r="X293" s="44">
        <v>23</v>
      </c>
      <c r="Y293" s="44">
        <v>217.000001</v>
      </c>
      <c r="Z293" s="44">
        <v>23</v>
      </c>
      <c r="AA293" s="44">
        <v>0</v>
      </c>
      <c r="AB293" s="44">
        <v>23</v>
      </c>
      <c r="AC293" s="44">
        <v>237</v>
      </c>
      <c r="AD293" s="44">
        <v>23</v>
      </c>
      <c r="AE293" s="44">
        <v>99.85636867423878</v>
      </c>
      <c r="AF293" s="44">
        <v>4</v>
      </c>
      <c r="AG293" s="75">
        <v>1</v>
      </c>
      <c r="AH293" s="74">
        <v>0.312</v>
      </c>
      <c r="AI293" s="44">
        <v>7</v>
      </c>
      <c r="AJ293" s="44">
        <v>0</v>
      </c>
      <c r="AK293" s="44">
        <v>0</v>
      </c>
      <c r="AL293" s="44">
        <v>23</v>
      </c>
      <c r="AM293" s="44">
        <v>217.000001</v>
      </c>
      <c r="AN293" s="44">
        <v>23</v>
      </c>
      <c r="AO293" s="44">
        <v>0</v>
      </c>
      <c r="AP293" s="44">
        <v>23</v>
      </c>
      <c r="AQ293" s="44">
        <v>237</v>
      </c>
      <c r="AR293" s="44">
        <v>23</v>
      </c>
      <c r="AS293" s="44">
        <v>99.85636867423878</v>
      </c>
      <c r="AT293" s="44">
        <v>4</v>
      </c>
      <c r="AU293" s="75">
        <v>1</v>
      </c>
      <c r="AV293">
        <v>0.375</v>
      </c>
      <c r="AW293">
        <v>7</v>
      </c>
      <c r="AX293">
        <v>0</v>
      </c>
      <c r="AY293">
        <v>0</v>
      </c>
      <c r="AZ293">
        <v>23</v>
      </c>
      <c r="BA293">
        <v>217.000001</v>
      </c>
      <c r="BB293">
        <v>23</v>
      </c>
      <c r="BC293">
        <v>0</v>
      </c>
      <c r="BD293">
        <v>23</v>
      </c>
      <c r="BE293">
        <v>237</v>
      </c>
      <c r="BF293">
        <v>23</v>
      </c>
      <c r="BG293">
        <v>99.85636867423878</v>
      </c>
      <c r="BH293">
        <v>4</v>
      </c>
      <c r="BI293">
        <v>1</v>
      </c>
      <c r="BJ293" s="74">
        <f t="shared" si="21"/>
        <v>0.32800000000000001</v>
      </c>
      <c r="BK293" s="92">
        <f t="shared" si="22"/>
        <v>7</v>
      </c>
      <c r="BN293" s="67">
        <f t="shared" si="23"/>
        <v>0.16666666666666669</v>
      </c>
      <c r="BO293" s="9">
        <f t="shared" si="24"/>
        <v>3</v>
      </c>
      <c r="BT293">
        <v>0.92200000000000004</v>
      </c>
      <c r="BU293">
        <v>7</v>
      </c>
      <c r="BV293">
        <v>0</v>
      </c>
      <c r="BW293">
        <v>0</v>
      </c>
      <c r="BX293">
        <v>23</v>
      </c>
      <c r="BY293">
        <v>217.000001</v>
      </c>
      <c r="BZ293">
        <v>23</v>
      </c>
      <c r="CA293">
        <v>0</v>
      </c>
      <c r="CB293">
        <v>23</v>
      </c>
      <c r="CC293">
        <v>237</v>
      </c>
      <c r="CD293">
        <v>23</v>
      </c>
      <c r="CE293">
        <v>99.85636867423878</v>
      </c>
      <c r="CF293">
        <v>4</v>
      </c>
      <c r="CG293">
        <v>1</v>
      </c>
      <c r="CM293">
        <v>0.92200000000000004</v>
      </c>
      <c r="CQ293" t="s">
        <v>162</v>
      </c>
      <c r="CR293" t="s">
        <v>198</v>
      </c>
      <c r="CS293" t="s">
        <v>183</v>
      </c>
      <c r="CT293">
        <v>0</v>
      </c>
      <c r="CU293">
        <v>23</v>
      </c>
      <c r="CV293">
        <v>217.000001</v>
      </c>
      <c r="CW293">
        <v>23</v>
      </c>
      <c r="CX293">
        <v>0</v>
      </c>
      <c r="CY293">
        <v>23</v>
      </c>
      <c r="CZ293">
        <v>237</v>
      </c>
      <c r="DA293">
        <v>23</v>
      </c>
      <c r="DB293">
        <v>99.85636867423878</v>
      </c>
      <c r="DC293">
        <v>4</v>
      </c>
      <c r="DD293">
        <v>1</v>
      </c>
      <c r="DF293">
        <v>0.39100000000000001</v>
      </c>
    </row>
    <row r="294" spans="1:110" x14ac:dyDescent="0.25">
      <c r="A294" s="74">
        <v>0</v>
      </c>
      <c r="B294" s="44">
        <v>2</v>
      </c>
      <c r="C294" s="44">
        <v>2</v>
      </c>
      <c r="D294" s="44">
        <v>29</v>
      </c>
      <c r="E294" s="44">
        <v>0.32923497105587901</v>
      </c>
      <c r="F294" s="44">
        <v>1522.6382014999999</v>
      </c>
      <c r="G294" s="75">
        <v>276.99</v>
      </c>
      <c r="H294" s="74">
        <v>0.23499999999999999</v>
      </c>
      <c r="I294" s="44">
        <v>4</v>
      </c>
      <c r="J294" s="75">
        <v>0</v>
      </c>
      <c r="K294" s="74">
        <v>0.14000000000000001</v>
      </c>
      <c r="L294" s="44">
        <v>4</v>
      </c>
      <c r="M294" s="75">
        <v>0</v>
      </c>
      <c r="N294" s="44">
        <v>0.125</v>
      </c>
      <c r="O294" s="44">
        <v>4</v>
      </c>
      <c r="P294" s="75">
        <v>0</v>
      </c>
      <c r="Q294" s="80">
        <f t="shared" si="20"/>
        <v>0.16666666666666666</v>
      </c>
      <c r="R294" s="88">
        <f t="shared" si="20"/>
        <v>4</v>
      </c>
      <c r="T294" s="74">
        <v>0.29699999999999999</v>
      </c>
      <c r="U294" s="44">
        <v>7</v>
      </c>
      <c r="V294" s="44">
        <v>0</v>
      </c>
      <c r="W294" s="44">
        <v>0</v>
      </c>
      <c r="X294" s="44">
        <v>23</v>
      </c>
      <c r="Y294" s="44">
        <v>217</v>
      </c>
      <c r="Z294" s="44">
        <v>23</v>
      </c>
      <c r="AA294" s="44">
        <v>0</v>
      </c>
      <c r="AB294" s="44">
        <v>23</v>
      </c>
      <c r="AC294" s="44">
        <v>237</v>
      </c>
      <c r="AD294" s="44">
        <v>23</v>
      </c>
      <c r="AE294" s="44">
        <v>99.636262050435519</v>
      </c>
      <c r="AF294" s="44">
        <v>4</v>
      </c>
      <c r="AG294" s="75">
        <v>1</v>
      </c>
      <c r="AH294" s="74">
        <v>0.32800000000000001</v>
      </c>
      <c r="AI294" s="44">
        <v>7</v>
      </c>
      <c r="AJ294" s="44">
        <v>0</v>
      </c>
      <c r="AK294" s="44">
        <v>0</v>
      </c>
      <c r="AL294" s="44">
        <v>23</v>
      </c>
      <c r="AM294" s="44">
        <v>217</v>
      </c>
      <c r="AN294" s="44">
        <v>23</v>
      </c>
      <c r="AO294" s="44">
        <v>0</v>
      </c>
      <c r="AP294" s="44">
        <v>23</v>
      </c>
      <c r="AQ294" s="44">
        <v>237</v>
      </c>
      <c r="AR294" s="44">
        <v>23</v>
      </c>
      <c r="AS294" s="44">
        <v>99.636262050435519</v>
      </c>
      <c r="AT294" s="44">
        <v>4</v>
      </c>
      <c r="AU294" s="75">
        <v>1</v>
      </c>
      <c r="AV294">
        <v>0.375</v>
      </c>
      <c r="AW294">
        <v>7</v>
      </c>
      <c r="AX294">
        <v>0</v>
      </c>
      <c r="AY294">
        <v>0</v>
      </c>
      <c r="AZ294">
        <v>23</v>
      </c>
      <c r="BA294">
        <v>217</v>
      </c>
      <c r="BB294">
        <v>23</v>
      </c>
      <c r="BC294">
        <v>0</v>
      </c>
      <c r="BD294">
        <v>23</v>
      </c>
      <c r="BE294">
        <v>237</v>
      </c>
      <c r="BF294">
        <v>23</v>
      </c>
      <c r="BG294">
        <v>99.636262050435519</v>
      </c>
      <c r="BH294">
        <v>4</v>
      </c>
      <c r="BI294">
        <v>1</v>
      </c>
      <c r="BJ294" s="74">
        <f t="shared" si="21"/>
        <v>0.33333333333333331</v>
      </c>
      <c r="BK294" s="92">
        <f t="shared" si="22"/>
        <v>7</v>
      </c>
      <c r="BN294" s="67">
        <f t="shared" si="23"/>
        <v>0.16666666666666666</v>
      </c>
      <c r="BO294" s="9">
        <f t="shared" si="24"/>
        <v>3</v>
      </c>
      <c r="BT294">
        <v>0.86</v>
      </c>
      <c r="BU294">
        <v>7</v>
      </c>
      <c r="BV294">
        <v>0</v>
      </c>
      <c r="BW294">
        <v>0</v>
      </c>
      <c r="BX294">
        <v>23</v>
      </c>
      <c r="BY294">
        <v>217</v>
      </c>
      <c r="BZ294">
        <v>23</v>
      </c>
      <c r="CA294">
        <v>0</v>
      </c>
      <c r="CB294">
        <v>23</v>
      </c>
      <c r="CC294">
        <v>237</v>
      </c>
      <c r="CD294">
        <v>23</v>
      </c>
      <c r="CE294">
        <v>99.636262050435519</v>
      </c>
      <c r="CF294">
        <v>4</v>
      </c>
      <c r="CG294">
        <v>1</v>
      </c>
      <c r="CM294">
        <v>0.86</v>
      </c>
      <c r="CQ294" t="s">
        <v>162</v>
      </c>
      <c r="CR294" t="s">
        <v>190</v>
      </c>
      <c r="CS294" t="s">
        <v>183</v>
      </c>
      <c r="CT294">
        <v>0</v>
      </c>
      <c r="CU294">
        <v>23</v>
      </c>
      <c r="CV294">
        <v>217</v>
      </c>
      <c r="CW294">
        <v>23</v>
      </c>
      <c r="CX294">
        <v>0</v>
      </c>
      <c r="CY294">
        <v>23</v>
      </c>
      <c r="CZ294">
        <v>237</v>
      </c>
      <c r="DA294">
        <v>23</v>
      </c>
      <c r="DB294">
        <v>99.636262050435519</v>
      </c>
      <c r="DC294">
        <v>4</v>
      </c>
      <c r="DD294">
        <v>1</v>
      </c>
      <c r="DF294">
        <v>0.35899999999999999</v>
      </c>
    </row>
    <row r="295" spans="1:110" x14ac:dyDescent="0.25">
      <c r="A295" s="74">
        <v>0</v>
      </c>
      <c r="B295" s="44">
        <v>2</v>
      </c>
      <c r="C295" s="44">
        <v>2</v>
      </c>
      <c r="D295" s="44">
        <v>30</v>
      </c>
      <c r="E295" s="44">
        <v>0.42677297556777299</v>
      </c>
      <c r="F295" s="44">
        <v>1555.8354629999999</v>
      </c>
      <c r="G295" s="75">
        <v>285.04000000000002</v>
      </c>
      <c r="H295" s="74">
        <v>0.218</v>
      </c>
      <c r="I295" s="44">
        <v>4</v>
      </c>
      <c r="J295" s="75">
        <v>0</v>
      </c>
      <c r="K295" s="74">
        <v>0.125</v>
      </c>
      <c r="L295" s="44">
        <v>4</v>
      </c>
      <c r="M295" s="75">
        <v>0</v>
      </c>
      <c r="N295" s="44">
        <v>0.125</v>
      </c>
      <c r="O295" s="44">
        <v>4</v>
      </c>
      <c r="P295" s="75">
        <v>0</v>
      </c>
      <c r="Q295" s="80">
        <f t="shared" si="20"/>
        <v>0.156</v>
      </c>
      <c r="R295" s="88">
        <f t="shared" si="20"/>
        <v>4</v>
      </c>
      <c r="T295" s="74">
        <v>0.29699999999999999</v>
      </c>
      <c r="U295" s="44">
        <v>7</v>
      </c>
      <c r="V295" s="44">
        <v>0</v>
      </c>
      <c r="W295" s="44">
        <v>0</v>
      </c>
      <c r="X295" s="44">
        <v>23</v>
      </c>
      <c r="Y295" s="44">
        <v>217.000001</v>
      </c>
      <c r="Z295" s="44">
        <v>23</v>
      </c>
      <c r="AA295" s="44">
        <v>0</v>
      </c>
      <c r="AB295" s="44">
        <v>23</v>
      </c>
      <c r="AC295" s="44">
        <v>237</v>
      </c>
      <c r="AD295" s="44">
        <v>23</v>
      </c>
      <c r="AE295" s="44">
        <v>99.425588920486135</v>
      </c>
      <c r="AF295" s="44">
        <v>4</v>
      </c>
      <c r="AG295" s="75">
        <v>1</v>
      </c>
      <c r="AH295" s="74">
        <v>0.32900000000000001</v>
      </c>
      <c r="AI295" s="44">
        <v>7</v>
      </c>
      <c r="AJ295" s="44">
        <v>0</v>
      </c>
      <c r="AK295" s="44">
        <v>0</v>
      </c>
      <c r="AL295" s="44">
        <v>23</v>
      </c>
      <c r="AM295" s="44">
        <v>217.000001</v>
      </c>
      <c r="AN295" s="44">
        <v>23</v>
      </c>
      <c r="AO295" s="44">
        <v>0</v>
      </c>
      <c r="AP295" s="44">
        <v>23</v>
      </c>
      <c r="AQ295" s="44">
        <v>237</v>
      </c>
      <c r="AR295" s="44">
        <v>23</v>
      </c>
      <c r="AS295" s="44">
        <v>99.425588920486135</v>
      </c>
      <c r="AT295" s="44">
        <v>4</v>
      </c>
      <c r="AU295" s="75">
        <v>1</v>
      </c>
      <c r="AV295">
        <v>0.375</v>
      </c>
      <c r="AW295">
        <v>7</v>
      </c>
      <c r="AX295">
        <v>0</v>
      </c>
      <c r="AY295">
        <v>0</v>
      </c>
      <c r="AZ295">
        <v>23</v>
      </c>
      <c r="BA295">
        <v>217.000001</v>
      </c>
      <c r="BB295">
        <v>23</v>
      </c>
      <c r="BC295">
        <v>0</v>
      </c>
      <c r="BD295">
        <v>23</v>
      </c>
      <c r="BE295">
        <v>237</v>
      </c>
      <c r="BF295">
        <v>23</v>
      </c>
      <c r="BG295">
        <v>99.425588920486135</v>
      </c>
      <c r="BH295">
        <v>4</v>
      </c>
      <c r="BI295">
        <v>1</v>
      </c>
      <c r="BJ295" s="74">
        <f t="shared" si="21"/>
        <v>0.33366666666666661</v>
      </c>
      <c r="BK295" s="92">
        <f t="shared" si="22"/>
        <v>7</v>
      </c>
      <c r="BN295" s="67">
        <f t="shared" si="23"/>
        <v>0.17766666666666661</v>
      </c>
      <c r="BO295" s="9">
        <f t="shared" si="24"/>
        <v>3</v>
      </c>
      <c r="BT295">
        <v>0.86</v>
      </c>
      <c r="BU295">
        <v>7</v>
      </c>
      <c r="BV295">
        <v>0</v>
      </c>
      <c r="BW295">
        <v>0</v>
      </c>
      <c r="BX295">
        <v>23</v>
      </c>
      <c r="BY295">
        <v>217.000001</v>
      </c>
      <c r="BZ295">
        <v>23</v>
      </c>
      <c r="CA295">
        <v>0</v>
      </c>
      <c r="CB295">
        <v>23</v>
      </c>
      <c r="CC295">
        <v>237</v>
      </c>
      <c r="CD295">
        <v>23</v>
      </c>
      <c r="CE295">
        <v>99.425588920486135</v>
      </c>
      <c r="CF295">
        <v>4</v>
      </c>
      <c r="CG295">
        <v>1</v>
      </c>
      <c r="CM295">
        <v>0.86</v>
      </c>
      <c r="CQ295" t="s">
        <v>162</v>
      </c>
      <c r="CR295" t="s">
        <v>197</v>
      </c>
      <c r="CS295" t="s">
        <v>183</v>
      </c>
      <c r="CT295">
        <v>0</v>
      </c>
      <c r="CU295">
        <v>23</v>
      </c>
      <c r="CV295">
        <v>217.000001</v>
      </c>
      <c r="CW295">
        <v>23</v>
      </c>
      <c r="CX295">
        <v>0</v>
      </c>
      <c r="CY295">
        <v>23</v>
      </c>
      <c r="CZ295">
        <v>237</v>
      </c>
      <c r="DA295">
        <v>23</v>
      </c>
      <c r="DB295">
        <v>99.425588920486135</v>
      </c>
      <c r="DC295">
        <v>4</v>
      </c>
      <c r="DD295">
        <v>1</v>
      </c>
      <c r="DF295">
        <v>0.375</v>
      </c>
    </row>
    <row r="296" spans="1:110" x14ac:dyDescent="0.25">
      <c r="A296" s="74">
        <v>0</v>
      </c>
      <c r="B296" s="44">
        <v>2</v>
      </c>
      <c r="C296" s="44">
        <v>3</v>
      </c>
      <c r="D296" s="44">
        <v>18</v>
      </c>
      <c r="E296" s="44">
        <v>-0.43292325791469899</v>
      </c>
      <c r="F296" s="44">
        <v>1282.143681</v>
      </c>
      <c r="G296" s="75">
        <v>195.18</v>
      </c>
      <c r="H296" s="74">
        <v>0.23499999999999999</v>
      </c>
      <c r="I296" s="44">
        <v>4</v>
      </c>
      <c r="J296" s="75">
        <v>0</v>
      </c>
      <c r="K296" s="74">
        <v>0.125</v>
      </c>
      <c r="L296" s="44">
        <v>4</v>
      </c>
      <c r="M296" s="75">
        <v>0</v>
      </c>
      <c r="N296" s="44">
        <v>0.11</v>
      </c>
      <c r="O296" s="44">
        <v>4</v>
      </c>
      <c r="P296" s="75">
        <v>0</v>
      </c>
      <c r="Q296" s="80">
        <f t="shared" si="20"/>
        <v>0.15666666666666665</v>
      </c>
      <c r="R296" s="88">
        <f t="shared" si="20"/>
        <v>4</v>
      </c>
      <c r="T296" s="74">
        <v>0.29699999999999999</v>
      </c>
      <c r="U296" s="44">
        <v>7</v>
      </c>
      <c r="V296" s="44">
        <v>0</v>
      </c>
      <c r="W296" s="44">
        <v>0</v>
      </c>
      <c r="X296" s="44">
        <v>23</v>
      </c>
      <c r="Y296" s="44">
        <v>217</v>
      </c>
      <c r="Z296" s="44">
        <v>23</v>
      </c>
      <c r="AA296" s="44">
        <v>0</v>
      </c>
      <c r="AB296" s="44">
        <v>23</v>
      </c>
      <c r="AC296" s="44">
        <v>237</v>
      </c>
      <c r="AD296" s="44">
        <v>23</v>
      </c>
      <c r="AE296" s="44">
        <v>104.90698611989215</v>
      </c>
      <c r="AF296" s="44">
        <v>4</v>
      </c>
      <c r="AG296" s="75">
        <v>1</v>
      </c>
      <c r="AH296" s="74">
        <v>0.32800000000000001</v>
      </c>
      <c r="AI296" s="44">
        <v>7</v>
      </c>
      <c r="AJ296" s="44">
        <v>0</v>
      </c>
      <c r="AK296" s="44">
        <v>0</v>
      </c>
      <c r="AL296" s="44">
        <v>23</v>
      </c>
      <c r="AM296" s="44">
        <v>217</v>
      </c>
      <c r="AN296" s="44">
        <v>23</v>
      </c>
      <c r="AO296" s="44">
        <v>0</v>
      </c>
      <c r="AP296" s="44">
        <v>23</v>
      </c>
      <c r="AQ296" s="44">
        <v>237</v>
      </c>
      <c r="AR296" s="44">
        <v>23</v>
      </c>
      <c r="AS296" s="44">
        <v>104.90698611989215</v>
      </c>
      <c r="AT296" s="44">
        <v>4</v>
      </c>
      <c r="AU296" s="75">
        <v>1</v>
      </c>
      <c r="AV296">
        <v>0.375</v>
      </c>
      <c r="AW296">
        <v>7</v>
      </c>
      <c r="AX296">
        <v>0</v>
      </c>
      <c r="AY296">
        <v>0</v>
      </c>
      <c r="AZ296">
        <v>23</v>
      </c>
      <c r="BA296">
        <v>217</v>
      </c>
      <c r="BB296">
        <v>23</v>
      </c>
      <c r="BC296">
        <v>0</v>
      </c>
      <c r="BD296">
        <v>23</v>
      </c>
      <c r="BE296">
        <v>237</v>
      </c>
      <c r="BF296">
        <v>23</v>
      </c>
      <c r="BG296">
        <v>104.90698611989215</v>
      </c>
      <c r="BH296">
        <v>4</v>
      </c>
      <c r="BI296">
        <v>1</v>
      </c>
      <c r="BJ296" s="74">
        <f t="shared" si="21"/>
        <v>0.33333333333333331</v>
      </c>
      <c r="BK296" s="92">
        <f t="shared" si="22"/>
        <v>7</v>
      </c>
      <c r="BN296" s="67">
        <f t="shared" si="23"/>
        <v>0.17666666666666667</v>
      </c>
      <c r="BO296" s="9">
        <f t="shared" si="24"/>
        <v>3</v>
      </c>
      <c r="BT296">
        <v>0.86</v>
      </c>
      <c r="BU296">
        <v>7</v>
      </c>
      <c r="BV296">
        <v>0</v>
      </c>
      <c r="BW296">
        <v>0</v>
      </c>
      <c r="BX296">
        <v>23</v>
      </c>
      <c r="BY296">
        <v>217</v>
      </c>
      <c r="BZ296">
        <v>23</v>
      </c>
      <c r="CA296">
        <v>0</v>
      </c>
      <c r="CB296">
        <v>23</v>
      </c>
      <c r="CC296">
        <v>237</v>
      </c>
      <c r="CD296">
        <v>23</v>
      </c>
      <c r="CE296">
        <v>104.90698611989215</v>
      </c>
      <c r="CF296">
        <v>4</v>
      </c>
      <c r="CG296">
        <v>1</v>
      </c>
      <c r="CM296">
        <v>0.86</v>
      </c>
      <c r="CQ296" t="s">
        <v>162</v>
      </c>
      <c r="CR296" t="s">
        <v>199</v>
      </c>
      <c r="CS296" t="s">
        <v>183</v>
      </c>
      <c r="CT296">
        <v>0</v>
      </c>
      <c r="CU296">
        <v>23</v>
      </c>
      <c r="CV296">
        <v>217</v>
      </c>
      <c r="CW296">
        <v>23</v>
      </c>
      <c r="CX296">
        <v>0</v>
      </c>
      <c r="CY296">
        <v>23</v>
      </c>
      <c r="CZ296">
        <v>237</v>
      </c>
      <c r="DA296">
        <v>23</v>
      </c>
      <c r="DB296">
        <v>104.90698611989215</v>
      </c>
      <c r="DC296">
        <v>4</v>
      </c>
      <c r="DD296">
        <v>1</v>
      </c>
      <c r="DF296">
        <v>0.39</v>
      </c>
    </row>
    <row r="297" spans="1:110" x14ac:dyDescent="0.25">
      <c r="A297" s="74">
        <v>0</v>
      </c>
      <c r="B297" s="44">
        <v>2</v>
      </c>
      <c r="C297" s="44">
        <v>3</v>
      </c>
      <c r="D297" s="44">
        <v>19</v>
      </c>
      <c r="E297" s="44">
        <v>-0.33538525340282199</v>
      </c>
      <c r="F297" s="44">
        <v>1315.3409425</v>
      </c>
      <c r="G297" s="75">
        <v>203.23</v>
      </c>
      <c r="H297" s="74">
        <v>0.23400000000000001</v>
      </c>
      <c r="I297" s="44">
        <v>4</v>
      </c>
      <c r="J297" s="75">
        <v>0</v>
      </c>
      <c r="K297" s="74">
        <v>0.14000000000000001</v>
      </c>
      <c r="L297" s="44">
        <v>4</v>
      </c>
      <c r="M297" s="75">
        <v>0</v>
      </c>
      <c r="N297" s="44">
        <v>0.125</v>
      </c>
      <c r="O297" s="44">
        <v>4</v>
      </c>
      <c r="P297" s="75">
        <v>0</v>
      </c>
      <c r="Q297" s="80">
        <f t="shared" si="20"/>
        <v>0.16633333333333333</v>
      </c>
      <c r="R297" s="88">
        <f t="shared" si="20"/>
        <v>4</v>
      </c>
      <c r="T297" s="74">
        <v>0.29599999999999999</v>
      </c>
      <c r="U297" s="44">
        <v>7</v>
      </c>
      <c r="V297" s="44">
        <v>0</v>
      </c>
      <c r="W297" s="44">
        <v>0</v>
      </c>
      <c r="X297" s="44">
        <v>23</v>
      </c>
      <c r="Y297" s="44">
        <v>217.000001</v>
      </c>
      <c r="Z297" s="44">
        <v>23</v>
      </c>
      <c r="AA297" s="44">
        <v>0</v>
      </c>
      <c r="AB297" s="44">
        <v>23</v>
      </c>
      <c r="AC297" s="44">
        <v>237</v>
      </c>
      <c r="AD297" s="44">
        <v>23</v>
      </c>
      <c r="AE297" s="44">
        <v>104.5247684211722</v>
      </c>
      <c r="AF297" s="44">
        <v>4</v>
      </c>
      <c r="AG297" s="75">
        <v>1</v>
      </c>
      <c r="AH297" s="74">
        <v>0.34399999999999997</v>
      </c>
      <c r="AI297" s="44">
        <v>7</v>
      </c>
      <c r="AJ297" s="44">
        <v>0</v>
      </c>
      <c r="AK297" s="44">
        <v>0</v>
      </c>
      <c r="AL297" s="44">
        <v>23</v>
      </c>
      <c r="AM297" s="44">
        <v>217.000001</v>
      </c>
      <c r="AN297" s="44">
        <v>23</v>
      </c>
      <c r="AO297" s="44">
        <v>0</v>
      </c>
      <c r="AP297" s="44">
        <v>23</v>
      </c>
      <c r="AQ297" s="44">
        <v>237</v>
      </c>
      <c r="AR297" s="44">
        <v>23</v>
      </c>
      <c r="AS297" s="44">
        <v>104.5247684211722</v>
      </c>
      <c r="AT297" s="44">
        <v>4</v>
      </c>
      <c r="AU297" s="75">
        <v>1</v>
      </c>
      <c r="AV297">
        <v>0.375</v>
      </c>
      <c r="AW297">
        <v>7</v>
      </c>
      <c r="AX297">
        <v>0</v>
      </c>
      <c r="AY297">
        <v>0</v>
      </c>
      <c r="AZ297">
        <v>23</v>
      </c>
      <c r="BA297">
        <v>217.000001</v>
      </c>
      <c r="BB297">
        <v>23</v>
      </c>
      <c r="BC297">
        <v>0</v>
      </c>
      <c r="BD297">
        <v>23</v>
      </c>
      <c r="BE297">
        <v>237</v>
      </c>
      <c r="BF297">
        <v>23</v>
      </c>
      <c r="BG297">
        <v>104.5247684211722</v>
      </c>
      <c r="BH297">
        <v>4</v>
      </c>
      <c r="BI297">
        <v>1</v>
      </c>
      <c r="BJ297" s="74">
        <f t="shared" si="21"/>
        <v>0.33833333333333332</v>
      </c>
      <c r="BK297" s="92">
        <f t="shared" si="22"/>
        <v>7</v>
      </c>
      <c r="BN297" s="67">
        <f t="shared" si="23"/>
        <v>0.17199999999999999</v>
      </c>
      <c r="BO297" s="9">
        <f t="shared" si="24"/>
        <v>3</v>
      </c>
      <c r="BT297">
        <v>0.85899999999999999</v>
      </c>
      <c r="BU297">
        <v>7</v>
      </c>
      <c r="BV297">
        <v>0</v>
      </c>
      <c r="BW297">
        <v>0</v>
      </c>
      <c r="BX297">
        <v>23</v>
      </c>
      <c r="BY297">
        <v>217.000001</v>
      </c>
      <c r="BZ297">
        <v>23</v>
      </c>
      <c r="CA297">
        <v>0</v>
      </c>
      <c r="CB297">
        <v>23</v>
      </c>
      <c r="CC297">
        <v>237</v>
      </c>
      <c r="CD297">
        <v>23</v>
      </c>
      <c r="CE297">
        <v>104.5247684211722</v>
      </c>
      <c r="CF297">
        <v>4</v>
      </c>
      <c r="CG297">
        <v>1</v>
      </c>
      <c r="CM297">
        <v>0.85899999999999999</v>
      </c>
      <c r="CQ297" t="s">
        <v>162</v>
      </c>
      <c r="CR297" t="s">
        <v>192</v>
      </c>
      <c r="CS297" t="s">
        <v>183</v>
      </c>
      <c r="CT297">
        <v>0</v>
      </c>
      <c r="CU297">
        <v>23</v>
      </c>
      <c r="CV297">
        <v>217.000001</v>
      </c>
      <c r="CW297">
        <v>23</v>
      </c>
      <c r="CX297">
        <v>0</v>
      </c>
      <c r="CY297">
        <v>23</v>
      </c>
      <c r="CZ297">
        <v>237</v>
      </c>
      <c r="DA297">
        <v>23</v>
      </c>
      <c r="DB297">
        <v>104.5247684211722</v>
      </c>
      <c r="DC297">
        <v>4</v>
      </c>
      <c r="DD297">
        <v>1</v>
      </c>
      <c r="DF297">
        <v>0.36</v>
      </c>
    </row>
    <row r="298" spans="1:110" x14ac:dyDescent="0.25">
      <c r="A298" s="74">
        <v>0</v>
      </c>
      <c r="B298" s="44">
        <v>2</v>
      </c>
      <c r="C298" s="44">
        <v>3</v>
      </c>
      <c r="D298" s="44">
        <v>20</v>
      </c>
      <c r="E298" s="44">
        <v>-0.23784724889096201</v>
      </c>
      <c r="F298" s="44">
        <v>1348.538204</v>
      </c>
      <c r="G298" s="75">
        <v>211.28</v>
      </c>
      <c r="H298" s="74">
        <v>0.26600000000000001</v>
      </c>
      <c r="I298" s="44">
        <v>4</v>
      </c>
      <c r="J298" s="75">
        <v>0</v>
      </c>
      <c r="K298" s="74">
        <v>0.14099999999999999</v>
      </c>
      <c r="L298" s="44">
        <v>4</v>
      </c>
      <c r="M298" s="75">
        <v>0</v>
      </c>
      <c r="N298" s="44">
        <v>0.125</v>
      </c>
      <c r="O298" s="44">
        <v>4</v>
      </c>
      <c r="P298" s="75">
        <v>0</v>
      </c>
      <c r="Q298" s="80">
        <f t="shared" si="20"/>
        <v>0.17733333333333334</v>
      </c>
      <c r="R298" s="88">
        <f t="shared" si="20"/>
        <v>4</v>
      </c>
      <c r="T298" s="74">
        <v>0.28100000000000003</v>
      </c>
      <c r="U298" s="44">
        <v>7</v>
      </c>
      <c r="V298" s="44">
        <v>0</v>
      </c>
      <c r="W298" s="44">
        <v>0</v>
      </c>
      <c r="X298" s="44">
        <v>23</v>
      </c>
      <c r="Y298" s="44">
        <v>217</v>
      </c>
      <c r="Z298" s="44">
        <v>23</v>
      </c>
      <c r="AA298" s="44">
        <v>0</v>
      </c>
      <c r="AB298" s="44">
        <v>23</v>
      </c>
      <c r="AC298" s="44">
        <v>237</v>
      </c>
      <c r="AD298" s="44">
        <v>23</v>
      </c>
      <c r="AE298" s="44">
        <v>104.16132252202075</v>
      </c>
      <c r="AF298" s="44">
        <v>4</v>
      </c>
      <c r="AG298" s="75">
        <v>1</v>
      </c>
      <c r="AH298" s="74">
        <v>0.32800000000000001</v>
      </c>
      <c r="AI298" s="44">
        <v>7</v>
      </c>
      <c r="AJ298" s="44">
        <v>0</v>
      </c>
      <c r="AK298" s="44">
        <v>0</v>
      </c>
      <c r="AL298" s="44">
        <v>23</v>
      </c>
      <c r="AM298" s="44">
        <v>217</v>
      </c>
      <c r="AN298" s="44">
        <v>23</v>
      </c>
      <c r="AO298" s="44">
        <v>0</v>
      </c>
      <c r="AP298" s="44">
        <v>23</v>
      </c>
      <c r="AQ298" s="44">
        <v>237</v>
      </c>
      <c r="AR298" s="44">
        <v>23</v>
      </c>
      <c r="AS298" s="44">
        <v>104.16132252202075</v>
      </c>
      <c r="AT298" s="44">
        <v>4</v>
      </c>
      <c r="AU298" s="75">
        <v>1</v>
      </c>
      <c r="AV298">
        <v>0.375</v>
      </c>
      <c r="AW298">
        <v>7</v>
      </c>
      <c r="AX298">
        <v>0</v>
      </c>
      <c r="AY298">
        <v>0</v>
      </c>
      <c r="AZ298">
        <v>23</v>
      </c>
      <c r="BA298">
        <v>217</v>
      </c>
      <c r="BB298">
        <v>23</v>
      </c>
      <c r="BC298">
        <v>0</v>
      </c>
      <c r="BD298">
        <v>23</v>
      </c>
      <c r="BE298">
        <v>237</v>
      </c>
      <c r="BF298">
        <v>23</v>
      </c>
      <c r="BG298">
        <v>104.16132252202075</v>
      </c>
      <c r="BH298">
        <v>4</v>
      </c>
      <c r="BI298">
        <v>1</v>
      </c>
      <c r="BJ298" s="74">
        <f t="shared" si="21"/>
        <v>0.32800000000000001</v>
      </c>
      <c r="BK298" s="92">
        <f t="shared" si="22"/>
        <v>7</v>
      </c>
      <c r="BN298" s="67">
        <f t="shared" si="23"/>
        <v>0.15066666666666667</v>
      </c>
      <c r="BO298" s="9">
        <f t="shared" si="24"/>
        <v>3</v>
      </c>
      <c r="BT298">
        <v>0.84399999999999997</v>
      </c>
      <c r="BU298">
        <v>7</v>
      </c>
      <c r="BV298">
        <v>0</v>
      </c>
      <c r="BW298">
        <v>0</v>
      </c>
      <c r="BX298">
        <v>23</v>
      </c>
      <c r="BY298">
        <v>217</v>
      </c>
      <c r="BZ298">
        <v>23</v>
      </c>
      <c r="CA298">
        <v>0</v>
      </c>
      <c r="CB298">
        <v>23</v>
      </c>
      <c r="CC298">
        <v>237</v>
      </c>
      <c r="CD298">
        <v>23</v>
      </c>
      <c r="CE298">
        <v>104.16132252202075</v>
      </c>
      <c r="CF298">
        <v>4</v>
      </c>
      <c r="CG298">
        <v>1</v>
      </c>
      <c r="CM298">
        <v>0.84399999999999997</v>
      </c>
      <c r="CQ298" t="s">
        <v>162</v>
      </c>
      <c r="CR298" t="s">
        <v>198</v>
      </c>
      <c r="CS298" t="s">
        <v>183</v>
      </c>
      <c r="CT298">
        <v>0</v>
      </c>
      <c r="CU298">
        <v>23</v>
      </c>
      <c r="CV298">
        <v>217</v>
      </c>
      <c r="CW298">
        <v>23</v>
      </c>
      <c r="CX298">
        <v>0</v>
      </c>
      <c r="CY298">
        <v>23</v>
      </c>
      <c r="CZ298">
        <v>237</v>
      </c>
      <c r="DA298">
        <v>23</v>
      </c>
      <c r="DB298">
        <v>104.16132252202075</v>
      </c>
      <c r="DC298">
        <v>4</v>
      </c>
      <c r="DD298">
        <v>1</v>
      </c>
      <c r="DF298">
        <v>0.39100000000000001</v>
      </c>
    </row>
    <row r="299" spans="1:110" x14ac:dyDescent="0.25">
      <c r="A299" s="74">
        <v>0</v>
      </c>
      <c r="B299" s="44">
        <v>2</v>
      </c>
      <c r="C299" s="44">
        <v>3</v>
      </c>
      <c r="D299" s="44">
        <v>21</v>
      </c>
      <c r="E299" s="44">
        <v>-0.140309244379068</v>
      </c>
      <c r="F299" s="44">
        <v>1381.7354654999999</v>
      </c>
      <c r="G299" s="75">
        <v>219.33</v>
      </c>
      <c r="H299" s="74">
        <v>0.25</v>
      </c>
      <c r="I299" s="44">
        <v>4</v>
      </c>
      <c r="J299" s="75">
        <v>0</v>
      </c>
      <c r="K299" s="74">
        <v>0.125</v>
      </c>
      <c r="L299" s="44">
        <v>4</v>
      </c>
      <c r="M299" s="75">
        <v>0</v>
      </c>
      <c r="N299" s="44">
        <v>0.125</v>
      </c>
      <c r="O299" s="44">
        <v>4</v>
      </c>
      <c r="P299" s="75">
        <v>0</v>
      </c>
      <c r="Q299" s="80">
        <f t="shared" si="20"/>
        <v>0.16666666666666666</v>
      </c>
      <c r="R299" s="88">
        <f t="shared" si="20"/>
        <v>4</v>
      </c>
      <c r="T299" s="74">
        <v>0.29699999999999999</v>
      </c>
      <c r="U299" s="44">
        <v>7</v>
      </c>
      <c r="V299" s="44">
        <v>0</v>
      </c>
      <c r="W299" s="44">
        <v>0</v>
      </c>
      <c r="X299" s="44">
        <v>23</v>
      </c>
      <c r="Y299" s="44">
        <v>217</v>
      </c>
      <c r="Z299" s="44">
        <v>23</v>
      </c>
      <c r="AA299" s="44">
        <v>0</v>
      </c>
      <c r="AB299" s="44">
        <v>23</v>
      </c>
      <c r="AC299" s="44">
        <v>237</v>
      </c>
      <c r="AD299" s="44">
        <v>23</v>
      </c>
      <c r="AE299" s="44">
        <v>103.81536343683715</v>
      </c>
      <c r="AF299" s="44">
        <v>4</v>
      </c>
      <c r="AG299" s="75">
        <v>1</v>
      </c>
      <c r="AH299" s="74">
        <v>0.32800000000000001</v>
      </c>
      <c r="AI299" s="44">
        <v>7</v>
      </c>
      <c r="AJ299" s="44">
        <v>0</v>
      </c>
      <c r="AK299" s="44">
        <v>0</v>
      </c>
      <c r="AL299" s="44">
        <v>23</v>
      </c>
      <c r="AM299" s="44">
        <v>217</v>
      </c>
      <c r="AN299" s="44">
        <v>23</v>
      </c>
      <c r="AO299" s="44">
        <v>0</v>
      </c>
      <c r="AP299" s="44">
        <v>23</v>
      </c>
      <c r="AQ299" s="44">
        <v>237</v>
      </c>
      <c r="AR299" s="44">
        <v>23</v>
      </c>
      <c r="AS299" s="44">
        <v>103.81536343683715</v>
      </c>
      <c r="AT299" s="44">
        <v>4</v>
      </c>
      <c r="AU299" s="75">
        <v>1</v>
      </c>
      <c r="AV299">
        <v>0.375</v>
      </c>
      <c r="AW299">
        <v>7</v>
      </c>
      <c r="AX299">
        <v>0</v>
      </c>
      <c r="AY299">
        <v>0</v>
      </c>
      <c r="AZ299">
        <v>23</v>
      </c>
      <c r="BA299">
        <v>217</v>
      </c>
      <c r="BB299">
        <v>23</v>
      </c>
      <c r="BC299">
        <v>0</v>
      </c>
      <c r="BD299">
        <v>23</v>
      </c>
      <c r="BE299">
        <v>237</v>
      </c>
      <c r="BF299">
        <v>23</v>
      </c>
      <c r="BG299">
        <v>103.81536343683715</v>
      </c>
      <c r="BH299">
        <v>4</v>
      </c>
      <c r="BI299">
        <v>1</v>
      </c>
      <c r="BJ299" s="74">
        <f t="shared" si="21"/>
        <v>0.33333333333333331</v>
      </c>
      <c r="BK299" s="92">
        <f t="shared" si="22"/>
        <v>7</v>
      </c>
      <c r="BN299" s="67">
        <f t="shared" si="23"/>
        <v>0.16666666666666666</v>
      </c>
      <c r="BO299" s="9">
        <f t="shared" si="24"/>
        <v>3</v>
      </c>
      <c r="BT299">
        <v>0.84299999999999997</v>
      </c>
      <c r="BU299">
        <v>7</v>
      </c>
      <c r="BV299">
        <v>0</v>
      </c>
      <c r="BW299">
        <v>0</v>
      </c>
      <c r="BX299">
        <v>23</v>
      </c>
      <c r="BY299">
        <v>217</v>
      </c>
      <c r="BZ299">
        <v>23</v>
      </c>
      <c r="CA299">
        <v>0</v>
      </c>
      <c r="CB299">
        <v>23</v>
      </c>
      <c r="CC299">
        <v>237</v>
      </c>
      <c r="CD299">
        <v>23</v>
      </c>
      <c r="CE299">
        <v>103.81536343683715</v>
      </c>
      <c r="CF299">
        <v>4</v>
      </c>
      <c r="CG299">
        <v>1</v>
      </c>
      <c r="CM299">
        <v>0.84299999999999997</v>
      </c>
      <c r="CQ299" t="s">
        <v>162</v>
      </c>
      <c r="CR299" t="s">
        <v>190</v>
      </c>
      <c r="CS299" t="s">
        <v>183</v>
      </c>
      <c r="CT299">
        <v>0</v>
      </c>
      <c r="CU299">
        <v>23</v>
      </c>
      <c r="CV299">
        <v>217</v>
      </c>
      <c r="CW299">
        <v>23</v>
      </c>
      <c r="CX299">
        <v>0</v>
      </c>
      <c r="CY299">
        <v>23</v>
      </c>
      <c r="CZ299">
        <v>237</v>
      </c>
      <c r="DA299">
        <v>23</v>
      </c>
      <c r="DB299">
        <v>103.81536343683715</v>
      </c>
      <c r="DC299">
        <v>4</v>
      </c>
      <c r="DD299">
        <v>1</v>
      </c>
      <c r="DF299">
        <v>0.35899999999999999</v>
      </c>
    </row>
    <row r="300" spans="1:110" x14ac:dyDescent="0.25">
      <c r="A300" s="74">
        <v>0</v>
      </c>
      <c r="B300" s="44">
        <v>2</v>
      </c>
      <c r="C300" s="44">
        <v>3</v>
      </c>
      <c r="D300" s="44">
        <v>22</v>
      </c>
      <c r="E300" s="44">
        <v>-4.2771239867208599E-2</v>
      </c>
      <c r="F300" s="44">
        <v>1414.9327269999901</v>
      </c>
      <c r="G300" s="75">
        <v>227.38</v>
      </c>
      <c r="H300" s="74">
        <v>0.219</v>
      </c>
      <c r="I300" s="44">
        <v>4</v>
      </c>
      <c r="J300" s="75">
        <v>0</v>
      </c>
      <c r="K300" s="74">
        <v>0.14099999999999999</v>
      </c>
      <c r="L300" s="44">
        <v>4</v>
      </c>
      <c r="M300" s="75">
        <v>0</v>
      </c>
      <c r="N300" s="44">
        <v>0.125</v>
      </c>
      <c r="O300" s="44">
        <v>4</v>
      </c>
      <c r="P300" s="75">
        <v>0</v>
      </c>
      <c r="Q300" s="80">
        <f t="shared" si="20"/>
        <v>0.16166666666666665</v>
      </c>
      <c r="R300" s="88">
        <f t="shared" si="20"/>
        <v>4</v>
      </c>
      <c r="T300" s="74">
        <v>0.29699999999999999</v>
      </c>
      <c r="U300" s="44">
        <v>7</v>
      </c>
      <c r="V300" s="44">
        <v>0</v>
      </c>
      <c r="W300" s="44">
        <v>0</v>
      </c>
      <c r="X300" s="44">
        <v>23</v>
      </c>
      <c r="Y300" s="44">
        <v>217.000001</v>
      </c>
      <c r="Z300" s="44">
        <v>23</v>
      </c>
      <c r="AA300" s="44">
        <v>0</v>
      </c>
      <c r="AB300" s="44">
        <v>23</v>
      </c>
      <c r="AC300" s="44">
        <v>237</v>
      </c>
      <c r="AD300" s="44">
        <v>23</v>
      </c>
      <c r="AE300" s="44">
        <v>103.48566040050912</v>
      </c>
      <c r="AF300" s="44">
        <v>4</v>
      </c>
      <c r="AG300" s="75">
        <v>1</v>
      </c>
      <c r="AH300" s="74">
        <v>0.32800000000000001</v>
      </c>
      <c r="AI300" s="44">
        <v>7</v>
      </c>
      <c r="AJ300" s="44">
        <v>0</v>
      </c>
      <c r="AK300" s="44">
        <v>0</v>
      </c>
      <c r="AL300" s="44">
        <v>23</v>
      </c>
      <c r="AM300" s="44">
        <v>217.000001</v>
      </c>
      <c r="AN300" s="44">
        <v>23</v>
      </c>
      <c r="AO300" s="44">
        <v>0</v>
      </c>
      <c r="AP300" s="44">
        <v>23</v>
      </c>
      <c r="AQ300" s="44">
        <v>237</v>
      </c>
      <c r="AR300" s="44">
        <v>23</v>
      </c>
      <c r="AS300" s="44">
        <v>103.48566040050912</v>
      </c>
      <c r="AT300" s="44">
        <v>4</v>
      </c>
      <c r="AU300" s="75">
        <v>1</v>
      </c>
      <c r="AV300">
        <v>0.35899999999999999</v>
      </c>
      <c r="AW300">
        <v>7</v>
      </c>
      <c r="AX300">
        <v>0</v>
      </c>
      <c r="AY300">
        <v>0</v>
      </c>
      <c r="AZ300">
        <v>23</v>
      </c>
      <c r="BA300">
        <v>217.000001</v>
      </c>
      <c r="BB300">
        <v>23</v>
      </c>
      <c r="BC300">
        <v>0</v>
      </c>
      <c r="BD300">
        <v>23</v>
      </c>
      <c r="BE300">
        <v>237</v>
      </c>
      <c r="BF300">
        <v>23</v>
      </c>
      <c r="BG300">
        <v>103.48566040050912</v>
      </c>
      <c r="BH300">
        <v>4</v>
      </c>
      <c r="BI300">
        <v>1</v>
      </c>
      <c r="BJ300" s="74">
        <f t="shared" si="21"/>
        <v>0.32800000000000001</v>
      </c>
      <c r="BK300" s="92">
        <f t="shared" si="22"/>
        <v>7</v>
      </c>
      <c r="BN300" s="67">
        <f t="shared" si="23"/>
        <v>0.16633333333333336</v>
      </c>
      <c r="BO300" s="9">
        <f t="shared" si="24"/>
        <v>3</v>
      </c>
      <c r="BT300">
        <v>0.85899999999999999</v>
      </c>
      <c r="BU300">
        <v>7</v>
      </c>
      <c r="BV300">
        <v>0</v>
      </c>
      <c r="BW300">
        <v>0</v>
      </c>
      <c r="BX300">
        <v>23</v>
      </c>
      <c r="BY300">
        <v>217.000001</v>
      </c>
      <c r="BZ300">
        <v>23</v>
      </c>
      <c r="CA300">
        <v>0</v>
      </c>
      <c r="CB300">
        <v>23</v>
      </c>
      <c r="CC300">
        <v>237</v>
      </c>
      <c r="CD300">
        <v>23</v>
      </c>
      <c r="CE300">
        <v>103.48566040050912</v>
      </c>
      <c r="CF300">
        <v>4</v>
      </c>
      <c r="CG300">
        <v>1</v>
      </c>
      <c r="CM300">
        <v>0.85899999999999999</v>
      </c>
      <c r="CQ300" t="s">
        <v>162</v>
      </c>
      <c r="CR300" t="s">
        <v>195</v>
      </c>
      <c r="CS300" t="s">
        <v>183</v>
      </c>
      <c r="CT300">
        <v>0</v>
      </c>
      <c r="CU300">
        <v>23</v>
      </c>
      <c r="CV300">
        <v>217.000001</v>
      </c>
      <c r="CW300">
        <v>23</v>
      </c>
      <c r="CX300">
        <v>0</v>
      </c>
      <c r="CY300">
        <v>23</v>
      </c>
      <c r="CZ300">
        <v>237</v>
      </c>
      <c r="DA300">
        <v>23</v>
      </c>
      <c r="DB300">
        <v>103.48566040050912</v>
      </c>
      <c r="DC300">
        <v>4</v>
      </c>
      <c r="DD300">
        <v>1</v>
      </c>
      <c r="DF300">
        <v>0.40600000000000003</v>
      </c>
    </row>
    <row r="301" spans="1:110" x14ac:dyDescent="0.25">
      <c r="A301" s="74">
        <v>0</v>
      </c>
      <c r="B301" s="44">
        <v>2</v>
      </c>
      <c r="C301" s="44">
        <v>3</v>
      </c>
      <c r="D301" s="44">
        <v>23</v>
      </c>
      <c r="E301" s="44">
        <v>5.4766764644668398E-2</v>
      </c>
      <c r="F301" s="44">
        <v>1448.1299885000001</v>
      </c>
      <c r="G301" s="75">
        <v>235.43</v>
      </c>
      <c r="H301" s="74">
        <v>0.23499999999999999</v>
      </c>
      <c r="I301" s="44">
        <v>4</v>
      </c>
      <c r="J301" s="75">
        <v>0</v>
      </c>
      <c r="K301" s="74">
        <v>0.125</v>
      </c>
      <c r="L301" s="44">
        <v>4</v>
      </c>
      <c r="M301" s="75">
        <v>0</v>
      </c>
      <c r="N301" s="44">
        <v>0.125</v>
      </c>
      <c r="O301" s="44">
        <v>4</v>
      </c>
      <c r="P301" s="75">
        <v>0</v>
      </c>
      <c r="Q301" s="80">
        <f t="shared" si="20"/>
        <v>0.16166666666666665</v>
      </c>
      <c r="R301" s="88">
        <f t="shared" si="20"/>
        <v>4</v>
      </c>
      <c r="T301" s="74">
        <v>0.28199999999999997</v>
      </c>
      <c r="U301" s="44">
        <v>7</v>
      </c>
      <c r="V301" s="44">
        <v>0</v>
      </c>
      <c r="W301" s="44">
        <v>0</v>
      </c>
      <c r="X301" s="44">
        <v>23</v>
      </c>
      <c r="Y301" s="44">
        <v>217</v>
      </c>
      <c r="Z301" s="44">
        <v>23</v>
      </c>
      <c r="AA301" s="44">
        <v>0</v>
      </c>
      <c r="AB301" s="44">
        <v>23</v>
      </c>
      <c r="AC301" s="44">
        <v>237</v>
      </c>
      <c r="AD301" s="44">
        <v>23</v>
      </c>
      <c r="AE301" s="44">
        <v>103.1710303300202</v>
      </c>
      <c r="AF301" s="44">
        <v>4</v>
      </c>
      <c r="AG301" s="75">
        <v>1</v>
      </c>
      <c r="AH301" s="74">
        <v>0.35899999999999999</v>
      </c>
      <c r="AI301" s="44">
        <v>7</v>
      </c>
      <c r="AJ301" s="44">
        <v>0</v>
      </c>
      <c r="AK301" s="44">
        <v>0</v>
      </c>
      <c r="AL301" s="44">
        <v>23</v>
      </c>
      <c r="AM301" s="44">
        <v>217</v>
      </c>
      <c r="AN301" s="44">
        <v>23</v>
      </c>
      <c r="AO301" s="44">
        <v>0</v>
      </c>
      <c r="AP301" s="44">
        <v>23</v>
      </c>
      <c r="AQ301" s="44">
        <v>237</v>
      </c>
      <c r="AR301" s="44">
        <v>23</v>
      </c>
      <c r="AS301" s="44">
        <v>103.1710303300202</v>
      </c>
      <c r="AT301" s="44">
        <v>4</v>
      </c>
      <c r="AU301" s="75">
        <v>1</v>
      </c>
      <c r="AV301">
        <v>0.39100000000000001</v>
      </c>
      <c r="AW301">
        <v>7</v>
      </c>
      <c r="AX301">
        <v>0</v>
      </c>
      <c r="AY301">
        <v>0</v>
      </c>
      <c r="AZ301">
        <v>23</v>
      </c>
      <c r="BA301">
        <v>217</v>
      </c>
      <c r="BB301">
        <v>23</v>
      </c>
      <c r="BC301">
        <v>0</v>
      </c>
      <c r="BD301">
        <v>23</v>
      </c>
      <c r="BE301">
        <v>237</v>
      </c>
      <c r="BF301">
        <v>23</v>
      </c>
      <c r="BG301">
        <v>103.1710303300202</v>
      </c>
      <c r="BH301">
        <v>4</v>
      </c>
      <c r="BI301">
        <v>1</v>
      </c>
      <c r="BJ301" s="74">
        <f t="shared" si="21"/>
        <v>0.34400000000000003</v>
      </c>
      <c r="BK301" s="92">
        <f t="shared" si="22"/>
        <v>7</v>
      </c>
      <c r="BN301" s="67">
        <f t="shared" si="23"/>
        <v>0.18233333333333338</v>
      </c>
      <c r="BO301" s="9">
        <f t="shared" si="24"/>
        <v>3</v>
      </c>
      <c r="BT301">
        <v>0.86</v>
      </c>
      <c r="BU301">
        <v>7</v>
      </c>
      <c r="BV301">
        <v>0</v>
      </c>
      <c r="BW301">
        <v>0</v>
      </c>
      <c r="BX301">
        <v>23</v>
      </c>
      <c r="BY301">
        <v>217</v>
      </c>
      <c r="BZ301">
        <v>23</v>
      </c>
      <c r="CA301">
        <v>0</v>
      </c>
      <c r="CB301">
        <v>23</v>
      </c>
      <c r="CC301">
        <v>237</v>
      </c>
      <c r="CD301">
        <v>23</v>
      </c>
      <c r="CE301">
        <v>103.1710303300202</v>
      </c>
      <c r="CF301">
        <v>4</v>
      </c>
      <c r="CG301">
        <v>1</v>
      </c>
      <c r="CM301">
        <v>0.86</v>
      </c>
      <c r="CQ301" t="s">
        <v>162</v>
      </c>
      <c r="CR301" t="s">
        <v>198</v>
      </c>
      <c r="CS301" t="s">
        <v>183</v>
      </c>
      <c r="CT301">
        <v>0</v>
      </c>
      <c r="CU301">
        <v>23</v>
      </c>
      <c r="CV301">
        <v>217</v>
      </c>
      <c r="CW301">
        <v>23</v>
      </c>
      <c r="CX301">
        <v>0</v>
      </c>
      <c r="CY301">
        <v>23</v>
      </c>
      <c r="CZ301">
        <v>237</v>
      </c>
      <c r="DA301">
        <v>23</v>
      </c>
      <c r="DB301">
        <v>103.1710303300202</v>
      </c>
      <c r="DC301">
        <v>4</v>
      </c>
      <c r="DD301">
        <v>1</v>
      </c>
      <c r="DF301">
        <v>0.39100000000000001</v>
      </c>
    </row>
    <row r="302" spans="1:110" x14ac:dyDescent="0.25">
      <c r="A302" s="74">
        <v>0</v>
      </c>
      <c r="B302" s="44">
        <v>2</v>
      </c>
      <c r="C302" s="44">
        <v>3</v>
      </c>
      <c r="D302" s="44">
        <v>24</v>
      </c>
      <c r="E302" s="44">
        <v>0.15230476915656199</v>
      </c>
      <c r="F302" s="44">
        <v>1481.32725</v>
      </c>
      <c r="G302" s="75">
        <v>243.48</v>
      </c>
      <c r="H302" s="74">
        <v>0.26600000000000001</v>
      </c>
      <c r="I302" s="44">
        <v>4</v>
      </c>
      <c r="J302" s="75">
        <v>0</v>
      </c>
      <c r="K302" s="74">
        <v>0.125</v>
      </c>
      <c r="L302" s="44">
        <v>4</v>
      </c>
      <c r="M302" s="75">
        <v>0</v>
      </c>
      <c r="N302" s="44">
        <v>0.125</v>
      </c>
      <c r="O302" s="44">
        <v>4</v>
      </c>
      <c r="P302" s="75">
        <v>0</v>
      </c>
      <c r="Q302" s="80">
        <f t="shared" si="20"/>
        <v>0.17200000000000001</v>
      </c>
      <c r="R302" s="88">
        <f t="shared" si="20"/>
        <v>4</v>
      </c>
      <c r="T302" s="74">
        <v>0.29699999999999999</v>
      </c>
      <c r="U302" s="44">
        <v>7</v>
      </c>
      <c r="V302" s="44">
        <v>0</v>
      </c>
      <c r="W302" s="44">
        <v>0</v>
      </c>
      <c r="X302" s="44">
        <v>23</v>
      </c>
      <c r="Y302" s="44">
        <v>217.000001</v>
      </c>
      <c r="Z302" s="44">
        <v>23</v>
      </c>
      <c r="AA302" s="44">
        <v>0</v>
      </c>
      <c r="AB302" s="44">
        <v>23</v>
      </c>
      <c r="AC302" s="44">
        <v>237</v>
      </c>
      <c r="AD302" s="44">
        <v>23</v>
      </c>
      <c r="AE302" s="44">
        <v>102.87054475840532</v>
      </c>
      <c r="AF302" s="44">
        <v>4</v>
      </c>
      <c r="AG302" s="75">
        <v>1</v>
      </c>
      <c r="AH302" s="74">
        <v>0.34300000000000003</v>
      </c>
      <c r="AI302" s="44">
        <v>7</v>
      </c>
      <c r="AJ302" s="44">
        <v>0</v>
      </c>
      <c r="AK302" s="44">
        <v>0</v>
      </c>
      <c r="AL302" s="44">
        <v>23</v>
      </c>
      <c r="AM302" s="44">
        <v>217.000001</v>
      </c>
      <c r="AN302" s="44">
        <v>23</v>
      </c>
      <c r="AO302" s="44">
        <v>0</v>
      </c>
      <c r="AP302" s="44">
        <v>23</v>
      </c>
      <c r="AQ302" s="44">
        <v>237</v>
      </c>
      <c r="AR302" s="44">
        <v>23</v>
      </c>
      <c r="AS302" s="44">
        <v>102.87054475840532</v>
      </c>
      <c r="AT302" s="44">
        <v>4</v>
      </c>
      <c r="AU302" s="75">
        <v>1</v>
      </c>
      <c r="AV302">
        <v>0.36</v>
      </c>
      <c r="AW302">
        <v>7</v>
      </c>
      <c r="AX302">
        <v>0</v>
      </c>
      <c r="AY302">
        <v>0</v>
      </c>
      <c r="AZ302">
        <v>23</v>
      </c>
      <c r="BA302">
        <v>217.000001</v>
      </c>
      <c r="BB302">
        <v>23</v>
      </c>
      <c r="BC302">
        <v>0</v>
      </c>
      <c r="BD302">
        <v>23</v>
      </c>
      <c r="BE302">
        <v>237</v>
      </c>
      <c r="BF302">
        <v>23</v>
      </c>
      <c r="BG302">
        <v>102.87054475840532</v>
      </c>
      <c r="BH302">
        <v>4</v>
      </c>
      <c r="BI302">
        <v>1</v>
      </c>
      <c r="BJ302" s="74">
        <f t="shared" si="21"/>
        <v>0.33333333333333331</v>
      </c>
      <c r="BK302" s="92">
        <f t="shared" si="22"/>
        <v>7</v>
      </c>
      <c r="BN302" s="67">
        <f t="shared" si="23"/>
        <v>0.1613333333333333</v>
      </c>
      <c r="BO302" s="9">
        <f t="shared" si="24"/>
        <v>3</v>
      </c>
      <c r="BT302">
        <v>0.84399999999999997</v>
      </c>
      <c r="BU302">
        <v>7</v>
      </c>
      <c r="BV302">
        <v>0</v>
      </c>
      <c r="BW302">
        <v>0</v>
      </c>
      <c r="BX302">
        <v>23</v>
      </c>
      <c r="BY302">
        <v>217.000001</v>
      </c>
      <c r="BZ302">
        <v>23</v>
      </c>
      <c r="CA302">
        <v>0</v>
      </c>
      <c r="CB302">
        <v>23</v>
      </c>
      <c r="CC302">
        <v>237</v>
      </c>
      <c r="CD302">
        <v>23</v>
      </c>
      <c r="CE302">
        <v>102.87054475840532</v>
      </c>
      <c r="CF302">
        <v>4</v>
      </c>
      <c r="CG302">
        <v>1</v>
      </c>
      <c r="CM302">
        <v>0.84399999999999997</v>
      </c>
      <c r="CQ302" t="s">
        <v>162</v>
      </c>
      <c r="CR302" t="s">
        <v>197</v>
      </c>
      <c r="CS302" t="s">
        <v>183</v>
      </c>
      <c r="CT302">
        <v>0</v>
      </c>
      <c r="CU302">
        <v>23</v>
      </c>
      <c r="CV302">
        <v>217.000001</v>
      </c>
      <c r="CW302">
        <v>23</v>
      </c>
      <c r="CX302">
        <v>0</v>
      </c>
      <c r="CY302">
        <v>23</v>
      </c>
      <c r="CZ302">
        <v>237</v>
      </c>
      <c r="DA302">
        <v>23</v>
      </c>
      <c r="DB302">
        <v>102.87054475840532</v>
      </c>
      <c r="DC302">
        <v>4</v>
      </c>
      <c r="DD302">
        <v>1</v>
      </c>
      <c r="DF302">
        <v>0.375</v>
      </c>
    </row>
    <row r="303" spans="1:110" x14ac:dyDescent="0.25">
      <c r="A303" s="74">
        <v>0</v>
      </c>
      <c r="B303" s="44">
        <v>2</v>
      </c>
      <c r="C303" s="44">
        <v>3</v>
      </c>
      <c r="D303" s="44">
        <v>25</v>
      </c>
      <c r="E303" s="44">
        <v>0.249842773668422</v>
      </c>
      <c r="F303" s="44">
        <v>1514.5245115</v>
      </c>
      <c r="G303" s="75">
        <v>251.53</v>
      </c>
      <c r="H303" s="74">
        <v>0.25</v>
      </c>
      <c r="I303" s="44">
        <v>4</v>
      </c>
      <c r="J303" s="75">
        <v>0</v>
      </c>
      <c r="K303" s="74">
        <v>0.125</v>
      </c>
      <c r="L303" s="44">
        <v>4</v>
      </c>
      <c r="M303" s="75">
        <v>0</v>
      </c>
      <c r="N303" s="44">
        <v>0.125</v>
      </c>
      <c r="O303" s="44">
        <v>4</v>
      </c>
      <c r="P303" s="75">
        <v>0</v>
      </c>
      <c r="Q303" s="80">
        <f t="shared" si="20"/>
        <v>0.16666666666666666</v>
      </c>
      <c r="R303" s="88">
        <f t="shared" si="20"/>
        <v>4</v>
      </c>
      <c r="T303" s="74">
        <v>0.29699999999999999</v>
      </c>
      <c r="U303" s="44">
        <v>7</v>
      </c>
      <c r="V303" s="44">
        <v>0</v>
      </c>
      <c r="W303" s="44">
        <v>0</v>
      </c>
      <c r="X303" s="44">
        <v>23</v>
      </c>
      <c r="Y303" s="44">
        <v>217.000001</v>
      </c>
      <c r="Z303" s="44">
        <v>23</v>
      </c>
      <c r="AA303" s="44">
        <v>0</v>
      </c>
      <c r="AB303" s="44">
        <v>23</v>
      </c>
      <c r="AC303" s="44">
        <v>237</v>
      </c>
      <c r="AD303" s="44">
        <v>23</v>
      </c>
      <c r="AE303" s="44">
        <v>102.58321125630692</v>
      </c>
      <c r="AF303" s="44">
        <v>4</v>
      </c>
      <c r="AG303" s="75">
        <v>1</v>
      </c>
      <c r="AH303" s="74">
        <v>0.312</v>
      </c>
      <c r="AI303" s="44">
        <v>7</v>
      </c>
      <c r="AJ303" s="44">
        <v>0</v>
      </c>
      <c r="AK303" s="44">
        <v>0</v>
      </c>
      <c r="AL303" s="44">
        <v>23</v>
      </c>
      <c r="AM303" s="44">
        <v>217.000001</v>
      </c>
      <c r="AN303" s="44">
        <v>23</v>
      </c>
      <c r="AO303" s="44">
        <v>0</v>
      </c>
      <c r="AP303" s="44">
        <v>23</v>
      </c>
      <c r="AQ303" s="44">
        <v>237</v>
      </c>
      <c r="AR303" s="44">
        <v>23</v>
      </c>
      <c r="AS303" s="44">
        <v>102.58321125630692</v>
      </c>
      <c r="AT303" s="44">
        <v>4</v>
      </c>
      <c r="AU303" s="75">
        <v>1</v>
      </c>
      <c r="AV303">
        <v>0.35899999999999999</v>
      </c>
      <c r="AW303">
        <v>7</v>
      </c>
      <c r="AX303">
        <v>0</v>
      </c>
      <c r="AY303">
        <v>0</v>
      </c>
      <c r="AZ303">
        <v>23</v>
      </c>
      <c r="BA303">
        <v>217.000001</v>
      </c>
      <c r="BB303">
        <v>23</v>
      </c>
      <c r="BC303">
        <v>0</v>
      </c>
      <c r="BD303">
        <v>23</v>
      </c>
      <c r="BE303">
        <v>237</v>
      </c>
      <c r="BF303">
        <v>23</v>
      </c>
      <c r="BG303">
        <v>102.58321125630692</v>
      </c>
      <c r="BH303">
        <v>4</v>
      </c>
      <c r="BI303">
        <v>1</v>
      </c>
      <c r="BJ303" s="74">
        <f t="shared" si="21"/>
        <v>0.32266666666666666</v>
      </c>
      <c r="BK303" s="92">
        <f t="shared" si="22"/>
        <v>7</v>
      </c>
      <c r="BN303" s="67">
        <f t="shared" si="23"/>
        <v>0.156</v>
      </c>
      <c r="BO303" s="9">
        <f t="shared" si="24"/>
        <v>3</v>
      </c>
      <c r="BT303">
        <v>0.84299999999999997</v>
      </c>
      <c r="BU303">
        <v>7</v>
      </c>
      <c r="BV303">
        <v>0</v>
      </c>
      <c r="BW303">
        <v>0</v>
      </c>
      <c r="BX303">
        <v>23</v>
      </c>
      <c r="BY303">
        <v>217.000001</v>
      </c>
      <c r="BZ303">
        <v>23</v>
      </c>
      <c r="CA303">
        <v>0</v>
      </c>
      <c r="CB303">
        <v>23</v>
      </c>
      <c r="CC303">
        <v>237</v>
      </c>
      <c r="CD303">
        <v>23</v>
      </c>
      <c r="CE303">
        <v>102.58321125630692</v>
      </c>
      <c r="CF303">
        <v>4</v>
      </c>
      <c r="CG303">
        <v>1</v>
      </c>
      <c r="CM303">
        <v>0.84299999999999997</v>
      </c>
      <c r="CQ303" t="s">
        <v>162</v>
      </c>
      <c r="CR303" t="s">
        <v>197</v>
      </c>
      <c r="CS303" t="s">
        <v>183</v>
      </c>
      <c r="CT303">
        <v>0</v>
      </c>
      <c r="CU303">
        <v>23</v>
      </c>
      <c r="CV303">
        <v>217.000001</v>
      </c>
      <c r="CW303">
        <v>23</v>
      </c>
      <c r="CX303">
        <v>0</v>
      </c>
      <c r="CY303">
        <v>23</v>
      </c>
      <c r="CZ303">
        <v>237</v>
      </c>
      <c r="DA303">
        <v>23</v>
      </c>
      <c r="DB303">
        <v>102.58321125630692</v>
      </c>
      <c r="DC303">
        <v>4</v>
      </c>
      <c r="DD303">
        <v>1</v>
      </c>
      <c r="DF303">
        <v>0.375</v>
      </c>
    </row>
    <row r="304" spans="1:110" x14ac:dyDescent="0.25">
      <c r="A304" s="74">
        <v>0</v>
      </c>
      <c r="B304" s="44">
        <v>2</v>
      </c>
      <c r="C304" s="44">
        <v>3</v>
      </c>
      <c r="D304" s="44">
        <v>26</v>
      </c>
      <c r="E304" s="44">
        <v>0.347380778180299</v>
      </c>
      <c r="F304" s="44">
        <v>1547.721773</v>
      </c>
      <c r="G304" s="75">
        <v>259.58</v>
      </c>
      <c r="H304" s="74">
        <v>0.23400000000000001</v>
      </c>
      <c r="I304" s="44">
        <v>4</v>
      </c>
      <c r="J304" s="75">
        <v>0</v>
      </c>
      <c r="K304" s="74">
        <v>0.125</v>
      </c>
      <c r="L304" s="44">
        <v>4</v>
      </c>
      <c r="M304" s="75">
        <v>0</v>
      </c>
      <c r="N304" s="44">
        <v>0.125</v>
      </c>
      <c r="O304" s="44">
        <v>4</v>
      </c>
      <c r="P304" s="75">
        <v>0</v>
      </c>
      <c r="Q304" s="80">
        <f t="shared" si="20"/>
        <v>0.16133333333333333</v>
      </c>
      <c r="R304" s="88">
        <f t="shared" si="20"/>
        <v>4</v>
      </c>
      <c r="T304" s="74">
        <v>0.29699999999999999</v>
      </c>
      <c r="U304" s="44">
        <v>7</v>
      </c>
      <c r="V304" s="44">
        <v>0</v>
      </c>
      <c r="W304" s="44">
        <v>0</v>
      </c>
      <c r="X304" s="44">
        <v>23</v>
      </c>
      <c r="Y304" s="44">
        <v>217</v>
      </c>
      <c r="Z304" s="44">
        <v>23</v>
      </c>
      <c r="AA304" s="44">
        <v>0</v>
      </c>
      <c r="AB304" s="44">
        <v>23</v>
      </c>
      <c r="AC304" s="44">
        <v>237</v>
      </c>
      <c r="AD304" s="44">
        <v>23</v>
      </c>
      <c r="AE304" s="44">
        <v>102.3081834622098</v>
      </c>
      <c r="AF304" s="44">
        <v>4</v>
      </c>
      <c r="AG304" s="75">
        <v>1</v>
      </c>
      <c r="AH304" s="74">
        <v>0.34399999999999997</v>
      </c>
      <c r="AI304" s="44">
        <v>7</v>
      </c>
      <c r="AJ304" s="44">
        <v>0</v>
      </c>
      <c r="AK304" s="44">
        <v>0</v>
      </c>
      <c r="AL304" s="44">
        <v>23</v>
      </c>
      <c r="AM304" s="44">
        <v>217</v>
      </c>
      <c r="AN304" s="44">
        <v>23</v>
      </c>
      <c r="AO304" s="44">
        <v>0</v>
      </c>
      <c r="AP304" s="44">
        <v>23</v>
      </c>
      <c r="AQ304" s="44">
        <v>237</v>
      </c>
      <c r="AR304" s="44">
        <v>23</v>
      </c>
      <c r="AS304" s="44">
        <v>102.3081834622098</v>
      </c>
      <c r="AT304" s="44">
        <v>4</v>
      </c>
      <c r="AU304" s="75">
        <v>1</v>
      </c>
      <c r="AV304">
        <v>0.375</v>
      </c>
      <c r="AW304">
        <v>7</v>
      </c>
      <c r="AX304">
        <v>0</v>
      </c>
      <c r="AY304">
        <v>0</v>
      </c>
      <c r="AZ304">
        <v>23</v>
      </c>
      <c r="BA304">
        <v>217</v>
      </c>
      <c r="BB304">
        <v>23</v>
      </c>
      <c r="BC304">
        <v>0</v>
      </c>
      <c r="BD304">
        <v>23</v>
      </c>
      <c r="BE304">
        <v>237</v>
      </c>
      <c r="BF304">
        <v>23</v>
      </c>
      <c r="BG304">
        <v>102.3081834622098</v>
      </c>
      <c r="BH304">
        <v>4</v>
      </c>
      <c r="BI304">
        <v>1</v>
      </c>
      <c r="BJ304" s="74">
        <f t="shared" si="21"/>
        <v>0.33866666666666667</v>
      </c>
      <c r="BK304" s="92">
        <f t="shared" si="22"/>
        <v>7</v>
      </c>
      <c r="BN304" s="67">
        <f t="shared" si="23"/>
        <v>0.17733333333333334</v>
      </c>
      <c r="BO304" s="9">
        <f t="shared" si="24"/>
        <v>3</v>
      </c>
      <c r="BT304">
        <v>0.84399999999999997</v>
      </c>
      <c r="BU304">
        <v>7</v>
      </c>
      <c r="BV304">
        <v>0</v>
      </c>
      <c r="BW304">
        <v>0</v>
      </c>
      <c r="BX304">
        <v>23</v>
      </c>
      <c r="BY304">
        <v>217</v>
      </c>
      <c r="BZ304">
        <v>23</v>
      </c>
      <c r="CA304">
        <v>0</v>
      </c>
      <c r="CB304">
        <v>23</v>
      </c>
      <c r="CC304">
        <v>237</v>
      </c>
      <c r="CD304">
        <v>23</v>
      </c>
      <c r="CE304">
        <v>102.3081834622098</v>
      </c>
      <c r="CF304">
        <v>4</v>
      </c>
      <c r="CG304">
        <v>1</v>
      </c>
      <c r="CM304">
        <v>0.84399999999999997</v>
      </c>
      <c r="CQ304" t="s">
        <v>162</v>
      </c>
      <c r="CR304" t="s">
        <v>197</v>
      </c>
      <c r="CS304" t="s">
        <v>183</v>
      </c>
      <c r="CT304">
        <v>0</v>
      </c>
      <c r="CU304">
        <v>23</v>
      </c>
      <c r="CV304">
        <v>217</v>
      </c>
      <c r="CW304">
        <v>23</v>
      </c>
      <c r="CX304">
        <v>0</v>
      </c>
      <c r="CY304">
        <v>23</v>
      </c>
      <c r="CZ304">
        <v>237</v>
      </c>
      <c r="DA304">
        <v>23</v>
      </c>
      <c r="DB304">
        <v>102.3081834622098</v>
      </c>
      <c r="DC304">
        <v>4</v>
      </c>
      <c r="DD304">
        <v>1</v>
      </c>
      <c r="DF304">
        <v>0.375</v>
      </c>
    </row>
    <row r="305" spans="1:110" x14ac:dyDescent="0.25">
      <c r="A305" s="74">
        <v>0</v>
      </c>
      <c r="B305" s="44">
        <v>2</v>
      </c>
      <c r="C305" s="44">
        <v>3</v>
      </c>
      <c r="D305" s="44">
        <v>27</v>
      </c>
      <c r="E305" s="44">
        <v>0.444918782692176</v>
      </c>
      <c r="F305" s="44">
        <v>1580.9190345</v>
      </c>
      <c r="G305" s="75">
        <v>267.63</v>
      </c>
      <c r="H305" s="74">
        <v>0.23400000000000001</v>
      </c>
      <c r="I305" s="44">
        <v>4</v>
      </c>
      <c r="J305" s="75">
        <v>0</v>
      </c>
      <c r="K305" s="74">
        <v>0.14099999999999999</v>
      </c>
      <c r="L305" s="44">
        <v>4</v>
      </c>
      <c r="M305" s="75">
        <v>0</v>
      </c>
      <c r="N305" s="44">
        <v>0.125</v>
      </c>
      <c r="O305" s="44">
        <v>4</v>
      </c>
      <c r="P305" s="75">
        <v>0</v>
      </c>
      <c r="Q305" s="80">
        <f t="shared" si="20"/>
        <v>0.16666666666666666</v>
      </c>
      <c r="R305" s="88">
        <f t="shared" si="20"/>
        <v>4</v>
      </c>
      <c r="T305" s="74">
        <v>0.29699999999999999</v>
      </c>
      <c r="U305" s="44">
        <v>7</v>
      </c>
      <c r="V305" s="44">
        <v>0</v>
      </c>
      <c r="W305" s="44">
        <v>0</v>
      </c>
      <c r="X305" s="44">
        <v>23</v>
      </c>
      <c r="Y305" s="44">
        <v>217.000001</v>
      </c>
      <c r="Z305" s="44">
        <v>23</v>
      </c>
      <c r="AA305" s="44">
        <v>0</v>
      </c>
      <c r="AB305" s="44">
        <v>23</v>
      </c>
      <c r="AC305" s="44">
        <v>237</v>
      </c>
      <c r="AD305" s="44">
        <v>23</v>
      </c>
      <c r="AE305" s="44">
        <v>102.04474604262208</v>
      </c>
      <c r="AF305" s="44">
        <v>4</v>
      </c>
      <c r="AG305" s="75">
        <v>1</v>
      </c>
      <c r="AH305" s="74">
        <v>0.36</v>
      </c>
      <c r="AI305" s="44">
        <v>7</v>
      </c>
      <c r="AJ305" s="44">
        <v>0</v>
      </c>
      <c r="AK305" s="44">
        <v>0</v>
      </c>
      <c r="AL305" s="44">
        <v>23</v>
      </c>
      <c r="AM305" s="44">
        <v>217.000001</v>
      </c>
      <c r="AN305" s="44">
        <v>23</v>
      </c>
      <c r="AO305" s="44">
        <v>0</v>
      </c>
      <c r="AP305" s="44">
        <v>23</v>
      </c>
      <c r="AQ305" s="44">
        <v>237</v>
      </c>
      <c r="AR305" s="44">
        <v>23</v>
      </c>
      <c r="AS305" s="44">
        <v>102.04474604262208</v>
      </c>
      <c r="AT305" s="44">
        <v>4</v>
      </c>
      <c r="AU305" s="75">
        <v>1</v>
      </c>
      <c r="AV305">
        <v>0.375</v>
      </c>
      <c r="AW305">
        <v>7</v>
      </c>
      <c r="AX305">
        <v>0</v>
      </c>
      <c r="AY305">
        <v>0</v>
      </c>
      <c r="AZ305">
        <v>23</v>
      </c>
      <c r="BA305">
        <v>217.000001</v>
      </c>
      <c r="BB305">
        <v>23</v>
      </c>
      <c r="BC305">
        <v>0</v>
      </c>
      <c r="BD305">
        <v>23</v>
      </c>
      <c r="BE305">
        <v>237</v>
      </c>
      <c r="BF305">
        <v>23</v>
      </c>
      <c r="BG305">
        <v>102.04474604262208</v>
      </c>
      <c r="BH305">
        <v>4</v>
      </c>
      <c r="BI305">
        <v>1</v>
      </c>
      <c r="BJ305" s="74">
        <f t="shared" si="21"/>
        <v>0.34400000000000003</v>
      </c>
      <c r="BK305" s="92">
        <f t="shared" si="22"/>
        <v>7</v>
      </c>
      <c r="BN305" s="67">
        <f t="shared" si="23"/>
        <v>0.17733333333333337</v>
      </c>
      <c r="BO305" s="9">
        <f t="shared" si="24"/>
        <v>3</v>
      </c>
      <c r="BT305">
        <v>0.86</v>
      </c>
      <c r="BU305">
        <v>7</v>
      </c>
      <c r="BV305">
        <v>0</v>
      </c>
      <c r="BW305">
        <v>0</v>
      </c>
      <c r="BX305">
        <v>23</v>
      </c>
      <c r="BY305">
        <v>217.000001</v>
      </c>
      <c r="BZ305">
        <v>23</v>
      </c>
      <c r="CA305">
        <v>0</v>
      </c>
      <c r="CB305">
        <v>23</v>
      </c>
      <c r="CC305">
        <v>237</v>
      </c>
      <c r="CD305">
        <v>23</v>
      </c>
      <c r="CE305">
        <v>102.04474604262208</v>
      </c>
      <c r="CF305">
        <v>4</v>
      </c>
      <c r="CG305">
        <v>1</v>
      </c>
      <c r="CM305">
        <v>0.86</v>
      </c>
      <c r="CQ305" t="s">
        <v>162</v>
      </c>
      <c r="CR305" t="s">
        <v>190</v>
      </c>
      <c r="CS305" t="s">
        <v>183</v>
      </c>
      <c r="CT305">
        <v>0</v>
      </c>
      <c r="CU305">
        <v>23</v>
      </c>
      <c r="CV305">
        <v>217.000001</v>
      </c>
      <c r="CW305">
        <v>23</v>
      </c>
      <c r="CX305">
        <v>0</v>
      </c>
      <c r="CY305">
        <v>23</v>
      </c>
      <c r="CZ305">
        <v>237</v>
      </c>
      <c r="DA305">
        <v>23</v>
      </c>
      <c r="DB305">
        <v>102.04474604262208</v>
      </c>
      <c r="DC305">
        <v>4</v>
      </c>
      <c r="DD305">
        <v>1</v>
      </c>
      <c r="DF305">
        <v>0.35899999999999999</v>
      </c>
    </row>
    <row r="306" spans="1:110" x14ac:dyDescent="0.25">
      <c r="A306" s="74">
        <v>0</v>
      </c>
      <c r="B306" s="44">
        <v>2</v>
      </c>
      <c r="C306" s="44">
        <v>4</v>
      </c>
      <c r="D306" s="44">
        <v>15</v>
      </c>
      <c r="E306" s="44">
        <v>-0.41477745079029599</v>
      </c>
      <c r="F306" s="44">
        <v>1307.2272525000001</v>
      </c>
      <c r="G306" s="75">
        <v>177.77</v>
      </c>
      <c r="H306" s="74">
        <v>0.23499999999999999</v>
      </c>
      <c r="I306" s="44">
        <v>4</v>
      </c>
      <c r="J306" s="75">
        <v>0</v>
      </c>
      <c r="K306" s="74">
        <v>0.125</v>
      </c>
      <c r="L306" s="44">
        <v>4</v>
      </c>
      <c r="M306" s="75">
        <v>0</v>
      </c>
      <c r="N306" s="44">
        <v>0.125</v>
      </c>
      <c r="O306" s="44">
        <v>4</v>
      </c>
      <c r="P306" s="75">
        <v>0</v>
      </c>
      <c r="Q306" s="80">
        <f t="shared" si="20"/>
        <v>0.16166666666666665</v>
      </c>
      <c r="R306" s="88">
        <f t="shared" si="20"/>
        <v>4</v>
      </c>
      <c r="T306" s="74">
        <v>0.313</v>
      </c>
      <c r="U306" s="44">
        <v>7</v>
      </c>
      <c r="V306" s="44">
        <v>0</v>
      </c>
      <c r="W306" s="44">
        <v>0</v>
      </c>
      <c r="X306" s="44">
        <v>23</v>
      </c>
      <c r="Y306" s="44">
        <v>217</v>
      </c>
      <c r="Z306" s="44">
        <v>23</v>
      </c>
      <c r="AA306" s="44">
        <v>0</v>
      </c>
      <c r="AB306" s="44">
        <v>23</v>
      </c>
      <c r="AC306" s="44">
        <v>237</v>
      </c>
      <c r="AD306" s="44">
        <v>23</v>
      </c>
      <c r="AE306" s="44">
        <v>107.96933299093378</v>
      </c>
      <c r="AF306" s="44">
        <v>4</v>
      </c>
      <c r="AG306" s="75">
        <v>1</v>
      </c>
      <c r="AH306" s="74">
        <v>0.34399999999999997</v>
      </c>
      <c r="AI306" s="44">
        <v>7</v>
      </c>
      <c r="AJ306" s="44">
        <v>0</v>
      </c>
      <c r="AK306" s="44">
        <v>0</v>
      </c>
      <c r="AL306" s="44">
        <v>23</v>
      </c>
      <c r="AM306" s="44">
        <v>217</v>
      </c>
      <c r="AN306" s="44">
        <v>23</v>
      </c>
      <c r="AO306" s="44">
        <v>0</v>
      </c>
      <c r="AP306" s="44">
        <v>23</v>
      </c>
      <c r="AQ306" s="44">
        <v>237</v>
      </c>
      <c r="AR306" s="44">
        <v>23</v>
      </c>
      <c r="AS306" s="44">
        <v>107.96933299093378</v>
      </c>
      <c r="AT306" s="44">
        <v>4</v>
      </c>
      <c r="AU306" s="75">
        <v>1</v>
      </c>
      <c r="AV306">
        <v>0.375</v>
      </c>
      <c r="AW306">
        <v>7</v>
      </c>
      <c r="AX306">
        <v>0</v>
      </c>
      <c r="AY306">
        <v>0</v>
      </c>
      <c r="AZ306">
        <v>23</v>
      </c>
      <c r="BA306">
        <v>217</v>
      </c>
      <c r="BB306">
        <v>23</v>
      </c>
      <c r="BC306">
        <v>0</v>
      </c>
      <c r="BD306">
        <v>23</v>
      </c>
      <c r="BE306">
        <v>237</v>
      </c>
      <c r="BF306">
        <v>23</v>
      </c>
      <c r="BG306">
        <v>107.96933299093378</v>
      </c>
      <c r="BH306">
        <v>4</v>
      </c>
      <c r="BI306">
        <v>1</v>
      </c>
      <c r="BJ306" s="74">
        <f t="shared" si="21"/>
        <v>0.34400000000000003</v>
      </c>
      <c r="BK306" s="92">
        <f t="shared" si="22"/>
        <v>7</v>
      </c>
      <c r="BN306" s="67">
        <f t="shared" si="23"/>
        <v>0.18233333333333338</v>
      </c>
      <c r="BO306" s="9">
        <f t="shared" si="24"/>
        <v>3</v>
      </c>
      <c r="BT306">
        <v>0.84399999999999997</v>
      </c>
      <c r="BU306">
        <v>7</v>
      </c>
      <c r="BV306">
        <v>0</v>
      </c>
      <c r="BW306">
        <v>0</v>
      </c>
      <c r="BX306">
        <v>23</v>
      </c>
      <c r="BY306">
        <v>217</v>
      </c>
      <c r="BZ306">
        <v>23</v>
      </c>
      <c r="CA306">
        <v>0</v>
      </c>
      <c r="CB306">
        <v>23</v>
      </c>
      <c r="CC306">
        <v>237</v>
      </c>
      <c r="CD306">
        <v>23</v>
      </c>
      <c r="CE306">
        <v>107.96933299093378</v>
      </c>
      <c r="CF306">
        <v>4</v>
      </c>
      <c r="CG306">
        <v>1</v>
      </c>
      <c r="CM306">
        <v>0.84399999999999997</v>
      </c>
      <c r="CQ306" t="s">
        <v>162</v>
      </c>
      <c r="CR306" t="s">
        <v>195</v>
      </c>
      <c r="CS306" t="s">
        <v>183</v>
      </c>
      <c r="CT306">
        <v>0</v>
      </c>
      <c r="CU306">
        <v>23</v>
      </c>
      <c r="CV306">
        <v>217</v>
      </c>
      <c r="CW306">
        <v>23</v>
      </c>
      <c r="CX306">
        <v>0</v>
      </c>
      <c r="CY306">
        <v>23</v>
      </c>
      <c r="CZ306">
        <v>237</v>
      </c>
      <c r="DA306">
        <v>23</v>
      </c>
      <c r="DB306">
        <v>107.96933299093378</v>
      </c>
      <c r="DC306">
        <v>4</v>
      </c>
      <c r="DD306">
        <v>1</v>
      </c>
      <c r="DF306">
        <v>0.40600000000000003</v>
      </c>
    </row>
    <row r="307" spans="1:110" x14ac:dyDescent="0.25">
      <c r="A307" s="74">
        <v>0</v>
      </c>
      <c r="B307" s="44">
        <v>2</v>
      </c>
      <c r="C307" s="44">
        <v>4</v>
      </c>
      <c r="D307" s="44">
        <v>16</v>
      </c>
      <c r="E307" s="44">
        <v>-0.31723944627841899</v>
      </c>
      <c r="F307" s="44">
        <v>1340.424514</v>
      </c>
      <c r="G307" s="75">
        <v>185.82</v>
      </c>
      <c r="H307" s="74">
        <v>0.23499999999999999</v>
      </c>
      <c r="I307" s="44">
        <v>4</v>
      </c>
      <c r="J307" s="75">
        <v>0</v>
      </c>
      <c r="K307" s="74">
        <v>0.125</v>
      </c>
      <c r="L307" s="44">
        <v>4</v>
      </c>
      <c r="M307" s="75">
        <v>0</v>
      </c>
      <c r="N307" s="44">
        <v>0.125</v>
      </c>
      <c r="O307" s="44">
        <v>4</v>
      </c>
      <c r="P307" s="75">
        <v>0</v>
      </c>
      <c r="Q307" s="80">
        <f t="shared" si="20"/>
        <v>0.16166666666666665</v>
      </c>
      <c r="R307" s="88">
        <f t="shared" si="20"/>
        <v>4</v>
      </c>
      <c r="T307" s="74">
        <v>0.29599999999999999</v>
      </c>
      <c r="U307" s="44">
        <v>7</v>
      </c>
      <c r="V307" s="44">
        <v>0</v>
      </c>
      <c r="W307" s="44">
        <v>0</v>
      </c>
      <c r="X307" s="44">
        <v>23</v>
      </c>
      <c r="Y307" s="44">
        <v>217.000001</v>
      </c>
      <c r="Z307" s="44">
        <v>23</v>
      </c>
      <c r="AA307" s="44">
        <v>0</v>
      </c>
      <c r="AB307" s="44">
        <v>23</v>
      </c>
      <c r="AC307" s="44">
        <v>237</v>
      </c>
      <c r="AD307" s="44">
        <v>23</v>
      </c>
      <c r="AE307" s="44">
        <v>107.51842495939155</v>
      </c>
      <c r="AF307" s="44">
        <v>4</v>
      </c>
      <c r="AG307" s="75">
        <v>1</v>
      </c>
      <c r="AH307" s="74">
        <v>0.32800000000000001</v>
      </c>
      <c r="AI307" s="44">
        <v>7</v>
      </c>
      <c r="AJ307" s="44">
        <v>0</v>
      </c>
      <c r="AK307" s="44">
        <v>0</v>
      </c>
      <c r="AL307" s="44">
        <v>23</v>
      </c>
      <c r="AM307" s="44">
        <v>217.000001</v>
      </c>
      <c r="AN307" s="44">
        <v>23</v>
      </c>
      <c r="AO307" s="44">
        <v>0</v>
      </c>
      <c r="AP307" s="44">
        <v>23</v>
      </c>
      <c r="AQ307" s="44">
        <v>237</v>
      </c>
      <c r="AR307" s="44">
        <v>23</v>
      </c>
      <c r="AS307" s="44">
        <v>107.51842495939155</v>
      </c>
      <c r="AT307" s="44">
        <v>4</v>
      </c>
      <c r="AU307" s="75">
        <v>1</v>
      </c>
      <c r="AV307">
        <v>0.39100000000000001</v>
      </c>
      <c r="AW307">
        <v>7</v>
      </c>
      <c r="AX307">
        <v>0</v>
      </c>
      <c r="AY307">
        <v>0</v>
      </c>
      <c r="AZ307">
        <v>23</v>
      </c>
      <c r="BA307">
        <v>217.000001</v>
      </c>
      <c r="BB307">
        <v>23</v>
      </c>
      <c r="BC307">
        <v>0</v>
      </c>
      <c r="BD307">
        <v>23</v>
      </c>
      <c r="BE307">
        <v>237</v>
      </c>
      <c r="BF307">
        <v>23</v>
      </c>
      <c r="BG307">
        <v>107.51842495939155</v>
      </c>
      <c r="BH307">
        <v>4</v>
      </c>
      <c r="BI307">
        <v>1</v>
      </c>
      <c r="BJ307" s="74">
        <f t="shared" si="21"/>
        <v>0.33833333333333337</v>
      </c>
      <c r="BK307" s="92">
        <f t="shared" si="22"/>
        <v>7</v>
      </c>
      <c r="BN307" s="67">
        <f t="shared" si="23"/>
        <v>0.17666666666666672</v>
      </c>
      <c r="BO307" s="9">
        <f t="shared" si="24"/>
        <v>3</v>
      </c>
      <c r="BT307">
        <v>0.86</v>
      </c>
      <c r="BU307">
        <v>7</v>
      </c>
      <c r="BV307">
        <v>0</v>
      </c>
      <c r="BW307">
        <v>0</v>
      </c>
      <c r="BX307">
        <v>23</v>
      </c>
      <c r="BY307">
        <v>217.000001</v>
      </c>
      <c r="BZ307">
        <v>23</v>
      </c>
      <c r="CA307">
        <v>0</v>
      </c>
      <c r="CB307">
        <v>23</v>
      </c>
      <c r="CC307">
        <v>237</v>
      </c>
      <c r="CD307">
        <v>23</v>
      </c>
      <c r="CE307">
        <v>107.51842495939155</v>
      </c>
      <c r="CF307">
        <v>4</v>
      </c>
      <c r="CG307">
        <v>1</v>
      </c>
      <c r="CM307">
        <v>0.86</v>
      </c>
      <c r="CQ307" t="s">
        <v>162</v>
      </c>
      <c r="CR307" t="s">
        <v>197</v>
      </c>
      <c r="CS307" t="s">
        <v>183</v>
      </c>
      <c r="CT307">
        <v>0</v>
      </c>
      <c r="CU307">
        <v>23</v>
      </c>
      <c r="CV307">
        <v>217.000001</v>
      </c>
      <c r="CW307">
        <v>23</v>
      </c>
      <c r="CX307">
        <v>0</v>
      </c>
      <c r="CY307">
        <v>23</v>
      </c>
      <c r="CZ307">
        <v>237</v>
      </c>
      <c r="DA307">
        <v>23</v>
      </c>
      <c r="DB307">
        <v>107.51842495939155</v>
      </c>
      <c r="DC307">
        <v>4</v>
      </c>
      <c r="DD307">
        <v>1</v>
      </c>
      <c r="DF307">
        <v>0.375</v>
      </c>
    </row>
    <row r="308" spans="1:110" x14ac:dyDescent="0.25">
      <c r="A308" s="74">
        <v>0</v>
      </c>
      <c r="B308" s="44">
        <v>2</v>
      </c>
      <c r="C308" s="44">
        <v>4</v>
      </c>
      <c r="D308" s="44">
        <v>17</v>
      </c>
      <c r="E308" s="44">
        <v>-0.21970144176652501</v>
      </c>
      <c r="F308" s="44">
        <v>1373.6217755</v>
      </c>
      <c r="G308" s="75">
        <v>193.87</v>
      </c>
      <c r="H308" s="74">
        <v>0.219</v>
      </c>
      <c r="I308" s="44">
        <v>4</v>
      </c>
      <c r="J308" s="75">
        <v>0</v>
      </c>
      <c r="K308" s="74">
        <v>0.125</v>
      </c>
      <c r="L308" s="44">
        <v>4</v>
      </c>
      <c r="M308" s="75">
        <v>0</v>
      </c>
      <c r="N308" s="44">
        <v>0.125</v>
      </c>
      <c r="O308" s="44">
        <v>4</v>
      </c>
      <c r="P308" s="75">
        <v>0</v>
      </c>
      <c r="Q308" s="80">
        <f t="shared" si="20"/>
        <v>0.15633333333333332</v>
      </c>
      <c r="R308" s="88">
        <f t="shared" si="20"/>
        <v>4</v>
      </c>
      <c r="T308" s="74">
        <v>0.29699999999999999</v>
      </c>
      <c r="U308" s="44">
        <v>7</v>
      </c>
      <c r="V308" s="44">
        <v>0</v>
      </c>
      <c r="W308" s="44">
        <v>0</v>
      </c>
      <c r="X308" s="44">
        <v>23</v>
      </c>
      <c r="Y308" s="44">
        <v>217.000001</v>
      </c>
      <c r="Z308" s="44">
        <v>23</v>
      </c>
      <c r="AA308" s="44">
        <v>0</v>
      </c>
      <c r="AB308" s="44">
        <v>23</v>
      </c>
      <c r="AC308" s="44">
        <v>237</v>
      </c>
      <c r="AD308" s="44">
        <v>23</v>
      </c>
      <c r="AE308" s="44">
        <v>107.08928894364874</v>
      </c>
      <c r="AF308" s="44">
        <v>4</v>
      </c>
      <c r="AG308" s="75">
        <v>1</v>
      </c>
      <c r="AH308" s="74">
        <v>0.34399999999999997</v>
      </c>
      <c r="AI308" s="44">
        <v>7</v>
      </c>
      <c r="AJ308" s="44">
        <v>0</v>
      </c>
      <c r="AK308" s="44">
        <v>0</v>
      </c>
      <c r="AL308" s="44">
        <v>23</v>
      </c>
      <c r="AM308" s="44">
        <v>217.000001</v>
      </c>
      <c r="AN308" s="44">
        <v>23</v>
      </c>
      <c r="AO308" s="44">
        <v>0</v>
      </c>
      <c r="AP308" s="44">
        <v>23</v>
      </c>
      <c r="AQ308" s="44">
        <v>237</v>
      </c>
      <c r="AR308" s="44">
        <v>23</v>
      </c>
      <c r="AS308" s="44">
        <v>107.08928894364874</v>
      </c>
      <c r="AT308" s="44">
        <v>4</v>
      </c>
      <c r="AU308" s="75">
        <v>1</v>
      </c>
      <c r="AV308">
        <v>0.375</v>
      </c>
      <c r="AW308">
        <v>7</v>
      </c>
      <c r="AX308">
        <v>0</v>
      </c>
      <c r="AY308">
        <v>0</v>
      </c>
      <c r="AZ308">
        <v>23</v>
      </c>
      <c r="BA308">
        <v>217.000001</v>
      </c>
      <c r="BB308">
        <v>23</v>
      </c>
      <c r="BC308">
        <v>0</v>
      </c>
      <c r="BD308">
        <v>23</v>
      </c>
      <c r="BE308">
        <v>237</v>
      </c>
      <c r="BF308">
        <v>23</v>
      </c>
      <c r="BG308">
        <v>107.08928894364874</v>
      </c>
      <c r="BH308">
        <v>4</v>
      </c>
      <c r="BI308">
        <v>1</v>
      </c>
      <c r="BJ308" s="74">
        <f t="shared" si="21"/>
        <v>0.33866666666666667</v>
      </c>
      <c r="BK308" s="92">
        <f t="shared" si="22"/>
        <v>7</v>
      </c>
      <c r="BN308" s="67">
        <f t="shared" si="23"/>
        <v>0.18233333333333335</v>
      </c>
      <c r="BO308" s="9">
        <f t="shared" si="24"/>
        <v>3</v>
      </c>
      <c r="BT308">
        <v>0.82799999999999996</v>
      </c>
      <c r="BU308">
        <v>7</v>
      </c>
      <c r="BV308">
        <v>0</v>
      </c>
      <c r="BW308">
        <v>0</v>
      </c>
      <c r="BX308">
        <v>23</v>
      </c>
      <c r="BY308">
        <v>217.000001</v>
      </c>
      <c r="BZ308">
        <v>23</v>
      </c>
      <c r="CA308">
        <v>0</v>
      </c>
      <c r="CB308">
        <v>23</v>
      </c>
      <c r="CC308">
        <v>237</v>
      </c>
      <c r="CD308">
        <v>23</v>
      </c>
      <c r="CE308">
        <v>107.08928894364874</v>
      </c>
      <c r="CF308">
        <v>4</v>
      </c>
      <c r="CG308">
        <v>1</v>
      </c>
      <c r="CM308">
        <v>0.82799999999999996</v>
      </c>
      <c r="CQ308" t="s">
        <v>162</v>
      </c>
      <c r="CR308" t="s">
        <v>203</v>
      </c>
      <c r="CS308" t="s">
        <v>183</v>
      </c>
      <c r="CT308">
        <v>0</v>
      </c>
      <c r="CU308">
        <v>23</v>
      </c>
      <c r="CV308">
        <v>217.000001</v>
      </c>
      <c r="CW308">
        <v>23</v>
      </c>
      <c r="CX308">
        <v>0</v>
      </c>
      <c r="CY308">
        <v>23</v>
      </c>
      <c r="CZ308">
        <v>237</v>
      </c>
      <c r="DA308">
        <v>23</v>
      </c>
      <c r="DB308">
        <v>107.08928894364874</v>
      </c>
      <c r="DC308">
        <v>4</v>
      </c>
      <c r="DD308">
        <v>1</v>
      </c>
      <c r="DF308">
        <v>0.48399999999999999</v>
      </c>
    </row>
    <row r="309" spans="1:110" x14ac:dyDescent="0.25">
      <c r="A309" s="74">
        <v>0</v>
      </c>
      <c r="B309" s="44">
        <v>2</v>
      </c>
      <c r="C309" s="44">
        <v>4</v>
      </c>
      <c r="D309" s="44">
        <v>18</v>
      </c>
      <c r="E309" s="44">
        <v>-0.122163437254665</v>
      </c>
      <c r="F309" s="44">
        <v>1406.819037</v>
      </c>
      <c r="G309" s="75">
        <v>201.92</v>
      </c>
      <c r="H309" s="74">
        <v>0.26500000000000001</v>
      </c>
      <c r="I309" s="44">
        <v>4</v>
      </c>
      <c r="J309" s="75">
        <v>0</v>
      </c>
      <c r="K309" s="74">
        <v>0.125</v>
      </c>
      <c r="L309" s="44">
        <v>4</v>
      </c>
      <c r="M309" s="75">
        <v>0</v>
      </c>
      <c r="N309" s="44">
        <v>0.125</v>
      </c>
      <c r="O309" s="44">
        <v>4</v>
      </c>
      <c r="P309" s="75">
        <v>0</v>
      </c>
      <c r="Q309" s="80">
        <f t="shared" si="20"/>
        <v>0.17166666666666666</v>
      </c>
      <c r="R309" s="88">
        <f t="shared" si="20"/>
        <v>4</v>
      </c>
      <c r="T309" s="74">
        <v>0.29699999999999999</v>
      </c>
      <c r="U309" s="44">
        <v>7</v>
      </c>
      <c r="V309" s="44">
        <v>0</v>
      </c>
      <c r="W309" s="44">
        <v>0</v>
      </c>
      <c r="X309" s="44">
        <v>23</v>
      </c>
      <c r="Y309" s="44">
        <v>217</v>
      </c>
      <c r="Z309" s="44">
        <v>23</v>
      </c>
      <c r="AA309" s="44">
        <v>0</v>
      </c>
      <c r="AB309" s="44">
        <v>23</v>
      </c>
      <c r="AC309" s="44">
        <v>237</v>
      </c>
      <c r="AD309" s="44">
        <v>23</v>
      </c>
      <c r="AE309" s="44">
        <v>106.68038358805752</v>
      </c>
      <c r="AF309" s="44">
        <v>4</v>
      </c>
      <c r="AG309" s="75">
        <v>1</v>
      </c>
      <c r="AH309" s="74">
        <v>0.34399999999999997</v>
      </c>
      <c r="AI309" s="44">
        <v>7</v>
      </c>
      <c r="AJ309" s="44">
        <v>0</v>
      </c>
      <c r="AK309" s="44">
        <v>0</v>
      </c>
      <c r="AL309" s="44">
        <v>23</v>
      </c>
      <c r="AM309" s="44">
        <v>217</v>
      </c>
      <c r="AN309" s="44">
        <v>23</v>
      </c>
      <c r="AO309" s="44">
        <v>0</v>
      </c>
      <c r="AP309" s="44">
        <v>23</v>
      </c>
      <c r="AQ309" s="44">
        <v>237</v>
      </c>
      <c r="AR309" s="44">
        <v>23</v>
      </c>
      <c r="AS309" s="44">
        <v>106.68038358805752</v>
      </c>
      <c r="AT309" s="44">
        <v>4</v>
      </c>
      <c r="AU309" s="75">
        <v>1</v>
      </c>
      <c r="AV309">
        <v>0.375</v>
      </c>
      <c r="AW309">
        <v>7</v>
      </c>
      <c r="AX309">
        <v>0</v>
      </c>
      <c r="AY309">
        <v>0</v>
      </c>
      <c r="AZ309">
        <v>23</v>
      </c>
      <c r="BA309">
        <v>217</v>
      </c>
      <c r="BB309">
        <v>23</v>
      </c>
      <c r="BC309">
        <v>0</v>
      </c>
      <c r="BD309">
        <v>23</v>
      </c>
      <c r="BE309">
        <v>237</v>
      </c>
      <c r="BF309">
        <v>23</v>
      </c>
      <c r="BG309">
        <v>106.68038358805752</v>
      </c>
      <c r="BH309">
        <v>4</v>
      </c>
      <c r="BI309">
        <v>1</v>
      </c>
      <c r="BJ309" s="74">
        <f t="shared" si="21"/>
        <v>0.33866666666666667</v>
      </c>
      <c r="BK309" s="92">
        <f t="shared" si="22"/>
        <v>7</v>
      </c>
      <c r="BN309" s="67">
        <f t="shared" si="23"/>
        <v>0.16700000000000001</v>
      </c>
      <c r="BO309" s="9">
        <f t="shared" si="24"/>
        <v>3</v>
      </c>
      <c r="BT309">
        <v>0.85899999999999999</v>
      </c>
      <c r="BU309">
        <v>7</v>
      </c>
      <c r="BV309">
        <v>0</v>
      </c>
      <c r="BW309">
        <v>0</v>
      </c>
      <c r="BX309">
        <v>23</v>
      </c>
      <c r="BY309">
        <v>217</v>
      </c>
      <c r="BZ309">
        <v>23</v>
      </c>
      <c r="CA309">
        <v>0</v>
      </c>
      <c r="CB309">
        <v>23</v>
      </c>
      <c r="CC309">
        <v>237</v>
      </c>
      <c r="CD309">
        <v>23</v>
      </c>
      <c r="CE309">
        <v>106.68038358805752</v>
      </c>
      <c r="CF309">
        <v>4</v>
      </c>
      <c r="CG309">
        <v>1</v>
      </c>
      <c r="CM309">
        <v>0.85899999999999999</v>
      </c>
      <c r="CQ309" t="s">
        <v>162</v>
      </c>
      <c r="CR309" t="s">
        <v>199</v>
      </c>
      <c r="CS309" t="s">
        <v>183</v>
      </c>
      <c r="CT309">
        <v>0</v>
      </c>
      <c r="CU309">
        <v>23</v>
      </c>
      <c r="CV309">
        <v>217</v>
      </c>
      <c r="CW309">
        <v>23</v>
      </c>
      <c r="CX309">
        <v>0</v>
      </c>
      <c r="CY309">
        <v>23</v>
      </c>
      <c r="CZ309">
        <v>237</v>
      </c>
      <c r="DA309">
        <v>23</v>
      </c>
      <c r="DB309">
        <v>106.68038358805752</v>
      </c>
      <c r="DC309">
        <v>4</v>
      </c>
      <c r="DD309">
        <v>1</v>
      </c>
      <c r="DF309">
        <v>0.39</v>
      </c>
    </row>
    <row r="310" spans="1:110" x14ac:dyDescent="0.25">
      <c r="A310" s="74">
        <v>0</v>
      </c>
      <c r="B310" s="44">
        <v>2</v>
      </c>
      <c r="C310" s="44">
        <v>4</v>
      </c>
      <c r="D310" s="44">
        <v>19</v>
      </c>
      <c r="E310" s="44">
        <v>-2.4625432742788701E-2</v>
      </c>
      <c r="F310" s="44">
        <v>1440.0162984999999</v>
      </c>
      <c r="G310" s="75">
        <v>209.97</v>
      </c>
      <c r="H310" s="74">
        <v>0.23499999999999999</v>
      </c>
      <c r="I310" s="44">
        <v>4</v>
      </c>
      <c r="J310" s="75">
        <v>0</v>
      </c>
      <c r="K310" s="74">
        <v>0.125</v>
      </c>
      <c r="L310" s="44">
        <v>4</v>
      </c>
      <c r="M310" s="75">
        <v>0</v>
      </c>
      <c r="N310" s="44">
        <v>0.14099999999999999</v>
      </c>
      <c r="O310" s="44">
        <v>4</v>
      </c>
      <c r="P310" s="75">
        <v>0</v>
      </c>
      <c r="Q310" s="80">
        <f t="shared" si="20"/>
        <v>0.16700000000000001</v>
      </c>
      <c r="R310" s="88">
        <f t="shared" si="20"/>
        <v>4</v>
      </c>
      <c r="T310" s="74">
        <v>0.29699999999999999</v>
      </c>
      <c r="U310" s="44">
        <v>7</v>
      </c>
      <c r="V310" s="44">
        <v>0</v>
      </c>
      <c r="W310" s="44">
        <v>0</v>
      </c>
      <c r="X310" s="44">
        <v>23</v>
      </c>
      <c r="Y310" s="44">
        <v>217</v>
      </c>
      <c r="Z310" s="44">
        <v>23</v>
      </c>
      <c r="AA310" s="44">
        <v>0</v>
      </c>
      <c r="AB310" s="44">
        <v>23</v>
      </c>
      <c r="AC310" s="44">
        <v>237</v>
      </c>
      <c r="AD310" s="44">
        <v>23</v>
      </c>
      <c r="AE310" s="44">
        <v>106.29035333131925</v>
      </c>
      <c r="AF310" s="44">
        <v>4</v>
      </c>
      <c r="AG310" s="75">
        <v>1</v>
      </c>
      <c r="AH310" s="74">
        <v>0.39</v>
      </c>
      <c r="AI310" s="44">
        <v>7</v>
      </c>
      <c r="AJ310" s="44">
        <v>0</v>
      </c>
      <c r="AK310" s="44">
        <v>0</v>
      </c>
      <c r="AL310" s="44">
        <v>23</v>
      </c>
      <c r="AM310" s="44">
        <v>217</v>
      </c>
      <c r="AN310" s="44">
        <v>23</v>
      </c>
      <c r="AO310" s="44">
        <v>0</v>
      </c>
      <c r="AP310" s="44">
        <v>23</v>
      </c>
      <c r="AQ310" s="44">
        <v>237</v>
      </c>
      <c r="AR310" s="44">
        <v>23</v>
      </c>
      <c r="AS310" s="44">
        <v>106.29035333131925</v>
      </c>
      <c r="AT310" s="44">
        <v>4</v>
      </c>
      <c r="AU310" s="75">
        <v>1</v>
      </c>
      <c r="AV310">
        <v>0.39</v>
      </c>
      <c r="AW310">
        <v>7</v>
      </c>
      <c r="AX310">
        <v>0</v>
      </c>
      <c r="AY310">
        <v>0</v>
      </c>
      <c r="AZ310">
        <v>23</v>
      </c>
      <c r="BA310">
        <v>217</v>
      </c>
      <c r="BB310">
        <v>23</v>
      </c>
      <c r="BC310">
        <v>0</v>
      </c>
      <c r="BD310">
        <v>23</v>
      </c>
      <c r="BE310">
        <v>237</v>
      </c>
      <c r="BF310">
        <v>23</v>
      </c>
      <c r="BG310">
        <v>106.29035333131925</v>
      </c>
      <c r="BH310">
        <v>4</v>
      </c>
      <c r="BI310">
        <v>1</v>
      </c>
      <c r="BJ310" s="74">
        <f t="shared" si="21"/>
        <v>0.35899999999999999</v>
      </c>
      <c r="BK310" s="92">
        <f t="shared" si="22"/>
        <v>7</v>
      </c>
      <c r="BN310" s="67">
        <f t="shared" si="23"/>
        <v>0.19199999999999998</v>
      </c>
      <c r="BO310" s="9">
        <f t="shared" si="24"/>
        <v>3</v>
      </c>
      <c r="BT310">
        <v>0.85899999999999999</v>
      </c>
      <c r="BU310">
        <v>7</v>
      </c>
      <c r="BV310">
        <v>0</v>
      </c>
      <c r="BW310">
        <v>0</v>
      </c>
      <c r="BX310">
        <v>23</v>
      </c>
      <c r="BY310">
        <v>217</v>
      </c>
      <c r="BZ310">
        <v>23</v>
      </c>
      <c r="CA310">
        <v>0</v>
      </c>
      <c r="CB310">
        <v>23</v>
      </c>
      <c r="CC310">
        <v>237</v>
      </c>
      <c r="CD310">
        <v>23</v>
      </c>
      <c r="CE310">
        <v>106.29035333131925</v>
      </c>
      <c r="CF310">
        <v>4</v>
      </c>
      <c r="CG310">
        <v>1</v>
      </c>
      <c r="CM310">
        <v>0.85899999999999999</v>
      </c>
      <c r="CQ310" t="s">
        <v>162</v>
      </c>
      <c r="CR310" t="s">
        <v>204</v>
      </c>
      <c r="CS310" t="s">
        <v>183</v>
      </c>
      <c r="CT310">
        <v>0</v>
      </c>
      <c r="CU310">
        <v>23</v>
      </c>
      <c r="CV310">
        <v>217</v>
      </c>
      <c r="CW310">
        <v>23</v>
      </c>
      <c r="CX310">
        <v>0</v>
      </c>
      <c r="CY310">
        <v>23</v>
      </c>
      <c r="CZ310">
        <v>237</v>
      </c>
      <c r="DA310">
        <v>23</v>
      </c>
      <c r="DB310">
        <v>106.29035333131925</v>
      </c>
      <c r="DC310">
        <v>4</v>
      </c>
      <c r="DD310">
        <v>1</v>
      </c>
      <c r="DF310">
        <v>0.42199999999999999</v>
      </c>
    </row>
    <row r="311" spans="1:110" x14ac:dyDescent="0.25">
      <c r="A311" s="74">
        <v>0</v>
      </c>
      <c r="B311" s="44">
        <v>2</v>
      </c>
      <c r="C311" s="44">
        <v>4</v>
      </c>
      <c r="D311" s="44">
        <v>20</v>
      </c>
      <c r="E311" s="44">
        <v>7.2912571769070997E-2</v>
      </c>
      <c r="F311" s="44">
        <v>1473.2135599999999</v>
      </c>
      <c r="G311" s="75">
        <v>218.01999999999899</v>
      </c>
      <c r="H311" s="74">
        <v>0.23400000000000001</v>
      </c>
      <c r="I311" s="44">
        <v>4</v>
      </c>
      <c r="J311" s="75">
        <v>0</v>
      </c>
      <c r="K311" s="74">
        <v>0.125</v>
      </c>
      <c r="L311" s="44">
        <v>4</v>
      </c>
      <c r="M311" s="75">
        <v>0</v>
      </c>
      <c r="N311" s="44">
        <v>0.125</v>
      </c>
      <c r="O311" s="44">
        <v>4</v>
      </c>
      <c r="P311" s="75">
        <v>0</v>
      </c>
      <c r="Q311" s="80">
        <f t="shared" si="20"/>
        <v>0.16133333333333333</v>
      </c>
      <c r="R311" s="88">
        <f t="shared" si="20"/>
        <v>4</v>
      </c>
      <c r="T311" s="74">
        <v>0.29699999999999999</v>
      </c>
      <c r="U311" s="44">
        <v>7</v>
      </c>
      <c r="V311" s="44">
        <v>0</v>
      </c>
      <c r="W311" s="44">
        <v>0</v>
      </c>
      <c r="X311" s="44">
        <v>23</v>
      </c>
      <c r="Y311" s="44">
        <v>217.000001</v>
      </c>
      <c r="Z311" s="44">
        <v>23</v>
      </c>
      <c r="AA311" s="44">
        <v>0</v>
      </c>
      <c r="AB311" s="44">
        <v>23</v>
      </c>
      <c r="AC311" s="44">
        <v>237</v>
      </c>
      <c r="AD311" s="44">
        <v>23</v>
      </c>
      <c r="AE311" s="44">
        <v>105.91792224725432</v>
      </c>
      <c r="AF311" s="44">
        <v>4</v>
      </c>
      <c r="AG311" s="75">
        <v>1</v>
      </c>
      <c r="AH311" s="74">
        <v>0.39100000000000001</v>
      </c>
      <c r="AI311" s="44">
        <v>7</v>
      </c>
      <c r="AJ311" s="44">
        <v>0</v>
      </c>
      <c r="AK311" s="44">
        <v>0</v>
      </c>
      <c r="AL311" s="44">
        <v>23</v>
      </c>
      <c r="AM311" s="44">
        <v>217.000001</v>
      </c>
      <c r="AN311" s="44">
        <v>23</v>
      </c>
      <c r="AO311" s="44">
        <v>0</v>
      </c>
      <c r="AP311" s="44">
        <v>23</v>
      </c>
      <c r="AQ311" s="44">
        <v>237</v>
      </c>
      <c r="AR311" s="44">
        <v>23</v>
      </c>
      <c r="AS311" s="44">
        <v>105.91792224725432</v>
      </c>
      <c r="AT311" s="44">
        <v>4</v>
      </c>
      <c r="AU311" s="75">
        <v>1</v>
      </c>
      <c r="AV311">
        <v>0.375</v>
      </c>
      <c r="AW311">
        <v>7</v>
      </c>
      <c r="AX311">
        <v>0</v>
      </c>
      <c r="AY311">
        <v>0</v>
      </c>
      <c r="AZ311">
        <v>23</v>
      </c>
      <c r="BA311">
        <v>217.000001</v>
      </c>
      <c r="BB311">
        <v>23</v>
      </c>
      <c r="BC311">
        <v>0</v>
      </c>
      <c r="BD311">
        <v>23</v>
      </c>
      <c r="BE311">
        <v>237</v>
      </c>
      <c r="BF311">
        <v>23</v>
      </c>
      <c r="BG311">
        <v>105.91792224725432</v>
      </c>
      <c r="BH311">
        <v>4</v>
      </c>
      <c r="BI311">
        <v>1</v>
      </c>
      <c r="BJ311" s="74">
        <f t="shared" si="21"/>
        <v>0.35433333333333333</v>
      </c>
      <c r="BK311" s="92">
        <f t="shared" si="22"/>
        <v>7</v>
      </c>
      <c r="BN311" s="67">
        <f t="shared" si="23"/>
        <v>0.193</v>
      </c>
      <c r="BO311" s="9">
        <f t="shared" si="24"/>
        <v>3</v>
      </c>
      <c r="BT311">
        <v>0.84299999999999997</v>
      </c>
      <c r="BU311">
        <v>7</v>
      </c>
      <c r="BV311">
        <v>0</v>
      </c>
      <c r="BW311">
        <v>0</v>
      </c>
      <c r="BX311">
        <v>23</v>
      </c>
      <c r="BY311">
        <v>217.000001</v>
      </c>
      <c r="BZ311">
        <v>23</v>
      </c>
      <c r="CA311">
        <v>0</v>
      </c>
      <c r="CB311">
        <v>23</v>
      </c>
      <c r="CC311">
        <v>237</v>
      </c>
      <c r="CD311">
        <v>23</v>
      </c>
      <c r="CE311">
        <v>105.91792224725432</v>
      </c>
      <c r="CF311">
        <v>4</v>
      </c>
      <c r="CG311">
        <v>1</v>
      </c>
      <c r="CM311">
        <v>0.84299999999999997</v>
      </c>
      <c r="CQ311" t="s">
        <v>162</v>
      </c>
      <c r="CR311" t="s">
        <v>199</v>
      </c>
      <c r="CS311" t="s">
        <v>183</v>
      </c>
      <c r="CT311">
        <v>0</v>
      </c>
      <c r="CU311">
        <v>23</v>
      </c>
      <c r="CV311">
        <v>217.000001</v>
      </c>
      <c r="CW311">
        <v>23</v>
      </c>
      <c r="CX311">
        <v>0</v>
      </c>
      <c r="CY311">
        <v>23</v>
      </c>
      <c r="CZ311">
        <v>237</v>
      </c>
      <c r="DA311">
        <v>23</v>
      </c>
      <c r="DB311">
        <v>105.91792224725432</v>
      </c>
      <c r="DC311">
        <v>4</v>
      </c>
      <c r="DD311">
        <v>1</v>
      </c>
      <c r="DF311">
        <v>0.39</v>
      </c>
    </row>
    <row r="312" spans="1:110" x14ac:dyDescent="0.25">
      <c r="A312" s="74">
        <v>0</v>
      </c>
      <c r="B312" s="44">
        <v>2</v>
      </c>
      <c r="C312" s="44">
        <v>4</v>
      </c>
      <c r="D312" s="44">
        <v>21</v>
      </c>
      <c r="E312" s="44">
        <v>0.17045057628096499</v>
      </c>
      <c r="F312" s="44">
        <v>1506.4108214999901</v>
      </c>
      <c r="G312" s="75">
        <v>226.07</v>
      </c>
      <c r="H312" s="74">
        <v>0.219</v>
      </c>
      <c r="I312" s="44">
        <v>4</v>
      </c>
      <c r="J312" s="75">
        <v>0</v>
      </c>
      <c r="K312" s="74">
        <v>0.14000000000000001</v>
      </c>
      <c r="L312" s="44">
        <v>4</v>
      </c>
      <c r="M312" s="75">
        <v>0</v>
      </c>
      <c r="N312" s="44">
        <v>0.125</v>
      </c>
      <c r="O312" s="44">
        <v>4</v>
      </c>
      <c r="P312" s="75">
        <v>0</v>
      </c>
      <c r="Q312" s="80">
        <f t="shared" si="20"/>
        <v>0.16133333333333333</v>
      </c>
      <c r="R312" s="88">
        <f t="shared" si="20"/>
        <v>4</v>
      </c>
      <c r="T312" s="74">
        <v>0.312</v>
      </c>
      <c r="U312" s="44">
        <v>7</v>
      </c>
      <c r="V312" s="44">
        <v>0</v>
      </c>
      <c r="W312" s="44">
        <v>0</v>
      </c>
      <c r="X312" s="44">
        <v>23</v>
      </c>
      <c r="Y312" s="44">
        <v>217.000001</v>
      </c>
      <c r="Z312" s="44">
        <v>23</v>
      </c>
      <c r="AA312" s="44">
        <v>0</v>
      </c>
      <c r="AB312" s="44">
        <v>23</v>
      </c>
      <c r="AC312" s="44">
        <v>237</v>
      </c>
      <c r="AD312" s="44">
        <v>23</v>
      </c>
      <c r="AE312" s="44">
        <v>105.56188506270369</v>
      </c>
      <c r="AF312" s="44">
        <v>4</v>
      </c>
      <c r="AG312" s="75">
        <v>1</v>
      </c>
      <c r="AH312" s="74">
        <v>0.39</v>
      </c>
      <c r="AI312" s="44">
        <v>7</v>
      </c>
      <c r="AJ312" s="44">
        <v>0</v>
      </c>
      <c r="AK312" s="44">
        <v>0</v>
      </c>
      <c r="AL312" s="44">
        <v>23</v>
      </c>
      <c r="AM312" s="44">
        <v>217.000001</v>
      </c>
      <c r="AN312" s="44">
        <v>23</v>
      </c>
      <c r="AO312" s="44">
        <v>0</v>
      </c>
      <c r="AP312" s="44">
        <v>23</v>
      </c>
      <c r="AQ312" s="44">
        <v>237</v>
      </c>
      <c r="AR312" s="44">
        <v>23</v>
      </c>
      <c r="AS312" s="44">
        <v>105.56188506270369</v>
      </c>
      <c r="AT312" s="44">
        <v>4</v>
      </c>
      <c r="AU312" s="75">
        <v>1</v>
      </c>
      <c r="AV312">
        <v>0.375</v>
      </c>
      <c r="AW312">
        <v>7</v>
      </c>
      <c r="AX312">
        <v>0</v>
      </c>
      <c r="AY312">
        <v>0</v>
      </c>
      <c r="AZ312">
        <v>23</v>
      </c>
      <c r="BA312">
        <v>217.000001</v>
      </c>
      <c r="BB312">
        <v>23</v>
      </c>
      <c r="BC312">
        <v>0</v>
      </c>
      <c r="BD312">
        <v>23</v>
      </c>
      <c r="BE312">
        <v>237</v>
      </c>
      <c r="BF312">
        <v>23</v>
      </c>
      <c r="BG312">
        <v>105.56188506270369</v>
      </c>
      <c r="BH312">
        <v>4</v>
      </c>
      <c r="BI312">
        <v>1</v>
      </c>
      <c r="BJ312" s="74">
        <f t="shared" si="21"/>
        <v>0.35899999999999999</v>
      </c>
      <c r="BK312" s="92">
        <f t="shared" si="22"/>
        <v>7</v>
      </c>
      <c r="BN312" s="67">
        <f t="shared" si="23"/>
        <v>0.19766666666666666</v>
      </c>
      <c r="BO312" s="9">
        <f t="shared" si="24"/>
        <v>3</v>
      </c>
      <c r="BT312">
        <v>0.86</v>
      </c>
      <c r="BU312">
        <v>7</v>
      </c>
      <c r="BV312">
        <v>0</v>
      </c>
      <c r="BW312">
        <v>0</v>
      </c>
      <c r="BX312">
        <v>23</v>
      </c>
      <c r="BY312">
        <v>217.000001</v>
      </c>
      <c r="BZ312">
        <v>23</v>
      </c>
      <c r="CA312">
        <v>0</v>
      </c>
      <c r="CB312">
        <v>23</v>
      </c>
      <c r="CC312">
        <v>237</v>
      </c>
      <c r="CD312">
        <v>23</v>
      </c>
      <c r="CE312">
        <v>105.56188506270369</v>
      </c>
      <c r="CF312">
        <v>4</v>
      </c>
      <c r="CG312">
        <v>1</v>
      </c>
      <c r="CM312">
        <v>0.86</v>
      </c>
      <c r="CQ312" t="s">
        <v>162</v>
      </c>
      <c r="CR312" t="s">
        <v>197</v>
      </c>
      <c r="CS312" t="s">
        <v>183</v>
      </c>
      <c r="CT312">
        <v>0</v>
      </c>
      <c r="CU312">
        <v>23</v>
      </c>
      <c r="CV312">
        <v>217.000001</v>
      </c>
      <c r="CW312">
        <v>23</v>
      </c>
      <c r="CX312">
        <v>0</v>
      </c>
      <c r="CY312">
        <v>23</v>
      </c>
      <c r="CZ312">
        <v>237</v>
      </c>
      <c r="DA312">
        <v>23</v>
      </c>
      <c r="DB312">
        <v>105.56188506270369</v>
      </c>
      <c r="DC312">
        <v>4</v>
      </c>
      <c r="DD312">
        <v>1</v>
      </c>
      <c r="DF312">
        <v>0.375</v>
      </c>
    </row>
    <row r="313" spans="1:110" x14ac:dyDescent="0.25">
      <c r="A313" s="74">
        <v>0</v>
      </c>
      <c r="B313" s="44">
        <v>2</v>
      </c>
      <c r="C313" s="44">
        <v>4</v>
      </c>
      <c r="D313" s="44">
        <v>22</v>
      </c>
      <c r="E313" s="44">
        <v>0.26798858079284199</v>
      </c>
      <c r="F313" s="44">
        <v>1539.6080830000001</v>
      </c>
      <c r="G313" s="75">
        <v>234.12</v>
      </c>
      <c r="H313" s="74">
        <v>0.23400000000000001</v>
      </c>
      <c r="I313" s="44">
        <v>4</v>
      </c>
      <c r="J313" s="75">
        <v>0</v>
      </c>
      <c r="K313" s="74">
        <v>0.125</v>
      </c>
      <c r="L313" s="44">
        <v>4</v>
      </c>
      <c r="M313" s="75">
        <v>0</v>
      </c>
      <c r="N313" s="44">
        <v>0.125</v>
      </c>
      <c r="O313" s="44">
        <v>4</v>
      </c>
      <c r="P313" s="75">
        <v>0</v>
      </c>
      <c r="Q313" s="80">
        <f t="shared" si="20"/>
        <v>0.16133333333333333</v>
      </c>
      <c r="R313" s="88">
        <f t="shared" si="20"/>
        <v>4</v>
      </c>
      <c r="T313" s="74">
        <v>0.29699999999999999</v>
      </c>
      <c r="U313" s="44">
        <v>7</v>
      </c>
      <c r="V313" s="44">
        <v>0</v>
      </c>
      <c r="W313" s="44">
        <v>0</v>
      </c>
      <c r="X313" s="44">
        <v>23</v>
      </c>
      <c r="Y313" s="44">
        <v>217.000001</v>
      </c>
      <c r="Z313" s="44">
        <v>23</v>
      </c>
      <c r="AA313" s="44">
        <v>0</v>
      </c>
      <c r="AB313" s="44">
        <v>23</v>
      </c>
      <c r="AC313" s="44">
        <v>237</v>
      </c>
      <c r="AD313" s="44">
        <v>23</v>
      </c>
      <c r="AE313" s="44">
        <v>105.22120173217327</v>
      </c>
      <c r="AF313" s="44">
        <v>4</v>
      </c>
      <c r="AG313" s="75">
        <v>1</v>
      </c>
      <c r="AH313" s="74">
        <v>0.40600000000000003</v>
      </c>
      <c r="AI313" s="44">
        <v>7</v>
      </c>
      <c r="AJ313" s="44">
        <v>0</v>
      </c>
      <c r="AK313" s="44">
        <v>0</v>
      </c>
      <c r="AL313" s="44">
        <v>23</v>
      </c>
      <c r="AM313" s="44">
        <v>217.000001</v>
      </c>
      <c r="AN313" s="44">
        <v>23</v>
      </c>
      <c r="AO313" s="44">
        <v>0</v>
      </c>
      <c r="AP313" s="44">
        <v>23</v>
      </c>
      <c r="AQ313" s="44">
        <v>237</v>
      </c>
      <c r="AR313" s="44">
        <v>23</v>
      </c>
      <c r="AS313" s="44">
        <v>105.22120173217327</v>
      </c>
      <c r="AT313" s="44">
        <v>4</v>
      </c>
      <c r="AU313" s="75">
        <v>1</v>
      </c>
      <c r="AV313">
        <v>0.39</v>
      </c>
      <c r="AW313">
        <v>7</v>
      </c>
      <c r="AX313">
        <v>0</v>
      </c>
      <c r="AY313">
        <v>0</v>
      </c>
      <c r="AZ313">
        <v>23</v>
      </c>
      <c r="BA313">
        <v>217.000001</v>
      </c>
      <c r="BB313">
        <v>23</v>
      </c>
      <c r="BC313">
        <v>0</v>
      </c>
      <c r="BD313">
        <v>23</v>
      </c>
      <c r="BE313">
        <v>237</v>
      </c>
      <c r="BF313">
        <v>23</v>
      </c>
      <c r="BG313">
        <v>105.22120173217327</v>
      </c>
      <c r="BH313">
        <v>4</v>
      </c>
      <c r="BI313">
        <v>1</v>
      </c>
      <c r="BJ313" s="74">
        <f t="shared" si="21"/>
        <v>0.36433333333333334</v>
      </c>
      <c r="BK313" s="92">
        <f t="shared" si="22"/>
        <v>7</v>
      </c>
      <c r="BN313" s="67">
        <f t="shared" si="23"/>
        <v>0.20300000000000001</v>
      </c>
      <c r="BO313" s="9">
        <f t="shared" si="24"/>
        <v>3</v>
      </c>
      <c r="BT313">
        <v>0.84299999999999997</v>
      </c>
      <c r="BU313">
        <v>7</v>
      </c>
      <c r="BV313">
        <v>0</v>
      </c>
      <c r="BW313">
        <v>0</v>
      </c>
      <c r="BX313">
        <v>23</v>
      </c>
      <c r="BY313">
        <v>217.000001</v>
      </c>
      <c r="BZ313">
        <v>23</v>
      </c>
      <c r="CA313">
        <v>0</v>
      </c>
      <c r="CB313">
        <v>23</v>
      </c>
      <c r="CC313">
        <v>237</v>
      </c>
      <c r="CD313">
        <v>23</v>
      </c>
      <c r="CE313">
        <v>105.22120173217327</v>
      </c>
      <c r="CF313">
        <v>4</v>
      </c>
      <c r="CG313">
        <v>1</v>
      </c>
      <c r="CM313">
        <v>0.84299999999999997</v>
      </c>
      <c r="CQ313" t="s">
        <v>162</v>
      </c>
      <c r="CR313" t="s">
        <v>195</v>
      </c>
      <c r="CS313" t="s">
        <v>183</v>
      </c>
      <c r="CT313">
        <v>0</v>
      </c>
      <c r="CU313">
        <v>23</v>
      </c>
      <c r="CV313">
        <v>217.000001</v>
      </c>
      <c r="CW313">
        <v>23</v>
      </c>
      <c r="CX313">
        <v>0</v>
      </c>
      <c r="CY313">
        <v>23</v>
      </c>
      <c r="CZ313">
        <v>237</v>
      </c>
      <c r="DA313">
        <v>23</v>
      </c>
      <c r="DB313">
        <v>105.22120173217327</v>
      </c>
      <c r="DC313">
        <v>4</v>
      </c>
      <c r="DD313">
        <v>1</v>
      </c>
      <c r="DF313">
        <v>0.40600000000000003</v>
      </c>
    </row>
    <row r="314" spans="1:110" x14ac:dyDescent="0.25">
      <c r="A314" s="74">
        <v>0</v>
      </c>
      <c r="B314" s="44">
        <v>2</v>
      </c>
      <c r="C314" s="44">
        <v>4</v>
      </c>
      <c r="D314" s="44">
        <v>23</v>
      </c>
      <c r="E314" s="44">
        <v>0.365526585304702</v>
      </c>
      <c r="F314" s="44">
        <v>1572.8053445</v>
      </c>
      <c r="G314" s="75">
        <v>242.17</v>
      </c>
      <c r="H314" s="74">
        <v>0.219</v>
      </c>
      <c r="I314" s="44">
        <v>4</v>
      </c>
      <c r="J314" s="75">
        <v>0</v>
      </c>
      <c r="K314" s="74">
        <v>0.14099999999999999</v>
      </c>
      <c r="L314" s="44">
        <v>4</v>
      </c>
      <c r="M314" s="75">
        <v>0</v>
      </c>
      <c r="N314" s="44">
        <v>0.125</v>
      </c>
      <c r="O314" s="44">
        <v>4</v>
      </c>
      <c r="P314" s="75">
        <v>0</v>
      </c>
      <c r="Q314" s="80">
        <f t="shared" si="20"/>
        <v>0.16166666666666665</v>
      </c>
      <c r="R314" s="88">
        <f t="shared" si="20"/>
        <v>4</v>
      </c>
      <c r="T314" s="74">
        <v>0.29699999999999999</v>
      </c>
      <c r="U314" s="44">
        <v>7</v>
      </c>
      <c r="V314" s="44">
        <v>0</v>
      </c>
      <c r="W314" s="44">
        <v>0</v>
      </c>
      <c r="X314" s="44">
        <v>23</v>
      </c>
      <c r="Y314" s="44">
        <v>217.000001</v>
      </c>
      <c r="Z314" s="44">
        <v>23</v>
      </c>
      <c r="AA314" s="44">
        <v>0</v>
      </c>
      <c r="AB314" s="44">
        <v>23</v>
      </c>
      <c r="AC314" s="44">
        <v>237</v>
      </c>
      <c r="AD314" s="44">
        <v>23</v>
      </c>
      <c r="AE314" s="44">
        <v>104.89490003221394</v>
      </c>
      <c r="AF314" s="44">
        <v>4</v>
      </c>
      <c r="AG314" s="75">
        <v>1</v>
      </c>
      <c r="AH314" s="74">
        <v>0.35899999999999999</v>
      </c>
      <c r="AI314" s="44">
        <v>7</v>
      </c>
      <c r="AJ314" s="44">
        <v>0</v>
      </c>
      <c r="AK314" s="44">
        <v>0</v>
      </c>
      <c r="AL314" s="44">
        <v>23</v>
      </c>
      <c r="AM314" s="44">
        <v>217.000001</v>
      </c>
      <c r="AN314" s="44">
        <v>23</v>
      </c>
      <c r="AO314" s="44">
        <v>0</v>
      </c>
      <c r="AP314" s="44">
        <v>23</v>
      </c>
      <c r="AQ314" s="44">
        <v>237</v>
      </c>
      <c r="AR314" s="44">
        <v>23</v>
      </c>
      <c r="AS314" s="44">
        <v>104.89490003221394</v>
      </c>
      <c r="AT314" s="44">
        <v>4</v>
      </c>
      <c r="AU314" s="75">
        <v>1</v>
      </c>
      <c r="AV314">
        <v>0.375</v>
      </c>
      <c r="AW314">
        <v>7</v>
      </c>
      <c r="AX314">
        <v>0</v>
      </c>
      <c r="AY314">
        <v>0</v>
      </c>
      <c r="AZ314">
        <v>23</v>
      </c>
      <c r="BA314">
        <v>217.000001</v>
      </c>
      <c r="BB314">
        <v>23</v>
      </c>
      <c r="BC314">
        <v>0</v>
      </c>
      <c r="BD314">
        <v>23</v>
      </c>
      <c r="BE314">
        <v>237</v>
      </c>
      <c r="BF314">
        <v>23</v>
      </c>
      <c r="BG314">
        <v>104.89490003221394</v>
      </c>
      <c r="BH314">
        <v>4</v>
      </c>
      <c r="BI314">
        <v>1</v>
      </c>
      <c r="BJ314" s="74">
        <f t="shared" si="21"/>
        <v>0.34366666666666662</v>
      </c>
      <c r="BK314" s="92">
        <f t="shared" si="22"/>
        <v>7</v>
      </c>
      <c r="BN314" s="67">
        <f t="shared" si="23"/>
        <v>0.18199999999999997</v>
      </c>
      <c r="BO314" s="9">
        <f t="shared" si="24"/>
        <v>3</v>
      </c>
      <c r="BT314">
        <v>0.84399999999999997</v>
      </c>
      <c r="BU314">
        <v>7</v>
      </c>
      <c r="BV314">
        <v>0</v>
      </c>
      <c r="BW314">
        <v>0</v>
      </c>
      <c r="BX314">
        <v>23</v>
      </c>
      <c r="BY314">
        <v>217.000001</v>
      </c>
      <c r="BZ314">
        <v>23</v>
      </c>
      <c r="CA314">
        <v>0</v>
      </c>
      <c r="CB314">
        <v>23</v>
      </c>
      <c r="CC314">
        <v>237</v>
      </c>
      <c r="CD314">
        <v>23</v>
      </c>
      <c r="CE314">
        <v>104.89490003221394</v>
      </c>
      <c r="CF314">
        <v>4</v>
      </c>
      <c r="CG314">
        <v>1</v>
      </c>
      <c r="CM314">
        <v>0.84399999999999997</v>
      </c>
      <c r="CQ314" t="s">
        <v>162</v>
      </c>
      <c r="CR314" t="s">
        <v>197</v>
      </c>
      <c r="CS314" t="s">
        <v>183</v>
      </c>
      <c r="CT314">
        <v>0</v>
      </c>
      <c r="CU314">
        <v>23</v>
      </c>
      <c r="CV314">
        <v>217.000001</v>
      </c>
      <c r="CW314">
        <v>23</v>
      </c>
      <c r="CX314">
        <v>0</v>
      </c>
      <c r="CY314">
        <v>23</v>
      </c>
      <c r="CZ314">
        <v>237</v>
      </c>
      <c r="DA314">
        <v>23</v>
      </c>
      <c r="DB314">
        <v>104.89490003221394</v>
      </c>
      <c r="DC314">
        <v>4</v>
      </c>
      <c r="DD314">
        <v>1</v>
      </c>
      <c r="DF314">
        <v>0.375</v>
      </c>
    </row>
    <row r="315" spans="1:110" x14ac:dyDescent="0.25">
      <c r="A315" s="74">
        <v>0</v>
      </c>
      <c r="B315" s="44">
        <v>2</v>
      </c>
      <c r="C315" s="44">
        <v>4</v>
      </c>
      <c r="D315" s="44">
        <v>24</v>
      </c>
      <c r="E315" s="44">
        <v>0.46306458981659598</v>
      </c>
      <c r="F315" s="44">
        <v>1606.002606</v>
      </c>
      <c r="G315" s="75">
        <v>250.22</v>
      </c>
      <c r="H315" s="74">
        <v>0.25</v>
      </c>
      <c r="I315" s="44">
        <v>4</v>
      </c>
      <c r="J315" s="75">
        <v>0</v>
      </c>
      <c r="K315" s="74">
        <v>0.125</v>
      </c>
      <c r="L315" s="44">
        <v>4</v>
      </c>
      <c r="M315" s="75">
        <v>0</v>
      </c>
      <c r="N315" s="44">
        <v>0.125</v>
      </c>
      <c r="O315" s="44">
        <v>4</v>
      </c>
      <c r="P315" s="75">
        <v>0</v>
      </c>
      <c r="Q315" s="80">
        <f t="shared" si="20"/>
        <v>0.16666666666666666</v>
      </c>
      <c r="R315" s="88">
        <f t="shared" si="20"/>
        <v>4</v>
      </c>
      <c r="T315" s="74">
        <v>0.29599999999999999</v>
      </c>
      <c r="U315" s="44">
        <v>7</v>
      </c>
      <c r="V315" s="44">
        <v>0</v>
      </c>
      <c r="W315" s="44">
        <v>0</v>
      </c>
      <c r="X315" s="44">
        <v>23</v>
      </c>
      <c r="Y315" s="44">
        <v>217</v>
      </c>
      <c r="Z315" s="44">
        <v>23</v>
      </c>
      <c r="AA315" s="44">
        <v>0</v>
      </c>
      <c r="AB315" s="44">
        <v>23</v>
      </c>
      <c r="AC315" s="44">
        <v>237</v>
      </c>
      <c r="AD315" s="44">
        <v>23</v>
      </c>
      <c r="AE315" s="44">
        <v>104.58206845450702</v>
      </c>
      <c r="AF315" s="44">
        <v>4</v>
      </c>
      <c r="AG315" s="75">
        <v>1</v>
      </c>
      <c r="AH315" s="74">
        <v>0.35899999999999999</v>
      </c>
      <c r="AI315" s="44">
        <v>7</v>
      </c>
      <c r="AJ315" s="44">
        <v>0</v>
      </c>
      <c r="AK315" s="44">
        <v>0</v>
      </c>
      <c r="AL315" s="44">
        <v>23</v>
      </c>
      <c r="AM315" s="44">
        <v>217</v>
      </c>
      <c r="AN315" s="44">
        <v>23</v>
      </c>
      <c r="AO315" s="44">
        <v>0</v>
      </c>
      <c r="AP315" s="44">
        <v>23</v>
      </c>
      <c r="AQ315" s="44">
        <v>237</v>
      </c>
      <c r="AR315" s="44">
        <v>23</v>
      </c>
      <c r="AS315" s="44">
        <v>104.58206845450702</v>
      </c>
      <c r="AT315" s="44">
        <v>4</v>
      </c>
      <c r="AU315" s="75">
        <v>1</v>
      </c>
      <c r="AV315">
        <v>0.39100000000000001</v>
      </c>
      <c r="AW315">
        <v>7</v>
      </c>
      <c r="AX315">
        <v>0</v>
      </c>
      <c r="AY315">
        <v>0</v>
      </c>
      <c r="AZ315">
        <v>23</v>
      </c>
      <c r="BA315">
        <v>217</v>
      </c>
      <c r="BB315">
        <v>23</v>
      </c>
      <c r="BC315">
        <v>0</v>
      </c>
      <c r="BD315">
        <v>23</v>
      </c>
      <c r="BE315">
        <v>237</v>
      </c>
      <c r="BF315">
        <v>23</v>
      </c>
      <c r="BG315">
        <v>104.58206845450702</v>
      </c>
      <c r="BH315">
        <v>4</v>
      </c>
      <c r="BI315">
        <v>1</v>
      </c>
      <c r="BJ315" s="74">
        <f t="shared" si="21"/>
        <v>0.34866666666666668</v>
      </c>
      <c r="BK315" s="92">
        <f t="shared" si="22"/>
        <v>7</v>
      </c>
      <c r="BN315" s="67">
        <f t="shared" si="23"/>
        <v>0.18200000000000002</v>
      </c>
      <c r="BO315" s="9">
        <f t="shared" si="24"/>
        <v>3</v>
      </c>
      <c r="BT315">
        <v>0.85899999999999999</v>
      </c>
      <c r="BU315">
        <v>7</v>
      </c>
      <c r="BV315">
        <v>0</v>
      </c>
      <c r="BW315">
        <v>0</v>
      </c>
      <c r="BX315">
        <v>23</v>
      </c>
      <c r="BY315">
        <v>217</v>
      </c>
      <c r="BZ315">
        <v>23</v>
      </c>
      <c r="CA315">
        <v>0</v>
      </c>
      <c r="CB315">
        <v>23</v>
      </c>
      <c r="CC315">
        <v>237</v>
      </c>
      <c r="CD315">
        <v>23</v>
      </c>
      <c r="CE315">
        <v>104.58206845450702</v>
      </c>
      <c r="CF315">
        <v>4</v>
      </c>
      <c r="CG315">
        <v>1</v>
      </c>
      <c r="CM315">
        <v>0.85899999999999999</v>
      </c>
      <c r="CQ315" t="s">
        <v>162</v>
      </c>
      <c r="CR315" t="s">
        <v>195</v>
      </c>
      <c r="CS315" t="s">
        <v>183</v>
      </c>
      <c r="CT315">
        <v>0</v>
      </c>
      <c r="CU315">
        <v>23</v>
      </c>
      <c r="CV315">
        <v>217</v>
      </c>
      <c r="CW315">
        <v>23</v>
      </c>
      <c r="CX315">
        <v>0</v>
      </c>
      <c r="CY315">
        <v>23</v>
      </c>
      <c r="CZ315">
        <v>237</v>
      </c>
      <c r="DA315">
        <v>23</v>
      </c>
      <c r="DB315">
        <v>104.58206845450702</v>
      </c>
      <c r="DC315">
        <v>4</v>
      </c>
      <c r="DD315">
        <v>1</v>
      </c>
      <c r="DF315">
        <v>0.40600000000000003</v>
      </c>
    </row>
    <row r="316" spans="1:110" x14ac:dyDescent="0.25">
      <c r="A316" s="74">
        <v>0</v>
      </c>
      <c r="B316" s="44">
        <v>2</v>
      </c>
      <c r="C316" s="44">
        <v>5</v>
      </c>
      <c r="D316" s="44">
        <v>11</v>
      </c>
      <c r="E316" s="44">
        <v>-0.494169648177754</v>
      </c>
      <c r="F316" s="44">
        <v>1299.1135624999999</v>
      </c>
      <c r="G316" s="75">
        <v>152.31</v>
      </c>
      <c r="H316" s="74">
        <v>0.23499999999999999</v>
      </c>
      <c r="I316" s="44">
        <v>4</v>
      </c>
      <c r="J316" s="75">
        <v>0</v>
      </c>
      <c r="K316" s="74">
        <v>0.125</v>
      </c>
      <c r="L316" s="44">
        <v>4</v>
      </c>
      <c r="M316" s="75">
        <v>0</v>
      </c>
      <c r="N316" s="44">
        <v>0.125</v>
      </c>
      <c r="O316" s="44">
        <v>4</v>
      </c>
      <c r="P316" s="75">
        <v>0</v>
      </c>
      <c r="Q316" s="80">
        <f t="shared" si="20"/>
        <v>0.16166666666666665</v>
      </c>
      <c r="R316" s="88">
        <f t="shared" si="20"/>
        <v>4</v>
      </c>
      <c r="T316" s="74">
        <v>0.29699999999999999</v>
      </c>
      <c r="U316" s="44">
        <v>7</v>
      </c>
      <c r="V316" s="44">
        <v>0</v>
      </c>
      <c r="W316" s="44">
        <v>0</v>
      </c>
      <c r="X316" s="44">
        <v>23</v>
      </c>
      <c r="Y316" s="44">
        <v>0</v>
      </c>
      <c r="Z316" s="44">
        <v>23</v>
      </c>
      <c r="AA316" s="44">
        <v>217.000001</v>
      </c>
      <c r="AB316" s="44">
        <v>23</v>
      </c>
      <c r="AC316" s="44">
        <v>237</v>
      </c>
      <c r="AD316" s="44">
        <v>23</v>
      </c>
      <c r="AE316" s="44">
        <v>110.84564014575251</v>
      </c>
      <c r="AF316" s="44">
        <v>4</v>
      </c>
      <c r="AG316" s="75">
        <v>1</v>
      </c>
      <c r="AH316" s="74">
        <v>0.34399999999999997</v>
      </c>
      <c r="AI316" s="44">
        <v>7</v>
      </c>
      <c r="AJ316" s="44">
        <v>0</v>
      </c>
      <c r="AK316" s="44">
        <v>0</v>
      </c>
      <c r="AL316" s="44">
        <v>23</v>
      </c>
      <c r="AM316" s="44">
        <v>0</v>
      </c>
      <c r="AN316" s="44">
        <v>23</v>
      </c>
      <c r="AO316" s="44">
        <v>217.000001</v>
      </c>
      <c r="AP316" s="44">
        <v>23</v>
      </c>
      <c r="AQ316" s="44">
        <v>237</v>
      </c>
      <c r="AR316" s="44">
        <v>23</v>
      </c>
      <c r="AS316" s="44">
        <v>110.84564014575251</v>
      </c>
      <c r="AT316" s="44">
        <v>4</v>
      </c>
      <c r="AU316" s="75">
        <v>1</v>
      </c>
      <c r="AV316">
        <v>0.39100000000000001</v>
      </c>
      <c r="AW316">
        <v>7</v>
      </c>
      <c r="AX316">
        <v>0</v>
      </c>
      <c r="AY316">
        <v>0</v>
      </c>
      <c r="AZ316">
        <v>23</v>
      </c>
      <c r="BA316">
        <v>0</v>
      </c>
      <c r="BB316">
        <v>23</v>
      </c>
      <c r="BC316">
        <v>217.000001</v>
      </c>
      <c r="BD316">
        <v>23</v>
      </c>
      <c r="BE316">
        <v>237</v>
      </c>
      <c r="BF316">
        <v>23</v>
      </c>
      <c r="BG316">
        <v>110.84564014575251</v>
      </c>
      <c r="BH316">
        <v>4</v>
      </c>
      <c r="BI316">
        <v>1</v>
      </c>
      <c r="BJ316" s="74">
        <f t="shared" si="21"/>
        <v>0.34400000000000003</v>
      </c>
      <c r="BK316" s="92">
        <f t="shared" si="22"/>
        <v>7</v>
      </c>
      <c r="BN316" s="67">
        <f t="shared" si="23"/>
        <v>0.18233333333333338</v>
      </c>
      <c r="BO316" s="9">
        <f t="shared" si="24"/>
        <v>3</v>
      </c>
      <c r="BT316">
        <v>0.84399999999999997</v>
      </c>
      <c r="BU316">
        <v>7</v>
      </c>
      <c r="BV316">
        <v>0</v>
      </c>
      <c r="BW316">
        <v>0</v>
      </c>
      <c r="BX316">
        <v>23</v>
      </c>
      <c r="BY316">
        <v>0</v>
      </c>
      <c r="BZ316">
        <v>23</v>
      </c>
      <c r="CA316">
        <v>217.000001</v>
      </c>
      <c r="CB316">
        <v>23</v>
      </c>
      <c r="CC316">
        <v>237</v>
      </c>
      <c r="CD316">
        <v>23</v>
      </c>
      <c r="CE316">
        <v>110.84564014575251</v>
      </c>
      <c r="CF316">
        <v>4</v>
      </c>
      <c r="CG316">
        <v>1</v>
      </c>
      <c r="CM316">
        <v>0.84399999999999997</v>
      </c>
      <c r="CQ316" t="s">
        <v>162</v>
      </c>
      <c r="CR316" t="s">
        <v>197</v>
      </c>
      <c r="CS316" t="s">
        <v>183</v>
      </c>
      <c r="CT316">
        <v>0</v>
      </c>
      <c r="CU316">
        <v>23</v>
      </c>
      <c r="CV316">
        <v>0</v>
      </c>
      <c r="CW316">
        <v>23</v>
      </c>
      <c r="CX316">
        <v>217.000001</v>
      </c>
      <c r="CY316">
        <v>23</v>
      </c>
      <c r="CZ316">
        <v>237</v>
      </c>
      <c r="DA316">
        <v>23</v>
      </c>
      <c r="DB316">
        <v>110.84564014575251</v>
      </c>
      <c r="DC316">
        <v>4</v>
      </c>
      <c r="DD316">
        <v>1</v>
      </c>
      <c r="DF316">
        <v>0.375</v>
      </c>
    </row>
    <row r="317" spans="1:110" x14ac:dyDescent="0.25">
      <c r="A317" s="74">
        <v>0</v>
      </c>
      <c r="B317" s="44">
        <v>2</v>
      </c>
      <c r="C317" s="44">
        <v>5</v>
      </c>
      <c r="D317" s="44">
        <v>12</v>
      </c>
      <c r="E317" s="44">
        <v>-0.396631643665877</v>
      </c>
      <c r="F317" s="44">
        <v>1332.3108239999999</v>
      </c>
      <c r="G317" s="75">
        <v>160.36000000000001</v>
      </c>
      <c r="H317" s="74">
        <v>0.23499999999999999</v>
      </c>
      <c r="I317" s="44">
        <v>4</v>
      </c>
      <c r="J317" s="75">
        <v>0</v>
      </c>
      <c r="K317" s="74">
        <v>0.14099999999999999</v>
      </c>
      <c r="L317" s="44">
        <v>4</v>
      </c>
      <c r="M317" s="75">
        <v>0</v>
      </c>
      <c r="N317" s="44">
        <v>0.125</v>
      </c>
      <c r="O317" s="44">
        <v>4</v>
      </c>
      <c r="P317" s="75">
        <v>0</v>
      </c>
      <c r="Q317" s="80">
        <f t="shared" si="20"/>
        <v>0.16700000000000001</v>
      </c>
      <c r="R317" s="88">
        <f t="shared" si="20"/>
        <v>4</v>
      </c>
      <c r="T317" s="74">
        <v>0.29699999999999999</v>
      </c>
      <c r="U317" s="44">
        <v>7</v>
      </c>
      <c r="V317" s="44">
        <v>0</v>
      </c>
      <c r="W317" s="44">
        <v>0</v>
      </c>
      <c r="X317" s="44">
        <v>23</v>
      </c>
      <c r="Y317" s="44">
        <v>0</v>
      </c>
      <c r="Z317" s="44">
        <v>23</v>
      </c>
      <c r="AA317" s="44">
        <v>217.000001</v>
      </c>
      <c r="AB317" s="44">
        <v>23</v>
      </c>
      <c r="AC317" s="44">
        <v>237</v>
      </c>
      <c r="AD317" s="44">
        <v>23</v>
      </c>
      <c r="AE317" s="44">
        <v>110.32029345306867</v>
      </c>
      <c r="AF317" s="44">
        <v>4</v>
      </c>
      <c r="AG317" s="75">
        <v>1</v>
      </c>
      <c r="AH317" s="74">
        <v>0.34399999999999997</v>
      </c>
      <c r="AI317" s="44">
        <v>7</v>
      </c>
      <c r="AJ317" s="44">
        <v>0</v>
      </c>
      <c r="AK317" s="44">
        <v>0</v>
      </c>
      <c r="AL317" s="44">
        <v>23</v>
      </c>
      <c r="AM317" s="44">
        <v>0</v>
      </c>
      <c r="AN317" s="44">
        <v>23</v>
      </c>
      <c r="AO317" s="44">
        <v>217.000001</v>
      </c>
      <c r="AP317" s="44">
        <v>23</v>
      </c>
      <c r="AQ317" s="44">
        <v>237</v>
      </c>
      <c r="AR317" s="44">
        <v>23</v>
      </c>
      <c r="AS317" s="44">
        <v>110.32029345306867</v>
      </c>
      <c r="AT317" s="44">
        <v>4</v>
      </c>
      <c r="AU317" s="75">
        <v>1</v>
      </c>
      <c r="AV317">
        <v>0.40699999999999997</v>
      </c>
      <c r="AW317">
        <v>7</v>
      </c>
      <c r="AX317">
        <v>0</v>
      </c>
      <c r="AY317">
        <v>0</v>
      </c>
      <c r="AZ317">
        <v>23</v>
      </c>
      <c r="BA317">
        <v>0</v>
      </c>
      <c r="BB317">
        <v>23</v>
      </c>
      <c r="BC317">
        <v>217.000001</v>
      </c>
      <c r="BD317">
        <v>23</v>
      </c>
      <c r="BE317">
        <v>237</v>
      </c>
      <c r="BF317">
        <v>23</v>
      </c>
      <c r="BG317">
        <v>110.32029345306867</v>
      </c>
      <c r="BH317">
        <v>4</v>
      </c>
      <c r="BI317">
        <v>1</v>
      </c>
      <c r="BJ317" s="74">
        <f t="shared" si="21"/>
        <v>0.34933333333333333</v>
      </c>
      <c r="BK317" s="92">
        <f t="shared" si="22"/>
        <v>7</v>
      </c>
      <c r="BN317" s="67">
        <f t="shared" si="23"/>
        <v>0.18233333333333332</v>
      </c>
      <c r="BO317" s="9">
        <f t="shared" si="24"/>
        <v>3</v>
      </c>
      <c r="BT317">
        <v>0.85899999999999999</v>
      </c>
      <c r="BU317">
        <v>7</v>
      </c>
      <c r="BV317">
        <v>0</v>
      </c>
      <c r="BW317">
        <v>0</v>
      </c>
      <c r="BX317">
        <v>23</v>
      </c>
      <c r="BY317">
        <v>0</v>
      </c>
      <c r="BZ317">
        <v>23</v>
      </c>
      <c r="CA317">
        <v>217.000001</v>
      </c>
      <c r="CB317">
        <v>23</v>
      </c>
      <c r="CC317">
        <v>237</v>
      </c>
      <c r="CD317">
        <v>23</v>
      </c>
      <c r="CE317">
        <v>110.32029345306867</v>
      </c>
      <c r="CF317">
        <v>4</v>
      </c>
      <c r="CG317">
        <v>1</v>
      </c>
      <c r="CM317">
        <v>0.85899999999999999</v>
      </c>
      <c r="CQ317" t="s">
        <v>162</v>
      </c>
      <c r="CR317" t="s">
        <v>197</v>
      </c>
      <c r="CS317" t="s">
        <v>183</v>
      </c>
      <c r="CT317">
        <v>0</v>
      </c>
      <c r="CU317">
        <v>23</v>
      </c>
      <c r="CV317">
        <v>0</v>
      </c>
      <c r="CW317">
        <v>23</v>
      </c>
      <c r="CX317">
        <v>217.000001</v>
      </c>
      <c r="CY317">
        <v>23</v>
      </c>
      <c r="CZ317">
        <v>237</v>
      </c>
      <c r="DA317">
        <v>23</v>
      </c>
      <c r="DB317">
        <v>110.32029345306867</v>
      </c>
      <c r="DC317">
        <v>4</v>
      </c>
      <c r="DD317">
        <v>1</v>
      </c>
      <c r="DF317">
        <v>0.375</v>
      </c>
    </row>
    <row r="318" spans="1:110" x14ac:dyDescent="0.25">
      <c r="A318" s="74">
        <v>0</v>
      </c>
      <c r="B318" s="44">
        <v>2</v>
      </c>
      <c r="C318" s="44">
        <v>5</v>
      </c>
      <c r="D318" s="44">
        <v>13</v>
      </c>
      <c r="E318" s="44">
        <v>-0.299093639154</v>
      </c>
      <c r="F318" s="44">
        <v>1365.5080855000001</v>
      </c>
      <c r="G318" s="75">
        <v>168.41</v>
      </c>
      <c r="H318" s="74">
        <v>0.23400000000000001</v>
      </c>
      <c r="I318" s="44">
        <v>4</v>
      </c>
      <c r="J318" s="75">
        <v>0</v>
      </c>
      <c r="K318" s="74">
        <v>0.14000000000000001</v>
      </c>
      <c r="L318" s="44">
        <v>4</v>
      </c>
      <c r="M318" s="75">
        <v>0</v>
      </c>
      <c r="N318" s="44">
        <v>0.125</v>
      </c>
      <c r="O318" s="44">
        <v>4</v>
      </c>
      <c r="P318" s="75">
        <v>0</v>
      </c>
      <c r="Q318" s="80">
        <f t="shared" si="20"/>
        <v>0.16633333333333333</v>
      </c>
      <c r="R318" s="88">
        <f t="shared" si="20"/>
        <v>4</v>
      </c>
      <c r="T318" s="74">
        <v>0.29699999999999999</v>
      </c>
      <c r="U318" s="44">
        <v>7</v>
      </c>
      <c r="V318" s="44">
        <v>0</v>
      </c>
      <c r="W318" s="44">
        <v>0</v>
      </c>
      <c r="X318" s="44">
        <v>23</v>
      </c>
      <c r="Y318" s="44">
        <v>0</v>
      </c>
      <c r="Z318" s="44">
        <v>23</v>
      </c>
      <c r="AA318" s="44">
        <v>217</v>
      </c>
      <c r="AB318" s="44">
        <v>23</v>
      </c>
      <c r="AC318" s="44">
        <v>237</v>
      </c>
      <c r="AD318" s="44">
        <v>23</v>
      </c>
      <c r="AE318" s="44">
        <v>109.82046752106518</v>
      </c>
      <c r="AF318" s="44">
        <v>4</v>
      </c>
      <c r="AG318" s="75">
        <v>1</v>
      </c>
      <c r="AH318" s="74">
        <v>0.32800000000000001</v>
      </c>
      <c r="AI318" s="44">
        <v>7</v>
      </c>
      <c r="AJ318" s="44">
        <v>0</v>
      </c>
      <c r="AK318" s="44">
        <v>0</v>
      </c>
      <c r="AL318" s="44">
        <v>23</v>
      </c>
      <c r="AM318" s="44">
        <v>0</v>
      </c>
      <c r="AN318" s="44">
        <v>23</v>
      </c>
      <c r="AO318" s="44">
        <v>217</v>
      </c>
      <c r="AP318" s="44">
        <v>23</v>
      </c>
      <c r="AQ318" s="44">
        <v>237</v>
      </c>
      <c r="AR318" s="44">
        <v>23</v>
      </c>
      <c r="AS318" s="44">
        <v>109.82046752106518</v>
      </c>
      <c r="AT318" s="44">
        <v>4</v>
      </c>
      <c r="AU318" s="75">
        <v>1</v>
      </c>
      <c r="AV318">
        <v>0.40600000000000003</v>
      </c>
      <c r="AW318">
        <v>7</v>
      </c>
      <c r="AX318">
        <v>0</v>
      </c>
      <c r="AY318">
        <v>0</v>
      </c>
      <c r="AZ318">
        <v>23</v>
      </c>
      <c r="BA318">
        <v>0</v>
      </c>
      <c r="BB318">
        <v>23</v>
      </c>
      <c r="BC318">
        <v>217</v>
      </c>
      <c r="BD318">
        <v>23</v>
      </c>
      <c r="BE318">
        <v>237</v>
      </c>
      <c r="BF318">
        <v>23</v>
      </c>
      <c r="BG318">
        <v>109.82046752106518</v>
      </c>
      <c r="BH318">
        <v>4</v>
      </c>
      <c r="BI318">
        <v>1</v>
      </c>
      <c r="BJ318" s="74">
        <f t="shared" si="21"/>
        <v>0.34366666666666673</v>
      </c>
      <c r="BK318" s="92">
        <f t="shared" si="22"/>
        <v>7</v>
      </c>
      <c r="BN318" s="67">
        <f t="shared" si="23"/>
        <v>0.1773333333333334</v>
      </c>
      <c r="BO318" s="9">
        <f t="shared" si="24"/>
        <v>3</v>
      </c>
      <c r="BT318">
        <v>0.85899999999999999</v>
      </c>
      <c r="BU318">
        <v>7</v>
      </c>
      <c r="BV318">
        <v>0</v>
      </c>
      <c r="BW318">
        <v>0</v>
      </c>
      <c r="BX318">
        <v>23</v>
      </c>
      <c r="BY318">
        <v>0</v>
      </c>
      <c r="BZ318">
        <v>23</v>
      </c>
      <c r="CA318">
        <v>217</v>
      </c>
      <c r="CB318">
        <v>23</v>
      </c>
      <c r="CC318">
        <v>237</v>
      </c>
      <c r="CD318">
        <v>23</v>
      </c>
      <c r="CE318">
        <v>109.82046752106518</v>
      </c>
      <c r="CF318">
        <v>4</v>
      </c>
      <c r="CG318">
        <v>1</v>
      </c>
      <c r="CM318">
        <v>0.85899999999999999</v>
      </c>
      <c r="CQ318" t="s">
        <v>162</v>
      </c>
      <c r="CR318" t="s">
        <v>199</v>
      </c>
      <c r="CS318" t="s">
        <v>183</v>
      </c>
      <c r="CT318">
        <v>0</v>
      </c>
      <c r="CU318">
        <v>23</v>
      </c>
      <c r="CV318">
        <v>0</v>
      </c>
      <c r="CW318">
        <v>23</v>
      </c>
      <c r="CX318">
        <v>217</v>
      </c>
      <c r="CY318">
        <v>23</v>
      </c>
      <c r="CZ318">
        <v>237</v>
      </c>
      <c r="DA318">
        <v>23</v>
      </c>
      <c r="DB318">
        <v>109.82046752106518</v>
      </c>
      <c r="DC318">
        <v>4</v>
      </c>
      <c r="DD318">
        <v>1</v>
      </c>
      <c r="DF318">
        <v>0.39</v>
      </c>
    </row>
    <row r="319" spans="1:110" x14ac:dyDescent="0.25">
      <c r="A319" s="74">
        <v>0</v>
      </c>
      <c r="B319" s="44">
        <v>2</v>
      </c>
      <c r="C319" s="44">
        <v>5</v>
      </c>
      <c r="D319" s="44">
        <v>14</v>
      </c>
      <c r="E319" s="44">
        <v>-0.20155563464212201</v>
      </c>
      <c r="F319" s="44">
        <v>1398.7053470000001</v>
      </c>
      <c r="G319" s="75">
        <v>176.46</v>
      </c>
      <c r="H319" s="74">
        <v>0.23400000000000001</v>
      </c>
      <c r="I319" s="44">
        <v>4</v>
      </c>
      <c r="J319" s="75">
        <v>0</v>
      </c>
      <c r="K319" s="74">
        <v>0.125</v>
      </c>
      <c r="L319" s="44">
        <v>4</v>
      </c>
      <c r="M319" s="75">
        <v>0</v>
      </c>
      <c r="N319" s="44">
        <v>0.125</v>
      </c>
      <c r="O319" s="44">
        <v>4</v>
      </c>
      <c r="P319" s="75">
        <v>0</v>
      </c>
      <c r="Q319" s="80">
        <f t="shared" si="20"/>
        <v>0.16133333333333333</v>
      </c>
      <c r="R319" s="88">
        <f t="shared" si="20"/>
        <v>4</v>
      </c>
      <c r="T319" s="74">
        <v>0.28100000000000003</v>
      </c>
      <c r="U319" s="44">
        <v>7</v>
      </c>
      <c r="V319" s="44">
        <v>0</v>
      </c>
      <c r="W319" s="44">
        <v>0</v>
      </c>
      <c r="X319" s="44">
        <v>23</v>
      </c>
      <c r="Y319" s="44">
        <v>0</v>
      </c>
      <c r="Z319" s="44">
        <v>23</v>
      </c>
      <c r="AA319" s="44">
        <v>216.99999999999997</v>
      </c>
      <c r="AB319" s="44">
        <v>23</v>
      </c>
      <c r="AC319" s="44">
        <v>237</v>
      </c>
      <c r="AD319" s="44">
        <v>23</v>
      </c>
      <c r="AE319" s="44">
        <v>109.34441245200291</v>
      </c>
      <c r="AF319" s="44">
        <v>4</v>
      </c>
      <c r="AG319" s="75">
        <v>1</v>
      </c>
      <c r="AH319" s="74">
        <v>0.34399999999999997</v>
      </c>
      <c r="AI319" s="44">
        <v>7</v>
      </c>
      <c r="AJ319" s="44">
        <v>0</v>
      </c>
      <c r="AK319" s="44">
        <v>0</v>
      </c>
      <c r="AL319" s="44">
        <v>23</v>
      </c>
      <c r="AM319" s="44">
        <v>0</v>
      </c>
      <c r="AN319" s="44">
        <v>23</v>
      </c>
      <c r="AO319" s="44">
        <v>216.99999999999997</v>
      </c>
      <c r="AP319" s="44">
        <v>23</v>
      </c>
      <c r="AQ319" s="44">
        <v>237</v>
      </c>
      <c r="AR319" s="44">
        <v>23</v>
      </c>
      <c r="AS319" s="44">
        <v>109.34441245200291</v>
      </c>
      <c r="AT319" s="44">
        <v>4</v>
      </c>
      <c r="AU319" s="75">
        <v>1</v>
      </c>
      <c r="AV319">
        <v>0.39</v>
      </c>
      <c r="AW319">
        <v>7</v>
      </c>
      <c r="AX319">
        <v>0</v>
      </c>
      <c r="AY319">
        <v>0</v>
      </c>
      <c r="AZ319">
        <v>23</v>
      </c>
      <c r="BA319">
        <v>0</v>
      </c>
      <c r="BB319">
        <v>23</v>
      </c>
      <c r="BC319">
        <v>216.99999999999997</v>
      </c>
      <c r="BD319">
        <v>23</v>
      </c>
      <c r="BE319">
        <v>237</v>
      </c>
      <c r="BF319">
        <v>23</v>
      </c>
      <c r="BG319">
        <v>109.34441245200291</v>
      </c>
      <c r="BH319">
        <v>4</v>
      </c>
      <c r="BI319">
        <v>1</v>
      </c>
      <c r="BJ319" s="74">
        <f t="shared" si="21"/>
        <v>0.33833333333333337</v>
      </c>
      <c r="BK319" s="92">
        <f t="shared" si="22"/>
        <v>7</v>
      </c>
      <c r="BN319" s="67">
        <f t="shared" si="23"/>
        <v>0.17700000000000005</v>
      </c>
      <c r="BO319" s="9">
        <f t="shared" si="24"/>
        <v>3</v>
      </c>
      <c r="BT319">
        <v>0.84399999999999997</v>
      </c>
      <c r="BU319">
        <v>7</v>
      </c>
      <c r="BV319">
        <v>0</v>
      </c>
      <c r="BW319">
        <v>0</v>
      </c>
      <c r="BX319">
        <v>23</v>
      </c>
      <c r="BY319">
        <v>0</v>
      </c>
      <c r="BZ319">
        <v>23</v>
      </c>
      <c r="CA319">
        <v>216.99999999999997</v>
      </c>
      <c r="CB319">
        <v>23</v>
      </c>
      <c r="CC319">
        <v>237</v>
      </c>
      <c r="CD319">
        <v>23</v>
      </c>
      <c r="CE319">
        <v>109.34441245200291</v>
      </c>
      <c r="CF319">
        <v>4</v>
      </c>
      <c r="CG319">
        <v>1</v>
      </c>
      <c r="CM319">
        <v>0.84399999999999997</v>
      </c>
      <c r="CQ319" t="s">
        <v>162</v>
      </c>
      <c r="CR319" t="s">
        <v>197</v>
      </c>
      <c r="CS319" t="s">
        <v>183</v>
      </c>
      <c r="CT319">
        <v>0</v>
      </c>
      <c r="CU319">
        <v>23</v>
      </c>
      <c r="CV319">
        <v>0</v>
      </c>
      <c r="CW319">
        <v>23</v>
      </c>
      <c r="CX319">
        <v>216.99999999999997</v>
      </c>
      <c r="CY319">
        <v>23</v>
      </c>
      <c r="CZ319">
        <v>237</v>
      </c>
      <c r="DA319">
        <v>23</v>
      </c>
      <c r="DB319">
        <v>109.34441245200291</v>
      </c>
      <c r="DC319">
        <v>4</v>
      </c>
      <c r="DD319">
        <v>1</v>
      </c>
      <c r="DF319">
        <v>0.375</v>
      </c>
    </row>
    <row r="320" spans="1:110" x14ac:dyDescent="0.25">
      <c r="A320" s="74">
        <v>0</v>
      </c>
      <c r="B320" s="44">
        <v>2</v>
      </c>
      <c r="C320" s="44">
        <v>5</v>
      </c>
      <c r="D320" s="44">
        <v>15</v>
      </c>
      <c r="E320" s="44">
        <v>-0.104017630130245</v>
      </c>
      <c r="F320" s="44">
        <v>1431.9026085</v>
      </c>
      <c r="G320" s="75">
        <v>184.51</v>
      </c>
      <c r="H320" s="74">
        <v>0.23499999999999999</v>
      </c>
      <c r="I320" s="44">
        <v>4</v>
      </c>
      <c r="J320" s="75">
        <v>0</v>
      </c>
      <c r="K320" s="74">
        <v>0.14000000000000001</v>
      </c>
      <c r="L320" s="44">
        <v>4</v>
      </c>
      <c r="M320" s="75">
        <v>0</v>
      </c>
      <c r="N320" s="44">
        <v>0.14099999999999999</v>
      </c>
      <c r="O320" s="44">
        <v>4</v>
      </c>
      <c r="P320" s="75">
        <v>0</v>
      </c>
      <c r="Q320" s="80">
        <f t="shared" si="20"/>
        <v>0.17200000000000001</v>
      </c>
      <c r="R320" s="88">
        <f t="shared" si="20"/>
        <v>4</v>
      </c>
      <c r="T320" s="74">
        <v>0.29599999999999999</v>
      </c>
      <c r="U320" s="44">
        <v>7</v>
      </c>
      <c r="V320" s="44">
        <v>0</v>
      </c>
      <c r="W320" s="44">
        <v>0</v>
      </c>
      <c r="X320" s="44">
        <v>23</v>
      </c>
      <c r="Y320" s="44">
        <v>0</v>
      </c>
      <c r="Z320" s="44">
        <v>23</v>
      </c>
      <c r="AA320" s="44">
        <v>217</v>
      </c>
      <c r="AB320" s="44">
        <v>23</v>
      </c>
      <c r="AC320" s="44">
        <v>237</v>
      </c>
      <c r="AD320" s="44">
        <v>23</v>
      </c>
      <c r="AE320" s="44">
        <v>108.89038725713635</v>
      </c>
      <c r="AF320" s="44">
        <v>4</v>
      </c>
      <c r="AG320" s="75">
        <v>1</v>
      </c>
      <c r="AH320" s="74">
        <v>0.35899999999999999</v>
      </c>
      <c r="AI320" s="44">
        <v>7</v>
      </c>
      <c r="AJ320" s="44">
        <v>0</v>
      </c>
      <c r="AK320" s="44">
        <v>0</v>
      </c>
      <c r="AL320" s="44">
        <v>23</v>
      </c>
      <c r="AM320" s="44">
        <v>0</v>
      </c>
      <c r="AN320" s="44">
        <v>23</v>
      </c>
      <c r="AO320" s="44">
        <v>217</v>
      </c>
      <c r="AP320" s="44">
        <v>23</v>
      </c>
      <c r="AQ320" s="44">
        <v>237</v>
      </c>
      <c r="AR320" s="44">
        <v>23</v>
      </c>
      <c r="AS320" s="44">
        <v>108.89038725713635</v>
      </c>
      <c r="AT320" s="44">
        <v>4</v>
      </c>
      <c r="AU320" s="75">
        <v>1</v>
      </c>
      <c r="AV320">
        <v>0.40600000000000003</v>
      </c>
      <c r="AW320">
        <v>7</v>
      </c>
      <c r="AX320">
        <v>0</v>
      </c>
      <c r="AY320">
        <v>0</v>
      </c>
      <c r="AZ320">
        <v>23</v>
      </c>
      <c r="BA320">
        <v>0</v>
      </c>
      <c r="BB320">
        <v>23</v>
      </c>
      <c r="BC320">
        <v>217</v>
      </c>
      <c r="BD320">
        <v>23</v>
      </c>
      <c r="BE320">
        <v>237</v>
      </c>
      <c r="BF320">
        <v>23</v>
      </c>
      <c r="BG320">
        <v>108.89038725713635</v>
      </c>
      <c r="BH320">
        <v>4</v>
      </c>
      <c r="BI320">
        <v>1</v>
      </c>
      <c r="BJ320" s="74">
        <f t="shared" si="21"/>
        <v>0.35366666666666663</v>
      </c>
      <c r="BK320" s="92">
        <f t="shared" si="22"/>
        <v>7</v>
      </c>
      <c r="BN320" s="67">
        <f t="shared" si="23"/>
        <v>0.18166666666666662</v>
      </c>
      <c r="BO320" s="9">
        <f t="shared" si="24"/>
        <v>3</v>
      </c>
      <c r="BT320">
        <v>0.85899999999999999</v>
      </c>
      <c r="BU320">
        <v>7</v>
      </c>
      <c r="BV320">
        <v>0</v>
      </c>
      <c r="BW320">
        <v>0</v>
      </c>
      <c r="BX320">
        <v>23</v>
      </c>
      <c r="BY320">
        <v>0</v>
      </c>
      <c r="BZ320">
        <v>23</v>
      </c>
      <c r="CA320">
        <v>217</v>
      </c>
      <c r="CB320">
        <v>23</v>
      </c>
      <c r="CC320">
        <v>237</v>
      </c>
      <c r="CD320">
        <v>23</v>
      </c>
      <c r="CE320">
        <v>108.89038725713635</v>
      </c>
      <c r="CF320">
        <v>4</v>
      </c>
      <c r="CG320">
        <v>1</v>
      </c>
      <c r="CM320">
        <v>0.85899999999999999</v>
      </c>
      <c r="CQ320" t="s">
        <v>162</v>
      </c>
      <c r="CR320" t="s">
        <v>197</v>
      </c>
      <c r="CS320" t="s">
        <v>183</v>
      </c>
      <c r="CT320">
        <v>0</v>
      </c>
      <c r="CU320">
        <v>23</v>
      </c>
      <c r="CV320">
        <v>0</v>
      </c>
      <c r="CW320">
        <v>23</v>
      </c>
      <c r="CX320">
        <v>217</v>
      </c>
      <c r="CY320">
        <v>23</v>
      </c>
      <c r="CZ320">
        <v>237</v>
      </c>
      <c r="DA320">
        <v>23</v>
      </c>
      <c r="DB320">
        <v>108.89038725713635</v>
      </c>
      <c r="DC320">
        <v>4</v>
      </c>
      <c r="DD320">
        <v>1</v>
      </c>
      <c r="DF320">
        <v>0.375</v>
      </c>
    </row>
    <row r="321" spans="1:110" x14ac:dyDescent="0.25">
      <c r="A321" s="74">
        <v>0</v>
      </c>
      <c r="B321" s="44">
        <v>2</v>
      </c>
      <c r="C321" s="44">
        <v>5</v>
      </c>
      <c r="D321" s="44">
        <v>16</v>
      </c>
      <c r="E321" s="44">
        <v>-6.4796256183861098E-3</v>
      </c>
      <c r="F321" s="44">
        <v>1465.09987</v>
      </c>
      <c r="G321" s="75">
        <v>192.56</v>
      </c>
      <c r="H321" s="74">
        <v>0.23400000000000001</v>
      </c>
      <c r="I321" s="44">
        <v>4</v>
      </c>
      <c r="J321" s="75">
        <v>0</v>
      </c>
      <c r="K321" s="74">
        <v>0.14000000000000001</v>
      </c>
      <c r="L321" s="44">
        <v>4</v>
      </c>
      <c r="M321" s="75">
        <v>0</v>
      </c>
      <c r="N321" s="44">
        <v>0.125</v>
      </c>
      <c r="O321" s="44">
        <v>4</v>
      </c>
      <c r="P321" s="75">
        <v>0</v>
      </c>
      <c r="Q321" s="80">
        <f t="shared" si="20"/>
        <v>0.16633333333333333</v>
      </c>
      <c r="R321" s="88">
        <f t="shared" si="20"/>
        <v>4</v>
      </c>
      <c r="T321" s="74">
        <v>0.29699999999999999</v>
      </c>
      <c r="U321" s="44">
        <v>7</v>
      </c>
      <c r="V321" s="44">
        <v>0</v>
      </c>
      <c r="W321" s="44">
        <v>0</v>
      </c>
      <c r="X321" s="44">
        <v>23</v>
      </c>
      <c r="Y321" s="44">
        <v>0</v>
      </c>
      <c r="Z321" s="44">
        <v>23</v>
      </c>
      <c r="AA321" s="44">
        <v>217</v>
      </c>
      <c r="AB321" s="44">
        <v>23</v>
      </c>
      <c r="AC321" s="44">
        <v>237</v>
      </c>
      <c r="AD321" s="44">
        <v>23</v>
      </c>
      <c r="AE321" s="44">
        <v>108.45695874657216</v>
      </c>
      <c r="AF321" s="44">
        <v>4</v>
      </c>
      <c r="AG321" s="75">
        <v>1</v>
      </c>
      <c r="AH321" s="74">
        <v>0.35899999999999999</v>
      </c>
      <c r="AI321" s="44">
        <v>7</v>
      </c>
      <c r="AJ321" s="44">
        <v>0</v>
      </c>
      <c r="AK321" s="44">
        <v>0</v>
      </c>
      <c r="AL321" s="44">
        <v>23</v>
      </c>
      <c r="AM321" s="44">
        <v>0</v>
      </c>
      <c r="AN321" s="44">
        <v>23</v>
      </c>
      <c r="AO321" s="44">
        <v>217</v>
      </c>
      <c r="AP321" s="44">
        <v>23</v>
      </c>
      <c r="AQ321" s="44">
        <v>237</v>
      </c>
      <c r="AR321" s="44">
        <v>23</v>
      </c>
      <c r="AS321" s="44">
        <v>108.45695874657216</v>
      </c>
      <c r="AT321" s="44">
        <v>4</v>
      </c>
      <c r="AU321" s="75">
        <v>1</v>
      </c>
      <c r="AV321">
        <v>0.39100000000000001</v>
      </c>
      <c r="AW321">
        <v>7</v>
      </c>
      <c r="AX321">
        <v>0</v>
      </c>
      <c r="AY321">
        <v>0</v>
      </c>
      <c r="AZ321">
        <v>23</v>
      </c>
      <c r="BA321">
        <v>0</v>
      </c>
      <c r="BB321">
        <v>23</v>
      </c>
      <c r="BC321">
        <v>217</v>
      </c>
      <c r="BD321">
        <v>23</v>
      </c>
      <c r="BE321">
        <v>237</v>
      </c>
      <c r="BF321">
        <v>23</v>
      </c>
      <c r="BG321">
        <v>108.45695874657216</v>
      </c>
      <c r="BH321">
        <v>4</v>
      </c>
      <c r="BI321">
        <v>1</v>
      </c>
      <c r="BJ321" s="74">
        <f t="shared" si="21"/>
        <v>0.34899999999999998</v>
      </c>
      <c r="BK321" s="92">
        <f t="shared" si="22"/>
        <v>7</v>
      </c>
      <c r="BN321" s="67">
        <f t="shared" si="23"/>
        <v>0.18266666666666664</v>
      </c>
      <c r="BO321" s="9">
        <f t="shared" si="24"/>
        <v>3</v>
      </c>
      <c r="BT321">
        <v>0.82799999999999996</v>
      </c>
      <c r="BU321">
        <v>7</v>
      </c>
      <c r="BV321">
        <v>0</v>
      </c>
      <c r="BW321">
        <v>0</v>
      </c>
      <c r="BX321">
        <v>23</v>
      </c>
      <c r="BY321">
        <v>0</v>
      </c>
      <c r="BZ321">
        <v>23</v>
      </c>
      <c r="CA321">
        <v>217</v>
      </c>
      <c r="CB321">
        <v>23</v>
      </c>
      <c r="CC321">
        <v>237</v>
      </c>
      <c r="CD321">
        <v>23</v>
      </c>
      <c r="CE321">
        <v>108.45695874657216</v>
      </c>
      <c r="CF321">
        <v>4</v>
      </c>
      <c r="CG321">
        <v>1</v>
      </c>
      <c r="CM321">
        <v>0.82799999999999996</v>
      </c>
      <c r="CQ321" t="s">
        <v>162</v>
      </c>
      <c r="CR321" t="s">
        <v>197</v>
      </c>
      <c r="CS321" t="s">
        <v>183</v>
      </c>
      <c r="CT321">
        <v>0</v>
      </c>
      <c r="CU321">
        <v>23</v>
      </c>
      <c r="CV321">
        <v>0</v>
      </c>
      <c r="CW321">
        <v>23</v>
      </c>
      <c r="CX321">
        <v>217</v>
      </c>
      <c r="CY321">
        <v>23</v>
      </c>
      <c r="CZ321">
        <v>237</v>
      </c>
      <c r="DA321">
        <v>23</v>
      </c>
      <c r="DB321">
        <v>108.45695874657216</v>
      </c>
      <c r="DC321">
        <v>4</v>
      </c>
      <c r="DD321">
        <v>1</v>
      </c>
      <c r="DF321">
        <v>0.375</v>
      </c>
    </row>
    <row r="322" spans="1:110" x14ac:dyDescent="0.25">
      <c r="A322" s="74">
        <v>0</v>
      </c>
      <c r="B322" s="44">
        <v>2</v>
      </c>
      <c r="C322" s="44">
        <v>5</v>
      </c>
      <c r="D322" s="44">
        <v>17</v>
      </c>
      <c r="E322" s="44">
        <v>9.1058378893508096E-2</v>
      </c>
      <c r="F322" s="44">
        <v>1498.2971315</v>
      </c>
      <c r="G322" s="75">
        <v>200.61</v>
      </c>
      <c r="H322" s="74">
        <v>0.23400000000000001</v>
      </c>
      <c r="I322" s="44">
        <v>4</v>
      </c>
      <c r="J322" s="75">
        <v>0</v>
      </c>
      <c r="K322" s="74">
        <v>0.14000000000000001</v>
      </c>
      <c r="L322" s="44">
        <v>4</v>
      </c>
      <c r="M322" s="75">
        <v>0</v>
      </c>
      <c r="N322" s="44">
        <v>0.125</v>
      </c>
      <c r="O322" s="44">
        <v>4</v>
      </c>
      <c r="P322" s="75">
        <v>0</v>
      </c>
      <c r="Q322" s="80">
        <f t="shared" si="20"/>
        <v>0.16633333333333333</v>
      </c>
      <c r="R322" s="88">
        <f t="shared" si="20"/>
        <v>4</v>
      </c>
      <c r="T322" s="74">
        <v>0.313</v>
      </c>
      <c r="U322" s="44">
        <v>7</v>
      </c>
      <c r="V322" s="44">
        <v>0</v>
      </c>
      <c r="W322" s="44">
        <v>0</v>
      </c>
      <c r="X322" s="44">
        <v>23</v>
      </c>
      <c r="Y322" s="44">
        <v>0</v>
      </c>
      <c r="Z322" s="44">
        <v>23</v>
      </c>
      <c r="AA322" s="44">
        <v>216.99999999999997</v>
      </c>
      <c r="AB322" s="44">
        <v>23</v>
      </c>
      <c r="AC322" s="44">
        <v>237</v>
      </c>
      <c r="AD322" s="44">
        <v>23</v>
      </c>
      <c r="AE322" s="44">
        <v>108.04275792102217</v>
      </c>
      <c r="AF322" s="44">
        <v>4</v>
      </c>
      <c r="AG322" s="75">
        <v>1</v>
      </c>
      <c r="AH322" s="74">
        <v>0.34399999999999997</v>
      </c>
      <c r="AI322" s="44">
        <v>7</v>
      </c>
      <c r="AJ322" s="44">
        <v>0</v>
      </c>
      <c r="AK322" s="44">
        <v>0</v>
      </c>
      <c r="AL322" s="44">
        <v>23</v>
      </c>
      <c r="AM322" s="44">
        <v>0</v>
      </c>
      <c r="AN322" s="44">
        <v>23</v>
      </c>
      <c r="AO322" s="44">
        <v>216.99999999999997</v>
      </c>
      <c r="AP322" s="44">
        <v>23</v>
      </c>
      <c r="AQ322" s="44">
        <v>237</v>
      </c>
      <c r="AR322" s="44">
        <v>23</v>
      </c>
      <c r="AS322" s="44">
        <v>108.04275792102217</v>
      </c>
      <c r="AT322" s="44">
        <v>4</v>
      </c>
      <c r="AU322" s="75">
        <v>1</v>
      </c>
      <c r="AV322">
        <v>0.39100000000000001</v>
      </c>
      <c r="AW322">
        <v>7</v>
      </c>
      <c r="AX322">
        <v>0</v>
      </c>
      <c r="AY322">
        <v>0</v>
      </c>
      <c r="AZ322">
        <v>23</v>
      </c>
      <c r="BA322">
        <v>0</v>
      </c>
      <c r="BB322">
        <v>23</v>
      </c>
      <c r="BC322">
        <v>216.99999999999997</v>
      </c>
      <c r="BD322">
        <v>23</v>
      </c>
      <c r="BE322">
        <v>237</v>
      </c>
      <c r="BF322">
        <v>23</v>
      </c>
      <c r="BG322">
        <v>108.04275792102217</v>
      </c>
      <c r="BH322">
        <v>4</v>
      </c>
      <c r="BI322">
        <v>1</v>
      </c>
      <c r="BJ322" s="74">
        <f t="shared" si="21"/>
        <v>0.34933333333333333</v>
      </c>
      <c r="BK322" s="92">
        <f t="shared" si="22"/>
        <v>7</v>
      </c>
      <c r="BN322" s="67">
        <f t="shared" si="23"/>
        <v>0.183</v>
      </c>
      <c r="BO322" s="9">
        <f t="shared" si="24"/>
        <v>3</v>
      </c>
      <c r="BT322">
        <v>0.86</v>
      </c>
      <c r="BU322">
        <v>7</v>
      </c>
      <c r="BV322">
        <v>0</v>
      </c>
      <c r="BW322">
        <v>0</v>
      </c>
      <c r="BX322">
        <v>23</v>
      </c>
      <c r="BY322">
        <v>0</v>
      </c>
      <c r="BZ322">
        <v>23</v>
      </c>
      <c r="CA322">
        <v>216.99999999999997</v>
      </c>
      <c r="CB322">
        <v>23</v>
      </c>
      <c r="CC322">
        <v>237</v>
      </c>
      <c r="CD322">
        <v>23</v>
      </c>
      <c r="CE322">
        <v>108.04275792102217</v>
      </c>
      <c r="CF322">
        <v>4</v>
      </c>
      <c r="CG322">
        <v>1</v>
      </c>
      <c r="CM322">
        <v>0.86</v>
      </c>
      <c r="CQ322" t="s">
        <v>162</v>
      </c>
      <c r="CR322" t="s">
        <v>197</v>
      </c>
      <c r="CS322" t="s">
        <v>183</v>
      </c>
      <c r="CT322">
        <v>0</v>
      </c>
      <c r="CU322">
        <v>23</v>
      </c>
      <c r="CV322">
        <v>0</v>
      </c>
      <c r="CW322">
        <v>23</v>
      </c>
      <c r="CX322">
        <v>216.99999999999997</v>
      </c>
      <c r="CY322">
        <v>23</v>
      </c>
      <c r="CZ322">
        <v>237</v>
      </c>
      <c r="DA322">
        <v>23</v>
      </c>
      <c r="DB322">
        <v>108.04275792102217</v>
      </c>
      <c r="DC322">
        <v>4</v>
      </c>
      <c r="DD322">
        <v>1</v>
      </c>
      <c r="DF322">
        <v>0.375</v>
      </c>
    </row>
    <row r="323" spans="1:110" x14ac:dyDescent="0.25">
      <c r="A323" s="74">
        <v>0</v>
      </c>
      <c r="B323" s="44">
        <v>2</v>
      </c>
      <c r="C323" s="44">
        <v>5</v>
      </c>
      <c r="D323" s="44">
        <v>18</v>
      </c>
      <c r="E323" s="44">
        <v>0.18859638340538501</v>
      </c>
      <c r="F323" s="44">
        <v>1531.4943929999999</v>
      </c>
      <c r="G323" s="75">
        <v>208.66</v>
      </c>
      <c r="H323" s="74">
        <v>0.23499999999999999</v>
      </c>
      <c r="I323" s="44">
        <v>4</v>
      </c>
      <c r="J323" s="75">
        <v>0</v>
      </c>
      <c r="K323" s="74">
        <v>0.14099999999999999</v>
      </c>
      <c r="L323" s="44">
        <v>4</v>
      </c>
      <c r="M323" s="75">
        <v>0</v>
      </c>
      <c r="N323" s="44">
        <v>0.14000000000000001</v>
      </c>
      <c r="O323" s="44">
        <v>4</v>
      </c>
      <c r="P323" s="75">
        <v>0</v>
      </c>
      <c r="Q323" s="80">
        <f t="shared" si="20"/>
        <v>0.17200000000000001</v>
      </c>
      <c r="R323" s="88">
        <f t="shared" si="20"/>
        <v>4</v>
      </c>
      <c r="T323" s="74">
        <v>0.29699999999999999</v>
      </c>
      <c r="U323" s="44">
        <v>7</v>
      </c>
      <c r="V323" s="44">
        <v>0</v>
      </c>
      <c r="W323" s="44">
        <v>0</v>
      </c>
      <c r="X323" s="44">
        <v>23</v>
      </c>
      <c r="Y323" s="44">
        <v>0</v>
      </c>
      <c r="Z323" s="44">
        <v>23</v>
      </c>
      <c r="AA323" s="44">
        <v>217</v>
      </c>
      <c r="AB323" s="44">
        <v>23</v>
      </c>
      <c r="AC323" s="44">
        <v>237</v>
      </c>
      <c r="AD323" s="44">
        <v>23</v>
      </c>
      <c r="AE323" s="44">
        <v>107.64647270874042</v>
      </c>
      <c r="AF323" s="44">
        <v>4</v>
      </c>
      <c r="AG323" s="75">
        <v>1</v>
      </c>
      <c r="AH323" s="74">
        <v>0.34300000000000003</v>
      </c>
      <c r="AI323" s="44">
        <v>7</v>
      </c>
      <c r="AJ323" s="44">
        <v>0</v>
      </c>
      <c r="AK323" s="44">
        <v>0</v>
      </c>
      <c r="AL323" s="44">
        <v>23</v>
      </c>
      <c r="AM323" s="44">
        <v>0</v>
      </c>
      <c r="AN323" s="44">
        <v>23</v>
      </c>
      <c r="AO323" s="44">
        <v>217</v>
      </c>
      <c r="AP323" s="44">
        <v>23</v>
      </c>
      <c r="AQ323" s="44">
        <v>237</v>
      </c>
      <c r="AR323" s="44">
        <v>23</v>
      </c>
      <c r="AS323" s="44">
        <v>107.64647270874042</v>
      </c>
      <c r="AT323" s="44">
        <v>4</v>
      </c>
      <c r="AU323" s="75">
        <v>1</v>
      </c>
      <c r="AV323">
        <v>0.39100000000000001</v>
      </c>
      <c r="AW323">
        <v>7</v>
      </c>
      <c r="AX323">
        <v>0</v>
      </c>
      <c r="AY323">
        <v>0</v>
      </c>
      <c r="AZ323">
        <v>23</v>
      </c>
      <c r="BA323">
        <v>0</v>
      </c>
      <c r="BB323">
        <v>23</v>
      </c>
      <c r="BC323">
        <v>217</v>
      </c>
      <c r="BD323">
        <v>23</v>
      </c>
      <c r="BE323">
        <v>237</v>
      </c>
      <c r="BF323">
        <v>23</v>
      </c>
      <c r="BG323">
        <v>107.64647270874042</v>
      </c>
      <c r="BH323">
        <v>4</v>
      </c>
      <c r="BI323">
        <v>1</v>
      </c>
      <c r="BJ323" s="74">
        <f t="shared" si="21"/>
        <v>0.34366666666666673</v>
      </c>
      <c r="BK323" s="92">
        <f t="shared" si="22"/>
        <v>7</v>
      </c>
      <c r="BN323" s="67">
        <f t="shared" si="23"/>
        <v>0.17166666666666672</v>
      </c>
      <c r="BO323" s="9">
        <f t="shared" si="24"/>
        <v>3</v>
      </c>
      <c r="BT323">
        <v>0.84399999999999997</v>
      </c>
      <c r="BU323">
        <v>7</v>
      </c>
      <c r="BV323">
        <v>0</v>
      </c>
      <c r="BW323">
        <v>0</v>
      </c>
      <c r="BX323">
        <v>23</v>
      </c>
      <c r="BY323">
        <v>0</v>
      </c>
      <c r="BZ323">
        <v>23</v>
      </c>
      <c r="CA323">
        <v>217</v>
      </c>
      <c r="CB323">
        <v>23</v>
      </c>
      <c r="CC323">
        <v>237</v>
      </c>
      <c r="CD323">
        <v>23</v>
      </c>
      <c r="CE323">
        <v>107.64647270874042</v>
      </c>
      <c r="CF323">
        <v>4</v>
      </c>
      <c r="CG323">
        <v>1</v>
      </c>
      <c r="CM323">
        <v>0.84399999999999997</v>
      </c>
      <c r="CQ323" t="s">
        <v>162</v>
      </c>
      <c r="CR323" t="s">
        <v>197</v>
      </c>
      <c r="CS323" t="s">
        <v>183</v>
      </c>
      <c r="CT323">
        <v>0</v>
      </c>
      <c r="CU323">
        <v>23</v>
      </c>
      <c r="CV323">
        <v>0</v>
      </c>
      <c r="CW323">
        <v>23</v>
      </c>
      <c r="CX323">
        <v>217</v>
      </c>
      <c r="CY323">
        <v>23</v>
      </c>
      <c r="CZ323">
        <v>237</v>
      </c>
      <c r="DA323">
        <v>23</v>
      </c>
      <c r="DB323">
        <v>107.64647270874042</v>
      </c>
      <c r="DC323">
        <v>4</v>
      </c>
      <c r="DD323">
        <v>1</v>
      </c>
      <c r="DF323">
        <v>0.375</v>
      </c>
    </row>
    <row r="324" spans="1:110" x14ac:dyDescent="0.25">
      <c r="A324" s="74">
        <v>0</v>
      </c>
      <c r="B324" s="44">
        <v>2</v>
      </c>
      <c r="C324" s="44">
        <v>5</v>
      </c>
      <c r="D324" s="44">
        <v>19</v>
      </c>
      <c r="E324" s="44">
        <v>0.28613438791724399</v>
      </c>
      <c r="F324" s="44">
        <v>1564.6916544999999</v>
      </c>
      <c r="G324" s="75">
        <v>216.71</v>
      </c>
      <c r="H324" s="74">
        <v>0.26600000000000001</v>
      </c>
      <c r="I324" s="44">
        <v>4</v>
      </c>
      <c r="J324" s="75">
        <v>0</v>
      </c>
      <c r="K324" s="74">
        <v>0.125</v>
      </c>
      <c r="L324" s="44">
        <v>4</v>
      </c>
      <c r="M324" s="75">
        <v>0</v>
      </c>
      <c r="N324" s="44">
        <v>0.109</v>
      </c>
      <c r="O324" s="44">
        <v>4</v>
      </c>
      <c r="P324" s="75">
        <v>0</v>
      </c>
      <c r="Q324" s="80">
        <f t="shared" si="20"/>
        <v>0.16666666666666666</v>
      </c>
      <c r="R324" s="88">
        <f t="shared" si="20"/>
        <v>4</v>
      </c>
      <c r="T324" s="74">
        <v>0.312</v>
      </c>
      <c r="U324" s="44">
        <v>7</v>
      </c>
      <c r="V324" s="44">
        <v>0</v>
      </c>
      <c r="W324" s="44">
        <v>0</v>
      </c>
      <c r="X324" s="44">
        <v>23</v>
      </c>
      <c r="Y324" s="44">
        <v>0</v>
      </c>
      <c r="Z324" s="44">
        <v>23</v>
      </c>
      <c r="AA324" s="44">
        <v>217</v>
      </c>
      <c r="AB324" s="44">
        <v>23</v>
      </c>
      <c r="AC324" s="44">
        <v>237</v>
      </c>
      <c r="AD324" s="44">
        <v>23</v>
      </c>
      <c r="AE324" s="44">
        <v>107.26702319194132</v>
      </c>
      <c r="AF324" s="44">
        <v>4</v>
      </c>
      <c r="AG324" s="75">
        <v>1</v>
      </c>
      <c r="AH324" s="74">
        <v>0.32800000000000001</v>
      </c>
      <c r="AI324" s="44">
        <v>7</v>
      </c>
      <c r="AJ324" s="44">
        <v>0</v>
      </c>
      <c r="AK324" s="44">
        <v>0</v>
      </c>
      <c r="AL324" s="44">
        <v>23</v>
      </c>
      <c r="AM324" s="44">
        <v>0</v>
      </c>
      <c r="AN324" s="44">
        <v>23</v>
      </c>
      <c r="AO324" s="44">
        <v>217</v>
      </c>
      <c r="AP324" s="44">
        <v>23</v>
      </c>
      <c r="AQ324" s="44">
        <v>237</v>
      </c>
      <c r="AR324" s="44">
        <v>23</v>
      </c>
      <c r="AS324" s="44">
        <v>107.26702319194132</v>
      </c>
      <c r="AT324" s="44">
        <v>4</v>
      </c>
      <c r="AU324" s="75">
        <v>1</v>
      </c>
      <c r="AV324">
        <v>0.39</v>
      </c>
      <c r="AW324">
        <v>7</v>
      </c>
      <c r="AX324">
        <v>0</v>
      </c>
      <c r="AY324">
        <v>0</v>
      </c>
      <c r="AZ324">
        <v>23</v>
      </c>
      <c r="BA324">
        <v>0</v>
      </c>
      <c r="BB324">
        <v>23</v>
      </c>
      <c r="BC324">
        <v>217</v>
      </c>
      <c r="BD324">
        <v>23</v>
      </c>
      <c r="BE324">
        <v>237</v>
      </c>
      <c r="BF324">
        <v>23</v>
      </c>
      <c r="BG324">
        <v>107.26702319194132</v>
      </c>
      <c r="BH324">
        <v>4</v>
      </c>
      <c r="BI324">
        <v>1</v>
      </c>
      <c r="BJ324" s="74">
        <f t="shared" si="21"/>
        <v>0.34333333333333332</v>
      </c>
      <c r="BK324" s="92">
        <f t="shared" si="22"/>
        <v>7</v>
      </c>
      <c r="BN324" s="67">
        <f t="shared" si="23"/>
        <v>0.17666666666666667</v>
      </c>
      <c r="BO324" s="9">
        <f t="shared" si="24"/>
        <v>3</v>
      </c>
      <c r="BT324">
        <v>0.84399999999999997</v>
      </c>
      <c r="BU324">
        <v>7</v>
      </c>
      <c r="BV324">
        <v>0</v>
      </c>
      <c r="BW324">
        <v>0</v>
      </c>
      <c r="BX324">
        <v>23</v>
      </c>
      <c r="BY324">
        <v>0</v>
      </c>
      <c r="BZ324">
        <v>23</v>
      </c>
      <c r="CA324">
        <v>217</v>
      </c>
      <c r="CB324">
        <v>23</v>
      </c>
      <c r="CC324">
        <v>237</v>
      </c>
      <c r="CD324">
        <v>23</v>
      </c>
      <c r="CE324">
        <v>107.26702319194132</v>
      </c>
      <c r="CF324">
        <v>4</v>
      </c>
      <c r="CG324">
        <v>1</v>
      </c>
      <c r="CM324">
        <v>0.84399999999999997</v>
      </c>
      <c r="CQ324" t="s">
        <v>162</v>
      </c>
      <c r="CR324" t="s">
        <v>198</v>
      </c>
      <c r="CS324" t="s">
        <v>183</v>
      </c>
      <c r="CT324">
        <v>0</v>
      </c>
      <c r="CU324">
        <v>23</v>
      </c>
      <c r="CV324">
        <v>0</v>
      </c>
      <c r="CW324">
        <v>23</v>
      </c>
      <c r="CX324">
        <v>217</v>
      </c>
      <c r="CY324">
        <v>23</v>
      </c>
      <c r="CZ324">
        <v>237</v>
      </c>
      <c r="DA324">
        <v>23</v>
      </c>
      <c r="DB324">
        <v>107.26702319194132</v>
      </c>
      <c r="DC324">
        <v>4</v>
      </c>
      <c r="DD324">
        <v>1</v>
      </c>
      <c r="DF324">
        <v>0.39100000000000001</v>
      </c>
    </row>
    <row r="325" spans="1:110" x14ac:dyDescent="0.25">
      <c r="A325" s="74">
        <v>0</v>
      </c>
      <c r="B325" s="44">
        <v>2</v>
      </c>
      <c r="C325" s="44">
        <v>5</v>
      </c>
      <c r="D325" s="44">
        <v>20</v>
      </c>
      <c r="E325" s="44">
        <v>0.38367239242913898</v>
      </c>
      <c r="F325" s="44">
        <v>1597.8889159999901</v>
      </c>
      <c r="G325" s="75">
        <v>224.76</v>
      </c>
      <c r="H325" s="74">
        <v>0.23400000000000001</v>
      </c>
      <c r="I325" s="44">
        <v>4</v>
      </c>
      <c r="J325" s="75">
        <v>0</v>
      </c>
      <c r="K325" s="74">
        <v>0.14099999999999999</v>
      </c>
      <c r="L325" s="44">
        <v>4</v>
      </c>
      <c r="M325" s="75">
        <v>0</v>
      </c>
      <c r="N325" s="44">
        <v>0.14099999999999999</v>
      </c>
      <c r="O325" s="44">
        <v>4</v>
      </c>
      <c r="P325" s="75">
        <v>0</v>
      </c>
      <c r="Q325" s="80">
        <f t="shared" si="20"/>
        <v>0.17200000000000001</v>
      </c>
      <c r="R325" s="88">
        <f t="shared" si="20"/>
        <v>4</v>
      </c>
      <c r="T325" s="74">
        <v>0.312</v>
      </c>
      <c r="U325" s="44">
        <v>7</v>
      </c>
      <c r="V325" s="44">
        <v>0</v>
      </c>
      <c r="W325" s="44">
        <v>0</v>
      </c>
      <c r="X325" s="44">
        <v>23</v>
      </c>
      <c r="Y325" s="44">
        <v>0</v>
      </c>
      <c r="Z325" s="44">
        <v>23</v>
      </c>
      <c r="AA325" s="44">
        <v>216.99999999999997</v>
      </c>
      <c r="AB325" s="44">
        <v>23</v>
      </c>
      <c r="AC325" s="44">
        <v>237</v>
      </c>
      <c r="AD325" s="44">
        <v>23</v>
      </c>
      <c r="AE325" s="44">
        <v>106.90336010875555</v>
      </c>
      <c r="AF325" s="44">
        <v>4</v>
      </c>
      <c r="AG325" s="75">
        <v>1</v>
      </c>
      <c r="AH325" s="74">
        <v>0.34399999999999997</v>
      </c>
      <c r="AI325" s="44">
        <v>7</v>
      </c>
      <c r="AJ325" s="44">
        <v>0</v>
      </c>
      <c r="AK325" s="44">
        <v>0</v>
      </c>
      <c r="AL325" s="44">
        <v>23</v>
      </c>
      <c r="AM325" s="44">
        <v>0</v>
      </c>
      <c r="AN325" s="44">
        <v>23</v>
      </c>
      <c r="AO325" s="44">
        <v>216.99999999999997</v>
      </c>
      <c r="AP325" s="44">
        <v>23</v>
      </c>
      <c r="AQ325" s="44">
        <v>237</v>
      </c>
      <c r="AR325" s="44">
        <v>23</v>
      </c>
      <c r="AS325" s="44">
        <v>106.90336010875555</v>
      </c>
      <c r="AT325" s="44">
        <v>4</v>
      </c>
      <c r="AU325" s="75">
        <v>1</v>
      </c>
      <c r="AV325">
        <v>0.39</v>
      </c>
      <c r="AW325">
        <v>7</v>
      </c>
      <c r="AX325">
        <v>0</v>
      </c>
      <c r="AY325">
        <v>0</v>
      </c>
      <c r="AZ325">
        <v>23</v>
      </c>
      <c r="BA325">
        <v>0</v>
      </c>
      <c r="BB325">
        <v>23</v>
      </c>
      <c r="BC325">
        <v>216.99999999999997</v>
      </c>
      <c r="BD325">
        <v>23</v>
      </c>
      <c r="BE325">
        <v>237</v>
      </c>
      <c r="BF325">
        <v>23</v>
      </c>
      <c r="BG325">
        <v>106.90336010875555</v>
      </c>
      <c r="BH325">
        <v>4</v>
      </c>
      <c r="BI325">
        <v>1</v>
      </c>
      <c r="BJ325" s="74">
        <f t="shared" si="21"/>
        <v>0.34866666666666662</v>
      </c>
      <c r="BK325" s="92">
        <f t="shared" si="22"/>
        <v>7</v>
      </c>
      <c r="BN325" s="67">
        <f t="shared" si="23"/>
        <v>0.17666666666666661</v>
      </c>
      <c r="BO325" s="9">
        <f t="shared" si="24"/>
        <v>3</v>
      </c>
      <c r="BT325">
        <v>0.84299999999999997</v>
      </c>
      <c r="BU325">
        <v>7</v>
      </c>
      <c r="BV325">
        <v>0</v>
      </c>
      <c r="BW325">
        <v>0</v>
      </c>
      <c r="BX325">
        <v>23</v>
      </c>
      <c r="BY325">
        <v>0</v>
      </c>
      <c r="BZ325">
        <v>23</v>
      </c>
      <c r="CA325">
        <v>216.99999999999997</v>
      </c>
      <c r="CB325">
        <v>23</v>
      </c>
      <c r="CC325">
        <v>237</v>
      </c>
      <c r="CD325">
        <v>23</v>
      </c>
      <c r="CE325">
        <v>106.90336010875555</v>
      </c>
      <c r="CF325">
        <v>4</v>
      </c>
      <c r="CG325">
        <v>1</v>
      </c>
      <c r="CM325">
        <v>0.84299999999999997</v>
      </c>
      <c r="CQ325" t="s">
        <v>162</v>
      </c>
      <c r="CR325" t="s">
        <v>198</v>
      </c>
      <c r="CS325" t="s">
        <v>183</v>
      </c>
      <c r="CT325">
        <v>0</v>
      </c>
      <c r="CU325">
        <v>23</v>
      </c>
      <c r="CV325">
        <v>0</v>
      </c>
      <c r="CW325">
        <v>23</v>
      </c>
      <c r="CX325">
        <v>216.99999999999997</v>
      </c>
      <c r="CY325">
        <v>23</v>
      </c>
      <c r="CZ325">
        <v>237</v>
      </c>
      <c r="DA325">
        <v>23</v>
      </c>
      <c r="DB325">
        <v>106.90336010875555</v>
      </c>
      <c r="DC325">
        <v>4</v>
      </c>
      <c r="DD325">
        <v>1</v>
      </c>
      <c r="DF325">
        <v>0.39100000000000001</v>
      </c>
    </row>
    <row r="326" spans="1:110" x14ac:dyDescent="0.25">
      <c r="A326" s="74">
        <v>0</v>
      </c>
      <c r="B326" s="44">
        <v>2</v>
      </c>
      <c r="C326" s="44">
        <v>5</v>
      </c>
      <c r="D326" s="44">
        <v>21</v>
      </c>
      <c r="E326" s="44">
        <v>0.48121039694099899</v>
      </c>
      <c r="F326" s="44">
        <v>1631.0861775000001</v>
      </c>
      <c r="G326" s="75">
        <v>232.81</v>
      </c>
      <c r="H326" s="74">
        <v>0.26600000000000001</v>
      </c>
      <c r="I326" s="44">
        <v>4</v>
      </c>
      <c r="J326" s="75">
        <v>0</v>
      </c>
      <c r="K326" s="74">
        <v>0.14099999999999999</v>
      </c>
      <c r="L326" s="44">
        <v>4</v>
      </c>
      <c r="M326" s="75">
        <v>0</v>
      </c>
      <c r="N326" s="44">
        <v>0.125</v>
      </c>
      <c r="O326" s="44">
        <v>4</v>
      </c>
      <c r="P326" s="75">
        <v>0</v>
      </c>
      <c r="Q326" s="80">
        <f t="shared" ref="Q326:R389" si="25">AVERAGE(H326,K326,N326)</f>
        <v>0.17733333333333334</v>
      </c>
      <c r="R326" s="88">
        <f t="shared" si="25"/>
        <v>4</v>
      </c>
      <c r="T326" s="74">
        <v>0.312</v>
      </c>
      <c r="U326" s="44">
        <v>7</v>
      </c>
      <c r="V326" s="44">
        <v>0</v>
      </c>
      <c r="W326" s="44">
        <v>0</v>
      </c>
      <c r="X326" s="44">
        <v>23</v>
      </c>
      <c r="Y326" s="44">
        <v>0</v>
      </c>
      <c r="Z326" s="44">
        <v>23</v>
      </c>
      <c r="AA326" s="44">
        <v>217</v>
      </c>
      <c r="AB326" s="44">
        <v>23</v>
      </c>
      <c r="AC326" s="44">
        <v>237</v>
      </c>
      <c r="AD326" s="44">
        <v>23</v>
      </c>
      <c r="AE326" s="44">
        <v>106.55446144629079</v>
      </c>
      <c r="AF326" s="44">
        <v>4</v>
      </c>
      <c r="AG326" s="75">
        <v>1</v>
      </c>
      <c r="AH326" s="74">
        <v>0.36</v>
      </c>
      <c r="AI326" s="44">
        <v>7</v>
      </c>
      <c r="AJ326" s="44">
        <v>0</v>
      </c>
      <c r="AK326" s="44">
        <v>0</v>
      </c>
      <c r="AL326" s="44">
        <v>23</v>
      </c>
      <c r="AM326" s="44">
        <v>0</v>
      </c>
      <c r="AN326" s="44">
        <v>23</v>
      </c>
      <c r="AO326" s="44">
        <v>217</v>
      </c>
      <c r="AP326" s="44">
        <v>23</v>
      </c>
      <c r="AQ326" s="44">
        <v>237</v>
      </c>
      <c r="AR326" s="44">
        <v>23</v>
      </c>
      <c r="AS326" s="44">
        <v>106.55446144629079</v>
      </c>
      <c r="AT326" s="44">
        <v>4</v>
      </c>
      <c r="AU326" s="75">
        <v>1</v>
      </c>
      <c r="AV326">
        <v>0.39</v>
      </c>
      <c r="AW326">
        <v>7</v>
      </c>
      <c r="AX326">
        <v>0</v>
      </c>
      <c r="AY326">
        <v>0</v>
      </c>
      <c r="AZ326">
        <v>23</v>
      </c>
      <c r="BA326">
        <v>0</v>
      </c>
      <c r="BB326">
        <v>23</v>
      </c>
      <c r="BC326">
        <v>217</v>
      </c>
      <c r="BD326">
        <v>23</v>
      </c>
      <c r="BE326">
        <v>237</v>
      </c>
      <c r="BF326">
        <v>23</v>
      </c>
      <c r="BG326">
        <v>106.55446144629079</v>
      </c>
      <c r="BH326">
        <v>4</v>
      </c>
      <c r="BI326">
        <v>1</v>
      </c>
      <c r="BJ326" s="74">
        <f t="shared" ref="BJ326:BJ389" si="26">AVERAGE(T326,AH326,AV326)</f>
        <v>0.35399999999999993</v>
      </c>
      <c r="BK326" s="92">
        <f t="shared" ref="BK326:BK389" si="27">AVERAGE(U326,AI326,AW326)</f>
        <v>7</v>
      </c>
      <c r="BN326" s="67">
        <f t="shared" ref="BN326:BN389" si="28">(BJ326-Q326)</f>
        <v>0.17666666666666658</v>
      </c>
      <c r="BO326" s="9">
        <f t="shared" ref="BO326:BO389" si="29">BK326-R326</f>
        <v>3</v>
      </c>
      <c r="BT326">
        <v>0.85899999999999999</v>
      </c>
      <c r="BU326">
        <v>7</v>
      </c>
      <c r="BV326">
        <v>0</v>
      </c>
      <c r="BW326">
        <v>0</v>
      </c>
      <c r="BX326">
        <v>23</v>
      </c>
      <c r="BY326">
        <v>0</v>
      </c>
      <c r="BZ326">
        <v>23</v>
      </c>
      <c r="CA326">
        <v>217</v>
      </c>
      <c r="CB326">
        <v>23</v>
      </c>
      <c r="CC326">
        <v>237</v>
      </c>
      <c r="CD326">
        <v>23</v>
      </c>
      <c r="CE326">
        <v>106.55446144629079</v>
      </c>
      <c r="CF326">
        <v>4</v>
      </c>
      <c r="CG326">
        <v>1</v>
      </c>
      <c r="CM326">
        <v>0.85899999999999999</v>
      </c>
      <c r="CQ326" t="s">
        <v>162</v>
      </c>
      <c r="CR326" t="s">
        <v>198</v>
      </c>
      <c r="CS326" t="s">
        <v>183</v>
      </c>
      <c r="CT326">
        <v>0</v>
      </c>
      <c r="CU326">
        <v>23</v>
      </c>
      <c r="CV326">
        <v>0</v>
      </c>
      <c r="CW326">
        <v>23</v>
      </c>
      <c r="CX326">
        <v>217</v>
      </c>
      <c r="CY326">
        <v>23</v>
      </c>
      <c r="CZ326">
        <v>237</v>
      </c>
      <c r="DA326">
        <v>23</v>
      </c>
      <c r="DB326">
        <v>106.55446144629079</v>
      </c>
      <c r="DC326">
        <v>4</v>
      </c>
      <c r="DD326">
        <v>1</v>
      </c>
      <c r="DF326">
        <v>0.39100000000000001</v>
      </c>
    </row>
    <row r="327" spans="1:110" x14ac:dyDescent="0.25">
      <c r="A327" s="74">
        <v>0</v>
      </c>
      <c r="B327" s="44">
        <v>2</v>
      </c>
      <c r="C327" s="44">
        <v>6</v>
      </c>
      <c r="D327" s="44">
        <v>8</v>
      </c>
      <c r="E327" s="44">
        <v>-0.47602384105333401</v>
      </c>
      <c r="F327" s="44">
        <v>1324.197134</v>
      </c>
      <c r="G327" s="75">
        <v>134.9</v>
      </c>
      <c r="H327" s="74">
        <v>0.23499999999999999</v>
      </c>
      <c r="I327" s="44">
        <v>4</v>
      </c>
      <c r="J327" s="75">
        <v>0</v>
      </c>
      <c r="K327" s="74">
        <v>0.14099999999999999</v>
      </c>
      <c r="L327" s="44">
        <v>4</v>
      </c>
      <c r="M327" s="75">
        <v>0</v>
      </c>
      <c r="N327" s="44">
        <v>0.125</v>
      </c>
      <c r="O327" s="44">
        <v>4</v>
      </c>
      <c r="P327" s="75">
        <v>0</v>
      </c>
      <c r="Q327" s="80">
        <f t="shared" si="25"/>
        <v>0.16700000000000001</v>
      </c>
      <c r="R327" s="88">
        <f t="shared" si="25"/>
        <v>4</v>
      </c>
      <c r="T327" s="74">
        <v>0.312</v>
      </c>
      <c r="U327" s="44">
        <v>7</v>
      </c>
      <c r="V327" s="44">
        <v>0</v>
      </c>
      <c r="W327" s="44">
        <v>0</v>
      </c>
      <c r="X327" s="44">
        <v>23</v>
      </c>
      <c r="Y327" s="44">
        <v>0</v>
      </c>
      <c r="Z327" s="44">
        <v>23</v>
      </c>
      <c r="AA327" s="44">
        <v>217.000001</v>
      </c>
      <c r="AB327" s="44">
        <v>23</v>
      </c>
      <c r="AC327" s="44">
        <v>237</v>
      </c>
      <c r="AD327" s="44">
        <v>23</v>
      </c>
      <c r="AE327" s="44">
        <v>112.65113022670988</v>
      </c>
      <c r="AF327" s="44">
        <v>4</v>
      </c>
      <c r="AG327" s="75">
        <v>1</v>
      </c>
      <c r="AH327" s="74">
        <v>0.34399999999999997</v>
      </c>
      <c r="AI327" s="44">
        <v>7</v>
      </c>
      <c r="AJ327" s="44">
        <v>0</v>
      </c>
      <c r="AK327" s="44">
        <v>0</v>
      </c>
      <c r="AL327" s="44">
        <v>23</v>
      </c>
      <c r="AM327" s="44">
        <v>0</v>
      </c>
      <c r="AN327" s="44">
        <v>23</v>
      </c>
      <c r="AO327" s="44">
        <v>217.000001</v>
      </c>
      <c r="AP327" s="44">
        <v>23</v>
      </c>
      <c r="AQ327" s="44">
        <v>237</v>
      </c>
      <c r="AR327" s="44">
        <v>23</v>
      </c>
      <c r="AS327" s="44">
        <v>112.65113022670988</v>
      </c>
      <c r="AT327" s="44">
        <v>4</v>
      </c>
      <c r="AU327" s="75">
        <v>1</v>
      </c>
      <c r="AV327">
        <v>0.39100000000000001</v>
      </c>
      <c r="AW327">
        <v>7</v>
      </c>
      <c r="AX327">
        <v>0</v>
      </c>
      <c r="AY327">
        <v>0</v>
      </c>
      <c r="AZ327">
        <v>23</v>
      </c>
      <c r="BA327">
        <v>0</v>
      </c>
      <c r="BB327">
        <v>23</v>
      </c>
      <c r="BC327">
        <v>217.000001</v>
      </c>
      <c r="BD327">
        <v>23</v>
      </c>
      <c r="BE327">
        <v>237</v>
      </c>
      <c r="BF327">
        <v>23</v>
      </c>
      <c r="BG327">
        <v>112.65113022670988</v>
      </c>
      <c r="BH327">
        <v>4</v>
      </c>
      <c r="BI327">
        <v>1</v>
      </c>
      <c r="BJ327" s="74">
        <f t="shared" si="26"/>
        <v>0.34899999999999998</v>
      </c>
      <c r="BK327" s="92">
        <f t="shared" si="27"/>
        <v>7</v>
      </c>
      <c r="BN327" s="67">
        <f t="shared" si="28"/>
        <v>0.18199999999999997</v>
      </c>
      <c r="BO327" s="9">
        <f t="shared" si="29"/>
        <v>3</v>
      </c>
      <c r="BT327">
        <v>0.84399999999999997</v>
      </c>
      <c r="BU327">
        <v>7</v>
      </c>
      <c r="BV327">
        <v>0</v>
      </c>
      <c r="BW327">
        <v>0</v>
      </c>
      <c r="BX327">
        <v>23</v>
      </c>
      <c r="BY327">
        <v>0</v>
      </c>
      <c r="BZ327">
        <v>23</v>
      </c>
      <c r="CA327">
        <v>217.000001</v>
      </c>
      <c r="CB327">
        <v>23</v>
      </c>
      <c r="CC327">
        <v>237</v>
      </c>
      <c r="CD327">
        <v>23</v>
      </c>
      <c r="CE327">
        <v>112.65113022670988</v>
      </c>
      <c r="CF327">
        <v>4</v>
      </c>
      <c r="CG327">
        <v>1</v>
      </c>
      <c r="CM327">
        <v>0.84399999999999997</v>
      </c>
      <c r="CQ327" t="s">
        <v>162</v>
      </c>
      <c r="CR327" t="s">
        <v>199</v>
      </c>
      <c r="CS327" t="s">
        <v>183</v>
      </c>
      <c r="CT327">
        <v>0</v>
      </c>
      <c r="CU327">
        <v>23</v>
      </c>
      <c r="CV327">
        <v>0</v>
      </c>
      <c r="CW327">
        <v>23</v>
      </c>
      <c r="CX327">
        <v>217.000001</v>
      </c>
      <c r="CY327">
        <v>23</v>
      </c>
      <c r="CZ327">
        <v>237</v>
      </c>
      <c r="DA327">
        <v>23</v>
      </c>
      <c r="DB327">
        <v>112.65113022670988</v>
      </c>
      <c r="DC327">
        <v>4</v>
      </c>
      <c r="DD327">
        <v>1</v>
      </c>
      <c r="DF327">
        <v>0.39</v>
      </c>
    </row>
    <row r="328" spans="1:110" x14ac:dyDescent="0.25">
      <c r="A328" s="74">
        <v>0</v>
      </c>
      <c r="B328" s="44">
        <v>2</v>
      </c>
      <c r="C328" s="44">
        <v>6</v>
      </c>
      <c r="D328" s="44">
        <v>9</v>
      </c>
      <c r="E328" s="44">
        <v>-0.378485836541474</v>
      </c>
      <c r="F328" s="44">
        <v>1357.3943955</v>
      </c>
      <c r="G328" s="75">
        <v>142.94999999999999</v>
      </c>
      <c r="H328" s="74">
        <v>0.28100000000000003</v>
      </c>
      <c r="I328" s="44">
        <v>4</v>
      </c>
      <c r="J328" s="75">
        <v>0</v>
      </c>
      <c r="K328" s="74">
        <v>0.157</v>
      </c>
      <c r="L328" s="44">
        <v>4</v>
      </c>
      <c r="M328" s="75">
        <v>0</v>
      </c>
      <c r="N328" s="44">
        <v>0.14099999999999999</v>
      </c>
      <c r="O328" s="44">
        <v>4</v>
      </c>
      <c r="P328" s="75">
        <v>0</v>
      </c>
      <c r="Q328" s="80">
        <f t="shared" si="25"/>
        <v>0.19300000000000003</v>
      </c>
      <c r="R328" s="88">
        <f t="shared" si="25"/>
        <v>4</v>
      </c>
      <c r="T328" s="74">
        <v>0.313</v>
      </c>
      <c r="U328" s="44">
        <v>7</v>
      </c>
      <c r="V328" s="44">
        <v>0</v>
      </c>
      <c r="W328" s="44">
        <v>0</v>
      </c>
      <c r="X328" s="44">
        <v>23</v>
      </c>
      <c r="Y328" s="44">
        <v>0</v>
      </c>
      <c r="Z328" s="44">
        <v>23</v>
      </c>
      <c r="AA328" s="44">
        <v>217</v>
      </c>
      <c r="AB328" s="44">
        <v>23</v>
      </c>
      <c r="AC328" s="44">
        <v>237</v>
      </c>
      <c r="AD328" s="44">
        <v>23</v>
      </c>
      <c r="AE328" s="44">
        <v>112.09131224340167</v>
      </c>
      <c r="AF328" s="44">
        <v>4</v>
      </c>
      <c r="AG328" s="75">
        <v>1</v>
      </c>
      <c r="AH328" s="74">
        <v>0.375</v>
      </c>
      <c r="AI328" s="44">
        <v>7</v>
      </c>
      <c r="AJ328" s="44">
        <v>0</v>
      </c>
      <c r="AK328" s="44">
        <v>0</v>
      </c>
      <c r="AL328" s="44">
        <v>23</v>
      </c>
      <c r="AM328" s="44">
        <v>0</v>
      </c>
      <c r="AN328" s="44">
        <v>23</v>
      </c>
      <c r="AO328" s="44">
        <v>217</v>
      </c>
      <c r="AP328" s="44">
        <v>23</v>
      </c>
      <c r="AQ328" s="44">
        <v>237</v>
      </c>
      <c r="AR328" s="44">
        <v>23</v>
      </c>
      <c r="AS328" s="44">
        <v>112.09131224340167</v>
      </c>
      <c r="AT328" s="44">
        <v>4</v>
      </c>
      <c r="AU328" s="75">
        <v>1</v>
      </c>
      <c r="AV328">
        <v>0.40699999999999997</v>
      </c>
      <c r="AW328">
        <v>7</v>
      </c>
      <c r="AX328">
        <v>0</v>
      </c>
      <c r="AY328">
        <v>0</v>
      </c>
      <c r="AZ328">
        <v>23</v>
      </c>
      <c r="BA328">
        <v>0</v>
      </c>
      <c r="BB328">
        <v>23</v>
      </c>
      <c r="BC328">
        <v>217</v>
      </c>
      <c r="BD328">
        <v>23</v>
      </c>
      <c r="BE328">
        <v>237</v>
      </c>
      <c r="BF328">
        <v>23</v>
      </c>
      <c r="BG328">
        <v>112.09131224340167</v>
      </c>
      <c r="BH328">
        <v>4</v>
      </c>
      <c r="BI328">
        <v>1</v>
      </c>
      <c r="BJ328" s="74">
        <f t="shared" si="26"/>
        <v>0.36499999999999999</v>
      </c>
      <c r="BK328" s="92">
        <f t="shared" si="27"/>
        <v>7</v>
      </c>
      <c r="BN328" s="67">
        <f t="shared" si="28"/>
        <v>0.17199999999999996</v>
      </c>
      <c r="BO328" s="9">
        <f t="shared" si="29"/>
        <v>3</v>
      </c>
      <c r="BT328">
        <v>0.86</v>
      </c>
      <c r="BU328">
        <v>7</v>
      </c>
      <c r="BV328">
        <v>0</v>
      </c>
      <c r="BW328">
        <v>0</v>
      </c>
      <c r="BX328">
        <v>23</v>
      </c>
      <c r="BY328">
        <v>0</v>
      </c>
      <c r="BZ328">
        <v>23</v>
      </c>
      <c r="CA328">
        <v>217</v>
      </c>
      <c r="CB328">
        <v>23</v>
      </c>
      <c r="CC328">
        <v>237</v>
      </c>
      <c r="CD328">
        <v>23</v>
      </c>
      <c r="CE328">
        <v>112.09131224340167</v>
      </c>
      <c r="CF328">
        <v>4</v>
      </c>
      <c r="CG328">
        <v>1</v>
      </c>
      <c r="CM328">
        <v>0.86</v>
      </c>
      <c r="CQ328" t="s">
        <v>162</v>
      </c>
      <c r="CR328" t="s">
        <v>199</v>
      </c>
      <c r="CS328" t="s">
        <v>183</v>
      </c>
      <c r="CT328">
        <v>0</v>
      </c>
      <c r="CU328">
        <v>23</v>
      </c>
      <c r="CV328">
        <v>0</v>
      </c>
      <c r="CW328">
        <v>23</v>
      </c>
      <c r="CX328">
        <v>217</v>
      </c>
      <c r="CY328">
        <v>23</v>
      </c>
      <c r="CZ328">
        <v>237</v>
      </c>
      <c r="DA328">
        <v>23</v>
      </c>
      <c r="DB328">
        <v>112.09131224340167</v>
      </c>
      <c r="DC328">
        <v>4</v>
      </c>
      <c r="DD328">
        <v>1</v>
      </c>
      <c r="DF328">
        <v>0.39</v>
      </c>
    </row>
    <row r="329" spans="1:110" x14ac:dyDescent="0.25">
      <c r="A329" s="74">
        <v>0</v>
      </c>
      <c r="B329" s="44">
        <v>2</v>
      </c>
      <c r="C329" s="44">
        <v>6</v>
      </c>
      <c r="D329" s="44">
        <v>10</v>
      </c>
      <c r="E329" s="44">
        <v>-0.280947832029597</v>
      </c>
      <c r="F329" s="44">
        <v>1390.5916569999999</v>
      </c>
      <c r="G329" s="75">
        <v>151</v>
      </c>
      <c r="H329" s="74">
        <v>0.23400000000000001</v>
      </c>
      <c r="I329" s="44">
        <v>4</v>
      </c>
      <c r="J329" s="75">
        <v>0</v>
      </c>
      <c r="K329" s="74">
        <v>0.14000000000000001</v>
      </c>
      <c r="L329" s="44">
        <v>4</v>
      </c>
      <c r="M329" s="75">
        <v>0</v>
      </c>
      <c r="N329" s="44">
        <v>0.125</v>
      </c>
      <c r="O329" s="44">
        <v>4</v>
      </c>
      <c r="P329" s="75">
        <v>0</v>
      </c>
      <c r="Q329" s="80">
        <f t="shared" si="25"/>
        <v>0.16633333333333333</v>
      </c>
      <c r="R329" s="88">
        <f t="shared" si="25"/>
        <v>4</v>
      </c>
      <c r="T329" s="74">
        <v>0.313</v>
      </c>
      <c r="U329" s="44">
        <v>7</v>
      </c>
      <c r="V329" s="44">
        <v>0</v>
      </c>
      <c r="W329" s="44">
        <v>0</v>
      </c>
      <c r="X329" s="44">
        <v>23</v>
      </c>
      <c r="Y329" s="44">
        <v>0</v>
      </c>
      <c r="Z329" s="44">
        <v>23</v>
      </c>
      <c r="AA329" s="44">
        <v>217</v>
      </c>
      <c r="AB329" s="44">
        <v>23</v>
      </c>
      <c r="AC329" s="44">
        <v>237</v>
      </c>
      <c r="AD329" s="44">
        <v>23</v>
      </c>
      <c r="AE329" s="44">
        <v>111.55824556387476</v>
      </c>
      <c r="AF329" s="44">
        <v>4</v>
      </c>
      <c r="AG329" s="75">
        <v>1</v>
      </c>
      <c r="AH329" s="74">
        <v>0.36</v>
      </c>
      <c r="AI329" s="44">
        <v>7</v>
      </c>
      <c r="AJ329" s="44">
        <v>0</v>
      </c>
      <c r="AK329" s="44">
        <v>0</v>
      </c>
      <c r="AL329" s="44">
        <v>23</v>
      </c>
      <c r="AM329" s="44">
        <v>0</v>
      </c>
      <c r="AN329" s="44">
        <v>23</v>
      </c>
      <c r="AO329" s="44">
        <v>217</v>
      </c>
      <c r="AP329" s="44">
        <v>23</v>
      </c>
      <c r="AQ329" s="44">
        <v>237</v>
      </c>
      <c r="AR329" s="44">
        <v>23</v>
      </c>
      <c r="AS329" s="44">
        <v>111.55824556387476</v>
      </c>
      <c r="AT329" s="44">
        <v>4</v>
      </c>
      <c r="AU329" s="75">
        <v>1</v>
      </c>
      <c r="AV329">
        <v>0.39100000000000001</v>
      </c>
      <c r="AW329">
        <v>7</v>
      </c>
      <c r="AX329">
        <v>0</v>
      </c>
      <c r="AY329">
        <v>0</v>
      </c>
      <c r="AZ329">
        <v>23</v>
      </c>
      <c r="BA329">
        <v>0</v>
      </c>
      <c r="BB329">
        <v>23</v>
      </c>
      <c r="BC329">
        <v>217</v>
      </c>
      <c r="BD329">
        <v>23</v>
      </c>
      <c r="BE329">
        <v>237</v>
      </c>
      <c r="BF329">
        <v>23</v>
      </c>
      <c r="BG329">
        <v>111.55824556387476</v>
      </c>
      <c r="BH329">
        <v>4</v>
      </c>
      <c r="BI329">
        <v>1</v>
      </c>
      <c r="BJ329" s="74">
        <f t="shared" si="26"/>
        <v>0.35466666666666669</v>
      </c>
      <c r="BK329" s="92">
        <f t="shared" si="27"/>
        <v>7</v>
      </c>
      <c r="BN329" s="67">
        <f t="shared" si="28"/>
        <v>0.18833333333333335</v>
      </c>
      <c r="BO329" s="9">
        <f t="shared" si="29"/>
        <v>3</v>
      </c>
      <c r="BT329">
        <v>0.84399999999999997</v>
      </c>
      <c r="BU329">
        <v>7</v>
      </c>
      <c r="BV329">
        <v>0</v>
      </c>
      <c r="BW329">
        <v>0</v>
      </c>
      <c r="BX329">
        <v>23</v>
      </c>
      <c r="BY329">
        <v>0</v>
      </c>
      <c r="BZ329">
        <v>23</v>
      </c>
      <c r="CA329">
        <v>217</v>
      </c>
      <c r="CB329">
        <v>23</v>
      </c>
      <c r="CC329">
        <v>237</v>
      </c>
      <c r="CD329">
        <v>23</v>
      </c>
      <c r="CE329">
        <v>111.55824556387476</v>
      </c>
      <c r="CF329">
        <v>4</v>
      </c>
      <c r="CG329">
        <v>1</v>
      </c>
      <c r="CM329">
        <v>0.84399999999999997</v>
      </c>
      <c r="CQ329" t="s">
        <v>162</v>
      </c>
      <c r="CR329" t="s">
        <v>205</v>
      </c>
      <c r="CS329" t="s">
        <v>183</v>
      </c>
      <c r="CT329">
        <v>0</v>
      </c>
      <c r="CU329">
        <v>23</v>
      </c>
      <c r="CV329">
        <v>0</v>
      </c>
      <c r="CW329">
        <v>23</v>
      </c>
      <c r="CX329">
        <v>217</v>
      </c>
      <c r="CY329">
        <v>23</v>
      </c>
      <c r="CZ329">
        <v>237</v>
      </c>
      <c r="DA329">
        <v>23</v>
      </c>
      <c r="DB329">
        <v>111.55824556387476</v>
      </c>
      <c r="DC329">
        <v>4</v>
      </c>
      <c r="DD329">
        <v>1</v>
      </c>
      <c r="DF329">
        <v>0.40699999999999997</v>
      </c>
    </row>
    <row r="330" spans="1:110" x14ac:dyDescent="0.25">
      <c r="A330" s="74">
        <v>0</v>
      </c>
      <c r="B330" s="44">
        <v>2</v>
      </c>
      <c r="C330" s="44">
        <v>6</v>
      </c>
      <c r="D330" s="44">
        <v>11</v>
      </c>
      <c r="E330" s="44">
        <v>-0.18340982751770299</v>
      </c>
      <c r="F330" s="44">
        <v>1423.7889184999999</v>
      </c>
      <c r="G330" s="75">
        <v>159.05000000000001</v>
      </c>
      <c r="H330" s="74">
        <v>0.25</v>
      </c>
      <c r="I330" s="44">
        <v>4</v>
      </c>
      <c r="J330" s="75">
        <v>0</v>
      </c>
      <c r="K330" s="74">
        <v>0.125</v>
      </c>
      <c r="L330" s="44">
        <v>4</v>
      </c>
      <c r="M330" s="75">
        <v>0</v>
      </c>
      <c r="N330" s="44">
        <v>0.14099999999999999</v>
      </c>
      <c r="O330" s="44">
        <v>4</v>
      </c>
      <c r="P330" s="75">
        <v>0</v>
      </c>
      <c r="Q330" s="80">
        <f t="shared" si="25"/>
        <v>0.17200000000000001</v>
      </c>
      <c r="R330" s="88">
        <f t="shared" si="25"/>
        <v>4</v>
      </c>
      <c r="T330" s="74">
        <v>0.313</v>
      </c>
      <c r="U330" s="44">
        <v>7</v>
      </c>
      <c r="V330" s="44">
        <v>0</v>
      </c>
      <c r="W330" s="44">
        <v>0</v>
      </c>
      <c r="X330" s="44">
        <v>23</v>
      </c>
      <c r="Y330" s="44">
        <v>0</v>
      </c>
      <c r="Z330" s="44">
        <v>23</v>
      </c>
      <c r="AA330" s="44">
        <v>217.000001</v>
      </c>
      <c r="AB330" s="44">
        <v>23</v>
      </c>
      <c r="AC330" s="44">
        <v>237</v>
      </c>
      <c r="AD330" s="44">
        <v>23</v>
      </c>
      <c r="AE330" s="44">
        <v>111.05005904157561</v>
      </c>
      <c r="AF330" s="44">
        <v>4</v>
      </c>
      <c r="AG330" s="75">
        <v>1</v>
      </c>
      <c r="AH330" s="74">
        <v>0.34399999999999997</v>
      </c>
      <c r="AI330" s="44">
        <v>7</v>
      </c>
      <c r="AJ330" s="44">
        <v>0</v>
      </c>
      <c r="AK330" s="44">
        <v>0</v>
      </c>
      <c r="AL330" s="44">
        <v>23</v>
      </c>
      <c r="AM330" s="44">
        <v>0</v>
      </c>
      <c r="AN330" s="44">
        <v>23</v>
      </c>
      <c r="AO330" s="44">
        <v>217.000001</v>
      </c>
      <c r="AP330" s="44">
        <v>23</v>
      </c>
      <c r="AQ330" s="44">
        <v>237</v>
      </c>
      <c r="AR330" s="44">
        <v>23</v>
      </c>
      <c r="AS330" s="44">
        <v>111.05005904157561</v>
      </c>
      <c r="AT330" s="44">
        <v>4</v>
      </c>
      <c r="AU330" s="75">
        <v>1</v>
      </c>
      <c r="AV330">
        <v>0.51600000000000001</v>
      </c>
      <c r="AW330">
        <v>7</v>
      </c>
      <c r="AX330">
        <v>0</v>
      </c>
      <c r="AY330">
        <v>0</v>
      </c>
      <c r="AZ330">
        <v>23</v>
      </c>
      <c r="BA330">
        <v>0</v>
      </c>
      <c r="BB330">
        <v>23</v>
      </c>
      <c r="BC330">
        <v>217.000001</v>
      </c>
      <c r="BD330">
        <v>23</v>
      </c>
      <c r="BE330">
        <v>237</v>
      </c>
      <c r="BF330">
        <v>23</v>
      </c>
      <c r="BG330">
        <v>111.05005904157561</v>
      </c>
      <c r="BH330">
        <v>4</v>
      </c>
      <c r="BI330">
        <v>1</v>
      </c>
      <c r="BJ330" s="74">
        <f t="shared" si="26"/>
        <v>0.39100000000000001</v>
      </c>
      <c r="BK330" s="92">
        <f t="shared" si="27"/>
        <v>7</v>
      </c>
      <c r="BN330" s="67">
        <f t="shared" si="28"/>
        <v>0.219</v>
      </c>
      <c r="BO330" s="9">
        <f t="shared" si="29"/>
        <v>3</v>
      </c>
      <c r="BT330">
        <v>0.81200000000000006</v>
      </c>
      <c r="BU330">
        <v>7</v>
      </c>
      <c r="BV330">
        <v>0</v>
      </c>
      <c r="BW330">
        <v>0</v>
      </c>
      <c r="BX330">
        <v>23</v>
      </c>
      <c r="BY330">
        <v>0</v>
      </c>
      <c r="BZ330">
        <v>23</v>
      </c>
      <c r="CA330">
        <v>217.000001</v>
      </c>
      <c r="CB330">
        <v>23</v>
      </c>
      <c r="CC330">
        <v>237</v>
      </c>
      <c r="CD330">
        <v>23</v>
      </c>
      <c r="CE330">
        <v>111.05005904157561</v>
      </c>
      <c r="CF330">
        <v>4</v>
      </c>
      <c r="CG330">
        <v>1</v>
      </c>
      <c r="CM330">
        <v>0.81200000000000006</v>
      </c>
      <c r="CQ330" t="s">
        <v>162</v>
      </c>
      <c r="CR330" t="s">
        <v>204</v>
      </c>
      <c r="CS330" t="s">
        <v>183</v>
      </c>
      <c r="CT330">
        <v>0</v>
      </c>
      <c r="CU330">
        <v>23</v>
      </c>
      <c r="CV330">
        <v>0</v>
      </c>
      <c r="CW330">
        <v>23</v>
      </c>
      <c r="CX330">
        <v>217.000001</v>
      </c>
      <c r="CY330">
        <v>23</v>
      </c>
      <c r="CZ330">
        <v>237</v>
      </c>
      <c r="DA330">
        <v>23</v>
      </c>
      <c r="DB330">
        <v>111.05005904157561</v>
      </c>
      <c r="DC330">
        <v>4</v>
      </c>
      <c r="DD330">
        <v>1</v>
      </c>
      <c r="DF330">
        <v>0.42199999999999999</v>
      </c>
    </row>
    <row r="331" spans="1:110" x14ac:dyDescent="0.25">
      <c r="A331" s="74">
        <v>0</v>
      </c>
      <c r="B331" s="44">
        <v>2</v>
      </c>
      <c r="C331" s="44">
        <v>6</v>
      </c>
      <c r="D331" s="44">
        <v>12</v>
      </c>
      <c r="E331" s="44">
        <v>-8.5871823005843201E-2</v>
      </c>
      <c r="F331" s="44">
        <v>1456.9861800000001</v>
      </c>
      <c r="G331" s="75">
        <v>167.1</v>
      </c>
      <c r="H331" s="74">
        <v>0.23499999999999999</v>
      </c>
      <c r="I331" s="44">
        <v>4</v>
      </c>
      <c r="J331" s="75">
        <v>0</v>
      </c>
      <c r="K331" s="74">
        <v>0.125</v>
      </c>
      <c r="L331" s="44">
        <v>4</v>
      </c>
      <c r="M331" s="75">
        <v>0</v>
      </c>
      <c r="N331" s="44">
        <v>0.14099999999999999</v>
      </c>
      <c r="O331" s="44">
        <v>4</v>
      </c>
      <c r="P331" s="75">
        <v>0</v>
      </c>
      <c r="Q331" s="80">
        <f t="shared" si="25"/>
        <v>0.16700000000000001</v>
      </c>
      <c r="R331" s="88">
        <f t="shared" si="25"/>
        <v>4</v>
      </c>
      <c r="T331" s="74">
        <v>0.312</v>
      </c>
      <c r="U331" s="44">
        <v>7</v>
      </c>
      <c r="V331" s="44">
        <v>0</v>
      </c>
      <c r="W331" s="44">
        <v>0</v>
      </c>
      <c r="X331" s="44">
        <v>23</v>
      </c>
      <c r="Y331" s="44">
        <v>0</v>
      </c>
      <c r="Z331" s="44">
        <v>23</v>
      </c>
      <c r="AA331" s="44">
        <v>217.000001</v>
      </c>
      <c r="AB331" s="44">
        <v>23</v>
      </c>
      <c r="AC331" s="44">
        <v>237</v>
      </c>
      <c r="AD331" s="44">
        <v>23</v>
      </c>
      <c r="AE331" s="44">
        <v>110.56500895347929</v>
      </c>
      <c r="AF331" s="44">
        <v>4</v>
      </c>
      <c r="AG331" s="75">
        <v>1</v>
      </c>
      <c r="AH331" s="74">
        <v>0.34300000000000003</v>
      </c>
      <c r="AI331" s="44">
        <v>7</v>
      </c>
      <c r="AJ331" s="44">
        <v>0</v>
      </c>
      <c r="AK331" s="44">
        <v>0</v>
      </c>
      <c r="AL331" s="44">
        <v>23</v>
      </c>
      <c r="AM331" s="44">
        <v>0</v>
      </c>
      <c r="AN331" s="44">
        <v>23</v>
      </c>
      <c r="AO331" s="44">
        <v>217.000001</v>
      </c>
      <c r="AP331" s="44">
        <v>23</v>
      </c>
      <c r="AQ331" s="44">
        <v>237</v>
      </c>
      <c r="AR331" s="44">
        <v>23</v>
      </c>
      <c r="AS331" s="44">
        <v>110.56500895347929</v>
      </c>
      <c r="AT331" s="44">
        <v>4</v>
      </c>
      <c r="AU331" s="75">
        <v>1</v>
      </c>
      <c r="AV331">
        <v>0.45300000000000001</v>
      </c>
      <c r="AW331">
        <v>7</v>
      </c>
      <c r="AX331">
        <v>0</v>
      </c>
      <c r="AY331">
        <v>0</v>
      </c>
      <c r="AZ331">
        <v>23</v>
      </c>
      <c r="BA331">
        <v>0</v>
      </c>
      <c r="BB331">
        <v>23</v>
      </c>
      <c r="BC331">
        <v>217.000001</v>
      </c>
      <c r="BD331">
        <v>23</v>
      </c>
      <c r="BE331">
        <v>237</v>
      </c>
      <c r="BF331">
        <v>23</v>
      </c>
      <c r="BG331">
        <v>110.56500895347929</v>
      </c>
      <c r="BH331">
        <v>4</v>
      </c>
      <c r="BI331">
        <v>1</v>
      </c>
      <c r="BJ331" s="74">
        <f t="shared" si="26"/>
        <v>0.36933333333333335</v>
      </c>
      <c r="BK331" s="92">
        <f t="shared" si="27"/>
        <v>7</v>
      </c>
      <c r="BN331" s="67">
        <f t="shared" si="28"/>
        <v>0.20233333333333334</v>
      </c>
      <c r="BO331" s="9">
        <f t="shared" si="29"/>
        <v>3</v>
      </c>
      <c r="BT331">
        <v>0.85899999999999999</v>
      </c>
      <c r="BU331">
        <v>7</v>
      </c>
      <c r="BV331">
        <v>0</v>
      </c>
      <c r="BW331">
        <v>0</v>
      </c>
      <c r="BX331">
        <v>23</v>
      </c>
      <c r="BY331">
        <v>0</v>
      </c>
      <c r="BZ331">
        <v>23</v>
      </c>
      <c r="CA331">
        <v>217.000001</v>
      </c>
      <c r="CB331">
        <v>23</v>
      </c>
      <c r="CC331">
        <v>237</v>
      </c>
      <c r="CD331">
        <v>23</v>
      </c>
      <c r="CE331">
        <v>110.56500895347929</v>
      </c>
      <c r="CF331">
        <v>4</v>
      </c>
      <c r="CG331">
        <v>1</v>
      </c>
      <c r="CM331">
        <v>0.85899999999999999</v>
      </c>
      <c r="CQ331" t="s">
        <v>162</v>
      </c>
      <c r="CR331" t="s">
        <v>197</v>
      </c>
      <c r="CS331" t="s">
        <v>183</v>
      </c>
      <c r="CT331">
        <v>0</v>
      </c>
      <c r="CU331">
        <v>23</v>
      </c>
      <c r="CV331">
        <v>0</v>
      </c>
      <c r="CW331">
        <v>23</v>
      </c>
      <c r="CX331">
        <v>217.000001</v>
      </c>
      <c r="CY331">
        <v>23</v>
      </c>
      <c r="CZ331">
        <v>237</v>
      </c>
      <c r="DA331">
        <v>23</v>
      </c>
      <c r="DB331">
        <v>110.56500895347929</v>
      </c>
      <c r="DC331">
        <v>4</v>
      </c>
      <c r="DD331">
        <v>1</v>
      </c>
      <c r="DF331">
        <v>0.375</v>
      </c>
    </row>
    <row r="332" spans="1:110" x14ac:dyDescent="0.25">
      <c r="A332" s="74">
        <v>0</v>
      </c>
      <c r="B332" s="44">
        <v>2</v>
      </c>
      <c r="C332" s="44">
        <v>6</v>
      </c>
      <c r="D332" s="44">
        <v>13</v>
      </c>
      <c r="E332" s="44">
        <v>1.16661815060337E-2</v>
      </c>
      <c r="F332" s="44">
        <v>1490.1834415000001</v>
      </c>
      <c r="G332" s="75">
        <v>175.15</v>
      </c>
      <c r="H332" s="74">
        <v>0.23499999999999999</v>
      </c>
      <c r="I332" s="44">
        <v>4</v>
      </c>
      <c r="J332" s="75">
        <v>0</v>
      </c>
      <c r="K332" s="74">
        <v>0.125</v>
      </c>
      <c r="L332" s="44">
        <v>4</v>
      </c>
      <c r="M332" s="75">
        <v>0</v>
      </c>
      <c r="N332" s="44">
        <v>0.125</v>
      </c>
      <c r="O332" s="44">
        <v>4</v>
      </c>
      <c r="P332" s="75">
        <v>0</v>
      </c>
      <c r="Q332" s="80">
        <f t="shared" si="25"/>
        <v>0.16166666666666665</v>
      </c>
      <c r="R332" s="88">
        <f t="shared" si="25"/>
        <v>4</v>
      </c>
      <c r="T332" s="74">
        <v>0.312</v>
      </c>
      <c r="U332" s="44">
        <v>7</v>
      </c>
      <c r="V332" s="44">
        <v>0</v>
      </c>
      <c r="W332" s="44">
        <v>0</v>
      </c>
      <c r="X332" s="44">
        <v>23</v>
      </c>
      <c r="Y332" s="44">
        <v>0</v>
      </c>
      <c r="Z332" s="44">
        <v>23</v>
      </c>
      <c r="AA332" s="44">
        <v>217.000001</v>
      </c>
      <c r="AB332" s="44">
        <v>23</v>
      </c>
      <c r="AC332" s="44">
        <v>237</v>
      </c>
      <c r="AD332" s="44">
        <v>23</v>
      </c>
      <c r="AE332" s="44">
        <v>110.10157008090977</v>
      </c>
      <c r="AF332" s="44">
        <v>4</v>
      </c>
      <c r="AG332" s="75">
        <v>1</v>
      </c>
      <c r="AH332" s="74">
        <v>0.34300000000000003</v>
      </c>
      <c r="AI332" s="44">
        <v>7</v>
      </c>
      <c r="AJ332" s="44">
        <v>0</v>
      </c>
      <c r="AK332" s="44">
        <v>0</v>
      </c>
      <c r="AL332" s="44">
        <v>23</v>
      </c>
      <c r="AM332" s="44">
        <v>0</v>
      </c>
      <c r="AN332" s="44">
        <v>23</v>
      </c>
      <c r="AO332" s="44">
        <v>217.000001</v>
      </c>
      <c r="AP332" s="44">
        <v>23</v>
      </c>
      <c r="AQ332" s="44">
        <v>237</v>
      </c>
      <c r="AR332" s="44">
        <v>23</v>
      </c>
      <c r="AS332" s="44">
        <v>110.10157008090977</v>
      </c>
      <c r="AT332" s="44">
        <v>4</v>
      </c>
      <c r="AU332" s="75">
        <v>1</v>
      </c>
      <c r="AV332">
        <v>0.40600000000000003</v>
      </c>
      <c r="AW332">
        <v>7</v>
      </c>
      <c r="AX332">
        <v>0</v>
      </c>
      <c r="AY332">
        <v>0</v>
      </c>
      <c r="AZ332">
        <v>23</v>
      </c>
      <c r="BA332">
        <v>0</v>
      </c>
      <c r="BB332">
        <v>23</v>
      </c>
      <c r="BC332">
        <v>217.000001</v>
      </c>
      <c r="BD332">
        <v>23</v>
      </c>
      <c r="BE332">
        <v>237</v>
      </c>
      <c r="BF332">
        <v>23</v>
      </c>
      <c r="BG332">
        <v>110.10157008090977</v>
      </c>
      <c r="BH332">
        <v>4</v>
      </c>
      <c r="BI332">
        <v>1</v>
      </c>
      <c r="BJ332" s="74">
        <f t="shared" si="26"/>
        <v>0.35366666666666663</v>
      </c>
      <c r="BK332" s="92">
        <f t="shared" si="27"/>
        <v>7</v>
      </c>
      <c r="BN332" s="67">
        <f t="shared" si="28"/>
        <v>0.19199999999999998</v>
      </c>
      <c r="BO332" s="9">
        <f t="shared" si="29"/>
        <v>3</v>
      </c>
      <c r="BT332">
        <v>0.86</v>
      </c>
      <c r="BU332">
        <v>7</v>
      </c>
      <c r="BV332">
        <v>0</v>
      </c>
      <c r="BW332">
        <v>0</v>
      </c>
      <c r="BX332">
        <v>23</v>
      </c>
      <c r="BY332">
        <v>0</v>
      </c>
      <c r="BZ332">
        <v>23</v>
      </c>
      <c r="CA332">
        <v>217.000001</v>
      </c>
      <c r="CB332">
        <v>23</v>
      </c>
      <c r="CC332">
        <v>237</v>
      </c>
      <c r="CD332">
        <v>23</v>
      </c>
      <c r="CE332">
        <v>110.10157008090977</v>
      </c>
      <c r="CF332">
        <v>4</v>
      </c>
      <c r="CG332">
        <v>1</v>
      </c>
      <c r="CM332">
        <v>0.86</v>
      </c>
      <c r="CQ332" t="s">
        <v>162</v>
      </c>
      <c r="CR332" t="s">
        <v>204</v>
      </c>
      <c r="CS332" t="s">
        <v>183</v>
      </c>
      <c r="CT332">
        <v>0</v>
      </c>
      <c r="CU332">
        <v>23</v>
      </c>
      <c r="CV332">
        <v>0</v>
      </c>
      <c r="CW332">
        <v>23</v>
      </c>
      <c r="CX332">
        <v>217.000001</v>
      </c>
      <c r="CY332">
        <v>23</v>
      </c>
      <c r="CZ332">
        <v>237</v>
      </c>
      <c r="DA332">
        <v>23</v>
      </c>
      <c r="DB332">
        <v>110.10157008090977</v>
      </c>
      <c r="DC332">
        <v>4</v>
      </c>
      <c r="DD332">
        <v>1</v>
      </c>
      <c r="DF332">
        <v>0.42199999999999999</v>
      </c>
    </row>
    <row r="333" spans="1:110" x14ac:dyDescent="0.25">
      <c r="A333" s="74">
        <v>0</v>
      </c>
      <c r="B333" s="44">
        <v>2</v>
      </c>
      <c r="C333" s="44">
        <v>6</v>
      </c>
      <c r="D333" s="44">
        <v>14</v>
      </c>
      <c r="E333" s="44">
        <v>0.10920418601791</v>
      </c>
      <c r="F333" s="44">
        <v>1523.380703</v>
      </c>
      <c r="G333" s="75">
        <v>183.2</v>
      </c>
      <c r="H333" s="74">
        <v>0.23400000000000001</v>
      </c>
      <c r="I333" s="44">
        <v>4</v>
      </c>
      <c r="J333" s="75">
        <v>0</v>
      </c>
      <c r="K333" s="74">
        <v>0.14000000000000001</v>
      </c>
      <c r="L333" s="44">
        <v>4</v>
      </c>
      <c r="M333" s="75">
        <v>0</v>
      </c>
      <c r="N333" s="44">
        <v>0.125</v>
      </c>
      <c r="O333" s="44">
        <v>4</v>
      </c>
      <c r="P333" s="75">
        <v>0</v>
      </c>
      <c r="Q333" s="80">
        <f t="shared" si="25"/>
        <v>0.16633333333333333</v>
      </c>
      <c r="R333" s="88">
        <f t="shared" si="25"/>
        <v>4</v>
      </c>
      <c r="T333" s="74">
        <v>0.32800000000000001</v>
      </c>
      <c r="U333" s="44">
        <v>7</v>
      </c>
      <c r="V333" s="44">
        <v>0</v>
      </c>
      <c r="W333" s="44">
        <v>0</v>
      </c>
      <c r="X333" s="44">
        <v>23</v>
      </c>
      <c r="Y333" s="44">
        <v>0</v>
      </c>
      <c r="Z333" s="44">
        <v>23</v>
      </c>
      <c r="AA333" s="44">
        <v>217</v>
      </c>
      <c r="AB333" s="44">
        <v>23</v>
      </c>
      <c r="AC333" s="44">
        <v>237</v>
      </c>
      <c r="AD333" s="44">
        <v>23</v>
      </c>
      <c r="AE333" s="44">
        <v>109.65830892151905</v>
      </c>
      <c r="AF333" s="44">
        <v>4</v>
      </c>
      <c r="AG333" s="75">
        <v>1</v>
      </c>
      <c r="AH333" s="74">
        <v>0.35899999999999999</v>
      </c>
      <c r="AI333" s="44">
        <v>7</v>
      </c>
      <c r="AJ333" s="44">
        <v>0</v>
      </c>
      <c r="AK333" s="44">
        <v>0</v>
      </c>
      <c r="AL333" s="44">
        <v>23</v>
      </c>
      <c r="AM333" s="44">
        <v>0</v>
      </c>
      <c r="AN333" s="44">
        <v>23</v>
      </c>
      <c r="AO333" s="44">
        <v>217</v>
      </c>
      <c r="AP333" s="44">
        <v>23</v>
      </c>
      <c r="AQ333" s="44">
        <v>237</v>
      </c>
      <c r="AR333" s="44">
        <v>23</v>
      </c>
      <c r="AS333" s="44">
        <v>109.65830892151905</v>
      </c>
      <c r="AT333" s="44">
        <v>4</v>
      </c>
      <c r="AU333" s="75">
        <v>1</v>
      </c>
      <c r="AV333">
        <v>0.39</v>
      </c>
      <c r="AW333">
        <v>7</v>
      </c>
      <c r="AX333">
        <v>0</v>
      </c>
      <c r="AY333">
        <v>0</v>
      </c>
      <c r="AZ333">
        <v>23</v>
      </c>
      <c r="BA333">
        <v>0</v>
      </c>
      <c r="BB333">
        <v>23</v>
      </c>
      <c r="BC333">
        <v>217</v>
      </c>
      <c r="BD333">
        <v>23</v>
      </c>
      <c r="BE333">
        <v>237</v>
      </c>
      <c r="BF333">
        <v>23</v>
      </c>
      <c r="BG333">
        <v>109.65830892151905</v>
      </c>
      <c r="BH333">
        <v>4</v>
      </c>
      <c r="BI333">
        <v>1</v>
      </c>
      <c r="BJ333" s="74">
        <f t="shared" si="26"/>
        <v>0.35899999999999999</v>
      </c>
      <c r="BK333" s="92">
        <f t="shared" si="27"/>
        <v>7</v>
      </c>
      <c r="BN333" s="67">
        <f t="shared" si="28"/>
        <v>0.19266666666666665</v>
      </c>
      <c r="BO333" s="9">
        <f t="shared" si="29"/>
        <v>3</v>
      </c>
      <c r="BT333">
        <v>0.86</v>
      </c>
      <c r="BU333">
        <v>7</v>
      </c>
      <c r="BV333">
        <v>0</v>
      </c>
      <c r="BW333">
        <v>0</v>
      </c>
      <c r="BX333">
        <v>23</v>
      </c>
      <c r="BY333">
        <v>0</v>
      </c>
      <c r="BZ333">
        <v>23</v>
      </c>
      <c r="CA333">
        <v>217</v>
      </c>
      <c r="CB333">
        <v>23</v>
      </c>
      <c r="CC333">
        <v>237</v>
      </c>
      <c r="CD333">
        <v>23</v>
      </c>
      <c r="CE333">
        <v>109.65830892151905</v>
      </c>
      <c r="CF333">
        <v>4</v>
      </c>
      <c r="CG333">
        <v>1</v>
      </c>
      <c r="CM333">
        <v>0.86</v>
      </c>
      <c r="CQ333" t="s">
        <v>162</v>
      </c>
      <c r="CR333" t="s">
        <v>199</v>
      </c>
      <c r="CS333" t="s">
        <v>183</v>
      </c>
      <c r="CT333">
        <v>0</v>
      </c>
      <c r="CU333">
        <v>23</v>
      </c>
      <c r="CV333">
        <v>0</v>
      </c>
      <c r="CW333">
        <v>23</v>
      </c>
      <c r="CX333">
        <v>217</v>
      </c>
      <c r="CY333">
        <v>23</v>
      </c>
      <c r="CZ333">
        <v>237</v>
      </c>
      <c r="DA333">
        <v>23</v>
      </c>
      <c r="DB333">
        <v>109.65830892151905</v>
      </c>
      <c r="DC333">
        <v>4</v>
      </c>
      <c r="DD333">
        <v>1</v>
      </c>
      <c r="DF333">
        <v>0.39</v>
      </c>
    </row>
    <row r="334" spans="1:110" x14ac:dyDescent="0.25">
      <c r="A334" s="74">
        <v>0</v>
      </c>
      <c r="B334" s="44">
        <v>2</v>
      </c>
      <c r="C334" s="44">
        <v>6</v>
      </c>
      <c r="D334" s="44">
        <v>15</v>
      </c>
      <c r="E334" s="44">
        <v>0.20674219052978701</v>
      </c>
      <c r="F334" s="44">
        <v>1556.5779645</v>
      </c>
      <c r="G334" s="75">
        <v>191.25</v>
      </c>
      <c r="H334" s="74">
        <v>0.23400000000000001</v>
      </c>
      <c r="I334" s="44">
        <v>4</v>
      </c>
      <c r="J334" s="75">
        <v>0</v>
      </c>
      <c r="K334" s="74">
        <v>0.14099999999999999</v>
      </c>
      <c r="L334" s="44">
        <v>4</v>
      </c>
      <c r="M334" s="75">
        <v>0</v>
      </c>
      <c r="N334" s="44">
        <v>0.125</v>
      </c>
      <c r="O334" s="44">
        <v>4</v>
      </c>
      <c r="P334" s="75">
        <v>0</v>
      </c>
      <c r="Q334" s="80">
        <f t="shared" si="25"/>
        <v>0.16666666666666666</v>
      </c>
      <c r="R334" s="88">
        <f t="shared" si="25"/>
        <v>4</v>
      </c>
      <c r="T334" s="74">
        <v>0.32800000000000001</v>
      </c>
      <c r="U334" s="44">
        <v>7</v>
      </c>
      <c r="V334" s="44">
        <v>0</v>
      </c>
      <c r="W334" s="44">
        <v>0</v>
      </c>
      <c r="X334" s="44">
        <v>23</v>
      </c>
      <c r="Y334" s="44">
        <v>0</v>
      </c>
      <c r="Z334" s="44">
        <v>23</v>
      </c>
      <c r="AA334" s="44">
        <v>217</v>
      </c>
      <c r="AB334" s="44">
        <v>23</v>
      </c>
      <c r="AC334" s="44">
        <v>237</v>
      </c>
      <c r="AD334" s="44">
        <v>23</v>
      </c>
      <c r="AE334" s="44">
        <v>109.23397489347001</v>
      </c>
      <c r="AF334" s="44">
        <v>4</v>
      </c>
      <c r="AG334" s="75">
        <v>1</v>
      </c>
      <c r="AH334" s="74">
        <v>0.35899999999999999</v>
      </c>
      <c r="AI334" s="44">
        <v>7</v>
      </c>
      <c r="AJ334" s="44">
        <v>0</v>
      </c>
      <c r="AK334" s="44">
        <v>0</v>
      </c>
      <c r="AL334" s="44">
        <v>23</v>
      </c>
      <c r="AM334" s="44">
        <v>0</v>
      </c>
      <c r="AN334" s="44">
        <v>23</v>
      </c>
      <c r="AO334" s="44">
        <v>217</v>
      </c>
      <c r="AP334" s="44">
        <v>23</v>
      </c>
      <c r="AQ334" s="44">
        <v>237</v>
      </c>
      <c r="AR334" s="44">
        <v>23</v>
      </c>
      <c r="AS334" s="44">
        <v>109.23397489347001</v>
      </c>
      <c r="AT334" s="44">
        <v>4</v>
      </c>
      <c r="AU334" s="75">
        <v>1</v>
      </c>
      <c r="AV334">
        <v>0.39100000000000001</v>
      </c>
      <c r="AW334">
        <v>7</v>
      </c>
      <c r="AX334">
        <v>0</v>
      </c>
      <c r="AY334">
        <v>0</v>
      </c>
      <c r="AZ334">
        <v>23</v>
      </c>
      <c r="BA334">
        <v>0</v>
      </c>
      <c r="BB334">
        <v>23</v>
      </c>
      <c r="BC334">
        <v>217</v>
      </c>
      <c r="BD334">
        <v>23</v>
      </c>
      <c r="BE334">
        <v>237</v>
      </c>
      <c r="BF334">
        <v>23</v>
      </c>
      <c r="BG334">
        <v>109.23397489347001</v>
      </c>
      <c r="BH334">
        <v>4</v>
      </c>
      <c r="BI334">
        <v>1</v>
      </c>
      <c r="BJ334" s="74">
        <f t="shared" si="26"/>
        <v>0.35933333333333334</v>
      </c>
      <c r="BK334" s="92">
        <f t="shared" si="27"/>
        <v>7</v>
      </c>
      <c r="BN334" s="67">
        <f t="shared" si="28"/>
        <v>0.19266666666666668</v>
      </c>
      <c r="BO334" s="9">
        <f t="shared" si="29"/>
        <v>3</v>
      </c>
      <c r="BT334">
        <v>0.84399999999999997</v>
      </c>
      <c r="BU334">
        <v>7</v>
      </c>
      <c r="BV334">
        <v>0</v>
      </c>
      <c r="BW334">
        <v>0</v>
      </c>
      <c r="BX334">
        <v>23</v>
      </c>
      <c r="BY334">
        <v>0</v>
      </c>
      <c r="BZ334">
        <v>23</v>
      </c>
      <c r="CA334">
        <v>217</v>
      </c>
      <c r="CB334">
        <v>23</v>
      </c>
      <c r="CC334">
        <v>237</v>
      </c>
      <c r="CD334">
        <v>23</v>
      </c>
      <c r="CE334">
        <v>109.23397489347001</v>
      </c>
      <c r="CF334">
        <v>4</v>
      </c>
      <c r="CG334">
        <v>1</v>
      </c>
      <c r="CM334">
        <v>0.84399999999999997</v>
      </c>
      <c r="CQ334" t="s">
        <v>162</v>
      </c>
      <c r="CR334" t="s">
        <v>204</v>
      </c>
      <c r="CS334" t="s">
        <v>183</v>
      </c>
      <c r="CT334">
        <v>0</v>
      </c>
      <c r="CU334">
        <v>23</v>
      </c>
      <c r="CV334">
        <v>0</v>
      </c>
      <c r="CW334">
        <v>23</v>
      </c>
      <c r="CX334">
        <v>217</v>
      </c>
      <c r="CY334">
        <v>23</v>
      </c>
      <c r="CZ334">
        <v>237</v>
      </c>
      <c r="DA334">
        <v>23</v>
      </c>
      <c r="DB334">
        <v>109.23397489347001</v>
      </c>
      <c r="DC334">
        <v>4</v>
      </c>
      <c r="DD334">
        <v>1</v>
      </c>
      <c r="DF334">
        <v>0.42199999999999999</v>
      </c>
    </row>
    <row r="335" spans="1:110" x14ac:dyDescent="0.25">
      <c r="A335" s="74">
        <v>0</v>
      </c>
      <c r="B335" s="44">
        <v>2</v>
      </c>
      <c r="C335" s="44">
        <v>6</v>
      </c>
      <c r="D335" s="44">
        <v>16</v>
      </c>
      <c r="E335" s="44">
        <v>0.30428019504166398</v>
      </c>
      <c r="F335" s="44">
        <v>1589.775226</v>
      </c>
      <c r="G335" s="75">
        <v>199.3</v>
      </c>
      <c r="H335" s="74">
        <v>0.23400000000000001</v>
      </c>
      <c r="I335" s="44">
        <v>4</v>
      </c>
      <c r="J335" s="75">
        <v>0</v>
      </c>
      <c r="K335" s="74">
        <v>0.14099999999999999</v>
      </c>
      <c r="L335" s="44">
        <v>4</v>
      </c>
      <c r="M335" s="75">
        <v>0</v>
      </c>
      <c r="N335" s="44">
        <v>0.125</v>
      </c>
      <c r="O335" s="44">
        <v>4</v>
      </c>
      <c r="P335" s="75">
        <v>0</v>
      </c>
      <c r="Q335" s="80">
        <f t="shared" si="25"/>
        <v>0.16666666666666666</v>
      </c>
      <c r="R335" s="88">
        <f t="shared" si="25"/>
        <v>4</v>
      </c>
      <c r="T335" s="74">
        <v>0.29699999999999999</v>
      </c>
      <c r="U335" s="44">
        <v>7</v>
      </c>
      <c r="V335" s="44">
        <v>0</v>
      </c>
      <c r="W335" s="44">
        <v>0</v>
      </c>
      <c r="X335" s="44">
        <v>23</v>
      </c>
      <c r="Y335" s="44">
        <v>0</v>
      </c>
      <c r="Z335" s="44">
        <v>23</v>
      </c>
      <c r="AA335" s="44">
        <v>216.99999999999997</v>
      </c>
      <c r="AB335" s="44">
        <v>23</v>
      </c>
      <c r="AC335" s="44">
        <v>237</v>
      </c>
      <c r="AD335" s="44">
        <v>23</v>
      </c>
      <c r="AE335" s="44">
        <v>108.82738238672064</v>
      </c>
      <c r="AF335" s="44">
        <v>4</v>
      </c>
      <c r="AG335" s="75">
        <v>1</v>
      </c>
      <c r="AH335" s="74">
        <v>0.34399999999999997</v>
      </c>
      <c r="AI335" s="44">
        <v>7</v>
      </c>
      <c r="AJ335" s="44">
        <v>0</v>
      </c>
      <c r="AK335" s="44">
        <v>0</v>
      </c>
      <c r="AL335" s="44">
        <v>23</v>
      </c>
      <c r="AM335" s="44">
        <v>0</v>
      </c>
      <c r="AN335" s="44">
        <v>23</v>
      </c>
      <c r="AO335" s="44">
        <v>216.99999999999997</v>
      </c>
      <c r="AP335" s="44">
        <v>23</v>
      </c>
      <c r="AQ335" s="44">
        <v>237</v>
      </c>
      <c r="AR335" s="44">
        <v>23</v>
      </c>
      <c r="AS335" s="44">
        <v>108.82738238672064</v>
      </c>
      <c r="AT335" s="44">
        <v>4</v>
      </c>
      <c r="AU335" s="75">
        <v>1</v>
      </c>
      <c r="AV335">
        <v>0.40600000000000003</v>
      </c>
      <c r="AW335">
        <v>7</v>
      </c>
      <c r="AX335">
        <v>0</v>
      </c>
      <c r="AY335">
        <v>0</v>
      </c>
      <c r="AZ335">
        <v>23</v>
      </c>
      <c r="BA335">
        <v>0</v>
      </c>
      <c r="BB335">
        <v>23</v>
      </c>
      <c r="BC335">
        <v>216.99999999999997</v>
      </c>
      <c r="BD335">
        <v>23</v>
      </c>
      <c r="BE335">
        <v>237</v>
      </c>
      <c r="BF335">
        <v>23</v>
      </c>
      <c r="BG335">
        <v>108.82738238672064</v>
      </c>
      <c r="BH335">
        <v>4</v>
      </c>
      <c r="BI335">
        <v>1</v>
      </c>
      <c r="BJ335" s="74">
        <f t="shared" si="26"/>
        <v>0.34900000000000003</v>
      </c>
      <c r="BK335" s="92">
        <f t="shared" si="27"/>
        <v>7</v>
      </c>
      <c r="BN335" s="67">
        <f t="shared" si="28"/>
        <v>0.18233333333333338</v>
      </c>
      <c r="BO335" s="9">
        <f t="shared" si="29"/>
        <v>3</v>
      </c>
      <c r="BT335">
        <v>0.86</v>
      </c>
      <c r="BU335">
        <v>7</v>
      </c>
      <c r="BV335">
        <v>0</v>
      </c>
      <c r="BW335">
        <v>0</v>
      </c>
      <c r="BX335">
        <v>23</v>
      </c>
      <c r="BY335">
        <v>0</v>
      </c>
      <c r="BZ335">
        <v>23</v>
      </c>
      <c r="CA335">
        <v>216.99999999999997</v>
      </c>
      <c r="CB335">
        <v>23</v>
      </c>
      <c r="CC335">
        <v>237</v>
      </c>
      <c r="CD335">
        <v>23</v>
      </c>
      <c r="CE335">
        <v>108.82738238672064</v>
      </c>
      <c r="CF335">
        <v>4</v>
      </c>
      <c r="CG335">
        <v>1</v>
      </c>
      <c r="CM335">
        <v>0.86</v>
      </c>
      <c r="CQ335" t="s">
        <v>162</v>
      </c>
      <c r="CR335" t="s">
        <v>199</v>
      </c>
      <c r="CS335" t="s">
        <v>183</v>
      </c>
      <c r="CT335">
        <v>0</v>
      </c>
      <c r="CU335">
        <v>23</v>
      </c>
      <c r="CV335">
        <v>0</v>
      </c>
      <c r="CW335">
        <v>23</v>
      </c>
      <c r="CX335">
        <v>216.99999999999997</v>
      </c>
      <c r="CY335">
        <v>23</v>
      </c>
      <c r="CZ335">
        <v>237</v>
      </c>
      <c r="DA335">
        <v>23</v>
      </c>
      <c r="DB335">
        <v>108.82738238672064</v>
      </c>
      <c r="DC335">
        <v>4</v>
      </c>
      <c r="DD335">
        <v>1</v>
      </c>
      <c r="DF335">
        <v>0.39</v>
      </c>
    </row>
    <row r="336" spans="1:110" x14ac:dyDescent="0.25">
      <c r="A336" s="74">
        <v>0</v>
      </c>
      <c r="B336" s="44">
        <v>2</v>
      </c>
      <c r="C336" s="44">
        <v>6</v>
      </c>
      <c r="D336" s="44">
        <v>17</v>
      </c>
      <c r="E336" s="44">
        <v>0.40181819955354098</v>
      </c>
      <c r="F336" s="44">
        <v>1622.9724874999999</v>
      </c>
      <c r="G336" s="75">
        <v>207.35</v>
      </c>
      <c r="H336" s="74">
        <v>0.23400000000000001</v>
      </c>
      <c r="I336" s="44">
        <v>4</v>
      </c>
      <c r="J336" s="75">
        <v>0</v>
      </c>
      <c r="K336" s="74">
        <v>0.14099999999999999</v>
      </c>
      <c r="L336" s="44">
        <v>4</v>
      </c>
      <c r="M336" s="75">
        <v>0</v>
      </c>
      <c r="N336" s="44">
        <v>0.125</v>
      </c>
      <c r="O336" s="44">
        <v>4</v>
      </c>
      <c r="P336" s="75">
        <v>0</v>
      </c>
      <c r="Q336" s="80">
        <f t="shared" si="25"/>
        <v>0.16666666666666666</v>
      </c>
      <c r="R336" s="88">
        <f t="shared" si="25"/>
        <v>4</v>
      </c>
      <c r="T336" s="74">
        <v>0.313</v>
      </c>
      <c r="U336" s="44">
        <v>7</v>
      </c>
      <c r="V336" s="44">
        <v>0</v>
      </c>
      <c r="W336" s="44">
        <v>0</v>
      </c>
      <c r="X336" s="44">
        <v>23</v>
      </c>
      <c r="Y336" s="44">
        <v>0</v>
      </c>
      <c r="Z336" s="44">
        <v>23</v>
      </c>
      <c r="AA336" s="44">
        <v>217.000001</v>
      </c>
      <c r="AB336" s="44">
        <v>23</v>
      </c>
      <c r="AC336" s="44">
        <v>237</v>
      </c>
      <c r="AD336" s="44">
        <v>23</v>
      </c>
      <c r="AE336" s="44">
        <v>108.43740380102032</v>
      </c>
      <c r="AF336" s="44">
        <v>4</v>
      </c>
      <c r="AG336" s="75">
        <v>1</v>
      </c>
      <c r="AH336" s="74">
        <v>0.34399999999999997</v>
      </c>
      <c r="AI336" s="44">
        <v>7</v>
      </c>
      <c r="AJ336" s="44">
        <v>0</v>
      </c>
      <c r="AK336" s="44">
        <v>0</v>
      </c>
      <c r="AL336" s="44">
        <v>23</v>
      </c>
      <c r="AM336" s="44">
        <v>0</v>
      </c>
      <c r="AN336" s="44">
        <v>23</v>
      </c>
      <c r="AO336" s="44">
        <v>217.000001</v>
      </c>
      <c r="AP336" s="44">
        <v>23</v>
      </c>
      <c r="AQ336" s="44">
        <v>237</v>
      </c>
      <c r="AR336" s="44">
        <v>23</v>
      </c>
      <c r="AS336" s="44">
        <v>108.43740380102032</v>
      </c>
      <c r="AT336" s="44">
        <v>4</v>
      </c>
      <c r="AU336" s="75">
        <v>1</v>
      </c>
      <c r="AV336">
        <v>0.375</v>
      </c>
      <c r="AW336">
        <v>7</v>
      </c>
      <c r="AX336">
        <v>0</v>
      </c>
      <c r="AY336">
        <v>0</v>
      </c>
      <c r="AZ336">
        <v>23</v>
      </c>
      <c r="BA336">
        <v>0</v>
      </c>
      <c r="BB336">
        <v>23</v>
      </c>
      <c r="BC336">
        <v>217.000001</v>
      </c>
      <c r="BD336">
        <v>23</v>
      </c>
      <c r="BE336">
        <v>237</v>
      </c>
      <c r="BF336">
        <v>23</v>
      </c>
      <c r="BG336">
        <v>108.43740380102032</v>
      </c>
      <c r="BH336">
        <v>4</v>
      </c>
      <c r="BI336">
        <v>1</v>
      </c>
      <c r="BJ336" s="74">
        <f t="shared" si="26"/>
        <v>0.34400000000000003</v>
      </c>
      <c r="BK336" s="92">
        <f t="shared" si="27"/>
        <v>7</v>
      </c>
      <c r="BN336" s="67">
        <f t="shared" si="28"/>
        <v>0.17733333333333337</v>
      </c>
      <c r="BO336" s="9">
        <f t="shared" si="29"/>
        <v>3</v>
      </c>
      <c r="BT336">
        <v>0.84399999999999997</v>
      </c>
      <c r="BU336">
        <v>7</v>
      </c>
      <c r="BV336">
        <v>0</v>
      </c>
      <c r="BW336">
        <v>0</v>
      </c>
      <c r="BX336">
        <v>23</v>
      </c>
      <c r="BY336">
        <v>0</v>
      </c>
      <c r="BZ336">
        <v>23</v>
      </c>
      <c r="CA336">
        <v>217.000001</v>
      </c>
      <c r="CB336">
        <v>23</v>
      </c>
      <c r="CC336">
        <v>237</v>
      </c>
      <c r="CD336">
        <v>23</v>
      </c>
      <c r="CE336">
        <v>108.43740380102032</v>
      </c>
      <c r="CF336">
        <v>4</v>
      </c>
      <c r="CG336">
        <v>1</v>
      </c>
      <c r="CM336">
        <v>0.84399999999999997</v>
      </c>
      <c r="CQ336" t="s">
        <v>162</v>
      </c>
      <c r="CR336" t="s">
        <v>197</v>
      </c>
      <c r="CS336" t="s">
        <v>183</v>
      </c>
      <c r="CT336">
        <v>0</v>
      </c>
      <c r="CU336">
        <v>23</v>
      </c>
      <c r="CV336">
        <v>0</v>
      </c>
      <c r="CW336">
        <v>23</v>
      </c>
      <c r="CX336">
        <v>217.000001</v>
      </c>
      <c r="CY336">
        <v>23</v>
      </c>
      <c r="CZ336">
        <v>237</v>
      </c>
      <c r="DA336">
        <v>23</v>
      </c>
      <c r="DB336">
        <v>108.43740380102032</v>
      </c>
      <c r="DC336">
        <v>4</v>
      </c>
      <c r="DD336">
        <v>1</v>
      </c>
      <c r="DF336">
        <v>0.375</v>
      </c>
    </row>
    <row r="337" spans="1:110" x14ac:dyDescent="0.25">
      <c r="A337" s="74">
        <v>0</v>
      </c>
      <c r="B337" s="44">
        <v>2</v>
      </c>
      <c r="C337" s="44">
        <v>6</v>
      </c>
      <c r="D337" s="44">
        <v>18</v>
      </c>
      <c r="E337" s="44">
        <v>0.49935620406541797</v>
      </c>
      <c r="F337" s="44">
        <v>1656.1697489999999</v>
      </c>
      <c r="G337" s="75">
        <v>215.4</v>
      </c>
      <c r="H337" s="74">
        <v>0.25</v>
      </c>
      <c r="I337" s="44">
        <v>4</v>
      </c>
      <c r="J337" s="75">
        <v>0</v>
      </c>
      <c r="K337" s="74">
        <v>0.14000000000000001</v>
      </c>
      <c r="L337" s="44">
        <v>4</v>
      </c>
      <c r="M337" s="75">
        <v>0</v>
      </c>
      <c r="N337" s="44">
        <v>0.125</v>
      </c>
      <c r="O337" s="44">
        <v>4</v>
      </c>
      <c r="P337" s="75">
        <v>0</v>
      </c>
      <c r="Q337" s="80">
        <f t="shared" si="25"/>
        <v>0.17166666666666666</v>
      </c>
      <c r="R337" s="88">
        <f t="shared" si="25"/>
        <v>4</v>
      </c>
      <c r="T337" s="74">
        <v>0.313</v>
      </c>
      <c r="U337" s="44">
        <v>7</v>
      </c>
      <c r="V337" s="44">
        <v>0</v>
      </c>
      <c r="W337" s="44">
        <v>0</v>
      </c>
      <c r="X337" s="44">
        <v>23</v>
      </c>
      <c r="Y337" s="44">
        <v>0</v>
      </c>
      <c r="Z337" s="44">
        <v>23</v>
      </c>
      <c r="AA337" s="44">
        <v>217</v>
      </c>
      <c r="AB337" s="44">
        <v>23</v>
      </c>
      <c r="AC337" s="44">
        <v>237</v>
      </c>
      <c r="AD337" s="44">
        <v>23</v>
      </c>
      <c r="AE337" s="44">
        <v>108.06304009439637</v>
      </c>
      <c r="AF337" s="44">
        <v>4</v>
      </c>
      <c r="AG337" s="75">
        <v>1</v>
      </c>
      <c r="AH337" s="74">
        <v>0.34300000000000003</v>
      </c>
      <c r="AI337" s="44">
        <v>7</v>
      </c>
      <c r="AJ337" s="44">
        <v>0</v>
      </c>
      <c r="AK337" s="44">
        <v>0</v>
      </c>
      <c r="AL337" s="44">
        <v>23</v>
      </c>
      <c r="AM337" s="44">
        <v>0</v>
      </c>
      <c r="AN337" s="44">
        <v>23</v>
      </c>
      <c r="AO337" s="44">
        <v>217</v>
      </c>
      <c r="AP337" s="44">
        <v>23</v>
      </c>
      <c r="AQ337" s="44">
        <v>237</v>
      </c>
      <c r="AR337" s="44">
        <v>23</v>
      </c>
      <c r="AS337" s="44">
        <v>108.06304009439637</v>
      </c>
      <c r="AT337" s="44">
        <v>4</v>
      </c>
      <c r="AU337" s="75">
        <v>1</v>
      </c>
      <c r="AV337">
        <v>0.39100000000000001</v>
      </c>
      <c r="AW337">
        <v>7</v>
      </c>
      <c r="AX337">
        <v>0</v>
      </c>
      <c r="AY337">
        <v>0</v>
      </c>
      <c r="AZ337">
        <v>23</v>
      </c>
      <c r="BA337">
        <v>0</v>
      </c>
      <c r="BB337">
        <v>23</v>
      </c>
      <c r="BC337">
        <v>217</v>
      </c>
      <c r="BD337">
        <v>23</v>
      </c>
      <c r="BE337">
        <v>237</v>
      </c>
      <c r="BF337">
        <v>23</v>
      </c>
      <c r="BG337">
        <v>108.06304009439637</v>
      </c>
      <c r="BH337">
        <v>4</v>
      </c>
      <c r="BI337">
        <v>1</v>
      </c>
      <c r="BJ337" s="74">
        <f t="shared" si="26"/>
        <v>0.34900000000000003</v>
      </c>
      <c r="BK337" s="92">
        <f t="shared" si="27"/>
        <v>7</v>
      </c>
      <c r="BN337" s="67">
        <f t="shared" si="28"/>
        <v>0.17733333333333337</v>
      </c>
      <c r="BO337" s="9">
        <f t="shared" si="29"/>
        <v>3</v>
      </c>
      <c r="BT337">
        <v>0.85899999999999999</v>
      </c>
      <c r="BU337">
        <v>7</v>
      </c>
      <c r="BV337">
        <v>0</v>
      </c>
      <c r="BW337">
        <v>0</v>
      </c>
      <c r="BX337">
        <v>23</v>
      </c>
      <c r="BY337">
        <v>0</v>
      </c>
      <c r="BZ337">
        <v>23</v>
      </c>
      <c r="CA337">
        <v>217</v>
      </c>
      <c r="CB337">
        <v>23</v>
      </c>
      <c r="CC337">
        <v>237</v>
      </c>
      <c r="CD337">
        <v>23</v>
      </c>
      <c r="CE337">
        <v>108.06304009439637</v>
      </c>
      <c r="CF337">
        <v>4</v>
      </c>
      <c r="CG337">
        <v>1</v>
      </c>
      <c r="CM337">
        <v>0.85899999999999999</v>
      </c>
      <c r="CQ337" t="s">
        <v>162</v>
      </c>
      <c r="CR337" t="s">
        <v>198</v>
      </c>
      <c r="CS337" t="s">
        <v>183</v>
      </c>
      <c r="CT337">
        <v>0</v>
      </c>
      <c r="CU337">
        <v>23</v>
      </c>
      <c r="CV337">
        <v>0</v>
      </c>
      <c r="CW337">
        <v>23</v>
      </c>
      <c r="CX337">
        <v>217</v>
      </c>
      <c r="CY337">
        <v>23</v>
      </c>
      <c r="CZ337">
        <v>237</v>
      </c>
      <c r="DA337">
        <v>23</v>
      </c>
      <c r="DB337">
        <v>108.06304009439637</v>
      </c>
      <c r="DC337">
        <v>4</v>
      </c>
      <c r="DD337">
        <v>1</v>
      </c>
      <c r="DF337">
        <v>0.39100000000000001</v>
      </c>
    </row>
    <row r="338" spans="1:110" x14ac:dyDescent="0.25">
      <c r="A338" s="74">
        <v>0</v>
      </c>
      <c r="B338" s="44">
        <v>2</v>
      </c>
      <c r="C338" s="44">
        <v>7</v>
      </c>
      <c r="D338" s="44">
        <v>5</v>
      </c>
      <c r="E338" s="44">
        <v>-0.45787803392893101</v>
      </c>
      <c r="F338" s="44">
        <v>1349.2807054999901</v>
      </c>
      <c r="G338" s="75">
        <v>117.49</v>
      </c>
      <c r="H338" s="74">
        <v>0.23400000000000001</v>
      </c>
      <c r="I338" s="44">
        <v>4</v>
      </c>
      <c r="J338" s="75">
        <v>0</v>
      </c>
      <c r="K338" s="74">
        <v>0.125</v>
      </c>
      <c r="L338" s="44">
        <v>4</v>
      </c>
      <c r="M338" s="75">
        <v>0</v>
      </c>
      <c r="N338" s="44">
        <v>0.125</v>
      </c>
      <c r="O338" s="44">
        <v>4</v>
      </c>
      <c r="P338" s="75">
        <v>0</v>
      </c>
      <c r="Q338" s="80">
        <f t="shared" si="25"/>
        <v>0.16133333333333333</v>
      </c>
      <c r="R338" s="88">
        <f t="shared" si="25"/>
        <v>4</v>
      </c>
      <c r="T338" s="74">
        <v>0.29699999999999999</v>
      </c>
      <c r="U338" s="44">
        <v>7</v>
      </c>
      <c r="V338" s="44">
        <v>0</v>
      </c>
      <c r="W338" s="44">
        <v>0</v>
      </c>
      <c r="X338" s="44">
        <v>23</v>
      </c>
      <c r="Y338" s="44">
        <v>0</v>
      </c>
      <c r="Z338" s="44">
        <v>23</v>
      </c>
      <c r="AA338" s="44">
        <v>237</v>
      </c>
      <c r="AB338" s="44">
        <v>23</v>
      </c>
      <c r="AC338" s="44">
        <v>217.000001</v>
      </c>
      <c r="AD338" s="44">
        <v>23</v>
      </c>
      <c r="AE338" s="44">
        <v>114.28663973884973</v>
      </c>
      <c r="AF338" s="44">
        <v>4</v>
      </c>
      <c r="AG338" s="75">
        <v>1</v>
      </c>
      <c r="AH338" s="74">
        <v>0.375</v>
      </c>
      <c r="AI338" s="44">
        <v>7</v>
      </c>
      <c r="AJ338" s="44">
        <v>0</v>
      </c>
      <c r="AK338" s="44">
        <v>0</v>
      </c>
      <c r="AL338" s="44">
        <v>23</v>
      </c>
      <c r="AM338" s="44">
        <v>0</v>
      </c>
      <c r="AN338" s="44">
        <v>23</v>
      </c>
      <c r="AO338" s="44">
        <v>237</v>
      </c>
      <c r="AP338" s="44">
        <v>23</v>
      </c>
      <c r="AQ338" s="44">
        <v>217.000001</v>
      </c>
      <c r="AR338" s="44">
        <v>23</v>
      </c>
      <c r="AS338" s="44">
        <v>114.28663973884973</v>
      </c>
      <c r="AT338" s="44">
        <v>4</v>
      </c>
      <c r="AU338" s="75">
        <v>1</v>
      </c>
      <c r="AV338">
        <v>0.39100000000000001</v>
      </c>
      <c r="AW338">
        <v>7</v>
      </c>
      <c r="AX338">
        <v>0</v>
      </c>
      <c r="AY338">
        <v>0</v>
      </c>
      <c r="AZ338">
        <v>23</v>
      </c>
      <c r="BA338">
        <v>0</v>
      </c>
      <c r="BB338">
        <v>23</v>
      </c>
      <c r="BC338">
        <v>237</v>
      </c>
      <c r="BD338">
        <v>23</v>
      </c>
      <c r="BE338">
        <v>217.000001</v>
      </c>
      <c r="BF338">
        <v>23</v>
      </c>
      <c r="BG338">
        <v>114.28663973884973</v>
      </c>
      <c r="BH338">
        <v>4</v>
      </c>
      <c r="BI338">
        <v>1</v>
      </c>
      <c r="BJ338" s="74">
        <f t="shared" si="26"/>
        <v>0.35433333333333333</v>
      </c>
      <c r="BK338" s="92">
        <f t="shared" si="27"/>
        <v>7</v>
      </c>
      <c r="BN338" s="67">
        <f t="shared" si="28"/>
        <v>0.193</v>
      </c>
      <c r="BO338" s="9">
        <f t="shared" si="29"/>
        <v>3</v>
      </c>
      <c r="BT338">
        <v>0.84299999999999997</v>
      </c>
      <c r="BU338">
        <v>7</v>
      </c>
      <c r="BV338">
        <v>0</v>
      </c>
      <c r="BW338">
        <v>0</v>
      </c>
      <c r="BX338">
        <v>23</v>
      </c>
      <c r="BY338">
        <v>0</v>
      </c>
      <c r="BZ338">
        <v>23</v>
      </c>
      <c r="CA338">
        <v>237</v>
      </c>
      <c r="CB338">
        <v>23</v>
      </c>
      <c r="CC338">
        <v>217.000001</v>
      </c>
      <c r="CD338">
        <v>23</v>
      </c>
      <c r="CE338">
        <v>114.28663973884973</v>
      </c>
      <c r="CF338">
        <v>4</v>
      </c>
      <c r="CG338">
        <v>1</v>
      </c>
      <c r="CM338">
        <v>0.84299999999999997</v>
      </c>
      <c r="CQ338" t="s">
        <v>162</v>
      </c>
      <c r="CR338" t="s">
        <v>199</v>
      </c>
      <c r="CS338" t="s">
        <v>183</v>
      </c>
      <c r="CT338">
        <v>0</v>
      </c>
      <c r="CU338">
        <v>23</v>
      </c>
      <c r="CV338">
        <v>0</v>
      </c>
      <c r="CW338">
        <v>23</v>
      </c>
      <c r="CX338">
        <v>237</v>
      </c>
      <c r="CY338">
        <v>23</v>
      </c>
      <c r="CZ338">
        <v>217.000001</v>
      </c>
      <c r="DA338">
        <v>23</v>
      </c>
      <c r="DB338">
        <v>114.28663973884973</v>
      </c>
      <c r="DC338">
        <v>4</v>
      </c>
      <c r="DD338">
        <v>1</v>
      </c>
      <c r="DF338">
        <v>0.39</v>
      </c>
    </row>
    <row r="339" spans="1:110" x14ac:dyDescent="0.25">
      <c r="A339" s="74">
        <v>0</v>
      </c>
      <c r="B339" s="44">
        <v>2</v>
      </c>
      <c r="C339" s="44">
        <v>7</v>
      </c>
      <c r="D339" s="44">
        <v>6</v>
      </c>
      <c r="E339" s="44">
        <v>-0.36034002941705401</v>
      </c>
      <c r="F339" s="44">
        <v>1382.47796699999</v>
      </c>
      <c r="G339" s="75">
        <v>125.539999999999</v>
      </c>
      <c r="H339" s="74">
        <v>0.28100000000000003</v>
      </c>
      <c r="I339" s="44">
        <v>4</v>
      </c>
      <c r="J339" s="75">
        <v>0</v>
      </c>
      <c r="K339" s="74">
        <v>0.14000000000000001</v>
      </c>
      <c r="L339" s="44">
        <v>4</v>
      </c>
      <c r="M339" s="75">
        <v>0</v>
      </c>
      <c r="N339" s="44">
        <v>0.125</v>
      </c>
      <c r="O339" s="44">
        <v>4</v>
      </c>
      <c r="P339" s="75">
        <v>0</v>
      </c>
      <c r="Q339" s="80">
        <f t="shared" si="25"/>
        <v>0.18200000000000002</v>
      </c>
      <c r="R339" s="88">
        <f t="shared" si="25"/>
        <v>4</v>
      </c>
      <c r="T339" s="74">
        <v>0.313</v>
      </c>
      <c r="U339" s="44">
        <v>7</v>
      </c>
      <c r="V339" s="44">
        <v>0</v>
      </c>
      <c r="W339" s="44">
        <v>0</v>
      </c>
      <c r="X339" s="44">
        <v>23</v>
      </c>
      <c r="Y339" s="44">
        <v>0</v>
      </c>
      <c r="Z339" s="44">
        <v>23</v>
      </c>
      <c r="AA339" s="44">
        <v>217.000001</v>
      </c>
      <c r="AB339" s="44">
        <v>23</v>
      </c>
      <c r="AC339" s="44">
        <v>237</v>
      </c>
      <c r="AD339" s="44">
        <v>23</v>
      </c>
      <c r="AE339" s="44">
        <v>113.79811009297444</v>
      </c>
      <c r="AF339" s="44">
        <v>4</v>
      </c>
      <c r="AG339" s="75">
        <v>1</v>
      </c>
      <c r="AH339" s="74">
        <v>0.35899999999999999</v>
      </c>
      <c r="AI339" s="44">
        <v>7</v>
      </c>
      <c r="AJ339" s="44">
        <v>0</v>
      </c>
      <c r="AK339" s="44">
        <v>0</v>
      </c>
      <c r="AL339" s="44">
        <v>23</v>
      </c>
      <c r="AM339" s="44">
        <v>0</v>
      </c>
      <c r="AN339" s="44">
        <v>23</v>
      </c>
      <c r="AO339" s="44">
        <v>217.000001</v>
      </c>
      <c r="AP339" s="44">
        <v>23</v>
      </c>
      <c r="AQ339" s="44">
        <v>237</v>
      </c>
      <c r="AR339" s="44">
        <v>23</v>
      </c>
      <c r="AS339" s="44">
        <v>113.79811009297444</v>
      </c>
      <c r="AT339" s="44">
        <v>4</v>
      </c>
      <c r="AU339" s="75">
        <v>1</v>
      </c>
      <c r="AV339">
        <v>0.39</v>
      </c>
      <c r="AW339">
        <v>7</v>
      </c>
      <c r="AX339">
        <v>0</v>
      </c>
      <c r="AY339">
        <v>0</v>
      </c>
      <c r="AZ339">
        <v>23</v>
      </c>
      <c r="BA339">
        <v>0</v>
      </c>
      <c r="BB339">
        <v>23</v>
      </c>
      <c r="BC339">
        <v>217.000001</v>
      </c>
      <c r="BD339">
        <v>23</v>
      </c>
      <c r="BE339">
        <v>237</v>
      </c>
      <c r="BF339">
        <v>23</v>
      </c>
      <c r="BG339">
        <v>113.79811009297444</v>
      </c>
      <c r="BH339">
        <v>4</v>
      </c>
      <c r="BI339">
        <v>1</v>
      </c>
      <c r="BJ339" s="74">
        <f t="shared" si="26"/>
        <v>0.35399999999999993</v>
      </c>
      <c r="BK339" s="92">
        <f t="shared" si="27"/>
        <v>7</v>
      </c>
      <c r="BN339" s="67">
        <f t="shared" si="28"/>
        <v>0.1719999999999999</v>
      </c>
      <c r="BO339" s="9">
        <f t="shared" si="29"/>
        <v>3</v>
      </c>
      <c r="BT339">
        <v>0.84299999999999997</v>
      </c>
      <c r="BU339">
        <v>7</v>
      </c>
      <c r="BV339">
        <v>0</v>
      </c>
      <c r="BW339">
        <v>0</v>
      </c>
      <c r="BX339">
        <v>23</v>
      </c>
      <c r="BY339">
        <v>0</v>
      </c>
      <c r="BZ339">
        <v>23</v>
      </c>
      <c r="CA339">
        <v>217.000001</v>
      </c>
      <c r="CB339">
        <v>23</v>
      </c>
      <c r="CC339">
        <v>237</v>
      </c>
      <c r="CD339">
        <v>23</v>
      </c>
      <c r="CE339">
        <v>113.79811009297444</v>
      </c>
      <c r="CF339">
        <v>4</v>
      </c>
      <c r="CG339">
        <v>1</v>
      </c>
      <c r="CM339">
        <v>0.84299999999999997</v>
      </c>
      <c r="CQ339" t="s">
        <v>162</v>
      </c>
      <c r="CR339" t="s">
        <v>198</v>
      </c>
      <c r="CS339" t="s">
        <v>183</v>
      </c>
      <c r="CT339">
        <v>0</v>
      </c>
      <c r="CU339">
        <v>23</v>
      </c>
      <c r="CV339">
        <v>0</v>
      </c>
      <c r="CW339">
        <v>23</v>
      </c>
      <c r="CX339">
        <v>217.000001</v>
      </c>
      <c r="CY339">
        <v>23</v>
      </c>
      <c r="CZ339">
        <v>237</v>
      </c>
      <c r="DA339">
        <v>23</v>
      </c>
      <c r="DB339">
        <v>113.79811009297444</v>
      </c>
      <c r="DC339">
        <v>4</v>
      </c>
      <c r="DD339">
        <v>1</v>
      </c>
      <c r="DF339">
        <v>0.39100000000000001</v>
      </c>
    </row>
    <row r="340" spans="1:110" x14ac:dyDescent="0.25">
      <c r="A340" s="74">
        <v>0</v>
      </c>
      <c r="B340" s="44">
        <v>2</v>
      </c>
      <c r="C340" s="44">
        <v>7</v>
      </c>
      <c r="D340" s="44">
        <v>7</v>
      </c>
      <c r="E340" s="44">
        <v>-0.262802024905194</v>
      </c>
      <c r="F340" s="44">
        <v>1415.6752285</v>
      </c>
      <c r="G340" s="75">
        <v>133.59</v>
      </c>
      <c r="H340" s="74">
        <v>0.28100000000000003</v>
      </c>
      <c r="I340" s="44">
        <v>4</v>
      </c>
      <c r="J340" s="75">
        <v>0</v>
      </c>
      <c r="K340" s="74">
        <v>0.125</v>
      </c>
      <c r="L340" s="44">
        <v>4</v>
      </c>
      <c r="M340" s="75">
        <v>0</v>
      </c>
      <c r="N340" s="44">
        <v>0.14099999999999999</v>
      </c>
      <c r="O340" s="44">
        <v>4</v>
      </c>
      <c r="P340" s="75">
        <v>0</v>
      </c>
      <c r="Q340" s="80">
        <f t="shared" si="25"/>
        <v>0.18233333333333335</v>
      </c>
      <c r="R340" s="88">
        <f t="shared" si="25"/>
        <v>4</v>
      </c>
      <c r="T340" s="74">
        <v>0.313</v>
      </c>
      <c r="U340" s="44">
        <v>7</v>
      </c>
      <c r="V340" s="44">
        <v>0</v>
      </c>
      <c r="W340" s="44">
        <v>0</v>
      </c>
      <c r="X340" s="44">
        <v>23</v>
      </c>
      <c r="Y340" s="44">
        <v>0</v>
      </c>
      <c r="Z340" s="44">
        <v>23</v>
      </c>
      <c r="AA340" s="44">
        <v>217</v>
      </c>
      <c r="AB340" s="44">
        <v>23</v>
      </c>
      <c r="AC340" s="44">
        <v>237</v>
      </c>
      <c r="AD340" s="44">
        <v>23</v>
      </c>
      <c r="AE340" s="44">
        <v>113.23444234088223</v>
      </c>
      <c r="AF340" s="44">
        <v>4</v>
      </c>
      <c r="AG340" s="75">
        <v>1</v>
      </c>
      <c r="AH340" s="74">
        <v>0.35899999999999999</v>
      </c>
      <c r="AI340" s="44">
        <v>7</v>
      </c>
      <c r="AJ340" s="44">
        <v>0</v>
      </c>
      <c r="AK340" s="44">
        <v>0</v>
      </c>
      <c r="AL340" s="44">
        <v>23</v>
      </c>
      <c r="AM340" s="44">
        <v>0</v>
      </c>
      <c r="AN340" s="44">
        <v>23</v>
      </c>
      <c r="AO340" s="44">
        <v>217</v>
      </c>
      <c r="AP340" s="44">
        <v>23</v>
      </c>
      <c r="AQ340" s="44">
        <v>237</v>
      </c>
      <c r="AR340" s="44">
        <v>23</v>
      </c>
      <c r="AS340" s="44">
        <v>113.23444234088223</v>
      </c>
      <c r="AT340" s="44">
        <v>4</v>
      </c>
      <c r="AU340" s="75">
        <v>1</v>
      </c>
      <c r="AV340">
        <v>0.39</v>
      </c>
      <c r="AW340">
        <v>7</v>
      </c>
      <c r="AX340">
        <v>0</v>
      </c>
      <c r="AY340">
        <v>0</v>
      </c>
      <c r="AZ340">
        <v>23</v>
      </c>
      <c r="BA340">
        <v>0</v>
      </c>
      <c r="BB340">
        <v>23</v>
      </c>
      <c r="BC340">
        <v>217</v>
      </c>
      <c r="BD340">
        <v>23</v>
      </c>
      <c r="BE340">
        <v>237</v>
      </c>
      <c r="BF340">
        <v>23</v>
      </c>
      <c r="BG340">
        <v>113.23444234088223</v>
      </c>
      <c r="BH340">
        <v>4</v>
      </c>
      <c r="BI340">
        <v>1</v>
      </c>
      <c r="BJ340" s="74">
        <f t="shared" si="26"/>
        <v>0.35399999999999993</v>
      </c>
      <c r="BK340" s="92">
        <f t="shared" si="27"/>
        <v>7</v>
      </c>
      <c r="BN340" s="67">
        <f t="shared" si="28"/>
        <v>0.17166666666666658</v>
      </c>
      <c r="BO340" s="9">
        <f t="shared" si="29"/>
        <v>3</v>
      </c>
      <c r="BT340">
        <v>0.875</v>
      </c>
      <c r="BU340">
        <v>7</v>
      </c>
      <c r="BV340">
        <v>0</v>
      </c>
      <c r="BW340">
        <v>0</v>
      </c>
      <c r="BX340">
        <v>23</v>
      </c>
      <c r="BY340">
        <v>0</v>
      </c>
      <c r="BZ340">
        <v>23</v>
      </c>
      <c r="CA340">
        <v>217</v>
      </c>
      <c r="CB340">
        <v>23</v>
      </c>
      <c r="CC340">
        <v>237</v>
      </c>
      <c r="CD340">
        <v>23</v>
      </c>
      <c r="CE340">
        <v>113.23444234088223</v>
      </c>
      <c r="CF340">
        <v>4</v>
      </c>
      <c r="CG340">
        <v>1</v>
      </c>
      <c r="CM340">
        <v>0.875</v>
      </c>
      <c r="CQ340" t="s">
        <v>162</v>
      </c>
      <c r="CR340" t="s">
        <v>198</v>
      </c>
      <c r="CS340" t="s">
        <v>183</v>
      </c>
      <c r="CT340">
        <v>0</v>
      </c>
      <c r="CU340">
        <v>23</v>
      </c>
      <c r="CV340">
        <v>0</v>
      </c>
      <c r="CW340">
        <v>23</v>
      </c>
      <c r="CX340">
        <v>217</v>
      </c>
      <c r="CY340">
        <v>23</v>
      </c>
      <c r="CZ340">
        <v>237</v>
      </c>
      <c r="DA340">
        <v>23</v>
      </c>
      <c r="DB340">
        <v>113.23444234088223</v>
      </c>
      <c r="DC340">
        <v>4</v>
      </c>
      <c r="DD340">
        <v>1</v>
      </c>
      <c r="DF340">
        <v>0.39100000000000001</v>
      </c>
    </row>
    <row r="341" spans="1:110" x14ac:dyDescent="0.25">
      <c r="A341" s="74">
        <v>0</v>
      </c>
      <c r="B341" s="44">
        <v>2</v>
      </c>
      <c r="C341" s="44">
        <v>7</v>
      </c>
      <c r="D341" s="44">
        <v>8</v>
      </c>
      <c r="E341" s="44">
        <v>-0.16526402039329999</v>
      </c>
      <c r="F341" s="44">
        <v>1448.87248999999</v>
      </c>
      <c r="G341" s="75">
        <v>141.63999999999999</v>
      </c>
      <c r="H341" s="74">
        <v>0.23400000000000001</v>
      </c>
      <c r="I341" s="44">
        <v>4</v>
      </c>
      <c r="J341" s="75">
        <v>0</v>
      </c>
      <c r="K341" s="74">
        <v>0.125</v>
      </c>
      <c r="L341" s="44">
        <v>4</v>
      </c>
      <c r="M341" s="75">
        <v>0</v>
      </c>
      <c r="N341" s="44">
        <v>0.125</v>
      </c>
      <c r="O341" s="44">
        <v>4</v>
      </c>
      <c r="P341" s="75">
        <v>0</v>
      </c>
      <c r="Q341" s="80">
        <f t="shared" si="25"/>
        <v>0.16133333333333333</v>
      </c>
      <c r="R341" s="88">
        <f t="shared" si="25"/>
        <v>4</v>
      </c>
      <c r="T341" s="74">
        <v>0.312</v>
      </c>
      <c r="U341" s="44">
        <v>7</v>
      </c>
      <c r="V341" s="44">
        <v>0</v>
      </c>
      <c r="W341" s="44">
        <v>0</v>
      </c>
      <c r="X341" s="44">
        <v>23</v>
      </c>
      <c r="Y341" s="44">
        <v>0</v>
      </c>
      <c r="Z341" s="44">
        <v>23</v>
      </c>
      <c r="AA341" s="44">
        <v>217</v>
      </c>
      <c r="AB341" s="44">
        <v>23</v>
      </c>
      <c r="AC341" s="44">
        <v>237</v>
      </c>
      <c r="AD341" s="44">
        <v>23</v>
      </c>
      <c r="AE341" s="44">
        <v>112.69662626056153</v>
      </c>
      <c r="AF341" s="44">
        <v>4</v>
      </c>
      <c r="AG341" s="75">
        <v>1</v>
      </c>
      <c r="AH341" s="74">
        <v>0.34399999999999997</v>
      </c>
      <c r="AI341" s="44">
        <v>7</v>
      </c>
      <c r="AJ341" s="44">
        <v>0</v>
      </c>
      <c r="AK341" s="44">
        <v>0</v>
      </c>
      <c r="AL341" s="44">
        <v>23</v>
      </c>
      <c r="AM341" s="44">
        <v>0</v>
      </c>
      <c r="AN341" s="44">
        <v>23</v>
      </c>
      <c r="AO341" s="44">
        <v>217</v>
      </c>
      <c r="AP341" s="44">
        <v>23</v>
      </c>
      <c r="AQ341" s="44">
        <v>237</v>
      </c>
      <c r="AR341" s="44">
        <v>23</v>
      </c>
      <c r="AS341" s="44">
        <v>112.69662626056153</v>
      </c>
      <c r="AT341" s="44">
        <v>4</v>
      </c>
      <c r="AU341" s="75">
        <v>1</v>
      </c>
      <c r="AV341">
        <v>0.40699999999999997</v>
      </c>
      <c r="AW341">
        <v>7</v>
      </c>
      <c r="AX341">
        <v>0</v>
      </c>
      <c r="AY341">
        <v>0</v>
      </c>
      <c r="AZ341">
        <v>23</v>
      </c>
      <c r="BA341">
        <v>0</v>
      </c>
      <c r="BB341">
        <v>23</v>
      </c>
      <c r="BC341">
        <v>217</v>
      </c>
      <c r="BD341">
        <v>23</v>
      </c>
      <c r="BE341">
        <v>237</v>
      </c>
      <c r="BF341">
        <v>23</v>
      </c>
      <c r="BG341">
        <v>112.69662626056153</v>
      </c>
      <c r="BH341">
        <v>4</v>
      </c>
      <c r="BI341">
        <v>1</v>
      </c>
      <c r="BJ341" s="74">
        <f t="shared" si="26"/>
        <v>0.35433333333333333</v>
      </c>
      <c r="BK341" s="92">
        <f t="shared" si="27"/>
        <v>7</v>
      </c>
      <c r="BN341" s="67">
        <f t="shared" si="28"/>
        <v>0.193</v>
      </c>
      <c r="BO341" s="9">
        <f t="shared" si="29"/>
        <v>3</v>
      </c>
      <c r="BT341">
        <v>0.84399999999999997</v>
      </c>
      <c r="BU341">
        <v>7</v>
      </c>
      <c r="BV341">
        <v>0</v>
      </c>
      <c r="BW341">
        <v>0</v>
      </c>
      <c r="BX341">
        <v>23</v>
      </c>
      <c r="BY341">
        <v>0</v>
      </c>
      <c r="BZ341">
        <v>23</v>
      </c>
      <c r="CA341">
        <v>217</v>
      </c>
      <c r="CB341">
        <v>23</v>
      </c>
      <c r="CC341">
        <v>237</v>
      </c>
      <c r="CD341">
        <v>23</v>
      </c>
      <c r="CE341">
        <v>112.69662626056153</v>
      </c>
      <c r="CF341">
        <v>4</v>
      </c>
      <c r="CG341">
        <v>1</v>
      </c>
      <c r="CM341">
        <v>0.84399999999999997</v>
      </c>
      <c r="CQ341" t="s">
        <v>162</v>
      </c>
      <c r="CR341" t="s">
        <v>198</v>
      </c>
      <c r="CS341" t="s">
        <v>183</v>
      </c>
      <c r="CT341">
        <v>0</v>
      </c>
      <c r="CU341">
        <v>23</v>
      </c>
      <c r="CV341">
        <v>0</v>
      </c>
      <c r="CW341">
        <v>23</v>
      </c>
      <c r="CX341">
        <v>217</v>
      </c>
      <c r="CY341">
        <v>23</v>
      </c>
      <c r="CZ341">
        <v>237</v>
      </c>
      <c r="DA341">
        <v>23</v>
      </c>
      <c r="DB341">
        <v>112.69662626056153</v>
      </c>
      <c r="DC341">
        <v>4</v>
      </c>
      <c r="DD341">
        <v>1</v>
      </c>
      <c r="DF341">
        <v>0.39100000000000001</v>
      </c>
    </row>
    <row r="342" spans="1:110" x14ac:dyDescent="0.25">
      <c r="A342" s="74">
        <v>0</v>
      </c>
      <c r="B342" s="44">
        <v>2</v>
      </c>
      <c r="C342" s="44">
        <v>7</v>
      </c>
      <c r="D342" s="44">
        <v>9</v>
      </c>
      <c r="E342" s="44">
        <v>-6.7726015881423393E-2</v>
      </c>
      <c r="F342" s="44">
        <v>1482.0697514999999</v>
      </c>
      <c r="G342" s="75">
        <v>149.69</v>
      </c>
      <c r="H342" s="74">
        <v>0.26500000000000001</v>
      </c>
      <c r="I342" s="44">
        <v>4</v>
      </c>
      <c r="J342" s="75">
        <v>0</v>
      </c>
      <c r="K342" s="74">
        <v>0.14099999999999999</v>
      </c>
      <c r="L342" s="44">
        <v>4</v>
      </c>
      <c r="M342" s="75">
        <v>0</v>
      </c>
      <c r="N342" s="44">
        <v>0.14099999999999999</v>
      </c>
      <c r="O342" s="44">
        <v>4</v>
      </c>
      <c r="P342" s="75">
        <v>0</v>
      </c>
      <c r="Q342" s="80">
        <f t="shared" si="25"/>
        <v>0.18233333333333335</v>
      </c>
      <c r="R342" s="88">
        <f t="shared" si="25"/>
        <v>4</v>
      </c>
      <c r="T342" s="74">
        <v>0.312</v>
      </c>
      <c r="U342" s="44">
        <v>7</v>
      </c>
      <c r="V342" s="44">
        <v>0</v>
      </c>
      <c r="W342" s="44">
        <v>0</v>
      </c>
      <c r="X342" s="44">
        <v>23</v>
      </c>
      <c r="Y342" s="44">
        <v>0</v>
      </c>
      <c r="Z342" s="44">
        <v>23</v>
      </c>
      <c r="AA342" s="44">
        <v>217</v>
      </c>
      <c r="AB342" s="44">
        <v>23</v>
      </c>
      <c r="AC342" s="44">
        <v>237</v>
      </c>
      <c r="AD342" s="44">
        <v>23</v>
      </c>
      <c r="AE342" s="44">
        <v>112.18290354867878</v>
      </c>
      <c r="AF342" s="44">
        <v>4</v>
      </c>
      <c r="AG342" s="75">
        <v>1</v>
      </c>
      <c r="AH342" s="74">
        <v>0.35899999999999999</v>
      </c>
      <c r="AI342" s="44">
        <v>7</v>
      </c>
      <c r="AJ342" s="44">
        <v>0</v>
      </c>
      <c r="AK342" s="44">
        <v>0</v>
      </c>
      <c r="AL342" s="44">
        <v>23</v>
      </c>
      <c r="AM342" s="44">
        <v>0</v>
      </c>
      <c r="AN342" s="44">
        <v>23</v>
      </c>
      <c r="AO342" s="44">
        <v>217</v>
      </c>
      <c r="AP342" s="44">
        <v>23</v>
      </c>
      <c r="AQ342" s="44">
        <v>237</v>
      </c>
      <c r="AR342" s="44">
        <v>23</v>
      </c>
      <c r="AS342" s="44">
        <v>112.18290354867878</v>
      </c>
      <c r="AT342" s="44">
        <v>4</v>
      </c>
      <c r="AU342" s="75">
        <v>1</v>
      </c>
      <c r="AV342">
        <v>0.40600000000000003</v>
      </c>
      <c r="AW342">
        <v>7</v>
      </c>
      <c r="AX342">
        <v>0</v>
      </c>
      <c r="AY342">
        <v>0</v>
      </c>
      <c r="AZ342">
        <v>23</v>
      </c>
      <c r="BA342">
        <v>0</v>
      </c>
      <c r="BB342">
        <v>23</v>
      </c>
      <c r="BC342">
        <v>217</v>
      </c>
      <c r="BD342">
        <v>23</v>
      </c>
      <c r="BE342">
        <v>237</v>
      </c>
      <c r="BF342">
        <v>23</v>
      </c>
      <c r="BG342">
        <v>112.18290354867878</v>
      </c>
      <c r="BH342">
        <v>4</v>
      </c>
      <c r="BI342">
        <v>1</v>
      </c>
      <c r="BJ342" s="74">
        <f t="shared" si="26"/>
        <v>0.35899999999999999</v>
      </c>
      <c r="BK342" s="92">
        <f t="shared" si="27"/>
        <v>7</v>
      </c>
      <c r="BN342" s="67">
        <f t="shared" si="28"/>
        <v>0.17666666666666664</v>
      </c>
      <c r="BO342" s="9">
        <f t="shared" si="29"/>
        <v>3</v>
      </c>
      <c r="BT342">
        <v>0.86</v>
      </c>
      <c r="BU342">
        <v>7</v>
      </c>
      <c r="BV342">
        <v>0</v>
      </c>
      <c r="BW342">
        <v>0</v>
      </c>
      <c r="BX342">
        <v>23</v>
      </c>
      <c r="BY342">
        <v>0</v>
      </c>
      <c r="BZ342">
        <v>23</v>
      </c>
      <c r="CA342">
        <v>217</v>
      </c>
      <c r="CB342">
        <v>23</v>
      </c>
      <c r="CC342">
        <v>237</v>
      </c>
      <c r="CD342">
        <v>23</v>
      </c>
      <c r="CE342">
        <v>112.18290354867878</v>
      </c>
      <c r="CF342">
        <v>4</v>
      </c>
      <c r="CG342">
        <v>1</v>
      </c>
      <c r="CM342">
        <v>0.86</v>
      </c>
      <c r="CQ342" t="s">
        <v>162</v>
      </c>
      <c r="CR342" t="s">
        <v>199</v>
      </c>
      <c r="CS342" t="s">
        <v>183</v>
      </c>
      <c r="CT342">
        <v>0</v>
      </c>
      <c r="CU342">
        <v>23</v>
      </c>
      <c r="CV342">
        <v>0</v>
      </c>
      <c r="CW342">
        <v>23</v>
      </c>
      <c r="CX342">
        <v>217</v>
      </c>
      <c r="CY342">
        <v>23</v>
      </c>
      <c r="CZ342">
        <v>237</v>
      </c>
      <c r="DA342">
        <v>23</v>
      </c>
      <c r="DB342">
        <v>112.18290354867878</v>
      </c>
      <c r="DC342">
        <v>4</v>
      </c>
      <c r="DD342">
        <v>1</v>
      </c>
      <c r="DF342">
        <v>0.39</v>
      </c>
    </row>
    <row r="343" spans="1:110" x14ac:dyDescent="0.25">
      <c r="A343" s="74">
        <v>0</v>
      </c>
      <c r="B343" s="44">
        <v>2</v>
      </c>
      <c r="C343" s="44">
        <v>7</v>
      </c>
      <c r="D343" s="44">
        <v>10</v>
      </c>
      <c r="E343" s="44">
        <v>2.9811988630436301E-2</v>
      </c>
      <c r="F343" s="44">
        <v>1515.2670129999999</v>
      </c>
      <c r="G343" s="75">
        <v>157.74</v>
      </c>
      <c r="H343" s="74">
        <v>0.26500000000000001</v>
      </c>
      <c r="I343" s="44">
        <v>4</v>
      </c>
      <c r="J343" s="75">
        <v>0</v>
      </c>
      <c r="K343" s="74">
        <v>0.125</v>
      </c>
      <c r="L343" s="44">
        <v>4</v>
      </c>
      <c r="M343" s="75">
        <v>0</v>
      </c>
      <c r="N343" s="44">
        <v>0.125</v>
      </c>
      <c r="O343" s="44">
        <v>4</v>
      </c>
      <c r="P343" s="75">
        <v>0</v>
      </c>
      <c r="Q343" s="80">
        <f t="shared" si="25"/>
        <v>0.17166666666666666</v>
      </c>
      <c r="R343" s="88">
        <f t="shared" si="25"/>
        <v>4</v>
      </c>
      <c r="T343" s="74">
        <v>0.313</v>
      </c>
      <c r="U343" s="44">
        <v>7</v>
      </c>
      <c r="V343" s="44">
        <v>0</v>
      </c>
      <c r="W343" s="44">
        <v>0</v>
      </c>
      <c r="X343" s="44">
        <v>23</v>
      </c>
      <c r="Y343" s="44">
        <v>0</v>
      </c>
      <c r="Z343" s="44">
        <v>23</v>
      </c>
      <c r="AA343" s="44">
        <v>217</v>
      </c>
      <c r="AB343" s="44">
        <v>23</v>
      </c>
      <c r="AC343" s="44">
        <v>237</v>
      </c>
      <c r="AD343" s="44">
        <v>23</v>
      </c>
      <c r="AE343" s="44">
        <v>111.69169065405106</v>
      </c>
      <c r="AF343" s="44">
        <v>4</v>
      </c>
      <c r="AG343" s="75">
        <v>1</v>
      </c>
      <c r="AH343" s="74">
        <v>0.34399999999999997</v>
      </c>
      <c r="AI343" s="44">
        <v>7</v>
      </c>
      <c r="AJ343" s="44">
        <v>0</v>
      </c>
      <c r="AK343" s="44">
        <v>0</v>
      </c>
      <c r="AL343" s="44">
        <v>23</v>
      </c>
      <c r="AM343" s="44">
        <v>0</v>
      </c>
      <c r="AN343" s="44">
        <v>23</v>
      </c>
      <c r="AO343" s="44">
        <v>217</v>
      </c>
      <c r="AP343" s="44">
        <v>23</v>
      </c>
      <c r="AQ343" s="44">
        <v>237</v>
      </c>
      <c r="AR343" s="44">
        <v>23</v>
      </c>
      <c r="AS343" s="44">
        <v>111.69169065405106</v>
      </c>
      <c r="AT343" s="44">
        <v>4</v>
      </c>
      <c r="AU343" s="75">
        <v>1</v>
      </c>
      <c r="AV343">
        <v>0.40699999999999997</v>
      </c>
      <c r="AW343">
        <v>7</v>
      </c>
      <c r="AX343">
        <v>0</v>
      </c>
      <c r="AY343">
        <v>0</v>
      </c>
      <c r="AZ343">
        <v>23</v>
      </c>
      <c r="BA343">
        <v>0</v>
      </c>
      <c r="BB343">
        <v>23</v>
      </c>
      <c r="BC343">
        <v>217</v>
      </c>
      <c r="BD343">
        <v>23</v>
      </c>
      <c r="BE343">
        <v>237</v>
      </c>
      <c r="BF343">
        <v>23</v>
      </c>
      <c r="BG343">
        <v>111.69169065405106</v>
      </c>
      <c r="BH343">
        <v>4</v>
      </c>
      <c r="BI343">
        <v>1</v>
      </c>
      <c r="BJ343" s="74">
        <f t="shared" si="26"/>
        <v>0.35466666666666669</v>
      </c>
      <c r="BK343" s="92">
        <f t="shared" si="27"/>
        <v>7</v>
      </c>
      <c r="BN343" s="67">
        <f t="shared" si="28"/>
        <v>0.18300000000000002</v>
      </c>
      <c r="BO343" s="9">
        <f t="shared" si="29"/>
        <v>3</v>
      </c>
      <c r="BT343">
        <v>0.85899999999999999</v>
      </c>
      <c r="BU343">
        <v>7</v>
      </c>
      <c r="BV343">
        <v>0</v>
      </c>
      <c r="BW343">
        <v>0</v>
      </c>
      <c r="BX343">
        <v>23</v>
      </c>
      <c r="BY343">
        <v>0</v>
      </c>
      <c r="BZ343">
        <v>23</v>
      </c>
      <c r="CA343">
        <v>217</v>
      </c>
      <c r="CB343">
        <v>23</v>
      </c>
      <c r="CC343">
        <v>237</v>
      </c>
      <c r="CD343">
        <v>23</v>
      </c>
      <c r="CE343">
        <v>111.69169065405106</v>
      </c>
      <c r="CF343">
        <v>4</v>
      </c>
      <c r="CG343">
        <v>1</v>
      </c>
      <c r="CM343">
        <v>0.85899999999999999</v>
      </c>
      <c r="CQ343" t="s">
        <v>162</v>
      </c>
      <c r="CR343" t="s">
        <v>199</v>
      </c>
      <c r="CS343" t="s">
        <v>183</v>
      </c>
      <c r="CT343">
        <v>0</v>
      </c>
      <c r="CU343">
        <v>23</v>
      </c>
      <c r="CV343">
        <v>0</v>
      </c>
      <c r="CW343">
        <v>23</v>
      </c>
      <c r="CX343">
        <v>217</v>
      </c>
      <c r="CY343">
        <v>23</v>
      </c>
      <c r="CZ343">
        <v>237</v>
      </c>
      <c r="DA343">
        <v>23</v>
      </c>
      <c r="DB343">
        <v>111.69169065405106</v>
      </c>
      <c r="DC343">
        <v>4</v>
      </c>
      <c r="DD343">
        <v>1</v>
      </c>
      <c r="DF343">
        <v>0.39</v>
      </c>
    </row>
    <row r="344" spans="1:110" x14ac:dyDescent="0.25">
      <c r="A344" s="74">
        <v>0</v>
      </c>
      <c r="B344" s="44">
        <v>2</v>
      </c>
      <c r="C344" s="44">
        <v>7</v>
      </c>
      <c r="D344" s="44">
        <v>11</v>
      </c>
      <c r="E344" s="44">
        <v>0.12734999314233</v>
      </c>
      <c r="F344" s="44">
        <v>1548.4642744999901</v>
      </c>
      <c r="G344" s="75">
        <v>165.79</v>
      </c>
      <c r="H344" s="74">
        <v>0.23499999999999999</v>
      </c>
      <c r="I344" s="44">
        <v>4</v>
      </c>
      <c r="J344" s="75">
        <v>0</v>
      </c>
      <c r="K344" s="74">
        <v>0.14000000000000001</v>
      </c>
      <c r="L344" s="44">
        <v>4</v>
      </c>
      <c r="M344" s="75">
        <v>0</v>
      </c>
      <c r="N344" s="44">
        <v>0.125</v>
      </c>
      <c r="O344" s="44">
        <v>4</v>
      </c>
      <c r="P344" s="75">
        <v>0</v>
      </c>
      <c r="Q344" s="80">
        <f t="shared" si="25"/>
        <v>0.16666666666666666</v>
      </c>
      <c r="R344" s="88">
        <f t="shared" si="25"/>
        <v>4</v>
      </c>
      <c r="T344" s="74">
        <v>0.29699999999999999</v>
      </c>
      <c r="U344" s="44">
        <v>7</v>
      </c>
      <c r="V344" s="44">
        <v>0</v>
      </c>
      <c r="W344" s="44">
        <v>0</v>
      </c>
      <c r="X344" s="44">
        <v>23</v>
      </c>
      <c r="Y344" s="44">
        <v>0</v>
      </c>
      <c r="Z344" s="44">
        <v>23</v>
      </c>
      <c r="AA344" s="44">
        <v>217</v>
      </c>
      <c r="AB344" s="44">
        <v>23</v>
      </c>
      <c r="AC344" s="44">
        <v>237</v>
      </c>
      <c r="AD344" s="44">
        <v>23</v>
      </c>
      <c r="AE344" s="44">
        <v>111.22153982350113</v>
      </c>
      <c r="AF344" s="44">
        <v>4</v>
      </c>
      <c r="AG344" s="75">
        <v>1</v>
      </c>
      <c r="AH344" s="74">
        <v>0.34399999999999997</v>
      </c>
      <c r="AI344" s="44">
        <v>7</v>
      </c>
      <c r="AJ344" s="44">
        <v>0</v>
      </c>
      <c r="AK344" s="44">
        <v>0</v>
      </c>
      <c r="AL344" s="44">
        <v>23</v>
      </c>
      <c r="AM344" s="44">
        <v>0</v>
      </c>
      <c r="AN344" s="44">
        <v>23</v>
      </c>
      <c r="AO344" s="44">
        <v>217</v>
      </c>
      <c r="AP344" s="44">
        <v>23</v>
      </c>
      <c r="AQ344" s="44">
        <v>237</v>
      </c>
      <c r="AR344" s="44">
        <v>23</v>
      </c>
      <c r="AS344" s="44">
        <v>111.22153982350113</v>
      </c>
      <c r="AT344" s="44">
        <v>4</v>
      </c>
      <c r="AU344" s="75">
        <v>1</v>
      </c>
      <c r="AV344">
        <v>0.438</v>
      </c>
      <c r="AW344">
        <v>7</v>
      </c>
      <c r="AX344">
        <v>0</v>
      </c>
      <c r="AY344">
        <v>0</v>
      </c>
      <c r="AZ344">
        <v>23</v>
      </c>
      <c r="BA344">
        <v>0</v>
      </c>
      <c r="BB344">
        <v>23</v>
      </c>
      <c r="BC344">
        <v>217</v>
      </c>
      <c r="BD344">
        <v>23</v>
      </c>
      <c r="BE344">
        <v>237</v>
      </c>
      <c r="BF344">
        <v>23</v>
      </c>
      <c r="BG344">
        <v>111.22153982350113</v>
      </c>
      <c r="BH344">
        <v>4</v>
      </c>
      <c r="BI344">
        <v>1</v>
      </c>
      <c r="BJ344" s="74">
        <f t="shared" si="26"/>
        <v>0.35966666666666663</v>
      </c>
      <c r="BK344" s="92">
        <f t="shared" si="27"/>
        <v>7</v>
      </c>
      <c r="BN344" s="67">
        <f t="shared" si="28"/>
        <v>0.19299999999999998</v>
      </c>
      <c r="BO344" s="9">
        <f t="shared" si="29"/>
        <v>3</v>
      </c>
      <c r="BT344">
        <v>0.89100000000000001</v>
      </c>
      <c r="BU344">
        <v>7</v>
      </c>
      <c r="BV344">
        <v>0</v>
      </c>
      <c r="BW344">
        <v>0</v>
      </c>
      <c r="BX344">
        <v>23</v>
      </c>
      <c r="BY344">
        <v>0</v>
      </c>
      <c r="BZ344">
        <v>23</v>
      </c>
      <c r="CA344">
        <v>217</v>
      </c>
      <c r="CB344">
        <v>23</v>
      </c>
      <c r="CC344">
        <v>237</v>
      </c>
      <c r="CD344">
        <v>23</v>
      </c>
      <c r="CE344">
        <v>111.22153982350113</v>
      </c>
      <c r="CF344">
        <v>4</v>
      </c>
      <c r="CG344">
        <v>1</v>
      </c>
      <c r="CM344">
        <v>0.89100000000000001</v>
      </c>
      <c r="CQ344" t="s">
        <v>162</v>
      </c>
      <c r="CR344" t="s">
        <v>199</v>
      </c>
      <c r="CS344" t="s">
        <v>183</v>
      </c>
      <c r="CT344">
        <v>0</v>
      </c>
      <c r="CU344">
        <v>23</v>
      </c>
      <c r="CV344">
        <v>0</v>
      </c>
      <c r="CW344">
        <v>23</v>
      </c>
      <c r="CX344">
        <v>217</v>
      </c>
      <c r="CY344">
        <v>23</v>
      </c>
      <c r="CZ344">
        <v>237</v>
      </c>
      <c r="DA344">
        <v>23</v>
      </c>
      <c r="DB344">
        <v>111.22153982350113</v>
      </c>
      <c r="DC344">
        <v>4</v>
      </c>
      <c r="DD344">
        <v>1</v>
      </c>
      <c r="DF344">
        <v>0.39</v>
      </c>
    </row>
    <row r="345" spans="1:110" x14ac:dyDescent="0.25">
      <c r="A345" s="74">
        <v>0</v>
      </c>
      <c r="B345" s="44">
        <v>2</v>
      </c>
      <c r="C345" s="44">
        <v>7</v>
      </c>
      <c r="D345" s="44">
        <v>12</v>
      </c>
      <c r="E345" s="44">
        <v>0.22488799765419001</v>
      </c>
      <c r="F345" s="44">
        <v>1581.6615359999901</v>
      </c>
      <c r="G345" s="75">
        <v>173.84</v>
      </c>
      <c r="H345" s="74">
        <v>0.23499999999999999</v>
      </c>
      <c r="I345" s="44">
        <v>4</v>
      </c>
      <c r="J345" s="75">
        <v>0</v>
      </c>
      <c r="K345" s="74">
        <v>0.14000000000000001</v>
      </c>
      <c r="L345" s="44">
        <v>4</v>
      </c>
      <c r="M345" s="75">
        <v>0</v>
      </c>
      <c r="N345" s="44">
        <v>0.14099999999999999</v>
      </c>
      <c r="O345" s="44">
        <v>4</v>
      </c>
      <c r="P345" s="75">
        <v>0</v>
      </c>
      <c r="Q345" s="80">
        <f t="shared" si="25"/>
        <v>0.17200000000000001</v>
      </c>
      <c r="R345" s="88">
        <f t="shared" si="25"/>
        <v>4</v>
      </c>
      <c r="T345" s="74">
        <v>0.313</v>
      </c>
      <c r="U345" s="44">
        <v>7</v>
      </c>
      <c r="V345" s="44">
        <v>0</v>
      </c>
      <c r="W345" s="44">
        <v>0</v>
      </c>
      <c r="X345" s="44">
        <v>23</v>
      </c>
      <c r="Y345" s="44">
        <v>0</v>
      </c>
      <c r="Z345" s="44">
        <v>23</v>
      </c>
      <c r="AA345" s="44">
        <v>217</v>
      </c>
      <c r="AB345" s="44">
        <v>23</v>
      </c>
      <c r="AC345" s="44">
        <v>237</v>
      </c>
      <c r="AD345" s="44">
        <v>23</v>
      </c>
      <c r="AE345" s="44">
        <v>110.77112485062771</v>
      </c>
      <c r="AF345" s="44">
        <v>4</v>
      </c>
      <c r="AG345" s="75">
        <v>1</v>
      </c>
      <c r="AH345" s="74">
        <v>0.34399999999999997</v>
      </c>
      <c r="AI345" s="44">
        <v>7</v>
      </c>
      <c r="AJ345" s="44">
        <v>0</v>
      </c>
      <c r="AK345" s="44">
        <v>0</v>
      </c>
      <c r="AL345" s="44">
        <v>23</v>
      </c>
      <c r="AM345" s="44">
        <v>0</v>
      </c>
      <c r="AN345" s="44">
        <v>23</v>
      </c>
      <c r="AO345" s="44">
        <v>217</v>
      </c>
      <c r="AP345" s="44">
        <v>23</v>
      </c>
      <c r="AQ345" s="44">
        <v>237</v>
      </c>
      <c r="AR345" s="44">
        <v>23</v>
      </c>
      <c r="AS345" s="44">
        <v>110.77112485062771</v>
      </c>
      <c r="AT345" s="44">
        <v>4</v>
      </c>
      <c r="AU345" s="75">
        <v>1</v>
      </c>
      <c r="AV345">
        <v>0.40699999999999997</v>
      </c>
      <c r="AW345">
        <v>7</v>
      </c>
      <c r="AX345">
        <v>0</v>
      </c>
      <c r="AY345">
        <v>0</v>
      </c>
      <c r="AZ345">
        <v>23</v>
      </c>
      <c r="BA345">
        <v>0</v>
      </c>
      <c r="BB345">
        <v>23</v>
      </c>
      <c r="BC345">
        <v>217</v>
      </c>
      <c r="BD345">
        <v>23</v>
      </c>
      <c r="BE345">
        <v>237</v>
      </c>
      <c r="BF345">
        <v>23</v>
      </c>
      <c r="BG345">
        <v>110.77112485062771</v>
      </c>
      <c r="BH345">
        <v>4</v>
      </c>
      <c r="BI345">
        <v>1</v>
      </c>
      <c r="BJ345" s="74">
        <f t="shared" si="26"/>
        <v>0.35466666666666669</v>
      </c>
      <c r="BK345" s="92">
        <f t="shared" si="27"/>
        <v>7</v>
      </c>
      <c r="BN345" s="67">
        <f t="shared" si="28"/>
        <v>0.18266666666666667</v>
      </c>
      <c r="BO345" s="9">
        <f t="shared" si="29"/>
        <v>3</v>
      </c>
      <c r="BT345">
        <v>0.86</v>
      </c>
      <c r="BU345">
        <v>7</v>
      </c>
      <c r="BV345">
        <v>0</v>
      </c>
      <c r="BW345">
        <v>0</v>
      </c>
      <c r="BX345">
        <v>23</v>
      </c>
      <c r="BY345">
        <v>0</v>
      </c>
      <c r="BZ345">
        <v>23</v>
      </c>
      <c r="CA345">
        <v>217</v>
      </c>
      <c r="CB345">
        <v>23</v>
      </c>
      <c r="CC345">
        <v>237</v>
      </c>
      <c r="CD345">
        <v>23</v>
      </c>
      <c r="CE345">
        <v>110.77112485062771</v>
      </c>
      <c r="CF345">
        <v>4</v>
      </c>
      <c r="CG345">
        <v>1</v>
      </c>
      <c r="CM345">
        <v>0.86</v>
      </c>
      <c r="CQ345" t="s">
        <v>162</v>
      </c>
      <c r="CR345" t="s">
        <v>195</v>
      </c>
      <c r="CS345" t="s">
        <v>183</v>
      </c>
      <c r="CT345">
        <v>0</v>
      </c>
      <c r="CU345">
        <v>23</v>
      </c>
      <c r="CV345">
        <v>0</v>
      </c>
      <c r="CW345">
        <v>23</v>
      </c>
      <c r="CX345">
        <v>217</v>
      </c>
      <c r="CY345">
        <v>23</v>
      </c>
      <c r="CZ345">
        <v>237</v>
      </c>
      <c r="DA345">
        <v>23</v>
      </c>
      <c r="DB345">
        <v>110.77112485062771</v>
      </c>
      <c r="DC345">
        <v>4</v>
      </c>
      <c r="DD345">
        <v>1</v>
      </c>
      <c r="DF345">
        <v>0.40600000000000003</v>
      </c>
    </row>
    <row r="346" spans="1:110" x14ac:dyDescent="0.25">
      <c r="A346" s="74">
        <v>0</v>
      </c>
      <c r="B346" s="44">
        <v>2</v>
      </c>
      <c r="C346" s="44">
        <v>7</v>
      </c>
      <c r="D346" s="44">
        <v>13</v>
      </c>
      <c r="E346" s="44">
        <v>0.32242600216606698</v>
      </c>
      <c r="F346" s="44">
        <v>1614.85879749999</v>
      </c>
      <c r="G346" s="75">
        <v>181.89</v>
      </c>
      <c r="H346" s="74">
        <v>0.26500000000000001</v>
      </c>
      <c r="I346" s="44">
        <v>4</v>
      </c>
      <c r="J346" s="75">
        <v>0</v>
      </c>
      <c r="K346" s="74">
        <v>0.14099999999999999</v>
      </c>
      <c r="L346" s="44">
        <v>4</v>
      </c>
      <c r="M346" s="75">
        <v>0</v>
      </c>
      <c r="N346" s="44">
        <v>0.125</v>
      </c>
      <c r="O346" s="44">
        <v>4</v>
      </c>
      <c r="P346" s="75">
        <v>0</v>
      </c>
      <c r="Q346" s="80">
        <f t="shared" si="25"/>
        <v>0.17700000000000002</v>
      </c>
      <c r="R346" s="88">
        <f t="shared" si="25"/>
        <v>4</v>
      </c>
      <c r="T346" s="74">
        <v>0.313</v>
      </c>
      <c r="U346" s="44">
        <v>7</v>
      </c>
      <c r="V346" s="44">
        <v>0</v>
      </c>
      <c r="W346" s="44">
        <v>0</v>
      </c>
      <c r="X346" s="44">
        <v>23</v>
      </c>
      <c r="Y346" s="44">
        <v>0</v>
      </c>
      <c r="Z346" s="44">
        <v>23</v>
      </c>
      <c r="AA346" s="44">
        <v>217.000001</v>
      </c>
      <c r="AB346" s="44">
        <v>23</v>
      </c>
      <c r="AC346" s="44">
        <v>237</v>
      </c>
      <c r="AD346" s="44">
        <v>23</v>
      </c>
      <c r="AE346" s="44">
        <v>110.33924810812017</v>
      </c>
      <c r="AF346" s="44">
        <v>4</v>
      </c>
      <c r="AG346" s="75">
        <v>1</v>
      </c>
      <c r="AH346" s="74">
        <v>0.36</v>
      </c>
      <c r="AI346" s="44">
        <v>7</v>
      </c>
      <c r="AJ346" s="44">
        <v>0</v>
      </c>
      <c r="AK346" s="44">
        <v>0</v>
      </c>
      <c r="AL346" s="44">
        <v>23</v>
      </c>
      <c r="AM346" s="44">
        <v>0</v>
      </c>
      <c r="AN346" s="44">
        <v>23</v>
      </c>
      <c r="AO346" s="44">
        <v>217.000001</v>
      </c>
      <c r="AP346" s="44">
        <v>23</v>
      </c>
      <c r="AQ346" s="44">
        <v>237</v>
      </c>
      <c r="AR346" s="44">
        <v>23</v>
      </c>
      <c r="AS346" s="44">
        <v>110.33924810812017</v>
      </c>
      <c r="AT346" s="44">
        <v>4</v>
      </c>
      <c r="AU346" s="75">
        <v>1</v>
      </c>
      <c r="AV346">
        <v>0.40600000000000003</v>
      </c>
      <c r="AW346">
        <v>7</v>
      </c>
      <c r="AX346">
        <v>0</v>
      </c>
      <c r="AY346">
        <v>0</v>
      </c>
      <c r="AZ346">
        <v>23</v>
      </c>
      <c r="BA346">
        <v>0</v>
      </c>
      <c r="BB346">
        <v>23</v>
      </c>
      <c r="BC346">
        <v>217.000001</v>
      </c>
      <c r="BD346">
        <v>23</v>
      </c>
      <c r="BE346">
        <v>237</v>
      </c>
      <c r="BF346">
        <v>23</v>
      </c>
      <c r="BG346">
        <v>110.33924810812017</v>
      </c>
      <c r="BH346">
        <v>4</v>
      </c>
      <c r="BI346">
        <v>1</v>
      </c>
      <c r="BJ346" s="74">
        <f t="shared" si="26"/>
        <v>0.35966666666666675</v>
      </c>
      <c r="BK346" s="92">
        <f t="shared" si="27"/>
        <v>7</v>
      </c>
      <c r="BN346" s="67">
        <f t="shared" si="28"/>
        <v>0.18266666666666673</v>
      </c>
      <c r="BO346" s="9">
        <f t="shared" si="29"/>
        <v>3</v>
      </c>
      <c r="BT346">
        <v>0.85899999999999999</v>
      </c>
      <c r="BU346">
        <v>7</v>
      </c>
      <c r="BV346">
        <v>0</v>
      </c>
      <c r="BW346">
        <v>0</v>
      </c>
      <c r="BX346">
        <v>23</v>
      </c>
      <c r="BY346">
        <v>0</v>
      </c>
      <c r="BZ346">
        <v>23</v>
      </c>
      <c r="CA346">
        <v>217.000001</v>
      </c>
      <c r="CB346">
        <v>23</v>
      </c>
      <c r="CC346">
        <v>237</v>
      </c>
      <c r="CD346">
        <v>23</v>
      </c>
      <c r="CE346">
        <v>110.33924810812017</v>
      </c>
      <c r="CF346">
        <v>4</v>
      </c>
      <c r="CG346">
        <v>1</v>
      </c>
      <c r="CM346">
        <v>0.85899999999999999</v>
      </c>
      <c r="CQ346" t="s">
        <v>162</v>
      </c>
      <c r="CR346" t="s">
        <v>195</v>
      </c>
      <c r="CS346" t="s">
        <v>183</v>
      </c>
      <c r="CT346">
        <v>0</v>
      </c>
      <c r="CU346">
        <v>23</v>
      </c>
      <c r="CV346">
        <v>0</v>
      </c>
      <c r="CW346">
        <v>23</v>
      </c>
      <c r="CX346">
        <v>217.000001</v>
      </c>
      <c r="CY346">
        <v>23</v>
      </c>
      <c r="CZ346">
        <v>237</v>
      </c>
      <c r="DA346">
        <v>23</v>
      </c>
      <c r="DB346">
        <v>110.33924810812017</v>
      </c>
      <c r="DC346">
        <v>4</v>
      </c>
      <c r="DD346">
        <v>1</v>
      </c>
      <c r="DF346">
        <v>0.40600000000000003</v>
      </c>
    </row>
    <row r="347" spans="1:110" x14ac:dyDescent="0.25">
      <c r="A347" s="74">
        <v>0</v>
      </c>
      <c r="B347" s="44">
        <v>2</v>
      </c>
      <c r="C347" s="44">
        <v>7</v>
      </c>
      <c r="D347" s="44">
        <v>14</v>
      </c>
      <c r="E347" s="44">
        <v>0.41996400667796102</v>
      </c>
      <c r="F347" s="44">
        <v>1648.056059</v>
      </c>
      <c r="G347" s="75">
        <v>189.94</v>
      </c>
      <c r="H347" s="74">
        <v>0.26500000000000001</v>
      </c>
      <c r="I347" s="44">
        <v>4</v>
      </c>
      <c r="J347" s="75">
        <v>0</v>
      </c>
      <c r="K347" s="74">
        <v>0.14099999999999999</v>
      </c>
      <c r="L347" s="44">
        <v>4</v>
      </c>
      <c r="M347" s="75">
        <v>0</v>
      </c>
      <c r="N347" s="44">
        <v>0.14000000000000001</v>
      </c>
      <c r="O347" s="44">
        <v>4</v>
      </c>
      <c r="P347" s="75">
        <v>0</v>
      </c>
      <c r="Q347" s="80">
        <f t="shared" si="25"/>
        <v>0.18200000000000002</v>
      </c>
      <c r="R347" s="88">
        <f t="shared" si="25"/>
        <v>4</v>
      </c>
      <c r="T347" s="74">
        <v>0.313</v>
      </c>
      <c r="U347" s="44">
        <v>7</v>
      </c>
      <c r="V347" s="44">
        <v>0</v>
      </c>
      <c r="W347" s="44">
        <v>0</v>
      </c>
      <c r="X347" s="44">
        <v>23</v>
      </c>
      <c r="Y347" s="44">
        <v>0</v>
      </c>
      <c r="Z347" s="44">
        <v>23</v>
      </c>
      <c r="AA347" s="44">
        <v>217</v>
      </c>
      <c r="AB347" s="44">
        <v>23</v>
      </c>
      <c r="AC347" s="44">
        <v>237</v>
      </c>
      <c r="AD347" s="44">
        <v>23</v>
      </c>
      <c r="AE347" s="44">
        <v>109.92473193564763</v>
      </c>
      <c r="AF347" s="44">
        <v>4</v>
      </c>
      <c r="AG347" s="75">
        <v>1</v>
      </c>
      <c r="AH347" s="74">
        <v>0.36</v>
      </c>
      <c r="AI347" s="44">
        <v>7</v>
      </c>
      <c r="AJ347" s="44">
        <v>0</v>
      </c>
      <c r="AK347" s="44">
        <v>0</v>
      </c>
      <c r="AL347" s="44">
        <v>23</v>
      </c>
      <c r="AM347" s="44">
        <v>0</v>
      </c>
      <c r="AN347" s="44">
        <v>23</v>
      </c>
      <c r="AO347" s="44">
        <v>217</v>
      </c>
      <c r="AP347" s="44">
        <v>23</v>
      </c>
      <c r="AQ347" s="44">
        <v>237</v>
      </c>
      <c r="AR347" s="44">
        <v>23</v>
      </c>
      <c r="AS347" s="44">
        <v>109.92473193564763</v>
      </c>
      <c r="AT347" s="44">
        <v>4</v>
      </c>
      <c r="AU347" s="75">
        <v>1</v>
      </c>
      <c r="AV347">
        <v>0.39</v>
      </c>
      <c r="AW347">
        <v>7</v>
      </c>
      <c r="AX347">
        <v>0</v>
      </c>
      <c r="AY347">
        <v>0</v>
      </c>
      <c r="AZ347">
        <v>23</v>
      </c>
      <c r="BA347">
        <v>0</v>
      </c>
      <c r="BB347">
        <v>23</v>
      </c>
      <c r="BC347">
        <v>217</v>
      </c>
      <c r="BD347">
        <v>23</v>
      </c>
      <c r="BE347">
        <v>237</v>
      </c>
      <c r="BF347">
        <v>23</v>
      </c>
      <c r="BG347">
        <v>109.92473193564763</v>
      </c>
      <c r="BH347">
        <v>4</v>
      </c>
      <c r="BI347">
        <v>1</v>
      </c>
      <c r="BJ347" s="74">
        <f t="shared" si="26"/>
        <v>0.35433333333333339</v>
      </c>
      <c r="BK347" s="92">
        <f t="shared" si="27"/>
        <v>7</v>
      </c>
      <c r="BN347" s="67">
        <f t="shared" si="28"/>
        <v>0.17233333333333337</v>
      </c>
      <c r="BO347" s="9">
        <f t="shared" si="29"/>
        <v>3</v>
      </c>
      <c r="BT347">
        <v>0.85899999999999999</v>
      </c>
      <c r="BU347">
        <v>7</v>
      </c>
      <c r="BV347">
        <v>0</v>
      </c>
      <c r="BW347">
        <v>0</v>
      </c>
      <c r="BX347">
        <v>23</v>
      </c>
      <c r="BY347">
        <v>0</v>
      </c>
      <c r="BZ347">
        <v>23</v>
      </c>
      <c r="CA347">
        <v>217</v>
      </c>
      <c r="CB347">
        <v>23</v>
      </c>
      <c r="CC347">
        <v>237</v>
      </c>
      <c r="CD347">
        <v>23</v>
      </c>
      <c r="CE347">
        <v>109.92473193564763</v>
      </c>
      <c r="CF347">
        <v>4</v>
      </c>
      <c r="CG347">
        <v>1</v>
      </c>
      <c r="CM347">
        <v>0.85899999999999999</v>
      </c>
      <c r="CQ347" t="s">
        <v>162</v>
      </c>
      <c r="CR347" t="s">
        <v>199</v>
      </c>
      <c r="CS347" t="s">
        <v>183</v>
      </c>
      <c r="CT347">
        <v>0</v>
      </c>
      <c r="CU347">
        <v>23</v>
      </c>
      <c r="CV347">
        <v>0</v>
      </c>
      <c r="CW347">
        <v>23</v>
      </c>
      <c r="CX347">
        <v>217</v>
      </c>
      <c r="CY347">
        <v>23</v>
      </c>
      <c r="CZ347">
        <v>237</v>
      </c>
      <c r="DA347">
        <v>23</v>
      </c>
      <c r="DB347">
        <v>109.92473193564763</v>
      </c>
      <c r="DC347">
        <v>4</v>
      </c>
      <c r="DD347">
        <v>1</v>
      </c>
      <c r="DF347">
        <v>0.39</v>
      </c>
    </row>
    <row r="348" spans="1:110" x14ac:dyDescent="0.25">
      <c r="A348" s="74">
        <v>0</v>
      </c>
      <c r="B348" s="44">
        <v>2</v>
      </c>
      <c r="C348" s="44">
        <v>8</v>
      </c>
      <c r="D348" s="44">
        <v>2</v>
      </c>
      <c r="E348" s="44">
        <v>-0.43973222680451102</v>
      </c>
      <c r="F348" s="44">
        <v>1374.3642769999999</v>
      </c>
      <c r="G348" s="75">
        <v>100.08</v>
      </c>
      <c r="H348" s="74">
        <v>0.23400000000000001</v>
      </c>
      <c r="I348" s="44">
        <v>4</v>
      </c>
      <c r="J348" s="75">
        <v>0</v>
      </c>
      <c r="K348" s="74">
        <v>0.14099999999999999</v>
      </c>
      <c r="L348" s="44">
        <v>4</v>
      </c>
      <c r="M348" s="75">
        <v>0</v>
      </c>
      <c r="N348" s="44">
        <v>0.14099999999999999</v>
      </c>
      <c r="O348" s="44">
        <v>4</v>
      </c>
      <c r="P348" s="75">
        <v>0</v>
      </c>
      <c r="Q348" s="80">
        <f t="shared" si="25"/>
        <v>0.17200000000000001</v>
      </c>
      <c r="R348" s="88">
        <f t="shared" si="25"/>
        <v>4</v>
      </c>
      <c r="T348" s="74">
        <v>0.312</v>
      </c>
      <c r="U348" s="44">
        <v>7</v>
      </c>
      <c r="V348" s="44">
        <v>0</v>
      </c>
      <c r="W348" s="44">
        <v>0</v>
      </c>
      <c r="X348" s="44">
        <v>23</v>
      </c>
      <c r="Y348" s="44">
        <v>217.000001</v>
      </c>
      <c r="Z348" s="44">
        <v>23</v>
      </c>
      <c r="AA348" s="44">
        <v>237</v>
      </c>
      <c r="AB348" s="44">
        <v>23</v>
      </c>
      <c r="AC348" s="44">
        <v>0</v>
      </c>
      <c r="AD348" s="44">
        <v>23</v>
      </c>
      <c r="AE348" s="44">
        <v>113.31081241638628</v>
      </c>
      <c r="AF348" s="44">
        <v>4</v>
      </c>
      <c r="AG348" s="75">
        <v>1</v>
      </c>
      <c r="AH348" s="74">
        <v>0.35899999999999999</v>
      </c>
      <c r="AI348" s="44">
        <v>7</v>
      </c>
      <c r="AJ348" s="44">
        <v>0</v>
      </c>
      <c r="AK348" s="44">
        <v>0</v>
      </c>
      <c r="AL348" s="44">
        <v>23</v>
      </c>
      <c r="AM348" s="44">
        <v>217.000001</v>
      </c>
      <c r="AN348" s="44">
        <v>23</v>
      </c>
      <c r="AO348" s="44">
        <v>237</v>
      </c>
      <c r="AP348" s="44">
        <v>23</v>
      </c>
      <c r="AQ348" s="44">
        <v>0</v>
      </c>
      <c r="AR348" s="44">
        <v>23</v>
      </c>
      <c r="AS348" s="44">
        <v>113.31081241638628</v>
      </c>
      <c r="AT348" s="44">
        <v>4</v>
      </c>
      <c r="AU348" s="75">
        <v>1</v>
      </c>
      <c r="AV348">
        <v>0.40699999999999997</v>
      </c>
      <c r="AW348">
        <v>7</v>
      </c>
      <c r="AX348">
        <v>0</v>
      </c>
      <c r="AY348">
        <v>0</v>
      </c>
      <c r="AZ348">
        <v>23</v>
      </c>
      <c r="BA348">
        <v>217.000001</v>
      </c>
      <c r="BB348">
        <v>23</v>
      </c>
      <c r="BC348">
        <v>237</v>
      </c>
      <c r="BD348">
        <v>23</v>
      </c>
      <c r="BE348">
        <v>0</v>
      </c>
      <c r="BF348">
        <v>23</v>
      </c>
      <c r="BG348">
        <v>113.31081241638628</v>
      </c>
      <c r="BH348">
        <v>4</v>
      </c>
      <c r="BI348">
        <v>1</v>
      </c>
      <c r="BJ348" s="74">
        <f t="shared" si="26"/>
        <v>0.35933333333333334</v>
      </c>
      <c r="BK348" s="92">
        <f t="shared" si="27"/>
        <v>7</v>
      </c>
      <c r="BN348" s="67">
        <f t="shared" si="28"/>
        <v>0.18733333333333332</v>
      </c>
      <c r="BO348" s="9">
        <f t="shared" si="29"/>
        <v>3</v>
      </c>
      <c r="BT348">
        <v>0.85899999999999999</v>
      </c>
      <c r="BU348">
        <v>7</v>
      </c>
      <c r="BV348">
        <v>0</v>
      </c>
      <c r="BW348">
        <v>0</v>
      </c>
      <c r="BX348">
        <v>23</v>
      </c>
      <c r="BY348">
        <v>217.000001</v>
      </c>
      <c r="BZ348">
        <v>23</v>
      </c>
      <c r="CA348">
        <v>237</v>
      </c>
      <c r="CB348">
        <v>23</v>
      </c>
      <c r="CC348">
        <v>0</v>
      </c>
      <c r="CD348">
        <v>23</v>
      </c>
      <c r="CE348">
        <v>113.31081241638628</v>
      </c>
      <c r="CF348">
        <v>4</v>
      </c>
      <c r="CG348">
        <v>1</v>
      </c>
      <c r="CM348">
        <v>0.85899999999999999</v>
      </c>
      <c r="CQ348" t="s">
        <v>162</v>
      </c>
      <c r="CR348" t="s">
        <v>199</v>
      </c>
      <c r="CS348" t="s">
        <v>183</v>
      </c>
      <c r="CT348">
        <v>0</v>
      </c>
      <c r="CU348">
        <v>23</v>
      </c>
      <c r="CV348">
        <v>217.000001</v>
      </c>
      <c r="CW348">
        <v>23</v>
      </c>
      <c r="CX348">
        <v>237</v>
      </c>
      <c r="CY348">
        <v>23</v>
      </c>
      <c r="CZ348">
        <v>0</v>
      </c>
      <c r="DA348">
        <v>23</v>
      </c>
      <c r="DB348">
        <v>113.31081241638628</v>
      </c>
      <c r="DC348">
        <v>4</v>
      </c>
      <c r="DD348">
        <v>1</v>
      </c>
      <c r="DF348">
        <v>0.39</v>
      </c>
    </row>
    <row r="349" spans="1:110" x14ac:dyDescent="0.25">
      <c r="A349" s="74">
        <v>0</v>
      </c>
      <c r="B349" s="44">
        <v>2</v>
      </c>
      <c r="C349" s="44">
        <v>8</v>
      </c>
      <c r="D349" s="44">
        <v>3</v>
      </c>
      <c r="E349" s="44">
        <v>-0.34219422229265101</v>
      </c>
      <c r="F349" s="44">
        <v>1407.5615385000001</v>
      </c>
      <c r="G349" s="75">
        <v>108.13</v>
      </c>
      <c r="H349" s="74">
        <v>0.23400000000000001</v>
      </c>
      <c r="I349" s="44">
        <v>4</v>
      </c>
      <c r="J349" s="75">
        <v>0</v>
      </c>
      <c r="K349" s="74">
        <v>0.14099999999999999</v>
      </c>
      <c r="L349" s="44">
        <v>4</v>
      </c>
      <c r="M349" s="75">
        <v>0</v>
      </c>
      <c r="N349" s="44">
        <v>0.125</v>
      </c>
      <c r="O349" s="44">
        <v>4</v>
      </c>
      <c r="P349" s="75">
        <v>0</v>
      </c>
      <c r="Q349" s="80">
        <f t="shared" si="25"/>
        <v>0.16666666666666666</v>
      </c>
      <c r="R349" s="88">
        <f t="shared" si="25"/>
        <v>4</v>
      </c>
      <c r="T349" s="74">
        <v>0.312</v>
      </c>
      <c r="U349" s="44">
        <v>7</v>
      </c>
      <c r="V349" s="44">
        <v>0</v>
      </c>
      <c r="W349" s="44">
        <v>0</v>
      </c>
      <c r="X349" s="44">
        <v>23</v>
      </c>
      <c r="Y349" s="44">
        <v>217</v>
      </c>
      <c r="Z349" s="44">
        <v>23</v>
      </c>
      <c r="AA349" s="44">
        <v>237</v>
      </c>
      <c r="AB349" s="44">
        <v>23</v>
      </c>
      <c r="AC349" s="44">
        <v>0</v>
      </c>
      <c r="AD349" s="44">
        <v>23</v>
      </c>
      <c r="AE349" s="44">
        <v>114.11140955017019</v>
      </c>
      <c r="AF349" s="44">
        <v>4</v>
      </c>
      <c r="AG349" s="75">
        <v>1</v>
      </c>
      <c r="AH349" s="74">
        <v>0.36</v>
      </c>
      <c r="AI349" s="44">
        <v>7</v>
      </c>
      <c r="AJ349" s="44">
        <v>0</v>
      </c>
      <c r="AK349" s="44">
        <v>0</v>
      </c>
      <c r="AL349" s="44">
        <v>23</v>
      </c>
      <c r="AM349" s="44">
        <v>217</v>
      </c>
      <c r="AN349" s="44">
        <v>23</v>
      </c>
      <c r="AO349" s="44">
        <v>237</v>
      </c>
      <c r="AP349" s="44">
        <v>23</v>
      </c>
      <c r="AQ349" s="44">
        <v>0</v>
      </c>
      <c r="AR349" s="44">
        <v>23</v>
      </c>
      <c r="AS349" s="44">
        <v>114.11140955017019</v>
      </c>
      <c r="AT349" s="44">
        <v>4</v>
      </c>
      <c r="AU349" s="75">
        <v>1</v>
      </c>
      <c r="AV349">
        <v>0.40699999999999997</v>
      </c>
      <c r="AW349">
        <v>7</v>
      </c>
      <c r="AX349">
        <v>0</v>
      </c>
      <c r="AY349">
        <v>0</v>
      </c>
      <c r="AZ349">
        <v>23</v>
      </c>
      <c r="BA349">
        <v>217</v>
      </c>
      <c r="BB349">
        <v>23</v>
      </c>
      <c r="BC349">
        <v>237</v>
      </c>
      <c r="BD349">
        <v>23</v>
      </c>
      <c r="BE349">
        <v>0</v>
      </c>
      <c r="BF349">
        <v>23</v>
      </c>
      <c r="BG349">
        <v>114.11140955017019</v>
      </c>
      <c r="BH349">
        <v>4</v>
      </c>
      <c r="BI349">
        <v>1</v>
      </c>
      <c r="BJ349" s="74">
        <f t="shared" si="26"/>
        <v>0.35966666666666663</v>
      </c>
      <c r="BK349" s="92">
        <f t="shared" si="27"/>
        <v>7</v>
      </c>
      <c r="BN349" s="67">
        <f t="shared" si="28"/>
        <v>0.19299999999999998</v>
      </c>
      <c r="BO349" s="9">
        <f t="shared" si="29"/>
        <v>3</v>
      </c>
      <c r="BT349">
        <v>1.2190000000000001</v>
      </c>
      <c r="BU349">
        <v>7</v>
      </c>
      <c r="BV349">
        <v>0</v>
      </c>
      <c r="BW349">
        <v>0</v>
      </c>
      <c r="BX349">
        <v>23</v>
      </c>
      <c r="BY349">
        <v>217</v>
      </c>
      <c r="BZ349">
        <v>23</v>
      </c>
      <c r="CA349">
        <v>237</v>
      </c>
      <c r="CB349">
        <v>23</v>
      </c>
      <c r="CC349">
        <v>0</v>
      </c>
      <c r="CD349">
        <v>23</v>
      </c>
      <c r="CE349">
        <v>114.11140955017019</v>
      </c>
      <c r="CF349">
        <v>4</v>
      </c>
      <c r="CG349">
        <v>1</v>
      </c>
      <c r="CM349">
        <v>1.2190000000000001</v>
      </c>
      <c r="CQ349" t="s">
        <v>162</v>
      </c>
      <c r="CR349" t="s">
        <v>198</v>
      </c>
      <c r="CS349" t="s">
        <v>183</v>
      </c>
      <c r="CT349">
        <v>0</v>
      </c>
      <c r="CU349">
        <v>23</v>
      </c>
      <c r="CV349">
        <v>217</v>
      </c>
      <c r="CW349">
        <v>23</v>
      </c>
      <c r="CX349">
        <v>237</v>
      </c>
      <c r="CY349">
        <v>23</v>
      </c>
      <c r="CZ349">
        <v>0</v>
      </c>
      <c r="DA349">
        <v>23</v>
      </c>
      <c r="DB349">
        <v>114.11140955017019</v>
      </c>
      <c r="DC349">
        <v>4</v>
      </c>
      <c r="DD349">
        <v>1</v>
      </c>
      <c r="DF349">
        <v>0.39100000000000001</v>
      </c>
    </row>
    <row r="350" spans="1:110" x14ac:dyDescent="0.25">
      <c r="A350" s="74">
        <v>0</v>
      </c>
      <c r="B350" s="44">
        <v>2</v>
      </c>
      <c r="C350" s="44">
        <v>8</v>
      </c>
      <c r="D350" s="44">
        <v>4</v>
      </c>
      <c r="E350" s="44">
        <v>-0.244656217780757</v>
      </c>
      <c r="F350" s="44">
        <v>1440.7587999999901</v>
      </c>
      <c r="G350" s="75">
        <v>116.18</v>
      </c>
      <c r="H350" s="74">
        <v>0.26500000000000001</v>
      </c>
      <c r="I350" s="44">
        <v>4</v>
      </c>
      <c r="J350" s="75">
        <v>0</v>
      </c>
      <c r="K350" s="74">
        <v>0.14099999999999999</v>
      </c>
      <c r="L350" s="44">
        <v>4</v>
      </c>
      <c r="M350" s="75">
        <v>0</v>
      </c>
      <c r="N350" s="44">
        <v>0.125</v>
      </c>
      <c r="O350" s="44">
        <v>4</v>
      </c>
      <c r="P350" s="75">
        <v>0</v>
      </c>
      <c r="Q350" s="80">
        <f t="shared" si="25"/>
        <v>0.17700000000000002</v>
      </c>
      <c r="R350" s="88">
        <f t="shared" si="25"/>
        <v>4</v>
      </c>
      <c r="T350" s="74">
        <v>0.312</v>
      </c>
      <c r="U350" s="44">
        <v>7</v>
      </c>
      <c r="V350" s="44">
        <v>0</v>
      </c>
      <c r="W350" s="44">
        <v>0</v>
      </c>
      <c r="X350" s="44">
        <v>23</v>
      </c>
      <c r="Y350" s="44">
        <v>0</v>
      </c>
      <c r="Z350" s="44">
        <v>23</v>
      </c>
      <c r="AA350" s="44">
        <v>237</v>
      </c>
      <c r="AB350" s="44">
        <v>23</v>
      </c>
      <c r="AC350" s="44">
        <v>217.000001</v>
      </c>
      <c r="AD350" s="44">
        <v>23</v>
      </c>
      <c r="AE350" s="44">
        <v>114.55056530617402</v>
      </c>
      <c r="AF350" s="44">
        <v>4</v>
      </c>
      <c r="AG350" s="75">
        <v>1</v>
      </c>
      <c r="AH350" s="74">
        <v>0.34399999999999997</v>
      </c>
      <c r="AI350" s="44">
        <v>7</v>
      </c>
      <c r="AJ350" s="44">
        <v>0</v>
      </c>
      <c r="AK350" s="44">
        <v>0</v>
      </c>
      <c r="AL350" s="44">
        <v>23</v>
      </c>
      <c r="AM350" s="44">
        <v>0</v>
      </c>
      <c r="AN350" s="44">
        <v>23</v>
      </c>
      <c r="AO350" s="44">
        <v>237</v>
      </c>
      <c r="AP350" s="44">
        <v>23</v>
      </c>
      <c r="AQ350" s="44">
        <v>217.000001</v>
      </c>
      <c r="AR350" s="44">
        <v>23</v>
      </c>
      <c r="AS350" s="44">
        <v>114.55056530617402</v>
      </c>
      <c r="AT350" s="44">
        <v>4</v>
      </c>
      <c r="AU350" s="75">
        <v>1</v>
      </c>
      <c r="AV350">
        <v>0.40600000000000003</v>
      </c>
      <c r="AW350">
        <v>7</v>
      </c>
      <c r="AX350">
        <v>0</v>
      </c>
      <c r="AY350">
        <v>0</v>
      </c>
      <c r="AZ350">
        <v>23</v>
      </c>
      <c r="BA350">
        <v>0</v>
      </c>
      <c r="BB350">
        <v>23</v>
      </c>
      <c r="BC350">
        <v>237</v>
      </c>
      <c r="BD350">
        <v>23</v>
      </c>
      <c r="BE350">
        <v>217.000001</v>
      </c>
      <c r="BF350">
        <v>23</v>
      </c>
      <c r="BG350">
        <v>114.55056530617402</v>
      </c>
      <c r="BH350">
        <v>4</v>
      </c>
      <c r="BI350">
        <v>1</v>
      </c>
      <c r="BJ350" s="74">
        <f t="shared" si="26"/>
        <v>0.35399999999999993</v>
      </c>
      <c r="BK350" s="92">
        <f t="shared" si="27"/>
        <v>7</v>
      </c>
      <c r="BN350" s="67">
        <f t="shared" si="28"/>
        <v>0.17699999999999991</v>
      </c>
      <c r="BO350" s="9">
        <f t="shared" si="29"/>
        <v>3</v>
      </c>
      <c r="BT350">
        <v>1.1100000000000001</v>
      </c>
      <c r="BU350">
        <v>7</v>
      </c>
      <c r="BV350">
        <v>0</v>
      </c>
      <c r="BW350">
        <v>0</v>
      </c>
      <c r="BX350">
        <v>23</v>
      </c>
      <c r="BY350">
        <v>0</v>
      </c>
      <c r="BZ350">
        <v>23</v>
      </c>
      <c r="CA350">
        <v>237</v>
      </c>
      <c r="CB350">
        <v>23</v>
      </c>
      <c r="CC350">
        <v>217.000001</v>
      </c>
      <c r="CD350">
        <v>23</v>
      </c>
      <c r="CE350">
        <v>114.55056530617402</v>
      </c>
      <c r="CF350">
        <v>4</v>
      </c>
      <c r="CG350">
        <v>1</v>
      </c>
      <c r="CM350">
        <v>1.1100000000000001</v>
      </c>
      <c r="CQ350" t="s">
        <v>162</v>
      </c>
      <c r="CR350" t="s">
        <v>206</v>
      </c>
      <c r="CS350" t="s">
        <v>183</v>
      </c>
      <c r="CT350">
        <v>0</v>
      </c>
      <c r="CU350">
        <v>23</v>
      </c>
      <c r="CV350">
        <v>0</v>
      </c>
      <c r="CW350">
        <v>23</v>
      </c>
      <c r="CX350">
        <v>237</v>
      </c>
      <c r="CY350">
        <v>23</v>
      </c>
      <c r="CZ350">
        <v>217.000001</v>
      </c>
      <c r="DA350">
        <v>23</v>
      </c>
      <c r="DB350">
        <v>114.55056530617402</v>
      </c>
      <c r="DC350">
        <v>4</v>
      </c>
      <c r="DD350">
        <v>1</v>
      </c>
      <c r="DF350">
        <v>0.438</v>
      </c>
    </row>
    <row r="351" spans="1:110" x14ac:dyDescent="0.25">
      <c r="A351" s="74">
        <v>0</v>
      </c>
      <c r="B351" s="44">
        <v>2</v>
      </c>
      <c r="C351" s="44">
        <v>8</v>
      </c>
      <c r="D351" s="44">
        <v>5</v>
      </c>
      <c r="E351" s="44">
        <v>-0.14711821326888</v>
      </c>
      <c r="F351" s="44">
        <v>1473.9560615</v>
      </c>
      <c r="G351" s="75">
        <v>124.23</v>
      </c>
      <c r="H351" s="74">
        <v>0.23400000000000001</v>
      </c>
      <c r="I351" s="44">
        <v>4</v>
      </c>
      <c r="J351" s="75">
        <v>0</v>
      </c>
      <c r="K351" s="74">
        <v>0.14000000000000001</v>
      </c>
      <c r="L351" s="44">
        <v>4</v>
      </c>
      <c r="M351" s="75">
        <v>0</v>
      </c>
      <c r="N351" s="44">
        <v>0.125</v>
      </c>
      <c r="O351" s="44">
        <v>4</v>
      </c>
      <c r="P351" s="75">
        <v>0</v>
      </c>
      <c r="Q351" s="80">
        <f t="shared" si="25"/>
        <v>0.16633333333333333</v>
      </c>
      <c r="R351" s="88">
        <f t="shared" si="25"/>
        <v>4</v>
      </c>
      <c r="T351" s="74">
        <v>0.29699999999999999</v>
      </c>
      <c r="U351" s="44">
        <v>7</v>
      </c>
      <c r="V351" s="44">
        <v>0</v>
      </c>
      <c r="W351" s="44">
        <v>0</v>
      </c>
      <c r="X351" s="44">
        <v>23</v>
      </c>
      <c r="Y351" s="44">
        <v>0</v>
      </c>
      <c r="Z351" s="44">
        <v>23</v>
      </c>
      <c r="AA351" s="44">
        <v>237</v>
      </c>
      <c r="AB351" s="44">
        <v>23</v>
      </c>
      <c r="AC351" s="44">
        <v>217.000001</v>
      </c>
      <c r="AD351" s="44">
        <v>23</v>
      </c>
      <c r="AE351" s="44">
        <v>114.10153677333238</v>
      </c>
      <c r="AF351" s="44">
        <v>4</v>
      </c>
      <c r="AG351" s="75">
        <v>1</v>
      </c>
      <c r="AH351" s="74">
        <v>0.34399999999999997</v>
      </c>
      <c r="AI351" s="44">
        <v>7</v>
      </c>
      <c r="AJ351" s="44">
        <v>0</v>
      </c>
      <c r="AK351" s="44">
        <v>0</v>
      </c>
      <c r="AL351" s="44">
        <v>23</v>
      </c>
      <c r="AM351" s="44">
        <v>0</v>
      </c>
      <c r="AN351" s="44">
        <v>23</v>
      </c>
      <c r="AO351" s="44">
        <v>237</v>
      </c>
      <c r="AP351" s="44">
        <v>23</v>
      </c>
      <c r="AQ351" s="44">
        <v>217.000001</v>
      </c>
      <c r="AR351" s="44">
        <v>23</v>
      </c>
      <c r="AS351" s="44">
        <v>114.10153677333238</v>
      </c>
      <c r="AT351" s="44">
        <v>4</v>
      </c>
      <c r="AU351" s="75">
        <v>1</v>
      </c>
      <c r="AV351">
        <v>0.40600000000000003</v>
      </c>
      <c r="AW351">
        <v>7</v>
      </c>
      <c r="AX351">
        <v>0</v>
      </c>
      <c r="AY351">
        <v>0</v>
      </c>
      <c r="AZ351">
        <v>23</v>
      </c>
      <c r="BA351">
        <v>0</v>
      </c>
      <c r="BB351">
        <v>23</v>
      </c>
      <c r="BC351">
        <v>237</v>
      </c>
      <c r="BD351">
        <v>23</v>
      </c>
      <c r="BE351">
        <v>217.000001</v>
      </c>
      <c r="BF351">
        <v>23</v>
      </c>
      <c r="BG351">
        <v>114.10153677333238</v>
      </c>
      <c r="BH351">
        <v>4</v>
      </c>
      <c r="BI351">
        <v>1</v>
      </c>
      <c r="BJ351" s="74">
        <f t="shared" si="26"/>
        <v>0.34900000000000003</v>
      </c>
      <c r="BK351" s="92">
        <f t="shared" si="27"/>
        <v>7</v>
      </c>
      <c r="BN351" s="67">
        <f t="shared" si="28"/>
        <v>0.1826666666666667</v>
      </c>
      <c r="BO351" s="9">
        <f t="shared" si="29"/>
        <v>3</v>
      </c>
      <c r="BT351">
        <v>1.032</v>
      </c>
      <c r="BU351">
        <v>7</v>
      </c>
      <c r="BV351">
        <v>0</v>
      </c>
      <c r="BW351">
        <v>0</v>
      </c>
      <c r="BX351">
        <v>23</v>
      </c>
      <c r="BY351">
        <v>0</v>
      </c>
      <c r="BZ351">
        <v>23</v>
      </c>
      <c r="CA351">
        <v>237</v>
      </c>
      <c r="CB351">
        <v>23</v>
      </c>
      <c r="CC351">
        <v>217.000001</v>
      </c>
      <c r="CD351">
        <v>23</v>
      </c>
      <c r="CE351">
        <v>114.10153677333238</v>
      </c>
      <c r="CF351">
        <v>4</v>
      </c>
      <c r="CG351">
        <v>1</v>
      </c>
      <c r="CM351">
        <v>1.032</v>
      </c>
      <c r="CQ351" t="s">
        <v>162</v>
      </c>
      <c r="CR351" t="s">
        <v>205</v>
      </c>
      <c r="CS351" t="s">
        <v>183</v>
      </c>
      <c r="CT351">
        <v>0</v>
      </c>
      <c r="CU351">
        <v>23</v>
      </c>
      <c r="CV351">
        <v>0</v>
      </c>
      <c r="CW351">
        <v>23</v>
      </c>
      <c r="CX351">
        <v>237</v>
      </c>
      <c r="CY351">
        <v>23</v>
      </c>
      <c r="CZ351">
        <v>217.000001</v>
      </c>
      <c r="DA351">
        <v>23</v>
      </c>
      <c r="DB351">
        <v>114.10153677333238</v>
      </c>
      <c r="DC351">
        <v>4</v>
      </c>
      <c r="DD351">
        <v>1</v>
      </c>
      <c r="DF351">
        <v>0.40699999999999997</v>
      </c>
    </row>
    <row r="352" spans="1:110" x14ac:dyDescent="0.25">
      <c r="A352" s="74">
        <v>0</v>
      </c>
      <c r="B352" s="44">
        <v>2</v>
      </c>
      <c r="C352" s="44">
        <v>8</v>
      </c>
      <c r="D352" s="44">
        <v>6</v>
      </c>
      <c r="E352" s="44">
        <v>-4.9580208757020697E-2</v>
      </c>
      <c r="F352" s="44">
        <v>1507.153323</v>
      </c>
      <c r="G352" s="75">
        <v>132.28</v>
      </c>
      <c r="H352" s="74">
        <v>0.26500000000000001</v>
      </c>
      <c r="I352" s="44">
        <v>4</v>
      </c>
      <c r="J352" s="75">
        <v>0</v>
      </c>
      <c r="K352" s="74">
        <v>0.125</v>
      </c>
      <c r="L352" s="44">
        <v>4</v>
      </c>
      <c r="M352" s="75">
        <v>0</v>
      </c>
      <c r="N352" s="44">
        <v>0.14099999999999999</v>
      </c>
      <c r="O352" s="44">
        <v>4</v>
      </c>
      <c r="P352" s="75">
        <v>0</v>
      </c>
      <c r="Q352" s="80">
        <f t="shared" si="25"/>
        <v>0.17700000000000002</v>
      </c>
      <c r="R352" s="88">
        <f t="shared" si="25"/>
        <v>4</v>
      </c>
      <c r="T352" s="74">
        <v>0.53100000000000003</v>
      </c>
      <c r="U352" s="44">
        <v>7</v>
      </c>
      <c r="V352" s="44">
        <v>0</v>
      </c>
      <c r="W352" s="44">
        <v>0</v>
      </c>
      <c r="X352" s="44">
        <v>23</v>
      </c>
      <c r="Y352" s="44">
        <v>0</v>
      </c>
      <c r="Z352" s="44">
        <v>23</v>
      </c>
      <c r="AA352" s="44">
        <v>237</v>
      </c>
      <c r="AB352" s="44">
        <v>23</v>
      </c>
      <c r="AC352" s="44">
        <v>217.000001</v>
      </c>
      <c r="AD352" s="44">
        <v>23</v>
      </c>
      <c r="AE352" s="44">
        <v>113.67228926972041</v>
      </c>
      <c r="AF352" s="44">
        <v>4</v>
      </c>
      <c r="AG352" s="75">
        <v>1</v>
      </c>
      <c r="AH352" s="74">
        <v>0.36</v>
      </c>
      <c r="AI352" s="44">
        <v>7</v>
      </c>
      <c r="AJ352" s="44">
        <v>0</v>
      </c>
      <c r="AK352" s="44">
        <v>0</v>
      </c>
      <c r="AL352" s="44">
        <v>23</v>
      </c>
      <c r="AM352" s="44">
        <v>0</v>
      </c>
      <c r="AN352" s="44">
        <v>23</v>
      </c>
      <c r="AO352" s="44">
        <v>237</v>
      </c>
      <c r="AP352" s="44">
        <v>23</v>
      </c>
      <c r="AQ352" s="44">
        <v>217.000001</v>
      </c>
      <c r="AR352" s="44">
        <v>23</v>
      </c>
      <c r="AS352" s="44">
        <v>113.67228926972041</v>
      </c>
      <c r="AT352" s="44">
        <v>4</v>
      </c>
      <c r="AU352" s="75">
        <v>1</v>
      </c>
      <c r="AV352">
        <v>0.42099999999999999</v>
      </c>
      <c r="AW352">
        <v>7</v>
      </c>
      <c r="AX352">
        <v>0</v>
      </c>
      <c r="AY352">
        <v>0</v>
      </c>
      <c r="AZ352">
        <v>23</v>
      </c>
      <c r="BA352">
        <v>0</v>
      </c>
      <c r="BB352">
        <v>23</v>
      </c>
      <c r="BC352">
        <v>237</v>
      </c>
      <c r="BD352">
        <v>23</v>
      </c>
      <c r="BE352">
        <v>217.000001</v>
      </c>
      <c r="BF352">
        <v>23</v>
      </c>
      <c r="BG352">
        <v>113.67228926972041</v>
      </c>
      <c r="BH352">
        <v>4</v>
      </c>
      <c r="BI352">
        <v>1</v>
      </c>
      <c r="BJ352" s="74">
        <f t="shared" si="26"/>
        <v>0.43733333333333335</v>
      </c>
      <c r="BK352" s="92">
        <f t="shared" si="27"/>
        <v>7</v>
      </c>
      <c r="BN352" s="67">
        <f t="shared" si="28"/>
        <v>0.26033333333333331</v>
      </c>
      <c r="BO352" s="9">
        <f t="shared" si="29"/>
        <v>3</v>
      </c>
      <c r="BT352">
        <v>0.84399999999999997</v>
      </c>
      <c r="BU352">
        <v>7</v>
      </c>
      <c r="BV352">
        <v>0</v>
      </c>
      <c r="BW352">
        <v>0</v>
      </c>
      <c r="BX352">
        <v>23</v>
      </c>
      <c r="BY352">
        <v>0</v>
      </c>
      <c r="BZ352">
        <v>23</v>
      </c>
      <c r="CA352">
        <v>237</v>
      </c>
      <c r="CB352">
        <v>23</v>
      </c>
      <c r="CC352">
        <v>217.000001</v>
      </c>
      <c r="CD352">
        <v>23</v>
      </c>
      <c r="CE352">
        <v>113.67228926972041</v>
      </c>
      <c r="CF352">
        <v>4</v>
      </c>
      <c r="CG352">
        <v>1</v>
      </c>
      <c r="CM352">
        <v>0.84399999999999997</v>
      </c>
      <c r="CQ352" t="s">
        <v>162</v>
      </c>
      <c r="CR352" t="s">
        <v>203</v>
      </c>
      <c r="CS352" t="s">
        <v>183</v>
      </c>
      <c r="CT352">
        <v>0</v>
      </c>
      <c r="CU352">
        <v>23</v>
      </c>
      <c r="CV352">
        <v>0</v>
      </c>
      <c r="CW352">
        <v>23</v>
      </c>
      <c r="CX352">
        <v>237</v>
      </c>
      <c r="CY352">
        <v>23</v>
      </c>
      <c r="CZ352">
        <v>217.000001</v>
      </c>
      <c r="DA352">
        <v>23</v>
      </c>
      <c r="DB352">
        <v>113.67228926972041</v>
      </c>
      <c r="DC352">
        <v>4</v>
      </c>
      <c r="DD352">
        <v>1</v>
      </c>
      <c r="DF352">
        <v>0.48399999999999999</v>
      </c>
    </row>
    <row r="353" spans="1:110" x14ac:dyDescent="0.25">
      <c r="A353" s="74">
        <v>0</v>
      </c>
      <c r="B353" s="44">
        <v>2</v>
      </c>
      <c r="C353" s="44">
        <v>8</v>
      </c>
      <c r="D353" s="44">
        <v>7</v>
      </c>
      <c r="E353" s="44">
        <v>4.7957795754873397E-2</v>
      </c>
      <c r="F353" s="44">
        <v>1540.3505845</v>
      </c>
      <c r="G353" s="75">
        <v>140.33000000000001</v>
      </c>
      <c r="H353" s="74">
        <v>0.23400000000000001</v>
      </c>
      <c r="I353" s="44">
        <v>4</v>
      </c>
      <c r="J353" s="75">
        <v>0</v>
      </c>
      <c r="K353" s="74">
        <v>0.14099999999999999</v>
      </c>
      <c r="L353" s="44">
        <v>4</v>
      </c>
      <c r="M353" s="75">
        <v>0</v>
      </c>
      <c r="N353" s="44">
        <v>0.125</v>
      </c>
      <c r="O353" s="44">
        <v>4</v>
      </c>
      <c r="P353" s="75">
        <v>0</v>
      </c>
      <c r="Q353" s="80">
        <f t="shared" si="25"/>
        <v>0.16666666666666666</v>
      </c>
      <c r="R353" s="88">
        <f t="shared" si="25"/>
        <v>4</v>
      </c>
      <c r="T353" s="74">
        <v>0.51600000000000001</v>
      </c>
      <c r="U353" s="44">
        <v>7</v>
      </c>
      <c r="V353" s="44">
        <v>0</v>
      </c>
      <c r="W353" s="44">
        <v>0</v>
      </c>
      <c r="X353" s="44">
        <v>23</v>
      </c>
      <c r="Y353" s="44">
        <v>0</v>
      </c>
      <c r="Z353" s="44">
        <v>23</v>
      </c>
      <c r="AA353" s="44">
        <v>217.000001</v>
      </c>
      <c r="AB353" s="44">
        <v>23</v>
      </c>
      <c r="AC353" s="44">
        <v>237</v>
      </c>
      <c r="AD353" s="44">
        <v>23</v>
      </c>
      <c r="AE353" s="44">
        <v>113.23006413141337</v>
      </c>
      <c r="AF353" s="44">
        <v>4</v>
      </c>
      <c r="AG353" s="75">
        <v>1</v>
      </c>
      <c r="AH353" s="74">
        <v>0.375</v>
      </c>
      <c r="AI353" s="44">
        <v>7</v>
      </c>
      <c r="AJ353" s="44">
        <v>0</v>
      </c>
      <c r="AK353" s="44">
        <v>0</v>
      </c>
      <c r="AL353" s="44">
        <v>23</v>
      </c>
      <c r="AM353" s="44">
        <v>0</v>
      </c>
      <c r="AN353" s="44">
        <v>23</v>
      </c>
      <c r="AO353" s="44">
        <v>217.000001</v>
      </c>
      <c r="AP353" s="44">
        <v>23</v>
      </c>
      <c r="AQ353" s="44">
        <v>237</v>
      </c>
      <c r="AR353" s="44">
        <v>23</v>
      </c>
      <c r="AS353" s="44">
        <v>113.23006413141337</v>
      </c>
      <c r="AT353" s="44">
        <v>4</v>
      </c>
      <c r="AU353" s="75">
        <v>1</v>
      </c>
      <c r="AV353">
        <v>0.40600000000000003</v>
      </c>
      <c r="AW353">
        <v>7</v>
      </c>
      <c r="AX353">
        <v>0</v>
      </c>
      <c r="AY353">
        <v>0</v>
      </c>
      <c r="AZ353">
        <v>23</v>
      </c>
      <c r="BA353">
        <v>0</v>
      </c>
      <c r="BB353">
        <v>23</v>
      </c>
      <c r="BC353">
        <v>217.000001</v>
      </c>
      <c r="BD353">
        <v>23</v>
      </c>
      <c r="BE353">
        <v>237</v>
      </c>
      <c r="BF353">
        <v>23</v>
      </c>
      <c r="BG353">
        <v>113.23006413141337</v>
      </c>
      <c r="BH353">
        <v>4</v>
      </c>
      <c r="BI353">
        <v>1</v>
      </c>
      <c r="BJ353" s="74">
        <f t="shared" si="26"/>
        <v>0.4323333333333334</v>
      </c>
      <c r="BK353" s="92">
        <f t="shared" si="27"/>
        <v>7</v>
      </c>
      <c r="BN353" s="67">
        <f t="shared" si="28"/>
        <v>0.26566666666666672</v>
      </c>
      <c r="BO353" s="9">
        <f t="shared" si="29"/>
        <v>3</v>
      </c>
      <c r="BT353">
        <v>0.875</v>
      </c>
      <c r="BU353">
        <v>7</v>
      </c>
      <c r="BV353">
        <v>0</v>
      </c>
      <c r="BW353">
        <v>0</v>
      </c>
      <c r="BX353">
        <v>23</v>
      </c>
      <c r="BY353">
        <v>0</v>
      </c>
      <c r="BZ353">
        <v>23</v>
      </c>
      <c r="CA353">
        <v>217.000001</v>
      </c>
      <c r="CB353">
        <v>23</v>
      </c>
      <c r="CC353">
        <v>237</v>
      </c>
      <c r="CD353">
        <v>23</v>
      </c>
      <c r="CE353">
        <v>113.23006413141337</v>
      </c>
      <c r="CF353">
        <v>4</v>
      </c>
      <c r="CG353">
        <v>1</v>
      </c>
      <c r="CM353">
        <v>0.875</v>
      </c>
      <c r="CQ353" t="s">
        <v>162</v>
      </c>
      <c r="CR353" t="s">
        <v>207</v>
      </c>
      <c r="CS353" t="s">
        <v>183</v>
      </c>
      <c r="CT353">
        <v>0</v>
      </c>
      <c r="CU353">
        <v>23</v>
      </c>
      <c r="CV353">
        <v>0</v>
      </c>
      <c r="CW353">
        <v>23</v>
      </c>
      <c r="CX353">
        <v>217.000001</v>
      </c>
      <c r="CY353">
        <v>23</v>
      </c>
      <c r="CZ353">
        <v>237</v>
      </c>
      <c r="DA353">
        <v>23</v>
      </c>
      <c r="DB353">
        <v>113.23006413141337</v>
      </c>
      <c r="DC353">
        <v>4</v>
      </c>
      <c r="DD353">
        <v>1</v>
      </c>
      <c r="DF353">
        <v>0.42099999999999999</v>
      </c>
    </row>
    <row r="354" spans="1:110" x14ac:dyDescent="0.25">
      <c r="A354" s="74">
        <v>0</v>
      </c>
      <c r="B354" s="44">
        <v>2</v>
      </c>
      <c r="C354" s="44">
        <v>8</v>
      </c>
      <c r="D354" s="44">
        <v>8</v>
      </c>
      <c r="E354" s="44">
        <v>0.14549580026673301</v>
      </c>
      <c r="F354" s="44">
        <v>1573.5478459999999</v>
      </c>
      <c r="G354" s="75">
        <v>148.38</v>
      </c>
      <c r="H354" s="74">
        <v>0.25</v>
      </c>
      <c r="I354" s="44">
        <v>4</v>
      </c>
      <c r="J354" s="75">
        <v>0</v>
      </c>
      <c r="K354" s="74">
        <v>0.125</v>
      </c>
      <c r="L354" s="44">
        <v>4</v>
      </c>
      <c r="M354" s="75">
        <v>0</v>
      </c>
      <c r="N354" s="44">
        <v>0.14099999999999999</v>
      </c>
      <c r="O354" s="44">
        <v>4</v>
      </c>
      <c r="P354" s="75">
        <v>0</v>
      </c>
      <c r="Q354" s="80">
        <f t="shared" si="25"/>
        <v>0.17200000000000001</v>
      </c>
      <c r="R354" s="88">
        <f t="shared" si="25"/>
        <v>4</v>
      </c>
      <c r="T354" s="74">
        <v>0.48499999999999999</v>
      </c>
      <c r="U354" s="44">
        <v>7</v>
      </c>
      <c r="V354" s="44">
        <v>0</v>
      </c>
      <c r="W354" s="44">
        <v>0</v>
      </c>
      <c r="X354" s="44">
        <v>23</v>
      </c>
      <c r="Y354" s="44">
        <v>0</v>
      </c>
      <c r="Z354" s="44">
        <v>23</v>
      </c>
      <c r="AA354" s="44">
        <v>217</v>
      </c>
      <c r="AB354" s="44">
        <v>23</v>
      </c>
      <c r="AC354" s="44">
        <v>237</v>
      </c>
      <c r="AD354" s="44">
        <v>23</v>
      </c>
      <c r="AE354" s="44">
        <v>112.73493266687872</v>
      </c>
      <c r="AF354" s="44">
        <v>4</v>
      </c>
      <c r="AG354" s="75">
        <v>1</v>
      </c>
      <c r="AH354" s="74">
        <v>0.45300000000000001</v>
      </c>
      <c r="AI354" s="44">
        <v>7</v>
      </c>
      <c r="AJ354" s="44">
        <v>0</v>
      </c>
      <c r="AK354" s="44">
        <v>0</v>
      </c>
      <c r="AL354" s="44">
        <v>23</v>
      </c>
      <c r="AM354" s="44">
        <v>0</v>
      </c>
      <c r="AN354" s="44">
        <v>23</v>
      </c>
      <c r="AO354" s="44">
        <v>217</v>
      </c>
      <c r="AP354" s="44">
        <v>23</v>
      </c>
      <c r="AQ354" s="44">
        <v>237</v>
      </c>
      <c r="AR354" s="44">
        <v>23</v>
      </c>
      <c r="AS354" s="44">
        <v>112.73493266687872</v>
      </c>
      <c r="AT354" s="44">
        <v>4</v>
      </c>
      <c r="AU354" s="75">
        <v>1</v>
      </c>
      <c r="AV354">
        <v>0.40600000000000003</v>
      </c>
      <c r="AW354">
        <v>7</v>
      </c>
      <c r="AX354">
        <v>0</v>
      </c>
      <c r="AY354">
        <v>0</v>
      </c>
      <c r="AZ354">
        <v>23</v>
      </c>
      <c r="BA354">
        <v>0</v>
      </c>
      <c r="BB354">
        <v>23</v>
      </c>
      <c r="BC354">
        <v>217</v>
      </c>
      <c r="BD354">
        <v>23</v>
      </c>
      <c r="BE354">
        <v>237</v>
      </c>
      <c r="BF354">
        <v>23</v>
      </c>
      <c r="BG354">
        <v>112.73493266687872</v>
      </c>
      <c r="BH354">
        <v>4</v>
      </c>
      <c r="BI354">
        <v>1</v>
      </c>
      <c r="BJ354" s="74">
        <f t="shared" si="26"/>
        <v>0.44799999999999995</v>
      </c>
      <c r="BK354" s="92">
        <f t="shared" si="27"/>
        <v>7</v>
      </c>
      <c r="BN354" s="67">
        <f t="shared" si="28"/>
        <v>0.27599999999999991</v>
      </c>
      <c r="BO354" s="9">
        <f t="shared" si="29"/>
        <v>3</v>
      </c>
      <c r="BT354">
        <v>0.81200000000000006</v>
      </c>
      <c r="BU354">
        <v>7</v>
      </c>
      <c r="BV354">
        <v>0</v>
      </c>
      <c r="BW354">
        <v>0</v>
      </c>
      <c r="BX354">
        <v>23</v>
      </c>
      <c r="BY354">
        <v>0</v>
      </c>
      <c r="BZ354">
        <v>23</v>
      </c>
      <c r="CA354">
        <v>217</v>
      </c>
      <c r="CB354">
        <v>23</v>
      </c>
      <c r="CC354">
        <v>237</v>
      </c>
      <c r="CD354">
        <v>23</v>
      </c>
      <c r="CE354">
        <v>112.73493266687872</v>
      </c>
      <c r="CF354">
        <v>4</v>
      </c>
      <c r="CG354">
        <v>1</v>
      </c>
      <c r="CM354">
        <v>0.81200000000000006</v>
      </c>
      <c r="CQ354" t="s">
        <v>162</v>
      </c>
      <c r="CR354" t="s">
        <v>198</v>
      </c>
      <c r="CS354" t="s">
        <v>183</v>
      </c>
      <c r="CT354">
        <v>0</v>
      </c>
      <c r="CU354">
        <v>23</v>
      </c>
      <c r="CV354">
        <v>0</v>
      </c>
      <c r="CW354">
        <v>23</v>
      </c>
      <c r="CX354">
        <v>217</v>
      </c>
      <c r="CY354">
        <v>23</v>
      </c>
      <c r="CZ354">
        <v>237</v>
      </c>
      <c r="DA354">
        <v>23</v>
      </c>
      <c r="DB354">
        <v>112.73493266687872</v>
      </c>
      <c r="DC354">
        <v>4</v>
      </c>
      <c r="DD354">
        <v>1</v>
      </c>
      <c r="DF354">
        <v>0.39100000000000001</v>
      </c>
    </row>
    <row r="355" spans="1:110" x14ac:dyDescent="0.25">
      <c r="A355" s="74">
        <v>0</v>
      </c>
      <c r="B355" s="44">
        <v>2</v>
      </c>
      <c r="C355" s="44">
        <v>8</v>
      </c>
      <c r="D355" s="44">
        <v>9</v>
      </c>
      <c r="E355" s="44">
        <v>0.24303380477861</v>
      </c>
      <c r="F355" s="44">
        <v>1606.7451074999999</v>
      </c>
      <c r="G355" s="75">
        <v>156.43</v>
      </c>
      <c r="H355" s="74">
        <v>0.26600000000000001</v>
      </c>
      <c r="I355" s="44">
        <v>4</v>
      </c>
      <c r="J355" s="75">
        <v>0</v>
      </c>
      <c r="K355" s="74">
        <v>0.14099999999999999</v>
      </c>
      <c r="L355" s="44">
        <v>4</v>
      </c>
      <c r="M355" s="75">
        <v>0</v>
      </c>
      <c r="N355" s="44">
        <v>0.14000000000000001</v>
      </c>
      <c r="O355" s="44">
        <v>4</v>
      </c>
      <c r="P355" s="75">
        <v>0</v>
      </c>
      <c r="Q355" s="80">
        <f t="shared" si="25"/>
        <v>0.18233333333333335</v>
      </c>
      <c r="R355" s="88">
        <f t="shared" si="25"/>
        <v>4</v>
      </c>
      <c r="T355" s="74">
        <v>0.48399999999999999</v>
      </c>
      <c r="U355" s="44">
        <v>7</v>
      </c>
      <c r="V355" s="44">
        <v>0</v>
      </c>
      <c r="W355" s="44">
        <v>0</v>
      </c>
      <c r="X355" s="44">
        <v>23</v>
      </c>
      <c r="Y355" s="44">
        <v>0</v>
      </c>
      <c r="Z355" s="44">
        <v>23</v>
      </c>
      <c r="AA355" s="44">
        <v>217</v>
      </c>
      <c r="AB355" s="44">
        <v>23</v>
      </c>
      <c r="AC355" s="44">
        <v>237</v>
      </c>
      <c r="AD355" s="44">
        <v>23</v>
      </c>
      <c r="AE355" s="44">
        <v>112.26028078171477</v>
      </c>
      <c r="AF355" s="44">
        <v>4</v>
      </c>
      <c r="AG355" s="75">
        <v>1</v>
      </c>
      <c r="AH355" s="74">
        <v>0.56299999999999994</v>
      </c>
      <c r="AI355" s="44">
        <v>7</v>
      </c>
      <c r="AJ355" s="44">
        <v>0</v>
      </c>
      <c r="AK355" s="44">
        <v>0</v>
      </c>
      <c r="AL355" s="44">
        <v>23</v>
      </c>
      <c r="AM355" s="44">
        <v>0</v>
      </c>
      <c r="AN355" s="44">
        <v>23</v>
      </c>
      <c r="AO355" s="44">
        <v>217</v>
      </c>
      <c r="AP355" s="44">
        <v>23</v>
      </c>
      <c r="AQ355" s="44">
        <v>237</v>
      </c>
      <c r="AR355" s="44">
        <v>23</v>
      </c>
      <c r="AS355" s="44">
        <v>112.26028078171477</v>
      </c>
      <c r="AT355" s="44">
        <v>4</v>
      </c>
      <c r="AU355" s="75">
        <v>1</v>
      </c>
      <c r="AV355">
        <v>0.40600000000000003</v>
      </c>
      <c r="AW355">
        <v>7</v>
      </c>
      <c r="AX355">
        <v>0</v>
      </c>
      <c r="AY355">
        <v>0</v>
      </c>
      <c r="AZ355">
        <v>23</v>
      </c>
      <c r="BA355">
        <v>0</v>
      </c>
      <c r="BB355">
        <v>23</v>
      </c>
      <c r="BC355">
        <v>217</v>
      </c>
      <c r="BD355">
        <v>23</v>
      </c>
      <c r="BE355">
        <v>237</v>
      </c>
      <c r="BF355">
        <v>23</v>
      </c>
      <c r="BG355">
        <v>112.26028078171477</v>
      </c>
      <c r="BH355">
        <v>4</v>
      </c>
      <c r="BI355">
        <v>1</v>
      </c>
      <c r="BJ355" s="74">
        <f t="shared" si="26"/>
        <v>0.48433333333333328</v>
      </c>
      <c r="BK355" s="92">
        <f t="shared" si="27"/>
        <v>7</v>
      </c>
      <c r="BN355" s="67">
        <f t="shared" si="28"/>
        <v>0.30199999999999994</v>
      </c>
      <c r="BO355" s="9">
        <f t="shared" si="29"/>
        <v>3</v>
      </c>
      <c r="BT355">
        <v>0.84399999999999997</v>
      </c>
      <c r="BU355">
        <v>7</v>
      </c>
      <c r="BV355">
        <v>0</v>
      </c>
      <c r="BW355">
        <v>0</v>
      </c>
      <c r="BX355">
        <v>23</v>
      </c>
      <c r="BY355">
        <v>0</v>
      </c>
      <c r="BZ355">
        <v>23</v>
      </c>
      <c r="CA355">
        <v>217</v>
      </c>
      <c r="CB355">
        <v>23</v>
      </c>
      <c r="CC355">
        <v>237</v>
      </c>
      <c r="CD355">
        <v>23</v>
      </c>
      <c r="CE355">
        <v>112.26028078171477</v>
      </c>
      <c r="CF355">
        <v>4</v>
      </c>
      <c r="CG355">
        <v>1</v>
      </c>
      <c r="CM355">
        <v>0.84399999999999997</v>
      </c>
      <c r="CQ355" t="s">
        <v>162</v>
      </c>
      <c r="CR355" t="s">
        <v>199</v>
      </c>
      <c r="CS355" t="s">
        <v>183</v>
      </c>
      <c r="CT355">
        <v>0</v>
      </c>
      <c r="CU355">
        <v>23</v>
      </c>
      <c r="CV355">
        <v>0</v>
      </c>
      <c r="CW355">
        <v>23</v>
      </c>
      <c r="CX355">
        <v>217</v>
      </c>
      <c r="CY355">
        <v>23</v>
      </c>
      <c r="CZ355">
        <v>237</v>
      </c>
      <c r="DA355">
        <v>23</v>
      </c>
      <c r="DB355">
        <v>112.26028078171477</v>
      </c>
      <c r="DC355">
        <v>4</v>
      </c>
      <c r="DD355">
        <v>1</v>
      </c>
      <c r="DF355">
        <v>0.39</v>
      </c>
    </row>
    <row r="356" spans="1:110" x14ac:dyDescent="0.25">
      <c r="A356" s="74">
        <v>0</v>
      </c>
      <c r="B356" s="44">
        <v>2</v>
      </c>
      <c r="C356" s="44">
        <v>8</v>
      </c>
      <c r="D356" s="44">
        <v>10</v>
      </c>
      <c r="E356" s="44">
        <v>0.34057180929048703</v>
      </c>
      <c r="F356" s="44">
        <v>1639.9423689999901</v>
      </c>
      <c r="G356" s="75">
        <v>164.48</v>
      </c>
      <c r="H356" s="74">
        <v>0.23499999999999999</v>
      </c>
      <c r="I356" s="44">
        <v>4</v>
      </c>
      <c r="J356" s="75">
        <v>0</v>
      </c>
      <c r="K356" s="74">
        <v>0.156</v>
      </c>
      <c r="L356" s="44">
        <v>4</v>
      </c>
      <c r="M356" s="75">
        <v>0</v>
      </c>
      <c r="N356" s="44">
        <v>0.125</v>
      </c>
      <c r="O356" s="44">
        <v>4</v>
      </c>
      <c r="P356" s="75">
        <v>0</v>
      </c>
      <c r="Q356" s="80">
        <f t="shared" si="25"/>
        <v>0.17200000000000001</v>
      </c>
      <c r="R356" s="88">
        <f t="shared" si="25"/>
        <v>4</v>
      </c>
      <c r="T356" s="74">
        <v>0.51600000000000001</v>
      </c>
      <c r="U356" s="44">
        <v>7</v>
      </c>
      <c r="V356" s="44">
        <v>0</v>
      </c>
      <c r="W356" s="44">
        <v>0</v>
      </c>
      <c r="X356" s="44">
        <v>23</v>
      </c>
      <c r="Y356" s="44">
        <v>0</v>
      </c>
      <c r="Z356" s="44">
        <v>23</v>
      </c>
      <c r="AA356" s="44">
        <v>217.000001</v>
      </c>
      <c r="AB356" s="44">
        <v>23</v>
      </c>
      <c r="AC356" s="44">
        <v>237</v>
      </c>
      <c r="AD356" s="44">
        <v>23</v>
      </c>
      <c r="AE356" s="44">
        <v>111.80486483143579</v>
      </c>
      <c r="AF356" s="44">
        <v>4</v>
      </c>
      <c r="AG356" s="75">
        <v>1</v>
      </c>
      <c r="AH356" s="74">
        <v>0.5</v>
      </c>
      <c r="AI356" s="44">
        <v>7</v>
      </c>
      <c r="AJ356" s="44">
        <v>0</v>
      </c>
      <c r="AK356" s="44">
        <v>0</v>
      </c>
      <c r="AL356" s="44">
        <v>23</v>
      </c>
      <c r="AM356" s="44">
        <v>0</v>
      </c>
      <c r="AN356" s="44">
        <v>23</v>
      </c>
      <c r="AO356" s="44">
        <v>217.000001</v>
      </c>
      <c r="AP356" s="44">
        <v>23</v>
      </c>
      <c r="AQ356" s="44">
        <v>237</v>
      </c>
      <c r="AR356" s="44">
        <v>23</v>
      </c>
      <c r="AS356" s="44">
        <v>111.80486483143579</v>
      </c>
      <c r="AT356" s="44">
        <v>4</v>
      </c>
      <c r="AU356" s="75">
        <v>1</v>
      </c>
      <c r="AV356">
        <v>0.39100000000000001</v>
      </c>
      <c r="AW356">
        <v>7</v>
      </c>
      <c r="AX356">
        <v>0</v>
      </c>
      <c r="AY356">
        <v>0</v>
      </c>
      <c r="AZ356">
        <v>23</v>
      </c>
      <c r="BA356">
        <v>0</v>
      </c>
      <c r="BB356">
        <v>23</v>
      </c>
      <c r="BC356">
        <v>217.000001</v>
      </c>
      <c r="BD356">
        <v>23</v>
      </c>
      <c r="BE356">
        <v>237</v>
      </c>
      <c r="BF356">
        <v>23</v>
      </c>
      <c r="BG356">
        <v>111.80486483143579</v>
      </c>
      <c r="BH356">
        <v>4</v>
      </c>
      <c r="BI356">
        <v>1</v>
      </c>
      <c r="BJ356" s="74">
        <f t="shared" si="26"/>
        <v>0.46900000000000003</v>
      </c>
      <c r="BK356" s="92">
        <f t="shared" si="27"/>
        <v>7</v>
      </c>
      <c r="BN356" s="67">
        <f t="shared" si="28"/>
        <v>0.29700000000000004</v>
      </c>
      <c r="BO356" s="9">
        <f t="shared" si="29"/>
        <v>3</v>
      </c>
      <c r="BT356">
        <v>0.84399999999999997</v>
      </c>
      <c r="BU356">
        <v>7</v>
      </c>
      <c r="BV356">
        <v>0</v>
      </c>
      <c r="BW356">
        <v>0</v>
      </c>
      <c r="BX356">
        <v>23</v>
      </c>
      <c r="BY356">
        <v>0</v>
      </c>
      <c r="BZ356">
        <v>23</v>
      </c>
      <c r="CA356">
        <v>217.000001</v>
      </c>
      <c r="CB356">
        <v>23</v>
      </c>
      <c r="CC356">
        <v>237</v>
      </c>
      <c r="CD356">
        <v>23</v>
      </c>
      <c r="CE356">
        <v>111.80486483143579</v>
      </c>
      <c r="CF356">
        <v>4</v>
      </c>
      <c r="CG356">
        <v>1</v>
      </c>
      <c r="CM356">
        <v>0.84399999999999997</v>
      </c>
      <c r="CQ356" t="s">
        <v>162</v>
      </c>
      <c r="CR356" t="s">
        <v>195</v>
      </c>
      <c r="CS356" t="s">
        <v>183</v>
      </c>
      <c r="CT356">
        <v>0</v>
      </c>
      <c r="CU356">
        <v>23</v>
      </c>
      <c r="CV356">
        <v>0</v>
      </c>
      <c r="CW356">
        <v>23</v>
      </c>
      <c r="CX356">
        <v>217.000001</v>
      </c>
      <c r="CY356">
        <v>23</v>
      </c>
      <c r="CZ356">
        <v>237</v>
      </c>
      <c r="DA356">
        <v>23</v>
      </c>
      <c r="DB356">
        <v>111.80486483143579</v>
      </c>
      <c r="DC356">
        <v>4</v>
      </c>
      <c r="DD356">
        <v>1</v>
      </c>
      <c r="DF356">
        <v>0.40600000000000003</v>
      </c>
    </row>
    <row r="357" spans="1:110" x14ac:dyDescent="0.25">
      <c r="A357" s="74">
        <v>0</v>
      </c>
      <c r="B357" s="44">
        <v>2</v>
      </c>
      <c r="C357" s="44">
        <v>8</v>
      </c>
      <c r="D357" s="44">
        <v>11</v>
      </c>
      <c r="E357" s="44">
        <v>0.43810981380236402</v>
      </c>
      <c r="F357" s="44">
        <v>1673.1396305000001</v>
      </c>
      <c r="G357" s="75">
        <v>172.53</v>
      </c>
      <c r="H357" s="74">
        <v>0.23499999999999999</v>
      </c>
      <c r="I357" s="44">
        <v>4</v>
      </c>
      <c r="J357" s="75">
        <v>0</v>
      </c>
      <c r="K357" s="74">
        <v>0.157</v>
      </c>
      <c r="L357" s="44">
        <v>4</v>
      </c>
      <c r="M357" s="75">
        <v>0</v>
      </c>
      <c r="N357" s="44">
        <v>0.14000000000000001</v>
      </c>
      <c r="O357" s="44">
        <v>4</v>
      </c>
      <c r="P357" s="75">
        <v>0</v>
      </c>
      <c r="Q357" s="80">
        <f t="shared" si="25"/>
        <v>0.17733333333333334</v>
      </c>
      <c r="R357" s="88">
        <f t="shared" si="25"/>
        <v>4</v>
      </c>
      <c r="T357" s="74">
        <v>0.51600000000000001</v>
      </c>
      <c r="U357" s="44">
        <v>7</v>
      </c>
      <c r="V357" s="44">
        <v>0</v>
      </c>
      <c r="W357" s="44">
        <v>0</v>
      </c>
      <c r="X357" s="44">
        <v>23</v>
      </c>
      <c r="Y357" s="44">
        <v>0</v>
      </c>
      <c r="Z357" s="44">
        <v>23</v>
      </c>
      <c r="AA357" s="44">
        <v>217.000001</v>
      </c>
      <c r="AB357" s="44">
        <v>23</v>
      </c>
      <c r="AC357" s="44">
        <v>237</v>
      </c>
      <c r="AD357" s="44">
        <v>23</v>
      </c>
      <c r="AE357" s="44">
        <v>111.36750214571175</v>
      </c>
      <c r="AF357" s="44">
        <v>4</v>
      </c>
      <c r="AG357" s="75">
        <v>1</v>
      </c>
      <c r="AH357" s="74">
        <v>0.56200000000000006</v>
      </c>
      <c r="AI357" s="44">
        <v>7</v>
      </c>
      <c r="AJ357" s="44">
        <v>0</v>
      </c>
      <c r="AK357" s="44">
        <v>0</v>
      </c>
      <c r="AL357" s="44">
        <v>23</v>
      </c>
      <c r="AM357" s="44">
        <v>0</v>
      </c>
      <c r="AN357" s="44">
        <v>23</v>
      </c>
      <c r="AO357" s="44">
        <v>217.000001</v>
      </c>
      <c r="AP357" s="44">
        <v>23</v>
      </c>
      <c r="AQ357" s="44">
        <v>237</v>
      </c>
      <c r="AR357" s="44">
        <v>23</v>
      </c>
      <c r="AS357" s="44">
        <v>111.36750214571175</v>
      </c>
      <c r="AT357" s="44">
        <v>4</v>
      </c>
      <c r="AU357" s="75">
        <v>1</v>
      </c>
      <c r="AV357">
        <v>0.40600000000000003</v>
      </c>
      <c r="AW357">
        <v>7</v>
      </c>
      <c r="AX357">
        <v>0</v>
      </c>
      <c r="AY357">
        <v>0</v>
      </c>
      <c r="AZ357">
        <v>23</v>
      </c>
      <c r="BA357">
        <v>0</v>
      </c>
      <c r="BB357">
        <v>23</v>
      </c>
      <c r="BC357">
        <v>217.000001</v>
      </c>
      <c r="BD357">
        <v>23</v>
      </c>
      <c r="BE357">
        <v>237</v>
      </c>
      <c r="BF357">
        <v>23</v>
      </c>
      <c r="BG357">
        <v>111.36750214571175</v>
      </c>
      <c r="BH357">
        <v>4</v>
      </c>
      <c r="BI357">
        <v>1</v>
      </c>
      <c r="BJ357" s="74">
        <f t="shared" si="26"/>
        <v>0.49466666666666664</v>
      </c>
      <c r="BK357" s="92">
        <f t="shared" si="27"/>
        <v>7</v>
      </c>
      <c r="BN357" s="67">
        <f t="shared" si="28"/>
        <v>0.3173333333333333</v>
      </c>
      <c r="BO357" s="9">
        <f t="shared" si="29"/>
        <v>3</v>
      </c>
      <c r="BT357">
        <v>0.84299999999999997</v>
      </c>
      <c r="BU357">
        <v>7</v>
      </c>
      <c r="BV357">
        <v>0</v>
      </c>
      <c r="BW357">
        <v>0</v>
      </c>
      <c r="BX357">
        <v>23</v>
      </c>
      <c r="BY357">
        <v>0</v>
      </c>
      <c r="BZ357">
        <v>23</v>
      </c>
      <c r="CA357">
        <v>217.000001</v>
      </c>
      <c r="CB357">
        <v>23</v>
      </c>
      <c r="CC357">
        <v>237</v>
      </c>
      <c r="CD357">
        <v>23</v>
      </c>
      <c r="CE357">
        <v>111.36750214571175</v>
      </c>
      <c r="CF357">
        <v>4</v>
      </c>
      <c r="CG357">
        <v>1</v>
      </c>
      <c r="CM357">
        <v>0.84299999999999997</v>
      </c>
      <c r="CQ357" t="s">
        <v>162</v>
      </c>
      <c r="CR357" t="s">
        <v>204</v>
      </c>
      <c r="CS357" t="s">
        <v>183</v>
      </c>
      <c r="CT357">
        <v>0</v>
      </c>
      <c r="CU357">
        <v>23</v>
      </c>
      <c r="CV357">
        <v>0</v>
      </c>
      <c r="CW357">
        <v>23</v>
      </c>
      <c r="CX357">
        <v>217.000001</v>
      </c>
      <c r="CY357">
        <v>23</v>
      </c>
      <c r="CZ357">
        <v>237</v>
      </c>
      <c r="DA357">
        <v>23</v>
      </c>
      <c r="DB357">
        <v>111.36750214571175</v>
      </c>
      <c r="DC357">
        <v>4</v>
      </c>
      <c r="DD357">
        <v>1</v>
      </c>
      <c r="DF357">
        <v>0.42199999999999999</v>
      </c>
    </row>
    <row r="358" spans="1:110" x14ac:dyDescent="0.25">
      <c r="A358" s="74">
        <v>0</v>
      </c>
      <c r="B358" s="44">
        <v>2</v>
      </c>
      <c r="C358" s="44">
        <v>9</v>
      </c>
      <c r="D358" s="44">
        <v>0</v>
      </c>
      <c r="E358" s="44">
        <v>-0.32404841516823202</v>
      </c>
      <c r="F358" s="44">
        <v>1432.6451099999999</v>
      </c>
      <c r="G358" s="75">
        <v>90.72</v>
      </c>
      <c r="H358" s="74">
        <v>0.25</v>
      </c>
      <c r="I358" s="44">
        <v>4</v>
      </c>
      <c r="J358" s="75">
        <v>0</v>
      </c>
      <c r="K358" s="74">
        <v>0.14000000000000001</v>
      </c>
      <c r="L358" s="44">
        <v>4</v>
      </c>
      <c r="M358" s="75">
        <v>0</v>
      </c>
      <c r="N358" s="44">
        <v>0.125</v>
      </c>
      <c r="O358" s="44">
        <v>4</v>
      </c>
      <c r="P358" s="75">
        <v>0</v>
      </c>
      <c r="Q358" s="80">
        <f t="shared" si="25"/>
        <v>0.17166666666666666</v>
      </c>
      <c r="R358" s="88">
        <f t="shared" si="25"/>
        <v>4</v>
      </c>
      <c r="T358" s="74">
        <v>0.40600000000000003</v>
      </c>
      <c r="U358" s="44">
        <v>6</v>
      </c>
      <c r="V358" s="44">
        <v>0</v>
      </c>
      <c r="W358" s="44">
        <v>0</v>
      </c>
      <c r="X358" s="44">
        <v>23</v>
      </c>
      <c r="Y358" s="44">
        <v>0</v>
      </c>
      <c r="Z358" s="44">
        <v>23</v>
      </c>
      <c r="AA358" s="44">
        <v>237</v>
      </c>
      <c r="AB358" s="44">
        <v>23</v>
      </c>
      <c r="AC358" s="44">
        <v>0</v>
      </c>
      <c r="AD358" s="44">
        <v>23</v>
      </c>
      <c r="AE358" s="44">
        <v>116.18506279591078</v>
      </c>
      <c r="AF358" s="44">
        <v>4</v>
      </c>
      <c r="AG358" s="75">
        <v>0.5</v>
      </c>
      <c r="AH358" s="74">
        <v>0.438</v>
      </c>
      <c r="AI358" s="44">
        <v>6</v>
      </c>
      <c r="AJ358" s="44">
        <v>0</v>
      </c>
      <c r="AK358" s="44">
        <v>0</v>
      </c>
      <c r="AL358" s="44">
        <v>23</v>
      </c>
      <c r="AM358" s="44">
        <v>0</v>
      </c>
      <c r="AN358" s="44">
        <v>23</v>
      </c>
      <c r="AO358" s="44">
        <v>237</v>
      </c>
      <c r="AP358" s="44">
        <v>23</v>
      </c>
      <c r="AQ358" s="44">
        <v>0</v>
      </c>
      <c r="AR358" s="44">
        <v>23</v>
      </c>
      <c r="AS358" s="44">
        <v>116.18506279591078</v>
      </c>
      <c r="AT358" s="44">
        <v>4</v>
      </c>
      <c r="AU358" s="75">
        <v>0.5</v>
      </c>
      <c r="AV358">
        <v>0.375</v>
      </c>
      <c r="AW358">
        <v>6</v>
      </c>
      <c r="AX358">
        <v>0</v>
      </c>
      <c r="AY358">
        <v>0</v>
      </c>
      <c r="AZ358">
        <v>23</v>
      </c>
      <c r="BA358">
        <v>0</v>
      </c>
      <c r="BB358">
        <v>23</v>
      </c>
      <c r="BC358">
        <v>237</v>
      </c>
      <c r="BD358">
        <v>23</v>
      </c>
      <c r="BE358">
        <v>0</v>
      </c>
      <c r="BF358">
        <v>23</v>
      </c>
      <c r="BG358">
        <v>116.18506279591078</v>
      </c>
      <c r="BH358">
        <v>4</v>
      </c>
      <c r="BI358">
        <v>0.5</v>
      </c>
      <c r="BJ358" s="74">
        <f t="shared" si="26"/>
        <v>0.40633333333333338</v>
      </c>
      <c r="BK358" s="92">
        <f t="shared" si="27"/>
        <v>6</v>
      </c>
      <c r="BN358" s="67">
        <f t="shared" si="28"/>
        <v>0.23466666666666672</v>
      </c>
      <c r="BO358" s="9">
        <f t="shared" si="29"/>
        <v>2</v>
      </c>
      <c r="BT358">
        <v>0.78100000000000003</v>
      </c>
      <c r="BU358">
        <v>6</v>
      </c>
      <c r="BV358">
        <v>0</v>
      </c>
      <c r="BW358">
        <v>0</v>
      </c>
      <c r="BX358">
        <v>23</v>
      </c>
      <c r="BY358">
        <v>0</v>
      </c>
      <c r="BZ358">
        <v>23</v>
      </c>
      <c r="CA358">
        <v>237</v>
      </c>
      <c r="CB358">
        <v>23</v>
      </c>
      <c r="CC358">
        <v>0</v>
      </c>
      <c r="CD358">
        <v>23</v>
      </c>
      <c r="CE358">
        <v>116.18506279591078</v>
      </c>
      <c r="CF358">
        <v>4</v>
      </c>
      <c r="CG358">
        <v>0.5</v>
      </c>
      <c r="CM358">
        <v>0.78100000000000003</v>
      </c>
      <c r="CQ358" t="s">
        <v>162</v>
      </c>
      <c r="CR358" t="s">
        <v>194</v>
      </c>
      <c r="CS358" t="s">
        <v>169</v>
      </c>
      <c r="CT358">
        <v>0</v>
      </c>
      <c r="CU358">
        <v>23</v>
      </c>
      <c r="CV358">
        <v>0</v>
      </c>
      <c r="CW358">
        <v>23</v>
      </c>
      <c r="CX358">
        <v>237</v>
      </c>
      <c r="CY358">
        <v>23</v>
      </c>
      <c r="CZ358">
        <v>0</v>
      </c>
      <c r="DA358">
        <v>23</v>
      </c>
      <c r="DB358">
        <v>116.18506279591078</v>
      </c>
      <c r="DC358">
        <v>4</v>
      </c>
      <c r="DD358">
        <v>0.5</v>
      </c>
      <c r="DF358">
        <v>0.45300000000000001</v>
      </c>
    </row>
    <row r="359" spans="1:110" x14ac:dyDescent="0.25">
      <c r="A359" s="74">
        <v>0</v>
      </c>
      <c r="B359" s="44">
        <v>2</v>
      </c>
      <c r="C359" s="44">
        <v>9</v>
      </c>
      <c r="D359" s="44">
        <v>1</v>
      </c>
      <c r="E359" s="44">
        <v>-0.22651041065635499</v>
      </c>
      <c r="F359" s="44">
        <v>1465.8423714999999</v>
      </c>
      <c r="G359" s="75">
        <v>98.77</v>
      </c>
      <c r="H359" s="74">
        <v>0.28100000000000003</v>
      </c>
      <c r="I359" s="44">
        <v>4</v>
      </c>
      <c r="J359" s="75">
        <v>0</v>
      </c>
      <c r="K359" s="74">
        <v>0.14099999999999999</v>
      </c>
      <c r="L359" s="44">
        <v>4</v>
      </c>
      <c r="M359" s="75">
        <v>0</v>
      </c>
      <c r="N359" s="44">
        <v>0.14099999999999999</v>
      </c>
      <c r="O359" s="44">
        <v>4</v>
      </c>
      <c r="P359" s="75">
        <v>0</v>
      </c>
      <c r="Q359" s="80">
        <f t="shared" si="25"/>
        <v>0.18766666666666668</v>
      </c>
      <c r="R359" s="88">
        <f t="shared" si="25"/>
        <v>4</v>
      </c>
      <c r="T359" s="74">
        <v>0.46800000000000003</v>
      </c>
      <c r="U359" s="44">
        <v>7</v>
      </c>
      <c r="V359" s="44">
        <v>0</v>
      </c>
      <c r="W359" s="44">
        <v>0</v>
      </c>
      <c r="X359" s="44">
        <v>23</v>
      </c>
      <c r="Y359" s="44">
        <v>217.000001</v>
      </c>
      <c r="Z359" s="44">
        <v>23</v>
      </c>
      <c r="AA359" s="44">
        <v>237</v>
      </c>
      <c r="AB359" s="44">
        <v>23</v>
      </c>
      <c r="AC359" s="44">
        <v>0</v>
      </c>
      <c r="AD359" s="44">
        <v>23</v>
      </c>
      <c r="AE359" s="44">
        <v>112.43889525525751</v>
      </c>
      <c r="AF359" s="44">
        <v>4</v>
      </c>
      <c r="AG359" s="75">
        <v>1</v>
      </c>
      <c r="AH359" s="74">
        <v>0.57799999999999996</v>
      </c>
      <c r="AI359" s="44">
        <v>7</v>
      </c>
      <c r="AJ359" s="44">
        <v>0</v>
      </c>
      <c r="AK359" s="44">
        <v>0</v>
      </c>
      <c r="AL359" s="44">
        <v>23</v>
      </c>
      <c r="AM359" s="44">
        <v>217.000001</v>
      </c>
      <c r="AN359" s="44">
        <v>23</v>
      </c>
      <c r="AO359" s="44">
        <v>237</v>
      </c>
      <c r="AP359" s="44">
        <v>23</v>
      </c>
      <c r="AQ359" s="44">
        <v>0</v>
      </c>
      <c r="AR359" s="44">
        <v>23</v>
      </c>
      <c r="AS359" s="44">
        <v>112.43889525525751</v>
      </c>
      <c r="AT359" s="44">
        <v>4</v>
      </c>
      <c r="AU359" s="75">
        <v>1</v>
      </c>
      <c r="AV359">
        <v>0.40699999999999997</v>
      </c>
      <c r="AW359">
        <v>7</v>
      </c>
      <c r="AX359">
        <v>0</v>
      </c>
      <c r="AY359">
        <v>0</v>
      </c>
      <c r="AZ359">
        <v>23</v>
      </c>
      <c r="BA359">
        <v>217.000001</v>
      </c>
      <c r="BB359">
        <v>23</v>
      </c>
      <c r="BC359">
        <v>237</v>
      </c>
      <c r="BD359">
        <v>23</v>
      </c>
      <c r="BE359">
        <v>0</v>
      </c>
      <c r="BF359">
        <v>23</v>
      </c>
      <c r="BG359">
        <v>112.43889525525751</v>
      </c>
      <c r="BH359">
        <v>4</v>
      </c>
      <c r="BI359">
        <v>1</v>
      </c>
      <c r="BJ359" s="74">
        <f t="shared" si="26"/>
        <v>0.48433333333333334</v>
      </c>
      <c r="BK359" s="92">
        <f t="shared" si="27"/>
        <v>7</v>
      </c>
      <c r="BN359" s="67">
        <f t="shared" si="28"/>
        <v>0.29666666666666663</v>
      </c>
      <c r="BO359" s="9">
        <f t="shared" si="29"/>
        <v>3</v>
      </c>
      <c r="BT359">
        <v>0.81200000000000006</v>
      </c>
      <c r="BU359">
        <v>7</v>
      </c>
      <c r="BV359">
        <v>0</v>
      </c>
      <c r="BW359">
        <v>0</v>
      </c>
      <c r="BX359">
        <v>23</v>
      </c>
      <c r="BY359">
        <v>217.000001</v>
      </c>
      <c r="BZ359">
        <v>23</v>
      </c>
      <c r="CA359">
        <v>237</v>
      </c>
      <c r="CB359">
        <v>23</v>
      </c>
      <c r="CC359">
        <v>0</v>
      </c>
      <c r="CD359">
        <v>23</v>
      </c>
      <c r="CE359">
        <v>112.43889525525751</v>
      </c>
      <c r="CF359">
        <v>4</v>
      </c>
      <c r="CG359">
        <v>1</v>
      </c>
      <c r="CM359">
        <v>0.81200000000000006</v>
      </c>
      <c r="CQ359" t="s">
        <v>162</v>
      </c>
      <c r="CR359" t="s">
        <v>204</v>
      </c>
      <c r="CS359" t="s">
        <v>183</v>
      </c>
      <c r="CT359">
        <v>0</v>
      </c>
      <c r="CU359">
        <v>23</v>
      </c>
      <c r="CV359">
        <v>217.000001</v>
      </c>
      <c r="CW359">
        <v>23</v>
      </c>
      <c r="CX359">
        <v>237</v>
      </c>
      <c r="CY359">
        <v>23</v>
      </c>
      <c r="CZ359">
        <v>0</v>
      </c>
      <c r="DA359">
        <v>23</v>
      </c>
      <c r="DB359">
        <v>112.43889525525751</v>
      </c>
      <c r="DC359">
        <v>4</v>
      </c>
      <c r="DD359">
        <v>1</v>
      </c>
      <c r="DF359">
        <v>0.42199999999999999</v>
      </c>
    </row>
    <row r="360" spans="1:110" x14ac:dyDescent="0.25">
      <c r="A360" s="74">
        <v>0</v>
      </c>
      <c r="B360" s="44">
        <v>2</v>
      </c>
      <c r="C360" s="44">
        <v>9</v>
      </c>
      <c r="D360" s="44">
        <v>2</v>
      </c>
      <c r="E360" s="44">
        <v>-0.128972406144477</v>
      </c>
      <c r="F360" s="44">
        <v>1499.0396330000001</v>
      </c>
      <c r="G360" s="75">
        <v>106.82</v>
      </c>
      <c r="H360" s="74">
        <v>0.26500000000000001</v>
      </c>
      <c r="I360" s="44">
        <v>4</v>
      </c>
      <c r="J360" s="75">
        <v>0</v>
      </c>
      <c r="K360" s="74">
        <v>0.14000000000000001</v>
      </c>
      <c r="L360" s="44">
        <v>4</v>
      </c>
      <c r="M360" s="75">
        <v>0</v>
      </c>
      <c r="N360" s="44">
        <v>0.14099999999999999</v>
      </c>
      <c r="O360" s="44">
        <v>4</v>
      </c>
      <c r="P360" s="75">
        <v>0</v>
      </c>
      <c r="Q360" s="80">
        <f t="shared" si="25"/>
        <v>0.18200000000000002</v>
      </c>
      <c r="R360" s="88">
        <f t="shared" si="25"/>
        <v>4</v>
      </c>
      <c r="T360" s="74">
        <v>0.53200000000000003</v>
      </c>
      <c r="U360" s="44">
        <v>7</v>
      </c>
      <c r="V360" s="44">
        <v>0</v>
      </c>
      <c r="W360" s="44">
        <v>0</v>
      </c>
      <c r="X360" s="44">
        <v>23</v>
      </c>
      <c r="Y360" s="44">
        <v>217</v>
      </c>
      <c r="Z360" s="44">
        <v>23</v>
      </c>
      <c r="AA360" s="44">
        <v>237</v>
      </c>
      <c r="AB360" s="44">
        <v>23</v>
      </c>
      <c r="AC360" s="44">
        <v>0</v>
      </c>
      <c r="AD360" s="44">
        <v>23</v>
      </c>
      <c r="AE360" s="44">
        <v>113.20994555676498</v>
      </c>
      <c r="AF360" s="44">
        <v>4</v>
      </c>
      <c r="AG360" s="75">
        <v>1</v>
      </c>
      <c r="AH360" s="74">
        <v>0.48499999999999999</v>
      </c>
      <c r="AI360" s="44">
        <v>7</v>
      </c>
      <c r="AJ360" s="44">
        <v>0</v>
      </c>
      <c r="AK360" s="44">
        <v>0</v>
      </c>
      <c r="AL360" s="44">
        <v>23</v>
      </c>
      <c r="AM360" s="44">
        <v>217</v>
      </c>
      <c r="AN360" s="44">
        <v>23</v>
      </c>
      <c r="AO360" s="44">
        <v>237</v>
      </c>
      <c r="AP360" s="44">
        <v>23</v>
      </c>
      <c r="AQ360" s="44">
        <v>0</v>
      </c>
      <c r="AR360" s="44">
        <v>23</v>
      </c>
      <c r="AS360" s="44">
        <v>113.20994555676498</v>
      </c>
      <c r="AT360" s="44">
        <v>4</v>
      </c>
      <c r="AU360" s="75">
        <v>1</v>
      </c>
      <c r="AV360">
        <v>0.40600000000000003</v>
      </c>
      <c r="AW360">
        <v>7</v>
      </c>
      <c r="AX360">
        <v>0</v>
      </c>
      <c r="AY360">
        <v>0</v>
      </c>
      <c r="AZ360">
        <v>23</v>
      </c>
      <c r="BA360">
        <v>217</v>
      </c>
      <c r="BB360">
        <v>23</v>
      </c>
      <c r="BC360">
        <v>237</v>
      </c>
      <c r="BD360">
        <v>23</v>
      </c>
      <c r="BE360">
        <v>0</v>
      </c>
      <c r="BF360">
        <v>23</v>
      </c>
      <c r="BG360">
        <v>113.20994555676498</v>
      </c>
      <c r="BH360">
        <v>4</v>
      </c>
      <c r="BI360">
        <v>1</v>
      </c>
      <c r="BJ360" s="74">
        <f t="shared" si="26"/>
        <v>0.47433333333333333</v>
      </c>
      <c r="BK360" s="92">
        <f t="shared" si="27"/>
        <v>7</v>
      </c>
      <c r="BN360" s="67">
        <f t="shared" si="28"/>
        <v>0.29233333333333333</v>
      </c>
      <c r="BO360" s="9">
        <f t="shared" si="29"/>
        <v>3</v>
      </c>
      <c r="BT360">
        <v>0.84299999999999997</v>
      </c>
      <c r="BU360">
        <v>7</v>
      </c>
      <c r="BV360">
        <v>0</v>
      </c>
      <c r="BW360">
        <v>0</v>
      </c>
      <c r="BX360">
        <v>23</v>
      </c>
      <c r="BY360">
        <v>217</v>
      </c>
      <c r="BZ360">
        <v>23</v>
      </c>
      <c r="CA360">
        <v>237</v>
      </c>
      <c r="CB360">
        <v>23</v>
      </c>
      <c r="CC360">
        <v>0</v>
      </c>
      <c r="CD360">
        <v>23</v>
      </c>
      <c r="CE360">
        <v>113.20994555676498</v>
      </c>
      <c r="CF360">
        <v>4</v>
      </c>
      <c r="CG360">
        <v>1</v>
      </c>
      <c r="CM360">
        <v>0.84299999999999997</v>
      </c>
      <c r="CQ360" t="s">
        <v>162</v>
      </c>
      <c r="CR360" t="s">
        <v>204</v>
      </c>
      <c r="CS360" t="s">
        <v>183</v>
      </c>
      <c r="CT360">
        <v>0</v>
      </c>
      <c r="CU360">
        <v>23</v>
      </c>
      <c r="CV360">
        <v>217</v>
      </c>
      <c r="CW360">
        <v>23</v>
      </c>
      <c r="CX360">
        <v>237</v>
      </c>
      <c r="CY360">
        <v>23</v>
      </c>
      <c r="CZ360">
        <v>0</v>
      </c>
      <c r="DA360">
        <v>23</v>
      </c>
      <c r="DB360">
        <v>113.20994555676498</v>
      </c>
      <c r="DC360">
        <v>4</v>
      </c>
      <c r="DD360">
        <v>1</v>
      </c>
      <c r="DF360">
        <v>0.42199999999999999</v>
      </c>
    </row>
    <row r="361" spans="1:110" x14ac:dyDescent="0.25">
      <c r="A361" s="74">
        <v>0</v>
      </c>
      <c r="B361" s="44">
        <v>2</v>
      </c>
      <c r="C361" s="44">
        <v>9</v>
      </c>
      <c r="D361" s="44">
        <v>3</v>
      </c>
      <c r="E361" s="44">
        <v>-3.1434401632600903E-2</v>
      </c>
      <c r="F361" s="44">
        <v>1532.2368945000001</v>
      </c>
      <c r="G361" s="75">
        <v>114.87</v>
      </c>
      <c r="H361" s="74">
        <v>0.23400000000000001</v>
      </c>
      <c r="I361" s="44">
        <v>4</v>
      </c>
      <c r="J361" s="75">
        <v>0</v>
      </c>
      <c r="K361" s="74">
        <v>0.14099999999999999</v>
      </c>
      <c r="L361" s="44">
        <v>4</v>
      </c>
      <c r="M361" s="75">
        <v>0</v>
      </c>
      <c r="N361" s="44">
        <v>0.14099999999999999</v>
      </c>
      <c r="O361" s="44">
        <v>4</v>
      </c>
      <c r="P361" s="75">
        <v>0</v>
      </c>
      <c r="Q361" s="80">
        <f t="shared" si="25"/>
        <v>0.17200000000000001</v>
      </c>
      <c r="R361" s="88">
        <f t="shared" si="25"/>
        <v>4</v>
      </c>
      <c r="T361" s="74">
        <v>0.5</v>
      </c>
      <c r="U361" s="44">
        <v>7</v>
      </c>
      <c r="V361" s="44">
        <v>0</v>
      </c>
      <c r="W361" s="44">
        <v>0</v>
      </c>
      <c r="X361" s="44">
        <v>23</v>
      </c>
      <c r="Y361" s="44">
        <v>217</v>
      </c>
      <c r="Z361" s="44">
        <v>23</v>
      </c>
      <c r="AA361" s="44">
        <v>237</v>
      </c>
      <c r="AB361" s="44">
        <v>23</v>
      </c>
      <c r="AC361" s="44">
        <v>0</v>
      </c>
      <c r="AD361" s="44">
        <v>23</v>
      </c>
      <c r="AE361" s="44">
        <v>113.94760533711711</v>
      </c>
      <c r="AF361" s="44">
        <v>4</v>
      </c>
      <c r="AG361" s="75">
        <v>1</v>
      </c>
      <c r="AH361" s="74">
        <v>0.57799999999999996</v>
      </c>
      <c r="AI361" s="44">
        <v>7</v>
      </c>
      <c r="AJ361" s="44">
        <v>0</v>
      </c>
      <c r="AK361" s="44">
        <v>0</v>
      </c>
      <c r="AL361" s="44">
        <v>23</v>
      </c>
      <c r="AM361" s="44">
        <v>217</v>
      </c>
      <c r="AN361" s="44">
        <v>23</v>
      </c>
      <c r="AO361" s="44">
        <v>237</v>
      </c>
      <c r="AP361" s="44">
        <v>23</v>
      </c>
      <c r="AQ361" s="44">
        <v>0</v>
      </c>
      <c r="AR361" s="44">
        <v>23</v>
      </c>
      <c r="AS361" s="44">
        <v>113.94760533711711</v>
      </c>
      <c r="AT361" s="44">
        <v>4</v>
      </c>
      <c r="AU361" s="75">
        <v>1</v>
      </c>
      <c r="AV361">
        <v>0.42199999999999999</v>
      </c>
      <c r="AW361">
        <v>7</v>
      </c>
      <c r="AX361">
        <v>0</v>
      </c>
      <c r="AY361">
        <v>0</v>
      </c>
      <c r="AZ361">
        <v>23</v>
      </c>
      <c r="BA361">
        <v>217</v>
      </c>
      <c r="BB361">
        <v>23</v>
      </c>
      <c r="BC361">
        <v>237</v>
      </c>
      <c r="BD361">
        <v>23</v>
      </c>
      <c r="BE361">
        <v>0</v>
      </c>
      <c r="BF361">
        <v>23</v>
      </c>
      <c r="BG361">
        <v>113.94760533711711</v>
      </c>
      <c r="BH361">
        <v>4</v>
      </c>
      <c r="BI361">
        <v>1</v>
      </c>
      <c r="BJ361" s="74">
        <f t="shared" si="26"/>
        <v>0.49999999999999994</v>
      </c>
      <c r="BK361" s="92">
        <f t="shared" si="27"/>
        <v>7</v>
      </c>
      <c r="BN361" s="67">
        <f t="shared" si="28"/>
        <v>0.32799999999999996</v>
      </c>
      <c r="BO361" s="9">
        <f t="shared" si="29"/>
        <v>3</v>
      </c>
      <c r="BT361">
        <v>0.84399999999999997</v>
      </c>
      <c r="BU361">
        <v>7</v>
      </c>
      <c r="BV361">
        <v>0</v>
      </c>
      <c r="BW361">
        <v>0</v>
      </c>
      <c r="BX361">
        <v>23</v>
      </c>
      <c r="BY361">
        <v>217</v>
      </c>
      <c r="BZ361">
        <v>23</v>
      </c>
      <c r="CA361">
        <v>237</v>
      </c>
      <c r="CB361">
        <v>23</v>
      </c>
      <c r="CC361">
        <v>0</v>
      </c>
      <c r="CD361">
        <v>23</v>
      </c>
      <c r="CE361">
        <v>113.94760533711711</v>
      </c>
      <c r="CF361">
        <v>4</v>
      </c>
      <c r="CG361">
        <v>1</v>
      </c>
      <c r="CM361">
        <v>0.84399999999999997</v>
      </c>
      <c r="CQ361" t="s">
        <v>162</v>
      </c>
      <c r="CR361" t="s">
        <v>205</v>
      </c>
      <c r="CS361" t="s">
        <v>183</v>
      </c>
      <c r="CT361">
        <v>0</v>
      </c>
      <c r="CU361">
        <v>23</v>
      </c>
      <c r="CV361">
        <v>217</v>
      </c>
      <c r="CW361">
        <v>23</v>
      </c>
      <c r="CX361">
        <v>237</v>
      </c>
      <c r="CY361">
        <v>23</v>
      </c>
      <c r="CZ361">
        <v>0</v>
      </c>
      <c r="DA361">
        <v>23</v>
      </c>
      <c r="DB361">
        <v>113.94760533711711</v>
      </c>
      <c r="DC361">
        <v>4</v>
      </c>
      <c r="DD361">
        <v>1</v>
      </c>
      <c r="DF361">
        <v>0.40699999999999997</v>
      </c>
    </row>
    <row r="362" spans="1:110" x14ac:dyDescent="0.25">
      <c r="A362" s="74">
        <v>0</v>
      </c>
      <c r="B362" s="44">
        <v>2</v>
      </c>
      <c r="C362" s="44">
        <v>9</v>
      </c>
      <c r="D362" s="44">
        <v>4</v>
      </c>
      <c r="E362" s="44">
        <v>6.6103602879275997E-2</v>
      </c>
      <c r="F362" s="44">
        <v>1565.434156</v>
      </c>
      <c r="G362" s="75">
        <v>122.92</v>
      </c>
      <c r="H362" s="74">
        <v>0.28199999999999997</v>
      </c>
      <c r="I362" s="44">
        <v>4</v>
      </c>
      <c r="J362" s="75">
        <v>0</v>
      </c>
      <c r="K362" s="74">
        <v>0.14000000000000001</v>
      </c>
      <c r="L362" s="44">
        <v>4</v>
      </c>
      <c r="M362" s="75">
        <v>0</v>
      </c>
      <c r="N362" s="44">
        <v>0.14000000000000001</v>
      </c>
      <c r="O362" s="44">
        <v>4</v>
      </c>
      <c r="P362" s="75">
        <v>0</v>
      </c>
      <c r="Q362" s="80">
        <f t="shared" si="25"/>
        <v>0.18733333333333335</v>
      </c>
      <c r="R362" s="88">
        <f t="shared" si="25"/>
        <v>4</v>
      </c>
      <c r="T362" s="74">
        <v>0.51600000000000001</v>
      </c>
      <c r="U362" s="44">
        <v>7</v>
      </c>
      <c r="V362" s="44">
        <v>0</v>
      </c>
      <c r="W362" s="44">
        <v>0</v>
      </c>
      <c r="X362" s="44">
        <v>23</v>
      </c>
      <c r="Y362" s="44">
        <v>0</v>
      </c>
      <c r="Z362" s="44">
        <v>23</v>
      </c>
      <c r="AA362" s="44">
        <v>217.000001</v>
      </c>
      <c r="AB362" s="44">
        <v>23</v>
      </c>
      <c r="AC362" s="44">
        <v>237</v>
      </c>
      <c r="AD362" s="44">
        <v>23</v>
      </c>
      <c r="AE362" s="44">
        <v>114.719117750682</v>
      </c>
      <c r="AF362" s="44">
        <v>4</v>
      </c>
      <c r="AG362" s="75">
        <v>0.5</v>
      </c>
      <c r="AH362" s="74">
        <v>0.57799999999999996</v>
      </c>
      <c r="AI362" s="44">
        <v>7</v>
      </c>
      <c r="AJ362" s="44">
        <v>0</v>
      </c>
      <c r="AK362" s="44">
        <v>0</v>
      </c>
      <c r="AL362" s="44">
        <v>23</v>
      </c>
      <c r="AM362" s="44">
        <v>0</v>
      </c>
      <c r="AN362" s="44">
        <v>23</v>
      </c>
      <c r="AO362" s="44">
        <v>217.000001</v>
      </c>
      <c r="AP362" s="44">
        <v>23</v>
      </c>
      <c r="AQ362" s="44">
        <v>237</v>
      </c>
      <c r="AR362" s="44">
        <v>23</v>
      </c>
      <c r="AS362" s="44">
        <v>114.719117750682</v>
      </c>
      <c r="AT362" s="44">
        <v>4</v>
      </c>
      <c r="AU362" s="75">
        <v>0.5</v>
      </c>
      <c r="AV362">
        <v>0.40600000000000003</v>
      </c>
      <c r="AW362">
        <v>7</v>
      </c>
      <c r="AX362">
        <v>0</v>
      </c>
      <c r="AY362">
        <v>0</v>
      </c>
      <c r="AZ362">
        <v>23</v>
      </c>
      <c r="BA362">
        <v>0</v>
      </c>
      <c r="BB362">
        <v>23</v>
      </c>
      <c r="BC362">
        <v>217.000001</v>
      </c>
      <c r="BD362">
        <v>23</v>
      </c>
      <c r="BE362">
        <v>237</v>
      </c>
      <c r="BF362">
        <v>23</v>
      </c>
      <c r="BG362">
        <v>114.719117750682</v>
      </c>
      <c r="BH362">
        <v>4</v>
      </c>
      <c r="BI362">
        <v>0.5</v>
      </c>
      <c r="BJ362" s="74">
        <f t="shared" si="26"/>
        <v>0.5</v>
      </c>
      <c r="BK362" s="92">
        <f t="shared" si="27"/>
        <v>7</v>
      </c>
      <c r="BN362" s="67">
        <f t="shared" si="28"/>
        <v>0.31266666666666665</v>
      </c>
      <c r="BO362" s="9">
        <f t="shared" si="29"/>
        <v>3</v>
      </c>
      <c r="BT362">
        <v>0.89</v>
      </c>
      <c r="BU362">
        <v>7</v>
      </c>
      <c r="BV362">
        <v>0</v>
      </c>
      <c r="BW362">
        <v>0</v>
      </c>
      <c r="BX362">
        <v>23</v>
      </c>
      <c r="BY362">
        <v>0</v>
      </c>
      <c r="BZ362">
        <v>23</v>
      </c>
      <c r="CA362">
        <v>217.000001</v>
      </c>
      <c r="CB362">
        <v>23</v>
      </c>
      <c r="CC362">
        <v>237</v>
      </c>
      <c r="CD362">
        <v>23</v>
      </c>
      <c r="CE362">
        <v>114.719117750682</v>
      </c>
      <c r="CF362">
        <v>4</v>
      </c>
      <c r="CG362">
        <v>0.5</v>
      </c>
      <c r="CM362">
        <v>0.89</v>
      </c>
      <c r="CQ362" t="s">
        <v>162</v>
      </c>
      <c r="CR362" t="s">
        <v>195</v>
      </c>
      <c r="CS362" t="s">
        <v>183</v>
      </c>
      <c r="CT362">
        <v>0</v>
      </c>
      <c r="CU362">
        <v>23</v>
      </c>
      <c r="CV362">
        <v>0</v>
      </c>
      <c r="CW362">
        <v>23</v>
      </c>
      <c r="CX362">
        <v>217.000001</v>
      </c>
      <c r="CY362">
        <v>23</v>
      </c>
      <c r="CZ362">
        <v>237</v>
      </c>
      <c r="DA362">
        <v>23</v>
      </c>
      <c r="DB362">
        <v>114.719117750682</v>
      </c>
      <c r="DC362">
        <v>4</v>
      </c>
      <c r="DD362">
        <v>0.5</v>
      </c>
      <c r="DF362">
        <v>0.40600000000000003</v>
      </c>
    </row>
    <row r="363" spans="1:110" x14ac:dyDescent="0.25">
      <c r="A363" s="74">
        <v>0</v>
      </c>
      <c r="B363" s="44">
        <v>2</v>
      </c>
      <c r="C363" s="44">
        <v>9</v>
      </c>
      <c r="D363" s="44">
        <v>5</v>
      </c>
      <c r="E363" s="44">
        <v>0.16364160739115299</v>
      </c>
      <c r="F363" s="44">
        <v>1598.6314175</v>
      </c>
      <c r="G363" s="75">
        <v>130.97</v>
      </c>
      <c r="H363" s="74">
        <v>0.28100000000000003</v>
      </c>
      <c r="I363" s="44">
        <v>4</v>
      </c>
      <c r="J363" s="75">
        <v>0</v>
      </c>
      <c r="K363" s="74">
        <v>0.156</v>
      </c>
      <c r="L363" s="44">
        <v>4</v>
      </c>
      <c r="M363" s="75">
        <v>0</v>
      </c>
      <c r="N363" s="44">
        <v>0.14000000000000001</v>
      </c>
      <c r="O363" s="44">
        <v>4</v>
      </c>
      <c r="P363" s="75">
        <v>0</v>
      </c>
      <c r="Q363" s="80">
        <f t="shared" si="25"/>
        <v>0.19233333333333336</v>
      </c>
      <c r="R363" s="88">
        <f t="shared" si="25"/>
        <v>4</v>
      </c>
      <c r="T363" s="74">
        <v>0.54700000000000004</v>
      </c>
      <c r="U363" s="44">
        <v>7</v>
      </c>
      <c r="V363" s="44">
        <v>0</v>
      </c>
      <c r="W363" s="44">
        <v>0</v>
      </c>
      <c r="X363" s="44">
        <v>23</v>
      </c>
      <c r="Y363" s="44">
        <v>0</v>
      </c>
      <c r="Z363" s="44">
        <v>23</v>
      </c>
      <c r="AA363" s="44">
        <v>217</v>
      </c>
      <c r="AB363" s="44">
        <v>23</v>
      </c>
      <c r="AC363" s="44">
        <v>237</v>
      </c>
      <c r="AD363" s="44">
        <v>23</v>
      </c>
      <c r="AE363" s="44">
        <v>114.20083341925532</v>
      </c>
      <c r="AF363" s="44">
        <v>4</v>
      </c>
      <c r="AG363" s="75">
        <v>0.5</v>
      </c>
      <c r="AH363" s="74">
        <v>0.51600000000000001</v>
      </c>
      <c r="AI363" s="44">
        <v>7</v>
      </c>
      <c r="AJ363" s="44">
        <v>0</v>
      </c>
      <c r="AK363" s="44">
        <v>0</v>
      </c>
      <c r="AL363" s="44">
        <v>23</v>
      </c>
      <c r="AM363" s="44">
        <v>0</v>
      </c>
      <c r="AN363" s="44">
        <v>23</v>
      </c>
      <c r="AO363" s="44">
        <v>217</v>
      </c>
      <c r="AP363" s="44">
        <v>23</v>
      </c>
      <c r="AQ363" s="44">
        <v>237</v>
      </c>
      <c r="AR363" s="44">
        <v>23</v>
      </c>
      <c r="AS363" s="44">
        <v>114.20083341925532</v>
      </c>
      <c r="AT363" s="44">
        <v>4</v>
      </c>
      <c r="AU363" s="75">
        <v>0.5</v>
      </c>
      <c r="AV363">
        <v>0.40699999999999997</v>
      </c>
      <c r="AW363">
        <v>7</v>
      </c>
      <c r="AX363">
        <v>0</v>
      </c>
      <c r="AY363">
        <v>0</v>
      </c>
      <c r="AZ363">
        <v>23</v>
      </c>
      <c r="BA363">
        <v>0</v>
      </c>
      <c r="BB363">
        <v>23</v>
      </c>
      <c r="BC363">
        <v>217</v>
      </c>
      <c r="BD363">
        <v>23</v>
      </c>
      <c r="BE363">
        <v>237</v>
      </c>
      <c r="BF363">
        <v>23</v>
      </c>
      <c r="BG363">
        <v>114.20083341925532</v>
      </c>
      <c r="BH363">
        <v>4</v>
      </c>
      <c r="BI363">
        <v>0.5</v>
      </c>
      <c r="BJ363" s="74">
        <f t="shared" si="26"/>
        <v>0.49000000000000005</v>
      </c>
      <c r="BK363" s="92">
        <f t="shared" si="27"/>
        <v>7</v>
      </c>
      <c r="BN363" s="67">
        <f t="shared" si="28"/>
        <v>0.29766666666666669</v>
      </c>
      <c r="BO363" s="9">
        <f t="shared" si="29"/>
        <v>3</v>
      </c>
      <c r="BT363">
        <v>0.90600000000000003</v>
      </c>
      <c r="BU363">
        <v>7</v>
      </c>
      <c r="BV363">
        <v>0</v>
      </c>
      <c r="BW363">
        <v>0</v>
      </c>
      <c r="BX363">
        <v>23</v>
      </c>
      <c r="BY363">
        <v>0</v>
      </c>
      <c r="BZ363">
        <v>23</v>
      </c>
      <c r="CA363">
        <v>217</v>
      </c>
      <c r="CB363">
        <v>23</v>
      </c>
      <c r="CC363">
        <v>237</v>
      </c>
      <c r="CD363">
        <v>23</v>
      </c>
      <c r="CE363">
        <v>114.20083341925532</v>
      </c>
      <c r="CF363">
        <v>4</v>
      </c>
      <c r="CG363">
        <v>0.5</v>
      </c>
      <c r="CM363">
        <v>0.90600000000000003</v>
      </c>
      <c r="CQ363" t="s">
        <v>162</v>
      </c>
      <c r="CR363" t="s">
        <v>204</v>
      </c>
      <c r="CS363" t="s">
        <v>183</v>
      </c>
      <c r="CT363">
        <v>0</v>
      </c>
      <c r="CU363">
        <v>23</v>
      </c>
      <c r="CV363">
        <v>0</v>
      </c>
      <c r="CW363">
        <v>23</v>
      </c>
      <c r="CX363">
        <v>217</v>
      </c>
      <c r="CY363">
        <v>23</v>
      </c>
      <c r="CZ363">
        <v>237</v>
      </c>
      <c r="DA363">
        <v>23</v>
      </c>
      <c r="DB363">
        <v>114.20083341925532</v>
      </c>
      <c r="DC363">
        <v>4</v>
      </c>
      <c r="DD363">
        <v>0.5</v>
      </c>
      <c r="DF363">
        <v>0.42199999999999999</v>
      </c>
    </row>
    <row r="364" spans="1:110" x14ac:dyDescent="0.25">
      <c r="A364" s="74">
        <v>0</v>
      </c>
      <c r="B364" s="44">
        <v>2</v>
      </c>
      <c r="C364" s="44">
        <v>9</v>
      </c>
      <c r="D364" s="44">
        <v>6</v>
      </c>
      <c r="E364" s="44">
        <v>0.26117961190301198</v>
      </c>
      <c r="F364" s="44">
        <v>1631.828679</v>
      </c>
      <c r="G364" s="75">
        <v>139.02000000000001</v>
      </c>
      <c r="H364" s="74">
        <v>0.25</v>
      </c>
      <c r="I364" s="44">
        <v>4</v>
      </c>
      <c r="J364" s="75">
        <v>0</v>
      </c>
      <c r="K364" s="74">
        <v>0.14000000000000001</v>
      </c>
      <c r="L364" s="44">
        <v>4</v>
      </c>
      <c r="M364" s="75">
        <v>0</v>
      </c>
      <c r="N364" s="44">
        <v>0.14099999999999999</v>
      </c>
      <c r="O364" s="44">
        <v>4</v>
      </c>
      <c r="P364" s="75">
        <v>0</v>
      </c>
      <c r="Q364" s="80">
        <f t="shared" si="25"/>
        <v>0.17700000000000002</v>
      </c>
      <c r="R364" s="88">
        <f t="shared" si="25"/>
        <v>4</v>
      </c>
      <c r="T364" s="74">
        <v>0.51600000000000001</v>
      </c>
      <c r="U364" s="44">
        <v>7</v>
      </c>
      <c r="V364" s="44">
        <v>0</v>
      </c>
      <c r="W364" s="44">
        <v>0</v>
      </c>
      <c r="X364" s="44">
        <v>23</v>
      </c>
      <c r="Y364" s="44">
        <v>0</v>
      </c>
      <c r="Z364" s="44">
        <v>23</v>
      </c>
      <c r="AA364" s="44">
        <v>237</v>
      </c>
      <c r="AB364" s="44">
        <v>23</v>
      </c>
      <c r="AC364" s="44">
        <v>217.000001</v>
      </c>
      <c r="AD364" s="44">
        <v>23</v>
      </c>
      <c r="AE364" s="44">
        <v>113.55203194920645</v>
      </c>
      <c r="AF364" s="44">
        <v>4</v>
      </c>
      <c r="AG364" s="75">
        <v>1</v>
      </c>
      <c r="AH364" s="74">
        <v>0.57799999999999996</v>
      </c>
      <c r="AI364" s="44">
        <v>7</v>
      </c>
      <c r="AJ364" s="44">
        <v>0</v>
      </c>
      <c r="AK364" s="44">
        <v>0</v>
      </c>
      <c r="AL364" s="44">
        <v>23</v>
      </c>
      <c r="AM364" s="44">
        <v>0</v>
      </c>
      <c r="AN364" s="44">
        <v>23</v>
      </c>
      <c r="AO364" s="44">
        <v>237</v>
      </c>
      <c r="AP364" s="44">
        <v>23</v>
      </c>
      <c r="AQ364" s="44">
        <v>217.000001</v>
      </c>
      <c r="AR364" s="44">
        <v>23</v>
      </c>
      <c r="AS364" s="44">
        <v>113.55203194920645</v>
      </c>
      <c r="AT364" s="44">
        <v>4</v>
      </c>
      <c r="AU364" s="75">
        <v>1</v>
      </c>
      <c r="AV364">
        <v>0.40600000000000003</v>
      </c>
      <c r="AW364">
        <v>7</v>
      </c>
      <c r="AX364">
        <v>0</v>
      </c>
      <c r="AY364">
        <v>0</v>
      </c>
      <c r="AZ364">
        <v>23</v>
      </c>
      <c r="BA364">
        <v>0</v>
      </c>
      <c r="BB364">
        <v>23</v>
      </c>
      <c r="BC364">
        <v>237</v>
      </c>
      <c r="BD364">
        <v>23</v>
      </c>
      <c r="BE364">
        <v>217.000001</v>
      </c>
      <c r="BF364">
        <v>23</v>
      </c>
      <c r="BG364">
        <v>113.55203194920645</v>
      </c>
      <c r="BH364">
        <v>4</v>
      </c>
      <c r="BI364">
        <v>1</v>
      </c>
      <c r="BJ364" s="74">
        <f t="shared" si="26"/>
        <v>0.5</v>
      </c>
      <c r="BK364" s="92">
        <f t="shared" si="27"/>
        <v>7</v>
      </c>
      <c r="BN364" s="67">
        <f t="shared" si="28"/>
        <v>0.32299999999999995</v>
      </c>
      <c r="BO364" s="9">
        <f t="shared" si="29"/>
        <v>3</v>
      </c>
      <c r="BT364">
        <v>0.84399999999999997</v>
      </c>
      <c r="BU364">
        <v>7</v>
      </c>
      <c r="BV364">
        <v>0</v>
      </c>
      <c r="BW364">
        <v>0</v>
      </c>
      <c r="BX364">
        <v>23</v>
      </c>
      <c r="BY364">
        <v>0</v>
      </c>
      <c r="BZ364">
        <v>23</v>
      </c>
      <c r="CA364">
        <v>237</v>
      </c>
      <c r="CB364">
        <v>23</v>
      </c>
      <c r="CC364">
        <v>217.000001</v>
      </c>
      <c r="CD364">
        <v>23</v>
      </c>
      <c r="CE364">
        <v>113.55203194920645</v>
      </c>
      <c r="CF364">
        <v>4</v>
      </c>
      <c r="CG364">
        <v>1</v>
      </c>
      <c r="CM364">
        <v>0.84399999999999997</v>
      </c>
      <c r="CQ364" t="s">
        <v>162</v>
      </c>
      <c r="CR364" t="s">
        <v>199</v>
      </c>
      <c r="CS364" t="s">
        <v>183</v>
      </c>
      <c r="CT364">
        <v>0</v>
      </c>
      <c r="CU364">
        <v>23</v>
      </c>
      <c r="CV364">
        <v>0</v>
      </c>
      <c r="CW364">
        <v>23</v>
      </c>
      <c r="CX364">
        <v>237</v>
      </c>
      <c r="CY364">
        <v>23</v>
      </c>
      <c r="CZ364">
        <v>217.000001</v>
      </c>
      <c r="DA364">
        <v>23</v>
      </c>
      <c r="DB364">
        <v>113.55203194920645</v>
      </c>
      <c r="DC364">
        <v>4</v>
      </c>
      <c r="DD364">
        <v>1</v>
      </c>
      <c r="DF364">
        <v>0.39</v>
      </c>
    </row>
    <row r="365" spans="1:110" x14ac:dyDescent="0.25">
      <c r="A365" s="74">
        <v>0</v>
      </c>
      <c r="B365" s="44">
        <v>2</v>
      </c>
      <c r="C365" s="44">
        <v>9</v>
      </c>
      <c r="D365" s="44">
        <v>7</v>
      </c>
      <c r="E365" s="44">
        <v>0.35871761641490701</v>
      </c>
      <c r="F365" s="44">
        <v>1665.0259404999999</v>
      </c>
      <c r="G365" s="75">
        <v>147.07</v>
      </c>
      <c r="H365" s="74">
        <v>0.28199999999999997</v>
      </c>
      <c r="I365" s="44">
        <v>4</v>
      </c>
      <c r="J365" s="75">
        <v>0</v>
      </c>
      <c r="K365" s="74">
        <v>0.14099999999999999</v>
      </c>
      <c r="L365" s="44">
        <v>4</v>
      </c>
      <c r="M365" s="75">
        <v>0</v>
      </c>
      <c r="N365" s="44">
        <v>0.125</v>
      </c>
      <c r="O365" s="44">
        <v>4</v>
      </c>
      <c r="P365" s="75">
        <v>0</v>
      </c>
      <c r="Q365" s="80">
        <f t="shared" si="25"/>
        <v>0.18266666666666664</v>
      </c>
      <c r="R365" s="88">
        <f t="shared" si="25"/>
        <v>4</v>
      </c>
      <c r="T365" s="74">
        <v>0.48399999999999999</v>
      </c>
      <c r="U365" s="44">
        <v>7</v>
      </c>
      <c r="V365" s="44">
        <v>0</v>
      </c>
      <c r="W365" s="44">
        <v>0</v>
      </c>
      <c r="X365" s="44">
        <v>23</v>
      </c>
      <c r="Y365" s="44">
        <v>0</v>
      </c>
      <c r="Z365" s="44">
        <v>23</v>
      </c>
      <c r="AA365" s="44">
        <v>237</v>
      </c>
      <c r="AB365" s="44">
        <v>23</v>
      </c>
      <c r="AC365" s="44">
        <v>217</v>
      </c>
      <c r="AD365" s="44">
        <v>23</v>
      </c>
      <c r="AE365" s="44">
        <v>113.1744404090979</v>
      </c>
      <c r="AF365" s="44">
        <v>4</v>
      </c>
      <c r="AG365" s="75">
        <v>1</v>
      </c>
      <c r="AH365" s="74">
        <v>0.48399999999999999</v>
      </c>
      <c r="AI365" s="44">
        <v>7</v>
      </c>
      <c r="AJ365" s="44">
        <v>0</v>
      </c>
      <c r="AK365" s="44">
        <v>0</v>
      </c>
      <c r="AL365" s="44">
        <v>23</v>
      </c>
      <c r="AM365" s="44">
        <v>0</v>
      </c>
      <c r="AN365" s="44">
        <v>23</v>
      </c>
      <c r="AO365" s="44">
        <v>237</v>
      </c>
      <c r="AP365" s="44">
        <v>23</v>
      </c>
      <c r="AQ365" s="44">
        <v>217</v>
      </c>
      <c r="AR365" s="44">
        <v>23</v>
      </c>
      <c r="AS365" s="44">
        <v>113.1744404090979</v>
      </c>
      <c r="AT365" s="44">
        <v>4</v>
      </c>
      <c r="AU365" s="75">
        <v>1</v>
      </c>
      <c r="AV365">
        <v>0.42199999999999999</v>
      </c>
      <c r="AW365">
        <v>7</v>
      </c>
      <c r="AX365">
        <v>0</v>
      </c>
      <c r="AY365">
        <v>0</v>
      </c>
      <c r="AZ365">
        <v>23</v>
      </c>
      <c r="BA365">
        <v>0</v>
      </c>
      <c r="BB365">
        <v>23</v>
      </c>
      <c r="BC365">
        <v>237</v>
      </c>
      <c r="BD365">
        <v>23</v>
      </c>
      <c r="BE365">
        <v>217</v>
      </c>
      <c r="BF365">
        <v>23</v>
      </c>
      <c r="BG365">
        <v>113.1744404090979</v>
      </c>
      <c r="BH365">
        <v>4</v>
      </c>
      <c r="BI365">
        <v>1</v>
      </c>
      <c r="BJ365" s="74">
        <f t="shared" si="26"/>
        <v>0.46333333333333332</v>
      </c>
      <c r="BK365" s="92">
        <f t="shared" si="27"/>
        <v>7</v>
      </c>
      <c r="BN365" s="67">
        <f t="shared" si="28"/>
        <v>0.28066666666666668</v>
      </c>
      <c r="BO365" s="9">
        <f t="shared" si="29"/>
        <v>3</v>
      </c>
      <c r="BT365">
        <v>0.86</v>
      </c>
      <c r="BU365">
        <v>7</v>
      </c>
      <c r="BV365">
        <v>0</v>
      </c>
      <c r="BW365">
        <v>0</v>
      </c>
      <c r="BX365">
        <v>23</v>
      </c>
      <c r="BY365">
        <v>0</v>
      </c>
      <c r="BZ365">
        <v>23</v>
      </c>
      <c r="CA365">
        <v>237</v>
      </c>
      <c r="CB365">
        <v>23</v>
      </c>
      <c r="CC365">
        <v>217</v>
      </c>
      <c r="CD365">
        <v>23</v>
      </c>
      <c r="CE365">
        <v>113.1744404090979</v>
      </c>
      <c r="CF365">
        <v>4</v>
      </c>
      <c r="CG365">
        <v>1</v>
      </c>
      <c r="CM365">
        <v>0.86</v>
      </c>
      <c r="CQ365" t="s">
        <v>162</v>
      </c>
      <c r="CR365" t="s">
        <v>198</v>
      </c>
      <c r="CS365" t="s">
        <v>183</v>
      </c>
      <c r="CT365">
        <v>0</v>
      </c>
      <c r="CU365">
        <v>23</v>
      </c>
      <c r="CV365">
        <v>0</v>
      </c>
      <c r="CW365">
        <v>23</v>
      </c>
      <c r="CX365">
        <v>237</v>
      </c>
      <c r="CY365">
        <v>23</v>
      </c>
      <c r="CZ365">
        <v>217</v>
      </c>
      <c r="DA365">
        <v>23</v>
      </c>
      <c r="DB365">
        <v>113.1744404090979</v>
      </c>
      <c r="DC365">
        <v>4</v>
      </c>
      <c r="DD365">
        <v>1</v>
      </c>
      <c r="DF365">
        <v>0.39100000000000001</v>
      </c>
    </row>
    <row r="366" spans="1:110" x14ac:dyDescent="0.25">
      <c r="A366" s="74">
        <v>0</v>
      </c>
      <c r="B366" s="44">
        <v>2</v>
      </c>
      <c r="C366" s="44">
        <v>9</v>
      </c>
      <c r="D366" s="44">
        <v>8</v>
      </c>
      <c r="E366" s="44">
        <v>0.45625562092678401</v>
      </c>
      <c r="F366" s="44">
        <v>1698.2232019999999</v>
      </c>
      <c r="G366" s="75">
        <v>155.12</v>
      </c>
      <c r="H366" s="74">
        <v>0.23499999999999999</v>
      </c>
      <c r="I366" s="44">
        <v>4</v>
      </c>
      <c r="J366" s="75">
        <v>0</v>
      </c>
      <c r="K366" s="74">
        <v>0.14099999999999999</v>
      </c>
      <c r="L366" s="44">
        <v>4</v>
      </c>
      <c r="M366" s="75">
        <v>0</v>
      </c>
      <c r="N366" s="44">
        <v>0.14000000000000001</v>
      </c>
      <c r="O366" s="44">
        <v>4</v>
      </c>
      <c r="P366" s="75">
        <v>0</v>
      </c>
      <c r="Q366" s="80">
        <f t="shared" si="25"/>
        <v>0.17200000000000001</v>
      </c>
      <c r="R366" s="88">
        <f t="shared" si="25"/>
        <v>4</v>
      </c>
      <c r="T366" s="74">
        <v>0.5</v>
      </c>
      <c r="U366" s="44">
        <v>7</v>
      </c>
      <c r="V366" s="44">
        <v>0</v>
      </c>
      <c r="W366" s="44">
        <v>0</v>
      </c>
      <c r="X366" s="44">
        <v>23</v>
      </c>
      <c r="Y366" s="44">
        <v>0</v>
      </c>
      <c r="Z366" s="44">
        <v>23</v>
      </c>
      <c r="AA366" s="44">
        <v>217</v>
      </c>
      <c r="AB366" s="44">
        <v>23</v>
      </c>
      <c r="AC366" s="44">
        <v>237</v>
      </c>
      <c r="AD366" s="44">
        <v>23</v>
      </c>
      <c r="AE366" s="44">
        <v>112.767614508625</v>
      </c>
      <c r="AF366" s="44">
        <v>4</v>
      </c>
      <c r="AG366" s="75">
        <v>1</v>
      </c>
      <c r="AH366" s="74">
        <v>0.56200000000000006</v>
      </c>
      <c r="AI366" s="44">
        <v>7</v>
      </c>
      <c r="AJ366" s="44">
        <v>0</v>
      </c>
      <c r="AK366" s="44">
        <v>0</v>
      </c>
      <c r="AL366" s="44">
        <v>23</v>
      </c>
      <c r="AM366" s="44">
        <v>0</v>
      </c>
      <c r="AN366" s="44">
        <v>23</v>
      </c>
      <c r="AO366" s="44">
        <v>217</v>
      </c>
      <c r="AP366" s="44">
        <v>23</v>
      </c>
      <c r="AQ366" s="44">
        <v>237</v>
      </c>
      <c r="AR366" s="44">
        <v>23</v>
      </c>
      <c r="AS366" s="44">
        <v>112.767614508625</v>
      </c>
      <c r="AT366" s="44">
        <v>4</v>
      </c>
      <c r="AU366" s="75">
        <v>1</v>
      </c>
      <c r="AV366">
        <v>0.40600000000000003</v>
      </c>
      <c r="AW366">
        <v>7</v>
      </c>
      <c r="AX366">
        <v>0</v>
      </c>
      <c r="AY366">
        <v>0</v>
      </c>
      <c r="AZ366">
        <v>23</v>
      </c>
      <c r="BA366">
        <v>0</v>
      </c>
      <c r="BB366">
        <v>23</v>
      </c>
      <c r="BC366">
        <v>217</v>
      </c>
      <c r="BD366">
        <v>23</v>
      </c>
      <c r="BE366">
        <v>237</v>
      </c>
      <c r="BF366">
        <v>23</v>
      </c>
      <c r="BG366">
        <v>112.767614508625</v>
      </c>
      <c r="BH366">
        <v>4</v>
      </c>
      <c r="BI366">
        <v>1</v>
      </c>
      <c r="BJ366" s="74">
        <f t="shared" si="26"/>
        <v>0.48933333333333334</v>
      </c>
      <c r="BK366" s="92">
        <f t="shared" si="27"/>
        <v>7</v>
      </c>
      <c r="BN366" s="67">
        <f t="shared" si="28"/>
        <v>0.31733333333333336</v>
      </c>
      <c r="BO366" s="9">
        <f t="shared" si="29"/>
        <v>3</v>
      </c>
      <c r="BT366">
        <v>0.84399999999999997</v>
      </c>
      <c r="BU366">
        <v>7</v>
      </c>
      <c r="BV366">
        <v>0</v>
      </c>
      <c r="BW366">
        <v>0</v>
      </c>
      <c r="BX366">
        <v>23</v>
      </c>
      <c r="BY366">
        <v>0</v>
      </c>
      <c r="BZ366">
        <v>23</v>
      </c>
      <c r="CA366">
        <v>217</v>
      </c>
      <c r="CB366">
        <v>23</v>
      </c>
      <c r="CC366">
        <v>237</v>
      </c>
      <c r="CD366">
        <v>23</v>
      </c>
      <c r="CE366">
        <v>112.767614508625</v>
      </c>
      <c r="CF366">
        <v>4</v>
      </c>
      <c r="CG366">
        <v>1</v>
      </c>
      <c r="CM366">
        <v>0.84399999999999997</v>
      </c>
      <c r="CQ366" t="s">
        <v>162</v>
      </c>
      <c r="CR366" t="s">
        <v>195</v>
      </c>
      <c r="CS366" t="s">
        <v>183</v>
      </c>
      <c r="CT366">
        <v>0</v>
      </c>
      <c r="CU366">
        <v>23</v>
      </c>
      <c r="CV366">
        <v>0</v>
      </c>
      <c r="CW366">
        <v>23</v>
      </c>
      <c r="CX366">
        <v>217</v>
      </c>
      <c r="CY366">
        <v>23</v>
      </c>
      <c r="CZ366">
        <v>237</v>
      </c>
      <c r="DA366">
        <v>23</v>
      </c>
      <c r="DB366">
        <v>112.767614508625</v>
      </c>
      <c r="DC366">
        <v>4</v>
      </c>
      <c r="DD366">
        <v>1</v>
      </c>
      <c r="DF366">
        <v>0.40600000000000003</v>
      </c>
    </row>
    <row r="367" spans="1:110" x14ac:dyDescent="0.25">
      <c r="A367" s="74">
        <v>0</v>
      </c>
      <c r="B367" s="44">
        <v>2</v>
      </c>
      <c r="C367" s="44">
        <v>10</v>
      </c>
      <c r="D367" s="44">
        <v>0</v>
      </c>
      <c r="E367" s="44">
        <v>-1.32885945081983E-2</v>
      </c>
      <c r="F367" s="44">
        <v>1557.3204659999999</v>
      </c>
      <c r="G367" s="75">
        <v>97.46</v>
      </c>
      <c r="H367" s="74">
        <v>0.23400000000000001</v>
      </c>
      <c r="I367" s="44">
        <v>4</v>
      </c>
      <c r="J367" s="75">
        <v>0</v>
      </c>
      <c r="K367" s="74">
        <v>0.156</v>
      </c>
      <c r="L367" s="44">
        <v>4</v>
      </c>
      <c r="M367" s="75">
        <v>0</v>
      </c>
      <c r="N367" s="44">
        <v>0.14099999999999999</v>
      </c>
      <c r="O367" s="44">
        <v>4</v>
      </c>
      <c r="P367" s="75">
        <v>0</v>
      </c>
      <c r="Q367" s="80">
        <f t="shared" si="25"/>
        <v>0.17700000000000002</v>
      </c>
      <c r="R367" s="88">
        <f t="shared" si="25"/>
        <v>4</v>
      </c>
      <c r="T367" s="74">
        <v>0.46899999999999997</v>
      </c>
      <c r="U367" s="44">
        <v>6</v>
      </c>
      <c r="V367" s="44">
        <v>0</v>
      </c>
      <c r="W367" s="44">
        <v>0</v>
      </c>
      <c r="X367" s="44">
        <v>23</v>
      </c>
      <c r="Y367" s="44">
        <v>0</v>
      </c>
      <c r="Z367" s="44">
        <v>23</v>
      </c>
      <c r="AA367" s="44">
        <v>237</v>
      </c>
      <c r="AB367" s="44">
        <v>23</v>
      </c>
      <c r="AC367" s="44">
        <v>0</v>
      </c>
      <c r="AD367" s="44">
        <v>23</v>
      </c>
      <c r="AE367" s="44">
        <v>115.85786510414107</v>
      </c>
      <c r="AF367" s="44">
        <v>4</v>
      </c>
      <c r="AG367" s="75">
        <v>0.5</v>
      </c>
      <c r="AH367" s="74">
        <v>0.48499999999999999</v>
      </c>
      <c r="AI367" s="44">
        <v>6</v>
      </c>
      <c r="AJ367" s="44">
        <v>0</v>
      </c>
      <c r="AK367" s="44">
        <v>0</v>
      </c>
      <c r="AL367" s="44">
        <v>23</v>
      </c>
      <c r="AM367" s="44">
        <v>0</v>
      </c>
      <c r="AN367" s="44">
        <v>23</v>
      </c>
      <c r="AO367" s="44">
        <v>237</v>
      </c>
      <c r="AP367" s="44">
        <v>23</v>
      </c>
      <c r="AQ367" s="44">
        <v>0</v>
      </c>
      <c r="AR367" s="44">
        <v>23</v>
      </c>
      <c r="AS367" s="44">
        <v>115.85786510414107</v>
      </c>
      <c r="AT367" s="44">
        <v>4</v>
      </c>
      <c r="AU367" s="75">
        <v>0.5</v>
      </c>
      <c r="AV367">
        <v>0.375</v>
      </c>
      <c r="AW367">
        <v>6</v>
      </c>
      <c r="AX367">
        <v>0</v>
      </c>
      <c r="AY367">
        <v>0</v>
      </c>
      <c r="AZ367">
        <v>23</v>
      </c>
      <c r="BA367">
        <v>0</v>
      </c>
      <c r="BB367">
        <v>23</v>
      </c>
      <c r="BC367">
        <v>237</v>
      </c>
      <c r="BD367">
        <v>23</v>
      </c>
      <c r="BE367">
        <v>0</v>
      </c>
      <c r="BF367">
        <v>23</v>
      </c>
      <c r="BG367">
        <v>115.85786510414107</v>
      </c>
      <c r="BH367">
        <v>4</v>
      </c>
      <c r="BI367">
        <v>0.5</v>
      </c>
      <c r="BJ367" s="74">
        <f t="shared" si="26"/>
        <v>0.443</v>
      </c>
      <c r="BK367" s="92">
        <f t="shared" si="27"/>
        <v>6</v>
      </c>
      <c r="BN367" s="67">
        <f t="shared" si="28"/>
        <v>0.26600000000000001</v>
      </c>
      <c r="BO367" s="9">
        <f t="shared" si="29"/>
        <v>2</v>
      </c>
      <c r="BT367">
        <v>0.79700000000000004</v>
      </c>
      <c r="BU367">
        <v>6</v>
      </c>
      <c r="BV367">
        <v>0</v>
      </c>
      <c r="BW367">
        <v>0</v>
      </c>
      <c r="BX367">
        <v>23</v>
      </c>
      <c r="BY367">
        <v>0</v>
      </c>
      <c r="BZ367">
        <v>23</v>
      </c>
      <c r="CA367">
        <v>237</v>
      </c>
      <c r="CB367">
        <v>23</v>
      </c>
      <c r="CC367">
        <v>0</v>
      </c>
      <c r="CD367">
        <v>23</v>
      </c>
      <c r="CE367">
        <v>115.85786510414107</v>
      </c>
      <c r="CF367">
        <v>4</v>
      </c>
      <c r="CG367">
        <v>0.5</v>
      </c>
      <c r="CM367">
        <v>0.79700000000000004</v>
      </c>
      <c r="CQ367" t="s">
        <v>162</v>
      </c>
      <c r="CR367" t="s">
        <v>197</v>
      </c>
      <c r="CS367" t="s">
        <v>169</v>
      </c>
      <c r="CT367">
        <v>0</v>
      </c>
      <c r="CU367">
        <v>23</v>
      </c>
      <c r="CV367">
        <v>0</v>
      </c>
      <c r="CW367">
        <v>23</v>
      </c>
      <c r="CX367">
        <v>237</v>
      </c>
      <c r="CY367">
        <v>23</v>
      </c>
      <c r="CZ367">
        <v>0</v>
      </c>
      <c r="DA367">
        <v>23</v>
      </c>
      <c r="DB367">
        <v>115.85786510414107</v>
      </c>
      <c r="DC367">
        <v>4</v>
      </c>
      <c r="DD367">
        <v>0.5</v>
      </c>
      <c r="DF367">
        <v>0.375</v>
      </c>
    </row>
    <row r="368" spans="1:110" x14ac:dyDescent="0.25">
      <c r="A368" s="74">
        <v>0</v>
      </c>
      <c r="B368" s="44">
        <v>2</v>
      </c>
      <c r="C368" s="44">
        <v>10</v>
      </c>
      <c r="D368" s="44">
        <v>1</v>
      </c>
      <c r="E368" s="44">
        <v>8.4249410003695901E-2</v>
      </c>
      <c r="F368" s="44">
        <v>1590.5177275000001</v>
      </c>
      <c r="G368" s="75">
        <v>105.51</v>
      </c>
      <c r="H368" s="74">
        <v>0.25</v>
      </c>
      <c r="I368" s="44">
        <v>4</v>
      </c>
      <c r="J368" s="75">
        <v>0</v>
      </c>
      <c r="K368" s="74">
        <v>0.14099999999999999</v>
      </c>
      <c r="L368" s="44">
        <v>4</v>
      </c>
      <c r="M368" s="75">
        <v>0</v>
      </c>
      <c r="N368" s="44">
        <v>0.14000000000000001</v>
      </c>
      <c r="O368" s="44">
        <v>4</v>
      </c>
      <c r="P368" s="75">
        <v>0</v>
      </c>
      <c r="Q368" s="80">
        <f t="shared" si="25"/>
        <v>0.17700000000000002</v>
      </c>
      <c r="R368" s="88">
        <f t="shared" si="25"/>
        <v>4</v>
      </c>
      <c r="T368" s="74">
        <v>0.51600000000000001</v>
      </c>
      <c r="U368" s="44">
        <v>7</v>
      </c>
      <c r="V368" s="44">
        <v>0</v>
      </c>
      <c r="W368" s="44">
        <v>0</v>
      </c>
      <c r="X368" s="44">
        <v>23</v>
      </c>
      <c r="Y368" s="44">
        <v>217</v>
      </c>
      <c r="Z368" s="44">
        <v>23</v>
      </c>
      <c r="AA368" s="44">
        <v>237</v>
      </c>
      <c r="AB368" s="44">
        <v>23</v>
      </c>
      <c r="AC368" s="44">
        <v>0</v>
      </c>
      <c r="AD368" s="44">
        <v>23</v>
      </c>
      <c r="AE368" s="44">
        <v>112.41219613208335</v>
      </c>
      <c r="AF368" s="44">
        <v>4</v>
      </c>
      <c r="AG368" s="75">
        <v>1</v>
      </c>
      <c r="AH368" s="74">
        <v>0.48399999999999999</v>
      </c>
      <c r="AI368" s="44">
        <v>7</v>
      </c>
      <c r="AJ368" s="44">
        <v>0</v>
      </c>
      <c r="AK368" s="44">
        <v>0</v>
      </c>
      <c r="AL368" s="44">
        <v>23</v>
      </c>
      <c r="AM368" s="44">
        <v>217</v>
      </c>
      <c r="AN368" s="44">
        <v>23</v>
      </c>
      <c r="AO368" s="44">
        <v>237</v>
      </c>
      <c r="AP368" s="44">
        <v>23</v>
      </c>
      <c r="AQ368" s="44">
        <v>0</v>
      </c>
      <c r="AR368" s="44">
        <v>23</v>
      </c>
      <c r="AS368" s="44">
        <v>112.41219613208335</v>
      </c>
      <c r="AT368" s="44">
        <v>4</v>
      </c>
      <c r="AU368" s="75">
        <v>1</v>
      </c>
      <c r="AV368">
        <v>0.437</v>
      </c>
      <c r="AW368">
        <v>7</v>
      </c>
      <c r="AX368">
        <v>0</v>
      </c>
      <c r="AY368">
        <v>0</v>
      </c>
      <c r="AZ368">
        <v>23</v>
      </c>
      <c r="BA368">
        <v>217</v>
      </c>
      <c r="BB368">
        <v>23</v>
      </c>
      <c r="BC368">
        <v>237</v>
      </c>
      <c r="BD368">
        <v>23</v>
      </c>
      <c r="BE368">
        <v>0</v>
      </c>
      <c r="BF368">
        <v>23</v>
      </c>
      <c r="BG368">
        <v>112.41219613208335</v>
      </c>
      <c r="BH368">
        <v>4</v>
      </c>
      <c r="BI368">
        <v>1</v>
      </c>
      <c r="BJ368" s="74">
        <f t="shared" si="26"/>
        <v>0.47900000000000004</v>
      </c>
      <c r="BK368" s="92">
        <f t="shared" si="27"/>
        <v>7</v>
      </c>
      <c r="BN368" s="67">
        <f t="shared" si="28"/>
        <v>0.30200000000000005</v>
      </c>
      <c r="BO368" s="9">
        <f t="shared" si="29"/>
        <v>3</v>
      </c>
      <c r="BT368">
        <v>0.84299999999999997</v>
      </c>
      <c r="BU368">
        <v>7</v>
      </c>
      <c r="BV368">
        <v>0</v>
      </c>
      <c r="BW368">
        <v>0</v>
      </c>
      <c r="BX368">
        <v>23</v>
      </c>
      <c r="BY368">
        <v>217</v>
      </c>
      <c r="BZ368">
        <v>23</v>
      </c>
      <c r="CA368">
        <v>237</v>
      </c>
      <c r="CB368">
        <v>23</v>
      </c>
      <c r="CC368">
        <v>0</v>
      </c>
      <c r="CD368">
        <v>23</v>
      </c>
      <c r="CE368">
        <v>112.41219613208335</v>
      </c>
      <c r="CF368">
        <v>4</v>
      </c>
      <c r="CG368">
        <v>1</v>
      </c>
      <c r="CM368">
        <v>0.84299999999999997</v>
      </c>
      <c r="CQ368" t="s">
        <v>162</v>
      </c>
      <c r="CR368" t="s">
        <v>195</v>
      </c>
      <c r="CS368" t="s">
        <v>183</v>
      </c>
      <c r="CT368">
        <v>0</v>
      </c>
      <c r="CU368">
        <v>23</v>
      </c>
      <c r="CV368">
        <v>217</v>
      </c>
      <c r="CW368">
        <v>23</v>
      </c>
      <c r="CX368">
        <v>237</v>
      </c>
      <c r="CY368">
        <v>23</v>
      </c>
      <c r="CZ368">
        <v>0</v>
      </c>
      <c r="DA368">
        <v>23</v>
      </c>
      <c r="DB368">
        <v>112.41219613208335</v>
      </c>
      <c r="DC368">
        <v>4</v>
      </c>
      <c r="DD368">
        <v>1</v>
      </c>
      <c r="DF368">
        <v>0.40600000000000003</v>
      </c>
    </row>
    <row r="369" spans="1:110" x14ac:dyDescent="0.25">
      <c r="A369" s="74">
        <v>0</v>
      </c>
      <c r="B369" s="44">
        <v>2</v>
      </c>
      <c r="C369" s="44">
        <v>10</v>
      </c>
      <c r="D369" s="44">
        <v>2</v>
      </c>
      <c r="E369" s="44">
        <v>0.181787414515555</v>
      </c>
      <c r="F369" s="44">
        <v>1623.7149890000001</v>
      </c>
      <c r="G369" s="75">
        <v>113.56</v>
      </c>
      <c r="H369" s="74">
        <v>0.26500000000000001</v>
      </c>
      <c r="I369" s="44">
        <v>4</v>
      </c>
      <c r="J369" s="75">
        <v>0</v>
      </c>
      <c r="K369" s="74">
        <v>0.14000000000000001</v>
      </c>
      <c r="L369" s="44">
        <v>4</v>
      </c>
      <c r="M369" s="75">
        <v>0</v>
      </c>
      <c r="N369" s="44">
        <v>0.125</v>
      </c>
      <c r="O369" s="44">
        <v>4</v>
      </c>
      <c r="P369" s="75">
        <v>0</v>
      </c>
      <c r="Q369" s="80">
        <f t="shared" si="25"/>
        <v>0.17666666666666667</v>
      </c>
      <c r="R369" s="88">
        <f t="shared" si="25"/>
        <v>4</v>
      </c>
      <c r="T369" s="74">
        <v>0.5</v>
      </c>
      <c r="U369" s="44">
        <v>7</v>
      </c>
      <c r="V369" s="44">
        <v>0</v>
      </c>
      <c r="W369" s="44">
        <v>0</v>
      </c>
      <c r="X369" s="44">
        <v>23</v>
      </c>
      <c r="Y369" s="44">
        <v>217</v>
      </c>
      <c r="Z369" s="44">
        <v>23</v>
      </c>
      <c r="AA369" s="44">
        <v>237</v>
      </c>
      <c r="AB369" s="44">
        <v>23</v>
      </c>
      <c r="AC369" s="44">
        <v>0</v>
      </c>
      <c r="AD369" s="44">
        <v>23</v>
      </c>
      <c r="AE369" s="44">
        <v>113.12458787691855</v>
      </c>
      <c r="AF369" s="44">
        <v>4</v>
      </c>
      <c r="AG369" s="75">
        <v>1</v>
      </c>
      <c r="AH369" s="74">
        <v>0.56200000000000006</v>
      </c>
      <c r="AI369" s="44">
        <v>7</v>
      </c>
      <c r="AJ369" s="44">
        <v>0</v>
      </c>
      <c r="AK369" s="44">
        <v>0</v>
      </c>
      <c r="AL369" s="44">
        <v>23</v>
      </c>
      <c r="AM369" s="44">
        <v>217</v>
      </c>
      <c r="AN369" s="44">
        <v>23</v>
      </c>
      <c r="AO369" s="44">
        <v>237</v>
      </c>
      <c r="AP369" s="44">
        <v>23</v>
      </c>
      <c r="AQ369" s="44">
        <v>0</v>
      </c>
      <c r="AR369" s="44">
        <v>23</v>
      </c>
      <c r="AS369" s="44">
        <v>113.12458787691855</v>
      </c>
      <c r="AT369" s="44">
        <v>4</v>
      </c>
      <c r="AU369" s="75">
        <v>1</v>
      </c>
      <c r="AV369">
        <v>0.42199999999999999</v>
      </c>
      <c r="AW369">
        <v>7</v>
      </c>
      <c r="AX369">
        <v>0</v>
      </c>
      <c r="AY369">
        <v>0</v>
      </c>
      <c r="AZ369">
        <v>23</v>
      </c>
      <c r="BA369">
        <v>217</v>
      </c>
      <c r="BB369">
        <v>23</v>
      </c>
      <c r="BC369">
        <v>237</v>
      </c>
      <c r="BD369">
        <v>23</v>
      </c>
      <c r="BE369">
        <v>0</v>
      </c>
      <c r="BF369">
        <v>23</v>
      </c>
      <c r="BG369">
        <v>113.12458787691855</v>
      </c>
      <c r="BH369">
        <v>4</v>
      </c>
      <c r="BI369">
        <v>1</v>
      </c>
      <c r="BJ369" s="74">
        <f t="shared" si="26"/>
        <v>0.49466666666666664</v>
      </c>
      <c r="BK369" s="92">
        <f t="shared" si="27"/>
        <v>7</v>
      </c>
      <c r="BN369" s="67">
        <f t="shared" si="28"/>
        <v>0.31799999999999995</v>
      </c>
      <c r="BO369" s="9">
        <f t="shared" si="29"/>
        <v>3</v>
      </c>
      <c r="BT369">
        <v>0.82799999999999996</v>
      </c>
      <c r="BU369">
        <v>7</v>
      </c>
      <c r="BV369">
        <v>0</v>
      </c>
      <c r="BW369">
        <v>0</v>
      </c>
      <c r="BX369">
        <v>23</v>
      </c>
      <c r="BY369">
        <v>217</v>
      </c>
      <c r="BZ369">
        <v>23</v>
      </c>
      <c r="CA369">
        <v>237</v>
      </c>
      <c r="CB369">
        <v>23</v>
      </c>
      <c r="CC369">
        <v>0</v>
      </c>
      <c r="CD369">
        <v>23</v>
      </c>
      <c r="CE369">
        <v>113.12458787691855</v>
      </c>
      <c r="CF369">
        <v>4</v>
      </c>
      <c r="CG369">
        <v>1</v>
      </c>
      <c r="CM369">
        <v>0.82799999999999996</v>
      </c>
      <c r="CQ369" t="s">
        <v>162</v>
      </c>
      <c r="CR369" t="s">
        <v>195</v>
      </c>
      <c r="CS369" t="s">
        <v>183</v>
      </c>
      <c r="CT369">
        <v>0</v>
      </c>
      <c r="CU369">
        <v>23</v>
      </c>
      <c r="CV369">
        <v>217</v>
      </c>
      <c r="CW369">
        <v>23</v>
      </c>
      <c r="CX369">
        <v>237</v>
      </c>
      <c r="CY369">
        <v>23</v>
      </c>
      <c r="CZ369">
        <v>0</v>
      </c>
      <c r="DA369">
        <v>23</v>
      </c>
      <c r="DB369">
        <v>113.12458787691855</v>
      </c>
      <c r="DC369">
        <v>4</v>
      </c>
      <c r="DD369">
        <v>1</v>
      </c>
      <c r="DF369">
        <v>0.40600000000000003</v>
      </c>
    </row>
    <row r="370" spans="1:110" x14ac:dyDescent="0.25">
      <c r="A370" s="74">
        <v>0</v>
      </c>
      <c r="B370" s="44">
        <v>2</v>
      </c>
      <c r="C370" s="44">
        <v>10</v>
      </c>
      <c r="D370" s="44">
        <v>3</v>
      </c>
      <c r="E370" s="44">
        <v>0.27932541902743202</v>
      </c>
      <c r="F370" s="44">
        <v>1656.9122505</v>
      </c>
      <c r="G370" s="75">
        <v>121.61</v>
      </c>
      <c r="H370" s="74">
        <v>0.25</v>
      </c>
      <c r="I370" s="44">
        <v>4</v>
      </c>
      <c r="J370" s="75">
        <v>0</v>
      </c>
      <c r="K370" s="74">
        <v>0.125</v>
      </c>
      <c r="L370" s="44">
        <v>4</v>
      </c>
      <c r="M370" s="75">
        <v>0</v>
      </c>
      <c r="N370" s="44">
        <v>0.14000000000000001</v>
      </c>
      <c r="O370" s="44">
        <v>4</v>
      </c>
      <c r="P370" s="75">
        <v>0</v>
      </c>
      <c r="Q370" s="80">
        <f t="shared" si="25"/>
        <v>0.17166666666666666</v>
      </c>
      <c r="R370" s="88">
        <f t="shared" si="25"/>
        <v>4</v>
      </c>
      <c r="T370" s="74">
        <v>0.51600000000000001</v>
      </c>
      <c r="U370" s="44">
        <v>7</v>
      </c>
      <c r="V370" s="44">
        <v>0</v>
      </c>
      <c r="W370" s="44">
        <v>0</v>
      </c>
      <c r="X370" s="44">
        <v>23</v>
      </c>
      <c r="Y370" s="44">
        <v>0</v>
      </c>
      <c r="Z370" s="44">
        <v>23</v>
      </c>
      <c r="AA370" s="44">
        <v>217.000001</v>
      </c>
      <c r="AB370" s="44">
        <v>23</v>
      </c>
      <c r="AC370" s="44">
        <v>237</v>
      </c>
      <c r="AD370" s="44">
        <v>23</v>
      </c>
      <c r="AE370" s="44">
        <v>115.10334838024701</v>
      </c>
      <c r="AF370" s="44">
        <v>4</v>
      </c>
      <c r="AG370" s="75">
        <v>0.5</v>
      </c>
      <c r="AH370" s="74">
        <v>0.60899999999999999</v>
      </c>
      <c r="AI370" s="44">
        <v>7</v>
      </c>
      <c r="AJ370" s="44">
        <v>0</v>
      </c>
      <c r="AK370" s="44">
        <v>0</v>
      </c>
      <c r="AL370" s="44">
        <v>23</v>
      </c>
      <c r="AM370" s="44">
        <v>0</v>
      </c>
      <c r="AN370" s="44">
        <v>23</v>
      </c>
      <c r="AO370" s="44">
        <v>217.000001</v>
      </c>
      <c r="AP370" s="44">
        <v>23</v>
      </c>
      <c r="AQ370" s="44">
        <v>237</v>
      </c>
      <c r="AR370" s="44">
        <v>23</v>
      </c>
      <c r="AS370" s="44">
        <v>115.10334838024701</v>
      </c>
      <c r="AT370" s="44">
        <v>4</v>
      </c>
      <c r="AU370" s="75">
        <v>0.5</v>
      </c>
      <c r="AV370">
        <v>0.42199999999999999</v>
      </c>
      <c r="AW370">
        <v>7</v>
      </c>
      <c r="AX370">
        <v>0</v>
      </c>
      <c r="AY370">
        <v>0</v>
      </c>
      <c r="AZ370">
        <v>23</v>
      </c>
      <c r="BA370">
        <v>0</v>
      </c>
      <c r="BB370">
        <v>23</v>
      </c>
      <c r="BC370">
        <v>217.000001</v>
      </c>
      <c r="BD370">
        <v>23</v>
      </c>
      <c r="BE370">
        <v>237</v>
      </c>
      <c r="BF370">
        <v>23</v>
      </c>
      <c r="BG370">
        <v>115.10334838024701</v>
      </c>
      <c r="BH370">
        <v>4</v>
      </c>
      <c r="BI370">
        <v>0.5</v>
      </c>
      <c r="BJ370" s="74">
        <f t="shared" si="26"/>
        <v>0.51566666666666661</v>
      </c>
      <c r="BK370" s="92">
        <f t="shared" si="27"/>
        <v>7</v>
      </c>
      <c r="BN370" s="67">
        <f t="shared" si="28"/>
        <v>0.34399999999999997</v>
      </c>
      <c r="BO370" s="9">
        <f t="shared" si="29"/>
        <v>3</v>
      </c>
      <c r="BT370">
        <v>0.875</v>
      </c>
      <c r="BU370">
        <v>7</v>
      </c>
      <c r="BV370">
        <v>0</v>
      </c>
      <c r="BW370">
        <v>0</v>
      </c>
      <c r="BX370">
        <v>23</v>
      </c>
      <c r="BY370">
        <v>0</v>
      </c>
      <c r="BZ370">
        <v>23</v>
      </c>
      <c r="CA370">
        <v>217.000001</v>
      </c>
      <c r="CB370">
        <v>23</v>
      </c>
      <c r="CC370">
        <v>237</v>
      </c>
      <c r="CD370">
        <v>23</v>
      </c>
      <c r="CE370">
        <v>115.10334838024701</v>
      </c>
      <c r="CF370">
        <v>4</v>
      </c>
      <c r="CG370">
        <v>0.5</v>
      </c>
      <c r="CM370">
        <v>0.875</v>
      </c>
      <c r="CQ370" t="s">
        <v>162</v>
      </c>
      <c r="CR370" t="s">
        <v>202</v>
      </c>
      <c r="CS370" t="s">
        <v>183</v>
      </c>
      <c r="CT370">
        <v>0</v>
      </c>
      <c r="CU370">
        <v>23</v>
      </c>
      <c r="CV370">
        <v>0</v>
      </c>
      <c r="CW370">
        <v>23</v>
      </c>
      <c r="CX370">
        <v>217.000001</v>
      </c>
      <c r="CY370">
        <v>23</v>
      </c>
      <c r="CZ370">
        <v>237</v>
      </c>
      <c r="DA370">
        <v>23</v>
      </c>
      <c r="DB370">
        <v>115.10334838024701</v>
      </c>
      <c r="DC370">
        <v>4</v>
      </c>
      <c r="DD370">
        <v>0.5</v>
      </c>
      <c r="DF370">
        <v>0.437</v>
      </c>
    </row>
    <row r="371" spans="1:110" x14ac:dyDescent="0.25">
      <c r="A371" s="74">
        <v>0</v>
      </c>
      <c r="B371" s="44">
        <v>2</v>
      </c>
      <c r="C371" s="44">
        <v>10</v>
      </c>
      <c r="D371" s="44">
        <v>4</v>
      </c>
      <c r="E371" s="44">
        <v>0.376863423539327</v>
      </c>
      <c r="F371" s="44">
        <v>1690.109512</v>
      </c>
      <c r="G371" s="75">
        <v>129.66</v>
      </c>
      <c r="H371" s="74">
        <v>0.28100000000000003</v>
      </c>
      <c r="I371" s="44">
        <v>4</v>
      </c>
      <c r="J371" s="75">
        <v>0</v>
      </c>
      <c r="K371" s="74">
        <v>0.14099999999999999</v>
      </c>
      <c r="L371" s="44">
        <v>4</v>
      </c>
      <c r="M371" s="75">
        <v>0</v>
      </c>
      <c r="N371" s="44">
        <v>0.14000000000000001</v>
      </c>
      <c r="O371" s="44">
        <v>4</v>
      </c>
      <c r="P371" s="75">
        <v>0</v>
      </c>
      <c r="Q371" s="80">
        <f t="shared" si="25"/>
        <v>0.18733333333333335</v>
      </c>
      <c r="R371" s="88">
        <f t="shared" si="25"/>
        <v>4</v>
      </c>
      <c r="T371" s="74">
        <v>0.51600000000000001</v>
      </c>
      <c r="U371" s="44">
        <v>7</v>
      </c>
      <c r="V371" s="44">
        <v>0</v>
      </c>
      <c r="W371" s="44">
        <v>0</v>
      </c>
      <c r="X371" s="44">
        <v>23</v>
      </c>
      <c r="Y371" s="44">
        <v>0</v>
      </c>
      <c r="Z371" s="44">
        <v>23</v>
      </c>
      <c r="AA371" s="44">
        <v>217</v>
      </c>
      <c r="AB371" s="44">
        <v>23</v>
      </c>
      <c r="AC371" s="44">
        <v>237</v>
      </c>
      <c r="AD371" s="44">
        <v>23</v>
      </c>
      <c r="AE371" s="44">
        <v>114.60556932227936</v>
      </c>
      <c r="AF371" s="44">
        <v>4</v>
      </c>
      <c r="AG371" s="75">
        <v>0.5</v>
      </c>
      <c r="AH371" s="74">
        <v>0.51500000000000001</v>
      </c>
      <c r="AI371" s="44">
        <v>7</v>
      </c>
      <c r="AJ371" s="44">
        <v>0</v>
      </c>
      <c r="AK371" s="44">
        <v>0</v>
      </c>
      <c r="AL371" s="44">
        <v>23</v>
      </c>
      <c r="AM371" s="44">
        <v>0</v>
      </c>
      <c r="AN371" s="44">
        <v>23</v>
      </c>
      <c r="AO371" s="44">
        <v>217</v>
      </c>
      <c r="AP371" s="44">
        <v>23</v>
      </c>
      <c r="AQ371" s="44">
        <v>237</v>
      </c>
      <c r="AR371" s="44">
        <v>23</v>
      </c>
      <c r="AS371" s="44">
        <v>114.60556932227936</v>
      </c>
      <c r="AT371" s="44">
        <v>4</v>
      </c>
      <c r="AU371" s="75">
        <v>0.5</v>
      </c>
      <c r="AV371">
        <v>0.437</v>
      </c>
      <c r="AW371">
        <v>7</v>
      </c>
      <c r="AX371">
        <v>0</v>
      </c>
      <c r="AY371">
        <v>0</v>
      </c>
      <c r="AZ371">
        <v>23</v>
      </c>
      <c r="BA371">
        <v>0</v>
      </c>
      <c r="BB371">
        <v>23</v>
      </c>
      <c r="BC371">
        <v>217</v>
      </c>
      <c r="BD371">
        <v>23</v>
      </c>
      <c r="BE371">
        <v>237</v>
      </c>
      <c r="BF371">
        <v>23</v>
      </c>
      <c r="BG371">
        <v>114.60556932227936</v>
      </c>
      <c r="BH371">
        <v>4</v>
      </c>
      <c r="BI371">
        <v>0.5</v>
      </c>
      <c r="BJ371" s="74">
        <f t="shared" si="26"/>
        <v>0.4893333333333334</v>
      </c>
      <c r="BK371" s="92">
        <f t="shared" si="27"/>
        <v>7</v>
      </c>
      <c r="BN371" s="67">
        <f t="shared" si="28"/>
        <v>0.30200000000000005</v>
      </c>
      <c r="BO371" s="9">
        <f t="shared" si="29"/>
        <v>3</v>
      </c>
      <c r="BT371">
        <v>0.875</v>
      </c>
      <c r="BU371">
        <v>7</v>
      </c>
      <c r="BV371">
        <v>0</v>
      </c>
      <c r="BW371">
        <v>0</v>
      </c>
      <c r="BX371">
        <v>23</v>
      </c>
      <c r="BY371">
        <v>0</v>
      </c>
      <c r="BZ371">
        <v>23</v>
      </c>
      <c r="CA371">
        <v>217</v>
      </c>
      <c r="CB371">
        <v>23</v>
      </c>
      <c r="CC371">
        <v>237</v>
      </c>
      <c r="CD371">
        <v>23</v>
      </c>
      <c r="CE371">
        <v>114.60556932227936</v>
      </c>
      <c r="CF371">
        <v>4</v>
      </c>
      <c r="CG371">
        <v>0.5</v>
      </c>
      <c r="CM371">
        <v>0.875</v>
      </c>
      <c r="CQ371" t="s">
        <v>162</v>
      </c>
      <c r="CR371" t="s">
        <v>208</v>
      </c>
      <c r="CS371" t="s">
        <v>183</v>
      </c>
      <c r="CT371">
        <v>0</v>
      </c>
      <c r="CU371">
        <v>23</v>
      </c>
      <c r="CV371">
        <v>0</v>
      </c>
      <c r="CW371">
        <v>23</v>
      </c>
      <c r="CX371">
        <v>217</v>
      </c>
      <c r="CY371">
        <v>23</v>
      </c>
      <c r="CZ371">
        <v>237</v>
      </c>
      <c r="DA371">
        <v>23</v>
      </c>
      <c r="DB371">
        <v>114.60556932227936</v>
      </c>
      <c r="DC371">
        <v>4</v>
      </c>
      <c r="DD371">
        <v>0.5</v>
      </c>
      <c r="DF371">
        <v>0.45400000000000001</v>
      </c>
    </row>
    <row r="372" spans="1:110" x14ac:dyDescent="0.25">
      <c r="A372" s="74">
        <v>0</v>
      </c>
      <c r="B372" s="44">
        <v>2</v>
      </c>
      <c r="C372" s="44">
        <v>10</v>
      </c>
      <c r="D372" s="44">
        <v>5</v>
      </c>
      <c r="E372" s="44">
        <v>0.47440142805118601</v>
      </c>
      <c r="F372" s="44">
        <v>1723.3067735</v>
      </c>
      <c r="G372" s="75">
        <v>137.71</v>
      </c>
      <c r="H372" s="74">
        <v>0.25</v>
      </c>
      <c r="I372" s="44">
        <v>4</v>
      </c>
      <c r="J372" s="75">
        <v>0</v>
      </c>
      <c r="K372" s="74">
        <v>0.156</v>
      </c>
      <c r="L372" s="44">
        <v>4</v>
      </c>
      <c r="M372" s="75">
        <v>0</v>
      </c>
      <c r="N372" s="44">
        <v>0.14099999999999999</v>
      </c>
      <c r="O372" s="44">
        <v>4</v>
      </c>
      <c r="P372" s="75">
        <v>0</v>
      </c>
      <c r="Q372" s="80">
        <f t="shared" si="25"/>
        <v>0.18233333333333335</v>
      </c>
      <c r="R372" s="88">
        <f t="shared" si="25"/>
        <v>4</v>
      </c>
      <c r="T372" s="74">
        <v>0.56299999999999994</v>
      </c>
      <c r="U372" s="44">
        <v>7</v>
      </c>
      <c r="V372" s="44">
        <v>0</v>
      </c>
      <c r="W372" s="44">
        <v>0</v>
      </c>
      <c r="X372" s="44">
        <v>23</v>
      </c>
      <c r="Y372" s="44">
        <v>0</v>
      </c>
      <c r="Z372" s="44">
        <v>23</v>
      </c>
      <c r="AA372" s="44">
        <v>217</v>
      </c>
      <c r="AB372" s="44">
        <v>23</v>
      </c>
      <c r="AC372" s="44">
        <v>237</v>
      </c>
      <c r="AD372" s="44">
        <v>23</v>
      </c>
      <c r="AE372" s="44">
        <v>114.12698668034683</v>
      </c>
      <c r="AF372" s="44">
        <v>4</v>
      </c>
      <c r="AG372" s="75">
        <v>0.5</v>
      </c>
      <c r="AH372" s="74">
        <v>0.57799999999999996</v>
      </c>
      <c r="AI372" s="44">
        <v>7</v>
      </c>
      <c r="AJ372" s="44">
        <v>0</v>
      </c>
      <c r="AK372" s="44">
        <v>0</v>
      </c>
      <c r="AL372" s="44">
        <v>23</v>
      </c>
      <c r="AM372" s="44">
        <v>0</v>
      </c>
      <c r="AN372" s="44">
        <v>23</v>
      </c>
      <c r="AO372" s="44">
        <v>217</v>
      </c>
      <c r="AP372" s="44">
        <v>23</v>
      </c>
      <c r="AQ372" s="44">
        <v>237</v>
      </c>
      <c r="AR372" s="44">
        <v>23</v>
      </c>
      <c r="AS372" s="44">
        <v>114.12698668034683</v>
      </c>
      <c r="AT372" s="44">
        <v>4</v>
      </c>
      <c r="AU372" s="75">
        <v>0.5</v>
      </c>
      <c r="AV372">
        <v>0.42199999999999999</v>
      </c>
      <c r="AW372">
        <v>7</v>
      </c>
      <c r="AX372">
        <v>0</v>
      </c>
      <c r="AY372">
        <v>0</v>
      </c>
      <c r="AZ372">
        <v>23</v>
      </c>
      <c r="BA372">
        <v>0</v>
      </c>
      <c r="BB372">
        <v>23</v>
      </c>
      <c r="BC372">
        <v>217</v>
      </c>
      <c r="BD372">
        <v>23</v>
      </c>
      <c r="BE372">
        <v>237</v>
      </c>
      <c r="BF372">
        <v>23</v>
      </c>
      <c r="BG372">
        <v>114.12698668034683</v>
      </c>
      <c r="BH372">
        <v>4</v>
      </c>
      <c r="BI372">
        <v>0.5</v>
      </c>
      <c r="BJ372" s="74">
        <f t="shared" si="26"/>
        <v>0.52100000000000002</v>
      </c>
      <c r="BK372" s="92">
        <f t="shared" si="27"/>
        <v>7</v>
      </c>
      <c r="BN372" s="67">
        <f t="shared" si="28"/>
        <v>0.33866666666666667</v>
      </c>
      <c r="BO372" s="9">
        <f t="shared" si="29"/>
        <v>3</v>
      </c>
      <c r="BT372">
        <v>0.875</v>
      </c>
      <c r="BU372">
        <v>7</v>
      </c>
      <c r="BV372">
        <v>0</v>
      </c>
      <c r="BW372">
        <v>0</v>
      </c>
      <c r="BX372">
        <v>23</v>
      </c>
      <c r="BY372">
        <v>0</v>
      </c>
      <c r="BZ372">
        <v>23</v>
      </c>
      <c r="CA372">
        <v>217</v>
      </c>
      <c r="CB372">
        <v>23</v>
      </c>
      <c r="CC372">
        <v>237</v>
      </c>
      <c r="CD372">
        <v>23</v>
      </c>
      <c r="CE372">
        <v>114.12698668034683</v>
      </c>
      <c r="CF372">
        <v>4</v>
      </c>
      <c r="CG372">
        <v>0.5</v>
      </c>
      <c r="CM372">
        <v>0.875</v>
      </c>
      <c r="CQ372" t="s">
        <v>162</v>
      </c>
      <c r="CR372" t="s">
        <v>204</v>
      </c>
      <c r="CS372" t="s">
        <v>183</v>
      </c>
      <c r="CT372">
        <v>0</v>
      </c>
      <c r="CU372">
        <v>23</v>
      </c>
      <c r="CV372">
        <v>0</v>
      </c>
      <c r="CW372">
        <v>23</v>
      </c>
      <c r="CX372">
        <v>217</v>
      </c>
      <c r="CY372">
        <v>23</v>
      </c>
      <c r="CZ372">
        <v>237</v>
      </c>
      <c r="DA372">
        <v>23</v>
      </c>
      <c r="DB372">
        <v>114.12698668034683</v>
      </c>
      <c r="DC372">
        <v>4</v>
      </c>
      <c r="DD372">
        <v>0.5</v>
      </c>
      <c r="DF372">
        <v>0.42199999999999999</v>
      </c>
    </row>
    <row r="373" spans="1:110" x14ac:dyDescent="0.25">
      <c r="A373" s="74">
        <v>0</v>
      </c>
      <c r="B373" s="44">
        <v>2</v>
      </c>
      <c r="C373" s="44">
        <v>11</v>
      </c>
      <c r="D373" s="44">
        <v>0</v>
      </c>
      <c r="E373" s="44">
        <v>0.29747122615183502</v>
      </c>
      <c r="F373" s="44">
        <v>1681.9958219999901</v>
      </c>
      <c r="G373" s="75">
        <v>104.2</v>
      </c>
      <c r="H373" s="74">
        <v>0.23400000000000001</v>
      </c>
      <c r="I373" s="44">
        <v>4</v>
      </c>
      <c r="J373" s="75">
        <v>0</v>
      </c>
      <c r="K373" s="74">
        <v>0.14000000000000001</v>
      </c>
      <c r="L373" s="44">
        <v>4</v>
      </c>
      <c r="M373" s="75">
        <v>0</v>
      </c>
      <c r="N373" s="44">
        <v>0.14000000000000001</v>
      </c>
      <c r="O373" s="44">
        <v>4</v>
      </c>
      <c r="P373" s="75">
        <v>0</v>
      </c>
      <c r="Q373" s="80">
        <f t="shared" si="25"/>
        <v>0.17133333333333334</v>
      </c>
      <c r="R373" s="88">
        <f t="shared" si="25"/>
        <v>4</v>
      </c>
      <c r="T373" s="74">
        <v>0.45400000000000001</v>
      </c>
      <c r="U373" s="44">
        <v>6</v>
      </c>
      <c r="V373" s="44">
        <v>0</v>
      </c>
      <c r="W373" s="44">
        <v>0</v>
      </c>
      <c r="X373" s="44">
        <v>23</v>
      </c>
      <c r="Y373" s="44">
        <v>0</v>
      </c>
      <c r="Z373" s="44">
        <v>23</v>
      </c>
      <c r="AA373" s="44">
        <v>237</v>
      </c>
      <c r="AB373" s="44">
        <v>23</v>
      </c>
      <c r="AC373" s="44">
        <v>0</v>
      </c>
      <c r="AD373" s="44">
        <v>23</v>
      </c>
      <c r="AE373" s="44">
        <v>115.57919209180012</v>
      </c>
      <c r="AF373" s="44">
        <v>4</v>
      </c>
      <c r="AG373" s="75">
        <v>0.5</v>
      </c>
      <c r="AH373" s="74">
        <v>0.46899999999999997</v>
      </c>
      <c r="AI373" s="44">
        <v>6</v>
      </c>
      <c r="AJ373" s="44">
        <v>0</v>
      </c>
      <c r="AK373" s="44">
        <v>0</v>
      </c>
      <c r="AL373" s="44">
        <v>23</v>
      </c>
      <c r="AM373" s="44">
        <v>0</v>
      </c>
      <c r="AN373" s="44">
        <v>23</v>
      </c>
      <c r="AO373" s="44">
        <v>237</v>
      </c>
      <c r="AP373" s="44">
        <v>23</v>
      </c>
      <c r="AQ373" s="44">
        <v>0</v>
      </c>
      <c r="AR373" s="44">
        <v>23</v>
      </c>
      <c r="AS373" s="44">
        <v>115.57919209180012</v>
      </c>
      <c r="AT373" s="44">
        <v>4</v>
      </c>
      <c r="AU373" s="75">
        <v>0.5</v>
      </c>
      <c r="AV373">
        <v>0.375</v>
      </c>
      <c r="AW373">
        <v>6</v>
      </c>
      <c r="AX373">
        <v>0</v>
      </c>
      <c r="AY373">
        <v>0</v>
      </c>
      <c r="AZ373">
        <v>23</v>
      </c>
      <c r="BA373">
        <v>0</v>
      </c>
      <c r="BB373">
        <v>23</v>
      </c>
      <c r="BC373">
        <v>237</v>
      </c>
      <c r="BD373">
        <v>23</v>
      </c>
      <c r="BE373">
        <v>0</v>
      </c>
      <c r="BF373">
        <v>23</v>
      </c>
      <c r="BG373">
        <v>115.57919209180012</v>
      </c>
      <c r="BH373">
        <v>4</v>
      </c>
      <c r="BI373">
        <v>0.5</v>
      </c>
      <c r="BJ373" s="74">
        <f t="shared" si="26"/>
        <v>0.4326666666666667</v>
      </c>
      <c r="BK373" s="92">
        <f t="shared" si="27"/>
        <v>6</v>
      </c>
      <c r="BN373" s="67">
        <f t="shared" si="28"/>
        <v>0.26133333333333336</v>
      </c>
      <c r="BO373" s="9">
        <f t="shared" si="29"/>
        <v>2</v>
      </c>
      <c r="BT373">
        <v>0.78100000000000003</v>
      </c>
      <c r="BU373">
        <v>6</v>
      </c>
      <c r="BV373">
        <v>0</v>
      </c>
      <c r="BW373">
        <v>0</v>
      </c>
      <c r="BX373">
        <v>23</v>
      </c>
      <c r="BY373">
        <v>0</v>
      </c>
      <c r="BZ373">
        <v>23</v>
      </c>
      <c r="CA373">
        <v>237</v>
      </c>
      <c r="CB373">
        <v>23</v>
      </c>
      <c r="CC373">
        <v>0</v>
      </c>
      <c r="CD373">
        <v>23</v>
      </c>
      <c r="CE373">
        <v>115.57919209180012</v>
      </c>
      <c r="CF373">
        <v>4</v>
      </c>
      <c r="CG373">
        <v>0.5</v>
      </c>
      <c r="CM373">
        <v>0.78100000000000003</v>
      </c>
      <c r="CQ373" t="s">
        <v>162</v>
      </c>
      <c r="CR373" t="s">
        <v>198</v>
      </c>
      <c r="CS373" t="s">
        <v>169</v>
      </c>
      <c r="CT373">
        <v>0</v>
      </c>
      <c r="CU373">
        <v>23</v>
      </c>
      <c r="CV373">
        <v>0</v>
      </c>
      <c r="CW373">
        <v>23</v>
      </c>
      <c r="CX373">
        <v>237</v>
      </c>
      <c r="CY373">
        <v>23</v>
      </c>
      <c r="CZ373">
        <v>0</v>
      </c>
      <c r="DA373">
        <v>23</v>
      </c>
      <c r="DB373">
        <v>115.57919209180012</v>
      </c>
      <c r="DC373">
        <v>4</v>
      </c>
      <c r="DD373">
        <v>0.5</v>
      </c>
      <c r="DF373">
        <v>0.39100000000000001</v>
      </c>
    </row>
    <row r="374" spans="1:110" x14ac:dyDescent="0.25">
      <c r="A374" s="74">
        <v>0</v>
      </c>
      <c r="B374" s="44">
        <v>2</v>
      </c>
      <c r="C374" s="44">
        <v>11</v>
      </c>
      <c r="D374" s="44">
        <v>1</v>
      </c>
      <c r="E374" s="44">
        <v>0.39500923066372901</v>
      </c>
      <c r="F374" s="44">
        <v>1715.1930835000001</v>
      </c>
      <c r="G374" s="75">
        <v>112.25</v>
      </c>
      <c r="H374" s="74">
        <v>0.25</v>
      </c>
      <c r="I374" s="44">
        <v>4</v>
      </c>
      <c r="J374" s="75">
        <v>0</v>
      </c>
      <c r="K374" s="74">
        <v>0.14000000000000001</v>
      </c>
      <c r="L374" s="44">
        <v>4</v>
      </c>
      <c r="M374" s="75">
        <v>0</v>
      </c>
      <c r="N374" s="44">
        <v>0.14099999999999999</v>
      </c>
      <c r="O374" s="44">
        <v>4</v>
      </c>
      <c r="P374" s="75">
        <v>0</v>
      </c>
      <c r="Q374" s="80">
        <f t="shared" si="25"/>
        <v>0.17700000000000002</v>
      </c>
      <c r="R374" s="88">
        <f t="shared" si="25"/>
        <v>4</v>
      </c>
      <c r="T374" s="74">
        <v>0.54700000000000004</v>
      </c>
      <c r="U374" s="44">
        <v>7</v>
      </c>
      <c r="V374" s="44">
        <v>0</v>
      </c>
      <c r="W374" s="44">
        <v>0</v>
      </c>
      <c r="X374" s="44">
        <v>23</v>
      </c>
      <c r="Y374" s="44">
        <v>0</v>
      </c>
      <c r="Z374" s="44">
        <v>23</v>
      </c>
      <c r="AA374" s="44">
        <v>216.99999999999997</v>
      </c>
      <c r="AB374" s="44">
        <v>23</v>
      </c>
      <c r="AC374" s="44">
        <v>237</v>
      </c>
      <c r="AD374" s="44">
        <v>23</v>
      </c>
      <c r="AE374" s="44">
        <v>115.9445116869645</v>
      </c>
      <c r="AF374" s="44">
        <v>4</v>
      </c>
      <c r="AG374" s="75">
        <v>0.5</v>
      </c>
      <c r="AH374" s="74">
        <v>0.60899999999999999</v>
      </c>
      <c r="AI374" s="44">
        <v>7</v>
      </c>
      <c r="AJ374" s="44">
        <v>0</v>
      </c>
      <c r="AK374" s="44">
        <v>0</v>
      </c>
      <c r="AL374" s="44">
        <v>23</v>
      </c>
      <c r="AM374" s="44">
        <v>0</v>
      </c>
      <c r="AN374" s="44">
        <v>23</v>
      </c>
      <c r="AO374" s="44">
        <v>216.99999999999997</v>
      </c>
      <c r="AP374" s="44">
        <v>23</v>
      </c>
      <c r="AQ374" s="44">
        <v>237</v>
      </c>
      <c r="AR374" s="44">
        <v>23</v>
      </c>
      <c r="AS374" s="44">
        <v>115.9445116869645</v>
      </c>
      <c r="AT374" s="44">
        <v>4</v>
      </c>
      <c r="AU374" s="75">
        <v>0.5</v>
      </c>
      <c r="AV374">
        <v>0.437</v>
      </c>
      <c r="AW374">
        <v>7</v>
      </c>
      <c r="AX374">
        <v>0</v>
      </c>
      <c r="AY374">
        <v>0</v>
      </c>
      <c r="AZ374">
        <v>23</v>
      </c>
      <c r="BA374">
        <v>0</v>
      </c>
      <c r="BB374">
        <v>23</v>
      </c>
      <c r="BC374">
        <v>216.99999999999997</v>
      </c>
      <c r="BD374">
        <v>23</v>
      </c>
      <c r="BE374">
        <v>237</v>
      </c>
      <c r="BF374">
        <v>23</v>
      </c>
      <c r="BG374">
        <v>115.9445116869645</v>
      </c>
      <c r="BH374">
        <v>4</v>
      </c>
      <c r="BI374">
        <v>0.5</v>
      </c>
      <c r="BJ374" s="74">
        <f t="shared" si="26"/>
        <v>0.53100000000000003</v>
      </c>
      <c r="BK374" s="92">
        <f t="shared" si="27"/>
        <v>7</v>
      </c>
      <c r="BN374" s="67">
        <f t="shared" si="28"/>
        <v>0.35399999999999998</v>
      </c>
      <c r="BO374" s="9">
        <f t="shared" si="29"/>
        <v>3</v>
      </c>
      <c r="BT374">
        <v>0.89100000000000001</v>
      </c>
      <c r="BU374">
        <v>7</v>
      </c>
      <c r="BV374">
        <v>0</v>
      </c>
      <c r="BW374">
        <v>0</v>
      </c>
      <c r="BX374">
        <v>23</v>
      </c>
      <c r="BY374">
        <v>0</v>
      </c>
      <c r="BZ374">
        <v>23</v>
      </c>
      <c r="CA374">
        <v>216.99999999999997</v>
      </c>
      <c r="CB374">
        <v>23</v>
      </c>
      <c r="CC374">
        <v>237</v>
      </c>
      <c r="CD374">
        <v>23</v>
      </c>
      <c r="CE374">
        <v>115.9445116869645</v>
      </c>
      <c r="CF374">
        <v>4</v>
      </c>
      <c r="CG374">
        <v>0.5</v>
      </c>
      <c r="CM374">
        <v>0.89100000000000001</v>
      </c>
      <c r="CQ374" t="s">
        <v>162</v>
      </c>
      <c r="CR374" t="s">
        <v>194</v>
      </c>
      <c r="CS374" t="s">
        <v>183</v>
      </c>
      <c r="CT374">
        <v>0</v>
      </c>
      <c r="CU374">
        <v>23</v>
      </c>
      <c r="CV374">
        <v>0</v>
      </c>
      <c r="CW374">
        <v>23</v>
      </c>
      <c r="CX374">
        <v>216.99999999999997</v>
      </c>
      <c r="CY374">
        <v>23</v>
      </c>
      <c r="CZ374">
        <v>237</v>
      </c>
      <c r="DA374">
        <v>23</v>
      </c>
      <c r="DB374">
        <v>115.9445116869645</v>
      </c>
      <c r="DC374">
        <v>4</v>
      </c>
      <c r="DD374">
        <v>0.5</v>
      </c>
      <c r="DF374">
        <v>0.45300000000000001</v>
      </c>
    </row>
    <row r="375" spans="1:110" x14ac:dyDescent="0.25">
      <c r="A375" s="74">
        <v>0</v>
      </c>
      <c r="B375" s="44">
        <v>2</v>
      </c>
      <c r="C375" s="44">
        <v>11</v>
      </c>
      <c r="D375" s="44">
        <v>2</v>
      </c>
      <c r="E375" s="44">
        <v>0.492547235175606</v>
      </c>
      <c r="F375" s="44">
        <v>1748.390345</v>
      </c>
      <c r="G375" s="75">
        <v>120.3</v>
      </c>
      <c r="H375" s="74">
        <v>0.25</v>
      </c>
      <c r="I375" s="44">
        <v>4</v>
      </c>
      <c r="J375" s="75">
        <v>0</v>
      </c>
      <c r="K375" s="74">
        <v>0.156</v>
      </c>
      <c r="L375" s="44">
        <v>4</v>
      </c>
      <c r="M375" s="75">
        <v>0</v>
      </c>
      <c r="N375" s="44">
        <v>0.14099999999999999</v>
      </c>
      <c r="O375" s="44">
        <v>4</v>
      </c>
      <c r="P375" s="75">
        <v>0</v>
      </c>
      <c r="Q375" s="80">
        <f t="shared" si="25"/>
        <v>0.18233333333333335</v>
      </c>
      <c r="R375" s="88">
        <f t="shared" si="25"/>
        <v>4</v>
      </c>
      <c r="T375" s="74">
        <v>0.53100000000000003</v>
      </c>
      <c r="U375" s="44">
        <v>7</v>
      </c>
      <c r="V375" s="44">
        <v>0</v>
      </c>
      <c r="W375" s="44">
        <v>0</v>
      </c>
      <c r="X375" s="44">
        <v>23</v>
      </c>
      <c r="Y375" s="44">
        <v>0</v>
      </c>
      <c r="Z375" s="44">
        <v>23</v>
      </c>
      <c r="AA375" s="44">
        <v>217.000001</v>
      </c>
      <c r="AB375" s="44">
        <v>23</v>
      </c>
      <c r="AC375" s="44">
        <v>237</v>
      </c>
      <c r="AD375" s="44">
        <v>23</v>
      </c>
      <c r="AE375" s="44">
        <v>115.44737211228436</v>
      </c>
      <c r="AF375" s="44">
        <v>4</v>
      </c>
      <c r="AG375" s="75">
        <v>0.5</v>
      </c>
      <c r="AH375" s="74">
        <v>0.51600000000000001</v>
      </c>
      <c r="AI375" s="44">
        <v>7</v>
      </c>
      <c r="AJ375" s="44">
        <v>0</v>
      </c>
      <c r="AK375" s="44">
        <v>0</v>
      </c>
      <c r="AL375" s="44">
        <v>23</v>
      </c>
      <c r="AM375" s="44">
        <v>0</v>
      </c>
      <c r="AN375" s="44">
        <v>23</v>
      </c>
      <c r="AO375" s="44">
        <v>217.000001</v>
      </c>
      <c r="AP375" s="44">
        <v>23</v>
      </c>
      <c r="AQ375" s="44">
        <v>237</v>
      </c>
      <c r="AR375" s="44">
        <v>23</v>
      </c>
      <c r="AS375" s="44">
        <v>115.44737211228436</v>
      </c>
      <c r="AT375" s="44">
        <v>4</v>
      </c>
      <c r="AU375" s="75">
        <v>0.5</v>
      </c>
      <c r="AV375">
        <v>0.438</v>
      </c>
      <c r="AW375">
        <v>7</v>
      </c>
      <c r="AX375">
        <v>0</v>
      </c>
      <c r="AY375">
        <v>0</v>
      </c>
      <c r="AZ375">
        <v>23</v>
      </c>
      <c r="BA375">
        <v>0</v>
      </c>
      <c r="BB375">
        <v>23</v>
      </c>
      <c r="BC375">
        <v>217.000001</v>
      </c>
      <c r="BD375">
        <v>23</v>
      </c>
      <c r="BE375">
        <v>237</v>
      </c>
      <c r="BF375">
        <v>23</v>
      </c>
      <c r="BG375">
        <v>115.44737211228436</v>
      </c>
      <c r="BH375">
        <v>4</v>
      </c>
      <c r="BI375">
        <v>0.5</v>
      </c>
      <c r="BJ375" s="74">
        <f t="shared" si="26"/>
        <v>0.49500000000000005</v>
      </c>
      <c r="BK375" s="92">
        <f t="shared" si="27"/>
        <v>7</v>
      </c>
      <c r="BN375" s="67">
        <f t="shared" si="28"/>
        <v>0.3126666666666667</v>
      </c>
      <c r="BO375" s="9">
        <f t="shared" si="29"/>
        <v>3</v>
      </c>
      <c r="BT375">
        <v>0.89</v>
      </c>
      <c r="BU375">
        <v>7</v>
      </c>
      <c r="BV375">
        <v>0</v>
      </c>
      <c r="BW375">
        <v>0</v>
      </c>
      <c r="BX375">
        <v>23</v>
      </c>
      <c r="BY375">
        <v>0</v>
      </c>
      <c r="BZ375">
        <v>23</v>
      </c>
      <c r="CA375">
        <v>217.000001</v>
      </c>
      <c r="CB375">
        <v>23</v>
      </c>
      <c r="CC375">
        <v>237</v>
      </c>
      <c r="CD375">
        <v>23</v>
      </c>
      <c r="CE375">
        <v>115.44737211228436</v>
      </c>
      <c r="CF375">
        <v>4</v>
      </c>
      <c r="CG375">
        <v>0.5</v>
      </c>
      <c r="CM375">
        <v>0.89</v>
      </c>
      <c r="CQ375" t="s">
        <v>162</v>
      </c>
      <c r="CR375" t="s">
        <v>194</v>
      </c>
      <c r="CS375" t="s">
        <v>183</v>
      </c>
      <c r="CT375">
        <v>0</v>
      </c>
      <c r="CU375">
        <v>23</v>
      </c>
      <c r="CV375">
        <v>0</v>
      </c>
      <c r="CW375">
        <v>23</v>
      </c>
      <c r="CX375">
        <v>217.000001</v>
      </c>
      <c r="CY375">
        <v>23</v>
      </c>
      <c r="CZ375">
        <v>237</v>
      </c>
      <c r="DA375">
        <v>23</v>
      </c>
      <c r="DB375">
        <v>115.44737211228436</v>
      </c>
      <c r="DC375">
        <v>4</v>
      </c>
      <c r="DD375">
        <v>0.5</v>
      </c>
      <c r="DF375">
        <v>0.45300000000000001</v>
      </c>
    </row>
    <row r="376" spans="1:110" x14ac:dyDescent="0.25">
      <c r="A376" s="74">
        <v>0</v>
      </c>
      <c r="B376" s="44">
        <v>3</v>
      </c>
      <c r="C376" s="44">
        <v>0</v>
      </c>
      <c r="D376" s="44">
        <v>23</v>
      </c>
      <c r="E376" s="44">
        <v>-0.47476997592720899</v>
      </c>
      <c r="F376" s="44">
        <v>1229.3873735</v>
      </c>
      <c r="G376" s="75">
        <v>230.24</v>
      </c>
      <c r="H376" s="74">
        <v>0.23400000000000001</v>
      </c>
      <c r="I376" s="44">
        <v>4</v>
      </c>
      <c r="J376" s="75">
        <v>0</v>
      </c>
      <c r="K376" s="74">
        <v>0.14099999999999999</v>
      </c>
      <c r="L376" s="44">
        <v>4</v>
      </c>
      <c r="M376" s="75">
        <v>0</v>
      </c>
      <c r="N376" s="44">
        <v>0.14000000000000001</v>
      </c>
      <c r="O376" s="44">
        <v>4</v>
      </c>
      <c r="P376" s="75">
        <v>0</v>
      </c>
      <c r="Q376" s="80">
        <f t="shared" si="25"/>
        <v>0.17166666666666666</v>
      </c>
      <c r="R376" s="88">
        <f t="shared" si="25"/>
        <v>4</v>
      </c>
      <c r="T376" s="74">
        <v>0.45400000000000001</v>
      </c>
      <c r="U376" s="44">
        <v>6</v>
      </c>
      <c r="V376" s="44">
        <v>0</v>
      </c>
      <c r="W376" s="44">
        <v>0</v>
      </c>
      <c r="X376" s="44">
        <v>23</v>
      </c>
      <c r="Y376" s="44">
        <v>0</v>
      </c>
      <c r="Z376" s="44">
        <v>23</v>
      </c>
      <c r="AA376" s="44">
        <v>0</v>
      </c>
      <c r="AB376" s="44">
        <v>23</v>
      </c>
      <c r="AC376" s="44">
        <v>237</v>
      </c>
      <c r="AD376" s="44">
        <v>23</v>
      </c>
      <c r="AE376" s="44">
        <v>105.24651487964901</v>
      </c>
      <c r="AF376" s="44">
        <v>4</v>
      </c>
      <c r="AG376" s="75">
        <v>1</v>
      </c>
      <c r="AH376" s="74">
        <v>0.48399999999999999</v>
      </c>
      <c r="AI376" s="44">
        <v>6</v>
      </c>
      <c r="AJ376" s="44">
        <v>0</v>
      </c>
      <c r="AK376" s="44">
        <v>0</v>
      </c>
      <c r="AL376" s="44">
        <v>23</v>
      </c>
      <c r="AM376" s="44">
        <v>0</v>
      </c>
      <c r="AN376" s="44">
        <v>23</v>
      </c>
      <c r="AO376" s="44">
        <v>0</v>
      </c>
      <c r="AP376" s="44">
        <v>23</v>
      </c>
      <c r="AQ376" s="44">
        <v>237</v>
      </c>
      <c r="AR376" s="44">
        <v>23</v>
      </c>
      <c r="AS376" s="44">
        <v>105.24651487964901</v>
      </c>
      <c r="AT376" s="44">
        <v>4</v>
      </c>
      <c r="AU376" s="75">
        <v>1</v>
      </c>
      <c r="AV376">
        <v>0.35899999999999999</v>
      </c>
      <c r="AW376">
        <v>6</v>
      </c>
      <c r="AX376">
        <v>0</v>
      </c>
      <c r="AY376">
        <v>0</v>
      </c>
      <c r="AZ376">
        <v>23</v>
      </c>
      <c r="BA376">
        <v>0</v>
      </c>
      <c r="BB376">
        <v>23</v>
      </c>
      <c r="BC376">
        <v>0</v>
      </c>
      <c r="BD376">
        <v>23</v>
      </c>
      <c r="BE376">
        <v>237</v>
      </c>
      <c r="BF376">
        <v>23</v>
      </c>
      <c r="BG376">
        <v>105.24651487964901</v>
      </c>
      <c r="BH376">
        <v>4</v>
      </c>
      <c r="BI376">
        <v>1</v>
      </c>
      <c r="BJ376" s="74">
        <f t="shared" si="26"/>
        <v>0.43233333333333329</v>
      </c>
      <c r="BK376" s="92">
        <f t="shared" si="27"/>
        <v>6</v>
      </c>
      <c r="BN376" s="67">
        <f t="shared" si="28"/>
        <v>0.2606666666666666</v>
      </c>
      <c r="BO376" s="9">
        <f t="shared" si="29"/>
        <v>2</v>
      </c>
      <c r="BT376">
        <v>0.75</v>
      </c>
      <c r="BU376">
        <v>6</v>
      </c>
      <c r="BV376">
        <v>0</v>
      </c>
      <c r="BW376">
        <v>0</v>
      </c>
      <c r="BX376">
        <v>23</v>
      </c>
      <c r="BY376">
        <v>0</v>
      </c>
      <c r="BZ376">
        <v>23</v>
      </c>
      <c r="CA376">
        <v>0</v>
      </c>
      <c r="CB376">
        <v>23</v>
      </c>
      <c r="CC376">
        <v>237</v>
      </c>
      <c r="CD376">
        <v>23</v>
      </c>
      <c r="CE376">
        <v>105.24651487964901</v>
      </c>
      <c r="CF376">
        <v>4</v>
      </c>
      <c r="CG376">
        <v>1</v>
      </c>
      <c r="CM376">
        <v>0.75</v>
      </c>
      <c r="CQ376" t="s">
        <v>162</v>
      </c>
      <c r="CR376" t="s">
        <v>191</v>
      </c>
      <c r="CS376" t="s">
        <v>169</v>
      </c>
      <c r="CT376">
        <v>0</v>
      </c>
      <c r="CU376">
        <v>23</v>
      </c>
      <c r="CV376">
        <v>0</v>
      </c>
      <c r="CW376">
        <v>23</v>
      </c>
      <c r="CX376">
        <v>0</v>
      </c>
      <c r="CY376">
        <v>23</v>
      </c>
      <c r="CZ376">
        <v>237</v>
      </c>
      <c r="DA376">
        <v>23</v>
      </c>
      <c r="DB376">
        <v>105.24651487964901</v>
      </c>
      <c r="DC376">
        <v>4</v>
      </c>
      <c r="DD376">
        <v>1</v>
      </c>
      <c r="DF376">
        <v>0.34399999999999997</v>
      </c>
    </row>
    <row r="377" spans="1:110" x14ac:dyDescent="0.25">
      <c r="A377" s="74">
        <v>0</v>
      </c>
      <c r="B377" s="44">
        <v>3</v>
      </c>
      <c r="C377" s="44">
        <v>0</v>
      </c>
      <c r="D377" s="44">
        <v>24</v>
      </c>
      <c r="E377" s="44">
        <v>-0.37723197141533199</v>
      </c>
      <c r="F377" s="44">
        <v>1262.5846349999999</v>
      </c>
      <c r="G377" s="75">
        <v>238.29</v>
      </c>
      <c r="H377" s="74">
        <v>0.28199999999999997</v>
      </c>
      <c r="I377" s="44">
        <v>4</v>
      </c>
      <c r="J377" s="75">
        <v>0</v>
      </c>
      <c r="K377" s="74">
        <v>0.14000000000000001</v>
      </c>
      <c r="L377" s="44">
        <v>4</v>
      </c>
      <c r="M377" s="75">
        <v>0</v>
      </c>
      <c r="N377" s="44">
        <v>0.14099999999999999</v>
      </c>
      <c r="O377" s="44">
        <v>4</v>
      </c>
      <c r="P377" s="75">
        <v>0</v>
      </c>
      <c r="Q377" s="80">
        <f t="shared" si="25"/>
        <v>0.18766666666666665</v>
      </c>
      <c r="R377" s="88">
        <f t="shared" si="25"/>
        <v>4</v>
      </c>
      <c r="T377" s="74">
        <v>0.45300000000000001</v>
      </c>
      <c r="U377" s="44">
        <v>6</v>
      </c>
      <c r="V377" s="44">
        <v>0</v>
      </c>
      <c r="W377" s="44">
        <v>0</v>
      </c>
      <c r="X377" s="44">
        <v>23</v>
      </c>
      <c r="Y377" s="44">
        <v>0</v>
      </c>
      <c r="Z377" s="44">
        <v>23</v>
      </c>
      <c r="AA377" s="44">
        <v>0</v>
      </c>
      <c r="AB377" s="44">
        <v>23</v>
      </c>
      <c r="AC377" s="44">
        <v>237</v>
      </c>
      <c r="AD377" s="44">
        <v>23</v>
      </c>
      <c r="AE377" s="44">
        <v>104.83939924667315</v>
      </c>
      <c r="AF377" s="44">
        <v>4</v>
      </c>
      <c r="AG377" s="75">
        <v>1</v>
      </c>
      <c r="AH377" s="74">
        <v>0.51600000000000001</v>
      </c>
      <c r="AI377" s="44">
        <v>6</v>
      </c>
      <c r="AJ377" s="44">
        <v>0</v>
      </c>
      <c r="AK377" s="44">
        <v>0</v>
      </c>
      <c r="AL377" s="44">
        <v>23</v>
      </c>
      <c r="AM377" s="44">
        <v>0</v>
      </c>
      <c r="AN377" s="44">
        <v>23</v>
      </c>
      <c r="AO377" s="44">
        <v>0</v>
      </c>
      <c r="AP377" s="44">
        <v>23</v>
      </c>
      <c r="AQ377" s="44">
        <v>237</v>
      </c>
      <c r="AR377" s="44">
        <v>23</v>
      </c>
      <c r="AS377" s="44">
        <v>104.83939924667315</v>
      </c>
      <c r="AT377" s="44">
        <v>4</v>
      </c>
      <c r="AU377" s="75">
        <v>1</v>
      </c>
      <c r="AV377">
        <v>0.375</v>
      </c>
      <c r="AW377">
        <v>6</v>
      </c>
      <c r="AX377">
        <v>0</v>
      </c>
      <c r="AY377">
        <v>0</v>
      </c>
      <c r="AZ377">
        <v>23</v>
      </c>
      <c r="BA377">
        <v>0</v>
      </c>
      <c r="BB377">
        <v>23</v>
      </c>
      <c r="BC377">
        <v>0</v>
      </c>
      <c r="BD377">
        <v>23</v>
      </c>
      <c r="BE377">
        <v>237</v>
      </c>
      <c r="BF377">
        <v>23</v>
      </c>
      <c r="BG377">
        <v>104.83939924667315</v>
      </c>
      <c r="BH377">
        <v>4</v>
      </c>
      <c r="BI377">
        <v>1</v>
      </c>
      <c r="BJ377" s="74">
        <f t="shared" si="26"/>
        <v>0.44800000000000001</v>
      </c>
      <c r="BK377" s="92">
        <f t="shared" si="27"/>
        <v>6</v>
      </c>
      <c r="BN377" s="67">
        <f t="shared" si="28"/>
        <v>0.26033333333333336</v>
      </c>
      <c r="BO377" s="9">
        <f t="shared" si="29"/>
        <v>2</v>
      </c>
      <c r="BT377">
        <v>0.75</v>
      </c>
      <c r="BU377">
        <v>6</v>
      </c>
      <c r="BV377">
        <v>0</v>
      </c>
      <c r="BW377">
        <v>0</v>
      </c>
      <c r="BX377">
        <v>23</v>
      </c>
      <c r="BY377">
        <v>0</v>
      </c>
      <c r="BZ377">
        <v>23</v>
      </c>
      <c r="CA377">
        <v>0</v>
      </c>
      <c r="CB377">
        <v>23</v>
      </c>
      <c r="CC377">
        <v>237</v>
      </c>
      <c r="CD377">
        <v>23</v>
      </c>
      <c r="CE377">
        <v>104.83939924667315</v>
      </c>
      <c r="CF377">
        <v>4</v>
      </c>
      <c r="CG377">
        <v>1</v>
      </c>
      <c r="CM377">
        <v>0.75</v>
      </c>
      <c r="CQ377" t="s">
        <v>162</v>
      </c>
      <c r="CR377" t="s">
        <v>197</v>
      </c>
      <c r="CS377" t="s">
        <v>169</v>
      </c>
      <c r="CT377">
        <v>0</v>
      </c>
      <c r="CU377">
        <v>23</v>
      </c>
      <c r="CV377">
        <v>0</v>
      </c>
      <c r="CW377">
        <v>23</v>
      </c>
      <c r="CX377">
        <v>0</v>
      </c>
      <c r="CY377">
        <v>23</v>
      </c>
      <c r="CZ377">
        <v>237</v>
      </c>
      <c r="DA377">
        <v>23</v>
      </c>
      <c r="DB377">
        <v>104.83939924667315</v>
      </c>
      <c r="DC377">
        <v>4</v>
      </c>
      <c r="DD377">
        <v>1</v>
      </c>
      <c r="DF377">
        <v>0.375</v>
      </c>
    </row>
    <row r="378" spans="1:110" x14ac:dyDescent="0.25">
      <c r="A378" s="74">
        <v>0</v>
      </c>
      <c r="B378" s="44">
        <v>3</v>
      </c>
      <c r="C378" s="44">
        <v>0</v>
      </c>
      <c r="D378" s="44">
        <v>25</v>
      </c>
      <c r="E378" s="44">
        <v>-0.27969396690347198</v>
      </c>
      <c r="F378" s="44">
        <v>1295.7818964999999</v>
      </c>
      <c r="G378" s="75">
        <v>246.34</v>
      </c>
      <c r="H378" s="74">
        <v>0.28199999999999997</v>
      </c>
      <c r="I378" s="44">
        <v>4</v>
      </c>
      <c r="J378" s="75">
        <v>0</v>
      </c>
      <c r="K378" s="74">
        <v>0.14099999999999999</v>
      </c>
      <c r="L378" s="44">
        <v>4</v>
      </c>
      <c r="M378" s="75">
        <v>0</v>
      </c>
      <c r="N378" s="44">
        <v>0.14000000000000001</v>
      </c>
      <c r="O378" s="44">
        <v>4</v>
      </c>
      <c r="P378" s="75">
        <v>0</v>
      </c>
      <c r="Q378" s="80">
        <f t="shared" si="25"/>
        <v>0.18766666666666665</v>
      </c>
      <c r="R378" s="88">
        <f t="shared" si="25"/>
        <v>4</v>
      </c>
      <c r="T378" s="74">
        <v>0.45400000000000001</v>
      </c>
      <c r="U378" s="44">
        <v>6</v>
      </c>
      <c r="V378" s="44">
        <v>0</v>
      </c>
      <c r="W378" s="44">
        <v>0</v>
      </c>
      <c r="X378" s="44">
        <v>23</v>
      </c>
      <c r="Y378" s="44">
        <v>0</v>
      </c>
      <c r="Z378" s="44">
        <v>23</v>
      </c>
      <c r="AA378" s="44">
        <v>0</v>
      </c>
      <c r="AB378" s="44">
        <v>23</v>
      </c>
      <c r="AC378" s="44">
        <v>237</v>
      </c>
      <c r="AD378" s="44">
        <v>23</v>
      </c>
      <c r="AE378" s="44">
        <v>104.45311962287339</v>
      </c>
      <c r="AF378" s="44">
        <v>4</v>
      </c>
      <c r="AG378" s="75">
        <v>1</v>
      </c>
      <c r="AH378" s="74">
        <v>0.42199999999999999</v>
      </c>
      <c r="AI378" s="44">
        <v>6</v>
      </c>
      <c r="AJ378" s="44">
        <v>0</v>
      </c>
      <c r="AK378" s="44">
        <v>0</v>
      </c>
      <c r="AL378" s="44">
        <v>23</v>
      </c>
      <c r="AM378" s="44">
        <v>0</v>
      </c>
      <c r="AN378" s="44">
        <v>23</v>
      </c>
      <c r="AO378" s="44">
        <v>0</v>
      </c>
      <c r="AP378" s="44">
        <v>23</v>
      </c>
      <c r="AQ378" s="44">
        <v>237</v>
      </c>
      <c r="AR378" s="44">
        <v>23</v>
      </c>
      <c r="AS378" s="44">
        <v>104.45311962287339</v>
      </c>
      <c r="AT378" s="44">
        <v>4</v>
      </c>
      <c r="AU378" s="75">
        <v>1</v>
      </c>
      <c r="AV378">
        <v>0.375</v>
      </c>
      <c r="AW378">
        <v>6</v>
      </c>
      <c r="AX378">
        <v>0</v>
      </c>
      <c r="AY378">
        <v>0</v>
      </c>
      <c r="AZ378">
        <v>23</v>
      </c>
      <c r="BA378">
        <v>0</v>
      </c>
      <c r="BB378">
        <v>23</v>
      </c>
      <c r="BC378">
        <v>0</v>
      </c>
      <c r="BD378">
        <v>23</v>
      </c>
      <c r="BE378">
        <v>237</v>
      </c>
      <c r="BF378">
        <v>23</v>
      </c>
      <c r="BG378">
        <v>104.45311962287339</v>
      </c>
      <c r="BH378">
        <v>4</v>
      </c>
      <c r="BI378">
        <v>1</v>
      </c>
      <c r="BJ378" s="74">
        <f t="shared" si="26"/>
        <v>0.41699999999999998</v>
      </c>
      <c r="BK378" s="92">
        <f t="shared" si="27"/>
        <v>6</v>
      </c>
      <c r="BN378" s="67">
        <f t="shared" si="28"/>
        <v>0.22933333333333333</v>
      </c>
      <c r="BO378" s="9">
        <f t="shared" si="29"/>
        <v>2</v>
      </c>
      <c r="BT378">
        <v>0.75</v>
      </c>
      <c r="BU378">
        <v>6</v>
      </c>
      <c r="BV378">
        <v>0</v>
      </c>
      <c r="BW378">
        <v>0</v>
      </c>
      <c r="BX378">
        <v>23</v>
      </c>
      <c r="BY378">
        <v>0</v>
      </c>
      <c r="BZ378">
        <v>23</v>
      </c>
      <c r="CA378">
        <v>0</v>
      </c>
      <c r="CB378">
        <v>23</v>
      </c>
      <c r="CC378">
        <v>237</v>
      </c>
      <c r="CD378">
        <v>23</v>
      </c>
      <c r="CE378">
        <v>104.45311962287339</v>
      </c>
      <c r="CF378">
        <v>4</v>
      </c>
      <c r="CG378">
        <v>1</v>
      </c>
      <c r="CM378">
        <v>0.75</v>
      </c>
      <c r="CQ378" t="s">
        <v>162</v>
      </c>
      <c r="CR378" t="s">
        <v>192</v>
      </c>
      <c r="CS378" t="s">
        <v>169</v>
      </c>
      <c r="CT378">
        <v>0</v>
      </c>
      <c r="CU378">
        <v>23</v>
      </c>
      <c r="CV378">
        <v>0</v>
      </c>
      <c r="CW378">
        <v>23</v>
      </c>
      <c r="CX378">
        <v>0</v>
      </c>
      <c r="CY378">
        <v>23</v>
      </c>
      <c r="CZ378">
        <v>237</v>
      </c>
      <c r="DA378">
        <v>23</v>
      </c>
      <c r="DB378">
        <v>104.45311962287339</v>
      </c>
      <c r="DC378">
        <v>4</v>
      </c>
      <c r="DD378">
        <v>1</v>
      </c>
      <c r="DF378">
        <v>0.36</v>
      </c>
    </row>
    <row r="379" spans="1:110" x14ac:dyDescent="0.25">
      <c r="A379" s="74">
        <v>0</v>
      </c>
      <c r="B379" s="44">
        <v>3</v>
      </c>
      <c r="C379" s="44">
        <v>0</v>
      </c>
      <c r="D379" s="44">
        <v>26</v>
      </c>
      <c r="E379" s="44">
        <v>-0.182155962391578</v>
      </c>
      <c r="F379" s="44">
        <v>1328.9791580000001</v>
      </c>
      <c r="G379" s="75">
        <v>254.39</v>
      </c>
      <c r="H379" s="74">
        <v>0.25</v>
      </c>
      <c r="I379" s="44">
        <v>4</v>
      </c>
      <c r="J379" s="75">
        <v>0</v>
      </c>
      <c r="K379" s="74">
        <v>0.156</v>
      </c>
      <c r="L379" s="44">
        <v>4</v>
      </c>
      <c r="M379" s="75">
        <v>0</v>
      </c>
      <c r="N379" s="44">
        <v>0.125</v>
      </c>
      <c r="O379" s="44">
        <v>4</v>
      </c>
      <c r="P379" s="75">
        <v>0</v>
      </c>
      <c r="Q379" s="80">
        <f t="shared" si="25"/>
        <v>0.17700000000000002</v>
      </c>
      <c r="R379" s="88">
        <f t="shared" si="25"/>
        <v>4</v>
      </c>
      <c r="T379" s="74">
        <v>0.45300000000000001</v>
      </c>
      <c r="U379" s="44">
        <v>6</v>
      </c>
      <c r="V379" s="44">
        <v>0</v>
      </c>
      <c r="W379" s="44">
        <v>0</v>
      </c>
      <c r="X379" s="44">
        <v>23</v>
      </c>
      <c r="Y379" s="44">
        <v>0</v>
      </c>
      <c r="Z379" s="44">
        <v>23</v>
      </c>
      <c r="AA379" s="44">
        <v>0</v>
      </c>
      <c r="AB379" s="44">
        <v>23</v>
      </c>
      <c r="AC379" s="44">
        <v>237</v>
      </c>
      <c r="AD379" s="44">
        <v>23</v>
      </c>
      <c r="AE379" s="44">
        <v>104.08611451691903</v>
      </c>
      <c r="AF379" s="44">
        <v>4</v>
      </c>
      <c r="AG379" s="75">
        <v>1</v>
      </c>
      <c r="AH379" s="74">
        <v>0.51600000000000001</v>
      </c>
      <c r="AI379" s="44">
        <v>6</v>
      </c>
      <c r="AJ379" s="44">
        <v>0</v>
      </c>
      <c r="AK379" s="44">
        <v>0</v>
      </c>
      <c r="AL379" s="44">
        <v>23</v>
      </c>
      <c r="AM379" s="44">
        <v>0</v>
      </c>
      <c r="AN379" s="44">
        <v>23</v>
      </c>
      <c r="AO379" s="44">
        <v>0</v>
      </c>
      <c r="AP379" s="44">
        <v>23</v>
      </c>
      <c r="AQ379" s="44">
        <v>237</v>
      </c>
      <c r="AR379" s="44">
        <v>23</v>
      </c>
      <c r="AS379" s="44">
        <v>104.08611451691903</v>
      </c>
      <c r="AT379" s="44">
        <v>4</v>
      </c>
      <c r="AU379" s="75">
        <v>1</v>
      </c>
      <c r="AV379">
        <v>0.35899999999999999</v>
      </c>
      <c r="AW379">
        <v>6</v>
      </c>
      <c r="AX379">
        <v>0</v>
      </c>
      <c r="AY379">
        <v>0</v>
      </c>
      <c r="AZ379">
        <v>23</v>
      </c>
      <c r="BA379">
        <v>0</v>
      </c>
      <c r="BB379">
        <v>23</v>
      </c>
      <c r="BC379">
        <v>0</v>
      </c>
      <c r="BD379">
        <v>23</v>
      </c>
      <c r="BE379">
        <v>237</v>
      </c>
      <c r="BF379">
        <v>23</v>
      </c>
      <c r="BG379">
        <v>104.08611451691903</v>
      </c>
      <c r="BH379">
        <v>4</v>
      </c>
      <c r="BI379">
        <v>1</v>
      </c>
      <c r="BJ379" s="74">
        <f t="shared" si="26"/>
        <v>0.44266666666666671</v>
      </c>
      <c r="BK379" s="92">
        <f t="shared" si="27"/>
        <v>6</v>
      </c>
      <c r="BN379" s="67">
        <f t="shared" si="28"/>
        <v>0.26566666666666672</v>
      </c>
      <c r="BO379" s="9">
        <f t="shared" si="29"/>
        <v>2</v>
      </c>
      <c r="BT379">
        <v>0.75</v>
      </c>
      <c r="BU379">
        <v>6</v>
      </c>
      <c r="BV379">
        <v>0</v>
      </c>
      <c r="BW379">
        <v>0</v>
      </c>
      <c r="BX379">
        <v>23</v>
      </c>
      <c r="BY379">
        <v>0</v>
      </c>
      <c r="BZ379">
        <v>23</v>
      </c>
      <c r="CA379">
        <v>0</v>
      </c>
      <c r="CB379">
        <v>23</v>
      </c>
      <c r="CC379">
        <v>237</v>
      </c>
      <c r="CD379">
        <v>23</v>
      </c>
      <c r="CE379">
        <v>104.08611451691903</v>
      </c>
      <c r="CF379">
        <v>4</v>
      </c>
      <c r="CG379">
        <v>1</v>
      </c>
      <c r="CM379">
        <v>0.75</v>
      </c>
      <c r="CQ379" t="s">
        <v>162</v>
      </c>
      <c r="CR379" t="s">
        <v>190</v>
      </c>
      <c r="CS379" t="s">
        <v>169</v>
      </c>
      <c r="CT379">
        <v>0</v>
      </c>
      <c r="CU379">
        <v>23</v>
      </c>
      <c r="CV379">
        <v>0</v>
      </c>
      <c r="CW379">
        <v>23</v>
      </c>
      <c r="CX379">
        <v>0</v>
      </c>
      <c r="CY379">
        <v>23</v>
      </c>
      <c r="CZ379">
        <v>237</v>
      </c>
      <c r="DA379">
        <v>23</v>
      </c>
      <c r="DB379">
        <v>104.08611451691903</v>
      </c>
      <c r="DC379">
        <v>4</v>
      </c>
      <c r="DD379">
        <v>1</v>
      </c>
      <c r="DF379">
        <v>0.35899999999999999</v>
      </c>
    </row>
    <row r="380" spans="1:110" x14ac:dyDescent="0.25">
      <c r="A380" s="74">
        <v>0</v>
      </c>
      <c r="B380" s="44">
        <v>3</v>
      </c>
      <c r="C380" s="44">
        <v>0</v>
      </c>
      <c r="D380" s="44">
        <v>27</v>
      </c>
      <c r="E380" s="44">
        <v>-8.4617957879701E-2</v>
      </c>
      <c r="F380" s="44">
        <v>1362.1764195000001</v>
      </c>
      <c r="G380" s="75">
        <v>262.44</v>
      </c>
      <c r="H380" s="74">
        <v>0.25</v>
      </c>
      <c r="I380" s="44">
        <v>4</v>
      </c>
      <c r="J380" s="75">
        <v>0</v>
      </c>
      <c r="K380" s="74">
        <v>0.156</v>
      </c>
      <c r="L380" s="44">
        <v>4</v>
      </c>
      <c r="M380" s="75">
        <v>0</v>
      </c>
      <c r="N380" s="44">
        <v>0.14000000000000001</v>
      </c>
      <c r="O380" s="44">
        <v>4</v>
      </c>
      <c r="P380" s="75">
        <v>0</v>
      </c>
      <c r="Q380" s="80">
        <f t="shared" si="25"/>
        <v>0.18200000000000002</v>
      </c>
      <c r="R380" s="88">
        <f t="shared" si="25"/>
        <v>4</v>
      </c>
      <c r="T380" s="74">
        <v>0.42199999999999999</v>
      </c>
      <c r="U380" s="44">
        <v>6</v>
      </c>
      <c r="V380" s="44">
        <v>0</v>
      </c>
      <c r="W380" s="44">
        <v>0</v>
      </c>
      <c r="X380" s="44">
        <v>23</v>
      </c>
      <c r="Y380" s="44">
        <v>0</v>
      </c>
      <c r="Z380" s="44">
        <v>23</v>
      </c>
      <c r="AA380" s="44">
        <v>0</v>
      </c>
      <c r="AB380" s="44">
        <v>23</v>
      </c>
      <c r="AC380" s="44">
        <v>237</v>
      </c>
      <c r="AD380" s="44">
        <v>23</v>
      </c>
      <c r="AE380" s="44">
        <v>103.73702082542242</v>
      </c>
      <c r="AF380" s="44">
        <v>4</v>
      </c>
      <c r="AG380" s="75">
        <v>1</v>
      </c>
      <c r="AH380" s="74">
        <v>0.437</v>
      </c>
      <c r="AI380" s="44">
        <v>6</v>
      </c>
      <c r="AJ380" s="44">
        <v>0</v>
      </c>
      <c r="AK380" s="44">
        <v>0</v>
      </c>
      <c r="AL380" s="44">
        <v>23</v>
      </c>
      <c r="AM380" s="44">
        <v>0</v>
      </c>
      <c r="AN380" s="44">
        <v>23</v>
      </c>
      <c r="AO380" s="44">
        <v>0</v>
      </c>
      <c r="AP380" s="44">
        <v>23</v>
      </c>
      <c r="AQ380" s="44">
        <v>237</v>
      </c>
      <c r="AR380" s="44">
        <v>23</v>
      </c>
      <c r="AS380" s="44">
        <v>103.73702082542242</v>
      </c>
      <c r="AT380" s="44">
        <v>4</v>
      </c>
      <c r="AU380" s="75">
        <v>1</v>
      </c>
      <c r="AV380">
        <v>0.375</v>
      </c>
      <c r="AW380">
        <v>6</v>
      </c>
      <c r="AX380">
        <v>0</v>
      </c>
      <c r="AY380">
        <v>0</v>
      </c>
      <c r="AZ380">
        <v>23</v>
      </c>
      <c r="BA380">
        <v>0</v>
      </c>
      <c r="BB380">
        <v>23</v>
      </c>
      <c r="BC380">
        <v>0</v>
      </c>
      <c r="BD380">
        <v>23</v>
      </c>
      <c r="BE380">
        <v>237</v>
      </c>
      <c r="BF380">
        <v>23</v>
      </c>
      <c r="BG380">
        <v>103.73702082542242</v>
      </c>
      <c r="BH380">
        <v>4</v>
      </c>
      <c r="BI380">
        <v>1</v>
      </c>
      <c r="BJ380" s="74">
        <f t="shared" si="26"/>
        <v>0.41133333333333333</v>
      </c>
      <c r="BK380" s="92">
        <f t="shared" si="27"/>
        <v>6</v>
      </c>
      <c r="BN380" s="67">
        <f t="shared" si="28"/>
        <v>0.22933333333333331</v>
      </c>
      <c r="BO380" s="9">
        <f t="shared" si="29"/>
        <v>2</v>
      </c>
      <c r="BT380">
        <v>0.75</v>
      </c>
      <c r="BU380">
        <v>6</v>
      </c>
      <c r="BV380">
        <v>0</v>
      </c>
      <c r="BW380">
        <v>0</v>
      </c>
      <c r="BX380">
        <v>23</v>
      </c>
      <c r="BY380">
        <v>0</v>
      </c>
      <c r="BZ380">
        <v>23</v>
      </c>
      <c r="CA380">
        <v>0</v>
      </c>
      <c r="CB380">
        <v>23</v>
      </c>
      <c r="CC380">
        <v>237</v>
      </c>
      <c r="CD380">
        <v>23</v>
      </c>
      <c r="CE380">
        <v>103.73702082542242</v>
      </c>
      <c r="CF380">
        <v>4</v>
      </c>
      <c r="CG380">
        <v>1</v>
      </c>
      <c r="CM380">
        <v>0.75</v>
      </c>
      <c r="CQ380" t="s">
        <v>162</v>
      </c>
      <c r="CR380" t="s">
        <v>192</v>
      </c>
      <c r="CS380" t="s">
        <v>169</v>
      </c>
      <c r="CT380">
        <v>0</v>
      </c>
      <c r="CU380">
        <v>23</v>
      </c>
      <c r="CV380">
        <v>0</v>
      </c>
      <c r="CW380">
        <v>23</v>
      </c>
      <c r="CX380">
        <v>0</v>
      </c>
      <c r="CY380">
        <v>23</v>
      </c>
      <c r="CZ380">
        <v>237</v>
      </c>
      <c r="DA380">
        <v>23</v>
      </c>
      <c r="DB380">
        <v>103.73702082542242</v>
      </c>
      <c r="DC380">
        <v>4</v>
      </c>
      <c r="DD380">
        <v>1</v>
      </c>
      <c r="DF380">
        <v>0.36</v>
      </c>
    </row>
    <row r="381" spans="1:110" x14ac:dyDescent="0.25">
      <c r="A381" s="74">
        <v>0</v>
      </c>
      <c r="B381" s="44">
        <v>3</v>
      </c>
      <c r="C381" s="44">
        <v>0</v>
      </c>
      <c r="D381" s="44">
        <v>28</v>
      </c>
      <c r="E381" s="44">
        <v>1.29200466321587E-2</v>
      </c>
      <c r="F381" s="44">
        <v>1395.373681</v>
      </c>
      <c r="G381" s="75">
        <v>270.49</v>
      </c>
      <c r="H381" s="74">
        <v>0.28100000000000003</v>
      </c>
      <c r="I381" s="44">
        <v>4</v>
      </c>
      <c r="J381" s="75">
        <v>0</v>
      </c>
      <c r="K381" s="74">
        <v>0.14000000000000001</v>
      </c>
      <c r="L381" s="44">
        <v>4</v>
      </c>
      <c r="M381" s="75">
        <v>0</v>
      </c>
      <c r="N381" s="44">
        <v>0.14099999999999999</v>
      </c>
      <c r="O381" s="44">
        <v>4</v>
      </c>
      <c r="P381" s="75">
        <v>0</v>
      </c>
      <c r="Q381" s="80">
        <f t="shared" si="25"/>
        <v>0.18733333333333335</v>
      </c>
      <c r="R381" s="88">
        <f t="shared" si="25"/>
        <v>4</v>
      </c>
      <c r="T381" s="74">
        <v>0.438</v>
      </c>
      <c r="U381" s="44">
        <v>6</v>
      </c>
      <c r="V381" s="44">
        <v>0</v>
      </c>
      <c r="W381" s="44">
        <v>0</v>
      </c>
      <c r="X381" s="44">
        <v>23</v>
      </c>
      <c r="Y381" s="44">
        <v>0</v>
      </c>
      <c r="Z381" s="44">
        <v>23</v>
      </c>
      <c r="AA381" s="44">
        <v>0</v>
      </c>
      <c r="AB381" s="44">
        <v>23</v>
      </c>
      <c r="AC381" s="44">
        <v>237</v>
      </c>
      <c r="AD381" s="44">
        <v>23</v>
      </c>
      <c r="AE381" s="44">
        <v>103.40453766907255</v>
      </c>
      <c r="AF381" s="44">
        <v>4</v>
      </c>
      <c r="AG381" s="75">
        <v>1</v>
      </c>
      <c r="AH381" s="74">
        <v>0.51600000000000001</v>
      </c>
      <c r="AI381" s="44">
        <v>6</v>
      </c>
      <c r="AJ381" s="44">
        <v>0</v>
      </c>
      <c r="AK381" s="44">
        <v>0</v>
      </c>
      <c r="AL381" s="44">
        <v>23</v>
      </c>
      <c r="AM381" s="44">
        <v>0</v>
      </c>
      <c r="AN381" s="44">
        <v>23</v>
      </c>
      <c r="AO381" s="44">
        <v>0</v>
      </c>
      <c r="AP381" s="44">
        <v>23</v>
      </c>
      <c r="AQ381" s="44">
        <v>237</v>
      </c>
      <c r="AR381" s="44">
        <v>23</v>
      </c>
      <c r="AS381" s="44">
        <v>103.40453766907255</v>
      </c>
      <c r="AT381" s="44">
        <v>4</v>
      </c>
      <c r="AU381" s="75">
        <v>1</v>
      </c>
      <c r="AV381">
        <v>0.34399999999999997</v>
      </c>
      <c r="AW381">
        <v>6</v>
      </c>
      <c r="AX381">
        <v>0</v>
      </c>
      <c r="AY381">
        <v>0</v>
      </c>
      <c r="AZ381">
        <v>23</v>
      </c>
      <c r="BA381">
        <v>0</v>
      </c>
      <c r="BB381">
        <v>23</v>
      </c>
      <c r="BC381">
        <v>0</v>
      </c>
      <c r="BD381">
        <v>23</v>
      </c>
      <c r="BE381">
        <v>237</v>
      </c>
      <c r="BF381">
        <v>23</v>
      </c>
      <c r="BG381">
        <v>103.40453766907255</v>
      </c>
      <c r="BH381">
        <v>4</v>
      </c>
      <c r="BI381">
        <v>1</v>
      </c>
      <c r="BJ381" s="74">
        <f t="shared" si="26"/>
        <v>0.4326666666666667</v>
      </c>
      <c r="BK381" s="92">
        <f t="shared" si="27"/>
        <v>6</v>
      </c>
      <c r="BN381" s="67">
        <f t="shared" si="28"/>
        <v>0.24533333333333335</v>
      </c>
      <c r="BO381" s="9">
        <f t="shared" si="29"/>
        <v>2</v>
      </c>
      <c r="BT381">
        <v>0.75</v>
      </c>
      <c r="BU381">
        <v>6</v>
      </c>
      <c r="BV381">
        <v>0</v>
      </c>
      <c r="BW381">
        <v>0</v>
      </c>
      <c r="BX381">
        <v>23</v>
      </c>
      <c r="BY381">
        <v>0</v>
      </c>
      <c r="BZ381">
        <v>23</v>
      </c>
      <c r="CA381">
        <v>0</v>
      </c>
      <c r="CB381">
        <v>23</v>
      </c>
      <c r="CC381">
        <v>237</v>
      </c>
      <c r="CD381">
        <v>23</v>
      </c>
      <c r="CE381">
        <v>103.40453766907255</v>
      </c>
      <c r="CF381">
        <v>4</v>
      </c>
      <c r="CG381">
        <v>1</v>
      </c>
      <c r="CM381">
        <v>0.75</v>
      </c>
      <c r="CQ381" t="s">
        <v>162</v>
      </c>
      <c r="CR381" t="s">
        <v>190</v>
      </c>
      <c r="CS381" t="s">
        <v>169</v>
      </c>
      <c r="CT381">
        <v>0</v>
      </c>
      <c r="CU381">
        <v>23</v>
      </c>
      <c r="CV381">
        <v>0</v>
      </c>
      <c r="CW381">
        <v>23</v>
      </c>
      <c r="CX381">
        <v>0</v>
      </c>
      <c r="CY381">
        <v>23</v>
      </c>
      <c r="CZ381">
        <v>237</v>
      </c>
      <c r="DA381">
        <v>23</v>
      </c>
      <c r="DB381">
        <v>103.40453766907255</v>
      </c>
      <c r="DC381">
        <v>4</v>
      </c>
      <c r="DD381">
        <v>1</v>
      </c>
      <c r="DF381">
        <v>0.35899999999999999</v>
      </c>
    </row>
    <row r="382" spans="1:110" x14ac:dyDescent="0.25">
      <c r="A382" s="74">
        <v>0</v>
      </c>
      <c r="B382" s="44">
        <v>3</v>
      </c>
      <c r="C382" s="44">
        <v>0</v>
      </c>
      <c r="D382" s="44">
        <v>29</v>
      </c>
      <c r="E382" s="44">
        <v>0.11045805114405199</v>
      </c>
      <c r="F382" s="44">
        <v>1428.5709425</v>
      </c>
      <c r="G382" s="75">
        <v>278.54000000000002</v>
      </c>
      <c r="H382" s="74">
        <v>0.25</v>
      </c>
      <c r="I382" s="44">
        <v>4</v>
      </c>
      <c r="J382" s="75">
        <v>0</v>
      </c>
      <c r="K382" s="74">
        <v>0.157</v>
      </c>
      <c r="L382" s="44">
        <v>4</v>
      </c>
      <c r="M382" s="75">
        <v>0</v>
      </c>
      <c r="N382" s="44">
        <v>0.14099999999999999</v>
      </c>
      <c r="O382" s="44">
        <v>4</v>
      </c>
      <c r="P382" s="75">
        <v>0</v>
      </c>
      <c r="Q382" s="80">
        <f t="shared" si="25"/>
        <v>0.18266666666666667</v>
      </c>
      <c r="R382" s="88">
        <f t="shared" si="25"/>
        <v>4</v>
      </c>
      <c r="T382" s="74">
        <v>0.437</v>
      </c>
      <c r="U382" s="44">
        <v>6</v>
      </c>
      <c r="V382" s="44">
        <v>0</v>
      </c>
      <c r="W382" s="44">
        <v>0</v>
      </c>
      <c r="X382" s="44">
        <v>23</v>
      </c>
      <c r="Y382" s="44">
        <v>0</v>
      </c>
      <c r="Z382" s="44">
        <v>23</v>
      </c>
      <c r="AA382" s="44">
        <v>0</v>
      </c>
      <c r="AB382" s="44">
        <v>23</v>
      </c>
      <c r="AC382" s="44">
        <v>237</v>
      </c>
      <c r="AD382" s="44">
        <v>23</v>
      </c>
      <c r="AE382" s="44">
        <v>103.08752911166486</v>
      </c>
      <c r="AF382" s="44">
        <v>4</v>
      </c>
      <c r="AG382" s="75">
        <v>1</v>
      </c>
      <c r="AH382" s="74">
        <v>0.46899999999999997</v>
      </c>
      <c r="AI382" s="44">
        <v>6</v>
      </c>
      <c r="AJ382" s="44">
        <v>0</v>
      </c>
      <c r="AK382" s="44">
        <v>0</v>
      </c>
      <c r="AL382" s="44">
        <v>23</v>
      </c>
      <c r="AM382" s="44">
        <v>0</v>
      </c>
      <c r="AN382" s="44">
        <v>23</v>
      </c>
      <c r="AO382" s="44">
        <v>0</v>
      </c>
      <c r="AP382" s="44">
        <v>23</v>
      </c>
      <c r="AQ382" s="44">
        <v>237</v>
      </c>
      <c r="AR382" s="44">
        <v>23</v>
      </c>
      <c r="AS382" s="44">
        <v>103.08752911166486</v>
      </c>
      <c r="AT382" s="44">
        <v>4</v>
      </c>
      <c r="AU382" s="75">
        <v>1</v>
      </c>
      <c r="AV382">
        <v>0.375</v>
      </c>
      <c r="AW382">
        <v>6</v>
      </c>
      <c r="AX382">
        <v>0</v>
      </c>
      <c r="AY382">
        <v>0</v>
      </c>
      <c r="AZ382">
        <v>23</v>
      </c>
      <c r="BA382">
        <v>0</v>
      </c>
      <c r="BB382">
        <v>23</v>
      </c>
      <c r="BC382">
        <v>0</v>
      </c>
      <c r="BD382">
        <v>23</v>
      </c>
      <c r="BE382">
        <v>237</v>
      </c>
      <c r="BF382">
        <v>23</v>
      </c>
      <c r="BG382">
        <v>103.08752911166486</v>
      </c>
      <c r="BH382">
        <v>4</v>
      </c>
      <c r="BI382">
        <v>1</v>
      </c>
      <c r="BJ382" s="74">
        <f t="shared" si="26"/>
        <v>0.42699999999999999</v>
      </c>
      <c r="BK382" s="92">
        <f t="shared" si="27"/>
        <v>6</v>
      </c>
      <c r="BN382" s="67">
        <f t="shared" si="28"/>
        <v>0.24433333333333332</v>
      </c>
      <c r="BO382" s="9">
        <f t="shared" si="29"/>
        <v>2</v>
      </c>
      <c r="BT382">
        <v>0.73399999999999999</v>
      </c>
      <c r="BU382">
        <v>6</v>
      </c>
      <c r="BV382">
        <v>0</v>
      </c>
      <c r="BW382">
        <v>0</v>
      </c>
      <c r="BX382">
        <v>23</v>
      </c>
      <c r="BY382">
        <v>0</v>
      </c>
      <c r="BZ382">
        <v>23</v>
      </c>
      <c r="CA382">
        <v>0</v>
      </c>
      <c r="CB382">
        <v>23</v>
      </c>
      <c r="CC382">
        <v>237</v>
      </c>
      <c r="CD382">
        <v>23</v>
      </c>
      <c r="CE382">
        <v>103.08752911166486</v>
      </c>
      <c r="CF382">
        <v>4</v>
      </c>
      <c r="CG382">
        <v>1</v>
      </c>
      <c r="CM382">
        <v>0.73399999999999999</v>
      </c>
      <c r="CQ382" t="s">
        <v>162</v>
      </c>
      <c r="CR382" t="s">
        <v>191</v>
      </c>
      <c r="CS382" t="s">
        <v>169</v>
      </c>
      <c r="CT382">
        <v>0</v>
      </c>
      <c r="CU382">
        <v>23</v>
      </c>
      <c r="CV382">
        <v>0</v>
      </c>
      <c r="CW382">
        <v>23</v>
      </c>
      <c r="CX382">
        <v>0</v>
      </c>
      <c r="CY382">
        <v>23</v>
      </c>
      <c r="CZ382">
        <v>237</v>
      </c>
      <c r="DA382">
        <v>23</v>
      </c>
      <c r="DB382">
        <v>103.08752911166486</v>
      </c>
      <c r="DC382">
        <v>4</v>
      </c>
      <c r="DD382">
        <v>1</v>
      </c>
      <c r="DF382">
        <v>0.34399999999999997</v>
      </c>
    </row>
    <row r="383" spans="1:110" x14ac:dyDescent="0.25">
      <c r="A383" s="74">
        <v>0</v>
      </c>
      <c r="B383" s="44">
        <v>3</v>
      </c>
      <c r="C383" s="44">
        <v>0</v>
      </c>
      <c r="D383" s="44">
        <v>30</v>
      </c>
      <c r="E383" s="44">
        <v>0.207996055655912</v>
      </c>
      <c r="F383" s="44">
        <v>1461.768204</v>
      </c>
      <c r="G383" s="75">
        <v>286.58999999999997</v>
      </c>
      <c r="H383" s="74">
        <v>0.25</v>
      </c>
      <c r="I383" s="44">
        <v>4</v>
      </c>
      <c r="J383" s="75">
        <v>0</v>
      </c>
      <c r="K383" s="74">
        <v>0.14099999999999999</v>
      </c>
      <c r="L383" s="44">
        <v>4</v>
      </c>
      <c r="M383" s="75">
        <v>0</v>
      </c>
      <c r="N383" s="44">
        <v>0.125</v>
      </c>
      <c r="O383" s="44">
        <v>4</v>
      </c>
      <c r="P383" s="75">
        <v>0</v>
      </c>
      <c r="Q383" s="80">
        <f t="shared" si="25"/>
        <v>0.17200000000000001</v>
      </c>
      <c r="R383" s="88">
        <f t="shared" si="25"/>
        <v>4</v>
      </c>
      <c r="T383" s="74">
        <v>0.46800000000000003</v>
      </c>
      <c r="U383" s="44">
        <v>6</v>
      </c>
      <c r="V383" s="44">
        <v>0</v>
      </c>
      <c r="W383" s="44">
        <v>0</v>
      </c>
      <c r="X383" s="44">
        <v>23</v>
      </c>
      <c r="Y383" s="44">
        <v>0</v>
      </c>
      <c r="Z383" s="44">
        <v>23</v>
      </c>
      <c r="AA383" s="44">
        <v>0</v>
      </c>
      <c r="AB383" s="44">
        <v>23</v>
      </c>
      <c r="AC383" s="44">
        <v>237</v>
      </c>
      <c r="AD383" s="44">
        <v>23</v>
      </c>
      <c r="AE383" s="44">
        <v>102.78487618908829</v>
      </c>
      <c r="AF383" s="44">
        <v>4</v>
      </c>
      <c r="AG383" s="75">
        <v>1</v>
      </c>
      <c r="AH383" s="74">
        <v>0.42199999999999999</v>
      </c>
      <c r="AI383" s="44">
        <v>6</v>
      </c>
      <c r="AJ383" s="44">
        <v>0</v>
      </c>
      <c r="AK383" s="44">
        <v>0</v>
      </c>
      <c r="AL383" s="44">
        <v>23</v>
      </c>
      <c r="AM383" s="44">
        <v>0</v>
      </c>
      <c r="AN383" s="44">
        <v>23</v>
      </c>
      <c r="AO383" s="44">
        <v>0</v>
      </c>
      <c r="AP383" s="44">
        <v>23</v>
      </c>
      <c r="AQ383" s="44">
        <v>237</v>
      </c>
      <c r="AR383" s="44">
        <v>23</v>
      </c>
      <c r="AS383" s="44">
        <v>102.78487618908829</v>
      </c>
      <c r="AT383" s="44">
        <v>4</v>
      </c>
      <c r="AU383" s="75">
        <v>1</v>
      </c>
      <c r="AV383">
        <v>0.35899999999999999</v>
      </c>
      <c r="AW383">
        <v>6</v>
      </c>
      <c r="AX383">
        <v>0</v>
      </c>
      <c r="AY383">
        <v>0</v>
      </c>
      <c r="AZ383">
        <v>23</v>
      </c>
      <c r="BA383">
        <v>0</v>
      </c>
      <c r="BB383">
        <v>23</v>
      </c>
      <c r="BC383">
        <v>0</v>
      </c>
      <c r="BD383">
        <v>23</v>
      </c>
      <c r="BE383">
        <v>237</v>
      </c>
      <c r="BF383">
        <v>23</v>
      </c>
      <c r="BG383">
        <v>102.78487618908829</v>
      </c>
      <c r="BH383">
        <v>4</v>
      </c>
      <c r="BI383">
        <v>1</v>
      </c>
      <c r="BJ383" s="74">
        <f t="shared" si="26"/>
        <v>0.41633333333333339</v>
      </c>
      <c r="BK383" s="92">
        <f t="shared" si="27"/>
        <v>6</v>
      </c>
      <c r="BN383" s="67">
        <f t="shared" si="28"/>
        <v>0.24433333333333337</v>
      </c>
      <c r="BO383" s="9">
        <f t="shared" si="29"/>
        <v>2</v>
      </c>
      <c r="BT383">
        <v>0.75</v>
      </c>
      <c r="BU383">
        <v>6</v>
      </c>
      <c r="BV383">
        <v>0</v>
      </c>
      <c r="BW383">
        <v>0</v>
      </c>
      <c r="BX383">
        <v>23</v>
      </c>
      <c r="BY383">
        <v>0</v>
      </c>
      <c r="BZ383">
        <v>23</v>
      </c>
      <c r="CA383">
        <v>0</v>
      </c>
      <c r="CB383">
        <v>23</v>
      </c>
      <c r="CC383">
        <v>237</v>
      </c>
      <c r="CD383">
        <v>23</v>
      </c>
      <c r="CE383">
        <v>102.78487618908829</v>
      </c>
      <c r="CF383">
        <v>4</v>
      </c>
      <c r="CG383">
        <v>1</v>
      </c>
      <c r="CM383">
        <v>0.75</v>
      </c>
      <c r="CQ383" t="s">
        <v>162</v>
      </c>
      <c r="CR383" t="s">
        <v>198</v>
      </c>
      <c r="CS383" t="s">
        <v>169</v>
      </c>
      <c r="CT383">
        <v>0</v>
      </c>
      <c r="CU383">
        <v>23</v>
      </c>
      <c r="CV383">
        <v>0</v>
      </c>
      <c r="CW383">
        <v>23</v>
      </c>
      <c r="CX383">
        <v>0</v>
      </c>
      <c r="CY383">
        <v>23</v>
      </c>
      <c r="CZ383">
        <v>237</v>
      </c>
      <c r="DA383">
        <v>23</v>
      </c>
      <c r="DB383">
        <v>102.78487618908829</v>
      </c>
      <c r="DC383">
        <v>4</v>
      </c>
      <c r="DD383">
        <v>1</v>
      </c>
      <c r="DF383">
        <v>0.39100000000000001</v>
      </c>
    </row>
    <row r="384" spans="1:110" x14ac:dyDescent="0.25">
      <c r="A384" s="74">
        <v>0</v>
      </c>
      <c r="B384" s="44">
        <v>3</v>
      </c>
      <c r="C384" s="44">
        <v>0</v>
      </c>
      <c r="D384" s="44">
        <v>31</v>
      </c>
      <c r="E384" s="44">
        <v>0.305534060167789</v>
      </c>
      <c r="F384" s="44">
        <v>1494.9654654999999</v>
      </c>
      <c r="G384" s="75">
        <v>294.64</v>
      </c>
      <c r="H384" s="74">
        <v>0.25</v>
      </c>
      <c r="I384" s="44">
        <v>4</v>
      </c>
      <c r="J384" s="75">
        <v>0</v>
      </c>
      <c r="K384" s="74">
        <v>0.157</v>
      </c>
      <c r="L384" s="44">
        <v>4</v>
      </c>
      <c r="M384" s="75">
        <v>0</v>
      </c>
      <c r="N384" s="44">
        <v>0.14099999999999999</v>
      </c>
      <c r="O384" s="44">
        <v>4</v>
      </c>
      <c r="P384" s="75">
        <v>0</v>
      </c>
      <c r="Q384" s="80">
        <f t="shared" si="25"/>
        <v>0.18266666666666667</v>
      </c>
      <c r="R384" s="88">
        <f t="shared" si="25"/>
        <v>4</v>
      </c>
      <c r="T384" s="74">
        <v>0.46899999999999997</v>
      </c>
      <c r="U384" s="44">
        <v>6</v>
      </c>
      <c r="V384" s="44">
        <v>0</v>
      </c>
      <c r="W384" s="44">
        <v>0</v>
      </c>
      <c r="X384" s="44">
        <v>23</v>
      </c>
      <c r="Y384" s="44">
        <v>0</v>
      </c>
      <c r="Z384" s="44">
        <v>23</v>
      </c>
      <c r="AA384" s="44">
        <v>0</v>
      </c>
      <c r="AB384" s="44">
        <v>23</v>
      </c>
      <c r="AC384" s="44">
        <v>237</v>
      </c>
      <c r="AD384" s="44">
        <v>23</v>
      </c>
      <c r="AE384" s="44">
        <v>102.49570690100413</v>
      </c>
      <c r="AF384" s="44">
        <v>4</v>
      </c>
      <c r="AG384" s="75">
        <v>1</v>
      </c>
      <c r="AH384" s="74">
        <v>0.53100000000000003</v>
      </c>
      <c r="AI384" s="44">
        <v>6</v>
      </c>
      <c r="AJ384" s="44">
        <v>0</v>
      </c>
      <c r="AK384" s="44">
        <v>0</v>
      </c>
      <c r="AL384" s="44">
        <v>23</v>
      </c>
      <c r="AM384" s="44">
        <v>0</v>
      </c>
      <c r="AN384" s="44">
        <v>23</v>
      </c>
      <c r="AO384" s="44">
        <v>0</v>
      </c>
      <c r="AP384" s="44">
        <v>23</v>
      </c>
      <c r="AQ384" s="44">
        <v>237</v>
      </c>
      <c r="AR384" s="44">
        <v>23</v>
      </c>
      <c r="AS384" s="44">
        <v>102.49570690100413</v>
      </c>
      <c r="AT384" s="44">
        <v>4</v>
      </c>
      <c r="AU384" s="75">
        <v>1</v>
      </c>
      <c r="AV384">
        <v>0.375</v>
      </c>
      <c r="AW384">
        <v>6</v>
      </c>
      <c r="AX384">
        <v>0</v>
      </c>
      <c r="AY384">
        <v>0</v>
      </c>
      <c r="AZ384">
        <v>23</v>
      </c>
      <c r="BA384">
        <v>0</v>
      </c>
      <c r="BB384">
        <v>23</v>
      </c>
      <c r="BC384">
        <v>0</v>
      </c>
      <c r="BD384">
        <v>23</v>
      </c>
      <c r="BE384">
        <v>237</v>
      </c>
      <c r="BF384">
        <v>23</v>
      </c>
      <c r="BG384">
        <v>102.49570690100413</v>
      </c>
      <c r="BH384">
        <v>4</v>
      </c>
      <c r="BI384">
        <v>1</v>
      </c>
      <c r="BJ384" s="74">
        <f t="shared" si="26"/>
        <v>0.45833333333333331</v>
      </c>
      <c r="BK384" s="92">
        <f t="shared" si="27"/>
        <v>6</v>
      </c>
      <c r="BN384" s="67">
        <f t="shared" si="28"/>
        <v>0.27566666666666662</v>
      </c>
      <c r="BO384" s="9">
        <f t="shared" si="29"/>
        <v>2</v>
      </c>
      <c r="BT384">
        <v>0.75</v>
      </c>
      <c r="BU384">
        <v>6</v>
      </c>
      <c r="BV384">
        <v>0</v>
      </c>
      <c r="BW384">
        <v>0</v>
      </c>
      <c r="BX384">
        <v>23</v>
      </c>
      <c r="BY384">
        <v>0</v>
      </c>
      <c r="BZ384">
        <v>23</v>
      </c>
      <c r="CA384">
        <v>0</v>
      </c>
      <c r="CB384">
        <v>23</v>
      </c>
      <c r="CC384">
        <v>237</v>
      </c>
      <c r="CD384">
        <v>23</v>
      </c>
      <c r="CE384">
        <v>102.49570690100413</v>
      </c>
      <c r="CF384">
        <v>4</v>
      </c>
      <c r="CG384">
        <v>1</v>
      </c>
      <c r="CM384">
        <v>0.75</v>
      </c>
      <c r="CQ384" t="s">
        <v>162</v>
      </c>
      <c r="CR384" t="s">
        <v>190</v>
      </c>
      <c r="CS384" t="s">
        <v>169</v>
      </c>
      <c r="CT384">
        <v>0</v>
      </c>
      <c r="CU384">
        <v>23</v>
      </c>
      <c r="CV384">
        <v>0</v>
      </c>
      <c r="CW384">
        <v>23</v>
      </c>
      <c r="CX384">
        <v>0</v>
      </c>
      <c r="CY384">
        <v>23</v>
      </c>
      <c r="CZ384">
        <v>237</v>
      </c>
      <c r="DA384">
        <v>23</v>
      </c>
      <c r="DB384">
        <v>102.49570690100413</v>
      </c>
      <c r="DC384">
        <v>4</v>
      </c>
      <c r="DD384">
        <v>1</v>
      </c>
      <c r="DF384">
        <v>0.35899999999999999</v>
      </c>
    </row>
    <row r="385" spans="1:110" x14ac:dyDescent="0.25">
      <c r="A385" s="74">
        <v>0</v>
      </c>
      <c r="B385" s="44">
        <v>3</v>
      </c>
      <c r="C385" s="44">
        <v>0</v>
      </c>
      <c r="D385" s="44">
        <v>32</v>
      </c>
      <c r="E385" s="44">
        <v>0.40307206467968398</v>
      </c>
      <c r="F385" s="44">
        <v>1528.1627269999999</v>
      </c>
      <c r="G385" s="75">
        <v>302.69</v>
      </c>
      <c r="H385" s="74">
        <v>0.25</v>
      </c>
      <c r="I385" s="44">
        <v>4</v>
      </c>
      <c r="J385" s="75">
        <v>0</v>
      </c>
      <c r="K385" s="74">
        <v>0.157</v>
      </c>
      <c r="L385" s="44">
        <v>4</v>
      </c>
      <c r="M385" s="75">
        <v>0</v>
      </c>
      <c r="N385" s="44">
        <v>0.14000000000000001</v>
      </c>
      <c r="O385" s="44">
        <v>4</v>
      </c>
      <c r="P385" s="75">
        <v>0</v>
      </c>
      <c r="Q385" s="80">
        <f t="shared" si="25"/>
        <v>0.18233333333333335</v>
      </c>
      <c r="R385" s="88">
        <f t="shared" si="25"/>
        <v>4</v>
      </c>
      <c r="T385" s="74">
        <v>0.46800000000000003</v>
      </c>
      <c r="U385" s="44">
        <v>6</v>
      </c>
      <c r="V385" s="44">
        <v>0</v>
      </c>
      <c r="W385" s="44">
        <v>0</v>
      </c>
      <c r="X385" s="44">
        <v>23</v>
      </c>
      <c r="Y385" s="44">
        <v>0</v>
      </c>
      <c r="Z385" s="44">
        <v>23</v>
      </c>
      <c r="AA385" s="44">
        <v>0</v>
      </c>
      <c r="AB385" s="44">
        <v>23</v>
      </c>
      <c r="AC385" s="44">
        <v>237</v>
      </c>
      <c r="AD385" s="44">
        <v>23</v>
      </c>
      <c r="AE385" s="44">
        <v>102.21908059096879</v>
      </c>
      <c r="AF385" s="44">
        <v>4</v>
      </c>
      <c r="AG385" s="75">
        <v>1</v>
      </c>
      <c r="AH385" s="74">
        <v>0.375</v>
      </c>
      <c r="AI385" s="44">
        <v>6</v>
      </c>
      <c r="AJ385" s="44">
        <v>0</v>
      </c>
      <c r="AK385" s="44">
        <v>0</v>
      </c>
      <c r="AL385" s="44">
        <v>23</v>
      </c>
      <c r="AM385" s="44">
        <v>0</v>
      </c>
      <c r="AN385" s="44">
        <v>23</v>
      </c>
      <c r="AO385" s="44">
        <v>0</v>
      </c>
      <c r="AP385" s="44">
        <v>23</v>
      </c>
      <c r="AQ385" s="44">
        <v>237</v>
      </c>
      <c r="AR385" s="44">
        <v>23</v>
      </c>
      <c r="AS385" s="44">
        <v>102.21908059096879</v>
      </c>
      <c r="AT385" s="44">
        <v>4</v>
      </c>
      <c r="AU385" s="75">
        <v>1</v>
      </c>
      <c r="AV385">
        <v>0.375</v>
      </c>
      <c r="AW385">
        <v>6</v>
      </c>
      <c r="AX385">
        <v>0</v>
      </c>
      <c r="AY385">
        <v>0</v>
      </c>
      <c r="AZ385">
        <v>23</v>
      </c>
      <c r="BA385">
        <v>0</v>
      </c>
      <c r="BB385">
        <v>23</v>
      </c>
      <c r="BC385">
        <v>0</v>
      </c>
      <c r="BD385">
        <v>23</v>
      </c>
      <c r="BE385">
        <v>237</v>
      </c>
      <c r="BF385">
        <v>23</v>
      </c>
      <c r="BG385">
        <v>102.21908059096879</v>
      </c>
      <c r="BH385">
        <v>4</v>
      </c>
      <c r="BI385">
        <v>1</v>
      </c>
      <c r="BJ385" s="74">
        <f t="shared" si="26"/>
        <v>0.40599999999999997</v>
      </c>
      <c r="BK385" s="92">
        <f t="shared" si="27"/>
        <v>6</v>
      </c>
      <c r="BN385" s="67">
        <f t="shared" si="28"/>
        <v>0.22366666666666662</v>
      </c>
      <c r="BO385" s="9">
        <f t="shared" si="29"/>
        <v>2</v>
      </c>
      <c r="BT385">
        <v>0.73499999999999999</v>
      </c>
      <c r="BU385">
        <v>6</v>
      </c>
      <c r="BV385">
        <v>0</v>
      </c>
      <c r="BW385">
        <v>0</v>
      </c>
      <c r="BX385">
        <v>23</v>
      </c>
      <c r="BY385">
        <v>0</v>
      </c>
      <c r="BZ385">
        <v>23</v>
      </c>
      <c r="CA385">
        <v>0</v>
      </c>
      <c r="CB385">
        <v>23</v>
      </c>
      <c r="CC385">
        <v>237</v>
      </c>
      <c r="CD385">
        <v>23</v>
      </c>
      <c r="CE385">
        <v>102.21908059096879</v>
      </c>
      <c r="CF385">
        <v>4</v>
      </c>
      <c r="CG385">
        <v>1</v>
      </c>
      <c r="CM385">
        <v>0.73499999999999999</v>
      </c>
      <c r="CQ385" t="s">
        <v>162</v>
      </c>
      <c r="CR385" t="s">
        <v>197</v>
      </c>
      <c r="CS385" t="s">
        <v>169</v>
      </c>
      <c r="CT385">
        <v>0</v>
      </c>
      <c r="CU385">
        <v>23</v>
      </c>
      <c r="CV385">
        <v>0</v>
      </c>
      <c r="CW385">
        <v>23</v>
      </c>
      <c r="CX385">
        <v>0</v>
      </c>
      <c r="CY385">
        <v>23</v>
      </c>
      <c r="CZ385">
        <v>237</v>
      </c>
      <c r="DA385">
        <v>23</v>
      </c>
      <c r="DB385">
        <v>102.21908059096879</v>
      </c>
      <c r="DC385">
        <v>4</v>
      </c>
      <c r="DD385">
        <v>1</v>
      </c>
      <c r="DF385">
        <v>0.375</v>
      </c>
    </row>
    <row r="386" spans="1:110" x14ac:dyDescent="0.25">
      <c r="A386" s="74">
        <v>0</v>
      </c>
      <c r="B386" s="44">
        <v>3</v>
      </c>
      <c r="C386" s="44">
        <v>1</v>
      </c>
      <c r="D386" s="44">
        <v>20</v>
      </c>
      <c r="E386" s="44">
        <v>-0.456624168802789</v>
      </c>
      <c r="F386" s="44">
        <v>1254.470945</v>
      </c>
      <c r="G386" s="75">
        <v>212.82999999999899</v>
      </c>
      <c r="H386" s="74">
        <v>0.26500000000000001</v>
      </c>
      <c r="I386" s="44">
        <v>4</v>
      </c>
      <c r="J386" s="75">
        <v>0</v>
      </c>
      <c r="K386" s="74">
        <v>0.156</v>
      </c>
      <c r="L386" s="44">
        <v>4</v>
      </c>
      <c r="M386" s="75">
        <v>0</v>
      </c>
      <c r="N386" s="44">
        <v>0.14000000000000001</v>
      </c>
      <c r="O386" s="44">
        <v>4</v>
      </c>
      <c r="P386" s="75">
        <v>0</v>
      </c>
      <c r="Q386" s="80">
        <f t="shared" si="25"/>
        <v>0.18700000000000003</v>
      </c>
      <c r="R386" s="88">
        <f t="shared" si="25"/>
        <v>4</v>
      </c>
      <c r="T386" s="74">
        <v>0.54700000000000004</v>
      </c>
      <c r="U386" s="44">
        <v>7</v>
      </c>
      <c r="V386" s="44">
        <v>0</v>
      </c>
      <c r="W386" s="44">
        <v>0</v>
      </c>
      <c r="X386" s="44">
        <v>23</v>
      </c>
      <c r="Y386" s="44">
        <v>217</v>
      </c>
      <c r="Z386" s="44">
        <v>23</v>
      </c>
      <c r="AA386" s="44">
        <v>0</v>
      </c>
      <c r="AB386" s="44">
        <v>23</v>
      </c>
      <c r="AC386" s="44">
        <v>237</v>
      </c>
      <c r="AD386" s="44">
        <v>23</v>
      </c>
      <c r="AE386" s="44">
        <v>100.63140439609771</v>
      </c>
      <c r="AF386" s="44">
        <v>4</v>
      </c>
      <c r="AG386" s="75">
        <v>1</v>
      </c>
      <c r="AH386" s="74">
        <v>0.60899999999999999</v>
      </c>
      <c r="AI386" s="44">
        <v>7</v>
      </c>
      <c r="AJ386" s="44">
        <v>0</v>
      </c>
      <c r="AK386" s="44">
        <v>0</v>
      </c>
      <c r="AL386" s="44">
        <v>23</v>
      </c>
      <c r="AM386" s="44">
        <v>217</v>
      </c>
      <c r="AN386" s="44">
        <v>23</v>
      </c>
      <c r="AO386" s="44">
        <v>0</v>
      </c>
      <c r="AP386" s="44">
        <v>23</v>
      </c>
      <c r="AQ386" s="44">
        <v>237</v>
      </c>
      <c r="AR386" s="44">
        <v>23</v>
      </c>
      <c r="AS386" s="44">
        <v>100.63140439609771</v>
      </c>
      <c r="AT386" s="44">
        <v>4</v>
      </c>
      <c r="AU386" s="75">
        <v>1</v>
      </c>
      <c r="AV386">
        <v>0.437</v>
      </c>
      <c r="AW386">
        <v>7</v>
      </c>
      <c r="AX386">
        <v>0</v>
      </c>
      <c r="AY386">
        <v>0</v>
      </c>
      <c r="AZ386">
        <v>23</v>
      </c>
      <c r="BA386">
        <v>217</v>
      </c>
      <c r="BB386">
        <v>23</v>
      </c>
      <c r="BC386">
        <v>0</v>
      </c>
      <c r="BD386">
        <v>23</v>
      </c>
      <c r="BE386">
        <v>237</v>
      </c>
      <c r="BF386">
        <v>23</v>
      </c>
      <c r="BG386">
        <v>100.63140439609771</v>
      </c>
      <c r="BH386">
        <v>4</v>
      </c>
      <c r="BI386">
        <v>1</v>
      </c>
      <c r="BJ386" s="74">
        <f t="shared" si="26"/>
        <v>0.53100000000000003</v>
      </c>
      <c r="BK386" s="92">
        <f t="shared" si="27"/>
        <v>7</v>
      </c>
      <c r="BN386" s="67">
        <f t="shared" si="28"/>
        <v>0.34399999999999997</v>
      </c>
      <c r="BO386" s="9">
        <f t="shared" si="29"/>
        <v>3</v>
      </c>
      <c r="BT386">
        <v>0.84399999999999997</v>
      </c>
      <c r="BU386">
        <v>7</v>
      </c>
      <c r="BV386">
        <v>0</v>
      </c>
      <c r="BW386">
        <v>0</v>
      </c>
      <c r="BX386">
        <v>23</v>
      </c>
      <c r="BY386">
        <v>217</v>
      </c>
      <c r="BZ386">
        <v>23</v>
      </c>
      <c r="CA386">
        <v>0</v>
      </c>
      <c r="CB386">
        <v>23</v>
      </c>
      <c r="CC386">
        <v>237</v>
      </c>
      <c r="CD386">
        <v>23</v>
      </c>
      <c r="CE386">
        <v>100.63140439609771</v>
      </c>
      <c r="CF386">
        <v>4</v>
      </c>
      <c r="CG386">
        <v>1</v>
      </c>
      <c r="CM386">
        <v>0.84399999999999997</v>
      </c>
      <c r="CQ386" t="s">
        <v>162</v>
      </c>
      <c r="CR386" t="s">
        <v>204</v>
      </c>
      <c r="CS386" t="s">
        <v>183</v>
      </c>
      <c r="CT386">
        <v>0</v>
      </c>
      <c r="CU386">
        <v>23</v>
      </c>
      <c r="CV386">
        <v>217</v>
      </c>
      <c r="CW386">
        <v>23</v>
      </c>
      <c r="CX386">
        <v>0</v>
      </c>
      <c r="CY386">
        <v>23</v>
      </c>
      <c r="CZ386">
        <v>237</v>
      </c>
      <c r="DA386">
        <v>23</v>
      </c>
      <c r="DB386">
        <v>100.63140439609771</v>
      </c>
      <c r="DC386">
        <v>4</v>
      </c>
      <c r="DD386">
        <v>1</v>
      </c>
      <c r="DF386">
        <v>0.42199999999999999</v>
      </c>
    </row>
    <row r="387" spans="1:110" x14ac:dyDescent="0.25">
      <c r="A387" s="74">
        <v>0</v>
      </c>
      <c r="B387" s="44">
        <v>3</v>
      </c>
      <c r="C387" s="44">
        <v>1</v>
      </c>
      <c r="D387" s="44">
        <v>21</v>
      </c>
      <c r="E387" s="44">
        <v>-0.35908616429092899</v>
      </c>
      <c r="F387" s="44">
        <v>1287.6682065</v>
      </c>
      <c r="G387" s="75">
        <v>220.88</v>
      </c>
      <c r="H387" s="74">
        <v>0.28100000000000003</v>
      </c>
      <c r="I387" s="44">
        <v>4</v>
      </c>
      <c r="J387" s="75">
        <v>0</v>
      </c>
      <c r="K387" s="74">
        <v>0.156</v>
      </c>
      <c r="L387" s="44">
        <v>4</v>
      </c>
      <c r="M387" s="75">
        <v>0</v>
      </c>
      <c r="N387" s="44">
        <v>0.14099999999999999</v>
      </c>
      <c r="O387" s="44">
        <v>4</v>
      </c>
      <c r="P387" s="75">
        <v>0</v>
      </c>
      <c r="Q387" s="80">
        <f t="shared" si="25"/>
        <v>0.19266666666666668</v>
      </c>
      <c r="R387" s="88">
        <f t="shared" si="25"/>
        <v>4</v>
      </c>
      <c r="T387" s="74">
        <v>0.5</v>
      </c>
      <c r="U387" s="44">
        <v>7</v>
      </c>
      <c r="V387" s="44">
        <v>0</v>
      </c>
      <c r="W387" s="44">
        <v>0</v>
      </c>
      <c r="X387" s="44">
        <v>23</v>
      </c>
      <c r="Y387" s="44">
        <v>217</v>
      </c>
      <c r="Z387" s="44">
        <v>23</v>
      </c>
      <c r="AA387" s="44">
        <v>0</v>
      </c>
      <c r="AB387" s="44">
        <v>23</v>
      </c>
      <c r="AC387" s="44">
        <v>237</v>
      </c>
      <c r="AD387" s="44">
        <v>23</v>
      </c>
      <c r="AE387" s="44">
        <v>100.35117673464147</v>
      </c>
      <c r="AF387" s="44">
        <v>4</v>
      </c>
      <c r="AG387" s="75">
        <v>1</v>
      </c>
      <c r="AH387" s="74">
        <v>0.59399999999999997</v>
      </c>
      <c r="AI387" s="44">
        <v>7</v>
      </c>
      <c r="AJ387" s="44">
        <v>0</v>
      </c>
      <c r="AK387" s="44">
        <v>0</v>
      </c>
      <c r="AL387" s="44">
        <v>23</v>
      </c>
      <c r="AM387" s="44">
        <v>217</v>
      </c>
      <c r="AN387" s="44">
        <v>23</v>
      </c>
      <c r="AO387" s="44">
        <v>0</v>
      </c>
      <c r="AP387" s="44">
        <v>23</v>
      </c>
      <c r="AQ387" s="44">
        <v>237</v>
      </c>
      <c r="AR387" s="44">
        <v>23</v>
      </c>
      <c r="AS387" s="44">
        <v>100.35117673464147</v>
      </c>
      <c r="AT387" s="44">
        <v>4</v>
      </c>
      <c r="AU387" s="75">
        <v>1</v>
      </c>
      <c r="AV387">
        <v>0.42199999999999999</v>
      </c>
      <c r="AW387">
        <v>7</v>
      </c>
      <c r="AX387">
        <v>0</v>
      </c>
      <c r="AY387">
        <v>0</v>
      </c>
      <c r="AZ387">
        <v>23</v>
      </c>
      <c r="BA387">
        <v>217</v>
      </c>
      <c r="BB387">
        <v>23</v>
      </c>
      <c r="BC387">
        <v>0</v>
      </c>
      <c r="BD387">
        <v>23</v>
      </c>
      <c r="BE387">
        <v>237</v>
      </c>
      <c r="BF387">
        <v>23</v>
      </c>
      <c r="BG387">
        <v>100.35117673464147</v>
      </c>
      <c r="BH387">
        <v>4</v>
      </c>
      <c r="BI387">
        <v>1</v>
      </c>
      <c r="BJ387" s="74">
        <f t="shared" si="26"/>
        <v>0.5053333333333333</v>
      </c>
      <c r="BK387" s="92">
        <f t="shared" si="27"/>
        <v>7</v>
      </c>
      <c r="BN387" s="67">
        <f t="shared" si="28"/>
        <v>0.31266666666666665</v>
      </c>
      <c r="BO387" s="9">
        <f t="shared" si="29"/>
        <v>3</v>
      </c>
      <c r="BT387">
        <v>0.84299999999999997</v>
      </c>
      <c r="BU387">
        <v>7</v>
      </c>
      <c r="BV387">
        <v>0</v>
      </c>
      <c r="BW387">
        <v>0</v>
      </c>
      <c r="BX387">
        <v>23</v>
      </c>
      <c r="BY387">
        <v>217</v>
      </c>
      <c r="BZ387">
        <v>23</v>
      </c>
      <c r="CA387">
        <v>0</v>
      </c>
      <c r="CB387">
        <v>23</v>
      </c>
      <c r="CC387">
        <v>237</v>
      </c>
      <c r="CD387">
        <v>23</v>
      </c>
      <c r="CE387">
        <v>100.35117673464147</v>
      </c>
      <c r="CF387">
        <v>4</v>
      </c>
      <c r="CG387">
        <v>1</v>
      </c>
      <c r="CM387">
        <v>0.84299999999999997</v>
      </c>
      <c r="CQ387" t="s">
        <v>162</v>
      </c>
      <c r="CR387" t="s">
        <v>208</v>
      </c>
      <c r="CS387" t="s">
        <v>183</v>
      </c>
      <c r="CT387">
        <v>0</v>
      </c>
      <c r="CU387">
        <v>23</v>
      </c>
      <c r="CV387">
        <v>217</v>
      </c>
      <c r="CW387">
        <v>23</v>
      </c>
      <c r="CX387">
        <v>0</v>
      </c>
      <c r="CY387">
        <v>23</v>
      </c>
      <c r="CZ387">
        <v>237</v>
      </c>
      <c r="DA387">
        <v>23</v>
      </c>
      <c r="DB387">
        <v>100.35117673464147</v>
      </c>
      <c r="DC387">
        <v>4</v>
      </c>
      <c r="DD387">
        <v>1</v>
      </c>
      <c r="DF387">
        <v>0.45400000000000001</v>
      </c>
    </row>
    <row r="388" spans="1:110" x14ac:dyDescent="0.25">
      <c r="A388" s="74">
        <v>0</v>
      </c>
      <c r="B388" s="44">
        <v>3</v>
      </c>
      <c r="C388" s="44">
        <v>1</v>
      </c>
      <c r="D388" s="44">
        <v>22</v>
      </c>
      <c r="E388" s="44">
        <v>-0.26154815977905199</v>
      </c>
      <c r="F388" s="44">
        <v>1320.865468</v>
      </c>
      <c r="G388" s="75">
        <v>228.93</v>
      </c>
      <c r="H388" s="74">
        <v>0.25</v>
      </c>
      <c r="I388" s="44">
        <v>4</v>
      </c>
      <c r="J388" s="75">
        <v>0</v>
      </c>
      <c r="K388" s="74">
        <v>0.157</v>
      </c>
      <c r="L388" s="44">
        <v>4</v>
      </c>
      <c r="M388" s="75">
        <v>0</v>
      </c>
      <c r="N388" s="44">
        <v>0.14000000000000001</v>
      </c>
      <c r="O388" s="44">
        <v>4</v>
      </c>
      <c r="P388" s="75">
        <v>0</v>
      </c>
      <c r="Q388" s="80">
        <f t="shared" si="25"/>
        <v>0.18233333333333335</v>
      </c>
      <c r="R388" s="88">
        <f t="shared" si="25"/>
        <v>4</v>
      </c>
      <c r="T388" s="74">
        <v>0.51600000000000001</v>
      </c>
      <c r="U388" s="44">
        <v>7</v>
      </c>
      <c r="V388" s="44">
        <v>0</v>
      </c>
      <c r="W388" s="44">
        <v>0</v>
      </c>
      <c r="X388" s="44">
        <v>23</v>
      </c>
      <c r="Y388" s="44">
        <v>217</v>
      </c>
      <c r="Z388" s="44">
        <v>23</v>
      </c>
      <c r="AA388" s="44">
        <v>0</v>
      </c>
      <c r="AB388" s="44">
        <v>23</v>
      </c>
      <c r="AC388" s="44">
        <v>237</v>
      </c>
      <c r="AD388" s="44">
        <v>23</v>
      </c>
      <c r="AE388" s="44">
        <v>100.08503497171434</v>
      </c>
      <c r="AF388" s="44">
        <v>4</v>
      </c>
      <c r="AG388" s="75">
        <v>1</v>
      </c>
      <c r="AH388" s="74">
        <v>0.5</v>
      </c>
      <c r="AI388" s="44">
        <v>7</v>
      </c>
      <c r="AJ388" s="44">
        <v>0</v>
      </c>
      <c r="AK388" s="44">
        <v>0</v>
      </c>
      <c r="AL388" s="44">
        <v>23</v>
      </c>
      <c r="AM388" s="44">
        <v>217</v>
      </c>
      <c r="AN388" s="44">
        <v>23</v>
      </c>
      <c r="AO388" s="44">
        <v>0</v>
      </c>
      <c r="AP388" s="44">
        <v>23</v>
      </c>
      <c r="AQ388" s="44">
        <v>237</v>
      </c>
      <c r="AR388" s="44">
        <v>23</v>
      </c>
      <c r="AS388" s="44">
        <v>100.08503497171434</v>
      </c>
      <c r="AT388" s="44">
        <v>4</v>
      </c>
      <c r="AU388" s="75">
        <v>1</v>
      </c>
      <c r="AV388">
        <v>0.42199999999999999</v>
      </c>
      <c r="AW388">
        <v>7</v>
      </c>
      <c r="AX388">
        <v>0</v>
      </c>
      <c r="AY388">
        <v>0</v>
      </c>
      <c r="AZ388">
        <v>23</v>
      </c>
      <c r="BA388">
        <v>217</v>
      </c>
      <c r="BB388">
        <v>23</v>
      </c>
      <c r="BC388">
        <v>0</v>
      </c>
      <c r="BD388">
        <v>23</v>
      </c>
      <c r="BE388">
        <v>237</v>
      </c>
      <c r="BF388">
        <v>23</v>
      </c>
      <c r="BG388">
        <v>100.08503497171434</v>
      </c>
      <c r="BH388">
        <v>4</v>
      </c>
      <c r="BI388">
        <v>1</v>
      </c>
      <c r="BJ388" s="74">
        <f t="shared" si="26"/>
        <v>0.47933333333333333</v>
      </c>
      <c r="BK388" s="92">
        <f t="shared" si="27"/>
        <v>7</v>
      </c>
      <c r="BN388" s="67">
        <f t="shared" si="28"/>
        <v>0.29699999999999999</v>
      </c>
      <c r="BO388" s="9">
        <f t="shared" si="29"/>
        <v>3</v>
      </c>
      <c r="BT388">
        <v>0.84399999999999997</v>
      </c>
      <c r="BU388">
        <v>7</v>
      </c>
      <c r="BV388">
        <v>0</v>
      </c>
      <c r="BW388">
        <v>0</v>
      </c>
      <c r="BX388">
        <v>23</v>
      </c>
      <c r="BY388">
        <v>217</v>
      </c>
      <c r="BZ388">
        <v>23</v>
      </c>
      <c r="CA388">
        <v>0</v>
      </c>
      <c r="CB388">
        <v>23</v>
      </c>
      <c r="CC388">
        <v>237</v>
      </c>
      <c r="CD388">
        <v>23</v>
      </c>
      <c r="CE388">
        <v>100.08503497171434</v>
      </c>
      <c r="CF388">
        <v>4</v>
      </c>
      <c r="CG388">
        <v>1</v>
      </c>
      <c r="CM388">
        <v>0.84399999999999997</v>
      </c>
      <c r="CQ388" t="s">
        <v>162</v>
      </c>
      <c r="CR388" t="s">
        <v>204</v>
      </c>
      <c r="CS388" t="s">
        <v>183</v>
      </c>
      <c r="CT388">
        <v>0</v>
      </c>
      <c r="CU388">
        <v>23</v>
      </c>
      <c r="CV388">
        <v>217</v>
      </c>
      <c r="CW388">
        <v>23</v>
      </c>
      <c r="CX388">
        <v>0</v>
      </c>
      <c r="CY388">
        <v>23</v>
      </c>
      <c r="CZ388">
        <v>237</v>
      </c>
      <c r="DA388">
        <v>23</v>
      </c>
      <c r="DB388">
        <v>100.08503497171434</v>
      </c>
      <c r="DC388">
        <v>4</v>
      </c>
      <c r="DD388">
        <v>1</v>
      </c>
      <c r="DF388">
        <v>0.42199999999999999</v>
      </c>
    </row>
    <row r="389" spans="1:110" x14ac:dyDescent="0.25">
      <c r="A389" s="74">
        <v>0</v>
      </c>
      <c r="B389" s="44">
        <v>3</v>
      </c>
      <c r="C389" s="44">
        <v>1</v>
      </c>
      <c r="D389" s="44">
        <v>23</v>
      </c>
      <c r="E389" s="44">
        <v>-0.16401015526715801</v>
      </c>
      <c r="F389" s="44">
        <v>1354.0627294999999</v>
      </c>
      <c r="G389" s="75">
        <v>236.98</v>
      </c>
      <c r="H389" s="74">
        <v>0.28199999999999997</v>
      </c>
      <c r="I389" s="44">
        <v>4</v>
      </c>
      <c r="J389" s="75">
        <v>0</v>
      </c>
      <c r="K389" s="74">
        <v>0.156</v>
      </c>
      <c r="L389" s="44">
        <v>4</v>
      </c>
      <c r="M389" s="75">
        <v>0</v>
      </c>
      <c r="N389" s="44">
        <v>0.14099999999999999</v>
      </c>
      <c r="O389" s="44">
        <v>4</v>
      </c>
      <c r="P389" s="75">
        <v>0</v>
      </c>
      <c r="Q389" s="80">
        <f t="shared" si="25"/>
        <v>0.19299999999999998</v>
      </c>
      <c r="R389" s="88">
        <f t="shared" si="25"/>
        <v>4</v>
      </c>
      <c r="T389" s="74">
        <v>0.51600000000000001</v>
      </c>
      <c r="U389" s="44">
        <v>7</v>
      </c>
      <c r="V389" s="44">
        <v>0</v>
      </c>
      <c r="W389" s="44">
        <v>0</v>
      </c>
      <c r="X389" s="44">
        <v>23</v>
      </c>
      <c r="Y389" s="44">
        <v>217</v>
      </c>
      <c r="Z389" s="44">
        <v>23</v>
      </c>
      <c r="AA389" s="44">
        <v>0</v>
      </c>
      <c r="AB389" s="44">
        <v>23</v>
      </c>
      <c r="AC389" s="44">
        <v>237</v>
      </c>
      <c r="AD389" s="44">
        <v>23</v>
      </c>
      <c r="AE389" s="44">
        <v>99.831943084321722</v>
      </c>
      <c r="AF389" s="44">
        <v>4</v>
      </c>
      <c r="AG389" s="75">
        <v>1</v>
      </c>
      <c r="AH389" s="74">
        <v>0.56299999999999994</v>
      </c>
      <c r="AI389" s="44">
        <v>7</v>
      </c>
      <c r="AJ389" s="44">
        <v>0</v>
      </c>
      <c r="AK389" s="44">
        <v>0</v>
      </c>
      <c r="AL389" s="44">
        <v>23</v>
      </c>
      <c r="AM389" s="44">
        <v>217</v>
      </c>
      <c r="AN389" s="44">
        <v>23</v>
      </c>
      <c r="AO389" s="44">
        <v>0</v>
      </c>
      <c r="AP389" s="44">
        <v>23</v>
      </c>
      <c r="AQ389" s="44">
        <v>237</v>
      </c>
      <c r="AR389" s="44">
        <v>23</v>
      </c>
      <c r="AS389" s="44">
        <v>99.831943084321722</v>
      </c>
      <c r="AT389" s="44">
        <v>4</v>
      </c>
      <c r="AU389" s="75">
        <v>1</v>
      </c>
      <c r="AV389">
        <v>0.42199999999999999</v>
      </c>
      <c r="AW389">
        <v>7</v>
      </c>
      <c r="AX389">
        <v>0</v>
      </c>
      <c r="AY389">
        <v>0</v>
      </c>
      <c r="AZ389">
        <v>23</v>
      </c>
      <c r="BA389">
        <v>217</v>
      </c>
      <c r="BB389">
        <v>23</v>
      </c>
      <c r="BC389">
        <v>0</v>
      </c>
      <c r="BD389">
        <v>23</v>
      </c>
      <c r="BE389">
        <v>237</v>
      </c>
      <c r="BF389">
        <v>23</v>
      </c>
      <c r="BG389">
        <v>99.831943084321722</v>
      </c>
      <c r="BH389">
        <v>4</v>
      </c>
      <c r="BI389">
        <v>1</v>
      </c>
      <c r="BJ389" s="74">
        <f t="shared" si="26"/>
        <v>0.5003333333333333</v>
      </c>
      <c r="BK389" s="92">
        <f t="shared" si="27"/>
        <v>7</v>
      </c>
      <c r="BN389" s="67">
        <f t="shared" si="28"/>
        <v>0.30733333333333335</v>
      </c>
      <c r="BO389" s="9">
        <f t="shared" si="29"/>
        <v>3</v>
      </c>
      <c r="BT389">
        <v>0.84399999999999997</v>
      </c>
      <c r="BU389">
        <v>7</v>
      </c>
      <c r="BV389">
        <v>0</v>
      </c>
      <c r="BW389">
        <v>0</v>
      </c>
      <c r="BX389">
        <v>23</v>
      </c>
      <c r="BY389">
        <v>217</v>
      </c>
      <c r="BZ389">
        <v>23</v>
      </c>
      <c r="CA389">
        <v>0</v>
      </c>
      <c r="CB389">
        <v>23</v>
      </c>
      <c r="CC389">
        <v>237</v>
      </c>
      <c r="CD389">
        <v>23</v>
      </c>
      <c r="CE389">
        <v>99.831943084321722</v>
      </c>
      <c r="CF389">
        <v>4</v>
      </c>
      <c r="CG389">
        <v>1</v>
      </c>
      <c r="CM389">
        <v>0.84399999999999997</v>
      </c>
      <c r="CQ389" t="s">
        <v>162</v>
      </c>
      <c r="CR389" t="s">
        <v>202</v>
      </c>
      <c r="CS389" t="s">
        <v>183</v>
      </c>
      <c r="CT389">
        <v>0</v>
      </c>
      <c r="CU389">
        <v>23</v>
      </c>
      <c r="CV389">
        <v>217</v>
      </c>
      <c r="CW389">
        <v>23</v>
      </c>
      <c r="CX389">
        <v>0</v>
      </c>
      <c r="CY389">
        <v>23</v>
      </c>
      <c r="CZ389">
        <v>237</v>
      </c>
      <c r="DA389">
        <v>23</v>
      </c>
      <c r="DB389">
        <v>99.831943084321722</v>
      </c>
      <c r="DC389">
        <v>4</v>
      </c>
      <c r="DD389">
        <v>1</v>
      </c>
      <c r="DF389">
        <v>0.437</v>
      </c>
    </row>
    <row r="390" spans="1:110" x14ac:dyDescent="0.25">
      <c r="A390" s="74">
        <v>0</v>
      </c>
      <c r="B390" s="44">
        <v>3</v>
      </c>
      <c r="C390" s="44">
        <v>1</v>
      </c>
      <c r="D390" s="44">
        <v>24</v>
      </c>
      <c r="E390" s="44">
        <v>-6.6472150755298401E-2</v>
      </c>
      <c r="F390" s="44">
        <v>1387.2599909999999</v>
      </c>
      <c r="G390" s="75">
        <v>245.03</v>
      </c>
      <c r="H390" s="74">
        <v>0.25</v>
      </c>
      <c r="I390" s="44">
        <v>4</v>
      </c>
      <c r="J390" s="75">
        <v>0</v>
      </c>
      <c r="K390" s="74">
        <v>0.156</v>
      </c>
      <c r="L390" s="44">
        <v>4</v>
      </c>
      <c r="M390" s="75">
        <v>0</v>
      </c>
      <c r="N390" s="44">
        <v>0.14000000000000001</v>
      </c>
      <c r="O390" s="44">
        <v>4</v>
      </c>
      <c r="P390" s="75">
        <v>0</v>
      </c>
      <c r="Q390" s="80">
        <f t="shared" ref="Q390:R453" si="30">AVERAGE(H390,K390,N390)</f>
        <v>0.18200000000000002</v>
      </c>
      <c r="R390" s="88">
        <f t="shared" si="30"/>
        <v>4</v>
      </c>
      <c r="T390" s="74">
        <v>0.53100000000000003</v>
      </c>
      <c r="U390" s="44">
        <v>7</v>
      </c>
      <c r="V390" s="44">
        <v>0</v>
      </c>
      <c r="W390" s="44">
        <v>0</v>
      </c>
      <c r="X390" s="44">
        <v>23</v>
      </c>
      <c r="Y390" s="44">
        <v>217</v>
      </c>
      <c r="Z390" s="44">
        <v>23</v>
      </c>
      <c r="AA390" s="44">
        <v>0</v>
      </c>
      <c r="AB390" s="44">
        <v>23</v>
      </c>
      <c r="AC390" s="44">
        <v>237</v>
      </c>
      <c r="AD390" s="44">
        <v>23</v>
      </c>
      <c r="AE390" s="44">
        <v>99.590964218016637</v>
      </c>
      <c r="AF390" s="44">
        <v>4</v>
      </c>
      <c r="AG390" s="75">
        <v>1</v>
      </c>
      <c r="AH390" s="74">
        <v>0.61</v>
      </c>
      <c r="AI390" s="44">
        <v>7</v>
      </c>
      <c r="AJ390" s="44">
        <v>0</v>
      </c>
      <c r="AK390" s="44">
        <v>0</v>
      </c>
      <c r="AL390" s="44">
        <v>23</v>
      </c>
      <c r="AM390" s="44">
        <v>217</v>
      </c>
      <c r="AN390" s="44">
        <v>23</v>
      </c>
      <c r="AO390" s="44">
        <v>0</v>
      </c>
      <c r="AP390" s="44">
        <v>23</v>
      </c>
      <c r="AQ390" s="44">
        <v>237</v>
      </c>
      <c r="AR390" s="44">
        <v>23</v>
      </c>
      <c r="AS390" s="44">
        <v>99.590964218016637</v>
      </c>
      <c r="AT390" s="44">
        <v>4</v>
      </c>
      <c r="AU390" s="75">
        <v>1</v>
      </c>
      <c r="AV390">
        <v>0.42199999999999999</v>
      </c>
      <c r="AW390">
        <v>7</v>
      </c>
      <c r="AX390">
        <v>0</v>
      </c>
      <c r="AY390">
        <v>0</v>
      </c>
      <c r="AZ390">
        <v>23</v>
      </c>
      <c r="BA390">
        <v>217</v>
      </c>
      <c r="BB390">
        <v>23</v>
      </c>
      <c r="BC390">
        <v>0</v>
      </c>
      <c r="BD390">
        <v>23</v>
      </c>
      <c r="BE390">
        <v>237</v>
      </c>
      <c r="BF390">
        <v>23</v>
      </c>
      <c r="BG390">
        <v>99.590964218016637</v>
      </c>
      <c r="BH390">
        <v>4</v>
      </c>
      <c r="BI390">
        <v>1</v>
      </c>
      <c r="BJ390" s="74">
        <f t="shared" ref="BJ390:BJ453" si="31">AVERAGE(T390,AH390,AV390)</f>
        <v>0.52100000000000002</v>
      </c>
      <c r="BK390" s="92">
        <f t="shared" ref="BK390:BK453" si="32">AVERAGE(U390,AI390,AW390)</f>
        <v>7</v>
      </c>
      <c r="BN390" s="67">
        <f t="shared" ref="BN390:BN453" si="33">(BJ390-Q390)</f>
        <v>0.33899999999999997</v>
      </c>
      <c r="BO390" s="9">
        <f t="shared" ref="BO390:BO453" si="34">BK390-R390</f>
        <v>3</v>
      </c>
      <c r="BT390">
        <v>0.84399999999999997</v>
      </c>
      <c r="BU390">
        <v>7</v>
      </c>
      <c r="BV390">
        <v>0</v>
      </c>
      <c r="BW390">
        <v>0</v>
      </c>
      <c r="BX390">
        <v>23</v>
      </c>
      <c r="BY390">
        <v>217</v>
      </c>
      <c r="BZ390">
        <v>23</v>
      </c>
      <c r="CA390">
        <v>0</v>
      </c>
      <c r="CB390">
        <v>23</v>
      </c>
      <c r="CC390">
        <v>237</v>
      </c>
      <c r="CD390">
        <v>23</v>
      </c>
      <c r="CE390">
        <v>99.590964218016637</v>
      </c>
      <c r="CF390">
        <v>4</v>
      </c>
      <c r="CG390">
        <v>1</v>
      </c>
      <c r="CM390">
        <v>0.84399999999999997</v>
      </c>
      <c r="CQ390" t="s">
        <v>162</v>
      </c>
      <c r="CR390" t="s">
        <v>209</v>
      </c>
      <c r="CS390" t="s">
        <v>183</v>
      </c>
      <c r="CT390">
        <v>0</v>
      </c>
      <c r="CU390">
        <v>23</v>
      </c>
      <c r="CV390">
        <v>217</v>
      </c>
      <c r="CW390">
        <v>23</v>
      </c>
      <c r="CX390">
        <v>0</v>
      </c>
      <c r="CY390">
        <v>23</v>
      </c>
      <c r="CZ390">
        <v>237</v>
      </c>
      <c r="DA390">
        <v>23</v>
      </c>
      <c r="DB390">
        <v>99.590964218016637</v>
      </c>
      <c r="DC390">
        <v>4</v>
      </c>
      <c r="DD390">
        <v>1</v>
      </c>
      <c r="DF390">
        <v>0.54700000000000004</v>
      </c>
    </row>
    <row r="391" spans="1:110" x14ac:dyDescent="0.25">
      <c r="A391" s="74">
        <v>0</v>
      </c>
      <c r="B391" s="44">
        <v>3</v>
      </c>
      <c r="C391" s="44">
        <v>1</v>
      </c>
      <c r="D391" s="44">
        <v>25</v>
      </c>
      <c r="E391" s="44">
        <v>3.1065853756578499E-2</v>
      </c>
      <c r="F391" s="44">
        <v>1420.4572525000001</v>
      </c>
      <c r="G391" s="75">
        <v>253.08</v>
      </c>
      <c r="H391" s="74">
        <v>0.23400000000000001</v>
      </c>
      <c r="I391" s="44">
        <v>4</v>
      </c>
      <c r="J391" s="75">
        <v>0</v>
      </c>
      <c r="K391" s="74">
        <v>0.14000000000000001</v>
      </c>
      <c r="L391" s="44">
        <v>4</v>
      </c>
      <c r="M391" s="75">
        <v>0</v>
      </c>
      <c r="N391" s="44">
        <v>0.14000000000000001</v>
      </c>
      <c r="O391" s="44">
        <v>4</v>
      </c>
      <c r="P391" s="75">
        <v>0</v>
      </c>
      <c r="Q391" s="80">
        <f t="shared" si="30"/>
        <v>0.17133333333333334</v>
      </c>
      <c r="R391" s="88">
        <f t="shared" si="30"/>
        <v>4</v>
      </c>
      <c r="T391" s="74">
        <v>0.54700000000000004</v>
      </c>
      <c r="U391" s="44">
        <v>7</v>
      </c>
      <c r="V391" s="44">
        <v>0</v>
      </c>
      <c r="W391" s="44">
        <v>0</v>
      </c>
      <c r="X391" s="44">
        <v>23</v>
      </c>
      <c r="Y391" s="44">
        <v>217</v>
      </c>
      <c r="Z391" s="44">
        <v>23</v>
      </c>
      <c r="AA391" s="44">
        <v>0</v>
      </c>
      <c r="AB391" s="44">
        <v>23</v>
      </c>
      <c r="AC391" s="44">
        <v>237</v>
      </c>
      <c r="AD391" s="44">
        <v>23</v>
      </c>
      <c r="AE391" s="44">
        <v>99.361249098621442</v>
      </c>
      <c r="AF391" s="44">
        <v>4</v>
      </c>
      <c r="AG391" s="75">
        <v>1</v>
      </c>
      <c r="AH391" s="74">
        <v>0.5</v>
      </c>
      <c r="AI391" s="44">
        <v>7</v>
      </c>
      <c r="AJ391" s="44">
        <v>0</v>
      </c>
      <c r="AK391" s="44">
        <v>0</v>
      </c>
      <c r="AL391" s="44">
        <v>23</v>
      </c>
      <c r="AM391" s="44">
        <v>217</v>
      </c>
      <c r="AN391" s="44">
        <v>23</v>
      </c>
      <c r="AO391" s="44">
        <v>0</v>
      </c>
      <c r="AP391" s="44">
        <v>23</v>
      </c>
      <c r="AQ391" s="44">
        <v>237</v>
      </c>
      <c r="AR391" s="44">
        <v>23</v>
      </c>
      <c r="AS391" s="44">
        <v>99.361249098621442</v>
      </c>
      <c r="AT391" s="44">
        <v>4</v>
      </c>
      <c r="AU391" s="75">
        <v>1</v>
      </c>
      <c r="AV391">
        <v>0.42099999999999999</v>
      </c>
      <c r="AW391">
        <v>7</v>
      </c>
      <c r="AX391">
        <v>0</v>
      </c>
      <c r="AY391">
        <v>0</v>
      </c>
      <c r="AZ391">
        <v>23</v>
      </c>
      <c r="BA391">
        <v>217</v>
      </c>
      <c r="BB391">
        <v>23</v>
      </c>
      <c r="BC391">
        <v>0</v>
      </c>
      <c r="BD391">
        <v>23</v>
      </c>
      <c r="BE391">
        <v>237</v>
      </c>
      <c r="BF391">
        <v>23</v>
      </c>
      <c r="BG391">
        <v>99.361249098621442</v>
      </c>
      <c r="BH391">
        <v>4</v>
      </c>
      <c r="BI391">
        <v>1</v>
      </c>
      <c r="BJ391" s="74">
        <f t="shared" si="31"/>
        <v>0.4893333333333334</v>
      </c>
      <c r="BK391" s="92">
        <f t="shared" si="32"/>
        <v>7</v>
      </c>
      <c r="BN391" s="67">
        <f t="shared" si="33"/>
        <v>0.31800000000000006</v>
      </c>
      <c r="BO391" s="9">
        <f t="shared" si="34"/>
        <v>3</v>
      </c>
      <c r="BT391">
        <v>0.84399999999999997</v>
      </c>
      <c r="BU391">
        <v>7</v>
      </c>
      <c r="BV391">
        <v>0</v>
      </c>
      <c r="BW391">
        <v>0</v>
      </c>
      <c r="BX391">
        <v>23</v>
      </c>
      <c r="BY391">
        <v>217</v>
      </c>
      <c r="BZ391">
        <v>23</v>
      </c>
      <c r="CA391">
        <v>0</v>
      </c>
      <c r="CB391">
        <v>23</v>
      </c>
      <c r="CC391">
        <v>237</v>
      </c>
      <c r="CD391">
        <v>23</v>
      </c>
      <c r="CE391">
        <v>99.361249098621442</v>
      </c>
      <c r="CF391">
        <v>4</v>
      </c>
      <c r="CG391">
        <v>1</v>
      </c>
      <c r="CM391">
        <v>0.84399999999999997</v>
      </c>
      <c r="CQ391" t="s">
        <v>162</v>
      </c>
      <c r="CR391" t="s">
        <v>193</v>
      </c>
      <c r="CS391" t="s">
        <v>183</v>
      </c>
      <c r="CT391">
        <v>0</v>
      </c>
      <c r="CU391">
        <v>23</v>
      </c>
      <c r="CV391">
        <v>217</v>
      </c>
      <c r="CW391">
        <v>23</v>
      </c>
      <c r="CX391">
        <v>0</v>
      </c>
      <c r="CY391">
        <v>23</v>
      </c>
      <c r="CZ391">
        <v>237</v>
      </c>
      <c r="DA391">
        <v>23</v>
      </c>
      <c r="DB391">
        <v>99.361249098621442</v>
      </c>
      <c r="DC391">
        <v>4</v>
      </c>
      <c r="DD391">
        <v>1</v>
      </c>
      <c r="DF391">
        <v>0.51500000000000001</v>
      </c>
    </row>
    <row r="392" spans="1:110" x14ac:dyDescent="0.25">
      <c r="A392" s="74">
        <v>0</v>
      </c>
      <c r="B392" s="44">
        <v>3</v>
      </c>
      <c r="C392" s="44">
        <v>1</v>
      </c>
      <c r="D392" s="44">
        <v>26</v>
      </c>
      <c r="E392" s="44">
        <v>0.128603858268455</v>
      </c>
      <c r="F392" s="44">
        <v>1453.6545140000001</v>
      </c>
      <c r="G392" s="75">
        <v>261.13</v>
      </c>
      <c r="H392" s="74">
        <v>0.25</v>
      </c>
      <c r="I392" s="44">
        <v>4</v>
      </c>
      <c r="J392" s="75">
        <v>0</v>
      </c>
      <c r="K392" s="74">
        <v>0.156</v>
      </c>
      <c r="L392" s="44">
        <v>4</v>
      </c>
      <c r="M392" s="75">
        <v>0</v>
      </c>
      <c r="N392" s="44">
        <v>0.125</v>
      </c>
      <c r="O392" s="44">
        <v>4</v>
      </c>
      <c r="P392" s="75">
        <v>0</v>
      </c>
      <c r="Q392" s="80">
        <f t="shared" si="30"/>
        <v>0.17700000000000002</v>
      </c>
      <c r="R392" s="88">
        <f t="shared" si="30"/>
        <v>4</v>
      </c>
      <c r="T392" s="74">
        <v>0.53200000000000003</v>
      </c>
      <c r="U392" s="44">
        <v>7</v>
      </c>
      <c r="V392" s="44">
        <v>0</v>
      </c>
      <c r="W392" s="44">
        <v>0</v>
      </c>
      <c r="X392" s="44">
        <v>23</v>
      </c>
      <c r="Y392" s="44">
        <v>217</v>
      </c>
      <c r="Z392" s="44">
        <v>23</v>
      </c>
      <c r="AA392" s="44">
        <v>0</v>
      </c>
      <c r="AB392" s="44">
        <v>23</v>
      </c>
      <c r="AC392" s="44">
        <v>237</v>
      </c>
      <c r="AD392" s="44">
        <v>23</v>
      </c>
      <c r="AE392" s="44">
        <v>99.142026031835073</v>
      </c>
      <c r="AF392" s="44">
        <v>4</v>
      </c>
      <c r="AG392" s="75">
        <v>1</v>
      </c>
      <c r="AH392" s="74">
        <v>0.57799999999999996</v>
      </c>
      <c r="AI392" s="44">
        <v>7</v>
      </c>
      <c r="AJ392" s="44">
        <v>0</v>
      </c>
      <c r="AK392" s="44">
        <v>0</v>
      </c>
      <c r="AL392" s="44">
        <v>23</v>
      </c>
      <c r="AM392" s="44">
        <v>217</v>
      </c>
      <c r="AN392" s="44">
        <v>23</v>
      </c>
      <c r="AO392" s="44">
        <v>0</v>
      </c>
      <c r="AP392" s="44">
        <v>23</v>
      </c>
      <c r="AQ392" s="44">
        <v>237</v>
      </c>
      <c r="AR392" s="44">
        <v>23</v>
      </c>
      <c r="AS392" s="44">
        <v>99.142026031835073</v>
      </c>
      <c r="AT392" s="44">
        <v>4</v>
      </c>
      <c r="AU392" s="75">
        <v>1</v>
      </c>
      <c r="AV392">
        <v>0.42199999999999999</v>
      </c>
      <c r="AW392">
        <v>7</v>
      </c>
      <c r="AX392">
        <v>0</v>
      </c>
      <c r="AY392">
        <v>0</v>
      </c>
      <c r="AZ392">
        <v>23</v>
      </c>
      <c r="BA392">
        <v>217</v>
      </c>
      <c r="BB392">
        <v>23</v>
      </c>
      <c r="BC392">
        <v>0</v>
      </c>
      <c r="BD392">
        <v>23</v>
      </c>
      <c r="BE392">
        <v>237</v>
      </c>
      <c r="BF392">
        <v>23</v>
      </c>
      <c r="BG392">
        <v>99.142026031835073</v>
      </c>
      <c r="BH392">
        <v>4</v>
      </c>
      <c r="BI392">
        <v>1</v>
      </c>
      <c r="BJ392" s="74">
        <f t="shared" si="31"/>
        <v>0.5106666666666666</v>
      </c>
      <c r="BK392" s="92">
        <f t="shared" si="32"/>
        <v>7</v>
      </c>
      <c r="BN392" s="67">
        <f t="shared" si="33"/>
        <v>0.33366666666666656</v>
      </c>
      <c r="BO392" s="9">
        <f t="shared" si="34"/>
        <v>3</v>
      </c>
      <c r="BT392">
        <v>0.82799999999999996</v>
      </c>
      <c r="BU392">
        <v>7</v>
      </c>
      <c r="BV392">
        <v>0</v>
      </c>
      <c r="BW392">
        <v>0</v>
      </c>
      <c r="BX392">
        <v>23</v>
      </c>
      <c r="BY392">
        <v>217</v>
      </c>
      <c r="BZ392">
        <v>23</v>
      </c>
      <c r="CA392">
        <v>0</v>
      </c>
      <c r="CB392">
        <v>23</v>
      </c>
      <c r="CC392">
        <v>237</v>
      </c>
      <c r="CD392">
        <v>23</v>
      </c>
      <c r="CE392">
        <v>99.142026031835073</v>
      </c>
      <c r="CF392">
        <v>4</v>
      </c>
      <c r="CG392">
        <v>1</v>
      </c>
      <c r="CM392">
        <v>0.82799999999999996</v>
      </c>
      <c r="CQ392" t="s">
        <v>162</v>
      </c>
      <c r="CR392" t="s">
        <v>209</v>
      </c>
      <c r="CS392" t="s">
        <v>183</v>
      </c>
      <c r="CT392">
        <v>0</v>
      </c>
      <c r="CU392">
        <v>23</v>
      </c>
      <c r="CV392">
        <v>217</v>
      </c>
      <c r="CW392">
        <v>23</v>
      </c>
      <c r="CX392">
        <v>0</v>
      </c>
      <c r="CY392">
        <v>23</v>
      </c>
      <c r="CZ392">
        <v>237</v>
      </c>
      <c r="DA392">
        <v>23</v>
      </c>
      <c r="DB392">
        <v>99.142026031835073</v>
      </c>
      <c r="DC392">
        <v>4</v>
      </c>
      <c r="DD392">
        <v>1</v>
      </c>
      <c r="DF392">
        <v>0.54700000000000004</v>
      </c>
    </row>
    <row r="393" spans="1:110" x14ac:dyDescent="0.25">
      <c r="A393" s="74">
        <v>0</v>
      </c>
      <c r="B393" s="44">
        <v>3</v>
      </c>
      <c r="C393" s="44">
        <v>1</v>
      </c>
      <c r="D393" s="44">
        <v>27</v>
      </c>
      <c r="E393" s="44">
        <v>0.22614186278033199</v>
      </c>
      <c r="F393" s="44">
        <v>1486.8517755</v>
      </c>
      <c r="G393" s="75">
        <v>269.18</v>
      </c>
      <c r="H393" s="74">
        <v>0.28100000000000003</v>
      </c>
      <c r="I393" s="44">
        <v>4</v>
      </c>
      <c r="J393" s="75">
        <v>0</v>
      </c>
      <c r="K393" s="74">
        <v>0.156</v>
      </c>
      <c r="L393" s="44">
        <v>4</v>
      </c>
      <c r="M393" s="75">
        <v>0</v>
      </c>
      <c r="N393" s="44">
        <v>0.14000000000000001</v>
      </c>
      <c r="O393" s="44">
        <v>4</v>
      </c>
      <c r="P393" s="75">
        <v>0</v>
      </c>
      <c r="Q393" s="80">
        <f t="shared" si="30"/>
        <v>0.19233333333333336</v>
      </c>
      <c r="R393" s="88">
        <f t="shared" si="30"/>
        <v>4</v>
      </c>
      <c r="T393" s="74">
        <v>0.51500000000000001</v>
      </c>
      <c r="U393" s="44">
        <v>7</v>
      </c>
      <c r="V393" s="44">
        <v>0</v>
      </c>
      <c r="W393" s="44">
        <v>0</v>
      </c>
      <c r="X393" s="44">
        <v>23</v>
      </c>
      <c r="Y393" s="44">
        <v>217</v>
      </c>
      <c r="Z393" s="44">
        <v>23</v>
      </c>
      <c r="AA393" s="44">
        <v>0</v>
      </c>
      <c r="AB393" s="44">
        <v>23</v>
      </c>
      <c r="AC393" s="44">
        <v>237</v>
      </c>
      <c r="AD393" s="44">
        <v>23</v>
      </c>
      <c r="AE393" s="44">
        <v>98.932592242518055</v>
      </c>
      <c r="AF393" s="44">
        <v>4</v>
      </c>
      <c r="AG393" s="75">
        <v>1</v>
      </c>
      <c r="AH393" s="74">
        <v>0.61</v>
      </c>
      <c r="AI393" s="44">
        <v>7</v>
      </c>
      <c r="AJ393" s="44">
        <v>0</v>
      </c>
      <c r="AK393" s="44">
        <v>0</v>
      </c>
      <c r="AL393" s="44">
        <v>23</v>
      </c>
      <c r="AM393" s="44">
        <v>217</v>
      </c>
      <c r="AN393" s="44">
        <v>23</v>
      </c>
      <c r="AO393" s="44">
        <v>0</v>
      </c>
      <c r="AP393" s="44">
        <v>23</v>
      </c>
      <c r="AQ393" s="44">
        <v>237</v>
      </c>
      <c r="AR393" s="44">
        <v>23</v>
      </c>
      <c r="AS393" s="44">
        <v>98.932592242518055</v>
      </c>
      <c r="AT393" s="44">
        <v>4</v>
      </c>
      <c r="AU393" s="75">
        <v>1</v>
      </c>
      <c r="AV393">
        <v>0.40600000000000003</v>
      </c>
      <c r="AW393">
        <v>7</v>
      </c>
      <c r="AX393">
        <v>0</v>
      </c>
      <c r="AY393">
        <v>0</v>
      </c>
      <c r="AZ393">
        <v>23</v>
      </c>
      <c r="BA393">
        <v>217</v>
      </c>
      <c r="BB393">
        <v>23</v>
      </c>
      <c r="BC393">
        <v>0</v>
      </c>
      <c r="BD393">
        <v>23</v>
      </c>
      <c r="BE393">
        <v>237</v>
      </c>
      <c r="BF393">
        <v>23</v>
      </c>
      <c r="BG393">
        <v>98.932592242518055</v>
      </c>
      <c r="BH393">
        <v>4</v>
      </c>
      <c r="BI393">
        <v>1</v>
      </c>
      <c r="BJ393" s="74">
        <f t="shared" si="31"/>
        <v>0.51033333333333342</v>
      </c>
      <c r="BK393" s="92">
        <f t="shared" si="32"/>
        <v>7</v>
      </c>
      <c r="BN393" s="67">
        <f t="shared" si="33"/>
        <v>0.31800000000000006</v>
      </c>
      <c r="BO393" s="9">
        <f t="shared" si="34"/>
        <v>3</v>
      </c>
      <c r="BT393">
        <v>0.86</v>
      </c>
      <c r="BU393">
        <v>7</v>
      </c>
      <c r="BV393">
        <v>0</v>
      </c>
      <c r="BW393">
        <v>0</v>
      </c>
      <c r="BX393">
        <v>23</v>
      </c>
      <c r="BY393">
        <v>217</v>
      </c>
      <c r="BZ393">
        <v>23</v>
      </c>
      <c r="CA393">
        <v>0</v>
      </c>
      <c r="CB393">
        <v>23</v>
      </c>
      <c r="CC393">
        <v>237</v>
      </c>
      <c r="CD393">
        <v>23</v>
      </c>
      <c r="CE393">
        <v>98.932592242518055</v>
      </c>
      <c r="CF393">
        <v>4</v>
      </c>
      <c r="CG393">
        <v>1</v>
      </c>
      <c r="CM393">
        <v>0.86</v>
      </c>
      <c r="CQ393" t="s">
        <v>162</v>
      </c>
      <c r="CR393" t="s">
        <v>194</v>
      </c>
      <c r="CS393" t="s">
        <v>183</v>
      </c>
      <c r="CT393">
        <v>0</v>
      </c>
      <c r="CU393">
        <v>23</v>
      </c>
      <c r="CV393">
        <v>217</v>
      </c>
      <c r="CW393">
        <v>23</v>
      </c>
      <c r="CX393">
        <v>0</v>
      </c>
      <c r="CY393">
        <v>23</v>
      </c>
      <c r="CZ393">
        <v>237</v>
      </c>
      <c r="DA393">
        <v>23</v>
      </c>
      <c r="DB393">
        <v>98.932592242518055</v>
      </c>
      <c r="DC393">
        <v>4</v>
      </c>
      <c r="DD393">
        <v>1</v>
      </c>
      <c r="DF393">
        <v>0.45300000000000001</v>
      </c>
    </row>
    <row r="394" spans="1:110" x14ac:dyDescent="0.25">
      <c r="A394" s="74">
        <v>0</v>
      </c>
      <c r="B394" s="44">
        <v>3</v>
      </c>
      <c r="C394" s="44">
        <v>1</v>
      </c>
      <c r="D394" s="44">
        <v>28</v>
      </c>
      <c r="E394" s="44">
        <v>0.32367986729220899</v>
      </c>
      <c r="F394" s="44">
        <v>1520.049037</v>
      </c>
      <c r="G394" s="75">
        <v>277.23</v>
      </c>
      <c r="H394" s="74">
        <v>0.25</v>
      </c>
      <c r="I394" s="44">
        <v>4</v>
      </c>
      <c r="J394" s="75">
        <v>0</v>
      </c>
      <c r="K394" s="74">
        <v>0.14000000000000001</v>
      </c>
      <c r="L394" s="44">
        <v>4</v>
      </c>
      <c r="M394" s="75">
        <v>0</v>
      </c>
      <c r="N394" s="44">
        <v>0.14099999999999999</v>
      </c>
      <c r="O394" s="44">
        <v>4</v>
      </c>
      <c r="P394" s="75">
        <v>0</v>
      </c>
      <c r="Q394" s="80">
        <f t="shared" si="30"/>
        <v>0.17700000000000002</v>
      </c>
      <c r="R394" s="88">
        <f t="shared" si="30"/>
        <v>4</v>
      </c>
      <c r="T394" s="74">
        <v>0.54700000000000004</v>
      </c>
      <c r="U394" s="44">
        <v>7</v>
      </c>
      <c r="V394" s="44">
        <v>0</v>
      </c>
      <c r="W394" s="44">
        <v>0</v>
      </c>
      <c r="X394" s="44">
        <v>23</v>
      </c>
      <c r="Y394" s="44">
        <v>217.000001</v>
      </c>
      <c r="Z394" s="44">
        <v>23</v>
      </c>
      <c r="AA394" s="44">
        <v>0</v>
      </c>
      <c r="AB394" s="44">
        <v>23</v>
      </c>
      <c r="AC394" s="44">
        <v>237</v>
      </c>
      <c r="AD394" s="44">
        <v>23</v>
      </c>
      <c r="AE394" s="44">
        <v>98.73232709248569</v>
      </c>
      <c r="AF394" s="44">
        <v>4</v>
      </c>
      <c r="AG394" s="75">
        <v>1</v>
      </c>
      <c r="AH394" s="74">
        <v>0.48499999999999999</v>
      </c>
      <c r="AI394" s="44">
        <v>7</v>
      </c>
      <c r="AJ394" s="44">
        <v>0</v>
      </c>
      <c r="AK394" s="44">
        <v>0</v>
      </c>
      <c r="AL394" s="44">
        <v>23</v>
      </c>
      <c r="AM394" s="44">
        <v>217.000001</v>
      </c>
      <c r="AN394" s="44">
        <v>23</v>
      </c>
      <c r="AO394" s="44">
        <v>0</v>
      </c>
      <c r="AP394" s="44">
        <v>23</v>
      </c>
      <c r="AQ394" s="44">
        <v>237</v>
      </c>
      <c r="AR394" s="44">
        <v>23</v>
      </c>
      <c r="AS394" s="44">
        <v>98.73232709248569</v>
      </c>
      <c r="AT394" s="44">
        <v>4</v>
      </c>
      <c r="AU394" s="75">
        <v>1</v>
      </c>
      <c r="AV394">
        <v>0.40699999999999997</v>
      </c>
      <c r="AW394">
        <v>7</v>
      </c>
      <c r="AX394">
        <v>0</v>
      </c>
      <c r="AY394">
        <v>0</v>
      </c>
      <c r="AZ394">
        <v>23</v>
      </c>
      <c r="BA394">
        <v>217.000001</v>
      </c>
      <c r="BB394">
        <v>23</v>
      </c>
      <c r="BC394">
        <v>0</v>
      </c>
      <c r="BD394">
        <v>23</v>
      </c>
      <c r="BE394">
        <v>237</v>
      </c>
      <c r="BF394">
        <v>23</v>
      </c>
      <c r="BG394">
        <v>98.73232709248569</v>
      </c>
      <c r="BH394">
        <v>4</v>
      </c>
      <c r="BI394">
        <v>1</v>
      </c>
      <c r="BJ394" s="74">
        <f t="shared" si="31"/>
        <v>0.47966666666666669</v>
      </c>
      <c r="BK394" s="92">
        <f t="shared" si="32"/>
        <v>7</v>
      </c>
      <c r="BN394" s="67">
        <f t="shared" si="33"/>
        <v>0.30266666666666664</v>
      </c>
      <c r="BO394" s="9">
        <f t="shared" si="34"/>
        <v>3</v>
      </c>
      <c r="BT394">
        <v>0.84399999999999997</v>
      </c>
      <c r="BU394">
        <v>7</v>
      </c>
      <c r="BV394">
        <v>0</v>
      </c>
      <c r="BW394">
        <v>0</v>
      </c>
      <c r="BX394">
        <v>23</v>
      </c>
      <c r="BY394">
        <v>217.000001</v>
      </c>
      <c r="BZ394">
        <v>23</v>
      </c>
      <c r="CA394">
        <v>0</v>
      </c>
      <c r="CB394">
        <v>23</v>
      </c>
      <c r="CC394">
        <v>237</v>
      </c>
      <c r="CD394">
        <v>23</v>
      </c>
      <c r="CE394">
        <v>98.73232709248569</v>
      </c>
      <c r="CF394">
        <v>4</v>
      </c>
      <c r="CG394">
        <v>1</v>
      </c>
      <c r="CM394">
        <v>0.84399999999999997</v>
      </c>
      <c r="CQ394" t="s">
        <v>162</v>
      </c>
      <c r="CR394" t="s">
        <v>202</v>
      </c>
      <c r="CS394" t="s">
        <v>183</v>
      </c>
      <c r="CT394">
        <v>0</v>
      </c>
      <c r="CU394">
        <v>23</v>
      </c>
      <c r="CV394">
        <v>217.000001</v>
      </c>
      <c r="CW394">
        <v>23</v>
      </c>
      <c r="CX394">
        <v>0</v>
      </c>
      <c r="CY394">
        <v>23</v>
      </c>
      <c r="CZ394">
        <v>237</v>
      </c>
      <c r="DA394">
        <v>23</v>
      </c>
      <c r="DB394">
        <v>98.73232709248569</v>
      </c>
      <c r="DC394">
        <v>4</v>
      </c>
      <c r="DD394">
        <v>1</v>
      </c>
      <c r="DF394">
        <v>0.437</v>
      </c>
    </row>
    <row r="395" spans="1:110" x14ac:dyDescent="0.25">
      <c r="A395" s="74">
        <v>0</v>
      </c>
      <c r="B395" s="44">
        <v>3</v>
      </c>
      <c r="C395" s="44">
        <v>1</v>
      </c>
      <c r="D395" s="44">
        <v>29</v>
      </c>
      <c r="E395" s="44">
        <v>0.42121787180408599</v>
      </c>
      <c r="F395" s="44">
        <v>1553.2462985</v>
      </c>
      <c r="G395" s="75">
        <v>285.27999999999997</v>
      </c>
      <c r="H395" s="74">
        <v>0.28100000000000003</v>
      </c>
      <c r="I395" s="44">
        <v>4</v>
      </c>
      <c r="J395" s="75">
        <v>0</v>
      </c>
      <c r="K395" s="74">
        <v>0.157</v>
      </c>
      <c r="L395" s="44">
        <v>4</v>
      </c>
      <c r="M395" s="75">
        <v>0</v>
      </c>
      <c r="N395" s="44">
        <v>0.156</v>
      </c>
      <c r="O395" s="44">
        <v>4</v>
      </c>
      <c r="P395" s="75">
        <v>0</v>
      </c>
      <c r="Q395" s="80">
        <f t="shared" si="30"/>
        <v>0.19800000000000004</v>
      </c>
      <c r="R395" s="88">
        <f t="shared" si="30"/>
        <v>4</v>
      </c>
      <c r="T395" s="74">
        <v>0.5</v>
      </c>
      <c r="U395" s="44">
        <v>7</v>
      </c>
      <c r="V395" s="44">
        <v>0</v>
      </c>
      <c r="W395" s="44">
        <v>0</v>
      </c>
      <c r="X395" s="44">
        <v>23</v>
      </c>
      <c r="Y395" s="44">
        <v>217</v>
      </c>
      <c r="Z395" s="44">
        <v>23</v>
      </c>
      <c r="AA395" s="44">
        <v>0</v>
      </c>
      <c r="AB395" s="44">
        <v>23</v>
      </c>
      <c r="AC395" s="44">
        <v>237</v>
      </c>
      <c r="AD395" s="44">
        <v>23</v>
      </c>
      <c r="AE395" s="44">
        <v>98.540581801595522</v>
      </c>
      <c r="AF395" s="44">
        <v>4</v>
      </c>
      <c r="AG395" s="75">
        <v>1</v>
      </c>
      <c r="AH395" s="74">
        <v>0.57799999999999996</v>
      </c>
      <c r="AI395" s="44">
        <v>7</v>
      </c>
      <c r="AJ395" s="44">
        <v>0</v>
      </c>
      <c r="AK395" s="44">
        <v>0</v>
      </c>
      <c r="AL395" s="44">
        <v>23</v>
      </c>
      <c r="AM395" s="44">
        <v>217</v>
      </c>
      <c r="AN395" s="44">
        <v>23</v>
      </c>
      <c r="AO395" s="44">
        <v>0</v>
      </c>
      <c r="AP395" s="44">
        <v>23</v>
      </c>
      <c r="AQ395" s="44">
        <v>237</v>
      </c>
      <c r="AR395" s="44">
        <v>23</v>
      </c>
      <c r="AS395" s="44">
        <v>98.540581801595522</v>
      </c>
      <c r="AT395" s="44">
        <v>4</v>
      </c>
      <c r="AU395" s="75">
        <v>1</v>
      </c>
      <c r="AV395">
        <v>0.438</v>
      </c>
      <c r="AW395">
        <v>7</v>
      </c>
      <c r="AX395">
        <v>0</v>
      </c>
      <c r="AY395">
        <v>0</v>
      </c>
      <c r="AZ395">
        <v>23</v>
      </c>
      <c r="BA395">
        <v>217</v>
      </c>
      <c r="BB395">
        <v>23</v>
      </c>
      <c r="BC395">
        <v>0</v>
      </c>
      <c r="BD395">
        <v>23</v>
      </c>
      <c r="BE395">
        <v>237</v>
      </c>
      <c r="BF395">
        <v>23</v>
      </c>
      <c r="BG395">
        <v>98.540581801595522</v>
      </c>
      <c r="BH395">
        <v>4</v>
      </c>
      <c r="BI395">
        <v>1</v>
      </c>
      <c r="BJ395" s="74">
        <f t="shared" si="31"/>
        <v>0.5053333333333333</v>
      </c>
      <c r="BK395" s="92">
        <f t="shared" si="32"/>
        <v>7</v>
      </c>
      <c r="BN395" s="67">
        <f t="shared" si="33"/>
        <v>0.30733333333333324</v>
      </c>
      <c r="BO395" s="9">
        <f t="shared" si="34"/>
        <v>3</v>
      </c>
      <c r="BT395">
        <v>0.84399999999999997</v>
      </c>
      <c r="BU395">
        <v>7</v>
      </c>
      <c r="BV395">
        <v>0</v>
      </c>
      <c r="BW395">
        <v>0</v>
      </c>
      <c r="BX395">
        <v>23</v>
      </c>
      <c r="BY395">
        <v>217</v>
      </c>
      <c r="BZ395">
        <v>23</v>
      </c>
      <c r="CA395">
        <v>0</v>
      </c>
      <c r="CB395">
        <v>23</v>
      </c>
      <c r="CC395">
        <v>237</v>
      </c>
      <c r="CD395">
        <v>23</v>
      </c>
      <c r="CE395">
        <v>98.540581801595522</v>
      </c>
      <c r="CF395">
        <v>4</v>
      </c>
      <c r="CG395">
        <v>1</v>
      </c>
      <c r="CM395">
        <v>0.84399999999999997</v>
      </c>
      <c r="CQ395" t="s">
        <v>162</v>
      </c>
      <c r="CR395" t="s">
        <v>202</v>
      </c>
      <c r="CS395" t="s">
        <v>183</v>
      </c>
      <c r="CT395">
        <v>0</v>
      </c>
      <c r="CU395">
        <v>23</v>
      </c>
      <c r="CV395">
        <v>217</v>
      </c>
      <c r="CW395">
        <v>23</v>
      </c>
      <c r="CX395">
        <v>0</v>
      </c>
      <c r="CY395">
        <v>23</v>
      </c>
      <c r="CZ395">
        <v>237</v>
      </c>
      <c r="DA395">
        <v>23</v>
      </c>
      <c r="DB395">
        <v>98.540581801595522</v>
      </c>
      <c r="DC395">
        <v>4</v>
      </c>
      <c r="DD395">
        <v>1</v>
      </c>
      <c r="DF395">
        <v>0.437</v>
      </c>
    </row>
    <row r="396" spans="1:110" x14ac:dyDescent="0.25">
      <c r="A396" s="74">
        <v>0</v>
      </c>
      <c r="B396" s="44">
        <v>3</v>
      </c>
      <c r="C396" s="44">
        <v>2</v>
      </c>
      <c r="D396" s="44">
        <v>17</v>
      </c>
      <c r="E396" s="44">
        <v>-0.438478361678386</v>
      </c>
      <c r="F396" s="44">
        <v>1279.5545165000001</v>
      </c>
      <c r="G396" s="75">
        <v>195.42</v>
      </c>
      <c r="H396" s="74">
        <v>0.26600000000000001</v>
      </c>
      <c r="I396" s="44">
        <v>4</v>
      </c>
      <c r="J396" s="75">
        <v>0</v>
      </c>
      <c r="K396" s="74">
        <v>0.14000000000000001</v>
      </c>
      <c r="L396" s="44">
        <v>4</v>
      </c>
      <c r="M396" s="75">
        <v>0</v>
      </c>
      <c r="N396" s="44">
        <v>0.14000000000000001</v>
      </c>
      <c r="O396" s="44">
        <v>4</v>
      </c>
      <c r="P396" s="75">
        <v>0</v>
      </c>
      <c r="Q396" s="80">
        <f t="shared" si="30"/>
        <v>0.18200000000000002</v>
      </c>
      <c r="R396" s="88">
        <f t="shared" si="30"/>
        <v>4</v>
      </c>
      <c r="T396" s="74">
        <v>0.53200000000000003</v>
      </c>
      <c r="U396" s="44">
        <v>7</v>
      </c>
      <c r="V396" s="44">
        <v>0</v>
      </c>
      <c r="W396" s="44">
        <v>0</v>
      </c>
      <c r="X396" s="44">
        <v>23</v>
      </c>
      <c r="Y396" s="44">
        <v>217</v>
      </c>
      <c r="Z396" s="44">
        <v>23</v>
      </c>
      <c r="AA396" s="44">
        <v>0</v>
      </c>
      <c r="AB396" s="44">
        <v>23</v>
      </c>
      <c r="AC396" s="44">
        <v>237</v>
      </c>
      <c r="AD396" s="44">
        <v>23</v>
      </c>
      <c r="AE396" s="44">
        <v>103.84379544366396</v>
      </c>
      <c r="AF396" s="44">
        <v>4</v>
      </c>
      <c r="AG396" s="75">
        <v>1</v>
      </c>
      <c r="AH396" s="74">
        <v>0.60899999999999999</v>
      </c>
      <c r="AI396" s="44">
        <v>7</v>
      </c>
      <c r="AJ396" s="44">
        <v>0</v>
      </c>
      <c r="AK396" s="44">
        <v>0</v>
      </c>
      <c r="AL396" s="44">
        <v>23</v>
      </c>
      <c r="AM396" s="44">
        <v>217</v>
      </c>
      <c r="AN396" s="44">
        <v>23</v>
      </c>
      <c r="AO396" s="44">
        <v>0</v>
      </c>
      <c r="AP396" s="44">
        <v>23</v>
      </c>
      <c r="AQ396" s="44">
        <v>237</v>
      </c>
      <c r="AR396" s="44">
        <v>23</v>
      </c>
      <c r="AS396" s="44">
        <v>103.84379544366396</v>
      </c>
      <c r="AT396" s="44">
        <v>4</v>
      </c>
      <c r="AU396" s="75">
        <v>1</v>
      </c>
      <c r="AV396">
        <v>0.437</v>
      </c>
      <c r="AW396">
        <v>7</v>
      </c>
      <c r="AX396">
        <v>0</v>
      </c>
      <c r="AY396">
        <v>0</v>
      </c>
      <c r="AZ396">
        <v>23</v>
      </c>
      <c r="BA396">
        <v>217</v>
      </c>
      <c r="BB396">
        <v>23</v>
      </c>
      <c r="BC396">
        <v>0</v>
      </c>
      <c r="BD396">
        <v>23</v>
      </c>
      <c r="BE396">
        <v>237</v>
      </c>
      <c r="BF396">
        <v>23</v>
      </c>
      <c r="BG396">
        <v>103.84379544366396</v>
      </c>
      <c r="BH396">
        <v>4</v>
      </c>
      <c r="BI396">
        <v>1</v>
      </c>
      <c r="BJ396" s="74">
        <f t="shared" si="31"/>
        <v>0.52600000000000002</v>
      </c>
      <c r="BK396" s="92">
        <f t="shared" si="32"/>
        <v>7</v>
      </c>
      <c r="BN396" s="67">
        <f t="shared" si="33"/>
        <v>0.34399999999999997</v>
      </c>
      <c r="BO396" s="9">
        <f t="shared" si="34"/>
        <v>3</v>
      </c>
      <c r="BT396">
        <v>0.84399999999999997</v>
      </c>
      <c r="BU396">
        <v>7</v>
      </c>
      <c r="BV396">
        <v>0</v>
      </c>
      <c r="BW396">
        <v>0</v>
      </c>
      <c r="BX396">
        <v>23</v>
      </c>
      <c r="BY396">
        <v>217</v>
      </c>
      <c r="BZ396">
        <v>23</v>
      </c>
      <c r="CA396">
        <v>0</v>
      </c>
      <c r="CB396">
        <v>23</v>
      </c>
      <c r="CC396">
        <v>237</v>
      </c>
      <c r="CD396">
        <v>23</v>
      </c>
      <c r="CE396">
        <v>103.84379544366396</v>
      </c>
      <c r="CF396">
        <v>4</v>
      </c>
      <c r="CG396">
        <v>1</v>
      </c>
      <c r="CM396">
        <v>0.84399999999999997</v>
      </c>
      <c r="CQ396" t="s">
        <v>162</v>
      </c>
      <c r="CR396" t="s">
        <v>194</v>
      </c>
      <c r="CS396" t="s">
        <v>183</v>
      </c>
      <c r="CT396">
        <v>0</v>
      </c>
      <c r="CU396">
        <v>23</v>
      </c>
      <c r="CV396">
        <v>217</v>
      </c>
      <c r="CW396">
        <v>23</v>
      </c>
      <c r="CX396">
        <v>0</v>
      </c>
      <c r="CY396">
        <v>23</v>
      </c>
      <c r="CZ396">
        <v>237</v>
      </c>
      <c r="DA396">
        <v>23</v>
      </c>
      <c r="DB396">
        <v>103.84379544366396</v>
      </c>
      <c r="DC396">
        <v>4</v>
      </c>
      <c r="DD396">
        <v>1</v>
      </c>
      <c r="DF396">
        <v>0.45300000000000001</v>
      </c>
    </row>
    <row r="397" spans="1:110" x14ac:dyDescent="0.25">
      <c r="A397" s="74">
        <v>0</v>
      </c>
      <c r="B397" s="44">
        <v>3</v>
      </c>
      <c r="C397" s="44">
        <v>2</v>
      </c>
      <c r="D397" s="44">
        <v>18</v>
      </c>
      <c r="E397" s="44">
        <v>-0.340940357166509</v>
      </c>
      <c r="F397" s="44">
        <v>1312.7517780000001</v>
      </c>
      <c r="G397" s="75">
        <v>203.47</v>
      </c>
      <c r="H397" s="74">
        <v>0.28199999999999997</v>
      </c>
      <c r="I397" s="44">
        <v>4</v>
      </c>
      <c r="J397" s="75">
        <v>0</v>
      </c>
      <c r="K397" s="74">
        <v>0.14000000000000001</v>
      </c>
      <c r="L397" s="44">
        <v>4</v>
      </c>
      <c r="M397" s="75">
        <v>0</v>
      </c>
      <c r="N397" s="44">
        <v>0.14099999999999999</v>
      </c>
      <c r="O397" s="44">
        <v>4</v>
      </c>
      <c r="P397" s="75">
        <v>0</v>
      </c>
      <c r="Q397" s="80">
        <f t="shared" si="30"/>
        <v>0.18766666666666665</v>
      </c>
      <c r="R397" s="88">
        <f t="shared" si="30"/>
        <v>4</v>
      </c>
      <c r="T397" s="74">
        <v>0.53200000000000003</v>
      </c>
      <c r="U397" s="44">
        <v>7</v>
      </c>
      <c r="V397" s="44">
        <v>0</v>
      </c>
      <c r="W397" s="44">
        <v>0</v>
      </c>
      <c r="X397" s="44">
        <v>23</v>
      </c>
      <c r="Y397" s="44">
        <v>217</v>
      </c>
      <c r="Z397" s="44">
        <v>23</v>
      </c>
      <c r="AA397" s="44">
        <v>0</v>
      </c>
      <c r="AB397" s="44">
        <v>23</v>
      </c>
      <c r="AC397" s="44">
        <v>237</v>
      </c>
      <c r="AD397" s="44">
        <v>23</v>
      </c>
      <c r="AE397" s="44">
        <v>103.48768631683127</v>
      </c>
      <c r="AF397" s="44">
        <v>4</v>
      </c>
      <c r="AG397" s="75">
        <v>1</v>
      </c>
      <c r="AH397" s="74">
        <v>0.51500000000000001</v>
      </c>
      <c r="AI397" s="44">
        <v>7</v>
      </c>
      <c r="AJ397" s="44">
        <v>0</v>
      </c>
      <c r="AK397" s="44">
        <v>0</v>
      </c>
      <c r="AL397" s="44">
        <v>23</v>
      </c>
      <c r="AM397" s="44">
        <v>217</v>
      </c>
      <c r="AN397" s="44">
        <v>23</v>
      </c>
      <c r="AO397" s="44">
        <v>0</v>
      </c>
      <c r="AP397" s="44">
        <v>23</v>
      </c>
      <c r="AQ397" s="44">
        <v>237</v>
      </c>
      <c r="AR397" s="44">
        <v>23</v>
      </c>
      <c r="AS397" s="44">
        <v>103.48768631683127</v>
      </c>
      <c r="AT397" s="44">
        <v>4</v>
      </c>
      <c r="AU397" s="75">
        <v>1</v>
      </c>
      <c r="AV397">
        <v>0.437</v>
      </c>
      <c r="AW397">
        <v>7</v>
      </c>
      <c r="AX397">
        <v>0</v>
      </c>
      <c r="AY397">
        <v>0</v>
      </c>
      <c r="AZ397">
        <v>23</v>
      </c>
      <c r="BA397">
        <v>217</v>
      </c>
      <c r="BB397">
        <v>23</v>
      </c>
      <c r="BC397">
        <v>0</v>
      </c>
      <c r="BD397">
        <v>23</v>
      </c>
      <c r="BE397">
        <v>237</v>
      </c>
      <c r="BF397">
        <v>23</v>
      </c>
      <c r="BG397">
        <v>103.48768631683127</v>
      </c>
      <c r="BH397">
        <v>4</v>
      </c>
      <c r="BI397">
        <v>1</v>
      </c>
      <c r="BJ397" s="74">
        <f t="shared" si="31"/>
        <v>0.49466666666666675</v>
      </c>
      <c r="BK397" s="92">
        <f t="shared" si="32"/>
        <v>7</v>
      </c>
      <c r="BN397" s="67">
        <f t="shared" si="33"/>
        <v>0.30700000000000011</v>
      </c>
      <c r="BO397" s="9">
        <f t="shared" si="34"/>
        <v>3</v>
      </c>
      <c r="BT397">
        <v>0.84399999999999997</v>
      </c>
      <c r="BU397">
        <v>7</v>
      </c>
      <c r="BV397">
        <v>0</v>
      </c>
      <c r="BW397">
        <v>0</v>
      </c>
      <c r="BX397">
        <v>23</v>
      </c>
      <c r="BY397">
        <v>217</v>
      </c>
      <c r="BZ397">
        <v>23</v>
      </c>
      <c r="CA397">
        <v>0</v>
      </c>
      <c r="CB397">
        <v>23</v>
      </c>
      <c r="CC397">
        <v>237</v>
      </c>
      <c r="CD397">
        <v>23</v>
      </c>
      <c r="CE397">
        <v>103.48768631683127</v>
      </c>
      <c r="CF397">
        <v>4</v>
      </c>
      <c r="CG397">
        <v>1</v>
      </c>
      <c r="CM397">
        <v>0.84399999999999997</v>
      </c>
      <c r="CQ397" t="s">
        <v>162</v>
      </c>
      <c r="CR397" t="s">
        <v>194</v>
      </c>
      <c r="CS397" t="s">
        <v>183</v>
      </c>
      <c r="CT397">
        <v>0</v>
      </c>
      <c r="CU397">
        <v>23</v>
      </c>
      <c r="CV397">
        <v>217</v>
      </c>
      <c r="CW397">
        <v>23</v>
      </c>
      <c r="CX397">
        <v>0</v>
      </c>
      <c r="CY397">
        <v>23</v>
      </c>
      <c r="CZ397">
        <v>237</v>
      </c>
      <c r="DA397">
        <v>23</v>
      </c>
      <c r="DB397">
        <v>103.48768631683127</v>
      </c>
      <c r="DC397">
        <v>4</v>
      </c>
      <c r="DD397">
        <v>1</v>
      </c>
      <c r="DF397">
        <v>0.45300000000000001</v>
      </c>
    </row>
    <row r="398" spans="1:110" x14ac:dyDescent="0.25">
      <c r="A398" s="74">
        <v>0</v>
      </c>
      <c r="B398" s="44">
        <v>3</v>
      </c>
      <c r="C398" s="44">
        <v>2</v>
      </c>
      <c r="D398" s="44">
        <v>19</v>
      </c>
      <c r="E398" s="44">
        <v>-0.243402352654632</v>
      </c>
      <c r="F398" s="44">
        <v>1345.9490395</v>
      </c>
      <c r="G398" s="75">
        <v>211.52</v>
      </c>
      <c r="H398" s="74">
        <v>0.28100000000000003</v>
      </c>
      <c r="I398" s="44">
        <v>4</v>
      </c>
      <c r="J398" s="75">
        <v>0</v>
      </c>
      <c r="K398" s="74">
        <v>0.14099999999999999</v>
      </c>
      <c r="L398" s="44">
        <v>4</v>
      </c>
      <c r="M398" s="75">
        <v>0</v>
      </c>
      <c r="N398" s="44">
        <v>0.14000000000000001</v>
      </c>
      <c r="O398" s="44">
        <v>4</v>
      </c>
      <c r="P398" s="75">
        <v>0</v>
      </c>
      <c r="Q398" s="80">
        <f t="shared" si="30"/>
        <v>0.18733333333333335</v>
      </c>
      <c r="R398" s="88">
        <f t="shared" si="30"/>
        <v>4</v>
      </c>
      <c r="T398" s="74">
        <v>0.57799999999999996</v>
      </c>
      <c r="U398" s="44">
        <v>7</v>
      </c>
      <c r="V398" s="44">
        <v>0</v>
      </c>
      <c r="W398" s="44">
        <v>0</v>
      </c>
      <c r="X398" s="44">
        <v>23</v>
      </c>
      <c r="Y398" s="44">
        <v>217</v>
      </c>
      <c r="Z398" s="44">
        <v>23</v>
      </c>
      <c r="AA398" s="44">
        <v>0</v>
      </c>
      <c r="AB398" s="44">
        <v>23</v>
      </c>
      <c r="AC398" s="44">
        <v>237</v>
      </c>
      <c r="AD398" s="44">
        <v>23</v>
      </c>
      <c r="AE398" s="44">
        <v>103.1491437492745</v>
      </c>
      <c r="AF398" s="44">
        <v>4</v>
      </c>
      <c r="AG398" s="75">
        <v>1</v>
      </c>
      <c r="AH398" s="74">
        <v>0.57799999999999996</v>
      </c>
      <c r="AI398" s="44">
        <v>7</v>
      </c>
      <c r="AJ398" s="44">
        <v>0</v>
      </c>
      <c r="AK398" s="44">
        <v>0</v>
      </c>
      <c r="AL398" s="44">
        <v>23</v>
      </c>
      <c r="AM398" s="44">
        <v>217</v>
      </c>
      <c r="AN398" s="44">
        <v>23</v>
      </c>
      <c r="AO398" s="44">
        <v>0</v>
      </c>
      <c r="AP398" s="44">
        <v>23</v>
      </c>
      <c r="AQ398" s="44">
        <v>237</v>
      </c>
      <c r="AR398" s="44">
        <v>23</v>
      </c>
      <c r="AS398" s="44">
        <v>103.1491437492745</v>
      </c>
      <c r="AT398" s="44">
        <v>4</v>
      </c>
      <c r="AU398" s="75">
        <v>1</v>
      </c>
      <c r="AV398">
        <v>0.40600000000000003</v>
      </c>
      <c r="AW398">
        <v>7</v>
      </c>
      <c r="AX398">
        <v>0</v>
      </c>
      <c r="AY398">
        <v>0</v>
      </c>
      <c r="AZ398">
        <v>23</v>
      </c>
      <c r="BA398">
        <v>217</v>
      </c>
      <c r="BB398">
        <v>23</v>
      </c>
      <c r="BC398">
        <v>0</v>
      </c>
      <c r="BD398">
        <v>23</v>
      </c>
      <c r="BE398">
        <v>237</v>
      </c>
      <c r="BF398">
        <v>23</v>
      </c>
      <c r="BG398">
        <v>103.1491437492745</v>
      </c>
      <c r="BH398">
        <v>4</v>
      </c>
      <c r="BI398">
        <v>1</v>
      </c>
      <c r="BJ398" s="74">
        <f t="shared" si="31"/>
        <v>0.52066666666666661</v>
      </c>
      <c r="BK398" s="92">
        <f t="shared" si="32"/>
        <v>7</v>
      </c>
      <c r="BN398" s="67">
        <f t="shared" si="33"/>
        <v>0.33333333333333326</v>
      </c>
      <c r="BO398" s="9">
        <f t="shared" si="34"/>
        <v>3</v>
      </c>
      <c r="BT398">
        <v>0.82799999999999996</v>
      </c>
      <c r="BU398">
        <v>7</v>
      </c>
      <c r="BV398">
        <v>0</v>
      </c>
      <c r="BW398">
        <v>0</v>
      </c>
      <c r="BX398">
        <v>23</v>
      </c>
      <c r="BY398">
        <v>217</v>
      </c>
      <c r="BZ398">
        <v>23</v>
      </c>
      <c r="CA398">
        <v>0</v>
      </c>
      <c r="CB398">
        <v>23</v>
      </c>
      <c r="CC398">
        <v>237</v>
      </c>
      <c r="CD398">
        <v>23</v>
      </c>
      <c r="CE398">
        <v>103.1491437492745</v>
      </c>
      <c r="CF398">
        <v>4</v>
      </c>
      <c r="CG398">
        <v>1</v>
      </c>
      <c r="CM398">
        <v>0.82799999999999996</v>
      </c>
      <c r="CQ398" t="s">
        <v>162</v>
      </c>
      <c r="CR398" t="s">
        <v>207</v>
      </c>
      <c r="CS398" t="s">
        <v>183</v>
      </c>
      <c r="CT398">
        <v>0</v>
      </c>
      <c r="CU398">
        <v>23</v>
      </c>
      <c r="CV398">
        <v>217</v>
      </c>
      <c r="CW398">
        <v>23</v>
      </c>
      <c r="CX398">
        <v>0</v>
      </c>
      <c r="CY398">
        <v>23</v>
      </c>
      <c r="CZ398">
        <v>237</v>
      </c>
      <c r="DA398">
        <v>23</v>
      </c>
      <c r="DB398">
        <v>103.1491437492745</v>
      </c>
      <c r="DC398">
        <v>4</v>
      </c>
      <c r="DD398">
        <v>1</v>
      </c>
      <c r="DF398">
        <v>0.42099999999999999</v>
      </c>
    </row>
    <row r="399" spans="1:110" x14ac:dyDescent="0.25">
      <c r="A399" s="74">
        <v>0</v>
      </c>
      <c r="B399" s="44">
        <v>3</v>
      </c>
      <c r="C399" s="44">
        <v>2</v>
      </c>
      <c r="D399" s="44">
        <v>20</v>
      </c>
      <c r="E399" s="44">
        <v>-0.14586434814275501</v>
      </c>
      <c r="F399" s="44">
        <v>1379.146301</v>
      </c>
      <c r="G399" s="75">
        <v>219.57</v>
      </c>
      <c r="H399" s="74">
        <v>0.29699999999999999</v>
      </c>
      <c r="I399" s="44">
        <v>4</v>
      </c>
      <c r="J399" s="75">
        <v>0</v>
      </c>
      <c r="K399" s="74">
        <v>0.156</v>
      </c>
      <c r="L399" s="44">
        <v>4</v>
      </c>
      <c r="M399" s="75">
        <v>0</v>
      </c>
      <c r="N399" s="44">
        <v>0.14099999999999999</v>
      </c>
      <c r="O399" s="44">
        <v>4</v>
      </c>
      <c r="P399" s="75">
        <v>0</v>
      </c>
      <c r="Q399" s="80">
        <f t="shared" si="30"/>
        <v>0.19799999999999998</v>
      </c>
      <c r="R399" s="88">
        <f t="shared" si="30"/>
        <v>4</v>
      </c>
      <c r="T399" s="74">
        <v>0.56200000000000006</v>
      </c>
      <c r="U399" s="44">
        <v>7</v>
      </c>
      <c r="V399" s="44">
        <v>0</v>
      </c>
      <c r="W399" s="44">
        <v>0</v>
      </c>
      <c r="X399" s="44">
        <v>23</v>
      </c>
      <c r="Y399" s="44">
        <v>217</v>
      </c>
      <c r="Z399" s="44">
        <v>23</v>
      </c>
      <c r="AA399" s="44">
        <v>0</v>
      </c>
      <c r="AB399" s="44">
        <v>23</v>
      </c>
      <c r="AC399" s="44">
        <v>237</v>
      </c>
      <c r="AD399" s="44">
        <v>23</v>
      </c>
      <c r="AE399" s="44">
        <v>102.82689921310879</v>
      </c>
      <c r="AF399" s="44">
        <v>4</v>
      </c>
      <c r="AG399" s="75">
        <v>1</v>
      </c>
      <c r="AH399" s="74">
        <v>0.625</v>
      </c>
      <c r="AI399" s="44">
        <v>7</v>
      </c>
      <c r="AJ399" s="44">
        <v>0</v>
      </c>
      <c r="AK399" s="44">
        <v>0</v>
      </c>
      <c r="AL399" s="44">
        <v>23</v>
      </c>
      <c r="AM399" s="44">
        <v>217</v>
      </c>
      <c r="AN399" s="44">
        <v>23</v>
      </c>
      <c r="AO399" s="44">
        <v>0</v>
      </c>
      <c r="AP399" s="44">
        <v>23</v>
      </c>
      <c r="AQ399" s="44">
        <v>237</v>
      </c>
      <c r="AR399" s="44">
        <v>23</v>
      </c>
      <c r="AS399" s="44">
        <v>102.82689921310879</v>
      </c>
      <c r="AT399" s="44">
        <v>4</v>
      </c>
      <c r="AU399" s="75">
        <v>1</v>
      </c>
      <c r="AV399">
        <v>0.42199999999999999</v>
      </c>
      <c r="AW399">
        <v>7</v>
      </c>
      <c r="AX399">
        <v>0</v>
      </c>
      <c r="AY399">
        <v>0</v>
      </c>
      <c r="AZ399">
        <v>23</v>
      </c>
      <c r="BA399">
        <v>217</v>
      </c>
      <c r="BB399">
        <v>23</v>
      </c>
      <c r="BC399">
        <v>0</v>
      </c>
      <c r="BD399">
        <v>23</v>
      </c>
      <c r="BE399">
        <v>237</v>
      </c>
      <c r="BF399">
        <v>23</v>
      </c>
      <c r="BG399">
        <v>102.82689921310879</v>
      </c>
      <c r="BH399">
        <v>4</v>
      </c>
      <c r="BI399">
        <v>1</v>
      </c>
      <c r="BJ399" s="74">
        <f t="shared" si="31"/>
        <v>0.53633333333333333</v>
      </c>
      <c r="BK399" s="92">
        <f t="shared" si="32"/>
        <v>7</v>
      </c>
      <c r="BN399" s="67">
        <f t="shared" si="33"/>
        <v>0.33833333333333337</v>
      </c>
      <c r="BO399" s="9">
        <f t="shared" si="34"/>
        <v>3</v>
      </c>
      <c r="BT399">
        <v>0.85899999999999999</v>
      </c>
      <c r="BU399">
        <v>7</v>
      </c>
      <c r="BV399">
        <v>0</v>
      </c>
      <c r="BW399">
        <v>0</v>
      </c>
      <c r="BX399">
        <v>23</v>
      </c>
      <c r="BY399">
        <v>217</v>
      </c>
      <c r="BZ399">
        <v>23</v>
      </c>
      <c r="CA399">
        <v>0</v>
      </c>
      <c r="CB399">
        <v>23</v>
      </c>
      <c r="CC399">
        <v>237</v>
      </c>
      <c r="CD399">
        <v>23</v>
      </c>
      <c r="CE399">
        <v>102.82689921310879</v>
      </c>
      <c r="CF399">
        <v>4</v>
      </c>
      <c r="CG399">
        <v>1</v>
      </c>
      <c r="CM399">
        <v>0.85899999999999999</v>
      </c>
      <c r="CQ399" t="s">
        <v>162</v>
      </c>
      <c r="CR399" t="s">
        <v>195</v>
      </c>
      <c r="CS399" t="s">
        <v>183</v>
      </c>
      <c r="CT399">
        <v>0</v>
      </c>
      <c r="CU399">
        <v>23</v>
      </c>
      <c r="CV399">
        <v>217</v>
      </c>
      <c r="CW399">
        <v>23</v>
      </c>
      <c r="CX399">
        <v>0</v>
      </c>
      <c r="CY399">
        <v>23</v>
      </c>
      <c r="CZ399">
        <v>237</v>
      </c>
      <c r="DA399">
        <v>23</v>
      </c>
      <c r="DB399">
        <v>102.82689921310879</v>
      </c>
      <c r="DC399">
        <v>4</v>
      </c>
      <c r="DD399">
        <v>1</v>
      </c>
      <c r="DF399">
        <v>0.40600000000000003</v>
      </c>
    </row>
    <row r="400" spans="1:110" x14ac:dyDescent="0.25">
      <c r="A400" s="74">
        <v>0</v>
      </c>
      <c r="B400" s="44">
        <v>3</v>
      </c>
      <c r="C400" s="44">
        <v>2</v>
      </c>
      <c r="D400" s="44">
        <v>21</v>
      </c>
      <c r="E400" s="44">
        <v>-4.83263436308786E-2</v>
      </c>
      <c r="F400" s="44">
        <v>1412.3435625</v>
      </c>
      <c r="G400" s="75">
        <v>227.62</v>
      </c>
      <c r="H400" s="74">
        <v>0.25</v>
      </c>
      <c r="I400" s="44">
        <v>4</v>
      </c>
      <c r="J400" s="75">
        <v>0</v>
      </c>
      <c r="K400" s="74">
        <v>0.156</v>
      </c>
      <c r="L400" s="44">
        <v>4</v>
      </c>
      <c r="M400" s="75">
        <v>0</v>
      </c>
      <c r="N400" s="44">
        <v>0.156</v>
      </c>
      <c r="O400" s="44">
        <v>4</v>
      </c>
      <c r="P400" s="75">
        <v>0</v>
      </c>
      <c r="Q400" s="80">
        <f t="shared" si="30"/>
        <v>0.18733333333333335</v>
      </c>
      <c r="R400" s="88">
        <f t="shared" si="30"/>
        <v>4</v>
      </c>
      <c r="T400" s="74">
        <v>0.54600000000000004</v>
      </c>
      <c r="U400" s="44">
        <v>7</v>
      </c>
      <c r="V400" s="44">
        <v>0</v>
      </c>
      <c r="W400" s="44">
        <v>0</v>
      </c>
      <c r="X400" s="44">
        <v>23</v>
      </c>
      <c r="Y400" s="44">
        <v>217.000001</v>
      </c>
      <c r="Z400" s="44">
        <v>23</v>
      </c>
      <c r="AA400" s="44">
        <v>0</v>
      </c>
      <c r="AB400" s="44">
        <v>23</v>
      </c>
      <c r="AC400" s="44">
        <v>237</v>
      </c>
      <c r="AD400" s="44">
        <v>23</v>
      </c>
      <c r="AE400" s="44">
        <v>102.51982568948337</v>
      </c>
      <c r="AF400" s="44">
        <v>4</v>
      </c>
      <c r="AG400" s="75">
        <v>1</v>
      </c>
      <c r="AH400" s="74">
        <v>0.5</v>
      </c>
      <c r="AI400" s="44">
        <v>7</v>
      </c>
      <c r="AJ400" s="44">
        <v>0</v>
      </c>
      <c r="AK400" s="44">
        <v>0</v>
      </c>
      <c r="AL400" s="44">
        <v>23</v>
      </c>
      <c r="AM400" s="44">
        <v>217.000001</v>
      </c>
      <c r="AN400" s="44">
        <v>23</v>
      </c>
      <c r="AO400" s="44">
        <v>0</v>
      </c>
      <c r="AP400" s="44">
        <v>23</v>
      </c>
      <c r="AQ400" s="44">
        <v>237</v>
      </c>
      <c r="AR400" s="44">
        <v>23</v>
      </c>
      <c r="AS400" s="44">
        <v>102.51982568948337</v>
      </c>
      <c r="AT400" s="44">
        <v>4</v>
      </c>
      <c r="AU400" s="75">
        <v>1</v>
      </c>
      <c r="AV400">
        <v>0.42099999999999999</v>
      </c>
      <c r="AW400">
        <v>7</v>
      </c>
      <c r="AX400">
        <v>0</v>
      </c>
      <c r="AY400">
        <v>0</v>
      </c>
      <c r="AZ400">
        <v>23</v>
      </c>
      <c r="BA400">
        <v>217.000001</v>
      </c>
      <c r="BB400">
        <v>23</v>
      </c>
      <c r="BC400">
        <v>0</v>
      </c>
      <c r="BD400">
        <v>23</v>
      </c>
      <c r="BE400">
        <v>237</v>
      </c>
      <c r="BF400">
        <v>23</v>
      </c>
      <c r="BG400">
        <v>102.51982568948337</v>
      </c>
      <c r="BH400">
        <v>4</v>
      </c>
      <c r="BI400">
        <v>1</v>
      </c>
      <c r="BJ400" s="74">
        <f t="shared" si="31"/>
        <v>0.48900000000000005</v>
      </c>
      <c r="BK400" s="92">
        <f t="shared" si="32"/>
        <v>7</v>
      </c>
      <c r="BN400" s="67">
        <f t="shared" si="33"/>
        <v>0.30166666666666669</v>
      </c>
      <c r="BO400" s="9">
        <f t="shared" si="34"/>
        <v>3</v>
      </c>
      <c r="BT400">
        <v>0.85899999999999999</v>
      </c>
      <c r="BU400">
        <v>7</v>
      </c>
      <c r="BV400">
        <v>0</v>
      </c>
      <c r="BW400">
        <v>0</v>
      </c>
      <c r="BX400">
        <v>23</v>
      </c>
      <c r="BY400">
        <v>217.000001</v>
      </c>
      <c r="BZ400">
        <v>23</v>
      </c>
      <c r="CA400">
        <v>0</v>
      </c>
      <c r="CB400">
        <v>23</v>
      </c>
      <c r="CC400">
        <v>237</v>
      </c>
      <c r="CD400">
        <v>23</v>
      </c>
      <c r="CE400">
        <v>102.51982568948337</v>
      </c>
      <c r="CF400">
        <v>4</v>
      </c>
      <c r="CG400">
        <v>1</v>
      </c>
      <c r="CM400">
        <v>0.85899999999999999</v>
      </c>
      <c r="CQ400" t="s">
        <v>162</v>
      </c>
      <c r="CR400" t="s">
        <v>204</v>
      </c>
      <c r="CS400" t="s">
        <v>183</v>
      </c>
      <c r="CT400">
        <v>0</v>
      </c>
      <c r="CU400">
        <v>23</v>
      </c>
      <c r="CV400">
        <v>217.000001</v>
      </c>
      <c r="CW400">
        <v>23</v>
      </c>
      <c r="CX400">
        <v>0</v>
      </c>
      <c r="CY400">
        <v>23</v>
      </c>
      <c r="CZ400">
        <v>237</v>
      </c>
      <c r="DA400">
        <v>23</v>
      </c>
      <c r="DB400">
        <v>102.51982568948337</v>
      </c>
      <c r="DC400">
        <v>4</v>
      </c>
      <c r="DD400">
        <v>1</v>
      </c>
      <c r="DF400">
        <v>0.42199999999999999</v>
      </c>
    </row>
    <row r="401" spans="1:110" x14ac:dyDescent="0.25">
      <c r="A401" s="74">
        <v>0</v>
      </c>
      <c r="B401" s="44">
        <v>3</v>
      </c>
      <c r="C401" s="44">
        <v>2</v>
      </c>
      <c r="D401" s="44">
        <v>22</v>
      </c>
      <c r="E401" s="44">
        <v>4.9211660880998397E-2</v>
      </c>
      <c r="F401" s="44">
        <v>1445.5408239999999</v>
      </c>
      <c r="G401" s="75">
        <v>235.67</v>
      </c>
      <c r="H401" s="74">
        <v>0.25</v>
      </c>
      <c r="I401" s="44">
        <v>4</v>
      </c>
      <c r="J401" s="75">
        <v>0</v>
      </c>
      <c r="K401" s="74">
        <v>0.156</v>
      </c>
      <c r="L401" s="44">
        <v>4</v>
      </c>
      <c r="M401" s="75">
        <v>0</v>
      </c>
      <c r="N401" s="44">
        <v>0.14099999999999999</v>
      </c>
      <c r="O401" s="44">
        <v>4</v>
      </c>
      <c r="P401" s="75">
        <v>0</v>
      </c>
      <c r="Q401" s="80">
        <f t="shared" si="30"/>
        <v>0.18233333333333335</v>
      </c>
      <c r="R401" s="88">
        <f t="shared" si="30"/>
        <v>4</v>
      </c>
      <c r="T401" s="74">
        <v>0.51500000000000001</v>
      </c>
      <c r="U401" s="44">
        <v>7</v>
      </c>
      <c r="V401" s="44">
        <v>0</v>
      </c>
      <c r="W401" s="44">
        <v>0</v>
      </c>
      <c r="X401" s="44">
        <v>23</v>
      </c>
      <c r="Y401" s="44">
        <v>217.000001</v>
      </c>
      <c r="Z401" s="44">
        <v>23</v>
      </c>
      <c r="AA401" s="44">
        <v>0</v>
      </c>
      <c r="AB401" s="44">
        <v>23</v>
      </c>
      <c r="AC401" s="44">
        <v>237</v>
      </c>
      <c r="AD401" s="44">
        <v>23</v>
      </c>
      <c r="AE401" s="44">
        <v>102.22683451815631</v>
      </c>
      <c r="AF401" s="44">
        <v>4</v>
      </c>
      <c r="AG401" s="75">
        <v>1</v>
      </c>
      <c r="AH401" s="74">
        <v>0.54700000000000004</v>
      </c>
      <c r="AI401" s="44">
        <v>7</v>
      </c>
      <c r="AJ401" s="44">
        <v>0</v>
      </c>
      <c r="AK401" s="44">
        <v>0</v>
      </c>
      <c r="AL401" s="44">
        <v>23</v>
      </c>
      <c r="AM401" s="44">
        <v>217.000001</v>
      </c>
      <c r="AN401" s="44">
        <v>23</v>
      </c>
      <c r="AO401" s="44">
        <v>0</v>
      </c>
      <c r="AP401" s="44">
        <v>23</v>
      </c>
      <c r="AQ401" s="44">
        <v>237</v>
      </c>
      <c r="AR401" s="44">
        <v>23</v>
      </c>
      <c r="AS401" s="44">
        <v>102.22683451815631</v>
      </c>
      <c r="AT401" s="44">
        <v>4</v>
      </c>
      <c r="AU401" s="75">
        <v>1</v>
      </c>
      <c r="AV401">
        <v>0.437</v>
      </c>
      <c r="AW401">
        <v>7</v>
      </c>
      <c r="AX401">
        <v>0</v>
      </c>
      <c r="AY401">
        <v>0</v>
      </c>
      <c r="AZ401">
        <v>23</v>
      </c>
      <c r="BA401">
        <v>217.000001</v>
      </c>
      <c r="BB401">
        <v>23</v>
      </c>
      <c r="BC401">
        <v>0</v>
      </c>
      <c r="BD401">
        <v>23</v>
      </c>
      <c r="BE401">
        <v>237</v>
      </c>
      <c r="BF401">
        <v>23</v>
      </c>
      <c r="BG401">
        <v>102.22683451815631</v>
      </c>
      <c r="BH401">
        <v>4</v>
      </c>
      <c r="BI401">
        <v>1</v>
      </c>
      <c r="BJ401" s="74">
        <f t="shared" si="31"/>
        <v>0.4996666666666667</v>
      </c>
      <c r="BK401" s="92">
        <f t="shared" si="32"/>
        <v>7</v>
      </c>
      <c r="BN401" s="67">
        <f t="shared" si="33"/>
        <v>0.31733333333333336</v>
      </c>
      <c r="BO401" s="9">
        <f t="shared" si="34"/>
        <v>3</v>
      </c>
      <c r="BT401">
        <v>0.85899999999999999</v>
      </c>
      <c r="BU401">
        <v>7</v>
      </c>
      <c r="BV401">
        <v>0</v>
      </c>
      <c r="BW401">
        <v>0</v>
      </c>
      <c r="BX401">
        <v>23</v>
      </c>
      <c r="BY401">
        <v>217.000001</v>
      </c>
      <c r="BZ401">
        <v>23</v>
      </c>
      <c r="CA401">
        <v>0</v>
      </c>
      <c r="CB401">
        <v>23</v>
      </c>
      <c r="CC401">
        <v>237</v>
      </c>
      <c r="CD401">
        <v>23</v>
      </c>
      <c r="CE401">
        <v>102.22683451815631</v>
      </c>
      <c r="CF401">
        <v>4</v>
      </c>
      <c r="CG401">
        <v>1</v>
      </c>
      <c r="CM401">
        <v>0.85899999999999999</v>
      </c>
      <c r="CQ401" t="s">
        <v>162</v>
      </c>
      <c r="CR401" t="s">
        <v>204</v>
      </c>
      <c r="CS401" t="s">
        <v>183</v>
      </c>
      <c r="CT401">
        <v>0</v>
      </c>
      <c r="CU401">
        <v>23</v>
      </c>
      <c r="CV401">
        <v>217.000001</v>
      </c>
      <c r="CW401">
        <v>23</v>
      </c>
      <c r="CX401">
        <v>0</v>
      </c>
      <c r="CY401">
        <v>23</v>
      </c>
      <c r="CZ401">
        <v>237</v>
      </c>
      <c r="DA401">
        <v>23</v>
      </c>
      <c r="DB401">
        <v>102.22683451815631</v>
      </c>
      <c r="DC401">
        <v>4</v>
      </c>
      <c r="DD401">
        <v>1</v>
      </c>
      <c r="DF401">
        <v>0.42199999999999999</v>
      </c>
    </row>
    <row r="402" spans="1:110" x14ac:dyDescent="0.25">
      <c r="A402" s="74">
        <v>0</v>
      </c>
      <c r="B402" s="44">
        <v>3</v>
      </c>
      <c r="C402" s="44">
        <v>2</v>
      </c>
      <c r="D402" s="44">
        <v>23</v>
      </c>
      <c r="E402" s="44">
        <v>0.14674966539287501</v>
      </c>
      <c r="F402" s="44">
        <v>1478.7380854999999</v>
      </c>
      <c r="G402" s="75">
        <v>243.72</v>
      </c>
      <c r="H402" s="74">
        <v>0.25</v>
      </c>
      <c r="I402" s="44">
        <v>4</v>
      </c>
      <c r="J402" s="75">
        <v>0</v>
      </c>
      <c r="K402" s="74">
        <v>0.157</v>
      </c>
      <c r="L402" s="44">
        <v>4</v>
      </c>
      <c r="M402" s="75">
        <v>0</v>
      </c>
      <c r="N402" s="44">
        <v>0.14099999999999999</v>
      </c>
      <c r="O402" s="44">
        <v>4</v>
      </c>
      <c r="P402" s="75">
        <v>0</v>
      </c>
      <c r="Q402" s="80">
        <f t="shared" si="30"/>
        <v>0.18266666666666667</v>
      </c>
      <c r="R402" s="88">
        <f t="shared" si="30"/>
        <v>4</v>
      </c>
      <c r="T402" s="74">
        <v>0.56299999999999994</v>
      </c>
      <c r="U402" s="44">
        <v>7</v>
      </c>
      <c r="V402" s="44">
        <v>0</v>
      </c>
      <c r="W402" s="44">
        <v>0</v>
      </c>
      <c r="X402" s="44">
        <v>23</v>
      </c>
      <c r="Y402" s="44">
        <v>217</v>
      </c>
      <c r="Z402" s="44">
        <v>23</v>
      </c>
      <c r="AA402" s="44">
        <v>0</v>
      </c>
      <c r="AB402" s="44">
        <v>23</v>
      </c>
      <c r="AC402" s="44">
        <v>237</v>
      </c>
      <c r="AD402" s="44">
        <v>23</v>
      </c>
      <c r="AE402" s="44">
        <v>101.94697720072548</v>
      </c>
      <c r="AF402" s="44">
        <v>4</v>
      </c>
      <c r="AG402" s="75">
        <v>1</v>
      </c>
      <c r="AH402" s="74">
        <v>0.625</v>
      </c>
      <c r="AI402" s="44">
        <v>7</v>
      </c>
      <c r="AJ402" s="44">
        <v>0</v>
      </c>
      <c r="AK402" s="44">
        <v>0</v>
      </c>
      <c r="AL402" s="44">
        <v>23</v>
      </c>
      <c r="AM402" s="44">
        <v>217</v>
      </c>
      <c r="AN402" s="44">
        <v>23</v>
      </c>
      <c r="AO402" s="44">
        <v>0</v>
      </c>
      <c r="AP402" s="44">
        <v>23</v>
      </c>
      <c r="AQ402" s="44">
        <v>237</v>
      </c>
      <c r="AR402" s="44">
        <v>23</v>
      </c>
      <c r="AS402" s="44">
        <v>101.94697720072548</v>
      </c>
      <c r="AT402" s="44">
        <v>4</v>
      </c>
      <c r="AU402" s="75">
        <v>1</v>
      </c>
      <c r="AV402">
        <v>0.437</v>
      </c>
      <c r="AW402">
        <v>7</v>
      </c>
      <c r="AX402">
        <v>0</v>
      </c>
      <c r="AY402">
        <v>0</v>
      </c>
      <c r="AZ402">
        <v>23</v>
      </c>
      <c r="BA402">
        <v>217</v>
      </c>
      <c r="BB402">
        <v>23</v>
      </c>
      <c r="BC402">
        <v>0</v>
      </c>
      <c r="BD402">
        <v>23</v>
      </c>
      <c r="BE402">
        <v>237</v>
      </c>
      <c r="BF402">
        <v>23</v>
      </c>
      <c r="BG402">
        <v>101.94697720072548</v>
      </c>
      <c r="BH402">
        <v>4</v>
      </c>
      <c r="BI402">
        <v>1</v>
      </c>
      <c r="BJ402" s="74">
        <f t="shared" si="31"/>
        <v>0.54166666666666663</v>
      </c>
      <c r="BK402" s="92">
        <f t="shared" si="32"/>
        <v>7</v>
      </c>
      <c r="BN402" s="67">
        <f t="shared" si="33"/>
        <v>0.35899999999999999</v>
      </c>
      <c r="BO402" s="9">
        <f t="shared" si="34"/>
        <v>3</v>
      </c>
      <c r="BT402">
        <v>0.85899999999999999</v>
      </c>
      <c r="BU402">
        <v>7</v>
      </c>
      <c r="BV402">
        <v>0</v>
      </c>
      <c r="BW402">
        <v>0</v>
      </c>
      <c r="BX402">
        <v>23</v>
      </c>
      <c r="BY402">
        <v>217</v>
      </c>
      <c r="BZ402">
        <v>23</v>
      </c>
      <c r="CA402">
        <v>0</v>
      </c>
      <c r="CB402">
        <v>23</v>
      </c>
      <c r="CC402">
        <v>237</v>
      </c>
      <c r="CD402">
        <v>23</v>
      </c>
      <c r="CE402">
        <v>101.94697720072548</v>
      </c>
      <c r="CF402">
        <v>4</v>
      </c>
      <c r="CG402">
        <v>1</v>
      </c>
      <c r="CM402">
        <v>0.85899999999999999</v>
      </c>
      <c r="CQ402" t="s">
        <v>162</v>
      </c>
      <c r="CR402" t="s">
        <v>204</v>
      </c>
      <c r="CS402" t="s">
        <v>183</v>
      </c>
      <c r="CT402">
        <v>0</v>
      </c>
      <c r="CU402">
        <v>23</v>
      </c>
      <c r="CV402">
        <v>217</v>
      </c>
      <c r="CW402">
        <v>23</v>
      </c>
      <c r="CX402">
        <v>0</v>
      </c>
      <c r="CY402">
        <v>23</v>
      </c>
      <c r="CZ402">
        <v>237</v>
      </c>
      <c r="DA402">
        <v>23</v>
      </c>
      <c r="DB402">
        <v>101.94697720072548</v>
      </c>
      <c r="DC402">
        <v>4</v>
      </c>
      <c r="DD402">
        <v>1</v>
      </c>
      <c r="DF402">
        <v>0.42199999999999999</v>
      </c>
    </row>
    <row r="403" spans="1:110" x14ac:dyDescent="0.25">
      <c r="A403" s="74">
        <v>0</v>
      </c>
      <c r="B403" s="44">
        <v>3</v>
      </c>
      <c r="C403" s="44">
        <v>2</v>
      </c>
      <c r="D403" s="44">
        <v>24</v>
      </c>
      <c r="E403" s="44">
        <v>0.24428766990473499</v>
      </c>
      <c r="F403" s="44">
        <v>1511.9353470000001</v>
      </c>
      <c r="G403" s="75">
        <v>251.77</v>
      </c>
      <c r="H403" s="74">
        <v>0.25</v>
      </c>
      <c r="I403" s="44">
        <v>4</v>
      </c>
      <c r="J403" s="75">
        <v>0</v>
      </c>
      <c r="K403" s="74">
        <v>0.156</v>
      </c>
      <c r="L403" s="44">
        <v>4</v>
      </c>
      <c r="M403" s="75">
        <v>0</v>
      </c>
      <c r="N403" s="44">
        <v>0.14099999999999999</v>
      </c>
      <c r="O403" s="44">
        <v>4</v>
      </c>
      <c r="P403" s="75">
        <v>0</v>
      </c>
      <c r="Q403" s="80">
        <f t="shared" si="30"/>
        <v>0.18233333333333335</v>
      </c>
      <c r="R403" s="88">
        <f t="shared" si="30"/>
        <v>4</v>
      </c>
      <c r="T403" s="74">
        <v>0.53200000000000003</v>
      </c>
      <c r="U403" s="44">
        <v>7</v>
      </c>
      <c r="V403" s="44">
        <v>0</v>
      </c>
      <c r="W403" s="44">
        <v>0</v>
      </c>
      <c r="X403" s="44">
        <v>23</v>
      </c>
      <c r="Y403" s="44">
        <v>217</v>
      </c>
      <c r="Z403" s="44">
        <v>23</v>
      </c>
      <c r="AA403" s="44">
        <v>0</v>
      </c>
      <c r="AB403" s="44">
        <v>23</v>
      </c>
      <c r="AC403" s="44">
        <v>237</v>
      </c>
      <c r="AD403" s="44">
        <v>23</v>
      </c>
      <c r="AE403" s="44">
        <v>101.67943021969852</v>
      </c>
      <c r="AF403" s="44">
        <v>4</v>
      </c>
      <c r="AG403" s="75">
        <v>1</v>
      </c>
      <c r="AH403" s="74">
        <v>0.5</v>
      </c>
      <c r="AI403" s="44">
        <v>7</v>
      </c>
      <c r="AJ403" s="44">
        <v>0</v>
      </c>
      <c r="AK403" s="44">
        <v>0</v>
      </c>
      <c r="AL403" s="44">
        <v>23</v>
      </c>
      <c r="AM403" s="44">
        <v>217</v>
      </c>
      <c r="AN403" s="44">
        <v>23</v>
      </c>
      <c r="AO403" s="44">
        <v>0</v>
      </c>
      <c r="AP403" s="44">
        <v>23</v>
      </c>
      <c r="AQ403" s="44">
        <v>237</v>
      </c>
      <c r="AR403" s="44">
        <v>23</v>
      </c>
      <c r="AS403" s="44">
        <v>101.67943021969852</v>
      </c>
      <c r="AT403" s="44">
        <v>4</v>
      </c>
      <c r="AU403" s="75">
        <v>1</v>
      </c>
      <c r="AV403">
        <v>0.437</v>
      </c>
      <c r="AW403">
        <v>7</v>
      </c>
      <c r="AX403">
        <v>0</v>
      </c>
      <c r="AY403">
        <v>0</v>
      </c>
      <c r="AZ403">
        <v>23</v>
      </c>
      <c r="BA403">
        <v>217</v>
      </c>
      <c r="BB403">
        <v>23</v>
      </c>
      <c r="BC403">
        <v>0</v>
      </c>
      <c r="BD403">
        <v>23</v>
      </c>
      <c r="BE403">
        <v>237</v>
      </c>
      <c r="BF403">
        <v>23</v>
      </c>
      <c r="BG403">
        <v>101.67943021969852</v>
      </c>
      <c r="BH403">
        <v>4</v>
      </c>
      <c r="BI403">
        <v>1</v>
      </c>
      <c r="BJ403" s="74">
        <f t="shared" si="31"/>
        <v>0.48966666666666669</v>
      </c>
      <c r="BK403" s="92">
        <f t="shared" si="32"/>
        <v>7</v>
      </c>
      <c r="BN403" s="67">
        <f t="shared" si="33"/>
        <v>0.30733333333333335</v>
      </c>
      <c r="BO403" s="9">
        <f t="shared" si="34"/>
        <v>3</v>
      </c>
      <c r="BT403">
        <v>0.84399999999999997</v>
      </c>
      <c r="BU403">
        <v>7</v>
      </c>
      <c r="BV403">
        <v>0</v>
      </c>
      <c r="BW403">
        <v>0</v>
      </c>
      <c r="BX403">
        <v>23</v>
      </c>
      <c r="BY403">
        <v>217</v>
      </c>
      <c r="BZ403">
        <v>23</v>
      </c>
      <c r="CA403">
        <v>0</v>
      </c>
      <c r="CB403">
        <v>23</v>
      </c>
      <c r="CC403">
        <v>237</v>
      </c>
      <c r="CD403">
        <v>23</v>
      </c>
      <c r="CE403">
        <v>101.67943021969852</v>
      </c>
      <c r="CF403">
        <v>4</v>
      </c>
      <c r="CG403">
        <v>1</v>
      </c>
      <c r="CM403">
        <v>0.84399999999999997</v>
      </c>
      <c r="CQ403" t="s">
        <v>162</v>
      </c>
      <c r="CR403" t="s">
        <v>206</v>
      </c>
      <c r="CS403" t="s">
        <v>183</v>
      </c>
      <c r="CT403">
        <v>0</v>
      </c>
      <c r="CU403">
        <v>23</v>
      </c>
      <c r="CV403">
        <v>217</v>
      </c>
      <c r="CW403">
        <v>23</v>
      </c>
      <c r="CX403">
        <v>0</v>
      </c>
      <c r="CY403">
        <v>23</v>
      </c>
      <c r="CZ403">
        <v>237</v>
      </c>
      <c r="DA403">
        <v>23</v>
      </c>
      <c r="DB403">
        <v>101.67943021969852</v>
      </c>
      <c r="DC403">
        <v>4</v>
      </c>
      <c r="DD403">
        <v>1</v>
      </c>
      <c r="DF403">
        <v>0.438</v>
      </c>
    </row>
    <row r="404" spans="1:110" x14ac:dyDescent="0.25">
      <c r="A404" s="74">
        <v>0</v>
      </c>
      <c r="B404" s="44">
        <v>3</v>
      </c>
      <c r="C404" s="44">
        <v>2</v>
      </c>
      <c r="D404" s="44">
        <v>25</v>
      </c>
      <c r="E404" s="44">
        <v>0.34182567441662898</v>
      </c>
      <c r="F404" s="44">
        <v>1545.1326085000001</v>
      </c>
      <c r="G404" s="75">
        <v>259.82</v>
      </c>
      <c r="H404" s="74">
        <v>0.25</v>
      </c>
      <c r="I404" s="44">
        <v>4</v>
      </c>
      <c r="J404" s="75">
        <v>0</v>
      </c>
      <c r="K404" s="74">
        <v>0.14099999999999999</v>
      </c>
      <c r="L404" s="44">
        <v>4</v>
      </c>
      <c r="M404" s="75">
        <v>0</v>
      </c>
      <c r="N404" s="44">
        <v>0.156</v>
      </c>
      <c r="O404" s="44">
        <v>4</v>
      </c>
      <c r="P404" s="75">
        <v>0</v>
      </c>
      <c r="Q404" s="80">
        <f t="shared" si="30"/>
        <v>0.18233333333333335</v>
      </c>
      <c r="R404" s="88">
        <f t="shared" si="30"/>
        <v>4</v>
      </c>
      <c r="T404" s="74">
        <v>0.48399999999999999</v>
      </c>
      <c r="U404" s="44">
        <v>7</v>
      </c>
      <c r="V404" s="44">
        <v>0</v>
      </c>
      <c r="W404" s="44">
        <v>0</v>
      </c>
      <c r="X404" s="44">
        <v>23</v>
      </c>
      <c r="Y404" s="44">
        <v>217</v>
      </c>
      <c r="Z404" s="44">
        <v>23</v>
      </c>
      <c r="AA404" s="44">
        <v>0</v>
      </c>
      <c r="AB404" s="44">
        <v>23</v>
      </c>
      <c r="AC404" s="44">
        <v>237</v>
      </c>
      <c r="AD404" s="44">
        <v>23</v>
      </c>
      <c r="AE404" s="44">
        <v>101.42337975972305</v>
      </c>
      <c r="AF404" s="44">
        <v>4</v>
      </c>
      <c r="AG404" s="75">
        <v>1</v>
      </c>
      <c r="AH404" s="74">
        <v>0.57799999999999996</v>
      </c>
      <c r="AI404" s="44">
        <v>7</v>
      </c>
      <c r="AJ404" s="44">
        <v>0</v>
      </c>
      <c r="AK404" s="44">
        <v>0</v>
      </c>
      <c r="AL404" s="44">
        <v>23</v>
      </c>
      <c r="AM404" s="44">
        <v>217</v>
      </c>
      <c r="AN404" s="44">
        <v>23</v>
      </c>
      <c r="AO404" s="44">
        <v>0</v>
      </c>
      <c r="AP404" s="44">
        <v>23</v>
      </c>
      <c r="AQ404" s="44">
        <v>237</v>
      </c>
      <c r="AR404" s="44">
        <v>23</v>
      </c>
      <c r="AS404" s="44">
        <v>101.42337975972305</v>
      </c>
      <c r="AT404" s="44">
        <v>4</v>
      </c>
      <c r="AU404" s="75">
        <v>1</v>
      </c>
      <c r="AV404">
        <v>0.42199999999999999</v>
      </c>
      <c r="AW404">
        <v>7</v>
      </c>
      <c r="AX404">
        <v>0</v>
      </c>
      <c r="AY404">
        <v>0</v>
      </c>
      <c r="AZ404">
        <v>23</v>
      </c>
      <c r="BA404">
        <v>217</v>
      </c>
      <c r="BB404">
        <v>23</v>
      </c>
      <c r="BC404">
        <v>0</v>
      </c>
      <c r="BD404">
        <v>23</v>
      </c>
      <c r="BE404">
        <v>237</v>
      </c>
      <c r="BF404">
        <v>23</v>
      </c>
      <c r="BG404">
        <v>101.42337975972305</v>
      </c>
      <c r="BH404">
        <v>4</v>
      </c>
      <c r="BI404">
        <v>1</v>
      </c>
      <c r="BJ404" s="74">
        <f t="shared" si="31"/>
        <v>0.49466666666666659</v>
      </c>
      <c r="BK404" s="92">
        <f t="shared" si="32"/>
        <v>7</v>
      </c>
      <c r="BN404" s="67">
        <f t="shared" si="33"/>
        <v>0.31233333333333324</v>
      </c>
      <c r="BO404" s="9">
        <f t="shared" si="34"/>
        <v>3</v>
      </c>
      <c r="BT404">
        <v>0.85899999999999999</v>
      </c>
      <c r="BU404">
        <v>7</v>
      </c>
      <c r="BV404">
        <v>0</v>
      </c>
      <c r="BW404">
        <v>0</v>
      </c>
      <c r="BX404">
        <v>23</v>
      </c>
      <c r="BY404">
        <v>217</v>
      </c>
      <c r="BZ404">
        <v>23</v>
      </c>
      <c r="CA404">
        <v>0</v>
      </c>
      <c r="CB404">
        <v>23</v>
      </c>
      <c r="CC404">
        <v>237</v>
      </c>
      <c r="CD404">
        <v>23</v>
      </c>
      <c r="CE404">
        <v>101.42337975972305</v>
      </c>
      <c r="CF404">
        <v>4</v>
      </c>
      <c r="CG404">
        <v>1</v>
      </c>
      <c r="CM404">
        <v>0.85899999999999999</v>
      </c>
      <c r="CQ404" t="s">
        <v>162</v>
      </c>
      <c r="CR404" t="s">
        <v>204</v>
      </c>
      <c r="CS404" t="s">
        <v>183</v>
      </c>
      <c r="CT404">
        <v>0</v>
      </c>
      <c r="CU404">
        <v>23</v>
      </c>
      <c r="CV404">
        <v>217</v>
      </c>
      <c r="CW404">
        <v>23</v>
      </c>
      <c r="CX404">
        <v>0</v>
      </c>
      <c r="CY404">
        <v>23</v>
      </c>
      <c r="CZ404">
        <v>237</v>
      </c>
      <c r="DA404">
        <v>23</v>
      </c>
      <c r="DB404">
        <v>101.42337975972305</v>
      </c>
      <c r="DC404">
        <v>4</v>
      </c>
      <c r="DD404">
        <v>1</v>
      </c>
      <c r="DF404">
        <v>0.42199999999999999</v>
      </c>
    </row>
    <row r="405" spans="1:110" x14ac:dyDescent="0.25">
      <c r="A405" s="74">
        <v>0</v>
      </c>
      <c r="B405" s="44">
        <v>3</v>
      </c>
      <c r="C405" s="44">
        <v>2</v>
      </c>
      <c r="D405" s="44">
        <v>26</v>
      </c>
      <c r="E405" s="44">
        <v>0.43936367892850597</v>
      </c>
      <c r="F405" s="44">
        <v>1578.32987</v>
      </c>
      <c r="G405" s="75">
        <v>267.87</v>
      </c>
      <c r="H405" s="74">
        <v>0.26500000000000001</v>
      </c>
      <c r="I405" s="44">
        <v>4</v>
      </c>
      <c r="J405" s="75">
        <v>0</v>
      </c>
      <c r="K405" s="74">
        <v>0.156</v>
      </c>
      <c r="L405" s="44">
        <v>4</v>
      </c>
      <c r="M405" s="75">
        <v>0</v>
      </c>
      <c r="N405" s="44">
        <v>0.14099999999999999</v>
      </c>
      <c r="O405" s="44">
        <v>4</v>
      </c>
      <c r="P405" s="75">
        <v>0</v>
      </c>
      <c r="Q405" s="80">
        <f t="shared" si="30"/>
        <v>0.18733333333333335</v>
      </c>
      <c r="R405" s="88">
        <f t="shared" si="30"/>
        <v>4</v>
      </c>
      <c r="T405" s="74">
        <v>0.53100000000000003</v>
      </c>
      <c r="U405" s="44">
        <v>7</v>
      </c>
      <c r="V405" s="44">
        <v>0</v>
      </c>
      <c r="W405" s="44">
        <v>0</v>
      </c>
      <c r="X405" s="44">
        <v>23</v>
      </c>
      <c r="Y405" s="44">
        <v>217</v>
      </c>
      <c r="Z405" s="44">
        <v>23</v>
      </c>
      <c r="AA405" s="44">
        <v>0</v>
      </c>
      <c r="AB405" s="44">
        <v>23</v>
      </c>
      <c r="AC405" s="44">
        <v>237</v>
      </c>
      <c r="AD405" s="44">
        <v>23</v>
      </c>
      <c r="AE405" s="44">
        <v>101.17810039617675</v>
      </c>
      <c r="AF405" s="44">
        <v>4</v>
      </c>
      <c r="AG405" s="75">
        <v>1</v>
      </c>
      <c r="AH405" s="74">
        <v>0.625</v>
      </c>
      <c r="AI405" s="44">
        <v>7</v>
      </c>
      <c r="AJ405" s="44">
        <v>0</v>
      </c>
      <c r="AK405" s="44">
        <v>0</v>
      </c>
      <c r="AL405" s="44">
        <v>23</v>
      </c>
      <c r="AM405" s="44">
        <v>217</v>
      </c>
      <c r="AN405" s="44">
        <v>23</v>
      </c>
      <c r="AO405" s="44">
        <v>0</v>
      </c>
      <c r="AP405" s="44">
        <v>23</v>
      </c>
      <c r="AQ405" s="44">
        <v>237</v>
      </c>
      <c r="AR405" s="44">
        <v>23</v>
      </c>
      <c r="AS405" s="44">
        <v>101.17810039617675</v>
      </c>
      <c r="AT405" s="44">
        <v>4</v>
      </c>
      <c r="AU405" s="75">
        <v>1</v>
      </c>
      <c r="AV405">
        <v>0.42199999999999999</v>
      </c>
      <c r="AW405">
        <v>7</v>
      </c>
      <c r="AX405">
        <v>0</v>
      </c>
      <c r="AY405">
        <v>0</v>
      </c>
      <c r="AZ405">
        <v>23</v>
      </c>
      <c r="BA405">
        <v>217</v>
      </c>
      <c r="BB405">
        <v>23</v>
      </c>
      <c r="BC405">
        <v>0</v>
      </c>
      <c r="BD405">
        <v>23</v>
      </c>
      <c r="BE405">
        <v>237</v>
      </c>
      <c r="BF405">
        <v>23</v>
      </c>
      <c r="BG405">
        <v>101.17810039617675</v>
      </c>
      <c r="BH405">
        <v>4</v>
      </c>
      <c r="BI405">
        <v>1</v>
      </c>
      <c r="BJ405" s="74">
        <f t="shared" si="31"/>
        <v>0.52600000000000002</v>
      </c>
      <c r="BK405" s="92">
        <f t="shared" si="32"/>
        <v>7</v>
      </c>
      <c r="BN405" s="67">
        <f t="shared" si="33"/>
        <v>0.33866666666666667</v>
      </c>
      <c r="BO405" s="9">
        <f t="shared" si="34"/>
        <v>3</v>
      </c>
      <c r="BT405">
        <v>0.82799999999999996</v>
      </c>
      <c r="BU405">
        <v>7</v>
      </c>
      <c r="BV405">
        <v>0</v>
      </c>
      <c r="BW405">
        <v>0</v>
      </c>
      <c r="BX405">
        <v>23</v>
      </c>
      <c r="BY405">
        <v>217</v>
      </c>
      <c r="BZ405">
        <v>23</v>
      </c>
      <c r="CA405">
        <v>0</v>
      </c>
      <c r="CB405">
        <v>23</v>
      </c>
      <c r="CC405">
        <v>237</v>
      </c>
      <c r="CD405">
        <v>23</v>
      </c>
      <c r="CE405">
        <v>101.17810039617675</v>
      </c>
      <c r="CF405">
        <v>4</v>
      </c>
      <c r="CG405">
        <v>1</v>
      </c>
      <c r="CM405">
        <v>0.82799999999999996</v>
      </c>
      <c r="CQ405" t="s">
        <v>162</v>
      </c>
      <c r="CR405" t="s">
        <v>206</v>
      </c>
      <c r="CS405" t="s">
        <v>183</v>
      </c>
      <c r="CT405">
        <v>0</v>
      </c>
      <c r="CU405">
        <v>23</v>
      </c>
      <c r="CV405">
        <v>217</v>
      </c>
      <c r="CW405">
        <v>23</v>
      </c>
      <c r="CX405">
        <v>0</v>
      </c>
      <c r="CY405">
        <v>23</v>
      </c>
      <c r="CZ405">
        <v>237</v>
      </c>
      <c r="DA405">
        <v>23</v>
      </c>
      <c r="DB405">
        <v>101.17810039617675</v>
      </c>
      <c r="DC405">
        <v>4</v>
      </c>
      <c r="DD405">
        <v>1</v>
      </c>
      <c r="DF405">
        <v>0.438</v>
      </c>
    </row>
    <row r="406" spans="1:110" x14ac:dyDescent="0.25">
      <c r="A406" s="74">
        <v>0</v>
      </c>
      <c r="B406" s="44">
        <v>3</v>
      </c>
      <c r="C406" s="44">
        <v>3</v>
      </c>
      <c r="D406" s="44">
        <v>14</v>
      </c>
      <c r="E406" s="44">
        <v>-0.42033255455396601</v>
      </c>
      <c r="F406" s="44">
        <v>1304.6380879999999</v>
      </c>
      <c r="G406" s="75">
        <v>178.01</v>
      </c>
      <c r="H406" s="74">
        <v>0.26500000000000001</v>
      </c>
      <c r="I406" s="44">
        <v>4</v>
      </c>
      <c r="J406" s="75">
        <v>0</v>
      </c>
      <c r="K406" s="74">
        <v>0.156</v>
      </c>
      <c r="L406" s="44">
        <v>4</v>
      </c>
      <c r="M406" s="75">
        <v>0</v>
      </c>
      <c r="N406" s="44">
        <v>0.156</v>
      </c>
      <c r="O406" s="44">
        <v>4</v>
      </c>
      <c r="P406" s="75">
        <v>0</v>
      </c>
      <c r="Q406" s="80">
        <f t="shared" si="30"/>
        <v>0.19233333333333336</v>
      </c>
      <c r="R406" s="88">
        <f t="shared" si="30"/>
        <v>4</v>
      </c>
      <c r="T406" s="74">
        <v>0.48399999999999999</v>
      </c>
      <c r="U406" s="44">
        <v>7</v>
      </c>
      <c r="V406" s="44">
        <v>0</v>
      </c>
      <c r="W406" s="44">
        <v>0</v>
      </c>
      <c r="X406" s="44">
        <v>23</v>
      </c>
      <c r="Y406" s="44">
        <v>217</v>
      </c>
      <c r="Z406" s="44">
        <v>23</v>
      </c>
      <c r="AA406" s="44">
        <v>0</v>
      </c>
      <c r="AB406" s="44">
        <v>23</v>
      </c>
      <c r="AC406" s="44">
        <v>237</v>
      </c>
      <c r="AD406" s="44">
        <v>23</v>
      </c>
      <c r="AE406" s="44">
        <v>106.93266110429825</v>
      </c>
      <c r="AF406" s="44">
        <v>4</v>
      </c>
      <c r="AG406" s="75">
        <v>1</v>
      </c>
      <c r="AH406" s="74">
        <v>0.51500000000000001</v>
      </c>
      <c r="AI406" s="44">
        <v>7</v>
      </c>
      <c r="AJ406" s="44">
        <v>0</v>
      </c>
      <c r="AK406" s="44">
        <v>0</v>
      </c>
      <c r="AL406" s="44">
        <v>23</v>
      </c>
      <c r="AM406" s="44">
        <v>217</v>
      </c>
      <c r="AN406" s="44">
        <v>23</v>
      </c>
      <c r="AO406" s="44">
        <v>0</v>
      </c>
      <c r="AP406" s="44">
        <v>23</v>
      </c>
      <c r="AQ406" s="44">
        <v>237</v>
      </c>
      <c r="AR406" s="44">
        <v>23</v>
      </c>
      <c r="AS406" s="44">
        <v>106.93266110429825</v>
      </c>
      <c r="AT406" s="44">
        <v>4</v>
      </c>
      <c r="AU406" s="75">
        <v>1</v>
      </c>
      <c r="AV406">
        <v>0.437</v>
      </c>
      <c r="AW406">
        <v>7</v>
      </c>
      <c r="AX406">
        <v>0</v>
      </c>
      <c r="AY406">
        <v>0</v>
      </c>
      <c r="AZ406">
        <v>23</v>
      </c>
      <c r="BA406">
        <v>217</v>
      </c>
      <c r="BB406">
        <v>23</v>
      </c>
      <c r="BC406">
        <v>0</v>
      </c>
      <c r="BD406">
        <v>23</v>
      </c>
      <c r="BE406">
        <v>237</v>
      </c>
      <c r="BF406">
        <v>23</v>
      </c>
      <c r="BG406">
        <v>106.93266110429825</v>
      </c>
      <c r="BH406">
        <v>4</v>
      </c>
      <c r="BI406">
        <v>1</v>
      </c>
      <c r="BJ406" s="74">
        <f t="shared" si="31"/>
        <v>0.47866666666666663</v>
      </c>
      <c r="BK406" s="92">
        <f t="shared" si="32"/>
        <v>7</v>
      </c>
      <c r="BN406" s="67">
        <f t="shared" si="33"/>
        <v>0.28633333333333327</v>
      </c>
      <c r="BO406" s="9">
        <f t="shared" si="34"/>
        <v>3</v>
      </c>
      <c r="BT406">
        <v>0.84399999999999997</v>
      </c>
      <c r="BU406">
        <v>7</v>
      </c>
      <c r="BV406">
        <v>0</v>
      </c>
      <c r="BW406">
        <v>0</v>
      </c>
      <c r="BX406">
        <v>23</v>
      </c>
      <c r="BY406">
        <v>217</v>
      </c>
      <c r="BZ406">
        <v>23</v>
      </c>
      <c r="CA406">
        <v>0</v>
      </c>
      <c r="CB406">
        <v>23</v>
      </c>
      <c r="CC406">
        <v>237</v>
      </c>
      <c r="CD406">
        <v>23</v>
      </c>
      <c r="CE406">
        <v>106.93266110429825</v>
      </c>
      <c r="CF406">
        <v>4</v>
      </c>
      <c r="CG406">
        <v>1</v>
      </c>
      <c r="CM406">
        <v>0.84399999999999997</v>
      </c>
      <c r="CQ406" t="s">
        <v>162</v>
      </c>
      <c r="CR406" t="s">
        <v>194</v>
      </c>
      <c r="CS406" t="s">
        <v>183</v>
      </c>
      <c r="CT406">
        <v>0</v>
      </c>
      <c r="CU406">
        <v>23</v>
      </c>
      <c r="CV406">
        <v>217</v>
      </c>
      <c r="CW406">
        <v>23</v>
      </c>
      <c r="CX406">
        <v>0</v>
      </c>
      <c r="CY406">
        <v>23</v>
      </c>
      <c r="CZ406">
        <v>237</v>
      </c>
      <c r="DA406">
        <v>23</v>
      </c>
      <c r="DB406">
        <v>106.93266110429825</v>
      </c>
      <c r="DC406">
        <v>4</v>
      </c>
      <c r="DD406">
        <v>1</v>
      </c>
      <c r="DF406">
        <v>0.45300000000000001</v>
      </c>
    </row>
    <row r="407" spans="1:110" x14ac:dyDescent="0.25">
      <c r="A407" s="74">
        <v>0</v>
      </c>
      <c r="B407" s="44">
        <v>3</v>
      </c>
      <c r="C407" s="44">
        <v>3</v>
      </c>
      <c r="D407" s="44">
        <v>15</v>
      </c>
      <c r="E407" s="44">
        <v>-0.322794550042107</v>
      </c>
      <c r="F407" s="44">
        <v>1337.8353494999999</v>
      </c>
      <c r="G407" s="75">
        <v>186.06</v>
      </c>
      <c r="H407" s="74">
        <v>0.26500000000000001</v>
      </c>
      <c r="I407" s="44">
        <v>4</v>
      </c>
      <c r="J407" s="75">
        <v>0</v>
      </c>
      <c r="K407" s="74">
        <v>0.156</v>
      </c>
      <c r="L407" s="44">
        <v>4</v>
      </c>
      <c r="M407" s="75">
        <v>0</v>
      </c>
      <c r="N407" s="44">
        <v>0.14099999999999999</v>
      </c>
      <c r="O407" s="44">
        <v>4</v>
      </c>
      <c r="P407" s="75">
        <v>0</v>
      </c>
      <c r="Q407" s="80">
        <f t="shared" si="30"/>
        <v>0.18733333333333335</v>
      </c>
      <c r="R407" s="88">
        <f t="shared" si="30"/>
        <v>4</v>
      </c>
      <c r="T407" s="74">
        <v>0.5</v>
      </c>
      <c r="U407" s="44">
        <v>7</v>
      </c>
      <c r="V407" s="44">
        <v>0</v>
      </c>
      <c r="W407" s="44">
        <v>0</v>
      </c>
      <c r="X407" s="44">
        <v>23</v>
      </c>
      <c r="Y407" s="44">
        <v>217</v>
      </c>
      <c r="Z407" s="44">
        <v>23</v>
      </c>
      <c r="AA407" s="44">
        <v>0</v>
      </c>
      <c r="AB407" s="44">
        <v>23</v>
      </c>
      <c r="AC407" s="44">
        <v>237</v>
      </c>
      <c r="AD407" s="44">
        <v>23</v>
      </c>
      <c r="AE407" s="44">
        <v>106.50658114188667</v>
      </c>
      <c r="AF407" s="44">
        <v>4</v>
      </c>
      <c r="AG407" s="75">
        <v>1</v>
      </c>
      <c r="AH407" s="74">
        <v>0.59399999999999997</v>
      </c>
      <c r="AI407" s="44">
        <v>7</v>
      </c>
      <c r="AJ407" s="44">
        <v>0</v>
      </c>
      <c r="AK407" s="44">
        <v>0</v>
      </c>
      <c r="AL407" s="44">
        <v>23</v>
      </c>
      <c r="AM407" s="44">
        <v>217</v>
      </c>
      <c r="AN407" s="44">
        <v>23</v>
      </c>
      <c r="AO407" s="44">
        <v>0</v>
      </c>
      <c r="AP407" s="44">
        <v>23</v>
      </c>
      <c r="AQ407" s="44">
        <v>237</v>
      </c>
      <c r="AR407" s="44">
        <v>23</v>
      </c>
      <c r="AS407" s="44">
        <v>106.50658114188667</v>
      </c>
      <c r="AT407" s="44">
        <v>4</v>
      </c>
      <c r="AU407" s="75">
        <v>1</v>
      </c>
      <c r="AV407">
        <v>0.437</v>
      </c>
      <c r="AW407">
        <v>7</v>
      </c>
      <c r="AX407">
        <v>0</v>
      </c>
      <c r="AY407">
        <v>0</v>
      </c>
      <c r="AZ407">
        <v>23</v>
      </c>
      <c r="BA407">
        <v>217</v>
      </c>
      <c r="BB407">
        <v>23</v>
      </c>
      <c r="BC407">
        <v>0</v>
      </c>
      <c r="BD407">
        <v>23</v>
      </c>
      <c r="BE407">
        <v>237</v>
      </c>
      <c r="BF407">
        <v>23</v>
      </c>
      <c r="BG407">
        <v>106.50658114188667</v>
      </c>
      <c r="BH407">
        <v>4</v>
      </c>
      <c r="BI407">
        <v>1</v>
      </c>
      <c r="BJ407" s="74">
        <f t="shared" si="31"/>
        <v>0.51033333333333331</v>
      </c>
      <c r="BK407" s="92">
        <f t="shared" si="32"/>
        <v>7</v>
      </c>
      <c r="BN407" s="67">
        <f t="shared" si="33"/>
        <v>0.32299999999999995</v>
      </c>
      <c r="BO407" s="9">
        <f t="shared" si="34"/>
        <v>3</v>
      </c>
      <c r="BT407">
        <v>0.84299999999999997</v>
      </c>
      <c r="BU407">
        <v>7</v>
      </c>
      <c r="BV407">
        <v>0</v>
      </c>
      <c r="BW407">
        <v>0</v>
      </c>
      <c r="BX407">
        <v>23</v>
      </c>
      <c r="BY407">
        <v>217</v>
      </c>
      <c r="BZ407">
        <v>23</v>
      </c>
      <c r="CA407">
        <v>0</v>
      </c>
      <c r="CB407">
        <v>23</v>
      </c>
      <c r="CC407">
        <v>237</v>
      </c>
      <c r="CD407">
        <v>23</v>
      </c>
      <c r="CE407">
        <v>106.50658114188667</v>
      </c>
      <c r="CF407">
        <v>4</v>
      </c>
      <c r="CG407">
        <v>1</v>
      </c>
      <c r="CM407">
        <v>0.84299999999999997</v>
      </c>
      <c r="CQ407" t="s">
        <v>162</v>
      </c>
      <c r="CR407" t="s">
        <v>202</v>
      </c>
      <c r="CS407" t="s">
        <v>183</v>
      </c>
      <c r="CT407">
        <v>0</v>
      </c>
      <c r="CU407">
        <v>23</v>
      </c>
      <c r="CV407">
        <v>217</v>
      </c>
      <c r="CW407">
        <v>23</v>
      </c>
      <c r="CX407">
        <v>0</v>
      </c>
      <c r="CY407">
        <v>23</v>
      </c>
      <c r="CZ407">
        <v>237</v>
      </c>
      <c r="DA407">
        <v>23</v>
      </c>
      <c r="DB407">
        <v>106.50658114188667</v>
      </c>
      <c r="DC407">
        <v>4</v>
      </c>
      <c r="DD407">
        <v>1</v>
      </c>
      <c r="DF407">
        <v>0.437</v>
      </c>
    </row>
    <row r="408" spans="1:110" x14ac:dyDescent="0.25">
      <c r="A408" s="74">
        <v>0</v>
      </c>
      <c r="B408" s="44">
        <v>3</v>
      </c>
      <c r="C408" s="44">
        <v>3</v>
      </c>
      <c r="D408" s="44">
        <v>16</v>
      </c>
      <c r="E408" s="44">
        <v>-0.22525654553021199</v>
      </c>
      <c r="F408" s="44">
        <v>1371.0326110000001</v>
      </c>
      <c r="G408" s="75">
        <v>194.11</v>
      </c>
      <c r="H408" s="74">
        <v>0.25</v>
      </c>
      <c r="I408" s="44">
        <v>4</v>
      </c>
      <c r="J408" s="75">
        <v>0</v>
      </c>
      <c r="K408" s="74">
        <v>0.156</v>
      </c>
      <c r="L408" s="44">
        <v>4</v>
      </c>
      <c r="M408" s="75">
        <v>0</v>
      </c>
      <c r="N408" s="44">
        <v>0.20300000000000001</v>
      </c>
      <c r="O408" s="44">
        <v>4</v>
      </c>
      <c r="P408" s="75">
        <v>0</v>
      </c>
      <c r="Q408" s="80">
        <f t="shared" si="30"/>
        <v>0.20299999999999999</v>
      </c>
      <c r="R408" s="88">
        <f t="shared" si="30"/>
        <v>4</v>
      </c>
      <c r="T408" s="74">
        <v>0.51500000000000001</v>
      </c>
      <c r="U408" s="44">
        <v>7</v>
      </c>
      <c r="V408" s="44">
        <v>0</v>
      </c>
      <c r="W408" s="44">
        <v>0</v>
      </c>
      <c r="X408" s="44">
        <v>23</v>
      </c>
      <c r="Y408" s="44">
        <v>217.000001</v>
      </c>
      <c r="Z408" s="44">
        <v>23</v>
      </c>
      <c r="AA408" s="44">
        <v>0</v>
      </c>
      <c r="AB408" s="44">
        <v>23</v>
      </c>
      <c r="AC408" s="44">
        <v>237</v>
      </c>
      <c r="AD408" s="44">
        <v>23</v>
      </c>
      <c r="AE408" s="44">
        <v>106.10115767845843</v>
      </c>
      <c r="AF408" s="44">
        <v>4</v>
      </c>
      <c r="AG408" s="75">
        <v>1</v>
      </c>
      <c r="AH408" s="74">
        <v>0.625</v>
      </c>
      <c r="AI408" s="44">
        <v>7</v>
      </c>
      <c r="AJ408" s="44">
        <v>0</v>
      </c>
      <c r="AK408" s="44">
        <v>0</v>
      </c>
      <c r="AL408" s="44">
        <v>23</v>
      </c>
      <c r="AM408" s="44">
        <v>217.000001</v>
      </c>
      <c r="AN408" s="44">
        <v>23</v>
      </c>
      <c r="AO408" s="44">
        <v>0</v>
      </c>
      <c r="AP408" s="44">
        <v>23</v>
      </c>
      <c r="AQ408" s="44">
        <v>237</v>
      </c>
      <c r="AR408" s="44">
        <v>23</v>
      </c>
      <c r="AS408" s="44">
        <v>106.10115767845843</v>
      </c>
      <c r="AT408" s="44">
        <v>4</v>
      </c>
      <c r="AU408" s="75">
        <v>1</v>
      </c>
      <c r="AV408">
        <v>0.42199999999999999</v>
      </c>
      <c r="AW408">
        <v>7</v>
      </c>
      <c r="AX408">
        <v>0</v>
      </c>
      <c r="AY408">
        <v>0</v>
      </c>
      <c r="AZ408">
        <v>23</v>
      </c>
      <c r="BA408">
        <v>217.000001</v>
      </c>
      <c r="BB408">
        <v>23</v>
      </c>
      <c r="BC408">
        <v>0</v>
      </c>
      <c r="BD408">
        <v>23</v>
      </c>
      <c r="BE408">
        <v>237</v>
      </c>
      <c r="BF408">
        <v>23</v>
      </c>
      <c r="BG408">
        <v>106.10115767845843</v>
      </c>
      <c r="BH408">
        <v>4</v>
      </c>
      <c r="BI408">
        <v>1</v>
      </c>
      <c r="BJ408" s="74">
        <f t="shared" si="31"/>
        <v>0.52066666666666672</v>
      </c>
      <c r="BK408" s="92">
        <f t="shared" si="32"/>
        <v>7</v>
      </c>
      <c r="BN408" s="67">
        <f t="shared" si="33"/>
        <v>0.31766666666666676</v>
      </c>
      <c r="BO408" s="9">
        <f t="shared" si="34"/>
        <v>3</v>
      </c>
      <c r="BT408">
        <v>0.82799999999999996</v>
      </c>
      <c r="BU408">
        <v>7</v>
      </c>
      <c r="BV408">
        <v>0</v>
      </c>
      <c r="BW408">
        <v>0</v>
      </c>
      <c r="BX408">
        <v>23</v>
      </c>
      <c r="BY408">
        <v>217.000001</v>
      </c>
      <c r="BZ408">
        <v>23</v>
      </c>
      <c r="CA408">
        <v>0</v>
      </c>
      <c r="CB408">
        <v>23</v>
      </c>
      <c r="CC408">
        <v>237</v>
      </c>
      <c r="CD408">
        <v>23</v>
      </c>
      <c r="CE408">
        <v>106.10115767845843</v>
      </c>
      <c r="CF408">
        <v>4</v>
      </c>
      <c r="CG408">
        <v>1</v>
      </c>
      <c r="CM408">
        <v>0.82799999999999996</v>
      </c>
      <c r="CQ408" t="s">
        <v>162</v>
      </c>
      <c r="CR408" t="s">
        <v>202</v>
      </c>
      <c r="CS408" t="s">
        <v>183</v>
      </c>
      <c r="CT408">
        <v>0</v>
      </c>
      <c r="CU408">
        <v>23</v>
      </c>
      <c r="CV408">
        <v>217.000001</v>
      </c>
      <c r="CW408">
        <v>23</v>
      </c>
      <c r="CX408">
        <v>0</v>
      </c>
      <c r="CY408">
        <v>23</v>
      </c>
      <c r="CZ408">
        <v>237</v>
      </c>
      <c r="DA408">
        <v>23</v>
      </c>
      <c r="DB408">
        <v>106.10115767845843</v>
      </c>
      <c r="DC408">
        <v>4</v>
      </c>
      <c r="DD408">
        <v>1</v>
      </c>
      <c r="DF408">
        <v>0.437</v>
      </c>
    </row>
    <row r="409" spans="1:110" x14ac:dyDescent="0.25">
      <c r="A409" s="74">
        <v>0</v>
      </c>
      <c r="B409" s="44">
        <v>3</v>
      </c>
      <c r="C409" s="44">
        <v>3</v>
      </c>
      <c r="D409" s="44">
        <v>17</v>
      </c>
      <c r="E409" s="44">
        <v>-0.12771854101833499</v>
      </c>
      <c r="F409" s="44">
        <v>1404.2298725000001</v>
      </c>
      <c r="G409" s="75">
        <v>202.16</v>
      </c>
      <c r="H409" s="74">
        <v>0.28100000000000003</v>
      </c>
      <c r="I409" s="44">
        <v>4</v>
      </c>
      <c r="J409" s="75">
        <v>0</v>
      </c>
      <c r="K409" s="74">
        <v>0.156</v>
      </c>
      <c r="L409" s="44">
        <v>4</v>
      </c>
      <c r="M409" s="75">
        <v>0</v>
      </c>
      <c r="N409" s="44">
        <v>0.188</v>
      </c>
      <c r="O409" s="44">
        <v>4</v>
      </c>
      <c r="P409" s="75">
        <v>0</v>
      </c>
      <c r="Q409" s="80">
        <f t="shared" si="30"/>
        <v>0.20833333333333334</v>
      </c>
      <c r="R409" s="88">
        <f t="shared" si="30"/>
        <v>4</v>
      </c>
      <c r="T409" s="74">
        <v>0.53100000000000003</v>
      </c>
      <c r="U409" s="44">
        <v>7</v>
      </c>
      <c r="V409" s="44">
        <v>0</v>
      </c>
      <c r="W409" s="44">
        <v>0</v>
      </c>
      <c r="X409" s="44">
        <v>23</v>
      </c>
      <c r="Y409" s="44">
        <v>217</v>
      </c>
      <c r="Z409" s="44">
        <v>23</v>
      </c>
      <c r="AA409" s="44">
        <v>0</v>
      </c>
      <c r="AB409" s="44">
        <v>23</v>
      </c>
      <c r="AC409" s="44">
        <v>237</v>
      </c>
      <c r="AD409" s="44">
        <v>23</v>
      </c>
      <c r="AE409" s="44">
        <v>105.7148587084852</v>
      </c>
      <c r="AF409" s="44">
        <v>4</v>
      </c>
      <c r="AG409" s="75">
        <v>1</v>
      </c>
      <c r="AH409" s="74">
        <v>0.51500000000000001</v>
      </c>
      <c r="AI409" s="44">
        <v>7</v>
      </c>
      <c r="AJ409" s="44">
        <v>0</v>
      </c>
      <c r="AK409" s="44">
        <v>0</v>
      </c>
      <c r="AL409" s="44">
        <v>23</v>
      </c>
      <c r="AM409" s="44">
        <v>217</v>
      </c>
      <c r="AN409" s="44">
        <v>23</v>
      </c>
      <c r="AO409" s="44">
        <v>0</v>
      </c>
      <c r="AP409" s="44">
        <v>23</v>
      </c>
      <c r="AQ409" s="44">
        <v>237</v>
      </c>
      <c r="AR409" s="44">
        <v>23</v>
      </c>
      <c r="AS409" s="44">
        <v>105.7148587084852</v>
      </c>
      <c r="AT409" s="44">
        <v>4</v>
      </c>
      <c r="AU409" s="75">
        <v>1</v>
      </c>
      <c r="AV409">
        <v>0.42199999999999999</v>
      </c>
      <c r="AW409">
        <v>7</v>
      </c>
      <c r="AX409">
        <v>0</v>
      </c>
      <c r="AY409">
        <v>0</v>
      </c>
      <c r="AZ409">
        <v>23</v>
      </c>
      <c r="BA409">
        <v>217</v>
      </c>
      <c r="BB409">
        <v>23</v>
      </c>
      <c r="BC409">
        <v>0</v>
      </c>
      <c r="BD409">
        <v>23</v>
      </c>
      <c r="BE409">
        <v>237</v>
      </c>
      <c r="BF409">
        <v>23</v>
      </c>
      <c r="BG409">
        <v>105.7148587084852</v>
      </c>
      <c r="BH409">
        <v>4</v>
      </c>
      <c r="BI409">
        <v>1</v>
      </c>
      <c r="BJ409" s="74">
        <f t="shared" si="31"/>
        <v>0.48933333333333334</v>
      </c>
      <c r="BK409" s="92">
        <f t="shared" si="32"/>
        <v>7</v>
      </c>
      <c r="BN409" s="67">
        <f t="shared" si="33"/>
        <v>0.28100000000000003</v>
      </c>
      <c r="BO409" s="9">
        <f t="shared" si="34"/>
        <v>3</v>
      </c>
      <c r="BT409">
        <v>0.84299999999999997</v>
      </c>
      <c r="BU409">
        <v>7</v>
      </c>
      <c r="BV409">
        <v>0</v>
      </c>
      <c r="BW409">
        <v>0</v>
      </c>
      <c r="BX409">
        <v>23</v>
      </c>
      <c r="BY409">
        <v>217</v>
      </c>
      <c r="BZ409">
        <v>23</v>
      </c>
      <c r="CA409">
        <v>0</v>
      </c>
      <c r="CB409">
        <v>23</v>
      </c>
      <c r="CC409">
        <v>237</v>
      </c>
      <c r="CD409">
        <v>23</v>
      </c>
      <c r="CE409">
        <v>105.7148587084852</v>
      </c>
      <c r="CF409">
        <v>4</v>
      </c>
      <c r="CG409">
        <v>1</v>
      </c>
      <c r="CM409">
        <v>0.84299999999999997</v>
      </c>
      <c r="CQ409" t="s">
        <v>162</v>
      </c>
      <c r="CR409" t="s">
        <v>202</v>
      </c>
      <c r="CS409" t="s">
        <v>183</v>
      </c>
      <c r="CT409">
        <v>0</v>
      </c>
      <c r="CU409">
        <v>23</v>
      </c>
      <c r="CV409">
        <v>217</v>
      </c>
      <c r="CW409">
        <v>23</v>
      </c>
      <c r="CX409">
        <v>0</v>
      </c>
      <c r="CY409">
        <v>23</v>
      </c>
      <c r="CZ409">
        <v>237</v>
      </c>
      <c r="DA409">
        <v>23</v>
      </c>
      <c r="DB409">
        <v>105.7148587084852</v>
      </c>
      <c r="DC409">
        <v>4</v>
      </c>
      <c r="DD409">
        <v>1</v>
      </c>
      <c r="DF409">
        <v>0.437</v>
      </c>
    </row>
    <row r="410" spans="1:110" x14ac:dyDescent="0.25">
      <c r="A410" s="74">
        <v>0</v>
      </c>
      <c r="B410" s="44">
        <v>3</v>
      </c>
      <c r="C410" s="44">
        <v>3</v>
      </c>
      <c r="D410" s="44">
        <v>18</v>
      </c>
      <c r="E410" s="44">
        <v>-3.01805365064759E-2</v>
      </c>
      <c r="F410" s="44">
        <v>1437.427134</v>
      </c>
      <c r="G410" s="75">
        <v>210.21</v>
      </c>
      <c r="H410" s="74">
        <v>0.25</v>
      </c>
      <c r="I410" s="44">
        <v>4</v>
      </c>
      <c r="J410" s="75">
        <v>0</v>
      </c>
      <c r="K410" s="74">
        <v>0.14099999999999999</v>
      </c>
      <c r="L410" s="44">
        <v>4</v>
      </c>
      <c r="M410" s="75">
        <v>0</v>
      </c>
      <c r="N410" s="44">
        <v>0.14099999999999999</v>
      </c>
      <c r="O410" s="44">
        <v>4</v>
      </c>
      <c r="P410" s="75">
        <v>0</v>
      </c>
      <c r="Q410" s="80">
        <f t="shared" si="30"/>
        <v>0.17733333333333334</v>
      </c>
      <c r="R410" s="88">
        <f t="shared" si="30"/>
        <v>4</v>
      </c>
      <c r="T410" s="74">
        <v>0.53100000000000003</v>
      </c>
      <c r="U410" s="44">
        <v>7</v>
      </c>
      <c r="V410" s="44">
        <v>0</v>
      </c>
      <c r="W410" s="44">
        <v>0</v>
      </c>
      <c r="X410" s="44">
        <v>23</v>
      </c>
      <c r="Y410" s="44">
        <v>217</v>
      </c>
      <c r="Z410" s="44">
        <v>23</v>
      </c>
      <c r="AA410" s="44">
        <v>0</v>
      </c>
      <c r="AB410" s="44">
        <v>23</v>
      </c>
      <c r="AC410" s="44">
        <v>237</v>
      </c>
      <c r="AD410" s="44">
        <v>23</v>
      </c>
      <c r="AE410" s="44">
        <v>105.34642463866979</v>
      </c>
      <c r="AF410" s="44">
        <v>4</v>
      </c>
      <c r="AG410" s="75">
        <v>1</v>
      </c>
      <c r="AH410" s="74">
        <v>0.59399999999999997</v>
      </c>
      <c r="AI410" s="44">
        <v>7</v>
      </c>
      <c r="AJ410" s="44">
        <v>0</v>
      </c>
      <c r="AK410" s="44">
        <v>0</v>
      </c>
      <c r="AL410" s="44">
        <v>23</v>
      </c>
      <c r="AM410" s="44">
        <v>217</v>
      </c>
      <c r="AN410" s="44">
        <v>23</v>
      </c>
      <c r="AO410" s="44">
        <v>0</v>
      </c>
      <c r="AP410" s="44">
        <v>23</v>
      </c>
      <c r="AQ410" s="44">
        <v>237</v>
      </c>
      <c r="AR410" s="44">
        <v>23</v>
      </c>
      <c r="AS410" s="44">
        <v>105.34642463866979</v>
      </c>
      <c r="AT410" s="44">
        <v>4</v>
      </c>
      <c r="AU410" s="75">
        <v>1</v>
      </c>
      <c r="AV410">
        <v>0.42199999999999999</v>
      </c>
      <c r="AW410">
        <v>7</v>
      </c>
      <c r="AX410">
        <v>0</v>
      </c>
      <c r="AY410">
        <v>0</v>
      </c>
      <c r="AZ410">
        <v>23</v>
      </c>
      <c r="BA410">
        <v>217</v>
      </c>
      <c r="BB410">
        <v>23</v>
      </c>
      <c r="BC410">
        <v>0</v>
      </c>
      <c r="BD410">
        <v>23</v>
      </c>
      <c r="BE410">
        <v>237</v>
      </c>
      <c r="BF410">
        <v>23</v>
      </c>
      <c r="BG410">
        <v>105.34642463866979</v>
      </c>
      <c r="BH410">
        <v>4</v>
      </c>
      <c r="BI410">
        <v>1</v>
      </c>
      <c r="BJ410" s="74">
        <f t="shared" si="31"/>
        <v>0.51566666666666661</v>
      </c>
      <c r="BK410" s="92">
        <f t="shared" si="32"/>
        <v>7</v>
      </c>
      <c r="BN410" s="67">
        <f t="shared" si="33"/>
        <v>0.33833333333333326</v>
      </c>
      <c r="BO410" s="9">
        <f t="shared" si="34"/>
        <v>3</v>
      </c>
      <c r="BT410">
        <v>0.82799999999999996</v>
      </c>
      <c r="BU410">
        <v>7</v>
      </c>
      <c r="BV410">
        <v>0</v>
      </c>
      <c r="BW410">
        <v>0</v>
      </c>
      <c r="BX410">
        <v>23</v>
      </c>
      <c r="BY410">
        <v>217</v>
      </c>
      <c r="BZ410">
        <v>23</v>
      </c>
      <c r="CA410">
        <v>0</v>
      </c>
      <c r="CB410">
        <v>23</v>
      </c>
      <c r="CC410">
        <v>237</v>
      </c>
      <c r="CD410">
        <v>23</v>
      </c>
      <c r="CE410">
        <v>105.34642463866979</v>
      </c>
      <c r="CF410">
        <v>4</v>
      </c>
      <c r="CG410">
        <v>1</v>
      </c>
      <c r="CM410">
        <v>0.82799999999999996</v>
      </c>
      <c r="CQ410" t="s">
        <v>162</v>
      </c>
      <c r="CR410" t="s">
        <v>204</v>
      </c>
      <c r="CS410" t="s">
        <v>183</v>
      </c>
      <c r="CT410">
        <v>0</v>
      </c>
      <c r="CU410">
        <v>23</v>
      </c>
      <c r="CV410">
        <v>217</v>
      </c>
      <c r="CW410">
        <v>23</v>
      </c>
      <c r="CX410">
        <v>0</v>
      </c>
      <c r="CY410">
        <v>23</v>
      </c>
      <c r="CZ410">
        <v>237</v>
      </c>
      <c r="DA410">
        <v>23</v>
      </c>
      <c r="DB410">
        <v>105.34642463866979</v>
      </c>
      <c r="DC410">
        <v>4</v>
      </c>
      <c r="DD410">
        <v>1</v>
      </c>
      <c r="DF410">
        <v>0.42199999999999999</v>
      </c>
    </row>
    <row r="411" spans="1:110" x14ac:dyDescent="0.25">
      <c r="A411" s="74">
        <v>0</v>
      </c>
      <c r="B411" s="44">
        <v>3</v>
      </c>
      <c r="C411" s="44">
        <v>3</v>
      </c>
      <c r="D411" s="44">
        <v>19</v>
      </c>
      <c r="E411" s="44">
        <v>6.7357468005418197E-2</v>
      </c>
      <c r="F411" s="44">
        <v>1470.6243955</v>
      </c>
      <c r="G411" s="75">
        <v>218.26</v>
      </c>
      <c r="H411" s="74">
        <v>0.26600000000000001</v>
      </c>
      <c r="I411" s="44">
        <v>4</v>
      </c>
      <c r="J411" s="75">
        <v>0</v>
      </c>
      <c r="K411" s="74">
        <v>0.156</v>
      </c>
      <c r="L411" s="44">
        <v>4</v>
      </c>
      <c r="M411" s="75">
        <v>0</v>
      </c>
      <c r="N411" s="44">
        <v>0.125</v>
      </c>
      <c r="O411" s="44">
        <v>4</v>
      </c>
      <c r="P411" s="75">
        <v>0</v>
      </c>
      <c r="Q411" s="80">
        <f t="shared" si="30"/>
        <v>0.18233333333333335</v>
      </c>
      <c r="R411" s="88">
        <f t="shared" si="30"/>
        <v>4</v>
      </c>
      <c r="T411" s="74">
        <v>0.54700000000000004</v>
      </c>
      <c r="U411" s="44">
        <v>7</v>
      </c>
      <c r="V411" s="44">
        <v>0</v>
      </c>
      <c r="W411" s="44">
        <v>0</v>
      </c>
      <c r="X411" s="44">
        <v>23</v>
      </c>
      <c r="Y411" s="44">
        <v>217</v>
      </c>
      <c r="Z411" s="44">
        <v>23</v>
      </c>
      <c r="AA411" s="44">
        <v>0</v>
      </c>
      <c r="AB411" s="44">
        <v>23</v>
      </c>
      <c r="AC411" s="44">
        <v>237</v>
      </c>
      <c r="AD411" s="44">
        <v>23</v>
      </c>
      <c r="AE411" s="44">
        <v>104.9946243222641</v>
      </c>
      <c r="AF411" s="44">
        <v>4</v>
      </c>
      <c r="AG411" s="75">
        <v>1</v>
      </c>
      <c r="AH411" s="74">
        <v>0.625</v>
      </c>
      <c r="AI411" s="44">
        <v>7</v>
      </c>
      <c r="AJ411" s="44">
        <v>0</v>
      </c>
      <c r="AK411" s="44">
        <v>0</v>
      </c>
      <c r="AL411" s="44">
        <v>23</v>
      </c>
      <c r="AM411" s="44">
        <v>217</v>
      </c>
      <c r="AN411" s="44">
        <v>23</v>
      </c>
      <c r="AO411" s="44">
        <v>0</v>
      </c>
      <c r="AP411" s="44">
        <v>23</v>
      </c>
      <c r="AQ411" s="44">
        <v>237</v>
      </c>
      <c r="AR411" s="44">
        <v>23</v>
      </c>
      <c r="AS411" s="44">
        <v>104.9946243222641</v>
      </c>
      <c r="AT411" s="44">
        <v>4</v>
      </c>
      <c r="AU411" s="75">
        <v>1</v>
      </c>
      <c r="AV411">
        <v>0.42199999999999999</v>
      </c>
      <c r="AW411">
        <v>7</v>
      </c>
      <c r="AX411">
        <v>0</v>
      </c>
      <c r="AY411">
        <v>0</v>
      </c>
      <c r="AZ411">
        <v>23</v>
      </c>
      <c r="BA411">
        <v>217</v>
      </c>
      <c r="BB411">
        <v>23</v>
      </c>
      <c r="BC411">
        <v>0</v>
      </c>
      <c r="BD411">
        <v>23</v>
      </c>
      <c r="BE411">
        <v>237</v>
      </c>
      <c r="BF411">
        <v>23</v>
      </c>
      <c r="BG411">
        <v>104.9946243222641</v>
      </c>
      <c r="BH411">
        <v>4</v>
      </c>
      <c r="BI411">
        <v>1</v>
      </c>
      <c r="BJ411" s="74">
        <f t="shared" si="31"/>
        <v>0.53133333333333332</v>
      </c>
      <c r="BK411" s="92">
        <f t="shared" si="32"/>
        <v>7</v>
      </c>
      <c r="BN411" s="67">
        <f t="shared" si="33"/>
        <v>0.34899999999999998</v>
      </c>
      <c r="BO411" s="9">
        <f t="shared" si="34"/>
        <v>3</v>
      </c>
      <c r="BT411">
        <v>0.85899999999999999</v>
      </c>
      <c r="BU411">
        <v>7</v>
      </c>
      <c r="BV411">
        <v>0</v>
      </c>
      <c r="BW411">
        <v>0</v>
      </c>
      <c r="BX411">
        <v>23</v>
      </c>
      <c r="BY411">
        <v>217</v>
      </c>
      <c r="BZ411">
        <v>23</v>
      </c>
      <c r="CA411">
        <v>0</v>
      </c>
      <c r="CB411">
        <v>23</v>
      </c>
      <c r="CC411">
        <v>237</v>
      </c>
      <c r="CD411">
        <v>23</v>
      </c>
      <c r="CE411">
        <v>104.9946243222641</v>
      </c>
      <c r="CF411">
        <v>4</v>
      </c>
      <c r="CG411">
        <v>1</v>
      </c>
      <c r="CM411">
        <v>0.85899999999999999</v>
      </c>
      <c r="CQ411" t="s">
        <v>162</v>
      </c>
      <c r="CR411" t="s">
        <v>206</v>
      </c>
      <c r="CS411" t="s">
        <v>183</v>
      </c>
      <c r="CT411">
        <v>0</v>
      </c>
      <c r="CU411">
        <v>23</v>
      </c>
      <c r="CV411">
        <v>217</v>
      </c>
      <c r="CW411">
        <v>23</v>
      </c>
      <c r="CX411">
        <v>0</v>
      </c>
      <c r="CY411">
        <v>23</v>
      </c>
      <c r="CZ411">
        <v>237</v>
      </c>
      <c r="DA411">
        <v>23</v>
      </c>
      <c r="DB411">
        <v>104.9946243222641</v>
      </c>
      <c r="DC411">
        <v>4</v>
      </c>
      <c r="DD411">
        <v>1</v>
      </c>
      <c r="DF411">
        <v>0.438</v>
      </c>
    </row>
    <row r="412" spans="1:110" x14ac:dyDescent="0.25">
      <c r="A412" s="74">
        <v>0</v>
      </c>
      <c r="B412" s="44">
        <v>3</v>
      </c>
      <c r="C412" s="44">
        <v>3</v>
      </c>
      <c r="D412" s="44">
        <v>20</v>
      </c>
      <c r="E412" s="44">
        <v>0.16489547251727801</v>
      </c>
      <c r="F412" s="44">
        <v>1503.821657</v>
      </c>
      <c r="G412" s="75">
        <v>226.31</v>
      </c>
      <c r="H412" s="74">
        <v>0.25</v>
      </c>
      <c r="I412" s="44">
        <v>4</v>
      </c>
      <c r="J412" s="75">
        <v>0</v>
      </c>
      <c r="K412" s="74">
        <v>0.14099999999999999</v>
      </c>
      <c r="L412" s="44">
        <v>4</v>
      </c>
      <c r="M412" s="75">
        <v>0</v>
      </c>
      <c r="N412" s="44">
        <v>0.14000000000000001</v>
      </c>
      <c r="O412" s="44">
        <v>4</v>
      </c>
      <c r="P412" s="75">
        <v>0</v>
      </c>
      <c r="Q412" s="80">
        <f t="shared" si="30"/>
        <v>0.17700000000000002</v>
      </c>
      <c r="R412" s="88">
        <f t="shared" si="30"/>
        <v>4</v>
      </c>
      <c r="T412" s="74">
        <v>0.46899999999999997</v>
      </c>
      <c r="U412" s="44">
        <v>7</v>
      </c>
      <c r="V412" s="44">
        <v>0</v>
      </c>
      <c r="W412" s="44">
        <v>0</v>
      </c>
      <c r="X412" s="44">
        <v>23</v>
      </c>
      <c r="Y412" s="44">
        <v>217</v>
      </c>
      <c r="Z412" s="44">
        <v>23</v>
      </c>
      <c r="AA412" s="44">
        <v>0</v>
      </c>
      <c r="AB412" s="44">
        <v>23</v>
      </c>
      <c r="AC412" s="44">
        <v>237</v>
      </c>
      <c r="AD412" s="44">
        <v>23</v>
      </c>
      <c r="AE412" s="44">
        <v>104.6583561753404</v>
      </c>
      <c r="AF412" s="44">
        <v>4</v>
      </c>
      <c r="AG412" s="75">
        <v>1</v>
      </c>
      <c r="AH412" s="74">
        <v>0.53100000000000003</v>
      </c>
      <c r="AI412" s="44">
        <v>7</v>
      </c>
      <c r="AJ412" s="44">
        <v>0</v>
      </c>
      <c r="AK412" s="44">
        <v>0</v>
      </c>
      <c r="AL412" s="44">
        <v>23</v>
      </c>
      <c r="AM412" s="44">
        <v>217</v>
      </c>
      <c r="AN412" s="44">
        <v>23</v>
      </c>
      <c r="AO412" s="44">
        <v>0</v>
      </c>
      <c r="AP412" s="44">
        <v>23</v>
      </c>
      <c r="AQ412" s="44">
        <v>237</v>
      </c>
      <c r="AR412" s="44">
        <v>23</v>
      </c>
      <c r="AS412" s="44">
        <v>104.6583561753404</v>
      </c>
      <c r="AT412" s="44">
        <v>4</v>
      </c>
      <c r="AU412" s="75">
        <v>1</v>
      </c>
      <c r="AV412">
        <v>0.42199999999999999</v>
      </c>
      <c r="AW412">
        <v>7</v>
      </c>
      <c r="AX412">
        <v>0</v>
      </c>
      <c r="AY412">
        <v>0</v>
      </c>
      <c r="AZ412">
        <v>23</v>
      </c>
      <c r="BA412">
        <v>217</v>
      </c>
      <c r="BB412">
        <v>23</v>
      </c>
      <c r="BC412">
        <v>0</v>
      </c>
      <c r="BD412">
        <v>23</v>
      </c>
      <c r="BE412">
        <v>237</v>
      </c>
      <c r="BF412">
        <v>23</v>
      </c>
      <c r="BG412">
        <v>104.6583561753404</v>
      </c>
      <c r="BH412">
        <v>4</v>
      </c>
      <c r="BI412">
        <v>1</v>
      </c>
      <c r="BJ412" s="74">
        <f t="shared" si="31"/>
        <v>0.47399999999999998</v>
      </c>
      <c r="BK412" s="92">
        <f t="shared" si="32"/>
        <v>7</v>
      </c>
      <c r="BN412" s="67">
        <f t="shared" si="33"/>
        <v>0.29699999999999993</v>
      </c>
      <c r="BO412" s="9">
        <f t="shared" si="34"/>
        <v>3</v>
      </c>
      <c r="BT412">
        <v>0.84399999999999997</v>
      </c>
      <c r="BU412">
        <v>7</v>
      </c>
      <c r="BV412">
        <v>0</v>
      </c>
      <c r="BW412">
        <v>0</v>
      </c>
      <c r="BX412">
        <v>23</v>
      </c>
      <c r="BY412">
        <v>217</v>
      </c>
      <c r="BZ412">
        <v>23</v>
      </c>
      <c r="CA412">
        <v>0</v>
      </c>
      <c r="CB412">
        <v>23</v>
      </c>
      <c r="CC412">
        <v>237</v>
      </c>
      <c r="CD412">
        <v>23</v>
      </c>
      <c r="CE412">
        <v>104.6583561753404</v>
      </c>
      <c r="CF412">
        <v>4</v>
      </c>
      <c r="CG412">
        <v>1</v>
      </c>
      <c r="CM412">
        <v>0.84399999999999997</v>
      </c>
      <c r="CQ412" t="s">
        <v>162</v>
      </c>
      <c r="CR412" t="s">
        <v>202</v>
      </c>
      <c r="CS412" t="s">
        <v>183</v>
      </c>
      <c r="CT412">
        <v>0</v>
      </c>
      <c r="CU412">
        <v>23</v>
      </c>
      <c r="CV412">
        <v>217</v>
      </c>
      <c r="CW412">
        <v>23</v>
      </c>
      <c r="CX412">
        <v>0</v>
      </c>
      <c r="CY412">
        <v>23</v>
      </c>
      <c r="CZ412">
        <v>237</v>
      </c>
      <c r="DA412">
        <v>23</v>
      </c>
      <c r="DB412">
        <v>104.6583561753404</v>
      </c>
      <c r="DC412">
        <v>4</v>
      </c>
      <c r="DD412">
        <v>1</v>
      </c>
      <c r="DF412">
        <v>0.437</v>
      </c>
    </row>
    <row r="413" spans="1:110" x14ac:dyDescent="0.25">
      <c r="A413" s="74">
        <v>0</v>
      </c>
      <c r="B413" s="44">
        <v>3</v>
      </c>
      <c r="C413" s="44">
        <v>3</v>
      </c>
      <c r="D413" s="44">
        <v>21</v>
      </c>
      <c r="E413" s="44">
        <v>0.26243347702915498</v>
      </c>
      <c r="F413" s="44">
        <v>1537.0189184999999</v>
      </c>
      <c r="G413" s="75">
        <v>234.36</v>
      </c>
      <c r="H413" s="74">
        <v>0.28100000000000003</v>
      </c>
      <c r="I413" s="44">
        <v>4</v>
      </c>
      <c r="J413" s="75">
        <v>0</v>
      </c>
      <c r="K413" s="74">
        <v>0.14099999999999999</v>
      </c>
      <c r="L413" s="44">
        <v>4</v>
      </c>
      <c r="M413" s="75">
        <v>0</v>
      </c>
      <c r="N413" s="44">
        <v>0.125</v>
      </c>
      <c r="O413" s="44">
        <v>4</v>
      </c>
      <c r="P413" s="75">
        <v>0</v>
      </c>
      <c r="Q413" s="80">
        <f t="shared" si="30"/>
        <v>0.18233333333333335</v>
      </c>
      <c r="R413" s="88">
        <f t="shared" si="30"/>
        <v>4</v>
      </c>
      <c r="T413" s="74">
        <v>0.54700000000000004</v>
      </c>
      <c r="U413" s="44">
        <v>7</v>
      </c>
      <c r="V413" s="44">
        <v>0</v>
      </c>
      <c r="W413" s="44">
        <v>0</v>
      </c>
      <c r="X413" s="44">
        <v>23</v>
      </c>
      <c r="Y413" s="44">
        <v>217</v>
      </c>
      <c r="Z413" s="44">
        <v>23</v>
      </c>
      <c r="AA413" s="44">
        <v>0</v>
      </c>
      <c r="AB413" s="44">
        <v>23</v>
      </c>
      <c r="AC413" s="44">
        <v>237</v>
      </c>
      <c r="AD413" s="44">
        <v>23</v>
      </c>
      <c r="AE413" s="44">
        <v>104.33661378412901</v>
      </c>
      <c r="AF413" s="44">
        <v>4</v>
      </c>
      <c r="AG413" s="75">
        <v>1</v>
      </c>
      <c r="AH413" s="74">
        <v>0.57799999999999996</v>
      </c>
      <c r="AI413" s="44">
        <v>7</v>
      </c>
      <c r="AJ413" s="44">
        <v>0</v>
      </c>
      <c r="AK413" s="44">
        <v>0</v>
      </c>
      <c r="AL413" s="44">
        <v>23</v>
      </c>
      <c r="AM413" s="44">
        <v>217</v>
      </c>
      <c r="AN413" s="44">
        <v>23</v>
      </c>
      <c r="AO413" s="44">
        <v>0</v>
      </c>
      <c r="AP413" s="44">
        <v>23</v>
      </c>
      <c r="AQ413" s="44">
        <v>237</v>
      </c>
      <c r="AR413" s="44">
        <v>23</v>
      </c>
      <c r="AS413" s="44">
        <v>104.33661378412901</v>
      </c>
      <c r="AT413" s="44">
        <v>4</v>
      </c>
      <c r="AU413" s="75">
        <v>1</v>
      </c>
      <c r="AV413">
        <v>0.42199999999999999</v>
      </c>
      <c r="AW413">
        <v>7</v>
      </c>
      <c r="AX413">
        <v>0</v>
      </c>
      <c r="AY413">
        <v>0</v>
      </c>
      <c r="AZ413">
        <v>23</v>
      </c>
      <c r="BA413">
        <v>217</v>
      </c>
      <c r="BB413">
        <v>23</v>
      </c>
      <c r="BC413">
        <v>0</v>
      </c>
      <c r="BD413">
        <v>23</v>
      </c>
      <c r="BE413">
        <v>237</v>
      </c>
      <c r="BF413">
        <v>23</v>
      </c>
      <c r="BG413">
        <v>104.33661378412901</v>
      </c>
      <c r="BH413">
        <v>4</v>
      </c>
      <c r="BI413">
        <v>1</v>
      </c>
      <c r="BJ413" s="74">
        <f t="shared" si="31"/>
        <v>0.51566666666666661</v>
      </c>
      <c r="BK413" s="92">
        <f t="shared" si="32"/>
        <v>7</v>
      </c>
      <c r="BN413" s="67">
        <f t="shared" si="33"/>
        <v>0.33333333333333326</v>
      </c>
      <c r="BO413" s="9">
        <f t="shared" si="34"/>
        <v>3</v>
      </c>
      <c r="BT413">
        <v>0.84399999999999997</v>
      </c>
      <c r="BU413">
        <v>7</v>
      </c>
      <c r="BV413">
        <v>0</v>
      </c>
      <c r="BW413">
        <v>0</v>
      </c>
      <c r="BX413">
        <v>23</v>
      </c>
      <c r="BY413">
        <v>217</v>
      </c>
      <c r="BZ413">
        <v>23</v>
      </c>
      <c r="CA413">
        <v>0</v>
      </c>
      <c r="CB413">
        <v>23</v>
      </c>
      <c r="CC413">
        <v>237</v>
      </c>
      <c r="CD413">
        <v>23</v>
      </c>
      <c r="CE413">
        <v>104.33661378412901</v>
      </c>
      <c r="CF413">
        <v>4</v>
      </c>
      <c r="CG413">
        <v>1</v>
      </c>
      <c r="CM413">
        <v>0.84399999999999997</v>
      </c>
      <c r="CQ413" t="s">
        <v>162</v>
      </c>
      <c r="CR413" t="s">
        <v>202</v>
      </c>
      <c r="CS413" t="s">
        <v>183</v>
      </c>
      <c r="CT413">
        <v>0</v>
      </c>
      <c r="CU413">
        <v>23</v>
      </c>
      <c r="CV413">
        <v>217</v>
      </c>
      <c r="CW413">
        <v>23</v>
      </c>
      <c r="CX413">
        <v>0</v>
      </c>
      <c r="CY413">
        <v>23</v>
      </c>
      <c r="CZ413">
        <v>237</v>
      </c>
      <c r="DA413">
        <v>23</v>
      </c>
      <c r="DB413">
        <v>104.33661378412901</v>
      </c>
      <c r="DC413">
        <v>4</v>
      </c>
      <c r="DD413">
        <v>1</v>
      </c>
      <c r="DF413">
        <v>0.437</v>
      </c>
    </row>
    <row r="414" spans="1:110" x14ac:dyDescent="0.25">
      <c r="A414" s="74">
        <v>0</v>
      </c>
      <c r="B414" s="44">
        <v>3</v>
      </c>
      <c r="C414" s="44">
        <v>3</v>
      </c>
      <c r="D414" s="44">
        <v>22</v>
      </c>
      <c r="E414" s="44">
        <v>0.35997148154104902</v>
      </c>
      <c r="F414" s="44">
        <v>1570.2161799999999</v>
      </c>
      <c r="G414" s="75">
        <v>242.41</v>
      </c>
      <c r="H414" s="74">
        <v>0.28100000000000003</v>
      </c>
      <c r="I414" s="44">
        <v>4</v>
      </c>
      <c r="J414" s="75">
        <v>0</v>
      </c>
      <c r="K414" s="74">
        <v>0.156</v>
      </c>
      <c r="L414" s="44">
        <v>4</v>
      </c>
      <c r="M414" s="75">
        <v>0</v>
      </c>
      <c r="N414" s="44">
        <v>0.14099999999999999</v>
      </c>
      <c r="O414" s="44">
        <v>4</v>
      </c>
      <c r="P414" s="75">
        <v>0</v>
      </c>
      <c r="Q414" s="80">
        <f t="shared" si="30"/>
        <v>0.19266666666666668</v>
      </c>
      <c r="R414" s="88">
        <f t="shared" si="30"/>
        <v>4</v>
      </c>
      <c r="T414" s="74">
        <v>0.53200000000000003</v>
      </c>
      <c r="U414" s="44">
        <v>7</v>
      </c>
      <c r="V414" s="44">
        <v>0</v>
      </c>
      <c r="W414" s="44">
        <v>0</v>
      </c>
      <c r="X414" s="44">
        <v>23</v>
      </c>
      <c r="Y414" s="44">
        <v>217.000001</v>
      </c>
      <c r="Z414" s="44">
        <v>23</v>
      </c>
      <c r="AA414" s="44">
        <v>0</v>
      </c>
      <c r="AB414" s="44">
        <v>23</v>
      </c>
      <c r="AC414" s="44">
        <v>237</v>
      </c>
      <c r="AD414" s="44">
        <v>23</v>
      </c>
      <c r="AE414" s="44">
        <v>104.02849593356919</v>
      </c>
      <c r="AF414" s="44">
        <v>4</v>
      </c>
      <c r="AG414" s="75">
        <v>1</v>
      </c>
      <c r="AH414" s="74">
        <v>0.625</v>
      </c>
      <c r="AI414" s="44">
        <v>7</v>
      </c>
      <c r="AJ414" s="44">
        <v>0</v>
      </c>
      <c r="AK414" s="44">
        <v>0</v>
      </c>
      <c r="AL414" s="44">
        <v>23</v>
      </c>
      <c r="AM414" s="44">
        <v>217.000001</v>
      </c>
      <c r="AN414" s="44">
        <v>23</v>
      </c>
      <c r="AO414" s="44">
        <v>0</v>
      </c>
      <c r="AP414" s="44">
        <v>23</v>
      </c>
      <c r="AQ414" s="44">
        <v>237</v>
      </c>
      <c r="AR414" s="44">
        <v>23</v>
      </c>
      <c r="AS414" s="44">
        <v>104.02849593356919</v>
      </c>
      <c r="AT414" s="44">
        <v>4</v>
      </c>
      <c r="AU414" s="75">
        <v>1</v>
      </c>
      <c r="AV414">
        <v>0.42199999999999999</v>
      </c>
      <c r="AW414">
        <v>7</v>
      </c>
      <c r="AX414">
        <v>0</v>
      </c>
      <c r="AY414">
        <v>0</v>
      </c>
      <c r="AZ414">
        <v>23</v>
      </c>
      <c r="BA414">
        <v>217.000001</v>
      </c>
      <c r="BB414">
        <v>23</v>
      </c>
      <c r="BC414">
        <v>0</v>
      </c>
      <c r="BD414">
        <v>23</v>
      </c>
      <c r="BE414">
        <v>237</v>
      </c>
      <c r="BF414">
        <v>23</v>
      </c>
      <c r="BG414">
        <v>104.02849593356919</v>
      </c>
      <c r="BH414">
        <v>4</v>
      </c>
      <c r="BI414">
        <v>1</v>
      </c>
      <c r="BJ414" s="74">
        <f t="shared" si="31"/>
        <v>0.52633333333333332</v>
      </c>
      <c r="BK414" s="92">
        <f t="shared" si="32"/>
        <v>7</v>
      </c>
      <c r="BN414" s="67">
        <f t="shared" si="33"/>
        <v>0.33366666666666667</v>
      </c>
      <c r="BO414" s="9">
        <f t="shared" si="34"/>
        <v>3</v>
      </c>
      <c r="BT414">
        <v>0.84399999999999997</v>
      </c>
      <c r="BU414">
        <v>7</v>
      </c>
      <c r="BV414">
        <v>0</v>
      </c>
      <c r="BW414">
        <v>0</v>
      </c>
      <c r="BX414">
        <v>23</v>
      </c>
      <c r="BY414">
        <v>217.000001</v>
      </c>
      <c r="BZ414">
        <v>23</v>
      </c>
      <c r="CA414">
        <v>0</v>
      </c>
      <c r="CB414">
        <v>23</v>
      </c>
      <c r="CC414">
        <v>237</v>
      </c>
      <c r="CD414">
        <v>23</v>
      </c>
      <c r="CE414">
        <v>104.02849593356919</v>
      </c>
      <c r="CF414">
        <v>4</v>
      </c>
      <c r="CG414">
        <v>1</v>
      </c>
      <c r="CM414">
        <v>0.84399999999999997</v>
      </c>
      <c r="CQ414" t="s">
        <v>162</v>
      </c>
      <c r="CR414" t="s">
        <v>202</v>
      </c>
      <c r="CS414" t="s">
        <v>183</v>
      </c>
      <c r="CT414">
        <v>0</v>
      </c>
      <c r="CU414">
        <v>23</v>
      </c>
      <c r="CV414">
        <v>217.000001</v>
      </c>
      <c r="CW414">
        <v>23</v>
      </c>
      <c r="CX414">
        <v>0</v>
      </c>
      <c r="CY414">
        <v>23</v>
      </c>
      <c r="CZ414">
        <v>237</v>
      </c>
      <c r="DA414">
        <v>23</v>
      </c>
      <c r="DB414">
        <v>104.02849593356919</v>
      </c>
      <c r="DC414">
        <v>4</v>
      </c>
      <c r="DD414">
        <v>1</v>
      </c>
      <c r="DF414">
        <v>0.437</v>
      </c>
    </row>
    <row r="415" spans="1:110" x14ac:dyDescent="0.25">
      <c r="A415" s="74">
        <v>0</v>
      </c>
      <c r="B415" s="44">
        <v>3</v>
      </c>
      <c r="C415" s="44">
        <v>3</v>
      </c>
      <c r="D415" s="44">
        <v>23</v>
      </c>
      <c r="E415" s="44">
        <v>0.45750948605290898</v>
      </c>
      <c r="F415" s="44">
        <v>1603.4134415000001</v>
      </c>
      <c r="G415" s="75">
        <v>250.46</v>
      </c>
      <c r="H415" s="74">
        <v>0.29599999999999999</v>
      </c>
      <c r="I415" s="44">
        <v>4</v>
      </c>
      <c r="J415" s="75">
        <v>0</v>
      </c>
      <c r="K415" s="74">
        <v>0.156</v>
      </c>
      <c r="L415" s="44">
        <v>4</v>
      </c>
      <c r="M415" s="75">
        <v>0</v>
      </c>
      <c r="N415" s="44">
        <v>0.125</v>
      </c>
      <c r="O415" s="44">
        <v>4</v>
      </c>
      <c r="P415" s="75">
        <v>0</v>
      </c>
      <c r="Q415" s="80">
        <f t="shared" si="30"/>
        <v>0.19233333333333333</v>
      </c>
      <c r="R415" s="88">
        <f t="shared" si="30"/>
        <v>4</v>
      </c>
      <c r="T415" s="74">
        <v>0.53100000000000003</v>
      </c>
      <c r="U415" s="44">
        <v>7</v>
      </c>
      <c r="V415" s="44">
        <v>0</v>
      </c>
      <c r="W415" s="44">
        <v>0</v>
      </c>
      <c r="X415" s="44">
        <v>23</v>
      </c>
      <c r="Y415" s="44">
        <v>217.000001</v>
      </c>
      <c r="Z415" s="44">
        <v>23</v>
      </c>
      <c r="AA415" s="44">
        <v>0</v>
      </c>
      <c r="AB415" s="44">
        <v>23</v>
      </c>
      <c r="AC415" s="44">
        <v>237</v>
      </c>
      <c r="AD415" s="44">
        <v>23</v>
      </c>
      <c r="AE415" s="44">
        <v>103.7331170445777</v>
      </c>
      <c r="AF415" s="44">
        <v>4</v>
      </c>
      <c r="AG415" s="75">
        <v>1</v>
      </c>
      <c r="AH415" s="74">
        <v>0.53100000000000003</v>
      </c>
      <c r="AI415" s="44">
        <v>7</v>
      </c>
      <c r="AJ415" s="44">
        <v>0</v>
      </c>
      <c r="AK415" s="44">
        <v>0</v>
      </c>
      <c r="AL415" s="44">
        <v>23</v>
      </c>
      <c r="AM415" s="44">
        <v>217.000001</v>
      </c>
      <c r="AN415" s="44">
        <v>23</v>
      </c>
      <c r="AO415" s="44">
        <v>0</v>
      </c>
      <c r="AP415" s="44">
        <v>23</v>
      </c>
      <c r="AQ415" s="44">
        <v>237</v>
      </c>
      <c r="AR415" s="44">
        <v>23</v>
      </c>
      <c r="AS415" s="44">
        <v>103.7331170445777</v>
      </c>
      <c r="AT415" s="44">
        <v>4</v>
      </c>
      <c r="AU415" s="75">
        <v>1</v>
      </c>
      <c r="AV415">
        <v>0.42199999999999999</v>
      </c>
      <c r="AW415">
        <v>7</v>
      </c>
      <c r="AX415">
        <v>0</v>
      </c>
      <c r="AY415">
        <v>0</v>
      </c>
      <c r="AZ415">
        <v>23</v>
      </c>
      <c r="BA415">
        <v>217.000001</v>
      </c>
      <c r="BB415">
        <v>23</v>
      </c>
      <c r="BC415">
        <v>0</v>
      </c>
      <c r="BD415">
        <v>23</v>
      </c>
      <c r="BE415">
        <v>237</v>
      </c>
      <c r="BF415">
        <v>23</v>
      </c>
      <c r="BG415">
        <v>103.7331170445777</v>
      </c>
      <c r="BH415">
        <v>4</v>
      </c>
      <c r="BI415">
        <v>1</v>
      </c>
      <c r="BJ415" s="74">
        <f t="shared" si="31"/>
        <v>0.49466666666666664</v>
      </c>
      <c r="BK415" s="92">
        <f t="shared" si="32"/>
        <v>7</v>
      </c>
      <c r="BN415" s="67">
        <f t="shared" si="33"/>
        <v>0.30233333333333334</v>
      </c>
      <c r="BO415" s="9">
        <f t="shared" si="34"/>
        <v>3</v>
      </c>
      <c r="BT415">
        <v>0.84399999999999997</v>
      </c>
      <c r="BU415">
        <v>7</v>
      </c>
      <c r="BV415">
        <v>0</v>
      </c>
      <c r="BW415">
        <v>0</v>
      </c>
      <c r="BX415">
        <v>23</v>
      </c>
      <c r="BY415">
        <v>217.000001</v>
      </c>
      <c r="BZ415">
        <v>23</v>
      </c>
      <c r="CA415">
        <v>0</v>
      </c>
      <c r="CB415">
        <v>23</v>
      </c>
      <c r="CC415">
        <v>237</v>
      </c>
      <c r="CD415">
        <v>23</v>
      </c>
      <c r="CE415">
        <v>103.7331170445777</v>
      </c>
      <c r="CF415">
        <v>4</v>
      </c>
      <c r="CG415">
        <v>1</v>
      </c>
      <c r="CM415">
        <v>0.84399999999999997</v>
      </c>
      <c r="CQ415" t="s">
        <v>162</v>
      </c>
      <c r="CR415" t="s">
        <v>202</v>
      </c>
      <c r="CS415" t="s">
        <v>183</v>
      </c>
      <c r="CT415">
        <v>0</v>
      </c>
      <c r="CU415">
        <v>23</v>
      </c>
      <c r="CV415">
        <v>217.000001</v>
      </c>
      <c r="CW415">
        <v>23</v>
      </c>
      <c r="CX415">
        <v>0</v>
      </c>
      <c r="CY415">
        <v>23</v>
      </c>
      <c r="CZ415">
        <v>237</v>
      </c>
      <c r="DA415">
        <v>23</v>
      </c>
      <c r="DB415">
        <v>103.7331170445777</v>
      </c>
      <c r="DC415">
        <v>4</v>
      </c>
      <c r="DD415">
        <v>1</v>
      </c>
      <c r="DF415">
        <v>0.437</v>
      </c>
    </row>
    <row r="416" spans="1:110" x14ac:dyDescent="0.25">
      <c r="A416" s="74">
        <v>0</v>
      </c>
      <c r="B416" s="44">
        <v>3</v>
      </c>
      <c r="C416" s="44">
        <v>4</v>
      </c>
      <c r="D416" s="44">
        <v>10</v>
      </c>
      <c r="E416" s="44">
        <v>-0.49972475194142402</v>
      </c>
      <c r="F416" s="44">
        <v>1296.524398</v>
      </c>
      <c r="G416" s="75">
        <v>152.55000000000001</v>
      </c>
      <c r="H416" s="74">
        <v>0.28100000000000003</v>
      </c>
      <c r="I416" s="44">
        <v>4</v>
      </c>
      <c r="J416" s="75">
        <v>0</v>
      </c>
      <c r="K416" s="74">
        <v>0.157</v>
      </c>
      <c r="L416" s="44">
        <v>4</v>
      </c>
      <c r="M416" s="75">
        <v>0</v>
      </c>
      <c r="N416" s="44">
        <v>0.156</v>
      </c>
      <c r="O416" s="44">
        <v>4</v>
      </c>
      <c r="P416" s="75">
        <v>0</v>
      </c>
      <c r="Q416" s="80">
        <f t="shared" si="30"/>
        <v>0.19800000000000004</v>
      </c>
      <c r="R416" s="88">
        <f t="shared" si="30"/>
        <v>4</v>
      </c>
      <c r="T416" s="74">
        <v>0.53100000000000003</v>
      </c>
      <c r="U416" s="44">
        <v>7</v>
      </c>
      <c r="V416" s="44">
        <v>0</v>
      </c>
      <c r="W416" s="44">
        <v>0</v>
      </c>
      <c r="X416" s="44">
        <v>23</v>
      </c>
      <c r="Y416" s="44">
        <v>217.000001</v>
      </c>
      <c r="Z416" s="44">
        <v>23</v>
      </c>
      <c r="AA416" s="44">
        <v>0</v>
      </c>
      <c r="AB416" s="44">
        <v>23</v>
      </c>
      <c r="AC416" s="44">
        <v>237</v>
      </c>
      <c r="AD416" s="44">
        <v>23</v>
      </c>
      <c r="AE416" s="44">
        <v>110.42077804582063</v>
      </c>
      <c r="AF416" s="44">
        <v>4</v>
      </c>
      <c r="AG416" s="75">
        <v>1</v>
      </c>
      <c r="AH416" s="74">
        <v>0.64100000000000001</v>
      </c>
      <c r="AI416" s="44">
        <v>7</v>
      </c>
      <c r="AJ416" s="44">
        <v>0</v>
      </c>
      <c r="AK416" s="44">
        <v>0</v>
      </c>
      <c r="AL416" s="44">
        <v>23</v>
      </c>
      <c r="AM416" s="44">
        <v>217.000001</v>
      </c>
      <c r="AN416" s="44">
        <v>23</v>
      </c>
      <c r="AO416" s="44">
        <v>0</v>
      </c>
      <c r="AP416" s="44">
        <v>23</v>
      </c>
      <c r="AQ416" s="44">
        <v>237</v>
      </c>
      <c r="AR416" s="44">
        <v>23</v>
      </c>
      <c r="AS416" s="44">
        <v>110.42077804582063</v>
      </c>
      <c r="AT416" s="44">
        <v>4</v>
      </c>
      <c r="AU416" s="75">
        <v>1</v>
      </c>
      <c r="AV416">
        <v>0.42199999999999999</v>
      </c>
      <c r="AW416">
        <v>7</v>
      </c>
      <c r="AX416">
        <v>0</v>
      </c>
      <c r="AY416">
        <v>0</v>
      </c>
      <c r="AZ416">
        <v>23</v>
      </c>
      <c r="BA416">
        <v>217.000001</v>
      </c>
      <c r="BB416">
        <v>23</v>
      </c>
      <c r="BC416">
        <v>0</v>
      </c>
      <c r="BD416">
        <v>23</v>
      </c>
      <c r="BE416">
        <v>237</v>
      </c>
      <c r="BF416">
        <v>23</v>
      </c>
      <c r="BG416">
        <v>110.42077804582063</v>
      </c>
      <c r="BH416">
        <v>4</v>
      </c>
      <c r="BI416">
        <v>1</v>
      </c>
      <c r="BJ416" s="74">
        <f t="shared" si="31"/>
        <v>0.53133333333333332</v>
      </c>
      <c r="BK416" s="92">
        <f t="shared" si="32"/>
        <v>7</v>
      </c>
      <c r="BN416" s="67">
        <f t="shared" si="33"/>
        <v>0.33333333333333326</v>
      </c>
      <c r="BO416" s="9">
        <f t="shared" si="34"/>
        <v>3</v>
      </c>
      <c r="BT416">
        <v>0.85899999999999999</v>
      </c>
      <c r="BU416">
        <v>7</v>
      </c>
      <c r="BV416">
        <v>0</v>
      </c>
      <c r="BW416">
        <v>0</v>
      </c>
      <c r="BX416">
        <v>23</v>
      </c>
      <c r="BY416">
        <v>217.000001</v>
      </c>
      <c r="BZ416">
        <v>23</v>
      </c>
      <c r="CA416">
        <v>0</v>
      </c>
      <c r="CB416">
        <v>23</v>
      </c>
      <c r="CC416">
        <v>237</v>
      </c>
      <c r="CD416">
        <v>23</v>
      </c>
      <c r="CE416">
        <v>110.42077804582063</v>
      </c>
      <c r="CF416">
        <v>4</v>
      </c>
      <c r="CG416">
        <v>1</v>
      </c>
      <c r="CM416">
        <v>0.85899999999999999</v>
      </c>
      <c r="CQ416" t="s">
        <v>162</v>
      </c>
      <c r="CR416" t="s">
        <v>202</v>
      </c>
      <c r="CS416" t="s">
        <v>183</v>
      </c>
      <c r="CT416">
        <v>0</v>
      </c>
      <c r="CU416">
        <v>23</v>
      </c>
      <c r="CV416">
        <v>217.000001</v>
      </c>
      <c r="CW416">
        <v>23</v>
      </c>
      <c r="CX416">
        <v>0</v>
      </c>
      <c r="CY416">
        <v>23</v>
      </c>
      <c r="CZ416">
        <v>237</v>
      </c>
      <c r="DA416">
        <v>23</v>
      </c>
      <c r="DB416">
        <v>110.42077804582063</v>
      </c>
      <c r="DC416">
        <v>4</v>
      </c>
      <c r="DD416">
        <v>1</v>
      </c>
      <c r="DF416">
        <v>0.437</v>
      </c>
    </row>
    <row r="417" spans="1:110" x14ac:dyDescent="0.25">
      <c r="A417" s="74">
        <v>0</v>
      </c>
      <c r="B417" s="44">
        <v>3</v>
      </c>
      <c r="C417" s="44">
        <v>4</v>
      </c>
      <c r="D417" s="44">
        <v>11</v>
      </c>
      <c r="E417" s="44">
        <v>-0.40218674742956401</v>
      </c>
      <c r="F417" s="44">
        <v>1329.7216595</v>
      </c>
      <c r="G417" s="75">
        <v>160.6</v>
      </c>
      <c r="H417" s="74">
        <v>0.25</v>
      </c>
      <c r="I417" s="44">
        <v>4</v>
      </c>
      <c r="J417" s="75">
        <v>0</v>
      </c>
      <c r="K417" s="74">
        <v>0.14099999999999999</v>
      </c>
      <c r="L417" s="44">
        <v>4</v>
      </c>
      <c r="M417" s="75">
        <v>0</v>
      </c>
      <c r="N417" s="44">
        <v>0.14099999999999999</v>
      </c>
      <c r="O417" s="44">
        <v>4</v>
      </c>
      <c r="P417" s="75">
        <v>0</v>
      </c>
      <c r="Q417" s="80">
        <f t="shared" si="30"/>
        <v>0.17733333333333334</v>
      </c>
      <c r="R417" s="88">
        <f t="shared" si="30"/>
        <v>4</v>
      </c>
      <c r="T417" s="74">
        <v>0.53200000000000003</v>
      </c>
      <c r="U417" s="44">
        <v>7</v>
      </c>
      <c r="V417" s="44">
        <v>0</v>
      </c>
      <c r="W417" s="44">
        <v>0</v>
      </c>
      <c r="X417" s="44">
        <v>23</v>
      </c>
      <c r="Y417" s="44">
        <v>217</v>
      </c>
      <c r="Z417" s="44">
        <v>23</v>
      </c>
      <c r="AA417" s="44">
        <v>0</v>
      </c>
      <c r="AB417" s="44">
        <v>23</v>
      </c>
      <c r="AC417" s="44">
        <v>237</v>
      </c>
      <c r="AD417" s="44">
        <v>23</v>
      </c>
      <c r="AE417" s="44">
        <v>109.90499182014608</v>
      </c>
      <c r="AF417" s="44">
        <v>4</v>
      </c>
      <c r="AG417" s="75">
        <v>1</v>
      </c>
      <c r="AH417" s="74">
        <v>0.54700000000000004</v>
      </c>
      <c r="AI417" s="44">
        <v>7</v>
      </c>
      <c r="AJ417" s="44">
        <v>0</v>
      </c>
      <c r="AK417" s="44">
        <v>0</v>
      </c>
      <c r="AL417" s="44">
        <v>23</v>
      </c>
      <c r="AM417" s="44">
        <v>217</v>
      </c>
      <c r="AN417" s="44">
        <v>23</v>
      </c>
      <c r="AO417" s="44">
        <v>0</v>
      </c>
      <c r="AP417" s="44">
        <v>23</v>
      </c>
      <c r="AQ417" s="44">
        <v>237</v>
      </c>
      <c r="AR417" s="44">
        <v>23</v>
      </c>
      <c r="AS417" s="44">
        <v>109.90499182014608</v>
      </c>
      <c r="AT417" s="44">
        <v>4</v>
      </c>
      <c r="AU417" s="75">
        <v>1</v>
      </c>
      <c r="AV417">
        <v>0.42099999999999999</v>
      </c>
      <c r="AW417">
        <v>7</v>
      </c>
      <c r="AX417">
        <v>0</v>
      </c>
      <c r="AY417">
        <v>0</v>
      </c>
      <c r="AZ417">
        <v>23</v>
      </c>
      <c r="BA417">
        <v>217</v>
      </c>
      <c r="BB417">
        <v>23</v>
      </c>
      <c r="BC417">
        <v>0</v>
      </c>
      <c r="BD417">
        <v>23</v>
      </c>
      <c r="BE417">
        <v>237</v>
      </c>
      <c r="BF417">
        <v>23</v>
      </c>
      <c r="BG417">
        <v>109.90499182014608</v>
      </c>
      <c r="BH417">
        <v>4</v>
      </c>
      <c r="BI417">
        <v>1</v>
      </c>
      <c r="BJ417" s="74">
        <f t="shared" si="31"/>
        <v>0.50000000000000011</v>
      </c>
      <c r="BK417" s="92">
        <f t="shared" si="32"/>
        <v>7</v>
      </c>
      <c r="BN417" s="67">
        <f t="shared" si="33"/>
        <v>0.32266666666666677</v>
      </c>
      <c r="BO417" s="9">
        <f t="shared" si="34"/>
        <v>3</v>
      </c>
      <c r="BT417">
        <v>0.84399999999999997</v>
      </c>
      <c r="BU417">
        <v>7</v>
      </c>
      <c r="BV417">
        <v>0</v>
      </c>
      <c r="BW417">
        <v>0</v>
      </c>
      <c r="BX417">
        <v>23</v>
      </c>
      <c r="BY417">
        <v>217</v>
      </c>
      <c r="BZ417">
        <v>23</v>
      </c>
      <c r="CA417">
        <v>0</v>
      </c>
      <c r="CB417">
        <v>23</v>
      </c>
      <c r="CC417">
        <v>237</v>
      </c>
      <c r="CD417">
        <v>23</v>
      </c>
      <c r="CE417">
        <v>109.90499182014608</v>
      </c>
      <c r="CF417">
        <v>4</v>
      </c>
      <c r="CG417">
        <v>1</v>
      </c>
      <c r="CM417">
        <v>0.84399999999999997</v>
      </c>
      <c r="CQ417" t="s">
        <v>162</v>
      </c>
      <c r="CR417" t="s">
        <v>204</v>
      </c>
      <c r="CS417" t="s">
        <v>183</v>
      </c>
      <c r="CT417">
        <v>0</v>
      </c>
      <c r="CU417">
        <v>23</v>
      </c>
      <c r="CV417">
        <v>217</v>
      </c>
      <c r="CW417">
        <v>23</v>
      </c>
      <c r="CX417">
        <v>0</v>
      </c>
      <c r="CY417">
        <v>23</v>
      </c>
      <c r="CZ417">
        <v>237</v>
      </c>
      <c r="DA417">
        <v>23</v>
      </c>
      <c r="DB417">
        <v>109.90499182014608</v>
      </c>
      <c r="DC417">
        <v>4</v>
      </c>
      <c r="DD417">
        <v>1</v>
      </c>
      <c r="DF417">
        <v>0.42199999999999999</v>
      </c>
    </row>
    <row r="418" spans="1:110" x14ac:dyDescent="0.25">
      <c r="A418" s="74">
        <v>0</v>
      </c>
      <c r="B418" s="44">
        <v>3</v>
      </c>
      <c r="C418" s="44">
        <v>4</v>
      </c>
      <c r="D418" s="44">
        <v>12</v>
      </c>
      <c r="E418" s="44">
        <v>-0.30464874291768701</v>
      </c>
      <c r="F418" s="44">
        <v>1362.918921</v>
      </c>
      <c r="G418" s="75">
        <v>168.65</v>
      </c>
      <c r="H418" s="74">
        <v>0.25</v>
      </c>
      <c r="I418" s="44">
        <v>4</v>
      </c>
      <c r="J418" s="75">
        <v>0</v>
      </c>
      <c r="K418" s="74">
        <v>0.14000000000000001</v>
      </c>
      <c r="L418" s="44">
        <v>4</v>
      </c>
      <c r="M418" s="75">
        <v>0</v>
      </c>
      <c r="N418" s="44">
        <v>0.156</v>
      </c>
      <c r="O418" s="44">
        <v>4</v>
      </c>
      <c r="P418" s="75">
        <v>0</v>
      </c>
      <c r="Q418" s="80">
        <f t="shared" si="30"/>
        <v>0.18200000000000002</v>
      </c>
      <c r="R418" s="88">
        <f t="shared" si="30"/>
        <v>4</v>
      </c>
      <c r="T418" s="74">
        <v>0.54600000000000004</v>
      </c>
      <c r="U418" s="44">
        <v>7</v>
      </c>
      <c r="V418" s="44">
        <v>0</v>
      </c>
      <c r="W418" s="44">
        <v>0</v>
      </c>
      <c r="X418" s="44">
        <v>23</v>
      </c>
      <c r="Y418" s="44">
        <v>217.000001</v>
      </c>
      <c r="Z418" s="44">
        <v>23</v>
      </c>
      <c r="AA418" s="44">
        <v>0</v>
      </c>
      <c r="AB418" s="44">
        <v>23</v>
      </c>
      <c r="AC418" s="44">
        <v>237</v>
      </c>
      <c r="AD418" s="44">
        <v>23</v>
      </c>
      <c r="AE418" s="44">
        <v>109.41437802899671</v>
      </c>
      <c r="AF418" s="44">
        <v>4</v>
      </c>
      <c r="AG418" s="75">
        <v>1</v>
      </c>
      <c r="AH418" s="74">
        <v>0.61</v>
      </c>
      <c r="AI418" s="44">
        <v>7</v>
      </c>
      <c r="AJ418" s="44">
        <v>0</v>
      </c>
      <c r="AK418" s="44">
        <v>0</v>
      </c>
      <c r="AL418" s="44">
        <v>23</v>
      </c>
      <c r="AM418" s="44">
        <v>217.000001</v>
      </c>
      <c r="AN418" s="44">
        <v>23</v>
      </c>
      <c r="AO418" s="44">
        <v>0</v>
      </c>
      <c r="AP418" s="44">
        <v>23</v>
      </c>
      <c r="AQ418" s="44">
        <v>237</v>
      </c>
      <c r="AR418" s="44">
        <v>23</v>
      </c>
      <c r="AS418" s="44">
        <v>109.41437802899671</v>
      </c>
      <c r="AT418" s="44">
        <v>4</v>
      </c>
      <c r="AU418" s="75">
        <v>1</v>
      </c>
      <c r="AV418">
        <v>0.437</v>
      </c>
      <c r="AW418">
        <v>7</v>
      </c>
      <c r="AX418">
        <v>0</v>
      </c>
      <c r="AY418">
        <v>0</v>
      </c>
      <c r="AZ418">
        <v>23</v>
      </c>
      <c r="BA418">
        <v>217.000001</v>
      </c>
      <c r="BB418">
        <v>23</v>
      </c>
      <c r="BC418">
        <v>0</v>
      </c>
      <c r="BD418">
        <v>23</v>
      </c>
      <c r="BE418">
        <v>237</v>
      </c>
      <c r="BF418">
        <v>23</v>
      </c>
      <c r="BG418">
        <v>109.41437802899671</v>
      </c>
      <c r="BH418">
        <v>4</v>
      </c>
      <c r="BI418">
        <v>1</v>
      </c>
      <c r="BJ418" s="74">
        <f t="shared" si="31"/>
        <v>0.53100000000000003</v>
      </c>
      <c r="BK418" s="92">
        <f t="shared" si="32"/>
        <v>7</v>
      </c>
      <c r="BN418" s="67">
        <f t="shared" si="33"/>
        <v>0.34899999999999998</v>
      </c>
      <c r="BO418" s="9">
        <f t="shared" si="34"/>
        <v>3</v>
      </c>
      <c r="BT418">
        <v>0.84299999999999997</v>
      </c>
      <c r="BU418">
        <v>7</v>
      </c>
      <c r="BV418">
        <v>0</v>
      </c>
      <c r="BW418">
        <v>0</v>
      </c>
      <c r="BX418">
        <v>23</v>
      </c>
      <c r="BY418">
        <v>217.000001</v>
      </c>
      <c r="BZ418">
        <v>23</v>
      </c>
      <c r="CA418">
        <v>0</v>
      </c>
      <c r="CB418">
        <v>23</v>
      </c>
      <c r="CC418">
        <v>237</v>
      </c>
      <c r="CD418">
        <v>23</v>
      </c>
      <c r="CE418">
        <v>109.41437802899671</v>
      </c>
      <c r="CF418">
        <v>4</v>
      </c>
      <c r="CG418">
        <v>1</v>
      </c>
      <c r="CM418">
        <v>0.84299999999999997</v>
      </c>
      <c r="CQ418" t="s">
        <v>162</v>
      </c>
      <c r="CR418" t="s">
        <v>204</v>
      </c>
      <c r="CS418" t="s">
        <v>183</v>
      </c>
      <c r="CT418">
        <v>0</v>
      </c>
      <c r="CU418">
        <v>23</v>
      </c>
      <c r="CV418">
        <v>217.000001</v>
      </c>
      <c r="CW418">
        <v>23</v>
      </c>
      <c r="CX418">
        <v>0</v>
      </c>
      <c r="CY418">
        <v>23</v>
      </c>
      <c r="CZ418">
        <v>237</v>
      </c>
      <c r="DA418">
        <v>23</v>
      </c>
      <c r="DB418">
        <v>109.41437802899671</v>
      </c>
      <c r="DC418">
        <v>4</v>
      </c>
      <c r="DD418">
        <v>1</v>
      </c>
      <c r="DF418">
        <v>0.42199999999999999</v>
      </c>
    </row>
    <row r="419" spans="1:110" x14ac:dyDescent="0.25">
      <c r="A419" s="74">
        <v>0</v>
      </c>
      <c r="B419" s="44">
        <v>3</v>
      </c>
      <c r="C419" s="44">
        <v>4</v>
      </c>
      <c r="D419" s="44">
        <v>13</v>
      </c>
      <c r="E419" s="44">
        <v>-0.20711073840581001</v>
      </c>
      <c r="F419" s="44">
        <v>1396.1161824999999</v>
      </c>
      <c r="G419" s="75">
        <v>176.7</v>
      </c>
      <c r="H419" s="74">
        <v>0.26600000000000001</v>
      </c>
      <c r="I419" s="44">
        <v>4</v>
      </c>
      <c r="J419" s="75">
        <v>0</v>
      </c>
      <c r="K419" s="74">
        <v>0.14099999999999999</v>
      </c>
      <c r="L419" s="44">
        <v>4</v>
      </c>
      <c r="M419" s="75">
        <v>0</v>
      </c>
      <c r="N419" s="44">
        <v>0.14099999999999999</v>
      </c>
      <c r="O419" s="44">
        <v>4</v>
      </c>
      <c r="P419" s="75">
        <v>0</v>
      </c>
      <c r="Q419" s="80">
        <f t="shared" si="30"/>
        <v>0.18266666666666667</v>
      </c>
      <c r="R419" s="88">
        <f t="shared" si="30"/>
        <v>4</v>
      </c>
      <c r="T419" s="74">
        <v>0.56299999999999994</v>
      </c>
      <c r="U419" s="44">
        <v>7</v>
      </c>
      <c r="V419" s="44">
        <v>0</v>
      </c>
      <c r="W419" s="44">
        <v>0</v>
      </c>
      <c r="X419" s="44">
        <v>23</v>
      </c>
      <c r="Y419" s="44">
        <v>217.000001</v>
      </c>
      <c r="Z419" s="44">
        <v>23</v>
      </c>
      <c r="AA419" s="44">
        <v>0</v>
      </c>
      <c r="AB419" s="44">
        <v>23</v>
      </c>
      <c r="AC419" s="44">
        <v>237</v>
      </c>
      <c r="AD419" s="44">
        <v>23</v>
      </c>
      <c r="AE419" s="44">
        <v>108.94707374017466</v>
      </c>
      <c r="AF419" s="44">
        <v>4</v>
      </c>
      <c r="AG419" s="75">
        <v>1</v>
      </c>
      <c r="AH419" s="74">
        <v>0.60899999999999999</v>
      </c>
      <c r="AI419" s="44">
        <v>7</v>
      </c>
      <c r="AJ419" s="44">
        <v>0</v>
      </c>
      <c r="AK419" s="44">
        <v>0</v>
      </c>
      <c r="AL419" s="44">
        <v>23</v>
      </c>
      <c r="AM419" s="44">
        <v>217.000001</v>
      </c>
      <c r="AN419" s="44">
        <v>23</v>
      </c>
      <c r="AO419" s="44">
        <v>0</v>
      </c>
      <c r="AP419" s="44">
        <v>23</v>
      </c>
      <c r="AQ419" s="44">
        <v>237</v>
      </c>
      <c r="AR419" s="44">
        <v>23</v>
      </c>
      <c r="AS419" s="44">
        <v>108.94707374017466</v>
      </c>
      <c r="AT419" s="44">
        <v>4</v>
      </c>
      <c r="AU419" s="75">
        <v>1</v>
      </c>
      <c r="AV419">
        <v>0.42199999999999999</v>
      </c>
      <c r="AW419">
        <v>7</v>
      </c>
      <c r="AX419">
        <v>0</v>
      </c>
      <c r="AY419">
        <v>0</v>
      </c>
      <c r="AZ419">
        <v>23</v>
      </c>
      <c r="BA419">
        <v>217.000001</v>
      </c>
      <c r="BB419">
        <v>23</v>
      </c>
      <c r="BC419">
        <v>0</v>
      </c>
      <c r="BD419">
        <v>23</v>
      </c>
      <c r="BE419">
        <v>237</v>
      </c>
      <c r="BF419">
        <v>23</v>
      </c>
      <c r="BG419">
        <v>108.94707374017466</v>
      </c>
      <c r="BH419">
        <v>4</v>
      </c>
      <c r="BI419">
        <v>1</v>
      </c>
      <c r="BJ419" s="74">
        <f t="shared" si="31"/>
        <v>0.53133333333333332</v>
      </c>
      <c r="BK419" s="92">
        <f t="shared" si="32"/>
        <v>7</v>
      </c>
      <c r="BN419" s="67">
        <f t="shared" si="33"/>
        <v>0.34866666666666668</v>
      </c>
      <c r="BO419" s="9">
        <f t="shared" si="34"/>
        <v>3</v>
      </c>
      <c r="BT419">
        <v>0.84399999999999997</v>
      </c>
      <c r="BU419">
        <v>7</v>
      </c>
      <c r="BV419">
        <v>0</v>
      </c>
      <c r="BW419">
        <v>0</v>
      </c>
      <c r="BX419">
        <v>23</v>
      </c>
      <c r="BY419">
        <v>217.000001</v>
      </c>
      <c r="BZ419">
        <v>23</v>
      </c>
      <c r="CA419">
        <v>0</v>
      </c>
      <c r="CB419">
        <v>23</v>
      </c>
      <c r="CC419">
        <v>237</v>
      </c>
      <c r="CD419">
        <v>23</v>
      </c>
      <c r="CE419">
        <v>108.94707374017466</v>
      </c>
      <c r="CF419">
        <v>4</v>
      </c>
      <c r="CG419">
        <v>1</v>
      </c>
      <c r="CM419">
        <v>0.84399999999999997</v>
      </c>
      <c r="CQ419" t="s">
        <v>162</v>
      </c>
      <c r="CR419" t="s">
        <v>194</v>
      </c>
      <c r="CS419" t="s">
        <v>183</v>
      </c>
      <c r="CT419">
        <v>0</v>
      </c>
      <c r="CU419">
        <v>23</v>
      </c>
      <c r="CV419">
        <v>217.000001</v>
      </c>
      <c r="CW419">
        <v>23</v>
      </c>
      <c r="CX419">
        <v>0</v>
      </c>
      <c r="CY419">
        <v>23</v>
      </c>
      <c r="CZ419">
        <v>237</v>
      </c>
      <c r="DA419">
        <v>23</v>
      </c>
      <c r="DB419">
        <v>108.94707374017466</v>
      </c>
      <c r="DC419">
        <v>4</v>
      </c>
      <c r="DD419">
        <v>1</v>
      </c>
      <c r="DF419">
        <v>0.45300000000000001</v>
      </c>
    </row>
    <row r="420" spans="1:110" x14ac:dyDescent="0.25">
      <c r="A420" s="74">
        <v>0</v>
      </c>
      <c r="B420" s="44">
        <v>3</v>
      </c>
      <c r="C420" s="44">
        <v>4</v>
      </c>
      <c r="D420" s="44">
        <v>14</v>
      </c>
      <c r="E420" s="44">
        <v>-0.109572733893933</v>
      </c>
      <c r="F420" s="44">
        <v>1429.3134439999999</v>
      </c>
      <c r="G420" s="75">
        <v>184.75</v>
      </c>
      <c r="H420" s="74">
        <v>0.28199999999999997</v>
      </c>
      <c r="I420" s="44">
        <v>4</v>
      </c>
      <c r="J420" s="75">
        <v>0</v>
      </c>
      <c r="K420" s="74">
        <v>0.156</v>
      </c>
      <c r="L420" s="44">
        <v>4</v>
      </c>
      <c r="M420" s="75">
        <v>0</v>
      </c>
      <c r="N420" s="44">
        <v>0.156</v>
      </c>
      <c r="O420" s="44">
        <v>4</v>
      </c>
      <c r="P420" s="75">
        <v>0</v>
      </c>
      <c r="Q420" s="80">
        <f t="shared" si="30"/>
        <v>0.19799999999999998</v>
      </c>
      <c r="R420" s="88">
        <f t="shared" si="30"/>
        <v>4</v>
      </c>
      <c r="T420" s="74">
        <v>0.54700000000000004</v>
      </c>
      <c r="U420" s="44">
        <v>7</v>
      </c>
      <c r="V420" s="44">
        <v>0</v>
      </c>
      <c r="W420" s="44">
        <v>0</v>
      </c>
      <c r="X420" s="44">
        <v>23</v>
      </c>
      <c r="Y420" s="44">
        <v>217</v>
      </c>
      <c r="Z420" s="44">
        <v>23</v>
      </c>
      <c r="AA420" s="44">
        <v>0</v>
      </c>
      <c r="AB420" s="44">
        <v>23</v>
      </c>
      <c r="AC420" s="44">
        <v>237</v>
      </c>
      <c r="AD420" s="44">
        <v>23</v>
      </c>
      <c r="AE420" s="44">
        <v>108.50145472653894</v>
      </c>
      <c r="AF420" s="44">
        <v>4</v>
      </c>
      <c r="AG420" s="75">
        <v>1</v>
      </c>
      <c r="AH420" s="74">
        <v>0.51600000000000001</v>
      </c>
      <c r="AI420" s="44">
        <v>7</v>
      </c>
      <c r="AJ420" s="44">
        <v>0</v>
      </c>
      <c r="AK420" s="44">
        <v>0</v>
      </c>
      <c r="AL420" s="44">
        <v>23</v>
      </c>
      <c r="AM420" s="44">
        <v>217</v>
      </c>
      <c r="AN420" s="44">
        <v>23</v>
      </c>
      <c r="AO420" s="44">
        <v>0</v>
      </c>
      <c r="AP420" s="44">
        <v>23</v>
      </c>
      <c r="AQ420" s="44">
        <v>237</v>
      </c>
      <c r="AR420" s="44">
        <v>23</v>
      </c>
      <c r="AS420" s="44">
        <v>108.50145472653894</v>
      </c>
      <c r="AT420" s="44">
        <v>4</v>
      </c>
      <c r="AU420" s="75">
        <v>1</v>
      </c>
      <c r="AV420">
        <v>0.438</v>
      </c>
      <c r="AW420">
        <v>7</v>
      </c>
      <c r="AX420">
        <v>0</v>
      </c>
      <c r="AY420">
        <v>0</v>
      </c>
      <c r="AZ420">
        <v>23</v>
      </c>
      <c r="BA420">
        <v>217</v>
      </c>
      <c r="BB420">
        <v>23</v>
      </c>
      <c r="BC420">
        <v>0</v>
      </c>
      <c r="BD420">
        <v>23</v>
      </c>
      <c r="BE420">
        <v>237</v>
      </c>
      <c r="BF420">
        <v>23</v>
      </c>
      <c r="BG420">
        <v>108.50145472653894</v>
      </c>
      <c r="BH420">
        <v>4</v>
      </c>
      <c r="BI420">
        <v>1</v>
      </c>
      <c r="BJ420" s="74">
        <f t="shared" si="31"/>
        <v>0.50033333333333341</v>
      </c>
      <c r="BK420" s="92">
        <f t="shared" si="32"/>
        <v>7</v>
      </c>
      <c r="BN420" s="67">
        <f t="shared" si="33"/>
        <v>0.30233333333333345</v>
      </c>
      <c r="BO420" s="9">
        <f t="shared" si="34"/>
        <v>3</v>
      </c>
      <c r="BT420">
        <v>0.84399999999999997</v>
      </c>
      <c r="BU420">
        <v>7</v>
      </c>
      <c r="BV420">
        <v>0</v>
      </c>
      <c r="BW420">
        <v>0</v>
      </c>
      <c r="BX420">
        <v>23</v>
      </c>
      <c r="BY420">
        <v>217</v>
      </c>
      <c r="BZ420">
        <v>23</v>
      </c>
      <c r="CA420">
        <v>0</v>
      </c>
      <c r="CB420">
        <v>23</v>
      </c>
      <c r="CC420">
        <v>237</v>
      </c>
      <c r="CD420">
        <v>23</v>
      </c>
      <c r="CE420">
        <v>108.50145472653894</v>
      </c>
      <c r="CF420">
        <v>4</v>
      </c>
      <c r="CG420">
        <v>1</v>
      </c>
      <c r="CM420">
        <v>0.84399999999999997</v>
      </c>
      <c r="CQ420" t="s">
        <v>162</v>
      </c>
      <c r="CR420" t="s">
        <v>194</v>
      </c>
      <c r="CS420" t="s">
        <v>183</v>
      </c>
      <c r="CT420">
        <v>0</v>
      </c>
      <c r="CU420">
        <v>23</v>
      </c>
      <c r="CV420">
        <v>217</v>
      </c>
      <c r="CW420">
        <v>23</v>
      </c>
      <c r="CX420">
        <v>0</v>
      </c>
      <c r="CY420">
        <v>23</v>
      </c>
      <c r="CZ420">
        <v>237</v>
      </c>
      <c r="DA420">
        <v>23</v>
      </c>
      <c r="DB420">
        <v>108.50145472653894</v>
      </c>
      <c r="DC420">
        <v>4</v>
      </c>
      <c r="DD420">
        <v>1</v>
      </c>
      <c r="DF420">
        <v>0.45300000000000001</v>
      </c>
    </row>
    <row r="421" spans="1:110" x14ac:dyDescent="0.25">
      <c r="A421" s="74">
        <v>0</v>
      </c>
      <c r="B421" s="44">
        <v>3</v>
      </c>
      <c r="C421" s="44">
        <v>4</v>
      </c>
      <c r="D421" s="44">
        <v>15</v>
      </c>
      <c r="E421" s="44">
        <v>-1.20347293820561E-2</v>
      </c>
      <c r="F421" s="44">
        <v>1462.5107055000001</v>
      </c>
      <c r="G421" s="75">
        <v>192.8</v>
      </c>
      <c r="H421" s="74">
        <v>0.29699999999999999</v>
      </c>
      <c r="I421" s="44">
        <v>4</v>
      </c>
      <c r="J421" s="75">
        <v>0</v>
      </c>
      <c r="K421" s="74">
        <v>0.156</v>
      </c>
      <c r="L421" s="44">
        <v>4</v>
      </c>
      <c r="M421" s="75">
        <v>0</v>
      </c>
      <c r="N421" s="44">
        <v>0.14099999999999999</v>
      </c>
      <c r="O421" s="44">
        <v>4</v>
      </c>
      <c r="P421" s="75">
        <v>0</v>
      </c>
      <c r="Q421" s="80">
        <f t="shared" si="30"/>
        <v>0.19799999999999998</v>
      </c>
      <c r="R421" s="88">
        <f t="shared" si="30"/>
        <v>4</v>
      </c>
      <c r="T421" s="74">
        <v>0.46899999999999997</v>
      </c>
      <c r="U421" s="44">
        <v>7</v>
      </c>
      <c r="V421" s="44">
        <v>0</v>
      </c>
      <c r="W421" s="44">
        <v>0</v>
      </c>
      <c r="X421" s="44">
        <v>23</v>
      </c>
      <c r="Y421" s="44">
        <v>217</v>
      </c>
      <c r="Z421" s="44">
        <v>23</v>
      </c>
      <c r="AA421" s="44">
        <v>0</v>
      </c>
      <c r="AB421" s="44">
        <v>23</v>
      </c>
      <c r="AC421" s="44">
        <v>237</v>
      </c>
      <c r="AD421" s="44">
        <v>23</v>
      </c>
      <c r="AE421" s="44">
        <v>108.07608720759829</v>
      </c>
      <c r="AF421" s="44">
        <v>4</v>
      </c>
      <c r="AG421" s="75">
        <v>1</v>
      </c>
      <c r="AH421" s="74">
        <v>0.375</v>
      </c>
      <c r="AI421" s="44">
        <v>7</v>
      </c>
      <c r="AJ421" s="44">
        <v>0</v>
      </c>
      <c r="AK421" s="44">
        <v>0</v>
      </c>
      <c r="AL421" s="44">
        <v>23</v>
      </c>
      <c r="AM421" s="44">
        <v>217</v>
      </c>
      <c r="AN421" s="44">
        <v>23</v>
      </c>
      <c r="AO421" s="44">
        <v>0</v>
      </c>
      <c r="AP421" s="44">
        <v>23</v>
      </c>
      <c r="AQ421" s="44">
        <v>237</v>
      </c>
      <c r="AR421" s="44">
        <v>23</v>
      </c>
      <c r="AS421" s="44">
        <v>108.07608720759829</v>
      </c>
      <c r="AT421" s="44">
        <v>4</v>
      </c>
      <c r="AU421" s="75">
        <v>1</v>
      </c>
      <c r="AV421">
        <v>0.45300000000000001</v>
      </c>
      <c r="AW421">
        <v>7</v>
      </c>
      <c r="AX421">
        <v>0</v>
      </c>
      <c r="AY421">
        <v>0</v>
      </c>
      <c r="AZ421">
        <v>23</v>
      </c>
      <c r="BA421">
        <v>217</v>
      </c>
      <c r="BB421">
        <v>23</v>
      </c>
      <c r="BC421">
        <v>0</v>
      </c>
      <c r="BD421">
        <v>23</v>
      </c>
      <c r="BE421">
        <v>237</v>
      </c>
      <c r="BF421">
        <v>23</v>
      </c>
      <c r="BG421">
        <v>108.07608720759829</v>
      </c>
      <c r="BH421">
        <v>4</v>
      </c>
      <c r="BI421">
        <v>1</v>
      </c>
      <c r="BJ421" s="74">
        <f t="shared" si="31"/>
        <v>0.43233333333333329</v>
      </c>
      <c r="BK421" s="92">
        <f t="shared" si="32"/>
        <v>7</v>
      </c>
      <c r="BN421" s="67">
        <f t="shared" si="33"/>
        <v>0.23433333333333331</v>
      </c>
      <c r="BO421" s="9">
        <f t="shared" si="34"/>
        <v>3</v>
      </c>
      <c r="BT421">
        <v>0.84399999999999997</v>
      </c>
      <c r="BU421">
        <v>7</v>
      </c>
      <c r="BV421">
        <v>0</v>
      </c>
      <c r="BW421">
        <v>0</v>
      </c>
      <c r="BX421">
        <v>23</v>
      </c>
      <c r="BY421">
        <v>217</v>
      </c>
      <c r="BZ421">
        <v>23</v>
      </c>
      <c r="CA421">
        <v>0</v>
      </c>
      <c r="CB421">
        <v>23</v>
      </c>
      <c r="CC421">
        <v>237</v>
      </c>
      <c r="CD421">
        <v>23</v>
      </c>
      <c r="CE421">
        <v>108.07608720759829</v>
      </c>
      <c r="CF421">
        <v>4</v>
      </c>
      <c r="CG421">
        <v>1</v>
      </c>
      <c r="CM421">
        <v>0.84399999999999997</v>
      </c>
      <c r="CQ421" t="s">
        <v>162</v>
      </c>
      <c r="CR421" t="s">
        <v>204</v>
      </c>
      <c r="CS421" t="s">
        <v>183</v>
      </c>
      <c r="CT421">
        <v>0</v>
      </c>
      <c r="CU421">
        <v>23</v>
      </c>
      <c r="CV421">
        <v>217</v>
      </c>
      <c r="CW421">
        <v>23</v>
      </c>
      <c r="CX421">
        <v>0</v>
      </c>
      <c r="CY421">
        <v>23</v>
      </c>
      <c r="CZ421">
        <v>237</v>
      </c>
      <c r="DA421">
        <v>23</v>
      </c>
      <c r="DB421">
        <v>108.07608720759829</v>
      </c>
      <c r="DC421">
        <v>4</v>
      </c>
      <c r="DD421">
        <v>1</v>
      </c>
      <c r="DF421">
        <v>0.42199999999999999</v>
      </c>
    </row>
    <row r="422" spans="1:110" x14ac:dyDescent="0.25">
      <c r="A422" s="74">
        <v>0</v>
      </c>
      <c r="B422" s="44">
        <v>3</v>
      </c>
      <c r="C422" s="44">
        <v>4</v>
      </c>
      <c r="D422" s="44">
        <v>16</v>
      </c>
      <c r="E422" s="44">
        <v>8.5503275129820894E-2</v>
      </c>
      <c r="F422" s="44">
        <v>1495.7079670000001</v>
      </c>
      <c r="G422" s="75">
        <v>200.85</v>
      </c>
      <c r="H422" s="74">
        <v>0.25</v>
      </c>
      <c r="I422" s="44">
        <v>4</v>
      </c>
      <c r="J422" s="75">
        <v>0</v>
      </c>
      <c r="K422" s="74">
        <v>0.156</v>
      </c>
      <c r="L422" s="44">
        <v>4</v>
      </c>
      <c r="M422" s="75">
        <v>0</v>
      </c>
      <c r="N422" s="44">
        <v>0.156</v>
      </c>
      <c r="O422" s="44">
        <v>4</v>
      </c>
      <c r="P422" s="75">
        <v>0</v>
      </c>
      <c r="Q422" s="80">
        <f t="shared" si="30"/>
        <v>0.18733333333333335</v>
      </c>
      <c r="R422" s="88">
        <f t="shared" si="30"/>
        <v>4</v>
      </c>
      <c r="T422" s="74">
        <v>0.54700000000000004</v>
      </c>
      <c r="U422" s="44">
        <v>7</v>
      </c>
      <c r="V422" s="44">
        <v>0</v>
      </c>
      <c r="W422" s="44">
        <v>0</v>
      </c>
      <c r="X422" s="44">
        <v>23</v>
      </c>
      <c r="Y422" s="44">
        <v>217</v>
      </c>
      <c r="Z422" s="44">
        <v>23</v>
      </c>
      <c r="AA422" s="44">
        <v>0</v>
      </c>
      <c r="AB422" s="44">
        <v>23</v>
      </c>
      <c r="AC422" s="44">
        <v>237</v>
      </c>
      <c r="AD422" s="44">
        <v>23</v>
      </c>
      <c r="AE422" s="44">
        <v>107.66960176752977</v>
      </c>
      <c r="AF422" s="44">
        <v>4</v>
      </c>
      <c r="AG422" s="75">
        <v>1</v>
      </c>
      <c r="AH422" s="74">
        <v>0.39100000000000001</v>
      </c>
      <c r="AI422" s="44">
        <v>7</v>
      </c>
      <c r="AJ422" s="44">
        <v>0</v>
      </c>
      <c r="AK422" s="44">
        <v>0</v>
      </c>
      <c r="AL422" s="44">
        <v>23</v>
      </c>
      <c r="AM422" s="44">
        <v>217</v>
      </c>
      <c r="AN422" s="44">
        <v>23</v>
      </c>
      <c r="AO422" s="44">
        <v>0</v>
      </c>
      <c r="AP422" s="44">
        <v>23</v>
      </c>
      <c r="AQ422" s="44">
        <v>237</v>
      </c>
      <c r="AR422" s="44">
        <v>23</v>
      </c>
      <c r="AS422" s="44">
        <v>107.66960176752977</v>
      </c>
      <c r="AT422" s="44">
        <v>4</v>
      </c>
      <c r="AU422" s="75">
        <v>1</v>
      </c>
      <c r="AV422">
        <v>0.45300000000000001</v>
      </c>
      <c r="AW422">
        <v>7</v>
      </c>
      <c r="AX422">
        <v>0</v>
      </c>
      <c r="AY422">
        <v>0</v>
      </c>
      <c r="AZ422">
        <v>23</v>
      </c>
      <c r="BA422">
        <v>217</v>
      </c>
      <c r="BB422">
        <v>23</v>
      </c>
      <c r="BC422">
        <v>0</v>
      </c>
      <c r="BD422">
        <v>23</v>
      </c>
      <c r="BE422">
        <v>237</v>
      </c>
      <c r="BF422">
        <v>23</v>
      </c>
      <c r="BG422">
        <v>107.66960176752977</v>
      </c>
      <c r="BH422">
        <v>4</v>
      </c>
      <c r="BI422">
        <v>1</v>
      </c>
      <c r="BJ422" s="74">
        <f t="shared" si="31"/>
        <v>0.46366666666666667</v>
      </c>
      <c r="BK422" s="92">
        <f t="shared" si="32"/>
        <v>7</v>
      </c>
      <c r="BN422" s="67">
        <f t="shared" si="33"/>
        <v>0.27633333333333332</v>
      </c>
      <c r="BO422" s="9">
        <f t="shared" si="34"/>
        <v>3</v>
      </c>
      <c r="BT422">
        <v>0.84399999999999997</v>
      </c>
      <c r="BU422">
        <v>7</v>
      </c>
      <c r="BV422">
        <v>0</v>
      </c>
      <c r="BW422">
        <v>0</v>
      </c>
      <c r="BX422">
        <v>23</v>
      </c>
      <c r="BY422">
        <v>217</v>
      </c>
      <c r="BZ422">
        <v>23</v>
      </c>
      <c r="CA422">
        <v>0</v>
      </c>
      <c r="CB422">
        <v>23</v>
      </c>
      <c r="CC422">
        <v>237</v>
      </c>
      <c r="CD422">
        <v>23</v>
      </c>
      <c r="CE422">
        <v>107.66960176752977</v>
      </c>
      <c r="CF422">
        <v>4</v>
      </c>
      <c r="CG422">
        <v>1</v>
      </c>
      <c r="CM422">
        <v>0.84399999999999997</v>
      </c>
      <c r="CQ422" t="s">
        <v>162</v>
      </c>
      <c r="CR422" t="s">
        <v>202</v>
      </c>
      <c r="CS422" t="s">
        <v>183</v>
      </c>
      <c r="CT422">
        <v>0</v>
      </c>
      <c r="CU422">
        <v>23</v>
      </c>
      <c r="CV422">
        <v>217</v>
      </c>
      <c r="CW422">
        <v>23</v>
      </c>
      <c r="CX422">
        <v>0</v>
      </c>
      <c r="CY422">
        <v>23</v>
      </c>
      <c r="CZ422">
        <v>237</v>
      </c>
      <c r="DA422">
        <v>23</v>
      </c>
      <c r="DB422">
        <v>107.66960176752977</v>
      </c>
      <c r="DC422">
        <v>4</v>
      </c>
      <c r="DD422">
        <v>1</v>
      </c>
      <c r="DF422">
        <v>0.437</v>
      </c>
    </row>
    <row r="423" spans="1:110" x14ac:dyDescent="0.25">
      <c r="A423" s="74">
        <v>0</v>
      </c>
      <c r="B423" s="44">
        <v>3</v>
      </c>
      <c r="C423" s="44">
        <v>4</v>
      </c>
      <c r="D423" s="44">
        <v>17</v>
      </c>
      <c r="E423" s="44">
        <v>0.183041279641697</v>
      </c>
      <c r="F423" s="44">
        <v>1528.9052285</v>
      </c>
      <c r="G423" s="75">
        <v>208.9</v>
      </c>
      <c r="H423" s="74">
        <v>0.28100000000000003</v>
      </c>
      <c r="I423" s="44">
        <v>4</v>
      </c>
      <c r="J423" s="75">
        <v>0</v>
      </c>
      <c r="K423" s="74">
        <v>0.156</v>
      </c>
      <c r="L423" s="44">
        <v>4</v>
      </c>
      <c r="M423" s="75">
        <v>0</v>
      </c>
      <c r="N423" s="44">
        <v>0.14099999999999999</v>
      </c>
      <c r="O423" s="44">
        <v>4</v>
      </c>
      <c r="P423" s="75">
        <v>0</v>
      </c>
      <c r="Q423" s="80">
        <f t="shared" si="30"/>
        <v>0.19266666666666668</v>
      </c>
      <c r="R423" s="88">
        <f t="shared" si="30"/>
        <v>4</v>
      </c>
      <c r="T423" s="74">
        <v>0.53100000000000003</v>
      </c>
      <c r="U423" s="44">
        <v>7</v>
      </c>
      <c r="V423" s="44">
        <v>0</v>
      </c>
      <c r="W423" s="44">
        <v>0</v>
      </c>
      <c r="X423" s="44">
        <v>23</v>
      </c>
      <c r="Y423" s="44">
        <v>217</v>
      </c>
      <c r="Z423" s="44">
        <v>23</v>
      </c>
      <c r="AA423" s="44">
        <v>0</v>
      </c>
      <c r="AB423" s="44">
        <v>23</v>
      </c>
      <c r="AC423" s="44">
        <v>237</v>
      </c>
      <c r="AD423" s="44">
        <v>23</v>
      </c>
      <c r="AE423" s="44">
        <v>107.28076844082605</v>
      </c>
      <c r="AF423" s="44">
        <v>4</v>
      </c>
      <c r="AG423" s="75">
        <v>1</v>
      </c>
      <c r="AH423" s="74">
        <v>0.40600000000000003</v>
      </c>
      <c r="AI423" s="44">
        <v>7</v>
      </c>
      <c r="AJ423" s="44">
        <v>0</v>
      </c>
      <c r="AK423" s="44">
        <v>0</v>
      </c>
      <c r="AL423" s="44">
        <v>23</v>
      </c>
      <c r="AM423" s="44">
        <v>217</v>
      </c>
      <c r="AN423" s="44">
        <v>23</v>
      </c>
      <c r="AO423" s="44">
        <v>0</v>
      </c>
      <c r="AP423" s="44">
        <v>23</v>
      </c>
      <c r="AQ423" s="44">
        <v>237</v>
      </c>
      <c r="AR423" s="44">
        <v>23</v>
      </c>
      <c r="AS423" s="44">
        <v>107.28076844082605</v>
      </c>
      <c r="AT423" s="44">
        <v>4</v>
      </c>
      <c r="AU423" s="75">
        <v>1</v>
      </c>
      <c r="AV423">
        <v>0.42199999999999999</v>
      </c>
      <c r="AW423">
        <v>7</v>
      </c>
      <c r="AX423">
        <v>0</v>
      </c>
      <c r="AY423">
        <v>0</v>
      </c>
      <c r="AZ423">
        <v>23</v>
      </c>
      <c r="BA423">
        <v>217</v>
      </c>
      <c r="BB423">
        <v>23</v>
      </c>
      <c r="BC423">
        <v>0</v>
      </c>
      <c r="BD423">
        <v>23</v>
      </c>
      <c r="BE423">
        <v>237</v>
      </c>
      <c r="BF423">
        <v>23</v>
      </c>
      <c r="BG423">
        <v>107.28076844082605</v>
      </c>
      <c r="BH423">
        <v>4</v>
      </c>
      <c r="BI423">
        <v>1</v>
      </c>
      <c r="BJ423" s="74">
        <f t="shared" si="31"/>
        <v>0.45300000000000001</v>
      </c>
      <c r="BK423" s="92">
        <f t="shared" si="32"/>
        <v>7</v>
      </c>
      <c r="BN423" s="67">
        <f t="shared" si="33"/>
        <v>0.26033333333333331</v>
      </c>
      <c r="BO423" s="9">
        <f t="shared" si="34"/>
        <v>3</v>
      </c>
      <c r="BT423">
        <v>0.82799999999999996</v>
      </c>
      <c r="BU423">
        <v>7</v>
      </c>
      <c r="BV423">
        <v>0</v>
      </c>
      <c r="BW423">
        <v>0</v>
      </c>
      <c r="BX423">
        <v>23</v>
      </c>
      <c r="BY423">
        <v>217</v>
      </c>
      <c r="BZ423">
        <v>23</v>
      </c>
      <c r="CA423">
        <v>0</v>
      </c>
      <c r="CB423">
        <v>23</v>
      </c>
      <c r="CC423">
        <v>237</v>
      </c>
      <c r="CD423">
        <v>23</v>
      </c>
      <c r="CE423">
        <v>107.28076844082605</v>
      </c>
      <c r="CF423">
        <v>4</v>
      </c>
      <c r="CG423">
        <v>1</v>
      </c>
      <c r="CM423">
        <v>0.82799999999999996</v>
      </c>
      <c r="CQ423" t="s">
        <v>162</v>
      </c>
      <c r="CR423" t="s">
        <v>204</v>
      </c>
      <c r="CS423" t="s">
        <v>183</v>
      </c>
      <c r="CT423">
        <v>0</v>
      </c>
      <c r="CU423">
        <v>23</v>
      </c>
      <c r="CV423">
        <v>217</v>
      </c>
      <c r="CW423">
        <v>23</v>
      </c>
      <c r="CX423">
        <v>0</v>
      </c>
      <c r="CY423">
        <v>23</v>
      </c>
      <c r="CZ423">
        <v>237</v>
      </c>
      <c r="DA423">
        <v>23</v>
      </c>
      <c r="DB423">
        <v>107.28076844082605</v>
      </c>
      <c r="DC423">
        <v>4</v>
      </c>
      <c r="DD423">
        <v>1</v>
      </c>
      <c r="DF423">
        <v>0.42199999999999999</v>
      </c>
    </row>
    <row r="424" spans="1:110" x14ac:dyDescent="0.25">
      <c r="A424" s="74">
        <v>0</v>
      </c>
      <c r="B424" s="44">
        <v>3</v>
      </c>
      <c r="C424" s="44">
        <v>4</v>
      </c>
      <c r="D424" s="44">
        <v>18</v>
      </c>
      <c r="E424" s="44">
        <v>0.28057928415355698</v>
      </c>
      <c r="F424" s="44">
        <v>1562.10249</v>
      </c>
      <c r="G424" s="75">
        <v>216.95</v>
      </c>
      <c r="H424" s="74">
        <v>0.25</v>
      </c>
      <c r="I424" s="44">
        <v>4</v>
      </c>
      <c r="J424" s="75">
        <v>0</v>
      </c>
      <c r="K424" s="74">
        <v>0.14099999999999999</v>
      </c>
      <c r="L424" s="44">
        <v>4</v>
      </c>
      <c r="M424" s="75">
        <v>0</v>
      </c>
      <c r="N424" s="44">
        <v>0.156</v>
      </c>
      <c r="O424" s="44">
        <v>4</v>
      </c>
      <c r="P424" s="75">
        <v>0</v>
      </c>
      <c r="Q424" s="80">
        <f t="shared" si="30"/>
        <v>0.18233333333333335</v>
      </c>
      <c r="R424" s="88">
        <f t="shared" si="30"/>
        <v>4</v>
      </c>
      <c r="T424" s="74">
        <v>0.5</v>
      </c>
      <c r="U424" s="44">
        <v>7</v>
      </c>
      <c r="V424" s="44">
        <v>0</v>
      </c>
      <c r="W424" s="44">
        <v>0</v>
      </c>
      <c r="X424" s="44">
        <v>23</v>
      </c>
      <c r="Y424" s="44">
        <v>217.000001</v>
      </c>
      <c r="Z424" s="44">
        <v>23</v>
      </c>
      <c r="AA424" s="44">
        <v>0</v>
      </c>
      <c r="AB424" s="44">
        <v>23</v>
      </c>
      <c r="AC424" s="44">
        <v>237</v>
      </c>
      <c r="AD424" s="44">
        <v>23</v>
      </c>
      <c r="AE424" s="44">
        <v>106.90848199452206</v>
      </c>
      <c r="AF424" s="44">
        <v>4</v>
      </c>
      <c r="AG424" s="75">
        <v>1</v>
      </c>
      <c r="AH424" s="74">
        <v>0.40699999999999997</v>
      </c>
      <c r="AI424" s="44">
        <v>7</v>
      </c>
      <c r="AJ424" s="44">
        <v>0</v>
      </c>
      <c r="AK424" s="44">
        <v>0</v>
      </c>
      <c r="AL424" s="44">
        <v>23</v>
      </c>
      <c r="AM424" s="44">
        <v>217.000001</v>
      </c>
      <c r="AN424" s="44">
        <v>23</v>
      </c>
      <c r="AO424" s="44">
        <v>0</v>
      </c>
      <c r="AP424" s="44">
        <v>23</v>
      </c>
      <c r="AQ424" s="44">
        <v>237</v>
      </c>
      <c r="AR424" s="44">
        <v>23</v>
      </c>
      <c r="AS424" s="44">
        <v>106.90848199452206</v>
      </c>
      <c r="AT424" s="44">
        <v>4</v>
      </c>
      <c r="AU424" s="75">
        <v>1</v>
      </c>
      <c r="AV424">
        <v>0.438</v>
      </c>
      <c r="AW424">
        <v>7</v>
      </c>
      <c r="AX424">
        <v>0</v>
      </c>
      <c r="AY424">
        <v>0</v>
      </c>
      <c r="AZ424">
        <v>23</v>
      </c>
      <c r="BA424">
        <v>217.000001</v>
      </c>
      <c r="BB424">
        <v>23</v>
      </c>
      <c r="BC424">
        <v>0</v>
      </c>
      <c r="BD424">
        <v>23</v>
      </c>
      <c r="BE424">
        <v>237</v>
      </c>
      <c r="BF424">
        <v>23</v>
      </c>
      <c r="BG424">
        <v>106.90848199452206</v>
      </c>
      <c r="BH424">
        <v>4</v>
      </c>
      <c r="BI424">
        <v>1</v>
      </c>
      <c r="BJ424" s="74">
        <f t="shared" si="31"/>
        <v>0.44833333333333331</v>
      </c>
      <c r="BK424" s="92">
        <f t="shared" si="32"/>
        <v>7</v>
      </c>
      <c r="BN424" s="67">
        <f t="shared" si="33"/>
        <v>0.26599999999999996</v>
      </c>
      <c r="BO424" s="9">
        <f t="shared" si="34"/>
        <v>3</v>
      </c>
      <c r="BT424">
        <v>0.84399999999999997</v>
      </c>
      <c r="BU424">
        <v>7</v>
      </c>
      <c r="BV424">
        <v>0</v>
      </c>
      <c r="BW424">
        <v>0</v>
      </c>
      <c r="BX424">
        <v>23</v>
      </c>
      <c r="BY424">
        <v>217.000001</v>
      </c>
      <c r="BZ424">
        <v>23</v>
      </c>
      <c r="CA424">
        <v>0</v>
      </c>
      <c r="CB424">
        <v>23</v>
      </c>
      <c r="CC424">
        <v>237</v>
      </c>
      <c r="CD424">
        <v>23</v>
      </c>
      <c r="CE424">
        <v>106.90848199452206</v>
      </c>
      <c r="CF424">
        <v>4</v>
      </c>
      <c r="CG424">
        <v>1</v>
      </c>
      <c r="CM424">
        <v>0.84399999999999997</v>
      </c>
      <c r="CQ424" t="s">
        <v>162</v>
      </c>
      <c r="CR424" t="s">
        <v>204</v>
      </c>
      <c r="CS424" t="s">
        <v>183</v>
      </c>
      <c r="CT424">
        <v>0</v>
      </c>
      <c r="CU424">
        <v>23</v>
      </c>
      <c r="CV424">
        <v>217.000001</v>
      </c>
      <c r="CW424">
        <v>23</v>
      </c>
      <c r="CX424">
        <v>0</v>
      </c>
      <c r="CY424">
        <v>23</v>
      </c>
      <c r="CZ424">
        <v>237</v>
      </c>
      <c r="DA424">
        <v>23</v>
      </c>
      <c r="DB424">
        <v>106.90848199452206</v>
      </c>
      <c r="DC424">
        <v>4</v>
      </c>
      <c r="DD424">
        <v>1</v>
      </c>
      <c r="DF424">
        <v>0.42199999999999999</v>
      </c>
    </row>
    <row r="425" spans="1:110" x14ac:dyDescent="0.25">
      <c r="A425" s="74">
        <v>0</v>
      </c>
      <c r="B425" s="44">
        <v>3</v>
      </c>
      <c r="C425" s="44">
        <v>4</v>
      </c>
      <c r="D425" s="44">
        <v>19</v>
      </c>
      <c r="E425" s="44">
        <v>0.37811728866545102</v>
      </c>
      <c r="F425" s="44">
        <v>1595.2997515</v>
      </c>
      <c r="G425" s="75">
        <v>225</v>
      </c>
      <c r="H425" s="74">
        <v>0.39100000000000001</v>
      </c>
      <c r="I425" s="44">
        <v>4</v>
      </c>
      <c r="J425" s="75">
        <v>0</v>
      </c>
      <c r="K425" s="74">
        <v>0.156</v>
      </c>
      <c r="L425" s="44">
        <v>4</v>
      </c>
      <c r="M425" s="75">
        <v>0</v>
      </c>
      <c r="N425" s="44">
        <v>0.14099999999999999</v>
      </c>
      <c r="O425" s="44">
        <v>4</v>
      </c>
      <c r="P425" s="75">
        <v>0</v>
      </c>
      <c r="Q425" s="80">
        <f t="shared" si="30"/>
        <v>0.22933333333333336</v>
      </c>
      <c r="R425" s="88">
        <f t="shared" si="30"/>
        <v>4</v>
      </c>
      <c r="T425" s="74">
        <v>0.5</v>
      </c>
      <c r="U425" s="44">
        <v>7</v>
      </c>
      <c r="V425" s="44">
        <v>0</v>
      </c>
      <c r="W425" s="44">
        <v>0</v>
      </c>
      <c r="X425" s="44">
        <v>23</v>
      </c>
      <c r="Y425" s="44">
        <v>217</v>
      </c>
      <c r="Z425" s="44">
        <v>23</v>
      </c>
      <c r="AA425" s="44">
        <v>0</v>
      </c>
      <c r="AB425" s="44">
        <v>23</v>
      </c>
      <c r="AC425" s="44">
        <v>237</v>
      </c>
      <c r="AD425" s="44">
        <v>23</v>
      </c>
      <c r="AE425" s="44">
        <v>106.55165016303479</v>
      </c>
      <c r="AF425" s="44">
        <v>4</v>
      </c>
      <c r="AG425" s="75">
        <v>1</v>
      </c>
      <c r="AH425" s="74">
        <v>0.39100000000000001</v>
      </c>
      <c r="AI425" s="44">
        <v>7</v>
      </c>
      <c r="AJ425" s="44">
        <v>0</v>
      </c>
      <c r="AK425" s="44">
        <v>0</v>
      </c>
      <c r="AL425" s="44">
        <v>23</v>
      </c>
      <c r="AM425" s="44">
        <v>217</v>
      </c>
      <c r="AN425" s="44">
        <v>23</v>
      </c>
      <c r="AO425" s="44">
        <v>0</v>
      </c>
      <c r="AP425" s="44">
        <v>23</v>
      </c>
      <c r="AQ425" s="44">
        <v>237</v>
      </c>
      <c r="AR425" s="44">
        <v>23</v>
      </c>
      <c r="AS425" s="44">
        <v>106.55165016303479</v>
      </c>
      <c r="AT425" s="44">
        <v>4</v>
      </c>
      <c r="AU425" s="75">
        <v>1</v>
      </c>
      <c r="AV425">
        <v>0.437</v>
      </c>
      <c r="AW425">
        <v>7</v>
      </c>
      <c r="AX425">
        <v>0</v>
      </c>
      <c r="AY425">
        <v>0</v>
      </c>
      <c r="AZ425">
        <v>23</v>
      </c>
      <c r="BA425">
        <v>217</v>
      </c>
      <c r="BB425">
        <v>23</v>
      </c>
      <c r="BC425">
        <v>0</v>
      </c>
      <c r="BD425">
        <v>23</v>
      </c>
      <c r="BE425">
        <v>237</v>
      </c>
      <c r="BF425">
        <v>23</v>
      </c>
      <c r="BG425">
        <v>106.55165016303479</v>
      </c>
      <c r="BH425">
        <v>4</v>
      </c>
      <c r="BI425">
        <v>1</v>
      </c>
      <c r="BJ425" s="74">
        <f t="shared" si="31"/>
        <v>0.44266666666666671</v>
      </c>
      <c r="BK425" s="92">
        <f t="shared" si="32"/>
        <v>7</v>
      </c>
      <c r="BN425" s="67">
        <f t="shared" si="33"/>
        <v>0.21333333333333335</v>
      </c>
      <c r="BO425" s="9">
        <f t="shared" si="34"/>
        <v>3</v>
      </c>
      <c r="BT425">
        <v>0.82799999999999996</v>
      </c>
      <c r="BU425">
        <v>7</v>
      </c>
      <c r="BV425">
        <v>0</v>
      </c>
      <c r="BW425">
        <v>0</v>
      </c>
      <c r="BX425">
        <v>23</v>
      </c>
      <c r="BY425">
        <v>217</v>
      </c>
      <c r="BZ425">
        <v>23</v>
      </c>
      <c r="CA425">
        <v>0</v>
      </c>
      <c r="CB425">
        <v>23</v>
      </c>
      <c r="CC425">
        <v>237</v>
      </c>
      <c r="CD425">
        <v>23</v>
      </c>
      <c r="CE425">
        <v>106.55165016303479</v>
      </c>
      <c r="CF425">
        <v>4</v>
      </c>
      <c r="CG425">
        <v>1</v>
      </c>
      <c r="CM425">
        <v>0.82799999999999996</v>
      </c>
      <c r="CQ425" t="s">
        <v>162</v>
      </c>
      <c r="CR425" t="s">
        <v>206</v>
      </c>
      <c r="CS425" t="s">
        <v>183</v>
      </c>
      <c r="CT425">
        <v>0</v>
      </c>
      <c r="CU425">
        <v>23</v>
      </c>
      <c r="CV425">
        <v>217</v>
      </c>
      <c r="CW425">
        <v>23</v>
      </c>
      <c r="CX425">
        <v>0</v>
      </c>
      <c r="CY425">
        <v>23</v>
      </c>
      <c r="CZ425">
        <v>237</v>
      </c>
      <c r="DA425">
        <v>23</v>
      </c>
      <c r="DB425">
        <v>106.55165016303479</v>
      </c>
      <c r="DC425">
        <v>4</v>
      </c>
      <c r="DD425">
        <v>1</v>
      </c>
      <c r="DF425">
        <v>0.438</v>
      </c>
    </row>
    <row r="426" spans="1:110" x14ac:dyDescent="0.25">
      <c r="A426" s="74">
        <v>0</v>
      </c>
      <c r="B426" s="44">
        <v>3</v>
      </c>
      <c r="C426" s="44">
        <v>4</v>
      </c>
      <c r="D426" s="44">
        <v>20</v>
      </c>
      <c r="E426" s="44">
        <v>0.47565529317732902</v>
      </c>
      <c r="F426" s="44">
        <v>1628.4970129999999</v>
      </c>
      <c r="G426" s="75">
        <v>233.05</v>
      </c>
      <c r="H426" s="74">
        <v>0.35899999999999999</v>
      </c>
      <c r="I426" s="44">
        <v>4</v>
      </c>
      <c r="J426" s="75">
        <v>0</v>
      </c>
      <c r="K426" s="74">
        <v>0.14099999999999999</v>
      </c>
      <c r="L426" s="44">
        <v>4</v>
      </c>
      <c r="M426" s="75">
        <v>0</v>
      </c>
      <c r="N426" s="44">
        <v>0.156</v>
      </c>
      <c r="O426" s="44">
        <v>4</v>
      </c>
      <c r="P426" s="75">
        <v>0</v>
      </c>
      <c r="Q426" s="80">
        <f t="shared" si="30"/>
        <v>0.21866666666666668</v>
      </c>
      <c r="R426" s="88">
        <f t="shared" si="30"/>
        <v>4</v>
      </c>
      <c r="T426" s="74">
        <v>0.53100000000000003</v>
      </c>
      <c r="U426" s="44">
        <v>7</v>
      </c>
      <c r="V426" s="44">
        <v>0</v>
      </c>
      <c r="W426" s="44">
        <v>0</v>
      </c>
      <c r="X426" s="44">
        <v>23</v>
      </c>
      <c r="Y426" s="44">
        <v>217</v>
      </c>
      <c r="Z426" s="44">
        <v>23</v>
      </c>
      <c r="AA426" s="44">
        <v>0</v>
      </c>
      <c r="AB426" s="44">
        <v>23</v>
      </c>
      <c r="AC426" s="44">
        <v>237</v>
      </c>
      <c r="AD426" s="44">
        <v>23</v>
      </c>
      <c r="AE426" s="44">
        <v>106.20940529376384</v>
      </c>
      <c r="AF426" s="44">
        <v>4</v>
      </c>
      <c r="AG426" s="75">
        <v>1</v>
      </c>
      <c r="AH426" s="74">
        <v>0.39</v>
      </c>
      <c r="AI426" s="44">
        <v>7</v>
      </c>
      <c r="AJ426" s="44">
        <v>0</v>
      </c>
      <c r="AK426" s="44">
        <v>0</v>
      </c>
      <c r="AL426" s="44">
        <v>23</v>
      </c>
      <c r="AM426" s="44">
        <v>217</v>
      </c>
      <c r="AN426" s="44">
        <v>23</v>
      </c>
      <c r="AO426" s="44">
        <v>0</v>
      </c>
      <c r="AP426" s="44">
        <v>23</v>
      </c>
      <c r="AQ426" s="44">
        <v>237</v>
      </c>
      <c r="AR426" s="44">
        <v>23</v>
      </c>
      <c r="AS426" s="44">
        <v>106.20940529376384</v>
      </c>
      <c r="AT426" s="44">
        <v>4</v>
      </c>
      <c r="AU426" s="75">
        <v>1</v>
      </c>
      <c r="AV426">
        <v>0.438</v>
      </c>
      <c r="AW426">
        <v>7</v>
      </c>
      <c r="AX426">
        <v>0</v>
      </c>
      <c r="AY426">
        <v>0</v>
      </c>
      <c r="AZ426">
        <v>23</v>
      </c>
      <c r="BA426">
        <v>217</v>
      </c>
      <c r="BB426">
        <v>23</v>
      </c>
      <c r="BC426">
        <v>0</v>
      </c>
      <c r="BD426">
        <v>23</v>
      </c>
      <c r="BE426">
        <v>237</v>
      </c>
      <c r="BF426">
        <v>23</v>
      </c>
      <c r="BG426">
        <v>106.20940529376384</v>
      </c>
      <c r="BH426">
        <v>4</v>
      </c>
      <c r="BI426">
        <v>1</v>
      </c>
      <c r="BJ426" s="74">
        <f t="shared" si="31"/>
        <v>0.45300000000000001</v>
      </c>
      <c r="BK426" s="92">
        <f t="shared" si="32"/>
        <v>7</v>
      </c>
      <c r="BN426" s="67">
        <f t="shared" si="33"/>
        <v>0.23433333333333334</v>
      </c>
      <c r="BO426" s="9">
        <f t="shared" si="34"/>
        <v>3</v>
      </c>
      <c r="BT426">
        <v>0.85899999999999999</v>
      </c>
      <c r="BU426">
        <v>7</v>
      </c>
      <c r="BV426">
        <v>0</v>
      </c>
      <c r="BW426">
        <v>0</v>
      </c>
      <c r="BX426">
        <v>23</v>
      </c>
      <c r="BY426">
        <v>217</v>
      </c>
      <c r="BZ426">
        <v>23</v>
      </c>
      <c r="CA426">
        <v>0</v>
      </c>
      <c r="CB426">
        <v>23</v>
      </c>
      <c r="CC426">
        <v>237</v>
      </c>
      <c r="CD426">
        <v>23</v>
      </c>
      <c r="CE426">
        <v>106.20940529376384</v>
      </c>
      <c r="CF426">
        <v>4</v>
      </c>
      <c r="CG426">
        <v>1</v>
      </c>
      <c r="CM426">
        <v>0.85899999999999999</v>
      </c>
      <c r="CQ426" t="s">
        <v>162</v>
      </c>
      <c r="CR426" t="s">
        <v>194</v>
      </c>
      <c r="CS426" t="s">
        <v>183</v>
      </c>
      <c r="CT426">
        <v>0</v>
      </c>
      <c r="CU426">
        <v>23</v>
      </c>
      <c r="CV426">
        <v>217</v>
      </c>
      <c r="CW426">
        <v>23</v>
      </c>
      <c r="CX426">
        <v>0</v>
      </c>
      <c r="CY426">
        <v>23</v>
      </c>
      <c r="CZ426">
        <v>237</v>
      </c>
      <c r="DA426">
        <v>23</v>
      </c>
      <c r="DB426">
        <v>106.20940529376384</v>
      </c>
      <c r="DC426">
        <v>4</v>
      </c>
      <c r="DD426">
        <v>1</v>
      </c>
      <c r="DF426">
        <v>0.45300000000000001</v>
      </c>
    </row>
    <row r="427" spans="1:110" x14ac:dyDescent="0.25">
      <c r="A427" s="74">
        <v>0</v>
      </c>
      <c r="B427" s="44">
        <v>3</v>
      </c>
      <c r="C427" s="44">
        <v>5</v>
      </c>
      <c r="D427" s="44">
        <v>7</v>
      </c>
      <c r="E427" s="44">
        <v>-0.48157894481702102</v>
      </c>
      <c r="F427" s="44">
        <v>1321.6079695000001</v>
      </c>
      <c r="G427" s="75">
        <v>135.13999999999999</v>
      </c>
      <c r="H427" s="74">
        <v>0.375</v>
      </c>
      <c r="I427" s="44">
        <v>4</v>
      </c>
      <c r="J427" s="75">
        <v>0</v>
      </c>
      <c r="K427" s="74">
        <v>0.156</v>
      </c>
      <c r="L427" s="44">
        <v>4</v>
      </c>
      <c r="M427" s="75">
        <v>0</v>
      </c>
      <c r="N427" s="44">
        <v>0.188</v>
      </c>
      <c r="O427" s="44">
        <v>4</v>
      </c>
      <c r="P427" s="75">
        <v>0</v>
      </c>
      <c r="Q427" s="80">
        <f t="shared" si="30"/>
        <v>0.23966666666666669</v>
      </c>
      <c r="R427" s="88">
        <f t="shared" si="30"/>
        <v>4</v>
      </c>
      <c r="T427" s="74">
        <v>0.59399999999999997</v>
      </c>
      <c r="U427" s="44">
        <v>7</v>
      </c>
      <c r="V427" s="44">
        <v>0</v>
      </c>
      <c r="W427" s="44">
        <v>0</v>
      </c>
      <c r="X427" s="44">
        <v>23</v>
      </c>
      <c r="Y427" s="44">
        <v>217.000001</v>
      </c>
      <c r="Z427" s="44">
        <v>23</v>
      </c>
      <c r="AA427" s="44">
        <v>0</v>
      </c>
      <c r="AB427" s="44">
        <v>23</v>
      </c>
      <c r="AC427" s="44">
        <v>237</v>
      </c>
      <c r="AD427" s="44">
        <v>23</v>
      </c>
      <c r="AE427" s="44">
        <v>113.34515409457049</v>
      </c>
      <c r="AF427" s="44">
        <v>4</v>
      </c>
      <c r="AG427" s="75">
        <v>1</v>
      </c>
      <c r="AH427" s="74">
        <v>0.39</v>
      </c>
      <c r="AI427" s="44">
        <v>7</v>
      </c>
      <c r="AJ427" s="44">
        <v>0</v>
      </c>
      <c r="AK427" s="44">
        <v>0</v>
      </c>
      <c r="AL427" s="44">
        <v>23</v>
      </c>
      <c r="AM427" s="44">
        <v>217.000001</v>
      </c>
      <c r="AN427" s="44">
        <v>23</v>
      </c>
      <c r="AO427" s="44">
        <v>0</v>
      </c>
      <c r="AP427" s="44">
        <v>23</v>
      </c>
      <c r="AQ427" s="44">
        <v>237</v>
      </c>
      <c r="AR427" s="44">
        <v>23</v>
      </c>
      <c r="AS427" s="44">
        <v>113.34515409457049</v>
      </c>
      <c r="AT427" s="44">
        <v>4</v>
      </c>
      <c r="AU427" s="75">
        <v>1</v>
      </c>
      <c r="AV427">
        <v>0.42199999999999999</v>
      </c>
      <c r="AW427">
        <v>7</v>
      </c>
      <c r="AX427">
        <v>0</v>
      </c>
      <c r="AY427">
        <v>0</v>
      </c>
      <c r="AZ427">
        <v>23</v>
      </c>
      <c r="BA427">
        <v>217.000001</v>
      </c>
      <c r="BB427">
        <v>23</v>
      </c>
      <c r="BC427">
        <v>0</v>
      </c>
      <c r="BD427">
        <v>23</v>
      </c>
      <c r="BE427">
        <v>237</v>
      </c>
      <c r="BF427">
        <v>23</v>
      </c>
      <c r="BG427">
        <v>113.34515409457049</v>
      </c>
      <c r="BH427">
        <v>4</v>
      </c>
      <c r="BI427">
        <v>1</v>
      </c>
      <c r="BJ427" s="74">
        <f t="shared" si="31"/>
        <v>0.46866666666666662</v>
      </c>
      <c r="BK427" s="92">
        <f t="shared" si="32"/>
        <v>7</v>
      </c>
      <c r="BN427" s="67">
        <f t="shared" si="33"/>
        <v>0.22899999999999993</v>
      </c>
      <c r="BO427" s="9">
        <f t="shared" si="34"/>
        <v>3</v>
      </c>
      <c r="BT427">
        <v>0.84299999999999997</v>
      </c>
      <c r="BU427">
        <v>7</v>
      </c>
      <c r="BV427">
        <v>0</v>
      </c>
      <c r="BW427">
        <v>0</v>
      </c>
      <c r="BX427">
        <v>23</v>
      </c>
      <c r="BY427">
        <v>217.000001</v>
      </c>
      <c r="BZ427">
        <v>23</v>
      </c>
      <c r="CA427">
        <v>0</v>
      </c>
      <c r="CB427">
        <v>23</v>
      </c>
      <c r="CC427">
        <v>237</v>
      </c>
      <c r="CD427">
        <v>23</v>
      </c>
      <c r="CE427">
        <v>113.34515409457049</v>
      </c>
      <c r="CF427">
        <v>4</v>
      </c>
      <c r="CG427">
        <v>1</v>
      </c>
      <c r="CM427">
        <v>0.84299999999999997</v>
      </c>
      <c r="CQ427" t="s">
        <v>162</v>
      </c>
      <c r="CR427" t="s">
        <v>204</v>
      </c>
      <c r="CS427" t="s">
        <v>183</v>
      </c>
      <c r="CT427">
        <v>0</v>
      </c>
      <c r="CU427">
        <v>23</v>
      </c>
      <c r="CV427">
        <v>217.000001</v>
      </c>
      <c r="CW427">
        <v>23</v>
      </c>
      <c r="CX427">
        <v>0</v>
      </c>
      <c r="CY427">
        <v>23</v>
      </c>
      <c r="CZ427">
        <v>237</v>
      </c>
      <c r="DA427">
        <v>23</v>
      </c>
      <c r="DB427">
        <v>113.34515409457049</v>
      </c>
      <c r="DC427">
        <v>4</v>
      </c>
      <c r="DD427">
        <v>1</v>
      </c>
      <c r="DF427">
        <v>0.42199999999999999</v>
      </c>
    </row>
    <row r="428" spans="1:110" x14ac:dyDescent="0.25">
      <c r="A428" s="74">
        <v>0</v>
      </c>
      <c r="B428" s="44">
        <v>3</v>
      </c>
      <c r="C428" s="44">
        <v>5</v>
      </c>
      <c r="D428" s="44">
        <v>8</v>
      </c>
      <c r="E428" s="44">
        <v>-0.38404094030514402</v>
      </c>
      <c r="F428" s="44">
        <v>1354.805231</v>
      </c>
      <c r="G428" s="75">
        <v>143.19</v>
      </c>
      <c r="H428" s="74">
        <v>0.375</v>
      </c>
      <c r="I428" s="44">
        <v>4</v>
      </c>
      <c r="J428" s="75">
        <v>0</v>
      </c>
      <c r="K428" s="74">
        <v>0.14099999999999999</v>
      </c>
      <c r="L428" s="44">
        <v>4</v>
      </c>
      <c r="M428" s="75">
        <v>0</v>
      </c>
      <c r="N428" s="44">
        <v>0.156</v>
      </c>
      <c r="O428" s="44">
        <v>4</v>
      </c>
      <c r="P428" s="75">
        <v>0</v>
      </c>
      <c r="Q428" s="80">
        <f t="shared" si="30"/>
        <v>0.224</v>
      </c>
      <c r="R428" s="88">
        <f t="shared" si="30"/>
        <v>4</v>
      </c>
      <c r="T428" s="74">
        <v>0.54600000000000004</v>
      </c>
      <c r="U428" s="44">
        <v>7</v>
      </c>
      <c r="V428" s="44">
        <v>0</v>
      </c>
      <c r="W428" s="44">
        <v>0</v>
      </c>
      <c r="X428" s="44">
        <v>23</v>
      </c>
      <c r="Y428" s="44">
        <v>217.000001</v>
      </c>
      <c r="Z428" s="44">
        <v>23</v>
      </c>
      <c r="AA428" s="44">
        <v>0</v>
      </c>
      <c r="AB428" s="44">
        <v>23</v>
      </c>
      <c r="AC428" s="44">
        <v>237</v>
      </c>
      <c r="AD428" s="44">
        <v>23</v>
      </c>
      <c r="AE428" s="44">
        <v>112.76728344411296</v>
      </c>
      <c r="AF428" s="44">
        <v>4</v>
      </c>
      <c r="AG428" s="75">
        <v>1</v>
      </c>
      <c r="AH428" s="74">
        <v>0.40600000000000003</v>
      </c>
      <c r="AI428" s="44">
        <v>7</v>
      </c>
      <c r="AJ428" s="44">
        <v>0</v>
      </c>
      <c r="AK428" s="44">
        <v>0</v>
      </c>
      <c r="AL428" s="44">
        <v>23</v>
      </c>
      <c r="AM428" s="44">
        <v>217.000001</v>
      </c>
      <c r="AN428" s="44">
        <v>23</v>
      </c>
      <c r="AO428" s="44">
        <v>0</v>
      </c>
      <c r="AP428" s="44">
        <v>23</v>
      </c>
      <c r="AQ428" s="44">
        <v>237</v>
      </c>
      <c r="AR428" s="44">
        <v>23</v>
      </c>
      <c r="AS428" s="44">
        <v>112.76728344411296</v>
      </c>
      <c r="AT428" s="44">
        <v>4</v>
      </c>
      <c r="AU428" s="75">
        <v>1</v>
      </c>
      <c r="AV428">
        <v>0.42199999999999999</v>
      </c>
      <c r="AW428">
        <v>7</v>
      </c>
      <c r="AX428">
        <v>0</v>
      </c>
      <c r="AY428">
        <v>0</v>
      </c>
      <c r="AZ428">
        <v>23</v>
      </c>
      <c r="BA428">
        <v>217.000001</v>
      </c>
      <c r="BB428">
        <v>23</v>
      </c>
      <c r="BC428">
        <v>0</v>
      </c>
      <c r="BD428">
        <v>23</v>
      </c>
      <c r="BE428">
        <v>237</v>
      </c>
      <c r="BF428">
        <v>23</v>
      </c>
      <c r="BG428">
        <v>112.76728344411296</v>
      </c>
      <c r="BH428">
        <v>4</v>
      </c>
      <c r="BI428">
        <v>1</v>
      </c>
      <c r="BJ428" s="74">
        <f t="shared" si="31"/>
        <v>0.45800000000000002</v>
      </c>
      <c r="BK428" s="92">
        <f t="shared" si="32"/>
        <v>7</v>
      </c>
      <c r="BN428" s="67">
        <f t="shared" si="33"/>
        <v>0.23400000000000001</v>
      </c>
      <c r="BO428" s="9">
        <f t="shared" si="34"/>
        <v>3</v>
      </c>
      <c r="BT428">
        <v>0.86</v>
      </c>
      <c r="BU428">
        <v>7</v>
      </c>
      <c r="BV428">
        <v>0</v>
      </c>
      <c r="BW428">
        <v>0</v>
      </c>
      <c r="BX428">
        <v>23</v>
      </c>
      <c r="BY428">
        <v>217.000001</v>
      </c>
      <c r="BZ428">
        <v>23</v>
      </c>
      <c r="CA428">
        <v>0</v>
      </c>
      <c r="CB428">
        <v>23</v>
      </c>
      <c r="CC428">
        <v>237</v>
      </c>
      <c r="CD428">
        <v>23</v>
      </c>
      <c r="CE428">
        <v>112.76728344411296</v>
      </c>
      <c r="CF428">
        <v>4</v>
      </c>
      <c r="CG428">
        <v>1</v>
      </c>
      <c r="CM428">
        <v>0.86</v>
      </c>
      <c r="CQ428" t="s">
        <v>162</v>
      </c>
      <c r="CR428" t="s">
        <v>202</v>
      </c>
      <c r="CS428" t="s">
        <v>183</v>
      </c>
      <c r="CT428">
        <v>0</v>
      </c>
      <c r="CU428">
        <v>23</v>
      </c>
      <c r="CV428">
        <v>217.000001</v>
      </c>
      <c r="CW428">
        <v>23</v>
      </c>
      <c r="CX428">
        <v>0</v>
      </c>
      <c r="CY428">
        <v>23</v>
      </c>
      <c r="CZ428">
        <v>237</v>
      </c>
      <c r="DA428">
        <v>23</v>
      </c>
      <c r="DB428">
        <v>112.76728344411296</v>
      </c>
      <c r="DC428">
        <v>4</v>
      </c>
      <c r="DD428">
        <v>1</v>
      </c>
      <c r="DF428">
        <v>0.437</v>
      </c>
    </row>
    <row r="429" spans="1:110" x14ac:dyDescent="0.25">
      <c r="A429" s="74">
        <v>0</v>
      </c>
      <c r="B429" s="44">
        <v>3</v>
      </c>
      <c r="C429" s="44">
        <v>5</v>
      </c>
      <c r="D429" s="44">
        <v>9</v>
      </c>
      <c r="E429" s="44">
        <v>-0.28650293579326702</v>
      </c>
      <c r="F429" s="44">
        <v>1388.0024925</v>
      </c>
      <c r="G429" s="75">
        <v>151.24</v>
      </c>
      <c r="H429" s="74">
        <v>0.34399999999999997</v>
      </c>
      <c r="I429" s="44">
        <v>4</v>
      </c>
      <c r="J429" s="75">
        <v>0</v>
      </c>
      <c r="K429" s="74">
        <v>0.14000000000000001</v>
      </c>
      <c r="L429" s="44">
        <v>4</v>
      </c>
      <c r="M429" s="75">
        <v>0</v>
      </c>
      <c r="N429" s="44">
        <v>0.156</v>
      </c>
      <c r="O429" s="44">
        <v>4</v>
      </c>
      <c r="P429" s="75">
        <v>0</v>
      </c>
      <c r="Q429" s="80">
        <f t="shared" si="30"/>
        <v>0.21333333333333335</v>
      </c>
      <c r="R429" s="88">
        <f t="shared" si="30"/>
        <v>4</v>
      </c>
      <c r="T429" s="74">
        <v>0.54700000000000004</v>
      </c>
      <c r="U429" s="44">
        <v>7</v>
      </c>
      <c r="V429" s="44">
        <v>0</v>
      </c>
      <c r="W429" s="44">
        <v>0</v>
      </c>
      <c r="X429" s="44">
        <v>23</v>
      </c>
      <c r="Y429" s="44">
        <v>217</v>
      </c>
      <c r="Z429" s="44">
        <v>23</v>
      </c>
      <c r="AA429" s="44">
        <v>0</v>
      </c>
      <c r="AB429" s="44">
        <v>23</v>
      </c>
      <c r="AC429" s="44">
        <v>237</v>
      </c>
      <c r="AD429" s="44">
        <v>23</v>
      </c>
      <c r="AE429" s="44">
        <v>112.2170324262236</v>
      </c>
      <c r="AF429" s="44">
        <v>4</v>
      </c>
      <c r="AG429" s="75">
        <v>1</v>
      </c>
      <c r="AH429" s="74">
        <v>0.42199999999999999</v>
      </c>
      <c r="AI429" s="44">
        <v>7</v>
      </c>
      <c r="AJ429" s="44">
        <v>0</v>
      </c>
      <c r="AK429" s="44">
        <v>0</v>
      </c>
      <c r="AL429" s="44">
        <v>23</v>
      </c>
      <c r="AM429" s="44">
        <v>217</v>
      </c>
      <c r="AN429" s="44">
        <v>23</v>
      </c>
      <c r="AO429" s="44">
        <v>0</v>
      </c>
      <c r="AP429" s="44">
        <v>23</v>
      </c>
      <c r="AQ429" s="44">
        <v>237</v>
      </c>
      <c r="AR429" s="44">
        <v>23</v>
      </c>
      <c r="AS429" s="44">
        <v>112.2170324262236</v>
      </c>
      <c r="AT429" s="44">
        <v>4</v>
      </c>
      <c r="AU429" s="75">
        <v>1</v>
      </c>
      <c r="AV429">
        <v>0.437</v>
      </c>
      <c r="AW429">
        <v>7</v>
      </c>
      <c r="AX429">
        <v>0</v>
      </c>
      <c r="AY429">
        <v>0</v>
      </c>
      <c r="AZ429">
        <v>23</v>
      </c>
      <c r="BA429">
        <v>217</v>
      </c>
      <c r="BB429">
        <v>23</v>
      </c>
      <c r="BC429">
        <v>0</v>
      </c>
      <c r="BD429">
        <v>23</v>
      </c>
      <c r="BE429">
        <v>237</v>
      </c>
      <c r="BF429">
        <v>23</v>
      </c>
      <c r="BG429">
        <v>112.2170324262236</v>
      </c>
      <c r="BH429">
        <v>4</v>
      </c>
      <c r="BI429">
        <v>1</v>
      </c>
      <c r="BJ429" s="74">
        <f t="shared" si="31"/>
        <v>0.46866666666666673</v>
      </c>
      <c r="BK429" s="92">
        <f t="shared" si="32"/>
        <v>7</v>
      </c>
      <c r="BN429" s="67">
        <f t="shared" si="33"/>
        <v>0.25533333333333341</v>
      </c>
      <c r="BO429" s="9">
        <f t="shared" si="34"/>
        <v>3</v>
      </c>
      <c r="BT429">
        <v>0.84299999999999997</v>
      </c>
      <c r="BU429">
        <v>7</v>
      </c>
      <c r="BV429">
        <v>0</v>
      </c>
      <c r="BW429">
        <v>0</v>
      </c>
      <c r="BX429">
        <v>23</v>
      </c>
      <c r="BY429">
        <v>217</v>
      </c>
      <c r="BZ429">
        <v>23</v>
      </c>
      <c r="CA429">
        <v>0</v>
      </c>
      <c r="CB429">
        <v>23</v>
      </c>
      <c r="CC429">
        <v>237</v>
      </c>
      <c r="CD429">
        <v>23</v>
      </c>
      <c r="CE429">
        <v>112.2170324262236</v>
      </c>
      <c r="CF429">
        <v>4</v>
      </c>
      <c r="CG429">
        <v>1</v>
      </c>
      <c r="CM429">
        <v>0.84299999999999997</v>
      </c>
      <c r="CQ429" t="s">
        <v>162</v>
      </c>
      <c r="CR429" t="s">
        <v>194</v>
      </c>
      <c r="CS429" t="s">
        <v>183</v>
      </c>
      <c r="CT429">
        <v>0</v>
      </c>
      <c r="CU429">
        <v>23</v>
      </c>
      <c r="CV429">
        <v>217</v>
      </c>
      <c r="CW429">
        <v>23</v>
      </c>
      <c r="CX429">
        <v>0</v>
      </c>
      <c r="CY429">
        <v>23</v>
      </c>
      <c r="CZ429">
        <v>237</v>
      </c>
      <c r="DA429">
        <v>23</v>
      </c>
      <c r="DB429">
        <v>112.2170324262236</v>
      </c>
      <c r="DC429">
        <v>4</v>
      </c>
      <c r="DD429">
        <v>1</v>
      </c>
      <c r="DF429">
        <v>0.45300000000000001</v>
      </c>
    </row>
    <row r="430" spans="1:110" x14ac:dyDescent="0.25">
      <c r="A430" s="74">
        <v>0</v>
      </c>
      <c r="B430" s="44">
        <v>3</v>
      </c>
      <c r="C430" s="44">
        <v>5</v>
      </c>
      <c r="D430" s="44">
        <v>10</v>
      </c>
      <c r="E430" s="44">
        <v>-0.18896493128139</v>
      </c>
      <c r="F430" s="44">
        <v>1421.199754</v>
      </c>
      <c r="G430" s="75">
        <v>159.29</v>
      </c>
      <c r="H430" s="74">
        <v>0.34399999999999997</v>
      </c>
      <c r="I430" s="44">
        <v>4</v>
      </c>
      <c r="J430" s="75">
        <v>0</v>
      </c>
      <c r="K430" s="74">
        <v>0.17100000000000001</v>
      </c>
      <c r="L430" s="44">
        <v>4</v>
      </c>
      <c r="M430" s="75">
        <v>0</v>
      </c>
      <c r="N430" s="44">
        <v>0.14099999999999999</v>
      </c>
      <c r="O430" s="44">
        <v>4</v>
      </c>
      <c r="P430" s="75">
        <v>0</v>
      </c>
      <c r="Q430" s="80">
        <f t="shared" si="30"/>
        <v>0.21866666666666668</v>
      </c>
      <c r="R430" s="88">
        <f t="shared" si="30"/>
        <v>4</v>
      </c>
      <c r="T430" s="74">
        <v>0.56200000000000006</v>
      </c>
      <c r="U430" s="44">
        <v>7</v>
      </c>
      <c r="V430" s="44">
        <v>0</v>
      </c>
      <c r="W430" s="44">
        <v>0</v>
      </c>
      <c r="X430" s="44">
        <v>23</v>
      </c>
      <c r="Y430" s="44">
        <v>217</v>
      </c>
      <c r="Z430" s="44">
        <v>23</v>
      </c>
      <c r="AA430" s="44">
        <v>0</v>
      </c>
      <c r="AB430" s="44">
        <v>23</v>
      </c>
      <c r="AC430" s="44">
        <v>237</v>
      </c>
      <c r="AD430" s="44">
        <v>23</v>
      </c>
      <c r="AE430" s="44">
        <v>111.69250964920087</v>
      </c>
      <c r="AF430" s="44">
        <v>4</v>
      </c>
      <c r="AG430" s="75">
        <v>1</v>
      </c>
      <c r="AH430" s="74">
        <v>0.40600000000000003</v>
      </c>
      <c r="AI430" s="44">
        <v>7</v>
      </c>
      <c r="AJ430" s="44">
        <v>0</v>
      </c>
      <c r="AK430" s="44">
        <v>0</v>
      </c>
      <c r="AL430" s="44">
        <v>23</v>
      </c>
      <c r="AM430" s="44">
        <v>217</v>
      </c>
      <c r="AN430" s="44">
        <v>23</v>
      </c>
      <c r="AO430" s="44">
        <v>0</v>
      </c>
      <c r="AP430" s="44">
        <v>23</v>
      </c>
      <c r="AQ430" s="44">
        <v>237</v>
      </c>
      <c r="AR430" s="44">
        <v>23</v>
      </c>
      <c r="AS430" s="44">
        <v>111.69250964920087</v>
      </c>
      <c r="AT430" s="44">
        <v>4</v>
      </c>
      <c r="AU430" s="75">
        <v>1</v>
      </c>
      <c r="AV430">
        <v>0.438</v>
      </c>
      <c r="AW430">
        <v>7</v>
      </c>
      <c r="AX430">
        <v>0</v>
      </c>
      <c r="AY430">
        <v>0</v>
      </c>
      <c r="AZ430">
        <v>23</v>
      </c>
      <c r="BA430">
        <v>217</v>
      </c>
      <c r="BB430">
        <v>23</v>
      </c>
      <c r="BC430">
        <v>0</v>
      </c>
      <c r="BD430">
        <v>23</v>
      </c>
      <c r="BE430">
        <v>237</v>
      </c>
      <c r="BF430">
        <v>23</v>
      </c>
      <c r="BG430">
        <v>111.69250964920087</v>
      </c>
      <c r="BH430">
        <v>4</v>
      </c>
      <c r="BI430">
        <v>1</v>
      </c>
      <c r="BJ430" s="74">
        <f t="shared" si="31"/>
        <v>0.46866666666666673</v>
      </c>
      <c r="BK430" s="92">
        <f t="shared" si="32"/>
        <v>7</v>
      </c>
      <c r="BN430" s="67">
        <f t="shared" si="33"/>
        <v>0.25000000000000006</v>
      </c>
      <c r="BO430" s="9">
        <f t="shared" si="34"/>
        <v>3</v>
      </c>
      <c r="BT430">
        <v>0.86</v>
      </c>
      <c r="BU430">
        <v>7</v>
      </c>
      <c r="BV430">
        <v>0</v>
      </c>
      <c r="BW430">
        <v>0</v>
      </c>
      <c r="BX430">
        <v>23</v>
      </c>
      <c r="BY430">
        <v>217</v>
      </c>
      <c r="BZ430">
        <v>23</v>
      </c>
      <c r="CA430">
        <v>0</v>
      </c>
      <c r="CB430">
        <v>23</v>
      </c>
      <c r="CC430">
        <v>237</v>
      </c>
      <c r="CD430">
        <v>23</v>
      </c>
      <c r="CE430">
        <v>111.69250964920087</v>
      </c>
      <c r="CF430">
        <v>4</v>
      </c>
      <c r="CG430">
        <v>1</v>
      </c>
      <c r="CM430">
        <v>0.86</v>
      </c>
      <c r="CQ430" t="s">
        <v>162</v>
      </c>
      <c r="CR430" t="s">
        <v>194</v>
      </c>
      <c r="CS430" t="s">
        <v>183</v>
      </c>
      <c r="CT430">
        <v>0</v>
      </c>
      <c r="CU430">
        <v>23</v>
      </c>
      <c r="CV430">
        <v>217</v>
      </c>
      <c r="CW430">
        <v>23</v>
      </c>
      <c r="CX430">
        <v>0</v>
      </c>
      <c r="CY430">
        <v>23</v>
      </c>
      <c r="CZ430">
        <v>237</v>
      </c>
      <c r="DA430">
        <v>23</v>
      </c>
      <c r="DB430">
        <v>111.69250964920087</v>
      </c>
      <c r="DC430">
        <v>4</v>
      </c>
      <c r="DD430">
        <v>1</v>
      </c>
      <c r="DF430">
        <v>0.45300000000000001</v>
      </c>
    </row>
    <row r="431" spans="1:110" x14ac:dyDescent="0.25">
      <c r="A431" s="74">
        <v>0</v>
      </c>
      <c r="B431" s="44">
        <v>3</v>
      </c>
      <c r="C431" s="44">
        <v>5</v>
      </c>
      <c r="D431" s="44">
        <v>11</v>
      </c>
      <c r="E431" s="44">
        <v>-9.1426926769530403E-2</v>
      </c>
      <c r="F431" s="44">
        <v>1454.3970155</v>
      </c>
      <c r="G431" s="75">
        <v>167.34</v>
      </c>
      <c r="H431" s="74">
        <v>0.32800000000000001</v>
      </c>
      <c r="I431" s="44">
        <v>4</v>
      </c>
      <c r="J431" s="75">
        <v>0</v>
      </c>
      <c r="K431" s="74">
        <v>0.156</v>
      </c>
      <c r="L431" s="44">
        <v>4</v>
      </c>
      <c r="M431" s="75">
        <v>0</v>
      </c>
      <c r="N431" s="44">
        <v>0.14000000000000001</v>
      </c>
      <c r="O431" s="44">
        <v>4</v>
      </c>
      <c r="P431" s="75">
        <v>0</v>
      </c>
      <c r="Q431" s="80">
        <f t="shared" si="30"/>
        <v>0.20799999999999999</v>
      </c>
      <c r="R431" s="88">
        <f t="shared" si="30"/>
        <v>4</v>
      </c>
      <c r="T431" s="74">
        <v>0.51600000000000001</v>
      </c>
      <c r="U431" s="44">
        <v>7</v>
      </c>
      <c r="V431" s="44">
        <v>0</v>
      </c>
      <c r="W431" s="44">
        <v>0</v>
      </c>
      <c r="X431" s="44">
        <v>23</v>
      </c>
      <c r="Y431" s="44">
        <v>217</v>
      </c>
      <c r="Z431" s="44">
        <v>23</v>
      </c>
      <c r="AA431" s="44">
        <v>0</v>
      </c>
      <c r="AB431" s="44">
        <v>23</v>
      </c>
      <c r="AC431" s="44">
        <v>237</v>
      </c>
      <c r="AD431" s="44">
        <v>23</v>
      </c>
      <c r="AE431" s="44">
        <v>111.19193181089349</v>
      </c>
      <c r="AF431" s="44">
        <v>4</v>
      </c>
      <c r="AG431" s="75">
        <v>1</v>
      </c>
      <c r="AH431" s="74">
        <v>0.42199999999999999</v>
      </c>
      <c r="AI431" s="44">
        <v>7</v>
      </c>
      <c r="AJ431" s="44">
        <v>0</v>
      </c>
      <c r="AK431" s="44">
        <v>0</v>
      </c>
      <c r="AL431" s="44">
        <v>23</v>
      </c>
      <c r="AM431" s="44">
        <v>217</v>
      </c>
      <c r="AN431" s="44">
        <v>23</v>
      </c>
      <c r="AO431" s="44">
        <v>0</v>
      </c>
      <c r="AP431" s="44">
        <v>23</v>
      </c>
      <c r="AQ431" s="44">
        <v>237</v>
      </c>
      <c r="AR431" s="44">
        <v>23</v>
      </c>
      <c r="AS431" s="44">
        <v>111.19193181089349</v>
      </c>
      <c r="AT431" s="44">
        <v>4</v>
      </c>
      <c r="AU431" s="75">
        <v>1</v>
      </c>
      <c r="AV431">
        <v>0.438</v>
      </c>
      <c r="AW431">
        <v>7</v>
      </c>
      <c r="AX431">
        <v>0</v>
      </c>
      <c r="AY431">
        <v>0</v>
      </c>
      <c r="AZ431">
        <v>23</v>
      </c>
      <c r="BA431">
        <v>217</v>
      </c>
      <c r="BB431">
        <v>23</v>
      </c>
      <c r="BC431">
        <v>0</v>
      </c>
      <c r="BD431">
        <v>23</v>
      </c>
      <c r="BE431">
        <v>237</v>
      </c>
      <c r="BF431">
        <v>23</v>
      </c>
      <c r="BG431">
        <v>111.19193181089349</v>
      </c>
      <c r="BH431">
        <v>4</v>
      </c>
      <c r="BI431">
        <v>1</v>
      </c>
      <c r="BJ431" s="74">
        <f t="shared" si="31"/>
        <v>0.45866666666666661</v>
      </c>
      <c r="BK431" s="92">
        <f t="shared" si="32"/>
        <v>7</v>
      </c>
      <c r="BN431" s="67">
        <f t="shared" si="33"/>
        <v>0.25066666666666659</v>
      </c>
      <c r="BO431" s="9">
        <f t="shared" si="34"/>
        <v>3</v>
      </c>
      <c r="BT431">
        <v>0.84399999999999997</v>
      </c>
      <c r="BU431">
        <v>7</v>
      </c>
      <c r="BV431">
        <v>0</v>
      </c>
      <c r="BW431">
        <v>0</v>
      </c>
      <c r="BX431">
        <v>23</v>
      </c>
      <c r="BY431">
        <v>217</v>
      </c>
      <c r="BZ431">
        <v>23</v>
      </c>
      <c r="CA431">
        <v>0</v>
      </c>
      <c r="CB431">
        <v>23</v>
      </c>
      <c r="CC431">
        <v>237</v>
      </c>
      <c r="CD431">
        <v>23</v>
      </c>
      <c r="CE431">
        <v>111.19193181089349</v>
      </c>
      <c r="CF431">
        <v>4</v>
      </c>
      <c r="CG431">
        <v>1</v>
      </c>
      <c r="CM431">
        <v>0.84399999999999997</v>
      </c>
      <c r="CQ431" t="s">
        <v>162</v>
      </c>
      <c r="CR431" t="s">
        <v>202</v>
      </c>
      <c r="CS431" t="s">
        <v>183</v>
      </c>
      <c r="CT431">
        <v>0</v>
      </c>
      <c r="CU431">
        <v>23</v>
      </c>
      <c r="CV431">
        <v>217</v>
      </c>
      <c r="CW431">
        <v>23</v>
      </c>
      <c r="CX431">
        <v>0</v>
      </c>
      <c r="CY431">
        <v>23</v>
      </c>
      <c r="CZ431">
        <v>237</v>
      </c>
      <c r="DA431">
        <v>23</v>
      </c>
      <c r="DB431">
        <v>111.19193181089349</v>
      </c>
      <c r="DC431">
        <v>4</v>
      </c>
      <c r="DD431">
        <v>1</v>
      </c>
      <c r="DF431">
        <v>0.437</v>
      </c>
    </row>
    <row r="432" spans="1:110" x14ac:dyDescent="0.25">
      <c r="A432" s="74">
        <v>0</v>
      </c>
      <c r="B432" s="44">
        <v>3</v>
      </c>
      <c r="C432" s="44">
        <v>5</v>
      </c>
      <c r="D432" s="44">
        <v>12</v>
      </c>
      <c r="E432" s="44">
        <v>6.1110777423465301E-3</v>
      </c>
      <c r="F432" s="44">
        <v>1487.5942769999999</v>
      </c>
      <c r="G432" s="75">
        <v>175.39</v>
      </c>
      <c r="H432" s="74">
        <v>0.40699999999999997</v>
      </c>
      <c r="I432" s="44">
        <v>4</v>
      </c>
      <c r="J432" s="75">
        <v>0</v>
      </c>
      <c r="K432" s="74">
        <v>0.157</v>
      </c>
      <c r="L432" s="44">
        <v>4</v>
      </c>
      <c r="M432" s="75">
        <v>0</v>
      </c>
      <c r="N432" s="44">
        <v>0.14099999999999999</v>
      </c>
      <c r="O432" s="44">
        <v>4</v>
      </c>
      <c r="P432" s="75">
        <v>0</v>
      </c>
      <c r="Q432" s="80">
        <f t="shared" si="30"/>
        <v>0.23499999999999999</v>
      </c>
      <c r="R432" s="88">
        <f t="shared" si="30"/>
        <v>4</v>
      </c>
      <c r="T432" s="74">
        <v>0.53100000000000003</v>
      </c>
      <c r="U432" s="44">
        <v>7</v>
      </c>
      <c r="V432" s="44">
        <v>0</v>
      </c>
      <c r="W432" s="44">
        <v>0</v>
      </c>
      <c r="X432" s="44">
        <v>23</v>
      </c>
      <c r="Y432" s="44">
        <v>217.000001</v>
      </c>
      <c r="Z432" s="44">
        <v>23</v>
      </c>
      <c r="AA432" s="44">
        <v>0</v>
      </c>
      <c r="AB432" s="44">
        <v>23</v>
      </c>
      <c r="AC432" s="44">
        <v>237</v>
      </c>
      <c r="AD432" s="44">
        <v>23</v>
      </c>
      <c r="AE432" s="44">
        <v>110.71371696870372</v>
      </c>
      <c r="AF432" s="44">
        <v>4</v>
      </c>
      <c r="AG432" s="75">
        <v>1</v>
      </c>
      <c r="AH432" s="74">
        <v>0.42199999999999999</v>
      </c>
      <c r="AI432" s="44">
        <v>7</v>
      </c>
      <c r="AJ432" s="44">
        <v>0</v>
      </c>
      <c r="AK432" s="44">
        <v>0</v>
      </c>
      <c r="AL432" s="44">
        <v>23</v>
      </c>
      <c r="AM432" s="44">
        <v>217.000001</v>
      </c>
      <c r="AN432" s="44">
        <v>23</v>
      </c>
      <c r="AO432" s="44">
        <v>0</v>
      </c>
      <c r="AP432" s="44">
        <v>23</v>
      </c>
      <c r="AQ432" s="44">
        <v>237</v>
      </c>
      <c r="AR432" s="44">
        <v>23</v>
      </c>
      <c r="AS432" s="44">
        <v>110.71371696870372</v>
      </c>
      <c r="AT432" s="44">
        <v>4</v>
      </c>
      <c r="AU432" s="75">
        <v>1</v>
      </c>
      <c r="AV432">
        <v>0.438</v>
      </c>
      <c r="AW432">
        <v>7</v>
      </c>
      <c r="AX432">
        <v>0</v>
      </c>
      <c r="AY432">
        <v>0</v>
      </c>
      <c r="AZ432">
        <v>23</v>
      </c>
      <c r="BA432">
        <v>217.000001</v>
      </c>
      <c r="BB432">
        <v>23</v>
      </c>
      <c r="BC432">
        <v>0</v>
      </c>
      <c r="BD432">
        <v>23</v>
      </c>
      <c r="BE432">
        <v>237</v>
      </c>
      <c r="BF432">
        <v>23</v>
      </c>
      <c r="BG432">
        <v>110.71371696870372</v>
      </c>
      <c r="BH432">
        <v>4</v>
      </c>
      <c r="BI432">
        <v>1</v>
      </c>
      <c r="BJ432" s="74">
        <f t="shared" si="31"/>
        <v>0.46366666666666667</v>
      </c>
      <c r="BK432" s="92">
        <f t="shared" si="32"/>
        <v>7</v>
      </c>
      <c r="BN432" s="67">
        <f t="shared" si="33"/>
        <v>0.22866666666666668</v>
      </c>
      <c r="BO432" s="9">
        <f t="shared" si="34"/>
        <v>3</v>
      </c>
      <c r="BT432">
        <v>0.84399999999999997</v>
      </c>
      <c r="BU432">
        <v>7</v>
      </c>
      <c r="BV432">
        <v>0</v>
      </c>
      <c r="BW432">
        <v>0</v>
      </c>
      <c r="BX432">
        <v>23</v>
      </c>
      <c r="BY432">
        <v>217.000001</v>
      </c>
      <c r="BZ432">
        <v>23</v>
      </c>
      <c r="CA432">
        <v>0</v>
      </c>
      <c r="CB432">
        <v>23</v>
      </c>
      <c r="CC432">
        <v>237</v>
      </c>
      <c r="CD432">
        <v>23</v>
      </c>
      <c r="CE432">
        <v>110.71371696870372</v>
      </c>
      <c r="CF432">
        <v>4</v>
      </c>
      <c r="CG432">
        <v>1</v>
      </c>
      <c r="CM432">
        <v>0.84399999999999997</v>
      </c>
      <c r="CQ432" t="s">
        <v>162</v>
      </c>
      <c r="CR432" t="s">
        <v>208</v>
      </c>
      <c r="CS432" t="s">
        <v>183</v>
      </c>
      <c r="CT432">
        <v>0</v>
      </c>
      <c r="CU432">
        <v>23</v>
      </c>
      <c r="CV432">
        <v>217.000001</v>
      </c>
      <c r="CW432">
        <v>23</v>
      </c>
      <c r="CX432">
        <v>0</v>
      </c>
      <c r="CY432">
        <v>23</v>
      </c>
      <c r="CZ432">
        <v>237</v>
      </c>
      <c r="DA432">
        <v>23</v>
      </c>
      <c r="DB432">
        <v>110.71371696870372</v>
      </c>
      <c r="DC432">
        <v>4</v>
      </c>
      <c r="DD432">
        <v>1</v>
      </c>
      <c r="DF432">
        <v>0.45400000000000001</v>
      </c>
    </row>
    <row r="433" spans="1:110" x14ac:dyDescent="0.25">
      <c r="A433" s="74">
        <v>0</v>
      </c>
      <c r="B433" s="44">
        <v>3</v>
      </c>
      <c r="C433" s="44">
        <v>5</v>
      </c>
      <c r="D433" s="44">
        <v>13</v>
      </c>
      <c r="E433" s="44">
        <v>0.10364908225423999</v>
      </c>
      <c r="F433" s="44">
        <v>1520.7915384999999</v>
      </c>
      <c r="G433" s="75">
        <v>183.44</v>
      </c>
      <c r="H433" s="74">
        <v>0.375</v>
      </c>
      <c r="I433" s="44">
        <v>4</v>
      </c>
      <c r="J433" s="75">
        <v>0</v>
      </c>
      <c r="K433" s="74">
        <v>0.14099999999999999</v>
      </c>
      <c r="L433" s="44">
        <v>4</v>
      </c>
      <c r="M433" s="75">
        <v>0</v>
      </c>
      <c r="N433" s="44">
        <v>0.156</v>
      </c>
      <c r="O433" s="44">
        <v>4</v>
      </c>
      <c r="P433" s="75">
        <v>0</v>
      </c>
      <c r="Q433" s="80">
        <f t="shared" si="30"/>
        <v>0.224</v>
      </c>
      <c r="R433" s="88">
        <f t="shared" si="30"/>
        <v>4</v>
      </c>
      <c r="T433" s="74">
        <v>0.51600000000000001</v>
      </c>
      <c r="U433" s="44">
        <v>7</v>
      </c>
      <c r="V433" s="44">
        <v>0</v>
      </c>
      <c r="W433" s="44">
        <v>0</v>
      </c>
      <c r="X433" s="44">
        <v>23</v>
      </c>
      <c r="Y433" s="44">
        <v>216.99999999999997</v>
      </c>
      <c r="Z433" s="44">
        <v>23</v>
      </c>
      <c r="AA433" s="44">
        <v>0</v>
      </c>
      <c r="AB433" s="44">
        <v>23</v>
      </c>
      <c r="AC433" s="44">
        <v>237</v>
      </c>
      <c r="AD433" s="44">
        <v>23</v>
      </c>
      <c r="AE433" s="44">
        <v>110.25635935504272</v>
      </c>
      <c r="AF433" s="44">
        <v>4</v>
      </c>
      <c r="AG433" s="75">
        <v>1</v>
      </c>
      <c r="AH433" s="74">
        <v>0.40600000000000003</v>
      </c>
      <c r="AI433" s="44">
        <v>7</v>
      </c>
      <c r="AJ433" s="44">
        <v>0</v>
      </c>
      <c r="AK433" s="44">
        <v>0</v>
      </c>
      <c r="AL433" s="44">
        <v>23</v>
      </c>
      <c r="AM433" s="44">
        <v>216.99999999999997</v>
      </c>
      <c r="AN433" s="44">
        <v>23</v>
      </c>
      <c r="AO433" s="44">
        <v>0</v>
      </c>
      <c r="AP433" s="44">
        <v>23</v>
      </c>
      <c r="AQ433" s="44">
        <v>237</v>
      </c>
      <c r="AR433" s="44">
        <v>23</v>
      </c>
      <c r="AS433" s="44">
        <v>110.25635935504272</v>
      </c>
      <c r="AT433" s="44">
        <v>4</v>
      </c>
      <c r="AU433" s="75">
        <v>1</v>
      </c>
      <c r="AV433">
        <v>0.42199999999999999</v>
      </c>
      <c r="AW433">
        <v>7</v>
      </c>
      <c r="AX433">
        <v>0</v>
      </c>
      <c r="AY433">
        <v>0</v>
      </c>
      <c r="AZ433">
        <v>23</v>
      </c>
      <c r="BA433">
        <v>216.99999999999997</v>
      </c>
      <c r="BB433">
        <v>23</v>
      </c>
      <c r="BC433">
        <v>0</v>
      </c>
      <c r="BD433">
        <v>23</v>
      </c>
      <c r="BE433">
        <v>237</v>
      </c>
      <c r="BF433">
        <v>23</v>
      </c>
      <c r="BG433">
        <v>110.25635935504272</v>
      </c>
      <c r="BH433">
        <v>4</v>
      </c>
      <c r="BI433">
        <v>1</v>
      </c>
      <c r="BJ433" s="74">
        <f t="shared" si="31"/>
        <v>0.44800000000000001</v>
      </c>
      <c r="BK433" s="92">
        <f t="shared" si="32"/>
        <v>7</v>
      </c>
      <c r="BN433" s="67">
        <f t="shared" si="33"/>
        <v>0.224</v>
      </c>
      <c r="BO433" s="9">
        <f t="shared" si="34"/>
        <v>3</v>
      </c>
      <c r="BT433">
        <v>0.85899999999999999</v>
      </c>
      <c r="BU433">
        <v>7</v>
      </c>
      <c r="BV433">
        <v>0</v>
      </c>
      <c r="BW433">
        <v>0</v>
      </c>
      <c r="BX433">
        <v>23</v>
      </c>
      <c r="BY433">
        <v>216.99999999999997</v>
      </c>
      <c r="BZ433">
        <v>23</v>
      </c>
      <c r="CA433">
        <v>0</v>
      </c>
      <c r="CB433">
        <v>23</v>
      </c>
      <c r="CC433">
        <v>237</v>
      </c>
      <c r="CD433">
        <v>23</v>
      </c>
      <c r="CE433">
        <v>110.25635935504272</v>
      </c>
      <c r="CF433">
        <v>4</v>
      </c>
      <c r="CG433">
        <v>1</v>
      </c>
      <c r="CM433">
        <v>0.85899999999999999</v>
      </c>
      <c r="CQ433" t="s">
        <v>162</v>
      </c>
      <c r="CR433" t="s">
        <v>194</v>
      </c>
      <c r="CS433" t="s">
        <v>183</v>
      </c>
      <c r="CT433">
        <v>0</v>
      </c>
      <c r="CU433">
        <v>23</v>
      </c>
      <c r="CV433">
        <v>216.99999999999997</v>
      </c>
      <c r="CW433">
        <v>23</v>
      </c>
      <c r="CX433">
        <v>0</v>
      </c>
      <c r="CY433">
        <v>23</v>
      </c>
      <c r="CZ433">
        <v>237</v>
      </c>
      <c r="DA433">
        <v>23</v>
      </c>
      <c r="DB433">
        <v>110.25635935504272</v>
      </c>
      <c r="DC433">
        <v>4</v>
      </c>
      <c r="DD433">
        <v>1</v>
      </c>
      <c r="DF433">
        <v>0.45300000000000001</v>
      </c>
    </row>
    <row r="434" spans="1:110" x14ac:dyDescent="0.25">
      <c r="A434" s="74">
        <v>0</v>
      </c>
      <c r="B434" s="44">
        <v>3</v>
      </c>
      <c r="C434" s="44">
        <v>5</v>
      </c>
      <c r="D434" s="44">
        <v>14</v>
      </c>
      <c r="E434" s="44">
        <v>0.2011870867661</v>
      </c>
      <c r="F434" s="44">
        <v>1553.9888000000001</v>
      </c>
      <c r="G434" s="75">
        <v>191.49</v>
      </c>
      <c r="H434" s="74">
        <v>0.312</v>
      </c>
      <c r="I434" s="44">
        <v>4</v>
      </c>
      <c r="J434" s="75">
        <v>0</v>
      </c>
      <c r="K434" s="74">
        <v>0.156</v>
      </c>
      <c r="L434" s="44">
        <v>4</v>
      </c>
      <c r="M434" s="75">
        <v>0</v>
      </c>
      <c r="N434" s="44">
        <v>0.17199999999999999</v>
      </c>
      <c r="O434" s="44">
        <v>4</v>
      </c>
      <c r="P434" s="75">
        <v>0</v>
      </c>
      <c r="Q434" s="80">
        <f t="shared" si="30"/>
        <v>0.21333333333333329</v>
      </c>
      <c r="R434" s="88">
        <f t="shared" si="30"/>
        <v>4</v>
      </c>
      <c r="T434" s="74">
        <v>0.48399999999999999</v>
      </c>
      <c r="U434" s="44">
        <v>7</v>
      </c>
      <c r="V434" s="44">
        <v>0</v>
      </c>
      <c r="W434" s="44">
        <v>0</v>
      </c>
      <c r="X434" s="44">
        <v>23</v>
      </c>
      <c r="Y434" s="44">
        <v>217.000001</v>
      </c>
      <c r="Z434" s="44">
        <v>23</v>
      </c>
      <c r="AA434" s="44">
        <v>0</v>
      </c>
      <c r="AB434" s="44">
        <v>23</v>
      </c>
      <c r="AC434" s="44">
        <v>237</v>
      </c>
      <c r="AD434" s="44">
        <v>23</v>
      </c>
      <c r="AE434" s="44">
        <v>109.81854239382481</v>
      </c>
      <c r="AF434" s="44">
        <v>4</v>
      </c>
      <c r="AG434" s="75">
        <v>1</v>
      </c>
      <c r="AH434" s="74">
        <v>0.42199999999999999</v>
      </c>
      <c r="AI434" s="44">
        <v>7</v>
      </c>
      <c r="AJ434" s="44">
        <v>0</v>
      </c>
      <c r="AK434" s="44">
        <v>0</v>
      </c>
      <c r="AL434" s="44">
        <v>23</v>
      </c>
      <c r="AM434" s="44">
        <v>217.000001</v>
      </c>
      <c r="AN434" s="44">
        <v>23</v>
      </c>
      <c r="AO434" s="44">
        <v>0</v>
      </c>
      <c r="AP434" s="44">
        <v>23</v>
      </c>
      <c r="AQ434" s="44">
        <v>237</v>
      </c>
      <c r="AR434" s="44">
        <v>23</v>
      </c>
      <c r="AS434" s="44">
        <v>109.81854239382481</v>
      </c>
      <c r="AT434" s="44">
        <v>4</v>
      </c>
      <c r="AU434" s="75">
        <v>1</v>
      </c>
      <c r="AV434">
        <v>0.46899999999999997</v>
      </c>
      <c r="AW434">
        <v>7</v>
      </c>
      <c r="AX434">
        <v>0</v>
      </c>
      <c r="AY434">
        <v>0</v>
      </c>
      <c r="AZ434">
        <v>23</v>
      </c>
      <c r="BA434">
        <v>217.000001</v>
      </c>
      <c r="BB434">
        <v>23</v>
      </c>
      <c r="BC434">
        <v>0</v>
      </c>
      <c r="BD434">
        <v>23</v>
      </c>
      <c r="BE434">
        <v>237</v>
      </c>
      <c r="BF434">
        <v>23</v>
      </c>
      <c r="BG434">
        <v>109.81854239382481</v>
      </c>
      <c r="BH434">
        <v>4</v>
      </c>
      <c r="BI434">
        <v>1</v>
      </c>
      <c r="BJ434" s="74">
        <f t="shared" si="31"/>
        <v>0.45833333333333331</v>
      </c>
      <c r="BK434" s="92">
        <f t="shared" si="32"/>
        <v>7</v>
      </c>
      <c r="BN434" s="67">
        <f t="shared" si="33"/>
        <v>0.24500000000000002</v>
      </c>
      <c r="BO434" s="9">
        <f t="shared" si="34"/>
        <v>3</v>
      </c>
      <c r="BT434">
        <v>0.84399999999999997</v>
      </c>
      <c r="BU434">
        <v>7</v>
      </c>
      <c r="BV434">
        <v>0</v>
      </c>
      <c r="BW434">
        <v>0</v>
      </c>
      <c r="BX434">
        <v>23</v>
      </c>
      <c r="BY434">
        <v>217.000001</v>
      </c>
      <c r="BZ434">
        <v>23</v>
      </c>
      <c r="CA434">
        <v>0</v>
      </c>
      <c r="CB434">
        <v>23</v>
      </c>
      <c r="CC434">
        <v>237</v>
      </c>
      <c r="CD434">
        <v>23</v>
      </c>
      <c r="CE434">
        <v>109.81854239382481</v>
      </c>
      <c r="CF434">
        <v>4</v>
      </c>
      <c r="CG434">
        <v>1</v>
      </c>
      <c r="CM434">
        <v>0.84399999999999997</v>
      </c>
      <c r="CQ434" t="s">
        <v>162</v>
      </c>
      <c r="CR434" t="s">
        <v>204</v>
      </c>
      <c r="CS434" t="s">
        <v>183</v>
      </c>
      <c r="CT434">
        <v>0</v>
      </c>
      <c r="CU434">
        <v>23</v>
      </c>
      <c r="CV434">
        <v>217.000001</v>
      </c>
      <c r="CW434">
        <v>23</v>
      </c>
      <c r="CX434">
        <v>0</v>
      </c>
      <c r="CY434">
        <v>23</v>
      </c>
      <c r="CZ434">
        <v>237</v>
      </c>
      <c r="DA434">
        <v>23</v>
      </c>
      <c r="DB434">
        <v>109.81854239382481</v>
      </c>
      <c r="DC434">
        <v>4</v>
      </c>
      <c r="DD434">
        <v>1</v>
      </c>
      <c r="DF434">
        <v>0.42199999999999999</v>
      </c>
    </row>
    <row r="435" spans="1:110" x14ac:dyDescent="0.25">
      <c r="A435" s="74">
        <v>0</v>
      </c>
      <c r="B435" s="44">
        <v>3</v>
      </c>
      <c r="C435" s="44">
        <v>5</v>
      </c>
      <c r="D435" s="44">
        <v>15</v>
      </c>
      <c r="E435" s="44">
        <v>0.29872509127797697</v>
      </c>
      <c r="F435" s="44">
        <v>1587.1860615000001</v>
      </c>
      <c r="G435" s="75">
        <v>199.54</v>
      </c>
      <c r="H435" s="74">
        <v>0.29699999999999999</v>
      </c>
      <c r="I435" s="44">
        <v>4</v>
      </c>
      <c r="J435" s="75">
        <v>0</v>
      </c>
      <c r="K435" s="74">
        <v>0.14099999999999999</v>
      </c>
      <c r="L435" s="44">
        <v>4</v>
      </c>
      <c r="M435" s="75">
        <v>0</v>
      </c>
      <c r="N435" s="44">
        <v>0.156</v>
      </c>
      <c r="O435" s="44">
        <v>4</v>
      </c>
      <c r="P435" s="75">
        <v>0</v>
      </c>
      <c r="Q435" s="80">
        <f t="shared" si="30"/>
        <v>0.19799999999999998</v>
      </c>
      <c r="R435" s="88">
        <f t="shared" si="30"/>
        <v>4</v>
      </c>
      <c r="T435" s="74">
        <v>0.46899999999999997</v>
      </c>
      <c r="U435" s="44">
        <v>7</v>
      </c>
      <c r="V435" s="44">
        <v>0</v>
      </c>
      <c r="W435" s="44">
        <v>0</v>
      </c>
      <c r="X435" s="44">
        <v>23</v>
      </c>
      <c r="Y435" s="44">
        <v>217</v>
      </c>
      <c r="Z435" s="44">
        <v>23</v>
      </c>
      <c r="AA435" s="44">
        <v>0</v>
      </c>
      <c r="AB435" s="44">
        <v>23</v>
      </c>
      <c r="AC435" s="44">
        <v>237</v>
      </c>
      <c r="AD435" s="44">
        <v>23</v>
      </c>
      <c r="AE435" s="44">
        <v>109.3990201823633</v>
      </c>
      <c r="AF435" s="44">
        <v>4</v>
      </c>
      <c r="AG435" s="75">
        <v>1</v>
      </c>
      <c r="AH435" s="74">
        <v>0.40699999999999997</v>
      </c>
      <c r="AI435" s="44">
        <v>7</v>
      </c>
      <c r="AJ435" s="44">
        <v>0</v>
      </c>
      <c r="AK435" s="44">
        <v>0</v>
      </c>
      <c r="AL435" s="44">
        <v>23</v>
      </c>
      <c r="AM435" s="44">
        <v>217</v>
      </c>
      <c r="AN435" s="44">
        <v>23</v>
      </c>
      <c r="AO435" s="44">
        <v>0</v>
      </c>
      <c r="AP435" s="44">
        <v>23</v>
      </c>
      <c r="AQ435" s="44">
        <v>237</v>
      </c>
      <c r="AR435" s="44">
        <v>23</v>
      </c>
      <c r="AS435" s="44">
        <v>109.3990201823633</v>
      </c>
      <c r="AT435" s="44">
        <v>4</v>
      </c>
      <c r="AU435" s="75">
        <v>1</v>
      </c>
      <c r="AV435">
        <v>0.437</v>
      </c>
      <c r="AW435">
        <v>7</v>
      </c>
      <c r="AX435">
        <v>0</v>
      </c>
      <c r="AY435">
        <v>0</v>
      </c>
      <c r="AZ435">
        <v>23</v>
      </c>
      <c r="BA435">
        <v>217</v>
      </c>
      <c r="BB435">
        <v>23</v>
      </c>
      <c r="BC435">
        <v>0</v>
      </c>
      <c r="BD435">
        <v>23</v>
      </c>
      <c r="BE435">
        <v>237</v>
      </c>
      <c r="BF435">
        <v>23</v>
      </c>
      <c r="BG435">
        <v>109.3990201823633</v>
      </c>
      <c r="BH435">
        <v>4</v>
      </c>
      <c r="BI435">
        <v>1</v>
      </c>
      <c r="BJ435" s="74">
        <f t="shared" si="31"/>
        <v>0.43766666666666665</v>
      </c>
      <c r="BK435" s="92">
        <f t="shared" si="32"/>
        <v>7</v>
      </c>
      <c r="BN435" s="67">
        <f t="shared" si="33"/>
        <v>0.23966666666666667</v>
      </c>
      <c r="BO435" s="9">
        <f t="shared" si="34"/>
        <v>3</v>
      </c>
      <c r="BT435">
        <v>0.84299999999999997</v>
      </c>
      <c r="BU435">
        <v>7</v>
      </c>
      <c r="BV435">
        <v>0</v>
      </c>
      <c r="BW435">
        <v>0</v>
      </c>
      <c r="BX435">
        <v>23</v>
      </c>
      <c r="BY435">
        <v>217</v>
      </c>
      <c r="BZ435">
        <v>23</v>
      </c>
      <c r="CA435">
        <v>0</v>
      </c>
      <c r="CB435">
        <v>23</v>
      </c>
      <c r="CC435">
        <v>237</v>
      </c>
      <c r="CD435">
        <v>23</v>
      </c>
      <c r="CE435">
        <v>109.3990201823633</v>
      </c>
      <c r="CF435">
        <v>4</v>
      </c>
      <c r="CG435">
        <v>1</v>
      </c>
      <c r="CM435">
        <v>0.84299999999999997</v>
      </c>
      <c r="CQ435" t="s">
        <v>162</v>
      </c>
      <c r="CR435" t="s">
        <v>204</v>
      </c>
      <c r="CS435" t="s">
        <v>183</v>
      </c>
      <c r="CT435">
        <v>0</v>
      </c>
      <c r="CU435">
        <v>23</v>
      </c>
      <c r="CV435">
        <v>217</v>
      </c>
      <c r="CW435">
        <v>23</v>
      </c>
      <c r="CX435">
        <v>0</v>
      </c>
      <c r="CY435">
        <v>23</v>
      </c>
      <c r="CZ435">
        <v>237</v>
      </c>
      <c r="DA435">
        <v>23</v>
      </c>
      <c r="DB435">
        <v>109.3990201823633</v>
      </c>
      <c r="DC435">
        <v>4</v>
      </c>
      <c r="DD435">
        <v>1</v>
      </c>
      <c r="DF435">
        <v>0.42199999999999999</v>
      </c>
    </row>
    <row r="436" spans="1:110" x14ac:dyDescent="0.25">
      <c r="A436" s="74">
        <v>0</v>
      </c>
      <c r="B436" s="44">
        <v>3</v>
      </c>
      <c r="C436" s="44">
        <v>5</v>
      </c>
      <c r="D436" s="44">
        <v>16</v>
      </c>
      <c r="E436" s="44">
        <v>0.39626309578985403</v>
      </c>
      <c r="F436" s="44">
        <v>1620.383323</v>
      </c>
      <c r="G436" s="75">
        <v>207.59</v>
      </c>
      <c r="H436" s="74">
        <v>0.26600000000000001</v>
      </c>
      <c r="I436" s="44">
        <v>4</v>
      </c>
      <c r="J436" s="75">
        <v>0</v>
      </c>
      <c r="K436" s="74">
        <v>0.156</v>
      </c>
      <c r="L436" s="44">
        <v>4</v>
      </c>
      <c r="M436" s="75">
        <v>0</v>
      </c>
      <c r="N436" s="44">
        <v>0.17100000000000001</v>
      </c>
      <c r="O436" s="44">
        <v>4</v>
      </c>
      <c r="P436" s="75">
        <v>0</v>
      </c>
      <c r="Q436" s="80">
        <f t="shared" si="30"/>
        <v>0.19766666666666668</v>
      </c>
      <c r="R436" s="88">
        <f t="shared" si="30"/>
        <v>4</v>
      </c>
      <c r="T436" s="74">
        <v>0.437</v>
      </c>
      <c r="U436" s="44">
        <v>7</v>
      </c>
      <c r="V436" s="44">
        <v>0</v>
      </c>
      <c r="W436" s="44">
        <v>0</v>
      </c>
      <c r="X436" s="44">
        <v>23</v>
      </c>
      <c r="Y436" s="44">
        <v>217</v>
      </c>
      <c r="Z436" s="44">
        <v>23</v>
      </c>
      <c r="AA436" s="44">
        <v>0</v>
      </c>
      <c r="AB436" s="44">
        <v>23</v>
      </c>
      <c r="AC436" s="44">
        <v>237</v>
      </c>
      <c r="AD436" s="44">
        <v>23</v>
      </c>
      <c r="AE436" s="44">
        <v>108.9967071545028</v>
      </c>
      <c r="AF436" s="44">
        <v>4</v>
      </c>
      <c r="AG436" s="75">
        <v>1</v>
      </c>
      <c r="AH436" s="74">
        <v>0.42199999999999999</v>
      </c>
      <c r="AI436" s="44">
        <v>7</v>
      </c>
      <c r="AJ436" s="44">
        <v>0</v>
      </c>
      <c r="AK436" s="44">
        <v>0</v>
      </c>
      <c r="AL436" s="44">
        <v>23</v>
      </c>
      <c r="AM436" s="44">
        <v>217</v>
      </c>
      <c r="AN436" s="44">
        <v>23</v>
      </c>
      <c r="AO436" s="44">
        <v>0</v>
      </c>
      <c r="AP436" s="44">
        <v>23</v>
      </c>
      <c r="AQ436" s="44">
        <v>237</v>
      </c>
      <c r="AR436" s="44">
        <v>23</v>
      </c>
      <c r="AS436" s="44">
        <v>108.9967071545028</v>
      </c>
      <c r="AT436" s="44">
        <v>4</v>
      </c>
      <c r="AU436" s="75">
        <v>1</v>
      </c>
      <c r="AV436">
        <v>0.437</v>
      </c>
      <c r="AW436">
        <v>7</v>
      </c>
      <c r="AX436">
        <v>0</v>
      </c>
      <c r="AY436">
        <v>0</v>
      </c>
      <c r="AZ436">
        <v>23</v>
      </c>
      <c r="BA436">
        <v>217</v>
      </c>
      <c r="BB436">
        <v>23</v>
      </c>
      <c r="BC436">
        <v>0</v>
      </c>
      <c r="BD436">
        <v>23</v>
      </c>
      <c r="BE436">
        <v>237</v>
      </c>
      <c r="BF436">
        <v>23</v>
      </c>
      <c r="BG436">
        <v>108.9967071545028</v>
      </c>
      <c r="BH436">
        <v>4</v>
      </c>
      <c r="BI436">
        <v>1</v>
      </c>
      <c r="BJ436" s="74">
        <f t="shared" si="31"/>
        <v>0.432</v>
      </c>
      <c r="BK436" s="92">
        <f t="shared" si="32"/>
        <v>7</v>
      </c>
      <c r="BN436" s="67">
        <f t="shared" si="33"/>
        <v>0.23433333333333331</v>
      </c>
      <c r="BO436" s="9">
        <f t="shared" si="34"/>
        <v>3</v>
      </c>
      <c r="BT436">
        <v>0.84399999999999997</v>
      </c>
      <c r="BU436">
        <v>7</v>
      </c>
      <c r="BV436">
        <v>0</v>
      </c>
      <c r="BW436">
        <v>0</v>
      </c>
      <c r="BX436">
        <v>23</v>
      </c>
      <c r="BY436">
        <v>217</v>
      </c>
      <c r="BZ436">
        <v>23</v>
      </c>
      <c r="CA436">
        <v>0</v>
      </c>
      <c r="CB436">
        <v>23</v>
      </c>
      <c r="CC436">
        <v>237</v>
      </c>
      <c r="CD436">
        <v>23</v>
      </c>
      <c r="CE436">
        <v>108.9967071545028</v>
      </c>
      <c r="CF436">
        <v>4</v>
      </c>
      <c r="CG436">
        <v>1</v>
      </c>
      <c r="CM436">
        <v>0.84399999999999997</v>
      </c>
      <c r="CQ436" t="s">
        <v>162</v>
      </c>
      <c r="CR436" t="s">
        <v>202</v>
      </c>
      <c r="CS436" t="s">
        <v>183</v>
      </c>
      <c r="CT436">
        <v>0</v>
      </c>
      <c r="CU436">
        <v>23</v>
      </c>
      <c r="CV436">
        <v>217</v>
      </c>
      <c r="CW436">
        <v>23</v>
      </c>
      <c r="CX436">
        <v>0</v>
      </c>
      <c r="CY436">
        <v>23</v>
      </c>
      <c r="CZ436">
        <v>237</v>
      </c>
      <c r="DA436">
        <v>23</v>
      </c>
      <c r="DB436">
        <v>108.9967071545028</v>
      </c>
      <c r="DC436">
        <v>4</v>
      </c>
      <c r="DD436">
        <v>1</v>
      </c>
      <c r="DF436">
        <v>0.437</v>
      </c>
    </row>
    <row r="437" spans="1:110" x14ac:dyDescent="0.25">
      <c r="A437" s="74">
        <v>0</v>
      </c>
      <c r="B437" s="44">
        <v>3</v>
      </c>
      <c r="C437" s="44">
        <v>5</v>
      </c>
      <c r="D437" s="44">
        <v>17</v>
      </c>
      <c r="E437" s="44">
        <v>0.49380110030173102</v>
      </c>
      <c r="F437" s="44">
        <v>1653.5805845</v>
      </c>
      <c r="G437" s="75">
        <v>215.64</v>
      </c>
      <c r="H437" s="74">
        <v>0.28199999999999997</v>
      </c>
      <c r="I437" s="44">
        <v>4</v>
      </c>
      <c r="J437" s="75">
        <v>0</v>
      </c>
      <c r="K437" s="74">
        <v>0.156</v>
      </c>
      <c r="L437" s="44">
        <v>4</v>
      </c>
      <c r="M437" s="75">
        <v>0</v>
      </c>
      <c r="N437" s="44">
        <v>0.157</v>
      </c>
      <c r="O437" s="44">
        <v>4</v>
      </c>
      <c r="P437" s="75">
        <v>0</v>
      </c>
      <c r="Q437" s="80">
        <f t="shared" si="30"/>
        <v>0.19833333333333333</v>
      </c>
      <c r="R437" s="88">
        <f t="shared" si="30"/>
        <v>4</v>
      </c>
      <c r="T437" s="74">
        <v>0.34399999999999997</v>
      </c>
      <c r="U437" s="44">
        <v>7</v>
      </c>
      <c r="V437" s="44">
        <v>0</v>
      </c>
      <c r="W437" s="44">
        <v>0</v>
      </c>
      <c r="X437" s="44">
        <v>23</v>
      </c>
      <c r="Y437" s="44">
        <v>217</v>
      </c>
      <c r="Z437" s="44">
        <v>23</v>
      </c>
      <c r="AA437" s="44">
        <v>0</v>
      </c>
      <c r="AB437" s="44">
        <v>23</v>
      </c>
      <c r="AC437" s="44">
        <v>237</v>
      </c>
      <c r="AD437" s="44">
        <v>23</v>
      </c>
      <c r="AE437" s="44">
        <v>108.61054778979535</v>
      </c>
      <c r="AF437" s="44">
        <v>4</v>
      </c>
      <c r="AG437" s="75">
        <v>1</v>
      </c>
      <c r="AH437" s="74">
        <v>0.39100000000000001</v>
      </c>
      <c r="AI437" s="44">
        <v>7</v>
      </c>
      <c r="AJ437" s="44">
        <v>0</v>
      </c>
      <c r="AK437" s="44">
        <v>0</v>
      </c>
      <c r="AL437" s="44">
        <v>23</v>
      </c>
      <c r="AM437" s="44">
        <v>217</v>
      </c>
      <c r="AN437" s="44">
        <v>23</v>
      </c>
      <c r="AO437" s="44">
        <v>0</v>
      </c>
      <c r="AP437" s="44">
        <v>23</v>
      </c>
      <c r="AQ437" s="44">
        <v>237</v>
      </c>
      <c r="AR437" s="44">
        <v>23</v>
      </c>
      <c r="AS437" s="44">
        <v>108.61054778979535</v>
      </c>
      <c r="AT437" s="44">
        <v>4</v>
      </c>
      <c r="AU437" s="75">
        <v>1</v>
      </c>
      <c r="AV437">
        <v>0.438</v>
      </c>
      <c r="AW437">
        <v>7</v>
      </c>
      <c r="AX437">
        <v>0</v>
      </c>
      <c r="AY437">
        <v>0</v>
      </c>
      <c r="AZ437">
        <v>23</v>
      </c>
      <c r="BA437">
        <v>217</v>
      </c>
      <c r="BB437">
        <v>23</v>
      </c>
      <c r="BC437">
        <v>0</v>
      </c>
      <c r="BD437">
        <v>23</v>
      </c>
      <c r="BE437">
        <v>237</v>
      </c>
      <c r="BF437">
        <v>23</v>
      </c>
      <c r="BG437">
        <v>108.61054778979535</v>
      </c>
      <c r="BH437">
        <v>4</v>
      </c>
      <c r="BI437">
        <v>1</v>
      </c>
      <c r="BJ437" s="74">
        <f t="shared" si="31"/>
        <v>0.39100000000000001</v>
      </c>
      <c r="BK437" s="92">
        <f t="shared" si="32"/>
        <v>7</v>
      </c>
      <c r="BN437" s="67">
        <f t="shared" si="33"/>
        <v>0.19266666666666668</v>
      </c>
      <c r="BO437" s="9">
        <f t="shared" si="34"/>
        <v>3</v>
      </c>
      <c r="BT437">
        <v>0.84299999999999997</v>
      </c>
      <c r="BU437">
        <v>7</v>
      </c>
      <c r="BV437">
        <v>0</v>
      </c>
      <c r="BW437">
        <v>0</v>
      </c>
      <c r="BX437">
        <v>23</v>
      </c>
      <c r="BY437">
        <v>217</v>
      </c>
      <c r="BZ437">
        <v>23</v>
      </c>
      <c r="CA437">
        <v>0</v>
      </c>
      <c r="CB437">
        <v>23</v>
      </c>
      <c r="CC437">
        <v>237</v>
      </c>
      <c r="CD437">
        <v>23</v>
      </c>
      <c r="CE437">
        <v>108.61054778979535</v>
      </c>
      <c r="CF437">
        <v>4</v>
      </c>
      <c r="CG437">
        <v>1</v>
      </c>
      <c r="CM437">
        <v>0.84299999999999997</v>
      </c>
      <c r="CQ437" t="s">
        <v>162</v>
      </c>
      <c r="CR437" t="s">
        <v>206</v>
      </c>
      <c r="CS437" t="s">
        <v>183</v>
      </c>
      <c r="CT437">
        <v>0</v>
      </c>
      <c r="CU437">
        <v>23</v>
      </c>
      <c r="CV437">
        <v>217</v>
      </c>
      <c r="CW437">
        <v>23</v>
      </c>
      <c r="CX437">
        <v>0</v>
      </c>
      <c r="CY437">
        <v>23</v>
      </c>
      <c r="CZ437">
        <v>237</v>
      </c>
      <c r="DA437">
        <v>23</v>
      </c>
      <c r="DB437">
        <v>108.61054778979535</v>
      </c>
      <c r="DC437">
        <v>4</v>
      </c>
      <c r="DD437">
        <v>1</v>
      </c>
      <c r="DF437">
        <v>0.438</v>
      </c>
    </row>
    <row r="438" spans="1:110" x14ac:dyDescent="0.25">
      <c r="A438" s="74">
        <v>0</v>
      </c>
      <c r="B438" s="44">
        <v>3</v>
      </c>
      <c r="C438" s="44">
        <v>6</v>
      </c>
      <c r="D438" s="44">
        <v>4</v>
      </c>
      <c r="E438" s="44">
        <v>-0.46343313769260103</v>
      </c>
      <c r="F438" s="44">
        <v>1346.6915409999999</v>
      </c>
      <c r="G438" s="75">
        <v>117.73</v>
      </c>
      <c r="H438" s="74">
        <v>0.26600000000000001</v>
      </c>
      <c r="I438" s="44">
        <v>4</v>
      </c>
      <c r="J438" s="75">
        <v>0</v>
      </c>
      <c r="K438" s="74">
        <v>0.156</v>
      </c>
      <c r="L438" s="44">
        <v>4</v>
      </c>
      <c r="M438" s="75">
        <v>0</v>
      </c>
      <c r="N438" s="44">
        <v>0.156</v>
      </c>
      <c r="O438" s="44">
        <v>4</v>
      </c>
      <c r="P438" s="75">
        <v>0</v>
      </c>
      <c r="Q438" s="80">
        <f t="shared" si="30"/>
        <v>0.19266666666666668</v>
      </c>
      <c r="R438" s="88">
        <f t="shared" si="30"/>
        <v>4</v>
      </c>
      <c r="T438" s="74">
        <v>0.34399999999999997</v>
      </c>
      <c r="U438" s="44">
        <v>7</v>
      </c>
      <c r="V438" s="44">
        <v>0</v>
      </c>
      <c r="W438" s="44">
        <v>0</v>
      </c>
      <c r="X438" s="44">
        <v>23</v>
      </c>
      <c r="Y438" s="44">
        <v>237</v>
      </c>
      <c r="Z438" s="44">
        <v>23</v>
      </c>
      <c r="AA438" s="44">
        <v>217</v>
      </c>
      <c r="AB438" s="44">
        <v>23</v>
      </c>
      <c r="AC438" s="44">
        <v>0</v>
      </c>
      <c r="AD438" s="44">
        <v>23</v>
      </c>
      <c r="AE438" s="44">
        <v>114.64023625921735</v>
      </c>
      <c r="AF438" s="44">
        <v>4</v>
      </c>
      <c r="AG438" s="75">
        <v>1</v>
      </c>
      <c r="AH438" s="74">
        <v>0.42199999999999999</v>
      </c>
      <c r="AI438" s="44">
        <v>7</v>
      </c>
      <c r="AJ438" s="44">
        <v>0</v>
      </c>
      <c r="AK438" s="44">
        <v>0</v>
      </c>
      <c r="AL438" s="44">
        <v>23</v>
      </c>
      <c r="AM438" s="44">
        <v>237</v>
      </c>
      <c r="AN438" s="44">
        <v>23</v>
      </c>
      <c r="AO438" s="44">
        <v>217</v>
      </c>
      <c r="AP438" s="44">
        <v>23</v>
      </c>
      <c r="AQ438" s="44">
        <v>0</v>
      </c>
      <c r="AR438" s="44">
        <v>23</v>
      </c>
      <c r="AS438" s="44">
        <v>114.64023625921735</v>
      </c>
      <c r="AT438" s="44">
        <v>4</v>
      </c>
      <c r="AU438" s="75">
        <v>1</v>
      </c>
      <c r="AV438">
        <v>0.437</v>
      </c>
      <c r="AW438">
        <v>7</v>
      </c>
      <c r="AX438">
        <v>0</v>
      </c>
      <c r="AY438">
        <v>0</v>
      </c>
      <c r="AZ438">
        <v>23</v>
      </c>
      <c r="BA438">
        <v>237</v>
      </c>
      <c r="BB438">
        <v>23</v>
      </c>
      <c r="BC438">
        <v>217</v>
      </c>
      <c r="BD438">
        <v>23</v>
      </c>
      <c r="BE438">
        <v>0</v>
      </c>
      <c r="BF438">
        <v>23</v>
      </c>
      <c r="BG438">
        <v>114.64023625921735</v>
      </c>
      <c r="BH438">
        <v>4</v>
      </c>
      <c r="BI438">
        <v>1</v>
      </c>
      <c r="BJ438" s="74">
        <f t="shared" si="31"/>
        <v>0.40100000000000002</v>
      </c>
      <c r="BK438" s="92">
        <f t="shared" si="32"/>
        <v>7</v>
      </c>
      <c r="BN438" s="67">
        <f t="shared" si="33"/>
        <v>0.20833333333333334</v>
      </c>
      <c r="BO438" s="9">
        <f t="shared" si="34"/>
        <v>3</v>
      </c>
      <c r="BT438">
        <v>0.86</v>
      </c>
      <c r="BU438">
        <v>7</v>
      </c>
      <c r="BV438">
        <v>0</v>
      </c>
      <c r="BW438">
        <v>0</v>
      </c>
      <c r="BX438">
        <v>23</v>
      </c>
      <c r="BY438">
        <v>237</v>
      </c>
      <c r="BZ438">
        <v>23</v>
      </c>
      <c r="CA438">
        <v>217</v>
      </c>
      <c r="CB438">
        <v>23</v>
      </c>
      <c r="CC438">
        <v>0</v>
      </c>
      <c r="CD438">
        <v>23</v>
      </c>
      <c r="CE438">
        <v>114.64023625921735</v>
      </c>
      <c r="CF438">
        <v>4</v>
      </c>
      <c r="CG438">
        <v>1</v>
      </c>
      <c r="CM438">
        <v>0.86</v>
      </c>
      <c r="CQ438" t="s">
        <v>162</v>
      </c>
      <c r="CR438" t="s">
        <v>204</v>
      </c>
      <c r="CS438" t="s">
        <v>183</v>
      </c>
      <c r="CT438">
        <v>0</v>
      </c>
      <c r="CU438">
        <v>23</v>
      </c>
      <c r="CV438">
        <v>237</v>
      </c>
      <c r="CW438">
        <v>23</v>
      </c>
      <c r="CX438">
        <v>217</v>
      </c>
      <c r="CY438">
        <v>23</v>
      </c>
      <c r="CZ438">
        <v>0</v>
      </c>
      <c r="DA438">
        <v>23</v>
      </c>
      <c r="DB438">
        <v>114.64023625921735</v>
      </c>
      <c r="DC438">
        <v>4</v>
      </c>
      <c r="DD438">
        <v>1</v>
      </c>
      <c r="DF438">
        <v>0.42199999999999999</v>
      </c>
    </row>
    <row r="439" spans="1:110" x14ac:dyDescent="0.25">
      <c r="A439" s="74">
        <v>0</v>
      </c>
      <c r="B439" s="44">
        <v>3</v>
      </c>
      <c r="C439" s="44">
        <v>6</v>
      </c>
      <c r="D439" s="44">
        <v>5</v>
      </c>
      <c r="E439" s="44">
        <v>-0.36589513318074102</v>
      </c>
      <c r="F439" s="44">
        <v>1379.8888025000001</v>
      </c>
      <c r="G439" s="75">
        <v>125.78</v>
      </c>
      <c r="H439" s="74">
        <v>0.25</v>
      </c>
      <c r="I439" s="44">
        <v>4</v>
      </c>
      <c r="J439" s="75">
        <v>0</v>
      </c>
      <c r="K439" s="74">
        <v>0.157</v>
      </c>
      <c r="L439" s="44">
        <v>4</v>
      </c>
      <c r="M439" s="75">
        <v>0</v>
      </c>
      <c r="N439" s="44">
        <v>0.14099999999999999</v>
      </c>
      <c r="O439" s="44">
        <v>4</v>
      </c>
      <c r="P439" s="75">
        <v>0</v>
      </c>
      <c r="Q439" s="80">
        <f t="shared" si="30"/>
        <v>0.18266666666666667</v>
      </c>
      <c r="R439" s="88">
        <f t="shared" si="30"/>
        <v>4</v>
      </c>
      <c r="T439" s="74">
        <v>0.34399999999999997</v>
      </c>
      <c r="U439" s="44">
        <v>7</v>
      </c>
      <c r="V439" s="44">
        <v>0</v>
      </c>
      <c r="W439" s="44">
        <v>0</v>
      </c>
      <c r="X439" s="44">
        <v>23</v>
      </c>
      <c r="Y439" s="44">
        <v>237</v>
      </c>
      <c r="Z439" s="44">
        <v>23</v>
      </c>
      <c r="AA439" s="44">
        <v>217</v>
      </c>
      <c r="AB439" s="44">
        <v>23</v>
      </c>
      <c r="AC439" s="44">
        <v>0</v>
      </c>
      <c r="AD439" s="44">
        <v>23</v>
      </c>
      <c r="AE439" s="44">
        <v>115.42492825699046</v>
      </c>
      <c r="AF439" s="44">
        <v>4</v>
      </c>
      <c r="AG439" s="75">
        <v>1</v>
      </c>
      <c r="AH439" s="74">
        <v>0.40600000000000003</v>
      </c>
      <c r="AI439" s="44">
        <v>7</v>
      </c>
      <c r="AJ439" s="44">
        <v>0</v>
      </c>
      <c r="AK439" s="44">
        <v>0</v>
      </c>
      <c r="AL439" s="44">
        <v>23</v>
      </c>
      <c r="AM439" s="44">
        <v>237</v>
      </c>
      <c r="AN439" s="44">
        <v>23</v>
      </c>
      <c r="AO439" s="44">
        <v>217</v>
      </c>
      <c r="AP439" s="44">
        <v>23</v>
      </c>
      <c r="AQ439" s="44">
        <v>0</v>
      </c>
      <c r="AR439" s="44">
        <v>23</v>
      </c>
      <c r="AS439" s="44">
        <v>115.42492825699046</v>
      </c>
      <c r="AT439" s="44">
        <v>4</v>
      </c>
      <c r="AU439" s="75">
        <v>1</v>
      </c>
      <c r="AV439">
        <v>0.45300000000000001</v>
      </c>
      <c r="AW439">
        <v>7</v>
      </c>
      <c r="AX439">
        <v>0</v>
      </c>
      <c r="AY439">
        <v>0</v>
      </c>
      <c r="AZ439">
        <v>23</v>
      </c>
      <c r="BA439">
        <v>237</v>
      </c>
      <c r="BB439">
        <v>23</v>
      </c>
      <c r="BC439">
        <v>217</v>
      </c>
      <c r="BD439">
        <v>23</v>
      </c>
      <c r="BE439">
        <v>0</v>
      </c>
      <c r="BF439">
        <v>23</v>
      </c>
      <c r="BG439">
        <v>115.42492825699046</v>
      </c>
      <c r="BH439">
        <v>4</v>
      </c>
      <c r="BI439">
        <v>1</v>
      </c>
      <c r="BJ439" s="74">
        <f t="shared" si="31"/>
        <v>0.40100000000000002</v>
      </c>
      <c r="BK439" s="92">
        <f t="shared" si="32"/>
        <v>7</v>
      </c>
      <c r="BN439" s="67">
        <f t="shared" si="33"/>
        <v>0.21833333333333335</v>
      </c>
      <c r="BO439" s="9">
        <f t="shared" si="34"/>
        <v>3</v>
      </c>
      <c r="BT439">
        <v>0.86</v>
      </c>
      <c r="BU439">
        <v>7</v>
      </c>
      <c r="BV439">
        <v>0</v>
      </c>
      <c r="BW439">
        <v>0</v>
      </c>
      <c r="BX439">
        <v>23</v>
      </c>
      <c r="BY439">
        <v>237</v>
      </c>
      <c r="BZ439">
        <v>23</v>
      </c>
      <c r="CA439">
        <v>217</v>
      </c>
      <c r="CB439">
        <v>23</v>
      </c>
      <c r="CC439">
        <v>0</v>
      </c>
      <c r="CD439">
        <v>23</v>
      </c>
      <c r="CE439">
        <v>115.42492825699046</v>
      </c>
      <c r="CF439">
        <v>4</v>
      </c>
      <c r="CG439">
        <v>1</v>
      </c>
      <c r="CM439">
        <v>0.86</v>
      </c>
      <c r="CQ439" t="s">
        <v>162</v>
      </c>
      <c r="CR439" t="s">
        <v>204</v>
      </c>
      <c r="CS439" t="s">
        <v>183</v>
      </c>
      <c r="CT439">
        <v>0</v>
      </c>
      <c r="CU439">
        <v>23</v>
      </c>
      <c r="CV439">
        <v>237</v>
      </c>
      <c r="CW439">
        <v>23</v>
      </c>
      <c r="CX439">
        <v>217</v>
      </c>
      <c r="CY439">
        <v>23</v>
      </c>
      <c r="CZ439">
        <v>0</v>
      </c>
      <c r="DA439">
        <v>23</v>
      </c>
      <c r="DB439">
        <v>115.42492825699046</v>
      </c>
      <c r="DC439">
        <v>4</v>
      </c>
      <c r="DD439">
        <v>1</v>
      </c>
      <c r="DF439">
        <v>0.42199999999999999</v>
      </c>
    </row>
    <row r="440" spans="1:110" x14ac:dyDescent="0.25">
      <c r="A440" s="74">
        <v>0</v>
      </c>
      <c r="B440" s="44">
        <v>3</v>
      </c>
      <c r="C440" s="44">
        <v>6</v>
      </c>
      <c r="D440" s="44">
        <v>6</v>
      </c>
      <c r="E440" s="44">
        <v>-0.26835712866884698</v>
      </c>
      <c r="F440" s="44">
        <v>1413.0860640000001</v>
      </c>
      <c r="G440" s="75">
        <v>133.83000000000001</v>
      </c>
      <c r="H440" s="74">
        <v>0.26500000000000001</v>
      </c>
      <c r="I440" s="44">
        <v>4</v>
      </c>
      <c r="J440" s="75">
        <v>0</v>
      </c>
      <c r="K440" s="74">
        <v>0.157</v>
      </c>
      <c r="L440" s="44">
        <v>4</v>
      </c>
      <c r="M440" s="75">
        <v>0</v>
      </c>
      <c r="N440" s="44">
        <v>0.14000000000000001</v>
      </c>
      <c r="O440" s="44">
        <v>4</v>
      </c>
      <c r="P440" s="75">
        <v>0</v>
      </c>
      <c r="Q440" s="80">
        <f t="shared" si="30"/>
        <v>0.18733333333333335</v>
      </c>
      <c r="R440" s="88">
        <f t="shared" si="30"/>
        <v>4</v>
      </c>
      <c r="T440" s="74">
        <v>0.35899999999999999</v>
      </c>
      <c r="U440" s="44">
        <v>7</v>
      </c>
      <c r="V440" s="44">
        <v>0</v>
      </c>
      <c r="W440" s="44">
        <v>0</v>
      </c>
      <c r="X440" s="44">
        <v>23</v>
      </c>
      <c r="Y440" s="44">
        <v>217</v>
      </c>
      <c r="Z440" s="44">
        <v>23</v>
      </c>
      <c r="AA440" s="44">
        <v>0</v>
      </c>
      <c r="AB440" s="44">
        <v>23</v>
      </c>
      <c r="AC440" s="44">
        <v>237</v>
      </c>
      <c r="AD440" s="44">
        <v>23</v>
      </c>
      <c r="AE440" s="44">
        <v>114.92020995905881</v>
      </c>
      <c r="AF440" s="44">
        <v>4</v>
      </c>
      <c r="AG440" s="75">
        <v>1</v>
      </c>
      <c r="AH440" s="74">
        <v>0.42199999999999999</v>
      </c>
      <c r="AI440" s="44">
        <v>7</v>
      </c>
      <c r="AJ440" s="44">
        <v>0</v>
      </c>
      <c r="AK440" s="44">
        <v>0</v>
      </c>
      <c r="AL440" s="44">
        <v>23</v>
      </c>
      <c r="AM440" s="44">
        <v>217</v>
      </c>
      <c r="AN440" s="44">
        <v>23</v>
      </c>
      <c r="AO440" s="44">
        <v>0</v>
      </c>
      <c r="AP440" s="44">
        <v>23</v>
      </c>
      <c r="AQ440" s="44">
        <v>237</v>
      </c>
      <c r="AR440" s="44">
        <v>23</v>
      </c>
      <c r="AS440" s="44">
        <v>114.92020995905881</v>
      </c>
      <c r="AT440" s="44">
        <v>4</v>
      </c>
      <c r="AU440" s="75">
        <v>1</v>
      </c>
      <c r="AV440">
        <v>0.45300000000000001</v>
      </c>
      <c r="AW440">
        <v>7</v>
      </c>
      <c r="AX440">
        <v>0</v>
      </c>
      <c r="AY440">
        <v>0</v>
      </c>
      <c r="AZ440">
        <v>23</v>
      </c>
      <c r="BA440">
        <v>217</v>
      </c>
      <c r="BB440">
        <v>23</v>
      </c>
      <c r="BC440">
        <v>0</v>
      </c>
      <c r="BD440">
        <v>23</v>
      </c>
      <c r="BE440">
        <v>237</v>
      </c>
      <c r="BF440">
        <v>23</v>
      </c>
      <c r="BG440">
        <v>114.92020995905881</v>
      </c>
      <c r="BH440">
        <v>4</v>
      </c>
      <c r="BI440">
        <v>1</v>
      </c>
      <c r="BJ440" s="74">
        <f t="shared" si="31"/>
        <v>0.41133333333333333</v>
      </c>
      <c r="BK440" s="92">
        <f t="shared" si="32"/>
        <v>7</v>
      </c>
      <c r="BN440" s="67">
        <f t="shared" si="33"/>
        <v>0.22399999999999998</v>
      </c>
      <c r="BO440" s="9">
        <f t="shared" si="34"/>
        <v>3</v>
      </c>
      <c r="BT440">
        <v>0.85899999999999999</v>
      </c>
      <c r="BU440">
        <v>7</v>
      </c>
      <c r="BV440">
        <v>0</v>
      </c>
      <c r="BW440">
        <v>0</v>
      </c>
      <c r="BX440">
        <v>23</v>
      </c>
      <c r="BY440">
        <v>217</v>
      </c>
      <c r="BZ440">
        <v>23</v>
      </c>
      <c r="CA440">
        <v>0</v>
      </c>
      <c r="CB440">
        <v>23</v>
      </c>
      <c r="CC440">
        <v>237</v>
      </c>
      <c r="CD440">
        <v>23</v>
      </c>
      <c r="CE440">
        <v>114.92020995905881</v>
      </c>
      <c r="CF440">
        <v>4</v>
      </c>
      <c r="CG440">
        <v>1</v>
      </c>
      <c r="CM440">
        <v>0.85899999999999999</v>
      </c>
      <c r="CQ440" t="s">
        <v>162</v>
      </c>
      <c r="CR440" t="s">
        <v>210</v>
      </c>
      <c r="CS440" t="s">
        <v>183</v>
      </c>
      <c r="CT440">
        <v>0</v>
      </c>
      <c r="CU440">
        <v>23</v>
      </c>
      <c r="CV440">
        <v>217</v>
      </c>
      <c r="CW440">
        <v>23</v>
      </c>
      <c r="CX440">
        <v>0</v>
      </c>
      <c r="CY440">
        <v>23</v>
      </c>
      <c r="CZ440">
        <v>237</v>
      </c>
      <c r="DA440">
        <v>23</v>
      </c>
      <c r="DB440">
        <v>114.92020995905881</v>
      </c>
      <c r="DC440">
        <v>4</v>
      </c>
      <c r="DD440">
        <v>1</v>
      </c>
      <c r="DF440">
        <v>0.46899999999999997</v>
      </c>
    </row>
    <row r="441" spans="1:110" x14ac:dyDescent="0.25">
      <c r="A441" s="74">
        <v>0</v>
      </c>
      <c r="B441" s="44">
        <v>3</v>
      </c>
      <c r="C441" s="44">
        <v>6</v>
      </c>
      <c r="D441" s="44">
        <v>7</v>
      </c>
      <c r="E441" s="44">
        <v>-0.170819124156987</v>
      </c>
      <c r="F441" s="44">
        <v>1446.2833255</v>
      </c>
      <c r="G441" s="75">
        <v>141.88</v>
      </c>
      <c r="H441" s="74">
        <v>0.25</v>
      </c>
      <c r="I441" s="44">
        <v>4</v>
      </c>
      <c r="J441" s="75">
        <v>0</v>
      </c>
      <c r="K441" s="74">
        <v>0.156</v>
      </c>
      <c r="L441" s="44">
        <v>4</v>
      </c>
      <c r="M441" s="75">
        <v>0</v>
      </c>
      <c r="N441" s="44">
        <v>0.14099999999999999</v>
      </c>
      <c r="O441" s="44">
        <v>4</v>
      </c>
      <c r="P441" s="75">
        <v>0</v>
      </c>
      <c r="Q441" s="80">
        <f t="shared" si="30"/>
        <v>0.18233333333333335</v>
      </c>
      <c r="R441" s="88">
        <f t="shared" si="30"/>
        <v>4</v>
      </c>
      <c r="T441" s="74">
        <v>0.437</v>
      </c>
      <c r="U441" s="44">
        <v>7</v>
      </c>
      <c r="V441" s="44">
        <v>0</v>
      </c>
      <c r="W441" s="44">
        <v>0</v>
      </c>
      <c r="X441" s="44">
        <v>23</v>
      </c>
      <c r="Y441" s="44">
        <v>217.000001</v>
      </c>
      <c r="Z441" s="44">
        <v>23</v>
      </c>
      <c r="AA441" s="44">
        <v>0</v>
      </c>
      <c r="AB441" s="44">
        <v>23</v>
      </c>
      <c r="AC441" s="44">
        <v>237</v>
      </c>
      <c r="AD441" s="44">
        <v>23</v>
      </c>
      <c r="AE441" s="44">
        <v>114.07619530581736</v>
      </c>
      <c r="AF441" s="44">
        <v>4</v>
      </c>
      <c r="AG441" s="75">
        <v>1</v>
      </c>
      <c r="AH441" s="74">
        <v>0.39</v>
      </c>
      <c r="AI441" s="44">
        <v>7</v>
      </c>
      <c r="AJ441" s="44">
        <v>0</v>
      </c>
      <c r="AK441" s="44">
        <v>0</v>
      </c>
      <c r="AL441" s="44">
        <v>23</v>
      </c>
      <c r="AM441" s="44">
        <v>217.000001</v>
      </c>
      <c r="AN441" s="44">
        <v>23</v>
      </c>
      <c r="AO441" s="44">
        <v>0</v>
      </c>
      <c r="AP441" s="44">
        <v>23</v>
      </c>
      <c r="AQ441" s="44">
        <v>237</v>
      </c>
      <c r="AR441" s="44">
        <v>23</v>
      </c>
      <c r="AS441" s="44">
        <v>114.07619530581736</v>
      </c>
      <c r="AT441" s="44">
        <v>4</v>
      </c>
      <c r="AU441" s="75">
        <v>1</v>
      </c>
      <c r="AV441">
        <v>0.437</v>
      </c>
      <c r="AW441">
        <v>7</v>
      </c>
      <c r="AX441">
        <v>0</v>
      </c>
      <c r="AY441">
        <v>0</v>
      </c>
      <c r="AZ441">
        <v>23</v>
      </c>
      <c r="BA441">
        <v>217.000001</v>
      </c>
      <c r="BB441">
        <v>23</v>
      </c>
      <c r="BC441">
        <v>0</v>
      </c>
      <c r="BD441">
        <v>23</v>
      </c>
      <c r="BE441">
        <v>237</v>
      </c>
      <c r="BF441">
        <v>23</v>
      </c>
      <c r="BG441">
        <v>114.07619530581736</v>
      </c>
      <c r="BH441">
        <v>4</v>
      </c>
      <c r="BI441">
        <v>1</v>
      </c>
      <c r="BJ441" s="74">
        <f t="shared" si="31"/>
        <v>0.42133333333333334</v>
      </c>
      <c r="BK441" s="92">
        <f t="shared" si="32"/>
        <v>7</v>
      </c>
      <c r="BN441" s="67">
        <f t="shared" si="33"/>
        <v>0.23899999999999999</v>
      </c>
      <c r="BO441" s="9">
        <f t="shared" si="34"/>
        <v>3</v>
      </c>
      <c r="BT441">
        <v>0.84399999999999997</v>
      </c>
      <c r="BU441">
        <v>7</v>
      </c>
      <c r="BV441">
        <v>0</v>
      </c>
      <c r="BW441">
        <v>0</v>
      </c>
      <c r="BX441">
        <v>23</v>
      </c>
      <c r="BY441">
        <v>217.000001</v>
      </c>
      <c r="BZ441">
        <v>23</v>
      </c>
      <c r="CA441">
        <v>0</v>
      </c>
      <c r="CB441">
        <v>23</v>
      </c>
      <c r="CC441">
        <v>237</v>
      </c>
      <c r="CD441">
        <v>23</v>
      </c>
      <c r="CE441">
        <v>114.07619530581736</v>
      </c>
      <c r="CF441">
        <v>4</v>
      </c>
      <c r="CG441">
        <v>1</v>
      </c>
      <c r="CM441">
        <v>0.84399999999999997</v>
      </c>
      <c r="CQ441" t="s">
        <v>162</v>
      </c>
      <c r="CR441" t="s">
        <v>206</v>
      </c>
      <c r="CS441" t="s">
        <v>183</v>
      </c>
      <c r="CT441">
        <v>0</v>
      </c>
      <c r="CU441">
        <v>23</v>
      </c>
      <c r="CV441">
        <v>217.000001</v>
      </c>
      <c r="CW441">
        <v>23</v>
      </c>
      <c r="CX441">
        <v>0</v>
      </c>
      <c r="CY441">
        <v>23</v>
      </c>
      <c r="CZ441">
        <v>237</v>
      </c>
      <c r="DA441">
        <v>23</v>
      </c>
      <c r="DB441">
        <v>114.07619530581736</v>
      </c>
      <c r="DC441">
        <v>4</v>
      </c>
      <c r="DD441">
        <v>1</v>
      </c>
      <c r="DF441">
        <v>0.438</v>
      </c>
    </row>
    <row r="442" spans="1:110" x14ac:dyDescent="0.25">
      <c r="A442" s="74">
        <v>0</v>
      </c>
      <c r="B442" s="44">
        <v>3</v>
      </c>
      <c r="C442" s="44">
        <v>6</v>
      </c>
      <c r="D442" s="44">
        <v>8</v>
      </c>
      <c r="E442" s="44">
        <v>-7.3281119645110596E-2</v>
      </c>
      <c r="F442" s="44">
        <v>1479.480587</v>
      </c>
      <c r="G442" s="75">
        <v>149.93</v>
      </c>
      <c r="H442" s="74">
        <v>0.25</v>
      </c>
      <c r="I442" s="44">
        <v>4</v>
      </c>
      <c r="J442" s="75">
        <v>0</v>
      </c>
      <c r="K442" s="74">
        <v>0.156</v>
      </c>
      <c r="L442" s="44">
        <v>4</v>
      </c>
      <c r="M442" s="75">
        <v>0</v>
      </c>
      <c r="N442" s="44">
        <v>0.14099999999999999</v>
      </c>
      <c r="O442" s="44">
        <v>4</v>
      </c>
      <c r="P442" s="75">
        <v>0</v>
      </c>
      <c r="Q442" s="80">
        <f t="shared" si="30"/>
        <v>0.18233333333333335</v>
      </c>
      <c r="R442" s="88">
        <f t="shared" si="30"/>
        <v>4</v>
      </c>
      <c r="T442" s="74">
        <v>0.34399999999999997</v>
      </c>
      <c r="U442" s="44">
        <v>7</v>
      </c>
      <c r="V442" s="44">
        <v>0</v>
      </c>
      <c r="W442" s="44">
        <v>0</v>
      </c>
      <c r="X442" s="44">
        <v>23</v>
      </c>
      <c r="Y442" s="44">
        <v>217.000001</v>
      </c>
      <c r="Z442" s="44">
        <v>23</v>
      </c>
      <c r="AA442" s="44">
        <v>0</v>
      </c>
      <c r="AB442" s="44">
        <v>23</v>
      </c>
      <c r="AC442" s="44">
        <v>237</v>
      </c>
      <c r="AD442" s="44">
        <v>23</v>
      </c>
      <c r="AE442" s="44">
        <v>113.79120006404403</v>
      </c>
      <c r="AF442" s="44">
        <v>4</v>
      </c>
      <c r="AG442" s="75">
        <v>1</v>
      </c>
      <c r="AH442" s="74">
        <v>0.39</v>
      </c>
      <c r="AI442" s="44">
        <v>7</v>
      </c>
      <c r="AJ442" s="44">
        <v>0</v>
      </c>
      <c r="AK442" s="44">
        <v>0</v>
      </c>
      <c r="AL442" s="44">
        <v>23</v>
      </c>
      <c r="AM442" s="44">
        <v>217.000001</v>
      </c>
      <c r="AN442" s="44">
        <v>23</v>
      </c>
      <c r="AO442" s="44">
        <v>0</v>
      </c>
      <c r="AP442" s="44">
        <v>23</v>
      </c>
      <c r="AQ442" s="44">
        <v>237</v>
      </c>
      <c r="AR442" s="44">
        <v>23</v>
      </c>
      <c r="AS442" s="44">
        <v>113.79120006404403</v>
      </c>
      <c r="AT442" s="44">
        <v>4</v>
      </c>
      <c r="AU442" s="75">
        <v>1</v>
      </c>
      <c r="AV442">
        <v>0.45400000000000001</v>
      </c>
      <c r="AW442">
        <v>7</v>
      </c>
      <c r="AX442">
        <v>0</v>
      </c>
      <c r="AY442">
        <v>0</v>
      </c>
      <c r="AZ442">
        <v>23</v>
      </c>
      <c r="BA442">
        <v>217.000001</v>
      </c>
      <c r="BB442">
        <v>23</v>
      </c>
      <c r="BC442">
        <v>0</v>
      </c>
      <c r="BD442">
        <v>23</v>
      </c>
      <c r="BE442">
        <v>237</v>
      </c>
      <c r="BF442">
        <v>23</v>
      </c>
      <c r="BG442">
        <v>113.79120006404403</v>
      </c>
      <c r="BH442">
        <v>4</v>
      </c>
      <c r="BI442">
        <v>1</v>
      </c>
      <c r="BJ442" s="74">
        <f t="shared" si="31"/>
        <v>0.39599999999999996</v>
      </c>
      <c r="BK442" s="92">
        <f t="shared" si="32"/>
        <v>7</v>
      </c>
      <c r="BN442" s="67">
        <f t="shared" si="33"/>
        <v>0.21366666666666662</v>
      </c>
      <c r="BO442" s="9">
        <f t="shared" si="34"/>
        <v>3</v>
      </c>
      <c r="BT442">
        <v>0.84299999999999997</v>
      </c>
      <c r="BU442">
        <v>7</v>
      </c>
      <c r="BV442">
        <v>0</v>
      </c>
      <c r="BW442">
        <v>0</v>
      </c>
      <c r="BX442">
        <v>23</v>
      </c>
      <c r="BY442">
        <v>217.000001</v>
      </c>
      <c r="BZ442">
        <v>23</v>
      </c>
      <c r="CA442">
        <v>0</v>
      </c>
      <c r="CB442">
        <v>23</v>
      </c>
      <c r="CC442">
        <v>237</v>
      </c>
      <c r="CD442">
        <v>23</v>
      </c>
      <c r="CE442">
        <v>113.79120006404403</v>
      </c>
      <c r="CF442">
        <v>4</v>
      </c>
      <c r="CG442">
        <v>1</v>
      </c>
      <c r="CM442">
        <v>0.84299999999999997</v>
      </c>
      <c r="CQ442" t="s">
        <v>162</v>
      </c>
      <c r="CR442" t="s">
        <v>210</v>
      </c>
      <c r="CS442" t="s">
        <v>183</v>
      </c>
      <c r="CT442">
        <v>0</v>
      </c>
      <c r="CU442">
        <v>23</v>
      </c>
      <c r="CV442">
        <v>217.000001</v>
      </c>
      <c r="CW442">
        <v>23</v>
      </c>
      <c r="CX442">
        <v>0</v>
      </c>
      <c r="CY442">
        <v>23</v>
      </c>
      <c r="CZ442">
        <v>237</v>
      </c>
      <c r="DA442">
        <v>23</v>
      </c>
      <c r="DB442">
        <v>113.79120006404403</v>
      </c>
      <c r="DC442">
        <v>4</v>
      </c>
      <c r="DD442">
        <v>1</v>
      </c>
      <c r="DF442">
        <v>0.46899999999999997</v>
      </c>
    </row>
    <row r="443" spans="1:110" x14ac:dyDescent="0.25">
      <c r="A443" s="74">
        <v>0</v>
      </c>
      <c r="B443" s="44">
        <v>3</v>
      </c>
      <c r="C443" s="44">
        <v>6</v>
      </c>
      <c r="D443" s="44">
        <v>9</v>
      </c>
      <c r="E443" s="44">
        <v>2.4256884866783499E-2</v>
      </c>
      <c r="F443" s="44">
        <v>1512.6778485</v>
      </c>
      <c r="G443" s="75">
        <v>157.97999999999999</v>
      </c>
      <c r="H443" s="74">
        <v>0.25</v>
      </c>
      <c r="I443" s="44">
        <v>4</v>
      </c>
      <c r="J443" s="75">
        <v>0</v>
      </c>
      <c r="K443" s="74">
        <v>0.14099999999999999</v>
      </c>
      <c r="L443" s="44">
        <v>4</v>
      </c>
      <c r="M443" s="75">
        <v>0</v>
      </c>
      <c r="N443" s="44">
        <v>0.156</v>
      </c>
      <c r="O443" s="44">
        <v>4</v>
      </c>
      <c r="P443" s="75">
        <v>0</v>
      </c>
      <c r="Q443" s="80">
        <f t="shared" si="30"/>
        <v>0.18233333333333335</v>
      </c>
      <c r="R443" s="88">
        <f t="shared" si="30"/>
        <v>4</v>
      </c>
      <c r="T443" s="74">
        <v>0.34399999999999997</v>
      </c>
      <c r="U443" s="44">
        <v>7</v>
      </c>
      <c r="V443" s="44">
        <v>0</v>
      </c>
      <c r="W443" s="44">
        <v>0</v>
      </c>
      <c r="X443" s="44">
        <v>23</v>
      </c>
      <c r="Y443" s="44">
        <v>217.000001</v>
      </c>
      <c r="Z443" s="44">
        <v>23</v>
      </c>
      <c r="AA443" s="44">
        <v>0</v>
      </c>
      <c r="AB443" s="44">
        <v>23</v>
      </c>
      <c r="AC443" s="44">
        <v>237</v>
      </c>
      <c r="AD443" s="44">
        <v>23</v>
      </c>
      <c r="AE443" s="44">
        <v>113.26385068096771</v>
      </c>
      <c r="AF443" s="44">
        <v>4</v>
      </c>
      <c r="AG443" s="75">
        <v>1</v>
      </c>
      <c r="AH443" s="74">
        <v>0.42199999999999999</v>
      </c>
      <c r="AI443" s="44">
        <v>7</v>
      </c>
      <c r="AJ443" s="44">
        <v>0</v>
      </c>
      <c r="AK443" s="44">
        <v>0</v>
      </c>
      <c r="AL443" s="44">
        <v>23</v>
      </c>
      <c r="AM443" s="44">
        <v>217.000001</v>
      </c>
      <c r="AN443" s="44">
        <v>23</v>
      </c>
      <c r="AO443" s="44">
        <v>0</v>
      </c>
      <c r="AP443" s="44">
        <v>23</v>
      </c>
      <c r="AQ443" s="44">
        <v>237</v>
      </c>
      <c r="AR443" s="44">
        <v>23</v>
      </c>
      <c r="AS443" s="44">
        <v>113.26385068096771</v>
      </c>
      <c r="AT443" s="44">
        <v>4</v>
      </c>
      <c r="AU443" s="75">
        <v>1</v>
      </c>
      <c r="AV443">
        <v>0.45400000000000001</v>
      </c>
      <c r="AW443">
        <v>7</v>
      </c>
      <c r="AX443">
        <v>0</v>
      </c>
      <c r="AY443">
        <v>0</v>
      </c>
      <c r="AZ443">
        <v>23</v>
      </c>
      <c r="BA443">
        <v>217.000001</v>
      </c>
      <c r="BB443">
        <v>23</v>
      </c>
      <c r="BC443">
        <v>0</v>
      </c>
      <c r="BD443">
        <v>23</v>
      </c>
      <c r="BE443">
        <v>237</v>
      </c>
      <c r="BF443">
        <v>23</v>
      </c>
      <c r="BG443">
        <v>113.26385068096771</v>
      </c>
      <c r="BH443">
        <v>4</v>
      </c>
      <c r="BI443">
        <v>1</v>
      </c>
      <c r="BJ443" s="74">
        <f t="shared" si="31"/>
        <v>0.40666666666666668</v>
      </c>
      <c r="BK443" s="92">
        <f t="shared" si="32"/>
        <v>7</v>
      </c>
      <c r="BN443" s="67">
        <f t="shared" si="33"/>
        <v>0.22433333333333333</v>
      </c>
      <c r="BO443" s="9">
        <f t="shared" si="34"/>
        <v>3</v>
      </c>
      <c r="BT443">
        <v>0.84399999999999997</v>
      </c>
      <c r="BU443">
        <v>7</v>
      </c>
      <c r="BV443">
        <v>0</v>
      </c>
      <c r="BW443">
        <v>0</v>
      </c>
      <c r="BX443">
        <v>23</v>
      </c>
      <c r="BY443">
        <v>217.000001</v>
      </c>
      <c r="BZ443">
        <v>23</v>
      </c>
      <c r="CA443">
        <v>0</v>
      </c>
      <c r="CB443">
        <v>23</v>
      </c>
      <c r="CC443">
        <v>237</v>
      </c>
      <c r="CD443">
        <v>23</v>
      </c>
      <c r="CE443">
        <v>113.26385068096771</v>
      </c>
      <c r="CF443">
        <v>4</v>
      </c>
      <c r="CG443">
        <v>1</v>
      </c>
      <c r="CM443">
        <v>0.84399999999999997</v>
      </c>
      <c r="CQ443" t="s">
        <v>162</v>
      </c>
      <c r="CR443" t="s">
        <v>202</v>
      </c>
      <c r="CS443" t="s">
        <v>183</v>
      </c>
      <c r="CT443">
        <v>0</v>
      </c>
      <c r="CU443">
        <v>23</v>
      </c>
      <c r="CV443">
        <v>217.000001</v>
      </c>
      <c r="CW443">
        <v>23</v>
      </c>
      <c r="CX443">
        <v>0</v>
      </c>
      <c r="CY443">
        <v>23</v>
      </c>
      <c r="CZ443">
        <v>237</v>
      </c>
      <c r="DA443">
        <v>23</v>
      </c>
      <c r="DB443">
        <v>113.26385068096771</v>
      </c>
      <c r="DC443">
        <v>4</v>
      </c>
      <c r="DD443">
        <v>1</v>
      </c>
      <c r="DF443">
        <v>0.437</v>
      </c>
    </row>
    <row r="444" spans="1:110" x14ac:dyDescent="0.25">
      <c r="A444" s="74">
        <v>0</v>
      </c>
      <c r="B444" s="44">
        <v>3</v>
      </c>
      <c r="C444" s="44">
        <v>6</v>
      </c>
      <c r="D444" s="44">
        <v>10</v>
      </c>
      <c r="E444" s="44">
        <v>0.121794889378643</v>
      </c>
      <c r="F444" s="44">
        <v>1545.8751099999999</v>
      </c>
      <c r="G444" s="75">
        <v>166.03</v>
      </c>
      <c r="H444" s="74">
        <v>0.26500000000000001</v>
      </c>
      <c r="I444" s="44">
        <v>4</v>
      </c>
      <c r="J444" s="75">
        <v>0</v>
      </c>
      <c r="K444" s="74">
        <v>0.156</v>
      </c>
      <c r="L444" s="44">
        <v>4</v>
      </c>
      <c r="M444" s="75">
        <v>0</v>
      </c>
      <c r="N444" s="44">
        <v>0.156</v>
      </c>
      <c r="O444" s="44">
        <v>4</v>
      </c>
      <c r="P444" s="75">
        <v>0</v>
      </c>
      <c r="Q444" s="80">
        <f t="shared" si="30"/>
        <v>0.19233333333333336</v>
      </c>
      <c r="R444" s="88">
        <f t="shared" si="30"/>
        <v>4</v>
      </c>
      <c r="T444" s="74">
        <v>0.375</v>
      </c>
      <c r="U444" s="44">
        <v>7</v>
      </c>
      <c r="V444" s="44">
        <v>0</v>
      </c>
      <c r="W444" s="44">
        <v>0</v>
      </c>
      <c r="X444" s="44">
        <v>23</v>
      </c>
      <c r="Y444" s="44">
        <v>217</v>
      </c>
      <c r="Z444" s="44">
        <v>23</v>
      </c>
      <c r="AA444" s="44">
        <v>0</v>
      </c>
      <c r="AB444" s="44">
        <v>23</v>
      </c>
      <c r="AC444" s="44">
        <v>237</v>
      </c>
      <c r="AD444" s="44">
        <v>23</v>
      </c>
      <c r="AE444" s="44">
        <v>112.75913032560194</v>
      </c>
      <c r="AF444" s="44">
        <v>4</v>
      </c>
      <c r="AG444" s="75">
        <v>1</v>
      </c>
      <c r="AH444" s="74">
        <v>0.40699999999999997</v>
      </c>
      <c r="AI444" s="44">
        <v>7</v>
      </c>
      <c r="AJ444" s="44">
        <v>0</v>
      </c>
      <c r="AK444" s="44">
        <v>0</v>
      </c>
      <c r="AL444" s="44">
        <v>23</v>
      </c>
      <c r="AM444" s="44">
        <v>217</v>
      </c>
      <c r="AN444" s="44">
        <v>23</v>
      </c>
      <c r="AO444" s="44">
        <v>0</v>
      </c>
      <c r="AP444" s="44">
        <v>23</v>
      </c>
      <c r="AQ444" s="44">
        <v>237</v>
      </c>
      <c r="AR444" s="44">
        <v>23</v>
      </c>
      <c r="AS444" s="44">
        <v>112.75913032560194</v>
      </c>
      <c r="AT444" s="44">
        <v>4</v>
      </c>
      <c r="AU444" s="75">
        <v>1</v>
      </c>
      <c r="AV444">
        <v>0.45300000000000001</v>
      </c>
      <c r="AW444">
        <v>7</v>
      </c>
      <c r="AX444">
        <v>0</v>
      </c>
      <c r="AY444">
        <v>0</v>
      </c>
      <c r="AZ444">
        <v>23</v>
      </c>
      <c r="BA444">
        <v>217</v>
      </c>
      <c r="BB444">
        <v>23</v>
      </c>
      <c r="BC444">
        <v>0</v>
      </c>
      <c r="BD444">
        <v>23</v>
      </c>
      <c r="BE444">
        <v>237</v>
      </c>
      <c r="BF444">
        <v>23</v>
      </c>
      <c r="BG444">
        <v>112.75913032560194</v>
      </c>
      <c r="BH444">
        <v>4</v>
      </c>
      <c r="BI444">
        <v>1</v>
      </c>
      <c r="BJ444" s="74">
        <f t="shared" si="31"/>
        <v>0.41166666666666668</v>
      </c>
      <c r="BK444" s="92">
        <f t="shared" si="32"/>
        <v>7</v>
      </c>
      <c r="BN444" s="67">
        <f t="shared" si="33"/>
        <v>0.21933333333333332</v>
      </c>
      <c r="BO444" s="9">
        <f t="shared" si="34"/>
        <v>3</v>
      </c>
      <c r="BT444">
        <v>0.84399999999999997</v>
      </c>
      <c r="BU444">
        <v>7</v>
      </c>
      <c r="BV444">
        <v>0</v>
      </c>
      <c r="BW444">
        <v>0</v>
      </c>
      <c r="BX444">
        <v>23</v>
      </c>
      <c r="BY444">
        <v>217</v>
      </c>
      <c r="BZ444">
        <v>23</v>
      </c>
      <c r="CA444">
        <v>0</v>
      </c>
      <c r="CB444">
        <v>23</v>
      </c>
      <c r="CC444">
        <v>237</v>
      </c>
      <c r="CD444">
        <v>23</v>
      </c>
      <c r="CE444">
        <v>112.75913032560194</v>
      </c>
      <c r="CF444">
        <v>4</v>
      </c>
      <c r="CG444">
        <v>1</v>
      </c>
      <c r="CM444">
        <v>0.84399999999999997</v>
      </c>
      <c r="CQ444" t="s">
        <v>162</v>
      </c>
      <c r="CR444" t="s">
        <v>206</v>
      </c>
      <c r="CS444" t="s">
        <v>183</v>
      </c>
      <c r="CT444">
        <v>0</v>
      </c>
      <c r="CU444">
        <v>23</v>
      </c>
      <c r="CV444">
        <v>217</v>
      </c>
      <c r="CW444">
        <v>23</v>
      </c>
      <c r="CX444">
        <v>0</v>
      </c>
      <c r="CY444">
        <v>23</v>
      </c>
      <c r="CZ444">
        <v>237</v>
      </c>
      <c r="DA444">
        <v>23</v>
      </c>
      <c r="DB444">
        <v>112.75913032560194</v>
      </c>
      <c r="DC444">
        <v>4</v>
      </c>
      <c r="DD444">
        <v>1</v>
      </c>
      <c r="DF444">
        <v>0.438</v>
      </c>
    </row>
    <row r="445" spans="1:110" x14ac:dyDescent="0.25">
      <c r="A445" s="74">
        <v>0</v>
      </c>
      <c r="B445" s="44">
        <v>3</v>
      </c>
      <c r="C445" s="44">
        <v>6</v>
      </c>
      <c r="D445" s="44">
        <v>11</v>
      </c>
      <c r="E445" s="44">
        <v>0.21933289389051999</v>
      </c>
      <c r="F445" s="44">
        <v>1579.0723714999999</v>
      </c>
      <c r="G445" s="75">
        <v>174.08</v>
      </c>
      <c r="H445" s="74">
        <v>0.29699999999999999</v>
      </c>
      <c r="I445" s="44">
        <v>4</v>
      </c>
      <c r="J445" s="75">
        <v>0</v>
      </c>
      <c r="K445" s="74">
        <v>0.14000000000000001</v>
      </c>
      <c r="L445" s="44">
        <v>4</v>
      </c>
      <c r="M445" s="75">
        <v>0</v>
      </c>
      <c r="N445" s="44">
        <v>0.14099999999999999</v>
      </c>
      <c r="O445" s="44">
        <v>4</v>
      </c>
      <c r="P445" s="75">
        <v>0</v>
      </c>
      <c r="Q445" s="80">
        <f t="shared" si="30"/>
        <v>0.19266666666666665</v>
      </c>
      <c r="R445" s="88">
        <f t="shared" si="30"/>
        <v>4</v>
      </c>
      <c r="T445" s="74">
        <v>0.375</v>
      </c>
      <c r="U445" s="44">
        <v>7</v>
      </c>
      <c r="V445" s="44">
        <v>0</v>
      </c>
      <c r="W445" s="44">
        <v>0</v>
      </c>
      <c r="X445" s="44">
        <v>23</v>
      </c>
      <c r="Y445" s="44">
        <v>217.000001</v>
      </c>
      <c r="Z445" s="44">
        <v>23</v>
      </c>
      <c r="AA445" s="44">
        <v>0</v>
      </c>
      <c r="AB445" s="44">
        <v>23</v>
      </c>
      <c r="AC445" s="44">
        <v>237</v>
      </c>
      <c r="AD445" s="44">
        <v>23</v>
      </c>
      <c r="AE445" s="44">
        <v>112.27567157547857</v>
      </c>
      <c r="AF445" s="44">
        <v>4</v>
      </c>
      <c r="AG445" s="75">
        <v>1</v>
      </c>
      <c r="AH445" s="74">
        <v>0.40699999999999997</v>
      </c>
      <c r="AI445" s="44">
        <v>7</v>
      </c>
      <c r="AJ445" s="44">
        <v>0</v>
      </c>
      <c r="AK445" s="44">
        <v>0</v>
      </c>
      <c r="AL445" s="44">
        <v>23</v>
      </c>
      <c r="AM445" s="44">
        <v>217.000001</v>
      </c>
      <c r="AN445" s="44">
        <v>23</v>
      </c>
      <c r="AO445" s="44">
        <v>0</v>
      </c>
      <c r="AP445" s="44">
        <v>23</v>
      </c>
      <c r="AQ445" s="44">
        <v>237</v>
      </c>
      <c r="AR445" s="44">
        <v>23</v>
      </c>
      <c r="AS445" s="44">
        <v>112.27567157547857</v>
      </c>
      <c r="AT445" s="44">
        <v>4</v>
      </c>
      <c r="AU445" s="75">
        <v>1</v>
      </c>
      <c r="AV445">
        <v>0.45300000000000001</v>
      </c>
      <c r="AW445">
        <v>7</v>
      </c>
      <c r="AX445">
        <v>0</v>
      </c>
      <c r="AY445">
        <v>0</v>
      </c>
      <c r="AZ445">
        <v>23</v>
      </c>
      <c r="BA445">
        <v>217.000001</v>
      </c>
      <c r="BB445">
        <v>23</v>
      </c>
      <c r="BC445">
        <v>0</v>
      </c>
      <c r="BD445">
        <v>23</v>
      </c>
      <c r="BE445">
        <v>237</v>
      </c>
      <c r="BF445">
        <v>23</v>
      </c>
      <c r="BG445">
        <v>112.27567157547857</v>
      </c>
      <c r="BH445">
        <v>4</v>
      </c>
      <c r="BI445">
        <v>1</v>
      </c>
      <c r="BJ445" s="74">
        <f t="shared" si="31"/>
        <v>0.41166666666666668</v>
      </c>
      <c r="BK445" s="92">
        <f t="shared" si="32"/>
        <v>7</v>
      </c>
      <c r="BN445" s="67">
        <f t="shared" si="33"/>
        <v>0.21900000000000003</v>
      </c>
      <c r="BO445" s="9">
        <f t="shared" si="34"/>
        <v>3</v>
      </c>
      <c r="BT445">
        <v>0.84399999999999997</v>
      </c>
      <c r="BU445">
        <v>7</v>
      </c>
      <c r="BV445">
        <v>0</v>
      </c>
      <c r="BW445">
        <v>0</v>
      </c>
      <c r="BX445">
        <v>23</v>
      </c>
      <c r="BY445">
        <v>217.000001</v>
      </c>
      <c r="BZ445">
        <v>23</v>
      </c>
      <c r="CA445">
        <v>0</v>
      </c>
      <c r="CB445">
        <v>23</v>
      </c>
      <c r="CC445">
        <v>237</v>
      </c>
      <c r="CD445">
        <v>23</v>
      </c>
      <c r="CE445">
        <v>112.27567157547857</v>
      </c>
      <c r="CF445">
        <v>4</v>
      </c>
      <c r="CG445">
        <v>1</v>
      </c>
      <c r="CM445">
        <v>0.84399999999999997</v>
      </c>
      <c r="CQ445" t="s">
        <v>162</v>
      </c>
      <c r="CR445" t="s">
        <v>206</v>
      </c>
      <c r="CS445" t="s">
        <v>183</v>
      </c>
      <c r="CT445">
        <v>0</v>
      </c>
      <c r="CU445">
        <v>23</v>
      </c>
      <c r="CV445">
        <v>217.000001</v>
      </c>
      <c r="CW445">
        <v>23</v>
      </c>
      <c r="CX445">
        <v>0</v>
      </c>
      <c r="CY445">
        <v>23</v>
      </c>
      <c r="CZ445">
        <v>237</v>
      </c>
      <c r="DA445">
        <v>23</v>
      </c>
      <c r="DB445">
        <v>112.27567157547857</v>
      </c>
      <c r="DC445">
        <v>4</v>
      </c>
      <c r="DD445">
        <v>1</v>
      </c>
      <c r="DF445">
        <v>0.438</v>
      </c>
    </row>
    <row r="446" spans="1:110" x14ac:dyDescent="0.25">
      <c r="A446" s="74">
        <v>0</v>
      </c>
      <c r="B446" s="44">
        <v>3</v>
      </c>
      <c r="C446" s="44">
        <v>6</v>
      </c>
      <c r="D446" s="44">
        <v>12</v>
      </c>
      <c r="E446" s="44">
        <v>0.31687089840239702</v>
      </c>
      <c r="F446" s="44">
        <v>1612.2696330000001</v>
      </c>
      <c r="G446" s="75">
        <v>182.13</v>
      </c>
      <c r="H446" s="74">
        <v>0.26500000000000001</v>
      </c>
      <c r="I446" s="44">
        <v>4</v>
      </c>
      <c r="J446" s="75">
        <v>0</v>
      </c>
      <c r="K446" s="74">
        <v>0.14000000000000001</v>
      </c>
      <c r="L446" s="44">
        <v>4</v>
      </c>
      <c r="M446" s="75">
        <v>0</v>
      </c>
      <c r="N446" s="44">
        <v>0.156</v>
      </c>
      <c r="O446" s="44">
        <v>4</v>
      </c>
      <c r="P446" s="75">
        <v>0</v>
      </c>
      <c r="Q446" s="80">
        <f t="shared" si="30"/>
        <v>0.18700000000000003</v>
      </c>
      <c r="R446" s="88">
        <f t="shared" si="30"/>
        <v>4</v>
      </c>
      <c r="T446" s="74">
        <v>0.36</v>
      </c>
      <c r="U446" s="44">
        <v>7</v>
      </c>
      <c r="V446" s="44">
        <v>0</v>
      </c>
      <c r="W446" s="44">
        <v>0</v>
      </c>
      <c r="X446" s="44">
        <v>23</v>
      </c>
      <c r="Y446" s="44">
        <v>217.000001</v>
      </c>
      <c r="Z446" s="44">
        <v>23</v>
      </c>
      <c r="AA446" s="44">
        <v>0</v>
      </c>
      <c r="AB446" s="44">
        <v>23</v>
      </c>
      <c r="AC446" s="44">
        <v>237</v>
      </c>
      <c r="AD446" s="44">
        <v>23</v>
      </c>
      <c r="AE446" s="44">
        <v>111.81210252007722</v>
      </c>
      <c r="AF446" s="44">
        <v>4</v>
      </c>
      <c r="AG446" s="75">
        <v>1</v>
      </c>
      <c r="AH446" s="74">
        <v>0.40600000000000003</v>
      </c>
      <c r="AI446" s="44">
        <v>7</v>
      </c>
      <c r="AJ446" s="44">
        <v>0</v>
      </c>
      <c r="AK446" s="44">
        <v>0</v>
      </c>
      <c r="AL446" s="44">
        <v>23</v>
      </c>
      <c r="AM446" s="44">
        <v>217.000001</v>
      </c>
      <c r="AN446" s="44">
        <v>23</v>
      </c>
      <c r="AO446" s="44">
        <v>0</v>
      </c>
      <c r="AP446" s="44">
        <v>23</v>
      </c>
      <c r="AQ446" s="44">
        <v>237</v>
      </c>
      <c r="AR446" s="44">
        <v>23</v>
      </c>
      <c r="AS446" s="44">
        <v>111.81210252007722</v>
      </c>
      <c r="AT446" s="44">
        <v>4</v>
      </c>
      <c r="AU446" s="75">
        <v>1</v>
      </c>
      <c r="AV446">
        <v>0.437</v>
      </c>
      <c r="AW446">
        <v>7</v>
      </c>
      <c r="AX446">
        <v>0</v>
      </c>
      <c r="AY446">
        <v>0</v>
      </c>
      <c r="AZ446">
        <v>23</v>
      </c>
      <c r="BA446">
        <v>217.000001</v>
      </c>
      <c r="BB446">
        <v>23</v>
      </c>
      <c r="BC446">
        <v>0</v>
      </c>
      <c r="BD446">
        <v>23</v>
      </c>
      <c r="BE446">
        <v>237</v>
      </c>
      <c r="BF446">
        <v>23</v>
      </c>
      <c r="BG446">
        <v>111.81210252007722</v>
      </c>
      <c r="BH446">
        <v>4</v>
      </c>
      <c r="BI446">
        <v>1</v>
      </c>
      <c r="BJ446" s="74">
        <f t="shared" si="31"/>
        <v>0.40100000000000002</v>
      </c>
      <c r="BK446" s="92">
        <f t="shared" si="32"/>
        <v>7</v>
      </c>
      <c r="BN446" s="67">
        <f t="shared" si="33"/>
        <v>0.214</v>
      </c>
      <c r="BO446" s="9">
        <f t="shared" si="34"/>
        <v>3</v>
      </c>
      <c r="BT446">
        <v>0.85899999999999999</v>
      </c>
      <c r="BU446">
        <v>7</v>
      </c>
      <c r="BV446">
        <v>0</v>
      </c>
      <c r="BW446">
        <v>0</v>
      </c>
      <c r="BX446">
        <v>23</v>
      </c>
      <c r="BY446">
        <v>217.000001</v>
      </c>
      <c r="BZ446">
        <v>23</v>
      </c>
      <c r="CA446">
        <v>0</v>
      </c>
      <c r="CB446">
        <v>23</v>
      </c>
      <c r="CC446">
        <v>237</v>
      </c>
      <c r="CD446">
        <v>23</v>
      </c>
      <c r="CE446">
        <v>111.81210252007722</v>
      </c>
      <c r="CF446">
        <v>4</v>
      </c>
      <c r="CG446">
        <v>1</v>
      </c>
      <c r="CM446">
        <v>0.85899999999999999</v>
      </c>
      <c r="CQ446" t="s">
        <v>162</v>
      </c>
      <c r="CR446" t="s">
        <v>204</v>
      </c>
      <c r="CS446" t="s">
        <v>183</v>
      </c>
      <c r="CT446">
        <v>0</v>
      </c>
      <c r="CU446">
        <v>23</v>
      </c>
      <c r="CV446">
        <v>217.000001</v>
      </c>
      <c r="CW446">
        <v>23</v>
      </c>
      <c r="CX446">
        <v>0</v>
      </c>
      <c r="CY446">
        <v>23</v>
      </c>
      <c r="CZ446">
        <v>237</v>
      </c>
      <c r="DA446">
        <v>23</v>
      </c>
      <c r="DB446">
        <v>111.81210252007722</v>
      </c>
      <c r="DC446">
        <v>4</v>
      </c>
      <c r="DD446">
        <v>1</v>
      </c>
      <c r="DF446">
        <v>0.42199999999999999</v>
      </c>
    </row>
    <row r="447" spans="1:110" x14ac:dyDescent="0.25">
      <c r="A447" s="74">
        <v>0</v>
      </c>
      <c r="B447" s="44">
        <v>3</v>
      </c>
      <c r="C447" s="44">
        <v>6</v>
      </c>
      <c r="D447" s="44">
        <v>13</v>
      </c>
      <c r="E447" s="44">
        <v>0.41440890291427401</v>
      </c>
      <c r="F447" s="44">
        <v>1645.4668945000001</v>
      </c>
      <c r="G447" s="75">
        <v>190.18</v>
      </c>
      <c r="H447" s="74">
        <v>0.25</v>
      </c>
      <c r="I447" s="44">
        <v>4</v>
      </c>
      <c r="J447" s="75">
        <v>0</v>
      </c>
      <c r="K447" s="74">
        <v>0.157</v>
      </c>
      <c r="L447" s="44">
        <v>4</v>
      </c>
      <c r="M447" s="75">
        <v>0</v>
      </c>
      <c r="N447" s="44">
        <v>0.156</v>
      </c>
      <c r="O447" s="44">
        <v>4</v>
      </c>
      <c r="P447" s="75">
        <v>0</v>
      </c>
      <c r="Q447" s="80">
        <f t="shared" si="30"/>
        <v>0.18766666666666668</v>
      </c>
      <c r="R447" s="88">
        <f t="shared" si="30"/>
        <v>4</v>
      </c>
      <c r="T447" s="74">
        <v>0.42199999999999999</v>
      </c>
      <c r="U447" s="44">
        <v>7</v>
      </c>
      <c r="V447" s="44">
        <v>0</v>
      </c>
      <c r="W447" s="44">
        <v>0</v>
      </c>
      <c r="X447" s="44">
        <v>23</v>
      </c>
      <c r="Y447" s="44">
        <v>217.000001</v>
      </c>
      <c r="Z447" s="44">
        <v>23</v>
      </c>
      <c r="AA447" s="44">
        <v>0</v>
      </c>
      <c r="AB447" s="44">
        <v>23</v>
      </c>
      <c r="AC447" s="44">
        <v>237</v>
      </c>
      <c r="AD447" s="44">
        <v>23</v>
      </c>
      <c r="AE447" s="44">
        <v>111.36723846096631</v>
      </c>
      <c r="AF447" s="44">
        <v>4</v>
      </c>
      <c r="AG447" s="75">
        <v>1</v>
      </c>
      <c r="AH447" s="74">
        <v>0.40699999999999997</v>
      </c>
      <c r="AI447" s="44">
        <v>7</v>
      </c>
      <c r="AJ447" s="44">
        <v>0</v>
      </c>
      <c r="AK447" s="44">
        <v>0</v>
      </c>
      <c r="AL447" s="44">
        <v>23</v>
      </c>
      <c r="AM447" s="44">
        <v>217.000001</v>
      </c>
      <c r="AN447" s="44">
        <v>23</v>
      </c>
      <c r="AO447" s="44">
        <v>0</v>
      </c>
      <c r="AP447" s="44">
        <v>23</v>
      </c>
      <c r="AQ447" s="44">
        <v>237</v>
      </c>
      <c r="AR447" s="44">
        <v>23</v>
      </c>
      <c r="AS447" s="44">
        <v>111.36723846096631</v>
      </c>
      <c r="AT447" s="44">
        <v>4</v>
      </c>
      <c r="AU447" s="75">
        <v>1</v>
      </c>
      <c r="AV447">
        <v>0.46800000000000003</v>
      </c>
      <c r="AW447">
        <v>7</v>
      </c>
      <c r="AX447">
        <v>0</v>
      </c>
      <c r="AY447">
        <v>0</v>
      </c>
      <c r="AZ447">
        <v>23</v>
      </c>
      <c r="BA447">
        <v>217.000001</v>
      </c>
      <c r="BB447">
        <v>23</v>
      </c>
      <c r="BC447">
        <v>0</v>
      </c>
      <c r="BD447">
        <v>23</v>
      </c>
      <c r="BE447">
        <v>237</v>
      </c>
      <c r="BF447">
        <v>23</v>
      </c>
      <c r="BG447">
        <v>111.36723846096631</v>
      </c>
      <c r="BH447">
        <v>4</v>
      </c>
      <c r="BI447">
        <v>1</v>
      </c>
      <c r="BJ447" s="74">
        <f t="shared" si="31"/>
        <v>0.43233333333333329</v>
      </c>
      <c r="BK447" s="92">
        <f t="shared" si="32"/>
        <v>7</v>
      </c>
      <c r="BN447" s="67">
        <f t="shared" si="33"/>
        <v>0.24466666666666662</v>
      </c>
      <c r="BO447" s="9">
        <f t="shared" si="34"/>
        <v>3</v>
      </c>
      <c r="BT447">
        <v>0.84299999999999997</v>
      </c>
      <c r="BU447">
        <v>7</v>
      </c>
      <c r="BV447">
        <v>0</v>
      </c>
      <c r="BW447">
        <v>0</v>
      </c>
      <c r="BX447">
        <v>23</v>
      </c>
      <c r="BY447">
        <v>217.000001</v>
      </c>
      <c r="BZ447">
        <v>23</v>
      </c>
      <c r="CA447">
        <v>0</v>
      </c>
      <c r="CB447">
        <v>23</v>
      </c>
      <c r="CC447">
        <v>237</v>
      </c>
      <c r="CD447">
        <v>23</v>
      </c>
      <c r="CE447">
        <v>111.36723846096631</v>
      </c>
      <c r="CF447">
        <v>4</v>
      </c>
      <c r="CG447">
        <v>1</v>
      </c>
      <c r="CM447">
        <v>0.84299999999999997</v>
      </c>
      <c r="CQ447" t="s">
        <v>162</v>
      </c>
      <c r="CR447" t="s">
        <v>194</v>
      </c>
      <c r="CS447" t="s">
        <v>183</v>
      </c>
      <c r="CT447">
        <v>0</v>
      </c>
      <c r="CU447">
        <v>23</v>
      </c>
      <c r="CV447">
        <v>217.000001</v>
      </c>
      <c r="CW447">
        <v>23</v>
      </c>
      <c r="CX447">
        <v>0</v>
      </c>
      <c r="CY447">
        <v>23</v>
      </c>
      <c r="CZ447">
        <v>237</v>
      </c>
      <c r="DA447">
        <v>23</v>
      </c>
      <c r="DB447">
        <v>111.36723846096631</v>
      </c>
      <c r="DC447">
        <v>4</v>
      </c>
      <c r="DD447">
        <v>1</v>
      </c>
      <c r="DF447">
        <v>0.45300000000000001</v>
      </c>
    </row>
    <row r="448" spans="1:110" x14ac:dyDescent="0.25">
      <c r="A448" s="74">
        <v>0</v>
      </c>
      <c r="B448" s="44">
        <v>3</v>
      </c>
      <c r="C448" s="44">
        <v>7</v>
      </c>
      <c r="D448" s="44">
        <v>1</v>
      </c>
      <c r="E448" s="44">
        <v>-0.44528733056819803</v>
      </c>
      <c r="F448" s="44">
        <v>1371.7751125</v>
      </c>
      <c r="G448" s="75">
        <v>100.32</v>
      </c>
      <c r="H448" s="74">
        <v>0.26600000000000001</v>
      </c>
      <c r="I448" s="44">
        <v>4</v>
      </c>
      <c r="J448" s="75">
        <v>0</v>
      </c>
      <c r="K448" s="74">
        <v>0.156</v>
      </c>
      <c r="L448" s="44">
        <v>4</v>
      </c>
      <c r="M448" s="75">
        <v>0</v>
      </c>
      <c r="N448" s="44">
        <v>0.156</v>
      </c>
      <c r="O448" s="44">
        <v>4</v>
      </c>
      <c r="P448" s="75">
        <v>0</v>
      </c>
      <c r="Q448" s="80">
        <f t="shared" si="30"/>
        <v>0.19266666666666668</v>
      </c>
      <c r="R448" s="88">
        <f t="shared" si="30"/>
        <v>4</v>
      </c>
      <c r="T448" s="74">
        <v>0.375</v>
      </c>
      <c r="U448" s="44">
        <v>7</v>
      </c>
      <c r="V448" s="44">
        <v>0</v>
      </c>
      <c r="W448" s="44">
        <v>0</v>
      </c>
      <c r="X448" s="44">
        <v>23</v>
      </c>
      <c r="Y448" s="44">
        <v>217</v>
      </c>
      <c r="Z448" s="44">
        <v>23</v>
      </c>
      <c r="AA448" s="44">
        <v>237</v>
      </c>
      <c r="AB448" s="44">
        <v>23</v>
      </c>
      <c r="AC448" s="44">
        <v>0</v>
      </c>
      <c r="AD448" s="44">
        <v>23</v>
      </c>
      <c r="AE448" s="44">
        <v>112.10865159757388</v>
      </c>
      <c r="AF448" s="44">
        <v>4</v>
      </c>
      <c r="AG448" s="75">
        <v>1</v>
      </c>
      <c r="AH448" s="74">
        <v>0.40600000000000003</v>
      </c>
      <c r="AI448" s="44">
        <v>7</v>
      </c>
      <c r="AJ448" s="44">
        <v>0</v>
      </c>
      <c r="AK448" s="44">
        <v>0</v>
      </c>
      <c r="AL448" s="44">
        <v>23</v>
      </c>
      <c r="AM448" s="44">
        <v>217</v>
      </c>
      <c r="AN448" s="44">
        <v>23</v>
      </c>
      <c r="AO448" s="44">
        <v>237</v>
      </c>
      <c r="AP448" s="44">
        <v>23</v>
      </c>
      <c r="AQ448" s="44">
        <v>0</v>
      </c>
      <c r="AR448" s="44">
        <v>23</v>
      </c>
      <c r="AS448" s="44">
        <v>112.10865159757388</v>
      </c>
      <c r="AT448" s="44">
        <v>4</v>
      </c>
      <c r="AU448" s="75">
        <v>1</v>
      </c>
      <c r="AV448">
        <v>0.46899999999999997</v>
      </c>
      <c r="AW448">
        <v>7</v>
      </c>
      <c r="AX448">
        <v>0</v>
      </c>
      <c r="AY448">
        <v>0</v>
      </c>
      <c r="AZ448">
        <v>23</v>
      </c>
      <c r="BA448">
        <v>217</v>
      </c>
      <c r="BB448">
        <v>23</v>
      </c>
      <c r="BC448">
        <v>237</v>
      </c>
      <c r="BD448">
        <v>23</v>
      </c>
      <c r="BE448">
        <v>0</v>
      </c>
      <c r="BF448">
        <v>23</v>
      </c>
      <c r="BG448">
        <v>112.10865159757388</v>
      </c>
      <c r="BH448">
        <v>4</v>
      </c>
      <c r="BI448">
        <v>1</v>
      </c>
      <c r="BJ448" s="74">
        <f t="shared" si="31"/>
        <v>0.41666666666666669</v>
      </c>
      <c r="BK448" s="92">
        <f t="shared" si="32"/>
        <v>7</v>
      </c>
      <c r="BN448" s="67">
        <f t="shared" si="33"/>
        <v>0.224</v>
      </c>
      <c r="BO448" s="9">
        <f t="shared" si="34"/>
        <v>3</v>
      </c>
      <c r="BT448">
        <v>0.85899999999999999</v>
      </c>
      <c r="BU448">
        <v>7</v>
      </c>
      <c r="BV448">
        <v>0</v>
      </c>
      <c r="BW448">
        <v>0</v>
      </c>
      <c r="BX448">
        <v>23</v>
      </c>
      <c r="BY448">
        <v>217</v>
      </c>
      <c r="BZ448">
        <v>23</v>
      </c>
      <c r="CA448">
        <v>237</v>
      </c>
      <c r="CB448">
        <v>23</v>
      </c>
      <c r="CC448">
        <v>0</v>
      </c>
      <c r="CD448">
        <v>23</v>
      </c>
      <c r="CE448">
        <v>112.10865159757388</v>
      </c>
      <c r="CF448">
        <v>4</v>
      </c>
      <c r="CG448">
        <v>1</v>
      </c>
      <c r="CM448">
        <v>0.85899999999999999</v>
      </c>
      <c r="CQ448" t="s">
        <v>162</v>
      </c>
      <c r="CR448" t="s">
        <v>194</v>
      </c>
      <c r="CS448" t="s">
        <v>183</v>
      </c>
      <c r="CT448">
        <v>0</v>
      </c>
      <c r="CU448">
        <v>23</v>
      </c>
      <c r="CV448">
        <v>217</v>
      </c>
      <c r="CW448">
        <v>23</v>
      </c>
      <c r="CX448">
        <v>237</v>
      </c>
      <c r="CY448">
        <v>23</v>
      </c>
      <c r="CZ448">
        <v>0</v>
      </c>
      <c r="DA448">
        <v>23</v>
      </c>
      <c r="DB448">
        <v>112.10865159757388</v>
      </c>
      <c r="DC448">
        <v>4</v>
      </c>
      <c r="DD448">
        <v>1</v>
      </c>
      <c r="DF448">
        <v>0.45300000000000001</v>
      </c>
    </row>
    <row r="449" spans="1:110" x14ac:dyDescent="0.25">
      <c r="A449" s="74">
        <v>0</v>
      </c>
      <c r="B449" s="44">
        <v>3</v>
      </c>
      <c r="C449" s="44">
        <v>7</v>
      </c>
      <c r="D449" s="44">
        <v>2</v>
      </c>
      <c r="E449" s="44">
        <v>-0.34774932605632097</v>
      </c>
      <c r="F449" s="44">
        <v>1404.9723739999999</v>
      </c>
      <c r="G449" s="75">
        <v>108.37</v>
      </c>
      <c r="H449" s="74">
        <v>0.26500000000000001</v>
      </c>
      <c r="I449" s="44">
        <v>4</v>
      </c>
      <c r="J449" s="75">
        <v>0</v>
      </c>
      <c r="K449" s="74">
        <v>0.156</v>
      </c>
      <c r="L449" s="44">
        <v>4</v>
      </c>
      <c r="M449" s="75">
        <v>0</v>
      </c>
      <c r="N449" s="44">
        <v>0.14099999999999999</v>
      </c>
      <c r="O449" s="44">
        <v>4</v>
      </c>
      <c r="P449" s="75">
        <v>0</v>
      </c>
      <c r="Q449" s="80">
        <f t="shared" si="30"/>
        <v>0.18733333333333335</v>
      </c>
      <c r="R449" s="88">
        <f t="shared" si="30"/>
        <v>4</v>
      </c>
      <c r="T449" s="74">
        <v>0.34399999999999997</v>
      </c>
      <c r="U449" s="44">
        <v>7</v>
      </c>
      <c r="V449" s="44">
        <v>0</v>
      </c>
      <c r="W449" s="44">
        <v>0</v>
      </c>
      <c r="X449" s="44">
        <v>23</v>
      </c>
      <c r="Y449" s="44">
        <v>217</v>
      </c>
      <c r="Z449" s="44">
        <v>23</v>
      </c>
      <c r="AA449" s="44">
        <v>237</v>
      </c>
      <c r="AB449" s="44">
        <v>23</v>
      </c>
      <c r="AC449" s="44">
        <v>0</v>
      </c>
      <c r="AD449" s="44">
        <v>23</v>
      </c>
      <c r="AE449" s="44">
        <v>112.9391515617863</v>
      </c>
      <c r="AF449" s="44">
        <v>4</v>
      </c>
      <c r="AG449" s="75">
        <v>1</v>
      </c>
      <c r="AH449" s="74">
        <v>0.42199999999999999</v>
      </c>
      <c r="AI449" s="44">
        <v>7</v>
      </c>
      <c r="AJ449" s="44">
        <v>0</v>
      </c>
      <c r="AK449" s="44">
        <v>0</v>
      </c>
      <c r="AL449" s="44">
        <v>23</v>
      </c>
      <c r="AM449" s="44">
        <v>217</v>
      </c>
      <c r="AN449" s="44">
        <v>23</v>
      </c>
      <c r="AO449" s="44">
        <v>237</v>
      </c>
      <c r="AP449" s="44">
        <v>23</v>
      </c>
      <c r="AQ449" s="44">
        <v>0</v>
      </c>
      <c r="AR449" s="44">
        <v>23</v>
      </c>
      <c r="AS449" s="44">
        <v>112.9391515617863</v>
      </c>
      <c r="AT449" s="44">
        <v>4</v>
      </c>
      <c r="AU449" s="75">
        <v>1</v>
      </c>
      <c r="AV449">
        <v>0.45300000000000001</v>
      </c>
      <c r="AW449">
        <v>7</v>
      </c>
      <c r="AX449">
        <v>0</v>
      </c>
      <c r="AY449">
        <v>0</v>
      </c>
      <c r="AZ449">
        <v>23</v>
      </c>
      <c r="BA449">
        <v>217</v>
      </c>
      <c r="BB449">
        <v>23</v>
      </c>
      <c r="BC449">
        <v>237</v>
      </c>
      <c r="BD449">
        <v>23</v>
      </c>
      <c r="BE449">
        <v>0</v>
      </c>
      <c r="BF449">
        <v>23</v>
      </c>
      <c r="BG449">
        <v>112.9391515617863</v>
      </c>
      <c r="BH449">
        <v>4</v>
      </c>
      <c r="BI449">
        <v>1</v>
      </c>
      <c r="BJ449" s="74">
        <f t="shared" si="31"/>
        <v>0.40633333333333338</v>
      </c>
      <c r="BK449" s="92">
        <f t="shared" si="32"/>
        <v>7</v>
      </c>
      <c r="BN449" s="67">
        <f t="shared" si="33"/>
        <v>0.21900000000000003</v>
      </c>
      <c r="BO449" s="9">
        <f t="shared" si="34"/>
        <v>3</v>
      </c>
      <c r="BT449">
        <v>0.84399999999999997</v>
      </c>
      <c r="BU449">
        <v>7</v>
      </c>
      <c r="BV449">
        <v>0</v>
      </c>
      <c r="BW449">
        <v>0</v>
      </c>
      <c r="BX449">
        <v>23</v>
      </c>
      <c r="BY449">
        <v>217</v>
      </c>
      <c r="BZ449">
        <v>23</v>
      </c>
      <c r="CA449">
        <v>237</v>
      </c>
      <c r="CB449">
        <v>23</v>
      </c>
      <c r="CC449">
        <v>0</v>
      </c>
      <c r="CD449">
        <v>23</v>
      </c>
      <c r="CE449">
        <v>112.9391515617863</v>
      </c>
      <c r="CF449">
        <v>4</v>
      </c>
      <c r="CG449">
        <v>1</v>
      </c>
      <c r="CM449">
        <v>0.84399999999999997</v>
      </c>
      <c r="CQ449" t="s">
        <v>162</v>
      </c>
      <c r="CR449" t="s">
        <v>210</v>
      </c>
      <c r="CS449" t="s">
        <v>183</v>
      </c>
      <c r="CT449">
        <v>0</v>
      </c>
      <c r="CU449">
        <v>23</v>
      </c>
      <c r="CV449">
        <v>217</v>
      </c>
      <c r="CW449">
        <v>23</v>
      </c>
      <c r="CX449">
        <v>237</v>
      </c>
      <c r="CY449">
        <v>23</v>
      </c>
      <c r="CZ449">
        <v>0</v>
      </c>
      <c r="DA449">
        <v>23</v>
      </c>
      <c r="DB449">
        <v>112.9391515617863</v>
      </c>
      <c r="DC449">
        <v>4</v>
      </c>
      <c r="DD449">
        <v>1</v>
      </c>
      <c r="DF449">
        <v>0.46899999999999997</v>
      </c>
    </row>
    <row r="450" spans="1:110" x14ac:dyDescent="0.25">
      <c r="A450" s="74">
        <v>0</v>
      </c>
      <c r="B450" s="44">
        <v>3</v>
      </c>
      <c r="C450" s="44">
        <v>7</v>
      </c>
      <c r="D450" s="44">
        <v>3</v>
      </c>
      <c r="E450" s="44">
        <v>-0.25021132154444398</v>
      </c>
      <c r="F450" s="44">
        <v>1438.1696354999999</v>
      </c>
      <c r="G450" s="75">
        <v>116.42</v>
      </c>
      <c r="H450" s="74">
        <v>0.26600000000000001</v>
      </c>
      <c r="I450" s="44">
        <v>4</v>
      </c>
      <c r="J450" s="75">
        <v>0</v>
      </c>
      <c r="K450" s="74">
        <v>0.156</v>
      </c>
      <c r="L450" s="44">
        <v>4</v>
      </c>
      <c r="M450" s="75">
        <v>0</v>
      </c>
      <c r="N450" s="44">
        <v>0.156</v>
      </c>
      <c r="O450" s="44">
        <v>4</v>
      </c>
      <c r="P450" s="75">
        <v>0</v>
      </c>
      <c r="Q450" s="80">
        <f t="shared" si="30"/>
        <v>0.19266666666666668</v>
      </c>
      <c r="R450" s="88">
        <f t="shared" si="30"/>
        <v>4</v>
      </c>
      <c r="T450" s="74">
        <v>0.35899999999999999</v>
      </c>
      <c r="U450" s="44">
        <v>7</v>
      </c>
      <c r="V450" s="44">
        <v>0</v>
      </c>
      <c r="W450" s="44">
        <v>0</v>
      </c>
      <c r="X450" s="44">
        <v>23</v>
      </c>
      <c r="Y450" s="44">
        <v>217.000001</v>
      </c>
      <c r="Z450" s="44">
        <v>23</v>
      </c>
      <c r="AA450" s="44">
        <v>237</v>
      </c>
      <c r="AB450" s="44">
        <v>23</v>
      </c>
      <c r="AC450" s="44">
        <v>0</v>
      </c>
      <c r="AD450" s="44">
        <v>23</v>
      </c>
      <c r="AE450" s="44">
        <v>113.53161910331889</v>
      </c>
      <c r="AF450" s="44">
        <v>4</v>
      </c>
      <c r="AG450" s="75">
        <v>1</v>
      </c>
      <c r="AH450" s="74">
        <v>0.40600000000000003</v>
      </c>
      <c r="AI450" s="44">
        <v>7</v>
      </c>
      <c r="AJ450" s="44">
        <v>0</v>
      </c>
      <c r="AK450" s="44">
        <v>0</v>
      </c>
      <c r="AL450" s="44">
        <v>23</v>
      </c>
      <c r="AM450" s="44">
        <v>217.000001</v>
      </c>
      <c r="AN450" s="44">
        <v>23</v>
      </c>
      <c r="AO450" s="44">
        <v>237</v>
      </c>
      <c r="AP450" s="44">
        <v>23</v>
      </c>
      <c r="AQ450" s="44">
        <v>0</v>
      </c>
      <c r="AR450" s="44">
        <v>23</v>
      </c>
      <c r="AS450" s="44">
        <v>113.53161910331889</v>
      </c>
      <c r="AT450" s="44">
        <v>4</v>
      </c>
      <c r="AU450" s="75">
        <v>1</v>
      </c>
      <c r="AV450">
        <v>0.45300000000000001</v>
      </c>
      <c r="AW450">
        <v>7</v>
      </c>
      <c r="AX450">
        <v>0</v>
      </c>
      <c r="AY450">
        <v>0</v>
      </c>
      <c r="AZ450">
        <v>23</v>
      </c>
      <c r="BA450">
        <v>217.000001</v>
      </c>
      <c r="BB450">
        <v>23</v>
      </c>
      <c r="BC450">
        <v>237</v>
      </c>
      <c r="BD450">
        <v>23</v>
      </c>
      <c r="BE450">
        <v>0</v>
      </c>
      <c r="BF450">
        <v>23</v>
      </c>
      <c r="BG450">
        <v>113.53161910331889</v>
      </c>
      <c r="BH450">
        <v>4</v>
      </c>
      <c r="BI450">
        <v>1</v>
      </c>
      <c r="BJ450" s="74">
        <f t="shared" si="31"/>
        <v>0.40599999999999997</v>
      </c>
      <c r="BK450" s="92">
        <f t="shared" si="32"/>
        <v>7</v>
      </c>
      <c r="BN450" s="67">
        <f t="shared" si="33"/>
        <v>0.21333333333333329</v>
      </c>
      <c r="BO450" s="9">
        <f t="shared" si="34"/>
        <v>3</v>
      </c>
      <c r="BT450">
        <v>0.85899999999999999</v>
      </c>
      <c r="BU450">
        <v>7</v>
      </c>
      <c r="BV450">
        <v>0</v>
      </c>
      <c r="BW450">
        <v>0</v>
      </c>
      <c r="BX450">
        <v>23</v>
      </c>
      <c r="BY450">
        <v>217.000001</v>
      </c>
      <c r="BZ450">
        <v>23</v>
      </c>
      <c r="CA450">
        <v>237</v>
      </c>
      <c r="CB450">
        <v>23</v>
      </c>
      <c r="CC450">
        <v>0</v>
      </c>
      <c r="CD450">
        <v>23</v>
      </c>
      <c r="CE450">
        <v>113.53161910331889</v>
      </c>
      <c r="CF450">
        <v>4</v>
      </c>
      <c r="CG450">
        <v>1</v>
      </c>
      <c r="CM450">
        <v>0.85899999999999999</v>
      </c>
      <c r="CQ450" t="s">
        <v>162</v>
      </c>
      <c r="CR450" t="s">
        <v>194</v>
      </c>
      <c r="CS450" t="s">
        <v>183</v>
      </c>
      <c r="CT450">
        <v>0</v>
      </c>
      <c r="CU450">
        <v>23</v>
      </c>
      <c r="CV450">
        <v>217.000001</v>
      </c>
      <c r="CW450">
        <v>23</v>
      </c>
      <c r="CX450">
        <v>237</v>
      </c>
      <c r="CY450">
        <v>23</v>
      </c>
      <c r="CZ450">
        <v>0</v>
      </c>
      <c r="DA450">
        <v>23</v>
      </c>
      <c r="DB450">
        <v>113.53161910331889</v>
      </c>
      <c r="DC450">
        <v>4</v>
      </c>
      <c r="DD450">
        <v>1</v>
      </c>
      <c r="DF450">
        <v>0.45300000000000001</v>
      </c>
    </row>
    <row r="451" spans="1:110" x14ac:dyDescent="0.25">
      <c r="A451" s="74">
        <v>0</v>
      </c>
      <c r="B451" s="44">
        <v>3</v>
      </c>
      <c r="C451" s="44">
        <v>7</v>
      </c>
      <c r="D451" s="44">
        <v>4</v>
      </c>
      <c r="E451" s="44">
        <v>-0.15267331703256701</v>
      </c>
      <c r="F451" s="44">
        <v>1471.3668969999901</v>
      </c>
      <c r="G451" s="75">
        <v>124.47</v>
      </c>
      <c r="H451" s="74">
        <v>0.26500000000000001</v>
      </c>
      <c r="I451" s="44">
        <v>4</v>
      </c>
      <c r="J451" s="75">
        <v>0</v>
      </c>
      <c r="K451" s="74">
        <v>0.157</v>
      </c>
      <c r="L451" s="44">
        <v>4</v>
      </c>
      <c r="M451" s="75">
        <v>0</v>
      </c>
      <c r="N451" s="44">
        <v>0.14000000000000001</v>
      </c>
      <c r="O451" s="44">
        <v>4</v>
      </c>
      <c r="P451" s="75">
        <v>0</v>
      </c>
      <c r="Q451" s="80">
        <f t="shared" si="30"/>
        <v>0.18733333333333335</v>
      </c>
      <c r="R451" s="88">
        <f t="shared" si="30"/>
        <v>4</v>
      </c>
      <c r="T451" s="74">
        <v>0.34399999999999997</v>
      </c>
      <c r="U451" s="44">
        <v>7</v>
      </c>
      <c r="V451" s="44">
        <v>0</v>
      </c>
      <c r="W451" s="44">
        <v>0</v>
      </c>
      <c r="X451" s="44">
        <v>23</v>
      </c>
      <c r="Y451" s="44">
        <v>217.000001</v>
      </c>
      <c r="Z451" s="44">
        <v>23</v>
      </c>
      <c r="AA451" s="44">
        <v>237</v>
      </c>
      <c r="AB451" s="44">
        <v>23</v>
      </c>
      <c r="AC451" s="44">
        <v>0</v>
      </c>
      <c r="AD451" s="44">
        <v>23</v>
      </c>
      <c r="AE451" s="44">
        <v>114.48774533122744</v>
      </c>
      <c r="AF451" s="44">
        <v>4</v>
      </c>
      <c r="AG451" s="75">
        <v>1</v>
      </c>
      <c r="AH451" s="74">
        <v>0.437</v>
      </c>
      <c r="AI451" s="44">
        <v>7</v>
      </c>
      <c r="AJ451" s="44">
        <v>0</v>
      </c>
      <c r="AK451" s="44">
        <v>0</v>
      </c>
      <c r="AL451" s="44">
        <v>23</v>
      </c>
      <c r="AM451" s="44">
        <v>217.000001</v>
      </c>
      <c r="AN451" s="44">
        <v>23</v>
      </c>
      <c r="AO451" s="44">
        <v>237</v>
      </c>
      <c r="AP451" s="44">
        <v>23</v>
      </c>
      <c r="AQ451" s="44">
        <v>0</v>
      </c>
      <c r="AR451" s="44">
        <v>23</v>
      </c>
      <c r="AS451" s="44">
        <v>114.48774533122744</v>
      </c>
      <c r="AT451" s="44">
        <v>4</v>
      </c>
      <c r="AU451" s="75">
        <v>1</v>
      </c>
      <c r="AV451">
        <v>0.45300000000000001</v>
      </c>
      <c r="AW451">
        <v>7</v>
      </c>
      <c r="AX451">
        <v>0</v>
      </c>
      <c r="AY451">
        <v>0</v>
      </c>
      <c r="AZ451">
        <v>23</v>
      </c>
      <c r="BA451">
        <v>217.000001</v>
      </c>
      <c r="BB451">
        <v>23</v>
      </c>
      <c r="BC451">
        <v>237</v>
      </c>
      <c r="BD451">
        <v>23</v>
      </c>
      <c r="BE451">
        <v>0</v>
      </c>
      <c r="BF451">
        <v>23</v>
      </c>
      <c r="BG451">
        <v>114.48774533122744</v>
      </c>
      <c r="BH451">
        <v>4</v>
      </c>
      <c r="BI451">
        <v>1</v>
      </c>
      <c r="BJ451" s="74">
        <f t="shared" si="31"/>
        <v>0.41133333333333333</v>
      </c>
      <c r="BK451" s="92">
        <f t="shared" si="32"/>
        <v>7</v>
      </c>
      <c r="BN451" s="67">
        <f t="shared" si="33"/>
        <v>0.22399999999999998</v>
      </c>
      <c r="BO451" s="9">
        <f t="shared" si="34"/>
        <v>3</v>
      </c>
      <c r="BT451">
        <v>0.84299999999999997</v>
      </c>
      <c r="BU451">
        <v>7</v>
      </c>
      <c r="BV451">
        <v>0</v>
      </c>
      <c r="BW451">
        <v>0</v>
      </c>
      <c r="BX451">
        <v>23</v>
      </c>
      <c r="BY451">
        <v>217.000001</v>
      </c>
      <c r="BZ451">
        <v>23</v>
      </c>
      <c r="CA451">
        <v>237</v>
      </c>
      <c r="CB451">
        <v>23</v>
      </c>
      <c r="CC451">
        <v>0</v>
      </c>
      <c r="CD451">
        <v>23</v>
      </c>
      <c r="CE451">
        <v>114.48774533122744</v>
      </c>
      <c r="CF451">
        <v>4</v>
      </c>
      <c r="CG451">
        <v>1</v>
      </c>
      <c r="CM451">
        <v>0.84299999999999997</v>
      </c>
      <c r="CQ451" t="s">
        <v>162</v>
      </c>
      <c r="CR451" t="s">
        <v>210</v>
      </c>
      <c r="CS451" t="s">
        <v>183</v>
      </c>
      <c r="CT451">
        <v>0</v>
      </c>
      <c r="CU451">
        <v>23</v>
      </c>
      <c r="CV451">
        <v>217.000001</v>
      </c>
      <c r="CW451">
        <v>23</v>
      </c>
      <c r="CX451">
        <v>237</v>
      </c>
      <c r="CY451">
        <v>23</v>
      </c>
      <c r="CZ451">
        <v>0</v>
      </c>
      <c r="DA451">
        <v>23</v>
      </c>
      <c r="DB451">
        <v>114.48774533122744</v>
      </c>
      <c r="DC451">
        <v>4</v>
      </c>
      <c r="DD451">
        <v>1</v>
      </c>
      <c r="DF451">
        <v>0.46899999999999997</v>
      </c>
    </row>
    <row r="452" spans="1:110" x14ac:dyDescent="0.25">
      <c r="A452" s="74">
        <v>0</v>
      </c>
      <c r="B452" s="44">
        <v>3</v>
      </c>
      <c r="C452" s="44">
        <v>7</v>
      </c>
      <c r="D452" s="44">
        <v>5</v>
      </c>
      <c r="E452" s="44">
        <v>-5.5135312520707899E-2</v>
      </c>
      <c r="F452" s="44">
        <v>1504.5641585000001</v>
      </c>
      <c r="G452" s="75">
        <v>132.51999999999899</v>
      </c>
      <c r="H452" s="74">
        <v>0.28199999999999997</v>
      </c>
      <c r="I452" s="44">
        <v>4</v>
      </c>
      <c r="J452" s="75">
        <v>0</v>
      </c>
      <c r="K452" s="74">
        <v>0.156</v>
      </c>
      <c r="L452" s="44">
        <v>4</v>
      </c>
      <c r="M452" s="75">
        <v>0</v>
      </c>
      <c r="N452" s="44">
        <v>0.156</v>
      </c>
      <c r="O452" s="44">
        <v>4</v>
      </c>
      <c r="P452" s="75">
        <v>0</v>
      </c>
      <c r="Q452" s="80">
        <f t="shared" si="30"/>
        <v>0.19799999999999998</v>
      </c>
      <c r="R452" s="88">
        <f t="shared" si="30"/>
        <v>4</v>
      </c>
      <c r="T452" s="74">
        <v>0.35899999999999999</v>
      </c>
      <c r="U452" s="44">
        <v>7</v>
      </c>
      <c r="V452" s="44">
        <v>0</v>
      </c>
      <c r="W452" s="44">
        <v>0</v>
      </c>
      <c r="X452" s="44">
        <v>23</v>
      </c>
      <c r="Y452" s="44">
        <v>0</v>
      </c>
      <c r="Z452" s="44">
        <v>23</v>
      </c>
      <c r="AA452" s="44">
        <v>217</v>
      </c>
      <c r="AB452" s="44">
        <v>23</v>
      </c>
      <c r="AC452" s="44">
        <v>237</v>
      </c>
      <c r="AD452" s="44">
        <v>23</v>
      </c>
      <c r="AE452" s="44">
        <v>115.99829654095063</v>
      </c>
      <c r="AF452" s="44">
        <v>4</v>
      </c>
      <c r="AG452" s="75">
        <v>0.5</v>
      </c>
      <c r="AH452" s="74">
        <v>0.42199999999999999</v>
      </c>
      <c r="AI452" s="44">
        <v>7</v>
      </c>
      <c r="AJ452" s="44">
        <v>0</v>
      </c>
      <c r="AK452" s="44">
        <v>0</v>
      </c>
      <c r="AL452" s="44">
        <v>23</v>
      </c>
      <c r="AM452" s="44">
        <v>0</v>
      </c>
      <c r="AN452" s="44">
        <v>23</v>
      </c>
      <c r="AO452" s="44">
        <v>217</v>
      </c>
      <c r="AP452" s="44">
        <v>23</v>
      </c>
      <c r="AQ452" s="44">
        <v>237</v>
      </c>
      <c r="AR452" s="44">
        <v>23</v>
      </c>
      <c r="AS452" s="44">
        <v>115.99829654095063</v>
      </c>
      <c r="AT452" s="44">
        <v>4</v>
      </c>
      <c r="AU452" s="75">
        <v>0.5</v>
      </c>
      <c r="AV452">
        <v>0.5</v>
      </c>
      <c r="AW452">
        <v>7</v>
      </c>
      <c r="AX452">
        <v>0</v>
      </c>
      <c r="AY452">
        <v>0</v>
      </c>
      <c r="AZ452">
        <v>23</v>
      </c>
      <c r="BA452">
        <v>0</v>
      </c>
      <c r="BB452">
        <v>23</v>
      </c>
      <c r="BC452">
        <v>217</v>
      </c>
      <c r="BD452">
        <v>23</v>
      </c>
      <c r="BE452">
        <v>237</v>
      </c>
      <c r="BF452">
        <v>23</v>
      </c>
      <c r="BG452">
        <v>115.99829654095063</v>
      </c>
      <c r="BH452">
        <v>4</v>
      </c>
      <c r="BI452">
        <v>0.5</v>
      </c>
      <c r="BJ452" s="74">
        <f t="shared" si="31"/>
        <v>0.42699999999999999</v>
      </c>
      <c r="BK452" s="92">
        <f t="shared" si="32"/>
        <v>7</v>
      </c>
      <c r="BN452" s="67">
        <f t="shared" si="33"/>
        <v>0.22900000000000001</v>
      </c>
      <c r="BO452" s="9">
        <f t="shared" si="34"/>
        <v>3</v>
      </c>
      <c r="BT452">
        <v>0.90600000000000003</v>
      </c>
      <c r="BU452">
        <v>7</v>
      </c>
      <c r="BV452">
        <v>0</v>
      </c>
      <c r="BW452">
        <v>0</v>
      </c>
      <c r="BX452">
        <v>23</v>
      </c>
      <c r="BY452">
        <v>0</v>
      </c>
      <c r="BZ452">
        <v>23</v>
      </c>
      <c r="CA452">
        <v>217</v>
      </c>
      <c r="CB452">
        <v>23</v>
      </c>
      <c r="CC452">
        <v>237</v>
      </c>
      <c r="CD452">
        <v>23</v>
      </c>
      <c r="CE452">
        <v>115.99829654095063</v>
      </c>
      <c r="CF452">
        <v>4</v>
      </c>
      <c r="CG452">
        <v>0.5</v>
      </c>
      <c r="CM452">
        <v>0.90600000000000003</v>
      </c>
      <c r="CQ452" t="s">
        <v>162</v>
      </c>
      <c r="CR452" t="s">
        <v>203</v>
      </c>
      <c r="CS452" t="s">
        <v>183</v>
      </c>
      <c r="CT452">
        <v>0</v>
      </c>
      <c r="CU452">
        <v>23</v>
      </c>
      <c r="CV452">
        <v>0</v>
      </c>
      <c r="CW452">
        <v>23</v>
      </c>
      <c r="CX452">
        <v>217</v>
      </c>
      <c r="CY452">
        <v>23</v>
      </c>
      <c r="CZ452">
        <v>237</v>
      </c>
      <c r="DA452">
        <v>23</v>
      </c>
      <c r="DB452">
        <v>115.99829654095063</v>
      </c>
      <c r="DC452">
        <v>4</v>
      </c>
      <c r="DD452">
        <v>0.5</v>
      </c>
      <c r="DF452">
        <v>0.48399999999999999</v>
      </c>
    </row>
    <row r="453" spans="1:110" x14ac:dyDescent="0.25">
      <c r="A453" s="74">
        <v>0</v>
      </c>
      <c r="B453" s="44">
        <v>3</v>
      </c>
      <c r="C453" s="44">
        <v>7</v>
      </c>
      <c r="D453" s="44">
        <v>6</v>
      </c>
      <c r="E453" s="44">
        <v>4.2402691991186202E-2</v>
      </c>
      <c r="F453" s="44">
        <v>1537.76142</v>
      </c>
      <c r="G453" s="75">
        <v>140.57</v>
      </c>
      <c r="H453" s="74">
        <v>0.29699999999999999</v>
      </c>
      <c r="I453" s="44">
        <v>4</v>
      </c>
      <c r="J453" s="75">
        <v>0</v>
      </c>
      <c r="K453" s="74">
        <v>0.156</v>
      </c>
      <c r="L453" s="44">
        <v>4</v>
      </c>
      <c r="M453" s="75">
        <v>0</v>
      </c>
      <c r="N453" s="44">
        <v>0.14099999999999999</v>
      </c>
      <c r="O453" s="44">
        <v>4</v>
      </c>
      <c r="P453" s="75">
        <v>0</v>
      </c>
      <c r="Q453" s="80">
        <f t="shared" si="30"/>
        <v>0.19799999999999998</v>
      </c>
      <c r="R453" s="88">
        <f t="shared" si="30"/>
        <v>4</v>
      </c>
      <c r="T453" s="74">
        <v>0.375</v>
      </c>
      <c r="U453" s="44">
        <v>7</v>
      </c>
      <c r="V453" s="44">
        <v>0</v>
      </c>
      <c r="W453" s="44">
        <v>0</v>
      </c>
      <c r="X453" s="44">
        <v>23</v>
      </c>
      <c r="Y453" s="44">
        <v>0</v>
      </c>
      <c r="Z453" s="44">
        <v>23</v>
      </c>
      <c r="AA453" s="44">
        <v>217</v>
      </c>
      <c r="AB453" s="44">
        <v>23</v>
      </c>
      <c r="AC453" s="44">
        <v>237</v>
      </c>
      <c r="AD453" s="44">
        <v>23</v>
      </c>
      <c r="AE453" s="44">
        <v>115.4319021779659</v>
      </c>
      <c r="AF453" s="44">
        <v>4</v>
      </c>
      <c r="AG453" s="75">
        <v>0.5</v>
      </c>
      <c r="AH453" s="74">
        <v>0.438</v>
      </c>
      <c r="AI453" s="44">
        <v>7</v>
      </c>
      <c r="AJ453" s="44">
        <v>0</v>
      </c>
      <c r="AK453" s="44">
        <v>0</v>
      </c>
      <c r="AL453" s="44">
        <v>23</v>
      </c>
      <c r="AM453" s="44">
        <v>0</v>
      </c>
      <c r="AN453" s="44">
        <v>23</v>
      </c>
      <c r="AO453" s="44">
        <v>217</v>
      </c>
      <c r="AP453" s="44">
        <v>23</v>
      </c>
      <c r="AQ453" s="44">
        <v>237</v>
      </c>
      <c r="AR453" s="44">
        <v>23</v>
      </c>
      <c r="AS453" s="44">
        <v>115.4319021779659</v>
      </c>
      <c r="AT453" s="44">
        <v>4</v>
      </c>
      <c r="AU453" s="75">
        <v>0.5</v>
      </c>
      <c r="AV453">
        <v>0.48499999999999999</v>
      </c>
      <c r="AW453">
        <v>7</v>
      </c>
      <c r="AX453">
        <v>0</v>
      </c>
      <c r="AY453">
        <v>0</v>
      </c>
      <c r="AZ453">
        <v>23</v>
      </c>
      <c r="BA453">
        <v>0</v>
      </c>
      <c r="BB453">
        <v>23</v>
      </c>
      <c r="BC453">
        <v>217</v>
      </c>
      <c r="BD453">
        <v>23</v>
      </c>
      <c r="BE453">
        <v>237</v>
      </c>
      <c r="BF453">
        <v>23</v>
      </c>
      <c r="BG453">
        <v>115.4319021779659</v>
      </c>
      <c r="BH453">
        <v>4</v>
      </c>
      <c r="BI453">
        <v>0.5</v>
      </c>
      <c r="BJ453" s="74">
        <f t="shared" si="31"/>
        <v>0.4326666666666667</v>
      </c>
      <c r="BK453" s="92">
        <f t="shared" si="32"/>
        <v>7</v>
      </c>
      <c r="BN453" s="67">
        <f t="shared" si="33"/>
        <v>0.23466666666666672</v>
      </c>
      <c r="BO453" s="9">
        <f t="shared" si="34"/>
        <v>3</v>
      </c>
      <c r="BT453">
        <v>0.89</v>
      </c>
      <c r="BU453">
        <v>7</v>
      </c>
      <c r="BV453">
        <v>0</v>
      </c>
      <c r="BW453">
        <v>0</v>
      </c>
      <c r="BX453">
        <v>23</v>
      </c>
      <c r="BY453">
        <v>0</v>
      </c>
      <c r="BZ453">
        <v>23</v>
      </c>
      <c r="CA453">
        <v>217</v>
      </c>
      <c r="CB453">
        <v>23</v>
      </c>
      <c r="CC453">
        <v>237</v>
      </c>
      <c r="CD453">
        <v>23</v>
      </c>
      <c r="CE453">
        <v>115.4319021779659</v>
      </c>
      <c r="CF453">
        <v>4</v>
      </c>
      <c r="CG453">
        <v>0.5</v>
      </c>
      <c r="CM453">
        <v>0.89</v>
      </c>
      <c r="CQ453" t="s">
        <v>162</v>
      </c>
      <c r="CR453" t="s">
        <v>210</v>
      </c>
      <c r="CS453" t="s">
        <v>183</v>
      </c>
      <c r="CT453">
        <v>0</v>
      </c>
      <c r="CU453">
        <v>23</v>
      </c>
      <c r="CV453">
        <v>0</v>
      </c>
      <c r="CW453">
        <v>23</v>
      </c>
      <c r="CX453">
        <v>217</v>
      </c>
      <c r="CY453">
        <v>23</v>
      </c>
      <c r="CZ453">
        <v>237</v>
      </c>
      <c r="DA453">
        <v>23</v>
      </c>
      <c r="DB453">
        <v>115.4319021779659</v>
      </c>
      <c r="DC453">
        <v>4</v>
      </c>
      <c r="DD453">
        <v>0.5</v>
      </c>
      <c r="DF453">
        <v>0.46899999999999997</v>
      </c>
    </row>
    <row r="454" spans="1:110" x14ac:dyDescent="0.25">
      <c r="A454" s="74">
        <v>0</v>
      </c>
      <c r="B454" s="44">
        <v>3</v>
      </c>
      <c r="C454" s="44">
        <v>7</v>
      </c>
      <c r="D454" s="44">
        <v>7</v>
      </c>
      <c r="E454" s="44">
        <v>0.13994069650306301</v>
      </c>
      <c r="F454" s="44">
        <v>1570.9586815</v>
      </c>
      <c r="G454" s="75">
        <v>148.62</v>
      </c>
      <c r="H454" s="74">
        <v>0.26500000000000001</v>
      </c>
      <c r="I454" s="44">
        <v>4</v>
      </c>
      <c r="J454" s="75">
        <v>0</v>
      </c>
      <c r="K454" s="74">
        <v>0.156</v>
      </c>
      <c r="L454" s="44">
        <v>4</v>
      </c>
      <c r="M454" s="75">
        <v>0</v>
      </c>
      <c r="N454" s="44">
        <v>0.156</v>
      </c>
      <c r="O454" s="44">
        <v>4</v>
      </c>
      <c r="P454" s="75">
        <v>0</v>
      </c>
      <c r="Q454" s="80">
        <f t="shared" ref="Q454:R517" si="35">AVERAGE(H454,K454,N454)</f>
        <v>0.19233333333333336</v>
      </c>
      <c r="R454" s="88">
        <f t="shared" si="35"/>
        <v>4</v>
      </c>
      <c r="T454" s="74">
        <v>0.35899999999999999</v>
      </c>
      <c r="U454" s="44">
        <v>7</v>
      </c>
      <c r="V454" s="44">
        <v>0</v>
      </c>
      <c r="W454" s="44">
        <v>0</v>
      </c>
      <c r="X454" s="44">
        <v>23</v>
      </c>
      <c r="Y454" s="44">
        <v>0</v>
      </c>
      <c r="Z454" s="44">
        <v>23</v>
      </c>
      <c r="AA454" s="44">
        <v>217</v>
      </c>
      <c r="AB454" s="44">
        <v>23</v>
      </c>
      <c r="AC454" s="44">
        <v>237</v>
      </c>
      <c r="AD454" s="44">
        <v>23</v>
      </c>
      <c r="AE454" s="44">
        <v>114.88944574312518</v>
      </c>
      <c r="AF454" s="44">
        <v>4</v>
      </c>
      <c r="AG454" s="75">
        <v>1</v>
      </c>
      <c r="AH454" s="74">
        <v>0.40699999999999997</v>
      </c>
      <c r="AI454" s="44">
        <v>7</v>
      </c>
      <c r="AJ454" s="44">
        <v>0</v>
      </c>
      <c r="AK454" s="44">
        <v>0</v>
      </c>
      <c r="AL454" s="44">
        <v>23</v>
      </c>
      <c r="AM454" s="44">
        <v>0</v>
      </c>
      <c r="AN454" s="44">
        <v>23</v>
      </c>
      <c r="AO454" s="44">
        <v>217</v>
      </c>
      <c r="AP454" s="44">
        <v>23</v>
      </c>
      <c r="AQ454" s="44">
        <v>237</v>
      </c>
      <c r="AR454" s="44">
        <v>23</v>
      </c>
      <c r="AS454" s="44">
        <v>114.88944574312518</v>
      </c>
      <c r="AT454" s="44">
        <v>4</v>
      </c>
      <c r="AU454" s="75">
        <v>1</v>
      </c>
      <c r="AV454">
        <v>0.45300000000000001</v>
      </c>
      <c r="AW454">
        <v>7</v>
      </c>
      <c r="AX454">
        <v>0</v>
      </c>
      <c r="AY454">
        <v>0</v>
      </c>
      <c r="AZ454">
        <v>23</v>
      </c>
      <c r="BA454">
        <v>0</v>
      </c>
      <c r="BB454">
        <v>23</v>
      </c>
      <c r="BC454">
        <v>217</v>
      </c>
      <c r="BD454">
        <v>23</v>
      </c>
      <c r="BE454">
        <v>237</v>
      </c>
      <c r="BF454">
        <v>23</v>
      </c>
      <c r="BG454">
        <v>114.88944574312518</v>
      </c>
      <c r="BH454">
        <v>4</v>
      </c>
      <c r="BI454">
        <v>1</v>
      </c>
      <c r="BJ454" s="74">
        <f t="shared" ref="BJ454:BJ517" si="36">AVERAGE(T454,AH454,AV454)</f>
        <v>0.40633333333333338</v>
      </c>
      <c r="BK454" s="92">
        <f t="shared" ref="BK454:BK517" si="37">AVERAGE(U454,AI454,AW454)</f>
        <v>7</v>
      </c>
      <c r="BN454" s="67">
        <f t="shared" ref="BN454:BN517" si="38">(BJ454-Q454)</f>
        <v>0.21400000000000002</v>
      </c>
      <c r="BO454" s="9">
        <f t="shared" ref="BO454:BO517" si="39">BK454-R454</f>
        <v>3</v>
      </c>
      <c r="BT454">
        <v>0.82799999999999996</v>
      </c>
      <c r="BU454">
        <v>7</v>
      </c>
      <c r="BV454">
        <v>0</v>
      </c>
      <c r="BW454">
        <v>0</v>
      </c>
      <c r="BX454">
        <v>23</v>
      </c>
      <c r="BY454">
        <v>0</v>
      </c>
      <c r="BZ454">
        <v>23</v>
      </c>
      <c r="CA454">
        <v>217</v>
      </c>
      <c r="CB454">
        <v>23</v>
      </c>
      <c r="CC454">
        <v>237</v>
      </c>
      <c r="CD454">
        <v>23</v>
      </c>
      <c r="CE454">
        <v>114.88944574312518</v>
      </c>
      <c r="CF454">
        <v>4</v>
      </c>
      <c r="CG454">
        <v>1</v>
      </c>
      <c r="CM454">
        <v>0.82799999999999996</v>
      </c>
      <c r="CQ454" t="s">
        <v>162</v>
      </c>
      <c r="CR454" t="s">
        <v>210</v>
      </c>
      <c r="CS454" t="s">
        <v>183</v>
      </c>
      <c r="CT454">
        <v>0</v>
      </c>
      <c r="CU454">
        <v>23</v>
      </c>
      <c r="CV454">
        <v>0</v>
      </c>
      <c r="CW454">
        <v>23</v>
      </c>
      <c r="CX454">
        <v>217</v>
      </c>
      <c r="CY454">
        <v>23</v>
      </c>
      <c r="CZ454">
        <v>237</v>
      </c>
      <c r="DA454">
        <v>23</v>
      </c>
      <c r="DB454">
        <v>114.88944574312518</v>
      </c>
      <c r="DC454">
        <v>4</v>
      </c>
      <c r="DD454">
        <v>1</v>
      </c>
      <c r="DF454">
        <v>0.46899999999999997</v>
      </c>
    </row>
    <row r="455" spans="1:110" x14ac:dyDescent="0.25">
      <c r="A455" s="74">
        <v>0</v>
      </c>
      <c r="B455" s="44">
        <v>3</v>
      </c>
      <c r="C455" s="44">
        <v>7</v>
      </c>
      <c r="D455" s="44">
        <v>8</v>
      </c>
      <c r="E455" s="44">
        <v>0.23747870101492299</v>
      </c>
      <c r="F455" s="44">
        <v>1604.155943</v>
      </c>
      <c r="G455" s="75">
        <v>156.66999999999999</v>
      </c>
      <c r="H455" s="74">
        <v>0.26500000000000001</v>
      </c>
      <c r="I455" s="44">
        <v>4</v>
      </c>
      <c r="J455" s="75">
        <v>0</v>
      </c>
      <c r="K455" s="74">
        <v>0.156</v>
      </c>
      <c r="L455" s="44">
        <v>4</v>
      </c>
      <c r="M455" s="75">
        <v>0</v>
      </c>
      <c r="N455" s="44">
        <v>0.156</v>
      </c>
      <c r="O455" s="44">
        <v>4</v>
      </c>
      <c r="P455" s="75">
        <v>0</v>
      </c>
      <c r="Q455" s="80">
        <f t="shared" si="35"/>
        <v>0.19233333333333336</v>
      </c>
      <c r="R455" s="88">
        <f t="shared" si="35"/>
        <v>4</v>
      </c>
      <c r="T455" s="74">
        <v>0.39100000000000001</v>
      </c>
      <c r="U455" s="44">
        <v>7</v>
      </c>
      <c r="V455" s="44">
        <v>0</v>
      </c>
      <c r="W455" s="44">
        <v>0</v>
      </c>
      <c r="X455" s="44">
        <v>23</v>
      </c>
      <c r="Y455" s="44">
        <v>0</v>
      </c>
      <c r="Z455" s="44">
        <v>23</v>
      </c>
      <c r="AA455" s="44">
        <v>217.000001</v>
      </c>
      <c r="AB455" s="44">
        <v>23</v>
      </c>
      <c r="AC455" s="44">
        <v>237</v>
      </c>
      <c r="AD455" s="44">
        <v>23</v>
      </c>
      <c r="AE455" s="44">
        <v>114.36946072202386</v>
      </c>
      <c r="AF455" s="44">
        <v>4</v>
      </c>
      <c r="AG455" s="75">
        <v>1</v>
      </c>
      <c r="AH455" s="74">
        <v>0.40600000000000003</v>
      </c>
      <c r="AI455" s="44">
        <v>7</v>
      </c>
      <c r="AJ455" s="44">
        <v>0</v>
      </c>
      <c r="AK455" s="44">
        <v>0</v>
      </c>
      <c r="AL455" s="44">
        <v>23</v>
      </c>
      <c r="AM455" s="44">
        <v>0</v>
      </c>
      <c r="AN455" s="44">
        <v>23</v>
      </c>
      <c r="AO455" s="44">
        <v>217.000001</v>
      </c>
      <c r="AP455" s="44">
        <v>23</v>
      </c>
      <c r="AQ455" s="44">
        <v>237</v>
      </c>
      <c r="AR455" s="44">
        <v>23</v>
      </c>
      <c r="AS455" s="44">
        <v>114.36946072202386</v>
      </c>
      <c r="AT455" s="44">
        <v>4</v>
      </c>
      <c r="AU455" s="75">
        <v>1</v>
      </c>
      <c r="AV455">
        <v>0.437</v>
      </c>
      <c r="AW455">
        <v>7</v>
      </c>
      <c r="AX455">
        <v>0</v>
      </c>
      <c r="AY455">
        <v>0</v>
      </c>
      <c r="AZ455">
        <v>23</v>
      </c>
      <c r="BA455">
        <v>0</v>
      </c>
      <c r="BB455">
        <v>23</v>
      </c>
      <c r="BC455">
        <v>217.000001</v>
      </c>
      <c r="BD455">
        <v>23</v>
      </c>
      <c r="BE455">
        <v>237</v>
      </c>
      <c r="BF455">
        <v>23</v>
      </c>
      <c r="BG455">
        <v>114.36946072202386</v>
      </c>
      <c r="BH455">
        <v>4</v>
      </c>
      <c r="BI455">
        <v>1</v>
      </c>
      <c r="BJ455" s="74">
        <f t="shared" si="36"/>
        <v>0.41133333333333333</v>
      </c>
      <c r="BK455" s="92">
        <f t="shared" si="37"/>
        <v>7</v>
      </c>
      <c r="BN455" s="67">
        <f t="shared" si="38"/>
        <v>0.21899999999999997</v>
      </c>
      <c r="BO455" s="9">
        <f t="shared" si="39"/>
        <v>3</v>
      </c>
      <c r="BT455">
        <v>0.84399999999999997</v>
      </c>
      <c r="BU455">
        <v>7</v>
      </c>
      <c r="BV455">
        <v>0</v>
      </c>
      <c r="BW455">
        <v>0</v>
      </c>
      <c r="BX455">
        <v>23</v>
      </c>
      <c r="BY455">
        <v>0</v>
      </c>
      <c r="BZ455">
        <v>23</v>
      </c>
      <c r="CA455">
        <v>217.000001</v>
      </c>
      <c r="CB455">
        <v>23</v>
      </c>
      <c r="CC455">
        <v>237</v>
      </c>
      <c r="CD455">
        <v>23</v>
      </c>
      <c r="CE455">
        <v>114.36946072202386</v>
      </c>
      <c r="CF455">
        <v>4</v>
      </c>
      <c r="CG455">
        <v>1</v>
      </c>
      <c r="CM455">
        <v>0.84399999999999997</v>
      </c>
      <c r="CQ455" t="s">
        <v>162</v>
      </c>
      <c r="CR455" t="s">
        <v>210</v>
      </c>
      <c r="CS455" t="s">
        <v>183</v>
      </c>
      <c r="CT455">
        <v>0</v>
      </c>
      <c r="CU455">
        <v>23</v>
      </c>
      <c r="CV455">
        <v>0</v>
      </c>
      <c r="CW455">
        <v>23</v>
      </c>
      <c r="CX455">
        <v>217.000001</v>
      </c>
      <c r="CY455">
        <v>23</v>
      </c>
      <c r="CZ455">
        <v>237</v>
      </c>
      <c r="DA455">
        <v>23</v>
      </c>
      <c r="DB455">
        <v>114.36946072202386</v>
      </c>
      <c r="DC455">
        <v>4</v>
      </c>
      <c r="DD455">
        <v>1</v>
      </c>
      <c r="DF455">
        <v>0.46899999999999997</v>
      </c>
    </row>
    <row r="456" spans="1:110" x14ac:dyDescent="0.25">
      <c r="A456" s="74">
        <v>0</v>
      </c>
      <c r="B456" s="44">
        <v>3</v>
      </c>
      <c r="C456" s="44">
        <v>7</v>
      </c>
      <c r="D456" s="44">
        <v>9</v>
      </c>
      <c r="E456" s="44">
        <v>0.335016705526817</v>
      </c>
      <c r="F456" s="44">
        <v>1637.3532044999999</v>
      </c>
      <c r="G456" s="75">
        <v>164.72</v>
      </c>
      <c r="H456" s="74">
        <v>0.29699999999999999</v>
      </c>
      <c r="I456" s="44">
        <v>4</v>
      </c>
      <c r="J456" s="75">
        <v>0</v>
      </c>
      <c r="K456" s="74">
        <v>0.156</v>
      </c>
      <c r="L456" s="44">
        <v>4</v>
      </c>
      <c r="M456" s="75">
        <v>0</v>
      </c>
      <c r="N456" s="44">
        <v>0.156</v>
      </c>
      <c r="O456" s="44">
        <v>4</v>
      </c>
      <c r="P456" s="75">
        <v>0</v>
      </c>
      <c r="Q456" s="80">
        <f t="shared" si="35"/>
        <v>0.20299999999999999</v>
      </c>
      <c r="R456" s="88">
        <f t="shared" si="35"/>
        <v>4</v>
      </c>
      <c r="T456" s="74">
        <v>0.34399999999999997</v>
      </c>
      <c r="U456" s="44">
        <v>7</v>
      </c>
      <c r="V456" s="44">
        <v>0</v>
      </c>
      <c r="W456" s="44">
        <v>0</v>
      </c>
      <c r="X456" s="44">
        <v>23</v>
      </c>
      <c r="Y456" s="44">
        <v>0</v>
      </c>
      <c r="Z456" s="44">
        <v>23</v>
      </c>
      <c r="AA456" s="44">
        <v>217</v>
      </c>
      <c r="AB456" s="44">
        <v>23</v>
      </c>
      <c r="AC456" s="44">
        <v>237</v>
      </c>
      <c r="AD456" s="44">
        <v>23</v>
      </c>
      <c r="AE456" s="44">
        <v>113.87052256979649</v>
      </c>
      <c r="AF456" s="44">
        <v>4</v>
      </c>
      <c r="AG456" s="75">
        <v>1</v>
      </c>
      <c r="AH456" s="74">
        <v>0.40600000000000003</v>
      </c>
      <c r="AI456" s="44">
        <v>7</v>
      </c>
      <c r="AJ456" s="44">
        <v>0</v>
      </c>
      <c r="AK456" s="44">
        <v>0</v>
      </c>
      <c r="AL456" s="44">
        <v>23</v>
      </c>
      <c r="AM456" s="44">
        <v>0</v>
      </c>
      <c r="AN456" s="44">
        <v>23</v>
      </c>
      <c r="AO456" s="44">
        <v>217</v>
      </c>
      <c r="AP456" s="44">
        <v>23</v>
      </c>
      <c r="AQ456" s="44">
        <v>237</v>
      </c>
      <c r="AR456" s="44">
        <v>23</v>
      </c>
      <c r="AS456" s="44">
        <v>113.87052256979649</v>
      </c>
      <c r="AT456" s="44">
        <v>4</v>
      </c>
      <c r="AU456" s="75">
        <v>1</v>
      </c>
      <c r="AV456">
        <v>0.45300000000000001</v>
      </c>
      <c r="AW456">
        <v>7</v>
      </c>
      <c r="AX456">
        <v>0</v>
      </c>
      <c r="AY456">
        <v>0</v>
      </c>
      <c r="AZ456">
        <v>23</v>
      </c>
      <c r="BA456">
        <v>0</v>
      </c>
      <c r="BB456">
        <v>23</v>
      </c>
      <c r="BC456">
        <v>217</v>
      </c>
      <c r="BD456">
        <v>23</v>
      </c>
      <c r="BE456">
        <v>237</v>
      </c>
      <c r="BF456">
        <v>23</v>
      </c>
      <c r="BG456">
        <v>113.87052256979649</v>
      </c>
      <c r="BH456">
        <v>4</v>
      </c>
      <c r="BI456">
        <v>1</v>
      </c>
      <c r="BJ456" s="74">
        <f t="shared" si="36"/>
        <v>0.40100000000000002</v>
      </c>
      <c r="BK456" s="92">
        <f t="shared" si="37"/>
        <v>7</v>
      </c>
      <c r="BN456" s="67">
        <f t="shared" si="38"/>
        <v>0.19800000000000004</v>
      </c>
      <c r="BO456" s="9">
        <f t="shared" si="39"/>
        <v>3</v>
      </c>
      <c r="BT456">
        <v>0.84399999999999997</v>
      </c>
      <c r="BU456">
        <v>7</v>
      </c>
      <c r="BV456">
        <v>0</v>
      </c>
      <c r="BW456">
        <v>0</v>
      </c>
      <c r="BX456">
        <v>23</v>
      </c>
      <c r="BY456">
        <v>0</v>
      </c>
      <c r="BZ456">
        <v>23</v>
      </c>
      <c r="CA456">
        <v>217</v>
      </c>
      <c r="CB456">
        <v>23</v>
      </c>
      <c r="CC456">
        <v>237</v>
      </c>
      <c r="CD456">
        <v>23</v>
      </c>
      <c r="CE456">
        <v>113.87052256979649</v>
      </c>
      <c r="CF456">
        <v>4</v>
      </c>
      <c r="CG456">
        <v>1</v>
      </c>
      <c r="CM456">
        <v>0.84399999999999997</v>
      </c>
      <c r="CQ456" t="s">
        <v>162</v>
      </c>
      <c r="CR456" t="s">
        <v>211</v>
      </c>
      <c r="CS456" t="s">
        <v>183</v>
      </c>
      <c r="CT456">
        <v>0</v>
      </c>
      <c r="CU456">
        <v>23</v>
      </c>
      <c r="CV456">
        <v>0</v>
      </c>
      <c r="CW456">
        <v>23</v>
      </c>
      <c r="CX456">
        <v>217</v>
      </c>
      <c r="CY456">
        <v>23</v>
      </c>
      <c r="CZ456">
        <v>237</v>
      </c>
      <c r="DA456">
        <v>23</v>
      </c>
      <c r="DB456">
        <v>113.87052256979649</v>
      </c>
      <c r="DC456">
        <v>4</v>
      </c>
      <c r="DD456">
        <v>1</v>
      </c>
      <c r="DF456">
        <v>0.48499999999999999</v>
      </c>
    </row>
    <row r="457" spans="1:110" x14ac:dyDescent="0.25">
      <c r="A457" s="74">
        <v>0</v>
      </c>
      <c r="B457" s="44">
        <v>3</v>
      </c>
      <c r="C457" s="44">
        <v>7</v>
      </c>
      <c r="D457" s="44">
        <v>10</v>
      </c>
      <c r="E457" s="44">
        <v>0.43255471003867701</v>
      </c>
      <c r="F457" s="44">
        <v>1670.5504659999999</v>
      </c>
      <c r="G457" s="75">
        <v>172.76999999999899</v>
      </c>
      <c r="H457" s="74">
        <v>0.25</v>
      </c>
      <c r="I457" s="44">
        <v>4</v>
      </c>
      <c r="J457" s="75">
        <v>0</v>
      </c>
      <c r="K457" s="74">
        <v>0.17100000000000001</v>
      </c>
      <c r="L457" s="44">
        <v>4</v>
      </c>
      <c r="M457" s="75">
        <v>0</v>
      </c>
      <c r="N457" s="44">
        <v>0.14099999999999999</v>
      </c>
      <c r="O457" s="44">
        <v>4</v>
      </c>
      <c r="P457" s="75">
        <v>0</v>
      </c>
      <c r="Q457" s="80">
        <f t="shared" si="35"/>
        <v>0.18733333333333335</v>
      </c>
      <c r="R457" s="88">
        <f t="shared" si="35"/>
        <v>4</v>
      </c>
      <c r="T457" s="74">
        <v>0.34399999999999997</v>
      </c>
      <c r="U457" s="44">
        <v>7</v>
      </c>
      <c r="V457" s="44">
        <v>0</v>
      </c>
      <c r="W457" s="44">
        <v>0</v>
      </c>
      <c r="X457" s="44">
        <v>23</v>
      </c>
      <c r="Y457" s="44">
        <v>0</v>
      </c>
      <c r="Z457" s="44">
        <v>23</v>
      </c>
      <c r="AA457" s="44">
        <v>217</v>
      </c>
      <c r="AB457" s="44">
        <v>23</v>
      </c>
      <c r="AC457" s="44">
        <v>237</v>
      </c>
      <c r="AD457" s="44">
        <v>23</v>
      </c>
      <c r="AE457" s="44">
        <v>113.39143312884536</v>
      </c>
      <c r="AF457" s="44">
        <v>4</v>
      </c>
      <c r="AG457" s="75">
        <v>1</v>
      </c>
      <c r="AH457" s="74">
        <v>0.42199999999999999</v>
      </c>
      <c r="AI457" s="44">
        <v>7</v>
      </c>
      <c r="AJ457" s="44">
        <v>0</v>
      </c>
      <c r="AK457" s="44">
        <v>0</v>
      </c>
      <c r="AL457" s="44">
        <v>23</v>
      </c>
      <c r="AM457" s="44">
        <v>0</v>
      </c>
      <c r="AN457" s="44">
        <v>23</v>
      </c>
      <c r="AO457" s="44">
        <v>217</v>
      </c>
      <c r="AP457" s="44">
        <v>23</v>
      </c>
      <c r="AQ457" s="44">
        <v>237</v>
      </c>
      <c r="AR457" s="44">
        <v>23</v>
      </c>
      <c r="AS457" s="44">
        <v>113.39143312884536</v>
      </c>
      <c r="AT457" s="44">
        <v>4</v>
      </c>
      <c r="AU457" s="75">
        <v>1</v>
      </c>
      <c r="AV457">
        <v>0.45300000000000001</v>
      </c>
      <c r="AW457">
        <v>7</v>
      </c>
      <c r="AX457">
        <v>0</v>
      </c>
      <c r="AY457">
        <v>0</v>
      </c>
      <c r="AZ457">
        <v>23</v>
      </c>
      <c r="BA457">
        <v>0</v>
      </c>
      <c r="BB457">
        <v>23</v>
      </c>
      <c r="BC457">
        <v>217</v>
      </c>
      <c r="BD457">
        <v>23</v>
      </c>
      <c r="BE457">
        <v>237</v>
      </c>
      <c r="BF457">
        <v>23</v>
      </c>
      <c r="BG457">
        <v>113.39143312884536</v>
      </c>
      <c r="BH457">
        <v>4</v>
      </c>
      <c r="BI457">
        <v>1</v>
      </c>
      <c r="BJ457" s="74">
        <f t="shared" si="36"/>
        <v>0.40633333333333338</v>
      </c>
      <c r="BK457" s="92">
        <f t="shared" si="37"/>
        <v>7</v>
      </c>
      <c r="BN457" s="67">
        <f t="shared" si="38"/>
        <v>0.21900000000000003</v>
      </c>
      <c r="BO457" s="9">
        <f t="shared" si="39"/>
        <v>3</v>
      </c>
      <c r="BT457">
        <v>0.89</v>
      </c>
      <c r="BU457">
        <v>7</v>
      </c>
      <c r="BV457">
        <v>0</v>
      </c>
      <c r="BW457">
        <v>0</v>
      </c>
      <c r="BX457">
        <v>23</v>
      </c>
      <c r="BY457">
        <v>0</v>
      </c>
      <c r="BZ457">
        <v>23</v>
      </c>
      <c r="CA457">
        <v>217</v>
      </c>
      <c r="CB457">
        <v>23</v>
      </c>
      <c r="CC457">
        <v>237</v>
      </c>
      <c r="CD457">
        <v>23</v>
      </c>
      <c r="CE457">
        <v>113.39143312884536</v>
      </c>
      <c r="CF457">
        <v>4</v>
      </c>
      <c r="CG457">
        <v>1</v>
      </c>
      <c r="CM457">
        <v>0.89</v>
      </c>
      <c r="CQ457" t="s">
        <v>162</v>
      </c>
      <c r="CR457" t="s">
        <v>210</v>
      </c>
      <c r="CS457" t="s">
        <v>183</v>
      </c>
      <c r="CT457">
        <v>0</v>
      </c>
      <c r="CU457">
        <v>23</v>
      </c>
      <c r="CV457">
        <v>0</v>
      </c>
      <c r="CW457">
        <v>23</v>
      </c>
      <c r="CX457">
        <v>217</v>
      </c>
      <c r="CY457">
        <v>23</v>
      </c>
      <c r="CZ457">
        <v>237</v>
      </c>
      <c r="DA457">
        <v>23</v>
      </c>
      <c r="DB457">
        <v>113.39143312884536</v>
      </c>
      <c r="DC457">
        <v>4</v>
      </c>
      <c r="DD457">
        <v>1</v>
      </c>
      <c r="DF457">
        <v>0.46899999999999997</v>
      </c>
    </row>
    <row r="458" spans="1:110" x14ac:dyDescent="0.25">
      <c r="A458" s="74">
        <v>0</v>
      </c>
      <c r="B458" s="44">
        <v>3</v>
      </c>
      <c r="C458" s="44">
        <v>8</v>
      </c>
      <c r="D458" s="44">
        <v>0</v>
      </c>
      <c r="E458" s="44">
        <v>-0.23206551442002499</v>
      </c>
      <c r="F458" s="44">
        <v>1463.253207</v>
      </c>
      <c r="G458" s="75">
        <v>99.009999999999906</v>
      </c>
      <c r="H458" s="74">
        <v>0.26500000000000001</v>
      </c>
      <c r="I458" s="44">
        <v>4</v>
      </c>
      <c r="J458" s="75">
        <v>0</v>
      </c>
      <c r="K458" s="74">
        <v>0.17100000000000001</v>
      </c>
      <c r="L458" s="44">
        <v>4</v>
      </c>
      <c r="M458" s="75">
        <v>0</v>
      </c>
      <c r="N458" s="44">
        <v>0.156</v>
      </c>
      <c r="O458" s="44">
        <v>4</v>
      </c>
      <c r="P458" s="75">
        <v>0</v>
      </c>
      <c r="Q458" s="80">
        <f t="shared" si="35"/>
        <v>0.19733333333333336</v>
      </c>
      <c r="R458" s="88">
        <f t="shared" si="35"/>
        <v>4</v>
      </c>
      <c r="T458" s="74">
        <v>0.32800000000000001</v>
      </c>
      <c r="U458" s="44">
        <v>6</v>
      </c>
      <c r="V458" s="44">
        <v>0</v>
      </c>
      <c r="W458" s="44">
        <v>0</v>
      </c>
      <c r="X458" s="44">
        <v>23</v>
      </c>
      <c r="Y458" s="44">
        <v>0</v>
      </c>
      <c r="Z458" s="44">
        <v>23</v>
      </c>
      <c r="AA458" s="44">
        <v>237</v>
      </c>
      <c r="AB458" s="44">
        <v>23</v>
      </c>
      <c r="AC458" s="44">
        <v>0</v>
      </c>
      <c r="AD458" s="44">
        <v>23</v>
      </c>
      <c r="AE458" s="44">
        <v>117.99697072057779</v>
      </c>
      <c r="AF458" s="44">
        <v>4</v>
      </c>
      <c r="AG458" s="75">
        <v>0.5</v>
      </c>
      <c r="AH458" s="74">
        <v>0.375</v>
      </c>
      <c r="AI458" s="44">
        <v>6</v>
      </c>
      <c r="AJ458" s="44">
        <v>0</v>
      </c>
      <c r="AK458" s="44">
        <v>0</v>
      </c>
      <c r="AL458" s="44">
        <v>23</v>
      </c>
      <c r="AM458" s="44">
        <v>0</v>
      </c>
      <c r="AN458" s="44">
        <v>23</v>
      </c>
      <c r="AO458" s="44">
        <v>237</v>
      </c>
      <c r="AP458" s="44">
        <v>23</v>
      </c>
      <c r="AQ458" s="44">
        <v>0</v>
      </c>
      <c r="AR458" s="44">
        <v>23</v>
      </c>
      <c r="AS458" s="44">
        <v>117.99697072057779</v>
      </c>
      <c r="AT458" s="44">
        <v>4</v>
      </c>
      <c r="AU458" s="75">
        <v>0.5</v>
      </c>
      <c r="AV458">
        <v>0.42199999999999999</v>
      </c>
      <c r="AW458">
        <v>6</v>
      </c>
      <c r="AX458">
        <v>0</v>
      </c>
      <c r="AY458">
        <v>0</v>
      </c>
      <c r="AZ458">
        <v>23</v>
      </c>
      <c r="BA458">
        <v>0</v>
      </c>
      <c r="BB458">
        <v>23</v>
      </c>
      <c r="BC458">
        <v>237</v>
      </c>
      <c r="BD458">
        <v>23</v>
      </c>
      <c r="BE458">
        <v>0</v>
      </c>
      <c r="BF458">
        <v>23</v>
      </c>
      <c r="BG458">
        <v>117.99697072057779</v>
      </c>
      <c r="BH458">
        <v>4</v>
      </c>
      <c r="BI458">
        <v>0.5</v>
      </c>
      <c r="BJ458" s="74">
        <f t="shared" si="36"/>
        <v>0.375</v>
      </c>
      <c r="BK458" s="92">
        <f t="shared" si="37"/>
        <v>6</v>
      </c>
      <c r="BN458" s="67">
        <f t="shared" si="38"/>
        <v>0.17766666666666664</v>
      </c>
      <c r="BO458" s="9">
        <f t="shared" si="39"/>
        <v>2</v>
      </c>
      <c r="BT458">
        <v>0.78100000000000003</v>
      </c>
      <c r="BU458">
        <v>6</v>
      </c>
      <c r="BV458">
        <v>0</v>
      </c>
      <c r="BW458">
        <v>0</v>
      </c>
      <c r="BX458">
        <v>23</v>
      </c>
      <c r="BY458">
        <v>0</v>
      </c>
      <c r="BZ458">
        <v>23</v>
      </c>
      <c r="CA458">
        <v>237</v>
      </c>
      <c r="CB458">
        <v>23</v>
      </c>
      <c r="CC458">
        <v>0</v>
      </c>
      <c r="CD458">
        <v>23</v>
      </c>
      <c r="CE458">
        <v>117.99697072057779</v>
      </c>
      <c r="CF458">
        <v>4</v>
      </c>
      <c r="CG458">
        <v>0.5</v>
      </c>
      <c r="CM458">
        <v>0.78100000000000003</v>
      </c>
      <c r="CQ458" t="s">
        <v>162</v>
      </c>
      <c r="CR458" t="s">
        <v>206</v>
      </c>
      <c r="CS458" t="s">
        <v>169</v>
      </c>
      <c r="CT458">
        <v>0</v>
      </c>
      <c r="CU458">
        <v>23</v>
      </c>
      <c r="CV458">
        <v>0</v>
      </c>
      <c r="CW458">
        <v>23</v>
      </c>
      <c r="CX458">
        <v>237</v>
      </c>
      <c r="CY458">
        <v>23</v>
      </c>
      <c r="CZ458">
        <v>0</v>
      </c>
      <c r="DA458">
        <v>23</v>
      </c>
      <c r="DB458">
        <v>117.99697072057779</v>
      </c>
      <c r="DC458">
        <v>4</v>
      </c>
      <c r="DD458">
        <v>0.5</v>
      </c>
      <c r="DF458">
        <v>0.438</v>
      </c>
    </row>
    <row r="459" spans="1:110" x14ac:dyDescent="0.25">
      <c r="A459" s="74">
        <v>0</v>
      </c>
      <c r="B459" s="44">
        <v>3</v>
      </c>
      <c r="C459" s="44">
        <v>8</v>
      </c>
      <c r="D459" s="44">
        <v>1</v>
      </c>
      <c r="E459" s="44">
        <v>-0.134527509908165</v>
      </c>
      <c r="F459" s="44">
        <v>1496.4504684999999</v>
      </c>
      <c r="G459" s="75">
        <v>107.05999999999899</v>
      </c>
      <c r="H459" s="74">
        <v>0.26600000000000001</v>
      </c>
      <c r="I459" s="44">
        <v>4</v>
      </c>
      <c r="J459" s="75">
        <v>0</v>
      </c>
      <c r="K459" s="74">
        <v>0.17100000000000001</v>
      </c>
      <c r="L459" s="44">
        <v>4</v>
      </c>
      <c r="M459" s="75">
        <v>0</v>
      </c>
      <c r="N459" s="44">
        <v>0.14099999999999999</v>
      </c>
      <c r="O459" s="44">
        <v>4</v>
      </c>
      <c r="P459" s="75">
        <v>0</v>
      </c>
      <c r="Q459" s="80">
        <f t="shared" si="35"/>
        <v>0.19266666666666668</v>
      </c>
      <c r="R459" s="88">
        <f t="shared" si="35"/>
        <v>4</v>
      </c>
      <c r="T459" s="74">
        <v>0.35899999999999999</v>
      </c>
      <c r="U459" s="44">
        <v>7</v>
      </c>
      <c r="V459" s="44">
        <v>0</v>
      </c>
      <c r="W459" s="44">
        <v>0</v>
      </c>
      <c r="X459" s="44">
        <v>23</v>
      </c>
      <c r="Y459" s="44">
        <v>217.000001</v>
      </c>
      <c r="Z459" s="44">
        <v>23</v>
      </c>
      <c r="AA459" s="44">
        <v>237</v>
      </c>
      <c r="AB459" s="44">
        <v>23</v>
      </c>
      <c r="AC459" s="44">
        <v>0</v>
      </c>
      <c r="AD459" s="44">
        <v>23</v>
      </c>
      <c r="AE459" s="44">
        <v>112.10780899636902</v>
      </c>
      <c r="AF459" s="44">
        <v>4</v>
      </c>
      <c r="AG459" s="75">
        <v>1</v>
      </c>
      <c r="AH459" s="74">
        <v>0.42199999999999999</v>
      </c>
      <c r="AI459" s="44">
        <v>7</v>
      </c>
      <c r="AJ459" s="44">
        <v>0</v>
      </c>
      <c r="AK459" s="44">
        <v>0</v>
      </c>
      <c r="AL459" s="44">
        <v>23</v>
      </c>
      <c r="AM459" s="44">
        <v>217.000001</v>
      </c>
      <c r="AN459" s="44">
        <v>23</v>
      </c>
      <c r="AO459" s="44">
        <v>237</v>
      </c>
      <c r="AP459" s="44">
        <v>23</v>
      </c>
      <c r="AQ459" s="44">
        <v>0</v>
      </c>
      <c r="AR459" s="44">
        <v>23</v>
      </c>
      <c r="AS459" s="44">
        <v>112.10780899636902</v>
      </c>
      <c r="AT459" s="44">
        <v>4</v>
      </c>
      <c r="AU459" s="75">
        <v>1</v>
      </c>
      <c r="AV459">
        <v>0.45400000000000001</v>
      </c>
      <c r="AW459">
        <v>7</v>
      </c>
      <c r="AX459">
        <v>0</v>
      </c>
      <c r="AY459">
        <v>0</v>
      </c>
      <c r="AZ459">
        <v>23</v>
      </c>
      <c r="BA459">
        <v>217.000001</v>
      </c>
      <c r="BB459">
        <v>23</v>
      </c>
      <c r="BC459">
        <v>237</v>
      </c>
      <c r="BD459">
        <v>23</v>
      </c>
      <c r="BE459">
        <v>0</v>
      </c>
      <c r="BF459">
        <v>23</v>
      </c>
      <c r="BG459">
        <v>112.10780899636902</v>
      </c>
      <c r="BH459">
        <v>4</v>
      </c>
      <c r="BI459">
        <v>1</v>
      </c>
      <c r="BJ459" s="74">
        <f t="shared" si="36"/>
        <v>0.41166666666666663</v>
      </c>
      <c r="BK459" s="92">
        <f t="shared" si="37"/>
        <v>7</v>
      </c>
      <c r="BN459" s="67">
        <f t="shared" si="38"/>
        <v>0.21899999999999994</v>
      </c>
      <c r="BO459" s="9">
        <f t="shared" si="39"/>
        <v>3</v>
      </c>
      <c r="BT459">
        <v>0.84299999999999997</v>
      </c>
      <c r="BU459">
        <v>7</v>
      </c>
      <c r="BV459">
        <v>0</v>
      </c>
      <c r="BW459">
        <v>0</v>
      </c>
      <c r="BX459">
        <v>23</v>
      </c>
      <c r="BY459">
        <v>217.000001</v>
      </c>
      <c r="BZ459">
        <v>23</v>
      </c>
      <c r="CA459">
        <v>237</v>
      </c>
      <c r="CB459">
        <v>23</v>
      </c>
      <c r="CC459">
        <v>0</v>
      </c>
      <c r="CD459">
        <v>23</v>
      </c>
      <c r="CE459">
        <v>112.10780899636902</v>
      </c>
      <c r="CF459">
        <v>4</v>
      </c>
      <c r="CG459">
        <v>1</v>
      </c>
      <c r="CM459">
        <v>0.84299999999999997</v>
      </c>
      <c r="CQ459" t="s">
        <v>162</v>
      </c>
      <c r="CR459" t="s">
        <v>206</v>
      </c>
      <c r="CS459" t="s">
        <v>183</v>
      </c>
      <c r="CT459">
        <v>0</v>
      </c>
      <c r="CU459">
        <v>23</v>
      </c>
      <c r="CV459">
        <v>217.000001</v>
      </c>
      <c r="CW459">
        <v>23</v>
      </c>
      <c r="CX459">
        <v>237</v>
      </c>
      <c r="CY459">
        <v>23</v>
      </c>
      <c r="CZ459">
        <v>0</v>
      </c>
      <c r="DA459">
        <v>23</v>
      </c>
      <c r="DB459">
        <v>112.10780899636902</v>
      </c>
      <c r="DC459">
        <v>4</v>
      </c>
      <c r="DD459">
        <v>1</v>
      </c>
      <c r="DF459">
        <v>0.438</v>
      </c>
    </row>
    <row r="460" spans="1:110" x14ac:dyDescent="0.25">
      <c r="A460" s="74">
        <v>0</v>
      </c>
      <c r="B460" s="44">
        <v>3</v>
      </c>
      <c r="C460" s="44">
        <v>8</v>
      </c>
      <c r="D460" s="44">
        <v>2</v>
      </c>
      <c r="E460" s="44">
        <v>-3.6989505396288098E-2</v>
      </c>
      <c r="F460" s="44">
        <v>1529.6477299999999</v>
      </c>
      <c r="G460" s="75">
        <v>115.109999999999</v>
      </c>
      <c r="H460" s="74">
        <v>0.28100000000000003</v>
      </c>
      <c r="I460" s="44">
        <v>4</v>
      </c>
      <c r="J460" s="75">
        <v>0</v>
      </c>
      <c r="K460" s="74">
        <v>0.156</v>
      </c>
      <c r="L460" s="44">
        <v>4</v>
      </c>
      <c r="M460" s="75">
        <v>0</v>
      </c>
      <c r="N460" s="44">
        <v>0.156</v>
      </c>
      <c r="O460" s="44">
        <v>4</v>
      </c>
      <c r="P460" s="75">
        <v>0</v>
      </c>
      <c r="Q460" s="80">
        <f t="shared" si="35"/>
        <v>0.19766666666666668</v>
      </c>
      <c r="R460" s="88">
        <f t="shared" si="35"/>
        <v>4</v>
      </c>
      <c r="T460" s="74">
        <v>0.375</v>
      </c>
      <c r="U460" s="44">
        <v>7</v>
      </c>
      <c r="V460" s="44">
        <v>0</v>
      </c>
      <c r="W460" s="44">
        <v>0</v>
      </c>
      <c r="X460" s="44">
        <v>23</v>
      </c>
      <c r="Y460" s="44">
        <v>217</v>
      </c>
      <c r="Z460" s="44">
        <v>23</v>
      </c>
      <c r="AA460" s="44">
        <v>237</v>
      </c>
      <c r="AB460" s="44">
        <v>23</v>
      </c>
      <c r="AC460" s="44">
        <v>0</v>
      </c>
      <c r="AD460" s="44">
        <v>23</v>
      </c>
      <c r="AE460" s="44">
        <v>112.87061605020682</v>
      </c>
      <c r="AF460" s="44">
        <v>4</v>
      </c>
      <c r="AG460" s="75">
        <v>1</v>
      </c>
      <c r="AH460" s="74">
        <v>0.40600000000000003</v>
      </c>
      <c r="AI460" s="44">
        <v>7</v>
      </c>
      <c r="AJ460" s="44">
        <v>0</v>
      </c>
      <c r="AK460" s="44">
        <v>0</v>
      </c>
      <c r="AL460" s="44">
        <v>23</v>
      </c>
      <c r="AM460" s="44">
        <v>217</v>
      </c>
      <c r="AN460" s="44">
        <v>23</v>
      </c>
      <c r="AO460" s="44">
        <v>237</v>
      </c>
      <c r="AP460" s="44">
        <v>23</v>
      </c>
      <c r="AQ460" s="44">
        <v>0</v>
      </c>
      <c r="AR460" s="44">
        <v>23</v>
      </c>
      <c r="AS460" s="44">
        <v>112.87061605020682</v>
      </c>
      <c r="AT460" s="44">
        <v>4</v>
      </c>
      <c r="AU460" s="75">
        <v>1</v>
      </c>
      <c r="AV460">
        <v>0.48499999999999999</v>
      </c>
      <c r="AW460">
        <v>7</v>
      </c>
      <c r="AX460">
        <v>0</v>
      </c>
      <c r="AY460">
        <v>0</v>
      </c>
      <c r="AZ460">
        <v>23</v>
      </c>
      <c r="BA460">
        <v>217</v>
      </c>
      <c r="BB460">
        <v>23</v>
      </c>
      <c r="BC460">
        <v>237</v>
      </c>
      <c r="BD460">
        <v>23</v>
      </c>
      <c r="BE460">
        <v>0</v>
      </c>
      <c r="BF460">
        <v>23</v>
      </c>
      <c r="BG460">
        <v>112.87061605020682</v>
      </c>
      <c r="BH460">
        <v>4</v>
      </c>
      <c r="BI460">
        <v>1</v>
      </c>
      <c r="BJ460" s="74">
        <f t="shared" si="36"/>
        <v>0.42199999999999999</v>
      </c>
      <c r="BK460" s="92">
        <f t="shared" si="37"/>
        <v>7</v>
      </c>
      <c r="BN460" s="67">
        <f t="shared" si="38"/>
        <v>0.2243333333333333</v>
      </c>
      <c r="BO460" s="9">
        <f t="shared" si="39"/>
        <v>3</v>
      </c>
      <c r="BT460">
        <v>0.82799999999999996</v>
      </c>
      <c r="BU460">
        <v>7</v>
      </c>
      <c r="BV460">
        <v>0</v>
      </c>
      <c r="BW460">
        <v>0</v>
      </c>
      <c r="BX460">
        <v>23</v>
      </c>
      <c r="BY460">
        <v>217</v>
      </c>
      <c r="BZ460">
        <v>23</v>
      </c>
      <c r="CA460">
        <v>237</v>
      </c>
      <c r="CB460">
        <v>23</v>
      </c>
      <c r="CC460">
        <v>0</v>
      </c>
      <c r="CD460">
        <v>23</v>
      </c>
      <c r="CE460">
        <v>112.87061605020682</v>
      </c>
      <c r="CF460">
        <v>4</v>
      </c>
      <c r="CG460">
        <v>1</v>
      </c>
      <c r="CM460">
        <v>0.82799999999999996</v>
      </c>
      <c r="CQ460" t="s">
        <v>162</v>
      </c>
      <c r="CR460" t="s">
        <v>210</v>
      </c>
      <c r="CS460" t="s">
        <v>183</v>
      </c>
      <c r="CT460">
        <v>0</v>
      </c>
      <c r="CU460">
        <v>23</v>
      </c>
      <c r="CV460">
        <v>217</v>
      </c>
      <c r="CW460">
        <v>23</v>
      </c>
      <c r="CX460">
        <v>237</v>
      </c>
      <c r="CY460">
        <v>23</v>
      </c>
      <c r="CZ460">
        <v>0</v>
      </c>
      <c r="DA460">
        <v>23</v>
      </c>
      <c r="DB460">
        <v>112.87061605020682</v>
      </c>
      <c r="DC460">
        <v>4</v>
      </c>
      <c r="DD460">
        <v>1</v>
      </c>
      <c r="DF460">
        <v>0.46899999999999997</v>
      </c>
    </row>
    <row r="461" spans="1:110" x14ac:dyDescent="0.25">
      <c r="A461" s="74">
        <v>0</v>
      </c>
      <c r="B461" s="44">
        <v>3</v>
      </c>
      <c r="C461" s="44">
        <v>8</v>
      </c>
      <c r="D461" s="44">
        <v>3</v>
      </c>
      <c r="E461" s="44">
        <v>6.0548499115606003E-2</v>
      </c>
      <c r="F461" s="44">
        <v>1562.8449915000001</v>
      </c>
      <c r="G461" s="75">
        <v>123.16</v>
      </c>
      <c r="H461" s="74">
        <v>0.25</v>
      </c>
      <c r="I461" s="44">
        <v>4</v>
      </c>
      <c r="J461" s="75">
        <v>0</v>
      </c>
      <c r="K461" s="74">
        <v>0.156</v>
      </c>
      <c r="L461" s="44">
        <v>4</v>
      </c>
      <c r="M461" s="75">
        <v>0</v>
      </c>
      <c r="N461" s="44">
        <v>0.156</v>
      </c>
      <c r="O461" s="44">
        <v>4</v>
      </c>
      <c r="P461" s="75">
        <v>0</v>
      </c>
      <c r="Q461" s="80">
        <f t="shared" si="35"/>
        <v>0.18733333333333335</v>
      </c>
      <c r="R461" s="88">
        <f t="shared" si="35"/>
        <v>4</v>
      </c>
      <c r="T461" s="74">
        <v>0.39100000000000001</v>
      </c>
      <c r="U461" s="44">
        <v>7</v>
      </c>
      <c r="V461" s="44">
        <v>0</v>
      </c>
      <c r="W461" s="44">
        <v>0</v>
      </c>
      <c r="X461" s="44">
        <v>23</v>
      </c>
      <c r="Y461" s="44">
        <v>0</v>
      </c>
      <c r="Z461" s="44">
        <v>23</v>
      </c>
      <c r="AA461" s="44">
        <v>217</v>
      </c>
      <c r="AB461" s="44">
        <v>23</v>
      </c>
      <c r="AC461" s="44">
        <v>237</v>
      </c>
      <c r="AD461" s="44">
        <v>23</v>
      </c>
      <c r="AE461" s="44">
        <v>116.88810359717388</v>
      </c>
      <c r="AF461" s="44">
        <v>4</v>
      </c>
      <c r="AG461" s="75">
        <v>0.5</v>
      </c>
      <c r="AH461" s="74">
        <v>0.42199999999999999</v>
      </c>
      <c r="AI461" s="44">
        <v>7</v>
      </c>
      <c r="AJ461" s="44">
        <v>0</v>
      </c>
      <c r="AK461" s="44">
        <v>0</v>
      </c>
      <c r="AL461" s="44">
        <v>23</v>
      </c>
      <c r="AM461" s="44">
        <v>0</v>
      </c>
      <c r="AN461" s="44">
        <v>23</v>
      </c>
      <c r="AO461" s="44">
        <v>217</v>
      </c>
      <c r="AP461" s="44">
        <v>23</v>
      </c>
      <c r="AQ461" s="44">
        <v>237</v>
      </c>
      <c r="AR461" s="44">
        <v>23</v>
      </c>
      <c r="AS461" s="44">
        <v>116.88810359717388</v>
      </c>
      <c r="AT461" s="44">
        <v>4</v>
      </c>
      <c r="AU461" s="75">
        <v>0.5</v>
      </c>
      <c r="AV461">
        <v>0.48499999999999999</v>
      </c>
      <c r="AW461">
        <v>7</v>
      </c>
      <c r="AX461">
        <v>0</v>
      </c>
      <c r="AY461">
        <v>0</v>
      </c>
      <c r="AZ461">
        <v>23</v>
      </c>
      <c r="BA461">
        <v>0</v>
      </c>
      <c r="BB461">
        <v>23</v>
      </c>
      <c r="BC461">
        <v>217</v>
      </c>
      <c r="BD461">
        <v>23</v>
      </c>
      <c r="BE461">
        <v>237</v>
      </c>
      <c r="BF461">
        <v>23</v>
      </c>
      <c r="BG461">
        <v>116.88810359717388</v>
      </c>
      <c r="BH461">
        <v>4</v>
      </c>
      <c r="BI461">
        <v>0.5</v>
      </c>
      <c r="BJ461" s="74">
        <f t="shared" si="36"/>
        <v>0.4326666666666667</v>
      </c>
      <c r="BK461" s="92">
        <f t="shared" si="37"/>
        <v>7</v>
      </c>
      <c r="BN461" s="67">
        <f t="shared" si="38"/>
        <v>0.24533333333333335</v>
      </c>
      <c r="BO461" s="9">
        <f t="shared" si="39"/>
        <v>3</v>
      </c>
      <c r="BT461">
        <v>0.875</v>
      </c>
      <c r="BU461">
        <v>7</v>
      </c>
      <c r="BV461">
        <v>0</v>
      </c>
      <c r="BW461">
        <v>0</v>
      </c>
      <c r="BX461">
        <v>23</v>
      </c>
      <c r="BY461">
        <v>0</v>
      </c>
      <c r="BZ461">
        <v>23</v>
      </c>
      <c r="CA461">
        <v>217</v>
      </c>
      <c r="CB461">
        <v>23</v>
      </c>
      <c r="CC461">
        <v>237</v>
      </c>
      <c r="CD461">
        <v>23</v>
      </c>
      <c r="CE461">
        <v>116.88810359717388</v>
      </c>
      <c r="CF461">
        <v>4</v>
      </c>
      <c r="CG461">
        <v>0.5</v>
      </c>
      <c r="CM461">
        <v>0.875</v>
      </c>
      <c r="CQ461" t="s">
        <v>162</v>
      </c>
      <c r="CR461" t="s">
        <v>210</v>
      </c>
      <c r="CS461" t="s">
        <v>183</v>
      </c>
      <c r="CT461">
        <v>0</v>
      </c>
      <c r="CU461">
        <v>23</v>
      </c>
      <c r="CV461">
        <v>0</v>
      </c>
      <c r="CW461">
        <v>23</v>
      </c>
      <c r="CX461">
        <v>217</v>
      </c>
      <c r="CY461">
        <v>23</v>
      </c>
      <c r="CZ461">
        <v>237</v>
      </c>
      <c r="DA461">
        <v>23</v>
      </c>
      <c r="DB461">
        <v>116.88810359717388</v>
      </c>
      <c r="DC461">
        <v>4</v>
      </c>
      <c r="DD461">
        <v>0.5</v>
      </c>
      <c r="DF461">
        <v>0.46899999999999997</v>
      </c>
    </row>
    <row r="462" spans="1:110" x14ac:dyDescent="0.25">
      <c r="A462" s="74">
        <v>0</v>
      </c>
      <c r="B462" s="44">
        <v>3</v>
      </c>
      <c r="C462" s="44">
        <v>8</v>
      </c>
      <c r="D462" s="44">
        <v>4</v>
      </c>
      <c r="E462" s="44">
        <v>0.15808650362746501</v>
      </c>
      <c r="F462" s="44">
        <v>1596.0422530000001</v>
      </c>
      <c r="G462" s="75">
        <v>131.20999999999901</v>
      </c>
      <c r="H462" s="74">
        <v>0.26600000000000001</v>
      </c>
      <c r="I462" s="44">
        <v>4</v>
      </c>
      <c r="J462" s="75">
        <v>0</v>
      </c>
      <c r="K462" s="74">
        <v>0.17199999999999999</v>
      </c>
      <c r="L462" s="44">
        <v>4</v>
      </c>
      <c r="M462" s="75">
        <v>0</v>
      </c>
      <c r="N462" s="44">
        <v>0.156</v>
      </c>
      <c r="O462" s="44">
        <v>4</v>
      </c>
      <c r="P462" s="75">
        <v>0</v>
      </c>
      <c r="Q462" s="80">
        <f t="shared" si="35"/>
        <v>0.19799999999999998</v>
      </c>
      <c r="R462" s="88">
        <f t="shared" si="35"/>
        <v>4</v>
      </c>
      <c r="T462" s="74">
        <v>0.39</v>
      </c>
      <c r="U462" s="44">
        <v>7</v>
      </c>
      <c r="V462" s="44">
        <v>0</v>
      </c>
      <c r="W462" s="44">
        <v>0</v>
      </c>
      <c r="X462" s="44">
        <v>23</v>
      </c>
      <c r="Y462" s="44">
        <v>0</v>
      </c>
      <c r="Z462" s="44">
        <v>23</v>
      </c>
      <c r="AA462" s="44">
        <v>217.000001</v>
      </c>
      <c r="AB462" s="44">
        <v>23</v>
      </c>
      <c r="AC462" s="44">
        <v>237</v>
      </c>
      <c r="AD462" s="44">
        <v>23</v>
      </c>
      <c r="AE462" s="44">
        <v>116.3238838010661</v>
      </c>
      <c r="AF462" s="44">
        <v>4</v>
      </c>
      <c r="AG462" s="75">
        <v>0.5</v>
      </c>
      <c r="AH462" s="74">
        <v>0.45300000000000001</v>
      </c>
      <c r="AI462" s="44">
        <v>7</v>
      </c>
      <c r="AJ462" s="44">
        <v>0</v>
      </c>
      <c r="AK462" s="44">
        <v>0</v>
      </c>
      <c r="AL462" s="44">
        <v>23</v>
      </c>
      <c r="AM462" s="44">
        <v>0</v>
      </c>
      <c r="AN462" s="44">
        <v>23</v>
      </c>
      <c r="AO462" s="44">
        <v>217.000001</v>
      </c>
      <c r="AP462" s="44">
        <v>23</v>
      </c>
      <c r="AQ462" s="44">
        <v>237</v>
      </c>
      <c r="AR462" s="44">
        <v>23</v>
      </c>
      <c r="AS462" s="44">
        <v>116.3238838010661</v>
      </c>
      <c r="AT462" s="44">
        <v>4</v>
      </c>
      <c r="AU462" s="75">
        <v>0.5</v>
      </c>
      <c r="AV462">
        <v>0.46899999999999997</v>
      </c>
      <c r="AW462">
        <v>7</v>
      </c>
      <c r="AX462">
        <v>0</v>
      </c>
      <c r="AY462">
        <v>0</v>
      </c>
      <c r="AZ462">
        <v>23</v>
      </c>
      <c r="BA462">
        <v>0</v>
      </c>
      <c r="BB462">
        <v>23</v>
      </c>
      <c r="BC462">
        <v>217.000001</v>
      </c>
      <c r="BD462">
        <v>23</v>
      </c>
      <c r="BE462">
        <v>237</v>
      </c>
      <c r="BF462">
        <v>23</v>
      </c>
      <c r="BG462">
        <v>116.3238838010661</v>
      </c>
      <c r="BH462">
        <v>4</v>
      </c>
      <c r="BI462">
        <v>0.5</v>
      </c>
      <c r="BJ462" s="74">
        <f t="shared" si="36"/>
        <v>0.4373333333333333</v>
      </c>
      <c r="BK462" s="92">
        <f t="shared" si="37"/>
        <v>7</v>
      </c>
      <c r="BN462" s="67">
        <f t="shared" si="38"/>
        <v>0.23933333333333331</v>
      </c>
      <c r="BO462" s="9">
        <f t="shared" si="39"/>
        <v>3</v>
      </c>
      <c r="BT462">
        <v>0.875</v>
      </c>
      <c r="BU462">
        <v>7</v>
      </c>
      <c r="BV462">
        <v>0</v>
      </c>
      <c r="BW462">
        <v>0</v>
      </c>
      <c r="BX462">
        <v>23</v>
      </c>
      <c r="BY462">
        <v>0</v>
      </c>
      <c r="BZ462">
        <v>23</v>
      </c>
      <c r="CA462">
        <v>217.000001</v>
      </c>
      <c r="CB462">
        <v>23</v>
      </c>
      <c r="CC462">
        <v>237</v>
      </c>
      <c r="CD462">
        <v>23</v>
      </c>
      <c r="CE462">
        <v>116.3238838010661</v>
      </c>
      <c r="CF462">
        <v>4</v>
      </c>
      <c r="CG462">
        <v>0.5</v>
      </c>
      <c r="CM462">
        <v>0.875</v>
      </c>
      <c r="CQ462" t="s">
        <v>162</v>
      </c>
      <c r="CR462" t="s">
        <v>200</v>
      </c>
      <c r="CS462" t="s">
        <v>183</v>
      </c>
      <c r="CT462">
        <v>0</v>
      </c>
      <c r="CU462">
        <v>23</v>
      </c>
      <c r="CV462">
        <v>0</v>
      </c>
      <c r="CW462">
        <v>23</v>
      </c>
      <c r="CX462">
        <v>217.000001</v>
      </c>
      <c r="CY462">
        <v>23</v>
      </c>
      <c r="CZ462">
        <v>237</v>
      </c>
      <c r="DA462">
        <v>23</v>
      </c>
      <c r="DB462">
        <v>116.3238838010661</v>
      </c>
      <c r="DC462">
        <v>4</v>
      </c>
      <c r="DD462">
        <v>0.5</v>
      </c>
      <c r="DF462">
        <v>0.5</v>
      </c>
    </row>
    <row r="463" spans="1:110" x14ac:dyDescent="0.25">
      <c r="A463" s="74">
        <v>0</v>
      </c>
      <c r="B463" s="44">
        <v>3</v>
      </c>
      <c r="C463" s="44">
        <v>8</v>
      </c>
      <c r="D463" s="44">
        <v>5</v>
      </c>
      <c r="E463" s="44">
        <v>0.25562450813934201</v>
      </c>
      <c r="F463" s="44">
        <v>1629.2395145</v>
      </c>
      <c r="G463" s="75">
        <v>139.26</v>
      </c>
      <c r="H463" s="74">
        <v>0.28100000000000003</v>
      </c>
      <c r="I463" s="44">
        <v>4</v>
      </c>
      <c r="J463" s="75">
        <v>0</v>
      </c>
      <c r="K463" s="74">
        <v>0.156</v>
      </c>
      <c r="L463" s="44">
        <v>4</v>
      </c>
      <c r="M463" s="75">
        <v>0</v>
      </c>
      <c r="N463" s="44">
        <v>0.14099999999999999</v>
      </c>
      <c r="O463" s="44">
        <v>4</v>
      </c>
      <c r="P463" s="75">
        <v>0</v>
      </c>
      <c r="Q463" s="80">
        <f t="shared" si="35"/>
        <v>0.19266666666666668</v>
      </c>
      <c r="R463" s="88">
        <f t="shared" si="35"/>
        <v>4</v>
      </c>
      <c r="T463" s="74">
        <v>0.36</v>
      </c>
      <c r="U463" s="44">
        <v>7</v>
      </c>
      <c r="V463" s="44">
        <v>0</v>
      </c>
      <c r="W463" s="44">
        <v>0</v>
      </c>
      <c r="X463" s="44">
        <v>23</v>
      </c>
      <c r="Y463" s="44">
        <v>0</v>
      </c>
      <c r="Z463" s="44">
        <v>23</v>
      </c>
      <c r="AA463" s="44">
        <v>217.000001</v>
      </c>
      <c r="AB463" s="44">
        <v>23</v>
      </c>
      <c r="AC463" s="44">
        <v>237</v>
      </c>
      <c r="AD463" s="44">
        <v>23</v>
      </c>
      <c r="AE463" s="44">
        <v>115.78265704660217</v>
      </c>
      <c r="AF463" s="44">
        <v>4</v>
      </c>
      <c r="AG463" s="75">
        <v>0.5</v>
      </c>
      <c r="AH463" s="74">
        <v>0.42199999999999999</v>
      </c>
      <c r="AI463" s="44">
        <v>7</v>
      </c>
      <c r="AJ463" s="44">
        <v>0</v>
      </c>
      <c r="AK463" s="44">
        <v>0</v>
      </c>
      <c r="AL463" s="44">
        <v>23</v>
      </c>
      <c r="AM463" s="44">
        <v>0</v>
      </c>
      <c r="AN463" s="44">
        <v>23</v>
      </c>
      <c r="AO463" s="44">
        <v>217.000001</v>
      </c>
      <c r="AP463" s="44">
        <v>23</v>
      </c>
      <c r="AQ463" s="44">
        <v>237</v>
      </c>
      <c r="AR463" s="44">
        <v>23</v>
      </c>
      <c r="AS463" s="44">
        <v>115.78265704660217</v>
      </c>
      <c r="AT463" s="44">
        <v>4</v>
      </c>
      <c r="AU463" s="75">
        <v>0.5</v>
      </c>
      <c r="AV463">
        <v>0.46899999999999997</v>
      </c>
      <c r="AW463">
        <v>7</v>
      </c>
      <c r="AX463">
        <v>0</v>
      </c>
      <c r="AY463">
        <v>0</v>
      </c>
      <c r="AZ463">
        <v>23</v>
      </c>
      <c r="BA463">
        <v>0</v>
      </c>
      <c r="BB463">
        <v>23</v>
      </c>
      <c r="BC463">
        <v>217.000001</v>
      </c>
      <c r="BD463">
        <v>23</v>
      </c>
      <c r="BE463">
        <v>237</v>
      </c>
      <c r="BF463">
        <v>23</v>
      </c>
      <c r="BG463">
        <v>115.78265704660217</v>
      </c>
      <c r="BH463">
        <v>4</v>
      </c>
      <c r="BI463">
        <v>0.5</v>
      </c>
      <c r="BJ463" s="74">
        <f t="shared" si="36"/>
        <v>0.41699999999999998</v>
      </c>
      <c r="BK463" s="92">
        <f t="shared" si="37"/>
        <v>7</v>
      </c>
      <c r="BN463" s="67">
        <f t="shared" si="38"/>
        <v>0.2243333333333333</v>
      </c>
      <c r="BO463" s="9">
        <f t="shared" si="39"/>
        <v>3</v>
      </c>
      <c r="BT463">
        <v>0.89100000000000001</v>
      </c>
      <c r="BU463">
        <v>7</v>
      </c>
      <c r="BV463">
        <v>0</v>
      </c>
      <c r="BW463">
        <v>0</v>
      </c>
      <c r="BX463">
        <v>23</v>
      </c>
      <c r="BY463">
        <v>0</v>
      </c>
      <c r="BZ463">
        <v>23</v>
      </c>
      <c r="CA463">
        <v>217.000001</v>
      </c>
      <c r="CB463">
        <v>23</v>
      </c>
      <c r="CC463">
        <v>237</v>
      </c>
      <c r="CD463">
        <v>23</v>
      </c>
      <c r="CE463">
        <v>115.78265704660217</v>
      </c>
      <c r="CF463">
        <v>4</v>
      </c>
      <c r="CG463">
        <v>0.5</v>
      </c>
      <c r="CM463">
        <v>0.89100000000000001</v>
      </c>
      <c r="CQ463" t="s">
        <v>162</v>
      </c>
      <c r="CR463" t="s">
        <v>203</v>
      </c>
      <c r="CS463" t="s">
        <v>183</v>
      </c>
      <c r="CT463">
        <v>0</v>
      </c>
      <c r="CU463">
        <v>23</v>
      </c>
      <c r="CV463">
        <v>0</v>
      </c>
      <c r="CW463">
        <v>23</v>
      </c>
      <c r="CX463">
        <v>217.000001</v>
      </c>
      <c r="CY463">
        <v>23</v>
      </c>
      <c r="CZ463">
        <v>237</v>
      </c>
      <c r="DA463">
        <v>23</v>
      </c>
      <c r="DB463">
        <v>115.78265704660217</v>
      </c>
      <c r="DC463">
        <v>4</v>
      </c>
      <c r="DD463">
        <v>0.5</v>
      </c>
      <c r="DF463">
        <v>0.48399999999999999</v>
      </c>
    </row>
    <row r="464" spans="1:110" x14ac:dyDescent="0.25">
      <c r="A464" s="74">
        <v>0</v>
      </c>
      <c r="B464" s="44">
        <v>3</v>
      </c>
      <c r="C464" s="44">
        <v>8</v>
      </c>
      <c r="D464" s="44">
        <v>6</v>
      </c>
      <c r="E464" s="44">
        <v>0.35316251265121901</v>
      </c>
      <c r="F464" s="44">
        <v>1662.436776</v>
      </c>
      <c r="G464" s="75">
        <v>147.31</v>
      </c>
      <c r="H464" s="74">
        <v>0.26600000000000001</v>
      </c>
      <c r="I464" s="44">
        <v>4</v>
      </c>
      <c r="J464" s="75">
        <v>0</v>
      </c>
      <c r="K464" s="74">
        <v>0.156</v>
      </c>
      <c r="L464" s="44">
        <v>4</v>
      </c>
      <c r="M464" s="75">
        <v>0</v>
      </c>
      <c r="N464" s="44">
        <v>0.14000000000000001</v>
      </c>
      <c r="O464" s="44">
        <v>4</v>
      </c>
      <c r="P464" s="75">
        <v>0</v>
      </c>
      <c r="Q464" s="80">
        <f t="shared" si="35"/>
        <v>0.18733333333333335</v>
      </c>
      <c r="R464" s="88">
        <f t="shared" si="35"/>
        <v>4</v>
      </c>
      <c r="T464" s="74">
        <v>0.35899999999999999</v>
      </c>
      <c r="U464" s="44">
        <v>7</v>
      </c>
      <c r="V464" s="44">
        <v>0</v>
      </c>
      <c r="W464" s="44">
        <v>0</v>
      </c>
      <c r="X464" s="44">
        <v>23</v>
      </c>
      <c r="Y464" s="44">
        <v>0</v>
      </c>
      <c r="Z464" s="44">
        <v>23</v>
      </c>
      <c r="AA464" s="44">
        <v>217</v>
      </c>
      <c r="AB464" s="44">
        <v>23</v>
      </c>
      <c r="AC464" s="44">
        <v>237</v>
      </c>
      <c r="AD464" s="44">
        <v>23</v>
      </c>
      <c r="AE464" s="44">
        <v>115.26302688443879</v>
      </c>
      <c r="AF464" s="44">
        <v>4</v>
      </c>
      <c r="AG464" s="75">
        <v>0.5</v>
      </c>
      <c r="AH464" s="74">
        <v>0.42199999999999999</v>
      </c>
      <c r="AI464" s="44">
        <v>7</v>
      </c>
      <c r="AJ464" s="44">
        <v>0</v>
      </c>
      <c r="AK464" s="44">
        <v>0</v>
      </c>
      <c r="AL464" s="44">
        <v>23</v>
      </c>
      <c r="AM464" s="44">
        <v>0</v>
      </c>
      <c r="AN464" s="44">
        <v>23</v>
      </c>
      <c r="AO464" s="44">
        <v>217</v>
      </c>
      <c r="AP464" s="44">
        <v>23</v>
      </c>
      <c r="AQ464" s="44">
        <v>237</v>
      </c>
      <c r="AR464" s="44">
        <v>23</v>
      </c>
      <c r="AS464" s="44">
        <v>115.26302688443879</v>
      </c>
      <c r="AT464" s="44">
        <v>4</v>
      </c>
      <c r="AU464" s="75">
        <v>0.5</v>
      </c>
      <c r="AV464">
        <v>0.46899999999999997</v>
      </c>
      <c r="AW464">
        <v>7</v>
      </c>
      <c r="AX464">
        <v>0</v>
      </c>
      <c r="AY464">
        <v>0</v>
      </c>
      <c r="AZ464">
        <v>23</v>
      </c>
      <c r="BA464">
        <v>0</v>
      </c>
      <c r="BB464">
        <v>23</v>
      </c>
      <c r="BC464">
        <v>217</v>
      </c>
      <c r="BD464">
        <v>23</v>
      </c>
      <c r="BE464">
        <v>237</v>
      </c>
      <c r="BF464">
        <v>23</v>
      </c>
      <c r="BG464">
        <v>115.26302688443879</v>
      </c>
      <c r="BH464">
        <v>4</v>
      </c>
      <c r="BI464">
        <v>0.5</v>
      </c>
      <c r="BJ464" s="74">
        <f t="shared" si="36"/>
        <v>0.41666666666666669</v>
      </c>
      <c r="BK464" s="92">
        <f t="shared" si="37"/>
        <v>7</v>
      </c>
      <c r="BN464" s="67">
        <f t="shared" si="38"/>
        <v>0.22933333333333333</v>
      </c>
      <c r="BO464" s="9">
        <f t="shared" si="39"/>
        <v>3</v>
      </c>
      <c r="BT464">
        <v>0.875</v>
      </c>
      <c r="BU464">
        <v>7</v>
      </c>
      <c r="BV464">
        <v>0</v>
      </c>
      <c r="BW464">
        <v>0</v>
      </c>
      <c r="BX464">
        <v>23</v>
      </c>
      <c r="BY464">
        <v>0</v>
      </c>
      <c r="BZ464">
        <v>23</v>
      </c>
      <c r="CA464">
        <v>217</v>
      </c>
      <c r="CB464">
        <v>23</v>
      </c>
      <c r="CC464">
        <v>237</v>
      </c>
      <c r="CD464">
        <v>23</v>
      </c>
      <c r="CE464">
        <v>115.26302688443879</v>
      </c>
      <c r="CF464">
        <v>4</v>
      </c>
      <c r="CG464">
        <v>0.5</v>
      </c>
      <c r="CM464">
        <v>0.875</v>
      </c>
      <c r="CQ464" t="s">
        <v>162</v>
      </c>
      <c r="CR464" t="s">
        <v>193</v>
      </c>
      <c r="CS464" t="s">
        <v>183</v>
      </c>
      <c r="CT464">
        <v>0</v>
      </c>
      <c r="CU464">
        <v>23</v>
      </c>
      <c r="CV464">
        <v>0</v>
      </c>
      <c r="CW464">
        <v>23</v>
      </c>
      <c r="CX464">
        <v>217</v>
      </c>
      <c r="CY464">
        <v>23</v>
      </c>
      <c r="CZ464">
        <v>237</v>
      </c>
      <c r="DA464">
        <v>23</v>
      </c>
      <c r="DB464">
        <v>115.26302688443879</v>
      </c>
      <c r="DC464">
        <v>4</v>
      </c>
      <c r="DD464">
        <v>0.5</v>
      </c>
      <c r="DF464">
        <v>0.51500000000000001</v>
      </c>
    </row>
    <row r="465" spans="1:110" x14ac:dyDescent="0.25">
      <c r="A465" s="74">
        <v>0</v>
      </c>
      <c r="B465" s="44">
        <v>3</v>
      </c>
      <c r="C465" s="44">
        <v>8</v>
      </c>
      <c r="D465" s="44">
        <v>7</v>
      </c>
      <c r="E465" s="44">
        <v>0.450700517163096</v>
      </c>
      <c r="F465" s="44">
        <v>1695.6340375</v>
      </c>
      <c r="G465" s="75">
        <v>155.36000000000001</v>
      </c>
      <c r="H465" s="74">
        <v>0.26600000000000001</v>
      </c>
      <c r="I465" s="44">
        <v>4</v>
      </c>
      <c r="J465" s="75">
        <v>0</v>
      </c>
      <c r="K465" s="74">
        <v>0.156</v>
      </c>
      <c r="L465" s="44">
        <v>4</v>
      </c>
      <c r="M465" s="75">
        <v>0</v>
      </c>
      <c r="N465" s="44">
        <v>0.156</v>
      </c>
      <c r="O465" s="44">
        <v>4</v>
      </c>
      <c r="P465" s="75">
        <v>0</v>
      </c>
      <c r="Q465" s="80">
        <f t="shared" si="35"/>
        <v>0.19266666666666668</v>
      </c>
      <c r="R465" s="88">
        <f t="shared" si="35"/>
        <v>4</v>
      </c>
      <c r="T465" s="74">
        <v>0.375</v>
      </c>
      <c r="U465" s="44">
        <v>7</v>
      </c>
      <c r="V465" s="44">
        <v>0</v>
      </c>
      <c r="W465" s="44">
        <v>0</v>
      </c>
      <c r="X465" s="44">
        <v>23</v>
      </c>
      <c r="Y465" s="44">
        <v>0</v>
      </c>
      <c r="Z465" s="44">
        <v>23</v>
      </c>
      <c r="AA465" s="44">
        <v>217.000001</v>
      </c>
      <c r="AB465" s="44">
        <v>23</v>
      </c>
      <c r="AC465" s="44">
        <v>237</v>
      </c>
      <c r="AD465" s="44">
        <v>23</v>
      </c>
      <c r="AE465" s="44">
        <v>114.7637806481823</v>
      </c>
      <c r="AF465" s="44">
        <v>4</v>
      </c>
      <c r="AG465" s="75">
        <v>0.5</v>
      </c>
      <c r="AH465" s="74">
        <v>0.45300000000000001</v>
      </c>
      <c r="AI465" s="44">
        <v>7</v>
      </c>
      <c r="AJ465" s="44">
        <v>0</v>
      </c>
      <c r="AK465" s="44">
        <v>0</v>
      </c>
      <c r="AL465" s="44">
        <v>23</v>
      </c>
      <c r="AM465" s="44">
        <v>0</v>
      </c>
      <c r="AN465" s="44">
        <v>23</v>
      </c>
      <c r="AO465" s="44">
        <v>217.000001</v>
      </c>
      <c r="AP465" s="44">
        <v>23</v>
      </c>
      <c r="AQ465" s="44">
        <v>237</v>
      </c>
      <c r="AR465" s="44">
        <v>23</v>
      </c>
      <c r="AS465" s="44">
        <v>114.7637806481823</v>
      </c>
      <c r="AT465" s="44">
        <v>4</v>
      </c>
      <c r="AU465" s="75">
        <v>0.5</v>
      </c>
      <c r="AV465">
        <v>0.48399999999999999</v>
      </c>
      <c r="AW465">
        <v>7</v>
      </c>
      <c r="AX465">
        <v>0</v>
      </c>
      <c r="AY465">
        <v>0</v>
      </c>
      <c r="AZ465">
        <v>23</v>
      </c>
      <c r="BA465">
        <v>0</v>
      </c>
      <c r="BB465">
        <v>23</v>
      </c>
      <c r="BC465">
        <v>217.000001</v>
      </c>
      <c r="BD465">
        <v>23</v>
      </c>
      <c r="BE465">
        <v>237</v>
      </c>
      <c r="BF465">
        <v>23</v>
      </c>
      <c r="BG465">
        <v>114.7637806481823</v>
      </c>
      <c r="BH465">
        <v>4</v>
      </c>
      <c r="BI465">
        <v>0.5</v>
      </c>
      <c r="BJ465" s="74">
        <f t="shared" si="36"/>
        <v>0.43733333333333335</v>
      </c>
      <c r="BK465" s="92">
        <f t="shared" si="37"/>
        <v>7</v>
      </c>
      <c r="BN465" s="67">
        <f t="shared" si="38"/>
        <v>0.24466666666666667</v>
      </c>
      <c r="BO465" s="9">
        <f t="shared" si="39"/>
        <v>3</v>
      </c>
      <c r="BT465">
        <v>0.875</v>
      </c>
      <c r="BU465">
        <v>7</v>
      </c>
      <c r="BV465">
        <v>0</v>
      </c>
      <c r="BW465">
        <v>0</v>
      </c>
      <c r="BX465">
        <v>23</v>
      </c>
      <c r="BY465">
        <v>0</v>
      </c>
      <c r="BZ465">
        <v>23</v>
      </c>
      <c r="CA465">
        <v>217.000001</v>
      </c>
      <c r="CB465">
        <v>23</v>
      </c>
      <c r="CC465">
        <v>237</v>
      </c>
      <c r="CD465">
        <v>23</v>
      </c>
      <c r="CE465">
        <v>114.7637806481823</v>
      </c>
      <c r="CF465">
        <v>4</v>
      </c>
      <c r="CG465">
        <v>0.5</v>
      </c>
      <c r="CM465">
        <v>0.875</v>
      </c>
      <c r="CQ465" t="s">
        <v>162</v>
      </c>
      <c r="CR465" t="s">
        <v>200</v>
      </c>
      <c r="CS465" t="s">
        <v>183</v>
      </c>
      <c r="CT465">
        <v>0</v>
      </c>
      <c r="CU465">
        <v>23</v>
      </c>
      <c r="CV465">
        <v>0</v>
      </c>
      <c r="CW465">
        <v>23</v>
      </c>
      <c r="CX465">
        <v>217.000001</v>
      </c>
      <c r="CY465">
        <v>23</v>
      </c>
      <c r="CZ465">
        <v>237</v>
      </c>
      <c r="DA465">
        <v>23</v>
      </c>
      <c r="DB465">
        <v>114.7637806481823</v>
      </c>
      <c r="DC465">
        <v>4</v>
      </c>
      <c r="DD465">
        <v>0.5</v>
      </c>
      <c r="DF465">
        <v>0.5</v>
      </c>
    </row>
    <row r="466" spans="1:110" x14ac:dyDescent="0.25">
      <c r="A466" s="74">
        <v>0</v>
      </c>
      <c r="B466" s="44">
        <v>3</v>
      </c>
      <c r="C466" s="44">
        <v>9</v>
      </c>
      <c r="D466" s="44">
        <v>0</v>
      </c>
      <c r="E466" s="44">
        <v>7.8694306240008699E-2</v>
      </c>
      <c r="F466" s="44">
        <v>1587.9285629999999</v>
      </c>
      <c r="G466" s="75">
        <v>105.75</v>
      </c>
      <c r="H466" s="74">
        <v>0.25</v>
      </c>
      <c r="I466" s="44">
        <v>4</v>
      </c>
      <c r="J466" s="75">
        <v>0</v>
      </c>
      <c r="K466" s="74">
        <v>0.156</v>
      </c>
      <c r="L466" s="44">
        <v>4</v>
      </c>
      <c r="M466" s="75">
        <v>0</v>
      </c>
      <c r="N466" s="44">
        <v>0.156</v>
      </c>
      <c r="O466" s="44">
        <v>4</v>
      </c>
      <c r="P466" s="75">
        <v>0</v>
      </c>
      <c r="Q466" s="80">
        <f t="shared" si="35"/>
        <v>0.18733333333333335</v>
      </c>
      <c r="R466" s="88">
        <f t="shared" si="35"/>
        <v>4</v>
      </c>
      <c r="T466" s="74">
        <v>0.32900000000000001</v>
      </c>
      <c r="U466" s="44">
        <v>6</v>
      </c>
      <c r="V466" s="44">
        <v>0</v>
      </c>
      <c r="W466" s="44">
        <v>0</v>
      </c>
      <c r="X466" s="44">
        <v>23</v>
      </c>
      <c r="Y466" s="44">
        <v>0</v>
      </c>
      <c r="Z466" s="44">
        <v>23</v>
      </c>
      <c r="AA466" s="44">
        <v>237</v>
      </c>
      <c r="AB466" s="44">
        <v>23</v>
      </c>
      <c r="AC466" s="44">
        <v>0</v>
      </c>
      <c r="AD466" s="44">
        <v>23</v>
      </c>
      <c r="AE466" s="44">
        <v>117.53383876987539</v>
      </c>
      <c r="AF466" s="44">
        <v>4</v>
      </c>
      <c r="AG466" s="75">
        <v>0.5</v>
      </c>
      <c r="AH466" s="74">
        <v>0.39</v>
      </c>
      <c r="AI466" s="44">
        <v>6</v>
      </c>
      <c r="AJ466" s="44">
        <v>0</v>
      </c>
      <c r="AK466" s="44">
        <v>0</v>
      </c>
      <c r="AL466" s="44">
        <v>23</v>
      </c>
      <c r="AM466" s="44">
        <v>0</v>
      </c>
      <c r="AN466" s="44">
        <v>23</v>
      </c>
      <c r="AO466" s="44">
        <v>237</v>
      </c>
      <c r="AP466" s="44">
        <v>23</v>
      </c>
      <c r="AQ466" s="44">
        <v>0</v>
      </c>
      <c r="AR466" s="44">
        <v>23</v>
      </c>
      <c r="AS466" s="44">
        <v>117.53383876987539</v>
      </c>
      <c r="AT466" s="44">
        <v>4</v>
      </c>
      <c r="AU466" s="75">
        <v>0.5</v>
      </c>
      <c r="AV466">
        <v>0.438</v>
      </c>
      <c r="AW466">
        <v>6</v>
      </c>
      <c r="AX466">
        <v>0</v>
      </c>
      <c r="AY466">
        <v>0</v>
      </c>
      <c r="AZ466">
        <v>23</v>
      </c>
      <c r="BA466">
        <v>0</v>
      </c>
      <c r="BB466">
        <v>23</v>
      </c>
      <c r="BC466">
        <v>237</v>
      </c>
      <c r="BD466">
        <v>23</v>
      </c>
      <c r="BE466">
        <v>0</v>
      </c>
      <c r="BF466">
        <v>23</v>
      </c>
      <c r="BG466">
        <v>117.53383876987539</v>
      </c>
      <c r="BH466">
        <v>4</v>
      </c>
      <c r="BI466">
        <v>0.5</v>
      </c>
      <c r="BJ466" s="74">
        <f t="shared" si="36"/>
        <v>0.38566666666666666</v>
      </c>
      <c r="BK466" s="92">
        <f t="shared" si="37"/>
        <v>6</v>
      </c>
      <c r="BN466" s="67">
        <f t="shared" si="38"/>
        <v>0.19833333333333331</v>
      </c>
      <c r="BO466" s="9">
        <f t="shared" si="39"/>
        <v>2</v>
      </c>
      <c r="BT466">
        <v>0.78100000000000003</v>
      </c>
      <c r="BU466">
        <v>6</v>
      </c>
      <c r="BV466">
        <v>0</v>
      </c>
      <c r="BW466">
        <v>0</v>
      </c>
      <c r="BX466">
        <v>23</v>
      </c>
      <c r="BY466">
        <v>0</v>
      </c>
      <c r="BZ466">
        <v>23</v>
      </c>
      <c r="CA466">
        <v>237</v>
      </c>
      <c r="CB466">
        <v>23</v>
      </c>
      <c r="CC466">
        <v>0</v>
      </c>
      <c r="CD466">
        <v>23</v>
      </c>
      <c r="CE466">
        <v>117.53383876987539</v>
      </c>
      <c r="CF466">
        <v>4</v>
      </c>
      <c r="CG466">
        <v>0.5</v>
      </c>
      <c r="CM466">
        <v>0.78100000000000003</v>
      </c>
      <c r="CQ466" t="s">
        <v>162</v>
      </c>
      <c r="CR466" t="s">
        <v>204</v>
      </c>
      <c r="CS466" t="s">
        <v>169</v>
      </c>
      <c r="CT466">
        <v>0</v>
      </c>
      <c r="CU466">
        <v>23</v>
      </c>
      <c r="CV466">
        <v>0</v>
      </c>
      <c r="CW466">
        <v>23</v>
      </c>
      <c r="CX466">
        <v>237</v>
      </c>
      <c r="CY466">
        <v>23</v>
      </c>
      <c r="CZ466">
        <v>0</v>
      </c>
      <c r="DA466">
        <v>23</v>
      </c>
      <c r="DB466">
        <v>117.53383876987539</v>
      </c>
      <c r="DC466">
        <v>4</v>
      </c>
      <c r="DD466">
        <v>0.5</v>
      </c>
      <c r="DF466">
        <v>0.42199999999999999</v>
      </c>
    </row>
    <row r="467" spans="1:110" x14ac:dyDescent="0.25">
      <c r="A467" s="74">
        <v>0</v>
      </c>
      <c r="B467" s="44">
        <v>3</v>
      </c>
      <c r="C467" s="44">
        <v>9</v>
      </c>
      <c r="D467" s="44">
        <v>1</v>
      </c>
      <c r="E467" s="44">
        <v>0.176232310751885</v>
      </c>
      <c r="F467" s="44">
        <v>1621.1258244999999</v>
      </c>
      <c r="G467" s="75">
        <v>113.8</v>
      </c>
      <c r="H467" s="74">
        <v>0.26600000000000001</v>
      </c>
      <c r="I467" s="44">
        <v>4</v>
      </c>
      <c r="J467" s="75">
        <v>0</v>
      </c>
      <c r="K467" s="74">
        <v>0.17100000000000001</v>
      </c>
      <c r="L467" s="44">
        <v>4</v>
      </c>
      <c r="M467" s="75">
        <v>0</v>
      </c>
      <c r="N467" s="44">
        <v>0.17199999999999999</v>
      </c>
      <c r="O467" s="44">
        <v>4</v>
      </c>
      <c r="P467" s="75">
        <v>0</v>
      </c>
      <c r="Q467" s="80">
        <f t="shared" si="35"/>
        <v>0.20299999999999999</v>
      </c>
      <c r="R467" s="88">
        <f t="shared" si="35"/>
        <v>4</v>
      </c>
      <c r="T467" s="74">
        <v>0.375</v>
      </c>
      <c r="U467" s="44">
        <v>7</v>
      </c>
      <c r="V467" s="44">
        <v>0</v>
      </c>
      <c r="W467" s="44">
        <v>0</v>
      </c>
      <c r="X467" s="44">
        <v>23</v>
      </c>
      <c r="Y467" s="44">
        <v>217</v>
      </c>
      <c r="Z467" s="44">
        <v>23</v>
      </c>
      <c r="AA467" s="44">
        <v>237</v>
      </c>
      <c r="AB467" s="44">
        <v>23</v>
      </c>
      <c r="AC467" s="44">
        <v>0</v>
      </c>
      <c r="AD467" s="44">
        <v>23</v>
      </c>
      <c r="AE467" s="44">
        <v>112.10705725092004</v>
      </c>
      <c r="AF467" s="44">
        <v>4</v>
      </c>
      <c r="AG467" s="75">
        <v>1</v>
      </c>
      <c r="AH467" s="74">
        <v>0.42199999999999999</v>
      </c>
      <c r="AI467" s="44">
        <v>7</v>
      </c>
      <c r="AJ467" s="44">
        <v>0</v>
      </c>
      <c r="AK467" s="44">
        <v>0</v>
      </c>
      <c r="AL467" s="44">
        <v>23</v>
      </c>
      <c r="AM467" s="44">
        <v>217</v>
      </c>
      <c r="AN467" s="44">
        <v>23</v>
      </c>
      <c r="AO467" s="44">
        <v>237</v>
      </c>
      <c r="AP467" s="44">
        <v>23</v>
      </c>
      <c r="AQ467" s="44">
        <v>0</v>
      </c>
      <c r="AR467" s="44">
        <v>23</v>
      </c>
      <c r="AS467" s="44">
        <v>112.10705725092004</v>
      </c>
      <c r="AT467" s="44">
        <v>4</v>
      </c>
      <c r="AU467" s="75">
        <v>1</v>
      </c>
      <c r="AV467">
        <v>0.45400000000000001</v>
      </c>
      <c r="AW467">
        <v>7</v>
      </c>
      <c r="AX467">
        <v>0</v>
      </c>
      <c r="AY467">
        <v>0</v>
      </c>
      <c r="AZ467">
        <v>23</v>
      </c>
      <c r="BA467">
        <v>217</v>
      </c>
      <c r="BB467">
        <v>23</v>
      </c>
      <c r="BC467">
        <v>237</v>
      </c>
      <c r="BD467">
        <v>23</v>
      </c>
      <c r="BE467">
        <v>0</v>
      </c>
      <c r="BF467">
        <v>23</v>
      </c>
      <c r="BG467">
        <v>112.10705725092004</v>
      </c>
      <c r="BH467">
        <v>4</v>
      </c>
      <c r="BI467">
        <v>1</v>
      </c>
      <c r="BJ467" s="74">
        <f t="shared" si="36"/>
        <v>0.41699999999999998</v>
      </c>
      <c r="BK467" s="92">
        <f t="shared" si="37"/>
        <v>7</v>
      </c>
      <c r="BN467" s="67">
        <f t="shared" si="38"/>
        <v>0.214</v>
      </c>
      <c r="BO467" s="9">
        <f t="shared" si="39"/>
        <v>3</v>
      </c>
      <c r="BT467">
        <v>0.85899999999999999</v>
      </c>
      <c r="BU467">
        <v>7</v>
      </c>
      <c r="BV467">
        <v>0</v>
      </c>
      <c r="BW467">
        <v>0</v>
      </c>
      <c r="BX467">
        <v>23</v>
      </c>
      <c r="BY467">
        <v>217</v>
      </c>
      <c r="BZ467">
        <v>23</v>
      </c>
      <c r="CA467">
        <v>237</v>
      </c>
      <c r="CB467">
        <v>23</v>
      </c>
      <c r="CC467">
        <v>0</v>
      </c>
      <c r="CD467">
        <v>23</v>
      </c>
      <c r="CE467">
        <v>112.10705725092004</v>
      </c>
      <c r="CF467">
        <v>4</v>
      </c>
      <c r="CG467">
        <v>1</v>
      </c>
      <c r="CM467">
        <v>0.85899999999999999</v>
      </c>
      <c r="CQ467" t="s">
        <v>162</v>
      </c>
      <c r="CR467" t="s">
        <v>203</v>
      </c>
      <c r="CS467" t="s">
        <v>183</v>
      </c>
      <c r="CT467">
        <v>0</v>
      </c>
      <c r="CU467">
        <v>23</v>
      </c>
      <c r="CV467">
        <v>217</v>
      </c>
      <c r="CW467">
        <v>23</v>
      </c>
      <c r="CX467">
        <v>237</v>
      </c>
      <c r="CY467">
        <v>23</v>
      </c>
      <c r="CZ467">
        <v>0</v>
      </c>
      <c r="DA467">
        <v>23</v>
      </c>
      <c r="DB467">
        <v>112.10705725092004</v>
      </c>
      <c r="DC467">
        <v>4</v>
      </c>
      <c r="DD467">
        <v>1</v>
      </c>
      <c r="DF467">
        <v>0.48399999999999999</v>
      </c>
    </row>
    <row r="468" spans="1:110" x14ac:dyDescent="0.25">
      <c r="A468" s="74">
        <v>0</v>
      </c>
      <c r="B468" s="44">
        <v>3</v>
      </c>
      <c r="C468" s="44">
        <v>9</v>
      </c>
      <c r="D468" s="44">
        <v>2</v>
      </c>
      <c r="E468" s="44">
        <v>0.27377031526374501</v>
      </c>
      <c r="F468" s="44">
        <v>1654.3230860000001</v>
      </c>
      <c r="G468" s="75">
        <v>121.85</v>
      </c>
      <c r="H468" s="74">
        <v>0.29699999999999999</v>
      </c>
      <c r="I468" s="44">
        <v>4</v>
      </c>
      <c r="J468" s="75">
        <v>0</v>
      </c>
      <c r="K468" s="74">
        <v>0.14000000000000001</v>
      </c>
      <c r="L468" s="44">
        <v>4</v>
      </c>
      <c r="M468" s="75">
        <v>0</v>
      </c>
      <c r="N468" s="44">
        <v>0.157</v>
      </c>
      <c r="O468" s="44">
        <v>4</v>
      </c>
      <c r="P468" s="75">
        <v>0</v>
      </c>
      <c r="Q468" s="80">
        <f t="shared" si="35"/>
        <v>0.19799999999999998</v>
      </c>
      <c r="R468" s="88">
        <f t="shared" si="35"/>
        <v>4</v>
      </c>
      <c r="T468" s="74">
        <v>0.375</v>
      </c>
      <c r="U468" s="44">
        <v>7</v>
      </c>
      <c r="V468" s="44">
        <v>0</v>
      </c>
      <c r="W468" s="44">
        <v>0</v>
      </c>
      <c r="X468" s="44">
        <v>23</v>
      </c>
      <c r="Y468" s="44">
        <v>0</v>
      </c>
      <c r="Z468" s="44">
        <v>23</v>
      </c>
      <c r="AA468" s="44">
        <v>217</v>
      </c>
      <c r="AB468" s="44">
        <v>23</v>
      </c>
      <c r="AC468" s="44">
        <v>237</v>
      </c>
      <c r="AD468" s="44">
        <v>23</v>
      </c>
      <c r="AE468" s="44">
        <v>117.1529985419899</v>
      </c>
      <c r="AF468" s="44">
        <v>4</v>
      </c>
      <c r="AG468" s="75">
        <v>0.5</v>
      </c>
      <c r="AH468" s="74">
        <v>0.42199999999999999</v>
      </c>
      <c r="AI468" s="44">
        <v>7</v>
      </c>
      <c r="AJ468" s="44">
        <v>0</v>
      </c>
      <c r="AK468" s="44">
        <v>0</v>
      </c>
      <c r="AL468" s="44">
        <v>23</v>
      </c>
      <c r="AM468" s="44">
        <v>0</v>
      </c>
      <c r="AN468" s="44">
        <v>23</v>
      </c>
      <c r="AO468" s="44">
        <v>217</v>
      </c>
      <c r="AP468" s="44">
        <v>23</v>
      </c>
      <c r="AQ468" s="44">
        <v>237</v>
      </c>
      <c r="AR468" s="44">
        <v>23</v>
      </c>
      <c r="AS468" s="44">
        <v>117.1529985419899</v>
      </c>
      <c r="AT468" s="44">
        <v>4</v>
      </c>
      <c r="AU468" s="75">
        <v>0.5</v>
      </c>
      <c r="AV468">
        <v>0.5</v>
      </c>
      <c r="AW468">
        <v>7</v>
      </c>
      <c r="AX468">
        <v>0</v>
      </c>
      <c r="AY468">
        <v>0</v>
      </c>
      <c r="AZ468">
        <v>23</v>
      </c>
      <c r="BA468">
        <v>0</v>
      </c>
      <c r="BB468">
        <v>23</v>
      </c>
      <c r="BC468">
        <v>217</v>
      </c>
      <c r="BD468">
        <v>23</v>
      </c>
      <c r="BE468">
        <v>237</v>
      </c>
      <c r="BF468">
        <v>23</v>
      </c>
      <c r="BG468">
        <v>117.1529985419899</v>
      </c>
      <c r="BH468">
        <v>4</v>
      </c>
      <c r="BI468">
        <v>0.5</v>
      </c>
      <c r="BJ468" s="74">
        <f t="shared" si="36"/>
        <v>0.43233333333333329</v>
      </c>
      <c r="BK468" s="92">
        <f t="shared" si="37"/>
        <v>7</v>
      </c>
      <c r="BN468" s="67">
        <f t="shared" si="38"/>
        <v>0.23433333333333331</v>
      </c>
      <c r="BO468" s="9">
        <f t="shared" si="39"/>
        <v>3</v>
      </c>
      <c r="BT468">
        <v>0.89100000000000001</v>
      </c>
      <c r="BU468">
        <v>7</v>
      </c>
      <c r="BV468">
        <v>0</v>
      </c>
      <c r="BW468">
        <v>0</v>
      </c>
      <c r="BX468">
        <v>23</v>
      </c>
      <c r="BY468">
        <v>0</v>
      </c>
      <c r="BZ468">
        <v>23</v>
      </c>
      <c r="CA468">
        <v>217</v>
      </c>
      <c r="CB468">
        <v>23</v>
      </c>
      <c r="CC468">
        <v>237</v>
      </c>
      <c r="CD468">
        <v>23</v>
      </c>
      <c r="CE468">
        <v>117.1529985419899</v>
      </c>
      <c r="CF468">
        <v>4</v>
      </c>
      <c r="CG468">
        <v>0.5</v>
      </c>
      <c r="CM468">
        <v>0.89100000000000001</v>
      </c>
      <c r="CQ468" t="s">
        <v>162</v>
      </c>
      <c r="CR468" t="s">
        <v>200</v>
      </c>
      <c r="CS468" t="s">
        <v>183</v>
      </c>
      <c r="CT468">
        <v>0</v>
      </c>
      <c r="CU468">
        <v>23</v>
      </c>
      <c r="CV468">
        <v>0</v>
      </c>
      <c r="CW468">
        <v>23</v>
      </c>
      <c r="CX468">
        <v>217</v>
      </c>
      <c r="CY468">
        <v>23</v>
      </c>
      <c r="CZ468">
        <v>237</v>
      </c>
      <c r="DA468">
        <v>23</v>
      </c>
      <c r="DB468">
        <v>117.1529985419899</v>
      </c>
      <c r="DC468">
        <v>4</v>
      </c>
      <c r="DD468">
        <v>0.5</v>
      </c>
      <c r="DF468">
        <v>0.5</v>
      </c>
    </row>
    <row r="469" spans="1:110" x14ac:dyDescent="0.25">
      <c r="A469" s="74">
        <v>0</v>
      </c>
      <c r="B469" s="44">
        <v>3</v>
      </c>
      <c r="C469" s="44">
        <v>9</v>
      </c>
      <c r="D469" s="44">
        <v>3</v>
      </c>
      <c r="E469" s="44">
        <v>0.371308319775639</v>
      </c>
      <c r="F469" s="44">
        <v>1687.5203475000001</v>
      </c>
      <c r="G469" s="75">
        <v>129.9</v>
      </c>
      <c r="H469" s="74">
        <v>0.28100000000000003</v>
      </c>
      <c r="I469" s="44">
        <v>4</v>
      </c>
      <c r="J469" s="75">
        <v>0</v>
      </c>
      <c r="K469" s="74">
        <v>0.157</v>
      </c>
      <c r="L469" s="44">
        <v>4</v>
      </c>
      <c r="M469" s="75">
        <v>0</v>
      </c>
      <c r="N469" s="44">
        <v>0.14099999999999999</v>
      </c>
      <c r="O469" s="44">
        <v>4</v>
      </c>
      <c r="P469" s="75">
        <v>0</v>
      </c>
      <c r="Q469" s="80">
        <f t="shared" si="35"/>
        <v>0.19300000000000003</v>
      </c>
      <c r="R469" s="88">
        <f t="shared" si="35"/>
        <v>4</v>
      </c>
      <c r="T469" s="74">
        <v>0.35899999999999999</v>
      </c>
      <c r="U469" s="44">
        <v>7</v>
      </c>
      <c r="V469" s="44">
        <v>0</v>
      </c>
      <c r="W469" s="44">
        <v>0</v>
      </c>
      <c r="X469" s="44">
        <v>23</v>
      </c>
      <c r="Y469" s="44">
        <v>0</v>
      </c>
      <c r="Z469" s="44">
        <v>23</v>
      </c>
      <c r="AA469" s="44">
        <v>217.000001</v>
      </c>
      <c r="AB469" s="44">
        <v>23</v>
      </c>
      <c r="AC469" s="44">
        <v>237</v>
      </c>
      <c r="AD469" s="44">
        <v>23</v>
      </c>
      <c r="AE469" s="44">
        <v>116.61415320769721</v>
      </c>
      <c r="AF469" s="44">
        <v>4</v>
      </c>
      <c r="AG469" s="75">
        <v>0.5</v>
      </c>
      <c r="AH469" s="74">
        <v>0.42199999999999999</v>
      </c>
      <c r="AI469" s="44">
        <v>7</v>
      </c>
      <c r="AJ469" s="44">
        <v>0</v>
      </c>
      <c r="AK469" s="44">
        <v>0</v>
      </c>
      <c r="AL469" s="44">
        <v>23</v>
      </c>
      <c r="AM469" s="44">
        <v>0</v>
      </c>
      <c r="AN469" s="44">
        <v>23</v>
      </c>
      <c r="AO469" s="44">
        <v>217.000001</v>
      </c>
      <c r="AP469" s="44">
        <v>23</v>
      </c>
      <c r="AQ469" s="44">
        <v>237</v>
      </c>
      <c r="AR469" s="44">
        <v>23</v>
      </c>
      <c r="AS469" s="44">
        <v>116.61415320769721</v>
      </c>
      <c r="AT469" s="44">
        <v>4</v>
      </c>
      <c r="AU469" s="75">
        <v>0.5</v>
      </c>
      <c r="AV469">
        <v>0.48399999999999999</v>
      </c>
      <c r="AW469">
        <v>7</v>
      </c>
      <c r="AX469">
        <v>0</v>
      </c>
      <c r="AY469">
        <v>0</v>
      </c>
      <c r="AZ469">
        <v>23</v>
      </c>
      <c r="BA469">
        <v>0</v>
      </c>
      <c r="BB469">
        <v>23</v>
      </c>
      <c r="BC469">
        <v>217.000001</v>
      </c>
      <c r="BD469">
        <v>23</v>
      </c>
      <c r="BE469">
        <v>237</v>
      </c>
      <c r="BF469">
        <v>23</v>
      </c>
      <c r="BG469">
        <v>116.61415320769721</v>
      </c>
      <c r="BH469">
        <v>4</v>
      </c>
      <c r="BI469">
        <v>0.5</v>
      </c>
      <c r="BJ469" s="74">
        <f t="shared" si="36"/>
        <v>0.42166666666666663</v>
      </c>
      <c r="BK469" s="92">
        <f t="shared" si="37"/>
        <v>7</v>
      </c>
      <c r="BN469" s="67">
        <f t="shared" si="38"/>
        <v>0.2286666666666666</v>
      </c>
      <c r="BO469" s="9">
        <f t="shared" si="39"/>
        <v>3</v>
      </c>
      <c r="BT469">
        <v>0.90600000000000003</v>
      </c>
      <c r="BU469">
        <v>7</v>
      </c>
      <c r="BV469">
        <v>0</v>
      </c>
      <c r="BW469">
        <v>0</v>
      </c>
      <c r="BX469">
        <v>23</v>
      </c>
      <c r="BY469">
        <v>0</v>
      </c>
      <c r="BZ469">
        <v>23</v>
      </c>
      <c r="CA469">
        <v>217.000001</v>
      </c>
      <c r="CB469">
        <v>23</v>
      </c>
      <c r="CC469">
        <v>237</v>
      </c>
      <c r="CD469">
        <v>23</v>
      </c>
      <c r="CE469">
        <v>116.61415320769721</v>
      </c>
      <c r="CF469">
        <v>4</v>
      </c>
      <c r="CG469">
        <v>0.5</v>
      </c>
      <c r="CM469">
        <v>0.90600000000000003</v>
      </c>
      <c r="CQ469" t="s">
        <v>162</v>
      </c>
      <c r="CR469" t="s">
        <v>194</v>
      </c>
      <c r="CS469" t="s">
        <v>183</v>
      </c>
      <c r="CT469">
        <v>0</v>
      </c>
      <c r="CU469">
        <v>23</v>
      </c>
      <c r="CV469">
        <v>0</v>
      </c>
      <c r="CW469">
        <v>23</v>
      </c>
      <c r="CX469">
        <v>217.000001</v>
      </c>
      <c r="CY469">
        <v>23</v>
      </c>
      <c r="CZ469">
        <v>237</v>
      </c>
      <c r="DA469">
        <v>23</v>
      </c>
      <c r="DB469">
        <v>116.61415320769721</v>
      </c>
      <c r="DC469">
        <v>4</v>
      </c>
      <c r="DD469">
        <v>0.5</v>
      </c>
      <c r="DF469">
        <v>0.45300000000000001</v>
      </c>
    </row>
    <row r="470" spans="1:110" x14ac:dyDescent="0.25">
      <c r="A470" s="74">
        <v>0</v>
      </c>
      <c r="B470" s="44">
        <v>3</v>
      </c>
      <c r="C470" s="44">
        <v>9</v>
      </c>
      <c r="D470" s="44">
        <v>4</v>
      </c>
      <c r="E470" s="44">
        <v>0.46884632428749901</v>
      </c>
      <c r="F470" s="44">
        <v>1720.717609</v>
      </c>
      <c r="G470" s="75">
        <v>137.94999999999999</v>
      </c>
      <c r="H470" s="74">
        <v>0.26600000000000001</v>
      </c>
      <c r="I470" s="44">
        <v>4</v>
      </c>
      <c r="J470" s="75">
        <v>0</v>
      </c>
      <c r="K470" s="74">
        <v>0.156</v>
      </c>
      <c r="L470" s="44">
        <v>4</v>
      </c>
      <c r="M470" s="75">
        <v>0</v>
      </c>
      <c r="N470" s="44">
        <v>0.156</v>
      </c>
      <c r="O470" s="44">
        <v>4</v>
      </c>
      <c r="P470" s="75">
        <v>0</v>
      </c>
      <c r="Q470" s="80">
        <f t="shared" si="35"/>
        <v>0.19266666666666668</v>
      </c>
      <c r="R470" s="88">
        <f t="shared" si="35"/>
        <v>4</v>
      </c>
      <c r="T470" s="74">
        <v>0.375</v>
      </c>
      <c r="U470" s="44">
        <v>7</v>
      </c>
      <c r="V470" s="44">
        <v>0</v>
      </c>
      <c r="W470" s="44">
        <v>0</v>
      </c>
      <c r="X470" s="44">
        <v>23</v>
      </c>
      <c r="Y470" s="44">
        <v>0</v>
      </c>
      <c r="Z470" s="44">
        <v>23</v>
      </c>
      <c r="AA470" s="44">
        <v>217</v>
      </c>
      <c r="AB470" s="44">
        <v>23</v>
      </c>
      <c r="AC470" s="44">
        <v>237</v>
      </c>
      <c r="AD470" s="44">
        <v>23</v>
      </c>
      <c r="AE470" s="44">
        <v>116.09608111760292</v>
      </c>
      <c r="AF470" s="44">
        <v>4</v>
      </c>
      <c r="AG470" s="75">
        <v>0.5</v>
      </c>
      <c r="AH470" s="74">
        <v>0.437</v>
      </c>
      <c r="AI470" s="44">
        <v>7</v>
      </c>
      <c r="AJ470" s="44">
        <v>0</v>
      </c>
      <c r="AK470" s="44">
        <v>0</v>
      </c>
      <c r="AL470" s="44">
        <v>23</v>
      </c>
      <c r="AM470" s="44">
        <v>0</v>
      </c>
      <c r="AN470" s="44">
        <v>23</v>
      </c>
      <c r="AO470" s="44">
        <v>217</v>
      </c>
      <c r="AP470" s="44">
        <v>23</v>
      </c>
      <c r="AQ470" s="44">
        <v>237</v>
      </c>
      <c r="AR470" s="44">
        <v>23</v>
      </c>
      <c r="AS470" s="44">
        <v>116.09608111760292</v>
      </c>
      <c r="AT470" s="44">
        <v>4</v>
      </c>
      <c r="AU470" s="75">
        <v>0.5</v>
      </c>
      <c r="AV470">
        <v>0.5</v>
      </c>
      <c r="AW470">
        <v>7</v>
      </c>
      <c r="AX470">
        <v>0</v>
      </c>
      <c r="AY470">
        <v>0</v>
      </c>
      <c r="AZ470">
        <v>23</v>
      </c>
      <c r="BA470">
        <v>0</v>
      </c>
      <c r="BB470">
        <v>23</v>
      </c>
      <c r="BC470">
        <v>217</v>
      </c>
      <c r="BD470">
        <v>23</v>
      </c>
      <c r="BE470">
        <v>237</v>
      </c>
      <c r="BF470">
        <v>23</v>
      </c>
      <c r="BG470">
        <v>116.09608111760292</v>
      </c>
      <c r="BH470">
        <v>4</v>
      </c>
      <c r="BI470">
        <v>0.5</v>
      </c>
      <c r="BJ470" s="74">
        <f t="shared" si="36"/>
        <v>0.43733333333333335</v>
      </c>
      <c r="BK470" s="92">
        <f t="shared" si="37"/>
        <v>7</v>
      </c>
      <c r="BN470" s="67">
        <f t="shared" si="38"/>
        <v>0.24466666666666667</v>
      </c>
      <c r="BO470" s="9">
        <f t="shared" si="39"/>
        <v>3</v>
      </c>
      <c r="BT470">
        <v>0.875</v>
      </c>
      <c r="BU470">
        <v>7</v>
      </c>
      <c r="BV470">
        <v>0</v>
      </c>
      <c r="BW470">
        <v>0</v>
      </c>
      <c r="BX470">
        <v>23</v>
      </c>
      <c r="BY470">
        <v>0</v>
      </c>
      <c r="BZ470">
        <v>23</v>
      </c>
      <c r="CA470">
        <v>217</v>
      </c>
      <c r="CB470">
        <v>23</v>
      </c>
      <c r="CC470">
        <v>237</v>
      </c>
      <c r="CD470">
        <v>23</v>
      </c>
      <c r="CE470">
        <v>116.09608111760292</v>
      </c>
      <c r="CF470">
        <v>4</v>
      </c>
      <c r="CG470">
        <v>0.5</v>
      </c>
      <c r="CM470">
        <v>0.875</v>
      </c>
      <c r="CQ470" t="s">
        <v>162</v>
      </c>
      <c r="CR470" t="s">
        <v>193</v>
      </c>
      <c r="CS470" t="s">
        <v>183</v>
      </c>
      <c r="CT470">
        <v>0</v>
      </c>
      <c r="CU470">
        <v>23</v>
      </c>
      <c r="CV470">
        <v>0</v>
      </c>
      <c r="CW470">
        <v>23</v>
      </c>
      <c r="CX470">
        <v>217</v>
      </c>
      <c r="CY470">
        <v>23</v>
      </c>
      <c r="CZ470">
        <v>237</v>
      </c>
      <c r="DA470">
        <v>23</v>
      </c>
      <c r="DB470">
        <v>116.09608111760292</v>
      </c>
      <c r="DC470">
        <v>4</v>
      </c>
      <c r="DD470">
        <v>0.5</v>
      </c>
      <c r="DF470">
        <v>0.51500000000000001</v>
      </c>
    </row>
    <row r="471" spans="1:110" x14ac:dyDescent="0.25">
      <c r="A471" s="74">
        <v>0</v>
      </c>
      <c r="B471" s="44">
        <v>3</v>
      </c>
      <c r="C471" s="44">
        <v>10</v>
      </c>
      <c r="D471" s="44">
        <v>0</v>
      </c>
      <c r="E471" s="44">
        <v>0.389454126900042</v>
      </c>
      <c r="F471" s="44">
        <v>1712.6039189999999</v>
      </c>
      <c r="G471" s="75">
        <v>112.49</v>
      </c>
      <c r="H471" s="74">
        <v>0.26600000000000001</v>
      </c>
      <c r="I471" s="44">
        <v>4</v>
      </c>
      <c r="J471" s="75">
        <v>0</v>
      </c>
      <c r="K471" s="74">
        <v>0.17199999999999999</v>
      </c>
      <c r="L471" s="44">
        <v>4</v>
      </c>
      <c r="M471" s="75">
        <v>0</v>
      </c>
      <c r="N471" s="44">
        <v>0.14099999999999999</v>
      </c>
      <c r="O471" s="44">
        <v>4</v>
      </c>
      <c r="P471" s="75">
        <v>0</v>
      </c>
      <c r="Q471" s="80">
        <f t="shared" si="35"/>
        <v>0.19299999999999998</v>
      </c>
      <c r="R471" s="88">
        <f t="shared" si="35"/>
        <v>4</v>
      </c>
      <c r="T471" s="74">
        <v>0.32800000000000001</v>
      </c>
      <c r="U471" s="44">
        <v>6</v>
      </c>
      <c r="V471" s="44">
        <v>0</v>
      </c>
      <c r="W471" s="44">
        <v>0</v>
      </c>
      <c r="X471" s="44">
        <v>23</v>
      </c>
      <c r="Y471" s="44">
        <v>0</v>
      </c>
      <c r="Z471" s="44">
        <v>23</v>
      </c>
      <c r="AA471" s="44">
        <v>237</v>
      </c>
      <c r="AB471" s="44">
        <v>23</v>
      </c>
      <c r="AC471" s="44">
        <v>0</v>
      </c>
      <c r="AD471" s="44">
        <v>23</v>
      </c>
      <c r="AE471" s="44">
        <v>117.13811915745606</v>
      </c>
      <c r="AF471" s="44">
        <v>4</v>
      </c>
      <c r="AG471" s="75">
        <v>0.5</v>
      </c>
      <c r="AH471" s="74">
        <v>0.39</v>
      </c>
      <c r="AI471" s="44">
        <v>6</v>
      </c>
      <c r="AJ471" s="44">
        <v>0</v>
      </c>
      <c r="AK471" s="44">
        <v>0</v>
      </c>
      <c r="AL471" s="44">
        <v>23</v>
      </c>
      <c r="AM471" s="44">
        <v>0</v>
      </c>
      <c r="AN471" s="44">
        <v>23</v>
      </c>
      <c r="AO471" s="44">
        <v>237</v>
      </c>
      <c r="AP471" s="44">
        <v>23</v>
      </c>
      <c r="AQ471" s="44">
        <v>0</v>
      </c>
      <c r="AR471" s="44">
        <v>23</v>
      </c>
      <c r="AS471" s="44">
        <v>117.13811915745606</v>
      </c>
      <c r="AT471" s="44">
        <v>4</v>
      </c>
      <c r="AU471" s="75">
        <v>0.5</v>
      </c>
      <c r="AV471">
        <v>0.42199999999999999</v>
      </c>
      <c r="AW471">
        <v>6</v>
      </c>
      <c r="AX471">
        <v>0</v>
      </c>
      <c r="AY471">
        <v>0</v>
      </c>
      <c r="AZ471">
        <v>23</v>
      </c>
      <c r="BA471">
        <v>0</v>
      </c>
      <c r="BB471">
        <v>23</v>
      </c>
      <c r="BC471">
        <v>237</v>
      </c>
      <c r="BD471">
        <v>23</v>
      </c>
      <c r="BE471">
        <v>0</v>
      </c>
      <c r="BF471">
        <v>23</v>
      </c>
      <c r="BG471">
        <v>117.13811915745606</v>
      </c>
      <c r="BH471">
        <v>4</v>
      </c>
      <c r="BI471">
        <v>0.5</v>
      </c>
      <c r="BJ471" s="74">
        <f t="shared" si="36"/>
        <v>0.37999999999999995</v>
      </c>
      <c r="BK471" s="92">
        <f t="shared" si="37"/>
        <v>6</v>
      </c>
      <c r="BN471" s="67">
        <f t="shared" si="38"/>
        <v>0.18699999999999997</v>
      </c>
      <c r="BO471" s="9">
        <f t="shared" si="39"/>
        <v>2</v>
      </c>
      <c r="BT471">
        <v>0.78100000000000003</v>
      </c>
      <c r="BU471">
        <v>6</v>
      </c>
      <c r="BV471">
        <v>0</v>
      </c>
      <c r="BW471">
        <v>0</v>
      </c>
      <c r="BX471">
        <v>23</v>
      </c>
      <c r="BY471">
        <v>0</v>
      </c>
      <c r="BZ471">
        <v>23</v>
      </c>
      <c r="CA471">
        <v>237</v>
      </c>
      <c r="CB471">
        <v>23</v>
      </c>
      <c r="CC471">
        <v>0</v>
      </c>
      <c r="CD471">
        <v>23</v>
      </c>
      <c r="CE471">
        <v>117.13811915745606</v>
      </c>
      <c r="CF471">
        <v>4</v>
      </c>
      <c r="CG471">
        <v>0.5</v>
      </c>
      <c r="CM471">
        <v>0.78100000000000003</v>
      </c>
      <c r="CQ471" t="s">
        <v>162</v>
      </c>
      <c r="CR471" t="s">
        <v>194</v>
      </c>
      <c r="CS471" t="s">
        <v>169</v>
      </c>
      <c r="CT471">
        <v>0</v>
      </c>
      <c r="CU471">
        <v>23</v>
      </c>
      <c r="CV471">
        <v>0</v>
      </c>
      <c r="CW471">
        <v>23</v>
      </c>
      <c r="CX471">
        <v>237</v>
      </c>
      <c r="CY471">
        <v>23</v>
      </c>
      <c r="CZ471">
        <v>0</v>
      </c>
      <c r="DA471">
        <v>23</v>
      </c>
      <c r="DB471">
        <v>117.13811915745606</v>
      </c>
      <c r="DC471">
        <v>4</v>
      </c>
      <c r="DD471">
        <v>0.5</v>
      </c>
      <c r="DF471">
        <v>0.45300000000000001</v>
      </c>
    </row>
    <row r="472" spans="1:110" x14ac:dyDescent="0.25">
      <c r="A472" s="74">
        <v>0</v>
      </c>
      <c r="B472" s="44">
        <v>3</v>
      </c>
      <c r="C472" s="44">
        <v>10</v>
      </c>
      <c r="D472" s="44">
        <v>1</v>
      </c>
      <c r="E472" s="44">
        <v>0.48699213141191899</v>
      </c>
      <c r="F472" s="44">
        <v>1745.8011805000001</v>
      </c>
      <c r="G472" s="75">
        <v>120.54</v>
      </c>
      <c r="H472" s="74">
        <v>0.26600000000000001</v>
      </c>
      <c r="I472" s="44">
        <v>4</v>
      </c>
      <c r="J472" s="75">
        <v>0</v>
      </c>
      <c r="K472" s="74">
        <v>0.157</v>
      </c>
      <c r="L472" s="44">
        <v>4</v>
      </c>
      <c r="M472" s="75">
        <v>0</v>
      </c>
      <c r="N472" s="44">
        <v>0.157</v>
      </c>
      <c r="O472" s="44">
        <v>4</v>
      </c>
      <c r="P472" s="75">
        <v>0</v>
      </c>
      <c r="Q472" s="80">
        <f t="shared" si="35"/>
        <v>0.19333333333333336</v>
      </c>
      <c r="R472" s="88">
        <f t="shared" si="35"/>
        <v>4</v>
      </c>
      <c r="T472" s="74">
        <v>0.375</v>
      </c>
      <c r="U472" s="44">
        <v>7</v>
      </c>
      <c r="V472" s="44">
        <v>0</v>
      </c>
      <c r="W472" s="44">
        <v>0</v>
      </c>
      <c r="X472" s="44">
        <v>23</v>
      </c>
      <c r="Y472" s="44">
        <v>0</v>
      </c>
      <c r="Z472" s="44">
        <v>23</v>
      </c>
      <c r="AA472" s="44">
        <v>217</v>
      </c>
      <c r="AB472" s="44">
        <v>23</v>
      </c>
      <c r="AC472" s="44">
        <v>237</v>
      </c>
      <c r="AD472" s="44">
        <v>23</v>
      </c>
      <c r="AE472" s="44">
        <v>117.39011495713514</v>
      </c>
      <c r="AF472" s="44">
        <v>4</v>
      </c>
      <c r="AG472" s="75">
        <v>0.5</v>
      </c>
      <c r="AH472" s="74">
        <v>0.437</v>
      </c>
      <c r="AI472" s="44">
        <v>7</v>
      </c>
      <c r="AJ472" s="44">
        <v>0</v>
      </c>
      <c r="AK472" s="44">
        <v>0</v>
      </c>
      <c r="AL472" s="44">
        <v>23</v>
      </c>
      <c r="AM472" s="44">
        <v>0</v>
      </c>
      <c r="AN472" s="44">
        <v>23</v>
      </c>
      <c r="AO472" s="44">
        <v>217</v>
      </c>
      <c r="AP472" s="44">
        <v>23</v>
      </c>
      <c r="AQ472" s="44">
        <v>237</v>
      </c>
      <c r="AR472" s="44">
        <v>23</v>
      </c>
      <c r="AS472" s="44">
        <v>117.39011495713514</v>
      </c>
      <c r="AT472" s="44">
        <v>4</v>
      </c>
      <c r="AU472" s="75">
        <v>0.5</v>
      </c>
      <c r="AV472">
        <v>0.48399999999999999</v>
      </c>
      <c r="AW472">
        <v>7</v>
      </c>
      <c r="AX472">
        <v>0</v>
      </c>
      <c r="AY472">
        <v>0</v>
      </c>
      <c r="AZ472">
        <v>23</v>
      </c>
      <c r="BA472">
        <v>0</v>
      </c>
      <c r="BB472">
        <v>23</v>
      </c>
      <c r="BC472">
        <v>217</v>
      </c>
      <c r="BD472">
        <v>23</v>
      </c>
      <c r="BE472">
        <v>237</v>
      </c>
      <c r="BF472">
        <v>23</v>
      </c>
      <c r="BG472">
        <v>117.39011495713514</v>
      </c>
      <c r="BH472">
        <v>4</v>
      </c>
      <c r="BI472">
        <v>0.5</v>
      </c>
      <c r="BJ472" s="74">
        <f t="shared" si="36"/>
        <v>0.432</v>
      </c>
      <c r="BK472" s="92">
        <f t="shared" si="37"/>
        <v>7</v>
      </c>
      <c r="BN472" s="67">
        <f t="shared" si="38"/>
        <v>0.23866666666666664</v>
      </c>
      <c r="BO472" s="9">
        <f t="shared" si="39"/>
        <v>3</v>
      </c>
      <c r="BT472">
        <v>0.875</v>
      </c>
      <c r="BU472">
        <v>7</v>
      </c>
      <c r="BV472">
        <v>0</v>
      </c>
      <c r="BW472">
        <v>0</v>
      </c>
      <c r="BX472">
        <v>23</v>
      </c>
      <c r="BY472">
        <v>0</v>
      </c>
      <c r="BZ472">
        <v>23</v>
      </c>
      <c r="CA472">
        <v>217</v>
      </c>
      <c r="CB472">
        <v>23</v>
      </c>
      <c r="CC472">
        <v>237</v>
      </c>
      <c r="CD472">
        <v>23</v>
      </c>
      <c r="CE472">
        <v>117.39011495713514</v>
      </c>
      <c r="CF472">
        <v>4</v>
      </c>
      <c r="CG472">
        <v>0.5</v>
      </c>
      <c r="CM472">
        <v>0.875</v>
      </c>
      <c r="CQ472" t="s">
        <v>162</v>
      </c>
      <c r="CR472" t="s">
        <v>203</v>
      </c>
      <c r="CS472" t="s">
        <v>183</v>
      </c>
      <c r="CT472">
        <v>0</v>
      </c>
      <c r="CU472">
        <v>23</v>
      </c>
      <c r="CV472">
        <v>0</v>
      </c>
      <c r="CW472">
        <v>23</v>
      </c>
      <c r="CX472">
        <v>217</v>
      </c>
      <c r="CY472">
        <v>23</v>
      </c>
      <c r="CZ472">
        <v>237</v>
      </c>
      <c r="DA472">
        <v>23</v>
      </c>
      <c r="DB472">
        <v>117.39011495713514</v>
      </c>
      <c r="DC472">
        <v>4</v>
      </c>
      <c r="DD472">
        <v>0.5</v>
      </c>
      <c r="DF472">
        <v>0.48399999999999999</v>
      </c>
    </row>
    <row r="473" spans="1:110" x14ac:dyDescent="0.25">
      <c r="A473" s="74">
        <v>0</v>
      </c>
      <c r="B473" s="44">
        <v>4</v>
      </c>
      <c r="C473" s="44">
        <v>0</v>
      </c>
      <c r="D473" s="44">
        <v>19</v>
      </c>
      <c r="E473" s="44">
        <v>-0.46217927256647601</v>
      </c>
      <c r="F473" s="44">
        <v>1251.8817805000001</v>
      </c>
      <c r="G473" s="75">
        <v>213.07</v>
      </c>
      <c r="H473" s="74">
        <v>0.29699999999999999</v>
      </c>
      <c r="I473" s="44">
        <v>4</v>
      </c>
      <c r="J473" s="75">
        <v>0</v>
      </c>
      <c r="K473" s="74">
        <v>0.17199999999999999</v>
      </c>
      <c r="L473" s="44">
        <v>4</v>
      </c>
      <c r="M473" s="75">
        <v>0</v>
      </c>
      <c r="N473" s="44">
        <v>0.157</v>
      </c>
      <c r="O473" s="44">
        <v>4</v>
      </c>
      <c r="P473" s="75">
        <v>0</v>
      </c>
      <c r="Q473" s="80">
        <f t="shared" si="35"/>
        <v>0.20866666666666667</v>
      </c>
      <c r="R473" s="88">
        <f t="shared" si="35"/>
        <v>4</v>
      </c>
      <c r="T473" s="74">
        <v>0.313</v>
      </c>
      <c r="U473" s="44">
        <v>6</v>
      </c>
      <c r="V473" s="44">
        <v>0</v>
      </c>
      <c r="W473" s="44">
        <v>0</v>
      </c>
      <c r="X473" s="44">
        <v>23</v>
      </c>
      <c r="Y473" s="44">
        <v>0</v>
      </c>
      <c r="Z473" s="44">
        <v>23</v>
      </c>
      <c r="AA473" s="44">
        <v>0</v>
      </c>
      <c r="AB473" s="44">
        <v>23</v>
      </c>
      <c r="AC473" s="44">
        <v>237</v>
      </c>
      <c r="AD473" s="44">
        <v>23</v>
      </c>
      <c r="AE473" s="44">
        <v>109.95664885770265</v>
      </c>
      <c r="AF473" s="44">
        <v>4</v>
      </c>
      <c r="AG473" s="75">
        <v>1</v>
      </c>
      <c r="AH473" s="74">
        <v>0.39</v>
      </c>
      <c r="AI473" s="44">
        <v>6</v>
      </c>
      <c r="AJ473" s="44">
        <v>0</v>
      </c>
      <c r="AK473" s="44">
        <v>0</v>
      </c>
      <c r="AL473" s="44">
        <v>23</v>
      </c>
      <c r="AM473" s="44">
        <v>0</v>
      </c>
      <c r="AN473" s="44">
        <v>23</v>
      </c>
      <c r="AO473" s="44">
        <v>0</v>
      </c>
      <c r="AP473" s="44">
        <v>23</v>
      </c>
      <c r="AQ473" s="44">
        <v>237</v>
      </c>
      <c r="AR473" s="44">
        <v>23</v>
      </c>
      <c r="AS473" s="44">
        <v>109.95664885770265</v>
      </c>
      <c r="AT473" s="44">
        <v>4</v>
      </c>
      <c r="AU473" s="75">
        <v>1</v>
      </c>
      <c r="AV473">
        <v>0.40600000000000003</v>
      </c>
      <c r="AW473">
        <v>6</v>
      </c>
      <c r="AX473">
        <v>0</v>
      </c>
      <c r="AY473">
        <v>0</v>
      </c>
      <c r="AZ473">
        <v>23</v>
      </c>
      <c r="BA473">
        <v>0</v>
      </c>
      <c r="BB473">
        <v>23</v>
      </c>
      <c r="BC473">
        <v>0</v>
      </c>
      <c r="BD473">
        <v>23</v>
      </c>
      <c r="BE473">
        <v>237</v>
      </c>
      <c r="BF473">
        <v>23</v>
      </c>
      <c r="BG473">
        <v>109.95664885770265</v>
      </c>
      <c r="BH473">
        <v>4</v>
      </c>
      <c r="BI473">
        <v>1</v>
      </c>
      <c r="BJ473" s="74">
        <f t="shared" si="36"/>
        <v>0.36966666666666664</v>
      </c>
      <c r="BK473" s="92">
        <f t="shared" si="37"/>
        <v>6</v>
      </c>
      <c r="BN473" s="67">
        <f t="shared" si="38"/>
        <v>0.16099999999999998</v>
      </c>
      <c r="BO473" s="9">
        <f t="shared" si="39"/>
        <v>2</v>
      </c>
      <c r="BT473">
        <v>0.73499999999999999</v>
      </c>
      <c r="BU473">
        <v>6</v>
      </c>
      <c r="BV473">
        <v>0</v>
      </c>
      <c r="BW473">
        <v>0</v>
      </c>
      <c r="BX473">
        <v>23</v>
      </c>
      <c r="BY473">
        <v>0</v>
      </c>
      <c r="BZ473">
        <v>23</v>
      </c>
      <c r="CA473">
        <v>0</v>
      </c>
      <c r="CB473">
        <v>23</v>
      </c>
      <c r="CC473">
        <v>237</v>
      </c>
      <c r="CD473">
        <v>23</v>
      </c>
      <c r="CE473">
        <v>109.95664885770265</v>
      </c>
      <c r="CF473">
        <v>4</v>
      </c>
      <c r="CG473">
        <v>1</v>
      </c>
      <c r="CM473">
        <v>0.73499999999999999</v>
      </c>
      <c r="CQ473" t="s">
        <v>162</v>
      </c>
      <c r="CR473" t="s">
        <v>199</v>
      </c>
      <c r="CS473" t="s">
        <v>169</v>
      </c>
      <c r="CT473">
        <v>0</v>
      </c>
      <c r="CU473">
        <v>23</v>
      </c>
      <c r="CV473">
        <v>0</v>
      </c>
      <c r="CW473">
        <v>23</v>
      </c>
      <c r="CX473">
        <v>0</v>
      </c>
      <c r="CY473">
        <v>23</v>
      </c>
      <c r="CZ473">
        <v>237</v>
      </c>
      <c r="DA473">
        <v>23</v>
      </c>
      <c r="DB473">
        <v>109.95664885770265</v>
      </c>
      <c r="DC473">
        <v>4</v>
      </c>
      <c r="DD473">
        <v>1</v>
      </c>
      <c r="DF473">
        <v>0.39</v>
      </c>
    </row>
    <row r="474" spans="1:110" x14ac:dyDescent="0.25">
      <c r="A474" s="74">
        <v>0</v>
      </c>
      <c r="B474" s="44">
        <v>4</v>
      </c>
      <c r="C474" s="44">
        <v>0</v>
      </c>
      <c r="D474" s="44">
        <v>20</v>
      </c>
      <c r="E474" s="44">
        <v>-0.36464126805459901</v>
      </c>
      <c r="F474" s="44">
        <v>1285.0790420000001</v>
      </c>
      <c r="G474" s="75">
        <v>221.12</v>
      </c>
      <c r="H474" s="74">
        <v>0.29699999999999999</v>
      </c>
      <c r="I474" s="44">
        <v>4</v>
      </c>
      <c r="J474" s="75">
        <v>0</v>
      </c>
      <c r="K474" s="74">
        <v>0.17199999999999999</v>
      </c>
      <c r="L474" s="44">
        <v>4</v>
      </c>
      <c r="M474" s="75">
        <v>0</v>
      </c>
      <c r="N474" s="44">
        <v>0.156</v>
      </c>
      <c r="O474" s="44">
        <v>4</v>
      </c>
      <c r="P474" s="75">
        <v>0</v>
      </c>
      <c r="Q474" s="80">
        <f t="shared" si="35"/>
        <v>0.20833333333333334</v>
      </c>
      <c r="R474" s="88">
        <f t="shared" si="35"/>
        <v>4</v>
      </c>
      <c r="T474" s="74">
        <v>0.312</v>
      </c>
      <c r="U474" s="44">
        <v>6</v>
      </c>
      <c r="V474" s="44">
        <v>0</v>
      </c>
      <c r="W474" s="44">
        <v>0</v>
      </c>
      <c r="X474" s="44">
        <v>23</v>
      </c>
      <c r="Y474" s="44">
        <v>0</v>
      </c>
      <c r="Z474" s="44">
        <v>23</v>
      </c>
      <c r="AA474" s="44">
        <v>0</v>
      </c>
      <c r="AB474" s="44">
        <v>23</v>
      </c>
      <c r="AC474" s="44">
        <v>237</v>
      </c>
      <c r="AD474" s="44">
        <v>23</v>
      </c>
      <c r="AE474" s="44">
        <v>109.43498323767912</v>
      </c>
      <c r="AF474" s="44">
        <v>4</v>
      </c>
      <c r="AG474" s="75">
        <v>1</v>
      </c>
      <c r="AH474" s="74">
        <v>0.39</v>
      </c>
      <c r="AI474" s="44">
        <v>6</v>
      </c>
      <c r="AJ474" s="44">
        <v>0</v>
      </c>
      <c r="AK474" s="44">
        <v>0</v>
      </c>
      <c r="AL474" s="44">
        <v>23</v>
      </c>
      <c r="AM474" s="44">
        <v>0</v>
      </c>
      <c r="AN474" s="44">
        <v>23</v>
      </c>
      <c r="AO474" s="44">
        <v>0</v>
      </c>
      <c r="AP474" s="44">
        <v>23</v>
      </c>
      <c r="AQ474" s="44">
        <v>237</v>
      </c>
      <c r="AR474" s="44">
        <v>23</v>
      </c>
      <c r="AS474" s="44">
        <v>109.43498323767912</v>
      </c>
      <c r="AT474" s="44">
        <v>4</v>
      </c>
      <c r="AU474" s="75">
        <v>1</v>
      </c>
      <c r="AV474">
        <v>0.39100000000000001</v>
      </c>
      <c r="AW474">
        <v>6</v>
      </c>
      <c r="AX474">
        <v>0</v>
      </c>
      <c r="AY474">
        <v>0</v>
      </c>
      <c r="AZ474">
        <v>23</v>
      </c>
      <c r="BA474">
        <v>0</v>
      </c>
      <c r="BB474">
        <v>23</v>
      </c>
      <c r="BC474">
        <v>0</v>
      </c>
      <c r="BD474">
        <v>23</v>
      </c>
      <c r="BE474">
        <v>237</v>
      </c>
      <c r="BF474">
        <v>23</v>
      </c>
      <c r="BG474">
        <v>109.43498323767912</v>
      </c>
      <c r="BH474">
        <v>4</v>
      </c>
      <c r="BI474">
        <v>1</v>
      </c>
      <c r="BJ474" s="74">
        <f t="shared" si="36"/>
        <v>0.36433333333333334</v>
      </c>
      <c r="BK474" s="92">
        <f t="shared" si="37"/>
        <v>6</v>
      </c>
      <c r="BN474" s="67">
        <f t="shared" si="38"/>
        <v>0.156</v>
      </c>
      <c r="BO474" s="9">
        <f t="shared" si="39"/>
        <v>2</v>
      </c>
      <c r="BT474">
        <v>0.73499999999999999</v>
      </c>
      <c r="BU474">
        <v>6</v>
      </c>
      <c r="BV474">
        <v>0</v>
      </c>
      <c r="BW474">
        <v>0</v>
      </c>
      <c r="BX474">
        <v>23</v>
      </c>
      <c r="BY474">
        <v>0</v>
      </c>
      <c r="BZ474">
        <v>23</v>
      </c>
      <c r="CA474">
        <v>0</v>
      </c>
      <c r="CB474">
        <v>23</v>
      </c>
      <c r="CC474">
        <v>237</v>
      </c>
      <c r="CD474">
        <v>23</v>
      </c>
      <c r="CE474">
        <v>109.43498323767912</v>
      </c>
      <c r="CF474">
        <v>4</v>
      </c>
      <c r="CG474">
        <v>1</v>
      </c>
      <c r="CM474">
        <v>0.73499999999999999</v>
      </c>
      <c r="CQ474" t="s">
        <v>162</v>
      </c>
      <c r="CR474" t="s">
        <v>205</v>
      </c>
      <c r="CS474" t="s">
        <v>169</v>
      </c>
      <c r="CT474">
        <v>0</v>
      </c>
      <c r="CU474">
        <v>23</v>
      </c>
      <c r="CV474">
        <v>0</v>
      </c>
      <c r="CW474">
        <v>23</v>
      </c>
      <c r="CX474">
        <v>0</v>
      </c>
      <c r="CY474">
        <v>23</v>
      </c>
      <c r="CZ474">
        <v>237</v>
      </c>
      <c r="DA474">
        <v>23</v>
      </c>
      <c r="DB474">
        <v>109.43498323767912</v>
      </c>
      <c r="DC474">
        <v>4</v>
      </c>
      <c r="DD474">
        <v>1</v>
      </c>
      <c r="DF474">
        <v>0.40699999999999997</v>
      </c>
    </row>
    <row r="475" spans="1:110" x14ac:dyDescent="0.25">
      <c r="A475" s="74">
        <v>0</v>
      </c>
      <c r="B475" s="44">
        <v>4</v>
      </c>
      <c r="C475" s="44">
        <v>0</v>
      </c>
      <c r="D475" s="44">
        <v>21</v>
      </c>
      <c r="E475" s="44">
        <v>-0.26710326354272201</v>
      </c>
      <c r="F475" s="44">
        <v>1318.2763035</v>
      </c>
      <c r="G475" s="75">
        <v>229.17</v>
      </c>
      <c r="H475" s="74">
        <v>0.29699999999999999</v>
      </c>
      <c r="I475" s="44">
        <v>4</v>
      </c>
      <c r="J475" s="75">
        <v>0</v>
      </c>
      <c r="K475" s="74">
        <v>0.156</v>
      </c>
      <c r="L475" s="44">
        <v>4</v>
      </c>
      <c r="M475" s="75">
        <v>0</v>
      </c>
      <c r="N475" s="44">
        <v>0.156</v>
      </c>
      <c r="O475" s="44">
        <v>4</v>
      </c>
      <c r="P475" s="75">
        <v>0</v>
      </c>
      <c r="Q475" s="80">
        <f t="shared" si="35"/>
        <v>0.20299999999999999</v>
      </c>
      <c r="R475" s="88">
        <f t="shared" si="35"/>
        <v>4</v>
      </c>
      <c r="T475" s="74">
        <v>0.313</v>
      </c>
      <c r="U475" s="44">
        <v>6</v>
      </c>
      <c r="V475" s="44">
        <v>0</v>
      </c>
      <c r="W475" s="44">
        <v>0</v>
      </c>
      <c r="X475" s="44">
        <v>23</v>
      </c>
      <c r="Y475" s="44">
        <v>0</v>
      </c>
      <c r="Z475" s="44">
        <v>23</v>
      </c>
      <c r="AA475" s="44">
        <v>0</v>
      </c>
      <c r="AB475" s="44">
        <v>23</v>
      </c>
      <c r="AC475" s="44">
        <v>237</v>
      </c>
      <c r="AD475" s="44">
        <v>23</v>
      </c>
      <c r="AE475" s="44">
        <v>108.939567360875</v>
      </c>
      <c r="AF475" s="44">
        <v>4</v>
      </c>
      <c r="AG475" s="75">
        <v>1</v>
      </c>
      <c r="AH475" s="74">
        <v>0.35899999999999999</v>
      </c>
      <c r="AI475" s="44">
        <v>6</v>
      </c>
      <c r="AJ475" s="44">
        <v>0</v>
      </c>
      <c r="AK475" s="44">
        <v>0</v>
      </c>
      <c r="AL475" s="44">
        <v>23</v>
      </c>
      <c r="AM475" s="44">
        <v>0</v>
      </c>
      <c r="AN475" s="44">
        <v>23</v>
      </c>
      <c r="AO475" s="44">
        <v>0</v>
      </c>
      <c r="AP475" s="44">
        <v>23</v>
      </c>
      <c r="AQ475" s="44">
        <v>237</v>
      </c>
      <c r="AR475" s="44">
        <v>23</v>
      </c>
      <c r="AS475" s="44">
        <v>108.939567360875</v>
      </c>
      <c r="AT475" s="44">
        <v>4</v>
      </c>
      <c r="AU475" s="75">
        <v>1</v>
      </c>
      <c r="AV475">
        <v>0.39100000000000001</v>
      </c>
      <c r="AW475">
        <v>6</v>
      </c>
      <c r="AX475">
        <v>0</v>
      </c>
      <c r="AY475">
        <v>0</v>
      </c>
      <c r="AZ475">
        <v>23</v>
      </c>
      <c r="BA475">
        <v>0</v>
      </c>
      <c r="BB475">
        <v>23</v>
      </c>
      <c r="BC475">
        <v>0</v>
      </c>
      <c r="BD475">
        <v>23</v>
      </c>
      <c r="BE475">
        <v>237</v>
      </c>
      <c r="BF475">
        <v>23</v>
      </c>
      <c r="BG475">
        <v>108.939567360875</v>
      </c>
      <c r="BH475">
        <v>4</v>
      </c>
      <c r="BI475">
        <v>1</v>
      </c>
      <c r="BJ475" s="74">
        <f t="shared" si="36"/>
        <v>0.35433333333333333</v>
      </c>
      <c r="BK475" s="92">
        <f t="shared" si="37"/>
        <v>6</v>
      </c>
      <c r="BN475" s="67">
        <f t="shared" si="38"/>
        <v>0.15133333333333335</v>
      </c>
      <c r="BO475" s="9">
        <f t="shared" si="39"/>
        <v>2</v>
      </c>
      <c r="BT475">
        <v>0.75</v>
      </c>
      <c r="BU475">
        <v>6</v>
      </c>
      <c r="BV475">
        <v>0</v>
      </c>
      <c r="BW475">
        <v>0</v>
      </c>
      <c r="BX475">
        <v>23</v>
      </c>
      <c r="BY475">
        <v>0</v>
      </c>
      <c r="BZ475">
        <v>23</v>
      </c>
      <c r="CA475">
        <v>0</v>
      </c>
      <c r="CB475">
        <v>23</v>
      </c>
      <c r="CC475">
        <v>237</v>
      </c>
      <c r="CD475">
        <v>23</v>
      </c>
      <c r="CE475">
        <v>108.939567360875</v>
      </c>
      <c r="CF475">
        <v>4</v>
      </c>
      <c r="CG475">
        <v>1</v>
      </c>
      <c r="CM475">
        <v>0.75</v>
      </c>
      <c r="CQ475" t="s">
        <v>162</v>
      </c>
      <c r="CR475" t="s">
        <v>204</v>
      </c>
      <c r="CS475" t="s">
        <v>169</v>
      </c>
      <c r="CT475">
        <v>0</v>
      </c>
      <c r="CU475">
        <v>23</v>
      </c>
      <c r="CV475">
        <v>0</v>
      </c>
      <c r="CW475">
        <v>23</v>
      </c>
      <c r="CX475">
        <v>0</v>
      </c>
      <c r="CY475">
        <v>23</v>
      </c>
      <c r="CZ475">
        <v>237</v>
      </c>
      <c r="DA475">
        <v>23</v>
      </c>
      <c r="DB475">
        <v>108.939567360875</v>
      </c>
      <c r="DC475">
        <v>4</v>
      </c>
      <c r="DD475">
        <v>1</v>
      </c>
      <c r="DF475">
        <v>0.42199999999999999</v>
      </c>
    </row>
    <row r="476" spans="1:110" x14ac:dyDescent="0.25">
      <c r="A476" s="74">
        <v>0</v>
      </c>
      <c r="B476" s="44">
        <v>4</v>
      </c>
      <c r="C476" s="44">
        <v>0</v>
      </c>
      <c r="D476" s="44">
        <v>22</v>
      </c>
      <c r="E476" s="44">
        <v>-0.16956525903084499</v>
      </c>
      <c r="F476" s="44">
        <v>1351.473565</v>
      </c>
      <c r="G476" s="75">
        <v>237.22</v>
      </c>
      <c r="H476" s="74">
        <v>0.26500000000000001</v>
      </c>
      <c r="I476" s="44">
        <v>4</v>
      </c>
      <c r="J476" s="75">
        <v>0</v>
      </c>
      <c r="K476" s="74">
        <v>0.17199999999999999</v>
      </c>
      <c r="L476" s="44">
        <v>4</v>
      </c>
      <c r="M476" s="75">
        <v>0</v>
      </c>
      <c r="N476" s="44">
        <v>0.156</v>
      </c>
      <c r="O476" s="44">
        <v>4</v>
      </c>
      <c r="P476" s="75">
        <v>0</v>
      </c>
      <c r="Q476" s="80">
        <f t="shared" si="35"/>
        <v>0.19766666666666666</v>
      </c>
      <c r="R476" s="88">
        <f t="shared" si="35"/>
        <v>4</v>
      </c>
      <c r="T476" s="74">
        <v>0.312</v>
      </c>
      <c r="U476" s="44">
        <v>6</v>
      </c>
      <c r="V476" s="44">
        <v>0</v>
      </c>
      <c r="W476" s="44">
        <v>0</v>
      </c>
      <c r="X476" s="44">
        <v>23</v>
      </c>
      <c r="Y476" s="44">
        <v>0</v>
      </c>
      <c r="Z476" s="44">
        <v>23</v>
      </c>
      <c r="AA476" s="44">
        <v>0</v>
      </c>
      <c r="AB476" s="44">
        <v>23</v>
      </c>
      <c r="AC476" s="44">
        <v>237</v>
      </c>
      <c r="AD476" s="44">
        <v>23</v>
      </c>
      <c r="AE476" s="44">
        <v>108.46849002846716</v>
      </c>
      <c r="AF476" s="44">
        <v>4</v>
      </c>
      <c r="AG476" s="75">
        <v>1</v>
      </c>
      <c r="AH476" s="74">
        <v>0.39100000000000001</v>
      </c>
      <c r="AI476" s="44">
        <v>6</v>
      </c>
      <c r="AJ476" s="44">
        <v>0</v>
      </c>
      <c r="AK476" s="44">
        <v>0</v>
      </c>
      <c r="AL476" s="44">
        <v>23</v>
      </c>
      <c r="AM476" s="44">
        <v>0</v>
      </c>
      <c r="AN476" s="44">
        <v>23</v>
      </c>
      <c r="AO476" s="44">
        <v>0</v>
      </c>
      <c r="AP476" s="44">
        <v>23</v>
      </c>
      <c r="AQ476" s="44">
        <v>237</v>
      </c>
      <c r="AR476" s="44">
        <v>23</v>
      </c>
      <c r="AS476" s="44">
        <v>108.46849002846716</v>
      </c>
      <c r="AT476" s="44">
        <v>4</v>
      </c>
      <c r="AU476" s="75">
        <v>1</v>
      </c>
      <c r="AV476">
        <v>0.42199999999999999</v>
      </c>
      <c r="AW476">
        <v>6</v>
      </c>
      <c r="AX476">
        <v>0</v>
      </c>
      <c r="AY476">
        <v>0</v>
      </c>
      <c r="AZ476">
        <v>23</v>
      </c>
      <c r="BA476">
        <v>0</v>
      </c>
      <c r="BB476">
        <v>23</v>
      </c>
      <c r="BC476">
        <v>0</v>
      </c>
      <c r="BD476">
        <v>23</v>
      </c>
      <c r="BE476">
        <v>237</v>
      </c>
      <c r="BF476">
        <v>23</v>
      </c>
      <c r="BG476">
        <v>108.46849002846716</v>
      </c>
      <c r="BH476">
        <v>4</v>
      </c>
      <c r="BI476">
        <v>1</v>
      </c>
      <c r="BJ476" s="74">
        <f t="shared" si="36"/>
        <v>0.375</v>
      </c>
      <c r="BK476" s="92">
        <f t="shared" si="37"/>
        <v>6</v>
      </c>
      <c r="BN476" s="67">
        <f t="shared" si="38"/>
        <v>0.17733333333333334</v>
      </c>
      <c r="BO476" s="9">
        <f t="shared" si="39"/>
        <v>2</v>
      </c>
      <c r="BT476">
        <v>0.75</v>
      </c>
      <c r="BU476">
        <v>6</v>
      </c>
      <c r="BV476">
        <v>0</v>
      </c>
      <c r="BW476">
        <v>0</v>
      </c>
      <c r="BX476">
        <v>23</v>
      </c>
      <c r="BY476">
        <v>0</v>
      </c>
      <c r="BZ476">
        <v>23</v>
      </c>
      <c r="CA476">
        <v>0</v>
      </c>
      <c r="CB476">
        <v>23</v>
      </c>
      <c r="CC476">
        <v>237</v>
      </c>
      <c r="CD476">
        <v>23</v>
      </c>
      <c r="CE476">
        <v>108.46849002846716</v>
      </c>
      <c r="CF476">
        <v>4</v>
      </c>
      <c r="CG476">
        <v>1</v>
      </c>
      <c r="CM476">
        <v>0.75</v>
      </c>
      <c r="CQ476" t="s">
        <v>162</v>
      </c>
      <c r="CR476" t="s">
        <v>199</v>
      </c>
      <c r="CS476" t="s">
        <v>169</v>
      </c>
      <c r="CT476">
        <v>0</v>
      </c>
      <c r="CU476">
        <v>23</v>
      </c>
      <c r="CV476">
        <v>0</v>
      </c>
      <c r="CW476">
        <v>23</v>
      </c>
      <c r="CX476">
        <v>0</v>
      </c>
      <c r="CY476">
        <v>23</v>
      </c>
      <c r="CZ476">
        <v>237</v>
      </c>
      <c r="DA476">
        <v>23</v>
      </c>
      <c r="DB476">
        <v>108.46849002846716</v>
      </c>
      <c r="DC476">
        <v>4</v>
      </c>
      <c r="DD476">
        <v>1</v>
      </c>
      <c r="DF476">
        <v>0.39</v>
      </c>
    </row>
    <row r="477" spans="1:110" x14ac:dyDescent="0.25">
      <c r="A477" s="74">
        <v>0</v>
      </c>
      <c r="B477" s="44">
        <v>4</v>
      </c>
      <c r="C477" s="44">
        <v>0</v>
      </c>
      <c r="D477" s="44">
        <v>23</v>
      </c>
      <c r="E477" s="44">
        <v>-7.2027254518985603E-2</v>
      </c>
      <c r="F477" s="44">
        <v>1384.6708265</v>
      </c>
      <c r="G477" s="75">
        <v>245.27</v>
      </c>
      <c r="H477" s="74">
        <v>0.28100000000000003</v>
      </c>
      <c r="I477" s="44">
        <v>4</v>
      </c>
      <c r="J477" s="75">
        <v>0</v>
      </c>
      <c r="K477" s="74">
        <v>0.17100000000000001</v>
      </c>
      <c r="L477" s="44">
        <v>4</v>
      </c>
      <c r="M477" s="75">
        <v>0</v>
      </c>
      <c r="N477" s="44">
        <v>0.156</v>
      </c>
      <c r="O477" s="44">
        <v>4</v>
      </c>
      <c r="P477" s="75">
        <v>0</v>
      </c>
      <c r="Q477" s="80">
        <f t="shared" si="35"/>
        <v>0.20266666666666669</v>
      </c>
      <c r="R477" s="88">
        <f t="shared" si="35"/>
        <v>4</v>
      </c>
      <c r="T477" s="74">
        <v>0.312</v>
      </c>
      <c r="U477" s="44">
        <v>6</v>
      </c>
      <c r="V477" s="44">
        <v>0</v>
      </c>
      <c r="W477" s="44">
        <v>0</v>
      </c>
      <c r="X477" s="44">
        <v>23</v>
      </c>
      <c r="Y477" s="44">
        <v>0</v>
      </c>
      <c r="Z477" s="44">
        <v>23</v>
      </c>
      <c r="AA477" s="44">
        <v>0</v>
      </c>
      <c r="AB477" s="44">
        <v>23</v>
      </c>
      <c r="AC477" s="44">
        <v>237</v>
      </c>
      <c r="AD477" s="44">
        <v>23</v>
      </c>
      <c r="AE477" s="44">
        <v>108.02000070190917</v>
      </c>
      <c r="AF477" s="44">
        <v>4</v>
      </c>
      <c r="AG477" s="75">
        <v>1</v>
      </c>
      <c r="AH477" s="74">
        <v>0.375</v>
      </c>
      <c r="AI477" s="44">
        <v>6</v>
      </c>
      <c r="AJ477" s="44">
        <v>0</v>
      </c>
      <c r="AK477" s="44">
        <v>0</v>
      </c>
      <c r="AL477" s="44">
        <v>23</v>
      </c>
      <c r="AM477" s="44">
        <v>0</v>
      </c>
      <c r="AN477" s="44">
        <v>23</v>
      </c>
      <c r="AO477" s="44">
        <v>0</v>
      </c>
      <c r="AP477" s="44">
        <v>23</v>
      </c>
      <c r="AQ477" s="44">
        <v>237</v>
      </c>
      <c r="AR477" s="44">
        <v>23</v>
      </c>
      <c r="AS477" s="44">
        <v>108.02000070190917</v>
      </c>
      <c r="AT477" s="44">
        <v>4</v>
      </c>
      <c r="AU477" s="75">
        <v>1</v>
      </c>
      <c r="AV477">
        <v>0.42199999999999999</v>
      </c>
      <c r="AW477">
        <v>6</v>
      </c>
      <c r="AX477">
        <v>0</v>
      </c>
      <c r="AY477">
        <v>0</v>
      </c>
      <c r="AZ477">
        <v>23</v>
      </c>
      <c r="BA477">
        <v>0</v>
      </c>
      <c r="BB477">
        <v>23</v>
      </c>
      <c r="BC477">
        <v>0</v>
      </c>
      <c r="BD477">
        <v>23</v>
      </c>
      <c r="BE477">
        <v>237</v>
      </c>
      <c r="BF477">
        <v>23</v>
      </c>
      <c r="BG477">
        <v>108.02000070190917</v>
      </c>
      <c r="BH477">
        <v>4</v>
      </c>
      <c r="BI477">
        <v>1</v>
      </c>
      <c r="BJ477" s="74">
        <f t="shared" si="36"/>
        <v>0.36966666666666664</v>
      </c>
      <c r="BK477" s="92">
        <f t="shared" si="37"/>
        <v>6</v>
      </c>
      <c r="BN477" s="67">
        <f t="shared" si="38"/>
        <v>0.16699999999999995</v>
      </c>
      <c r="BO477" s="9">
        <f t="shared" si="39"/>
        <v>2</v>
      </c>
      <c r="BT477">
        <v>0.75</v>
      </c>
      <c r="BU477">
        <v>6</v>
      </c>
      <c r="BV477">
        <v>0</v>
      </c>
      <c r="BW477">
        <v>0</v>
      </c>
      <c r="BX477">
        <v>23</v>
      </c>
      <c r="BY477">
        <v>0</v>
      </c>
      <c r="BZ477">
        <v>23</v>
      </c>
      <c r="CA477">
        <v>0</v>
      </c>
      <c r="CB477">
        <v>23</v>
      </c>
      <c r="CC477">
        <v>237</v>
      </c>
      <c r="CD477">
        <v>23</v>
      </c>
      <c r="CE477">
        <v>108.02000070190917</v>
      </c>
      <c r="CF477">
        <v>4</v>
      </c>
      <c r="CG477">
        <v>1</v>
      </c>
      <c r="CM477">
        <v>0.75</v>
      </c>
      <c r="CQ477" t="s">
        <v>162</v>
      </c>
      <c r="CR477" t="s">
        <v>195</v>
      </c>
      <c r="CS477" t="s">
        <v>169</v>
      </c>
      <c r="CT477">
        <v>0</v>
      </c>
      <c r="CU477">
        <v>23</v>
      </c>
      <c r="CV477">
        <v>0</v>
      </c>
      <c r="CW477">
        <v>23</v>
      </c>
      <c r="CX477">
        <v>0</v>
      </c>
      <c r="CY477">
        <v>23</v>
      </c>
      <c r="CZ477">
        <v>237</v>
      </c>
      <c r="DA477">
        <v>23</v>
      </c>
      <c r="DB477">
        <v>108.02000070190917</v>
      </c>
      <c r="DC477">
        <v>4</v>
      </c>
      <c r="DD477">
        <v>1</v>
      </c>
      <c r="DF477">
        <v>0.40600000000000003</v>
      </c>
    </row>
    <row r="478" spans="1:110" x14ac:dyDescent="0.25">
      <c r="A478" s="74">
        <v>0</v>
      </c>
      <c r="B478" s="44">
        <v>4</v>
      </c>
      <c r="C478" s="44">
        <v>0</v>
      </c>
      <c r="D478" s="44">
        <v>24</v>
      </c>
      <c r="E478" s="44">
        <v>2.5510749992908501E-2</v>
      </c>
      <c r="F478" s="44">
        <v>1417.8680879999999</v>
      </c>
      <c r="G478" s="75">
        <v>253.32</v>
      </c>
      <c r="H478" s="74">
        <v>0.26600000000000001</v>
      </c>
      <c r="I478" s="44">
        <v>4</v>
      </c>
      <c r="J478" s="75">
        <v>0</v>
      </c>
      <c r="K478" s="74">
        <v>0.17100000000000001</v>
      </c>
      <c r="L478" s="44">
        <v>4</v>
      </c>
      <c r="M478" s="75">
        <v>0</v>
      </c>
      <c r="N478" s="44">
        <v>0.156</v>
      </c>
      <c r="O478" s="44">
        <v>4</v>
      </c>
      <c r="P478" s="75">
        <v>0</v>
      </c>
      <c r="Q478" s="80">
        <f t="shared" si="35"/>
        <v>0.19766666666666668</v>
      </c>
      <c r="R478" s="88">
        <f t="shared" si="35"/>
        <v>4</v>
      </c>
      <c r="T478" s="74">
        <v>0.313</v>
      </c>
      <c r="U478" s="44">
        <v>6</v>
      </c>
      <c r="V478" s="44">
        <v>0</v>
      </c>
      <c r="W478" s="44">
        <v>0</v>
      </c>
      <c r="X478" s="44">
        <v>23</v>
      </c>
      <c r="Y478" s="44">
        <v>0</v>
      </c>
      <c r="Z478" s="44">
        <v>23</v>
      </c>
      <c r="AA478" s="44">
        <v>0</v>
      </c>
      <c r="AB478" s="44">
        <v>23</v>
      </c>
      <c r="AC478" s="44">
        <v>237</v>
      </c>
      <c r="AD478" s="44">
        <v>23</v>
      </c>
      <c r="AE478" s="44">
        <v>107.5924905846708</v>
      </c>
      <c r="AF478" s="44">
        <v>4</v>
      </c>
      <c r="AG478" s="75">
        <v>1</v>
      </c>
      <c r="AH478" s="74">
        <v>0.375</v>
      </c>
      <c r="AI478" s="44">
        <v>6</v>
      </c>
      <c r="AJ478" s="44">
        <v>0</v>
      </c>
      <c r="AK478" s="44">
        <v>0</v>
      </c>
      <c r="AL478" s="44">
        <v>23</v>
      </c>
      <c r="AM478" s="44">
        <v>0</v>
      </c>
      <c r="AN478" s="44">
        <v>23</v>
      </c>
      <c r="AO478" s="44">
        <v>0</v>
      </c>
      <c r="AP478" s="44">
        <v>23</v>
      </c>
      <c r="AQ478" s="44">
        <v>237</v>
      </c>
      <c r="AR478" s="44">
        <v>23</v>
      </c>
      <c r="AS478" s="44">
        <v>107.5924905846708</v>
      </c>
      <c r="AT478" s="44">
        <v>4</v>
      </c>
      <c r="AU478" s="75">
        <v>1</v>
      </c>
      <c r="AV478">
        <v>0.40600000000000003</v>
      </c>
      <c r="AW478">
        <v>6</v>
      </c>
      <c r="AX478">
        <v>0</v>
      </c>
      <c r="AY478">
        <v>0</v>
      </c>
      <c r="AZ478">
        <v>23</v>
      </c>
      <c r="BA478">
        <v>0</v>
      </c>
      <c r="BB478">
        <v>23</v>
      </c>
      <c r="BC478">
        <v>0</v>
      </c>
      <c r="BD478">
        <v>23</v>
      </c>
      <c r="BE478">
        <v>237</v>
      </c>
      <c r="BF478">
        <v>23</v>
      </c>
      <c r="BG478">
        <v>107.5924905846708</v>
      </c>
      <c r="BH478">
        <v>4</v>
      </c>
      <c r="BI478">
        <v>1</v>
      </c>
      <c r="BJ478" s="74">
        <f t="shared" si="36"/>
        <v>0.36466666666666664</v>
      </c>
      <c r="BK478" s="92">
        <f t="shared" si="37"/>
        <v>6</v>
      </c>
      <c r="BN478" s="67">
        <f t="shared" si="38"/>
        <v>0.16699999999999995</v>
      </c>
      <c r="BO478" s="9">
        <f t="shared" si="39"/>
        <v>2</v>
      </c>
      <c r="BT478">
        <v>0.75</v>
      </c>
      <c r="BU478">
        <v>6</v>
      </c>
      <c r="BV478">
        <v>0</v>
      </c>
      <c r="BW478">
        <v>0</v>
      </c>
      <c r="BX478">
        <v>23</v>
      </c>
      <c r="BY478">
        <v>0</v>
      </c>
      <c r="BZ478">
        <v>23</v>
      </c>
      <c r="CA478">
        <v>0</v>
      </c>
      <c r="CB478">
        <v>23</v>
      </c>
      <c r="CC478">
        <v>237</v>
      </c>
      <c r="CD478">
        <v>23</v>
      </c>
      <c r="CE478">
        <v>107.5924905846708</v>
      </c>
      <c r="CF478">
        <v>4</v>
      </c>
      <c r="CG478">
        <v>1</v>
      </c>
      <c r="CM478">
        <v>0.75</v>
      </c>
      <c r="CQ478" t="s">
        <v>162</v>
      </c>
      <c r="CR478" t="s">
        <v>204</v>
      </c>
      <c r="CS478" t="s">
        <v>169</v>
      </c>
      <c r="CT478">
        <v>0</v>
      </c>
      <c r="CU478">
        <v>23</v>
      </c>
      <c r="CV478">
        <v>0</v>
      </c>
      <c r="CW478">
        <v>23</v>
      </c>
      <c r="CX478">
        <v>0</v>
      </c>
      <c r="CY478">
        <v>23</v>
      </c>
      <c r="CZ478">
        <v>237</v>
      </c>
      <c r="DA478">
        <v>23</v>
      </c>
      <c r="DB478">
        <v>107.5924905846708</v>
      </c>
      <c r="DC478">
        <v>4</v>
      </c>
      <c r="DD478">
        <v>1</v>
      </c>
      <c r="DF478">
        <v>0.42199999999999999</v>
      </c>
    </row>
    <row r="479" spans="1:110" x14ac:dyDescent="0.25">
      <c r="A479" s="74">
        <v>0</v>
      </c>
      <c r="B479" s="44">
        <v>4</v>
      </c>
      <c r="C479" s="44">
        <v>0</v>
      </c>
      <c r="D479" s="44">
        <v>25</v>
      </c>
      <c r="E479" s="44">
        <v>0.123048754504785</v>
      </c>
      <c r="F479" s="44">
        <v>1451.0653494999999</v>
      </c>
      <c r="G479" s="75">
        <v>261.37</v>
      </c>
      <c r="H479" s="74">
        <v>0.26600000000000001</v>
      </c>
      <c r="I479" s="44">
        <v>4</v>
      </c>
      <c r="J479" s="75">
        <v>0</v>
      </c>
      <c r="K479" s="74">
        <v>0.156</v>
      </c>
      <c r="L479" s="44">
        <v>4</v>
      </c>
      <c r="M479" s="75">
        <v>0</v>
      </c>
      <c r="N479" s="44">
        <v>0.156</v>
      </c>
      <c r="O479" s="44">
        <v>4</v>
      </c>
      <c r="P479" s="75">
        <v>0</v>
      </c>
      <c r="Q479" s="80">
        <f t="shared" si="35"/>
        <v>0.19266666666666668</v>
      </c>
      <c r="R479" s="88">
        <f t="shared" si="35"/>
        <v>4</v>
      </c>
      <c r="T479" s="74">
        <v>0.32800000000000001</v>
      </c>
      <c r="U479" s="44">
        <v>6</v>
      </c>
      <c r="V479" s="44">
        <v>0</v>
      </c>
      <c r="W479" s="44">
        <v>0</v>
      </c>
      <c r="X479" s="44">
        <v>23</v>
      </c>
      <c r="Y479" s="44">
        <v>0</v>
      </c>
      <c r="Z479" s="44">
        <v>23</v>
      </c>
      <c r="AA479" s="44">
        <v>0</v>
      </c>
      <c r="AB479" s="44">
        <v>23</v>
      </c>
      <c r="AC479" s="44">
        <v>237</v>
      </c>
      <c r="AD479" s="44">
        <v>23</v>
      </c>
      <c r="AE479" s="44">
        <v>107.18456316710402</v>
      </c>
      <c r="AF479" s="44">
        <v>4</v>
      </c>
      <c r="AG479" s="75">
        <v>1</v>
      </c>
      <c r="AH479" s="74">
        <v>0.35899999999999999</v>
      </c>
      <c r="AI479" s="44">
        <v>6</v>
      </c>
      <c r="AJ479" s="44">
        <v>0</v>
      </c>
      <c r="AK479" s="44">
        <v>0</v>
      </c>
      <c r="AL479" s="44">
        <v>23</v>
      </c>
      <c r="AM479" s="44">
        <v>0</v>
      </c>
      <c r="AN479" s="44">
        <v>23</v>
      </c>
      <c r="AO479" s="44">
        <v>0</v>
      </c>
      <c r="AP479" s="44">
        <v>23</v>
      </c>
      <c r="AQ479" s="44">
        <v>237</v>
      </c>
      <c r="AR479" s="44">
        <v>23</v>
      </c>
      <c r="AS479" s="44">
        <v>107.18456316710402</v>
      </c>
      <c r="AT479" s="44">
        <v>4</v>
      </c>
      <c r="AU479" s="75">
        <v>1</v>
      </c>
      <c r="AV479">
        <v>0.40699999999999997</v>
      </c>
      <c r="AW479">
        <v>6</v>
      </c>
      <c r="AX479">
        <v>0</v>
      </c>
      <c r="AY479">
        <v>0</v>
      </c>
      <c r="AZ479">
        <v>23</v>
      </c>
      <c r="BA479">
        <v>0</v>
      </c>
      <c r="BB479">
        <v>23</v>
      </c>
      <c r="BC479">
        <v>0</v>
      </c>
      <c r="BD479">
        <v>23</v>
      </c>
      <c r="BE479">
        <v>237</v>
      </c>
      <c r="BF479">
        <v>23</v>
      </c>
      <c r="BG479">
        <v>107.18456316710402</v>
      </c>
      <c r="BH479">
        <v>4</v>
      </c>
      <c r="BI479">
        <v>1</v>
      </c>
      <c r="BJ479" s="74">
        <f t="shared" si="36"/>
        <v>0.36466666666666669</v>
      </c>
      <c r="BK479" s="92">
        <f t="shared" si="37"/>
        <v>6</v>
      </c>
      <c r="BN479" s="67">
        <f t="shared" si="38"/>
        <v>0.17200000000000001</v>
      </c>
      <c r="BO479" s="9">
        <f t="shared" si="39"/>
        <v>2</v>
      </c>
      <c r="BT479">
        <v>0.75</v>
      </c>
      <c r="BU479">
        <v>6</v>
      </c>
      <c r="BV479">
        <v>0</v>
      </c>
      <c r="BW479">
        <v>0</v>
      </c>
      <c r="BX479">
        <v>23</v>
      </c>
      <c r="BY479">
        <v>0</v>
      </c>
      <c r="BZ479">
        <v>23</v>
      </c>
      <c r="CA479">
        <v>0</v>
      </c>
      <c r="CB479">
        <v>23</v>
      </c>
      <c r="CC479">
        <v>237</v>
      </c>
      <c r="CD479">
        <v>23</v>
      </c>
      <c r="CE479">
        <v>107.18456316710402</v>
      </c>
      <c r="CF479">
        <v>4</v>
      </c>
      <c r="CG479">
        <v>1</v>
      </c>
      <c r="CM479">
        <v>0.75</v>
      </c>
      <c r="CQ479" t="s">
        <v>162</v>
      </c>
      <c r="CR479" t="s">
        <v>206</v>
      </c>
      <c r="CS479" t="s">
        <v>169</v>
      </c>
      <c r="CT479">
        <v>0</v>
      </c>
      <c r="CU479">
        <v>23</v>
      </c>
      <c r="CV479">
        <v>0</v>
      </c>
      <c r="CW479">
        <v>23</v>
      </c>
      <c r="CX479">
        <v>0</v>
      </c>
      <c r="CY479">
        <v>23</v>
      </c>
      <c r="CZ479">
        <v>237</v>
      </c>
      <c r="DA479">
        <v>23</v>
      </c>
      <c r="DB479">
        <v>107.18456316710402</v>
      </c>
      <c r="DC479">
        <v>4</v>
      </c>
      <c r="DD479">
        <v>1</v>
      </c>
      <c r="DF479">
        <v>0.438</v>
      </c>
    </row>
    <row r="480" spans="1:110" x14ac:dyDescent="0.25">
      <c r="A480" s="74">
        <v>0</v>
      </c>
      <c r="B480" s="44">
        <v>4</v>
      </c>
      <c r="C480" s="44">
        <v>0</v>
      </c>
      <c r="D480" s="44">
        <v>26</v>
      </c>
      <c r="E480" s="44">
        <v>0.22058675901664501</v>
      </c>
      <c r="F480" s="44">
        <v>1484.2626110000001</v>
      </c>
      <c r="G480" s="75">
        <v>269.42</v>
      </c>
      <c r="H480" s="74">
        <v>0.29699999999999999</v>
      </c>
      <c r="I480" s="44">
        <v>4</v>
      </c>
      <c r="J480" s="75">
        <v>0</v>
      </c>
      <c r="K480" s="74">
        <v>0.156</v>
      </c>
      <c r="L480" s="44">
        <v>4</v>
      </c>
      <c r="M480" s="75">
        <v>0</v>
      </c>
      <c r="N480" s="44">
        <v>0.157</v>
      </c>
      <c r="O480" s="44">
        <v>4</v>
      </c>
      <c r="P480" s="75">
        <v>0</v>
      </c>
      <c r="Q480" s="80">
        <f t="shared" si="35"/>
        <v>0.20333333333333334</v>
      </c>
      <c r="R480" s="88">
        <f t="shared" si="35"/>
        <v>4</v>
      </c>
      <c r="T480" s="74">
        <v>0.32800000000000001</v>
      </c>
      <c r="U480" s="44">
        <v>6</v>
      </c>
      <c r="V480" s="44">
        <v>0</v>
      </c>
      <c r="W480" s="44">
        <v>0</v>
      </c>
      <c r="X480" s="44">
        <v>23</v>
      </c>
      <c r="Y480" s="44">
        <v>0</v>
      </c>
      <c r="Z480" s="44">
        <v>23</v>
      </c>
      <c r="AA480" s="44">
        <v>0</v>
      </c>
      <c r="AB480" s="44">
        <v>23</v>
      </c>
      <c r="AC480" s="44">
        <v>237</v>
      </c>
      <c r="AD480" s="44">
        <v>23</v>
      </c>
      <c r="AE480" s="44">
        <v>106.79488329051989</v>
      </c>
      <c r="AF480" s="44">
        <v>4</v>
      </c>
      <c r="AG480" s="75">
        <v>1</v>
      </c>
      <c r="AH480" s="74">
        <v>0.39100000000000001</v>
      </c>
      <c r="AI480" s="44">
        <v>6</v>
      </c>
      <c r="AJ480" s="44">
        <v>0</v>
      </c>
      <c r="AK480" s="44">
        <v>0</v>
      </c>
      <c r="AL480" s="44">
        <v>23</v>
      </c>
      <c r="AM480" s="44">
        <v>0</v>
      </c>
      <c r="AN480" s="44">
        <v>23</v>
      </c>
      <c r="AO480" s="44">
        <v>0</v>
      </c>
      <c r="AP480" s="44">
        <v>23</v>
      </c>
      <c r="AQ480" s="44">
        <v>237</v>
      </c>
      <c r="AR480" s="44">
        <v>23</v>
      </c>
      <c r="AS480" s="44">
        <v>106.79488329051989</v>
      </c>
      <c r="AT480" s="44">
        <v>4</v>
      </c>
      <c r="AU480" s="75">
        <v>1</v>
      </c>
      <c r="AV480">
        <v>0.42199999999999999</v>
      </c>
      <c r="AW480">
        <v>6</v>
      </c>
      <c r="AX480">
        <v>0</v>
      </c>
      <c r="AY480">
        <v>0</v>
      </c>
      <c r="AZ480">
        <v>23</v>
      </c>
      <c r="BA480">
        <v>0</v>
      </c>
      <c r="BB480">
        <v>23</v>
      </c>
      <c r="BC480">
        <v>0</v>
      </c>
      <c r="BD480">
        <v>23</v>
      </c>
      <c r="BE480">
        <v>237</v>
      </c>
      <c r="BF480">
        <v>23</v>
      </c>
      <c r="BG480">
        <v>106.79488329051989</v>
      </c>
      <c r="BH480">
        <v>4</v>
      </c>
      <c r="BI480">
        <v>1</v>
      </c>
      <c r="BJ480" s="74">
        <f t="shared" si="36"/>
        <v>0.38033333333333336</v>
      </c>
      <c r="BK480" s="92">
        <f t="shared" si="37"/>
        <v>6</v>
      </c>
      <c r="BN480" s="67">
        <f t="shared" si="38"/>
        <v>0.17700000000000002</v>
      </c>
      <c r="BO480" s="9">
        <f t="shared" si="39"/>
        <v>2</v>
      </c>
      <c r="BT480">
        <v>0.73399999999999999</v>
      </c>
      <c r="BU480">
        <v>6</v>
      </c>
      <c r="BV480">
        <v>0</v>
      </c>
      <c r="BW480">
        <v>0</v>
      </c>
      <c r="BX480">
        <v>23</v>
      </c>
      <c r="BY480">
        <v>0</v>
      </c>
      <c r="BZ480">
        <v>23</v>
      </c>
      <c r="CA480">
        <v>0</v>
      </c>
      <c r="CB480">
        <v>23</v>
      </c>
      <c r="CC480">
        <v>237</v>
      </c>
      <c r="CD480">
        <v>23</v>
      </c>
      <c r="CE480">
        <v>106.79488329051989</v>
      </c>
      <c r="CF480">
        <v>4</v>
      </c>
      <c r="CG480">
        <v>1</v>
      </c>
      <c r="CM480">
        <v>0.73399999999999999</v>
      </c>
      <c r="CQ480" t="s">
        <v>162</v>
      </c>
      <c r="CR480" t="s">
        <v>195</v>
      </c>
      <c r="CS480" t="s">
        <v>169</v>
      </c>
      <c r="CT480">
        <v>0</v>
      </c>
      <c r="CU480">
        <v>23</v>
      </c>
      <c r="CV480">
        <v>0</v>
      </c>
      <c r="CW480">
        <v>23</v>
      </c>
      <c r="CX480">
        <v>0</v>
      </c>
      <c r="CY480">
        <v>23</v>
      </c>
      <c r="CZ480">
        <v>237</v>
      </c>
      <c r="DA480">
        <v>23</v>
      </c>
      <c r="DB480">
        <v>106.79488329051989</v>
      </c>
      <c r="DC480">
        <v>4</v>
      </c>
      <c r="DD480">
        <v>1</v>
      </c>
      <c r="DF480">
        <v>0.40600000000000003</v>
      </c>
    </row>
    <row r="481" spans="1:110" x14ac:dyDescent="0.25">
      <c r="A481" s="74">
        <v>0</v>
      </c>
      <c r="B481" s="44">
        <v>4</v>
      </c>
      <c r="C481" s="44">
        <v>0</v>
      </c>
      <c r="D481" s="44">
        <v>27</v>
      </c>
      <c r="E481" s="44">
        <v>0.31812476352853902</v>
      </c>
      <c r="F481" s="44">
        <v>1517.4598725000001</v>
      </c>
      <c r="G481" s="75">
        <v>277.47000000000003</v>
      </c>
      <c r="H481" s="74">
        <v>0.28100000000000003</v>
      </c>
      <c r="I481" s="44">
        <v>4</v>
      </c>
      <c r="J481" s="75">
        <v>0</v>
      </c>
      <c r="K481" s="74">
        <v>0.17199999999999999</v>
      </c>
      <c r="L481" s="44">
        <v>4</v>
      </c>
      <c r="M481" s="75">
        <v>0</v>
      </c>
      <c r="N481" s="44">
        <v>0.157</v>
      </c>
      <c r="O481" s="44">
        <v>4</v>
      </c>
      <c r="P481" s="75">
        <v>0</v>
      </c>
      <c r="Q481" s="80">
        <f t="shared" si="35"/>
        <v>0.20333333333333334</v>
      </c>
      <c r="R481" s="88">
        <f t="shared" si="35"/>
        <v>4</v>
      </c>
      <c r="T481" s="74">
        <v>0.29699999999999999</v>
      </c>
      <c r="U481" s="44">
        <v>6</v>
      </c>
      <c r="V481" s="44">
        <v>0</v>
      </c>
      <c r="W481" s="44">
        <v>0</v>
      </c>
      <c r="X481" s="44">
        <v>23</v>
      </c>
      <c r="Y481" s="44">
        <v>0</v>
      </c>
      <c r="Z481" s="44">
        <v>23</v>
      </c>
      <c r="AA481" s="44">
        <v>0</v>
      </c>
      <c r="AB481" s="44">
        <v>23</v>
      </c>
      <c r="AC481" s="44">
        <v>237</v>
      </c>
      <c r="AD481" s="44">
        <v>23</v>
      </c>
      <c r="AE481" s="44">
        <v>106.42225335780627</v>
      </c>
      <c r="AF481" s="44">
        <v>4</v>
      </c>
      <c r="AG481" s="75">
        <v>1</v>
      </c>
      <c r="AH481" s="74">
        <v>0.375</v>
      </c>
      <c r="AI481" s="44">
        <v>6</v>
      </c>
      <c r="AJ481" s="44">
        <v>0</v>
      </c>
      <c r="AK481" s="44">
        <v>0</v>
      </c>
      <c r="AL481" s="44">
        <v>23</v>
      </c>
      <c r="AM481" s="44">
        <v>0</v>
      </c>
      <c r="AN481" s="44">
        <v>23</v>
      </c>
      <c r="AO481" s="44">
        <v>0</v>
      </c>
      <c r="AP481" s="44">
        <v>23</v>
      </c>
      <c r="AQ481" s="44">
        <v>237</v>
      </c>
      <c r="AR481" s="44">
        <v>23</v>
      </c>
      <c r="AS481" s="44">
        <v>106.42225335780627</v>
      </c>
      <c r="AT481" s="44">
        <v>4</v>
      </c>
      <c r="AU481" s="75">
        <v>1</v>
      </c>
      <c r="AV481">
        <v>0.40600000000000003</v>
      </c>
      <c r="AW481">
        <v>6</v>
      </c>
      <c r="AX481">
        <v>0</v>
      </c>
      <c r="AY481">
        <v>0</v>
      </c>
      <c r="AZ481">
        <v>23</v>
      </c>
      <c r="BA481">
        <v>0</v>
      </c>
      <c r="BB481">
        <v>23</v>
      </c>
      <c r="BC481">
        <v>0</v>
      </c>
      <c r="BD481">
        <v>23</v>
      </c>
      <c r="BE481">
        <v>237</v>
      </c>
      <c r="BF481">
        <v>23</v>
      </c>
      <c r="BG481">
        <v>106.42225335780627</v>
      </c>
      <c r="BH481">
        <v>4</v>
      </c>
      <c r="BI481">
        <v>1</v>
      </c>
      <c r="BJ481" s="74">
        <f t="shared" si="36"/>
        <v>0.35933333333333328</v>
      </c>
      <c r="BK481" s="92">
        <f t="shared" si="37"/>
        <v>6</v>
      </c>
      <c r="BN481" s="67">
        <f t="shared" si="38"/>
        <v>0.15599999999999994</v>
      </c>
      <c r="BO481" s="9">
        <f t="shared" si="39"/>
        <v>2</v>
      </c>
      <c r="BT481">
        <v>0.73399999999999999</v>
      </c>
      <c r="BU481">
        <v>6</v>
      </c>
      <c r="BV481">
        <v>0</v>
      </c>
      <c r="BW481">
        <v>0</v>
      </c>
      <c r="BX481">
        <v>23</v>
      </c>
      <c r="BY481">
        <v>0</v>
      </c>
      <c r="BZ481">
        <v>23</v>
      </c>
      <c r="CA481">
        <v>0</v>
      </c>
      <c r="CB481">
        <v>23</v>
      </c>
      <c r="CC481">
        <v>237</v>
      </c>
      <c r="CD481">
        <v>23</v>
      </c>
      <c r="CE481">
        <v>106.42225335780627</v>
      </c>
      <c r="CF481">
        <v>4</v>
      </c>
      <c r="CG481">
        <v>1</v>
      </c>
      <c r="CM481">
        <v>0.73399999999999999</v>
      </c>
      <c r="CQ481" t="s">
        <v>162</v>
      </c>
      <c r="CR481" t="s">
        <v>204</v>
      </c>
      <c r="CS481" t="s">
        <v>169</v>
      </c>
      <c r="CT481">
        <v>0</v>
      </c>
      <c r="CU481">
        <v>23</v>
      </c>
      <c r="CV481">
        <v>0</v>
      </c>
      <c r="CW481">
        <v>23</v>
      </c>
      <c r="CX481">
        <v>0</v>
      </c>
      <c r="CY481">
        <v>23</v>
      </c>
      <c r="CZ481">
        <v>237</v>
      </c>
      <c r="DA481">
        <v>23</v>
      </c>
      <c r="DB481">
        <v>106.42225335780627</v>
      </c>
      <c r="DC481">
        <v>4</v>
      </c>
      <c r="DD481">
        <v>1</v>
      </c>
      <c r="DF481">
        <v>0.42199999999999999</v>
      </c>
    </row>
    <row r="482" spans="1:110" x14ac:dyDescent="0.25">
      <c r="A482" s="74">
        <v>0</v>
      </c>
      <c r="B482" s="44">
        <v>4</v>
      </c>
      <c r="C482" s="44">
        <v>0</v>
      </c>
      <c r="D482" s="44">
        <v>28</v>
      </c>
      <c r="E482" s="44">
        <v>0.41566276804039898</v>
      </c>
      <c r="F482" s="44">
        <v>1550.657134</v>
      </c>
      <c r="G482" s="75">
        <v>285.52</v>
      </c>
      <c r="H482" s="74">
        <v>0.29599999999999999</v>
      </c>
      <c r="I482" s="44">
        <v>4</v>
      </c>
      <c r="J482" s="75">
        <v>0</v>
      </c>
      <c r="K482" s="74">
        <v>0.156</v>
      </c>
      <c r="L482" s="44">
        <v>4</v>
      </c>
      <c r="M482" s="75">
        <v>0</v>
      </c>
      <c r="N482" s="44">
        <v>0.14099999999999999</v>
      </c>
      <c r="O482" s="44">
        <v>4</v>
      </c>
      <c r="P482" s="75">
        <v>0</v>
      </c>
      <c r="Q482" s="80">
        <f t="shared" si="35"/>
        <v>0.19766666666666666</v>
      </c>
      <c r="R482" s="88">
        <f t="shared" si="35"/>
        <v>4</v>
      </c>
      <c r="T482" s="74">
        <v>0.312</v>
      </c>
      <c r="U482" s="44">
        <v>6</v>
      </c>
      <c r="V482" s="44">
        <v>0</v>
      </c>
      <c r="W482" s="44">
        <v>0</v>
      </c>
      <c r="X482" s="44">
        <v>23</v>
      </c>
      <c r="Y482" s="44">
        <v>0</v>
      </c>
      <c r="Z482" s="44">
        <v>23</v>
      </c>
      <c r="AA482" s="44">
        <v>0</v>
      </c>
      <c r="AB482" s="44">
        <v>23</v>
      </c>
      <c r="AC482" s="44">
        <v>237</v>
      </c>
      <c r="AD482" s="44">
        <v>23</v>
      </c>
      <c r="AE482" s="44">
        <v>106.065578326961</v>
      </c>
      <c r="AF482" s="44">
        <v>4</v>
      </c>
      <c r="AG482" s="75">
        <v>1</v>
      </c>
      <c r="AH482" s="74">
        <v>0.39</v>
      </c>
      <c r="AI482" s="44">
        <v>6</v>
      </c>
      <c r="AJ482" s="44">
        <v>0</v>
      </c>
      <c r="AK482" s="44">
        <v>0</v>
      </c>
      <c r="AL482" s="44">
        <v>23</v>
      </c>
      <c r="AM482" s="44">
        <v>0</v>
      </c>
      <c r="AN482" s="44">
        <v>23</v>
      </c>
      <c r="AO482" s="44">
        <v>0</v>
      </c>
      <c r="AP482" s="44">
        <v>23</v>
      </c>
      <c r="AQ482" s="44">
        <v>237</v>
      </c>
      <c r="AR482" s="44">
        <v>23</v>
      </c>
      <c r="AS482" s="44">
        <v>106.065578326961</v>
      </c>
      <c r="AT482" s="44">
        <v>4</v>
      </c>
      <c r="AU482" s="75">
        <v>1</v>
      </c>
      <c r="AV482">
        <v>0.40600000000000003</v>
      </c>
      <c r="AW482">
        <v>6</v>
      </c>
      <c r="AX482">
        <v>0</v>
      </c>
      <c r="AY482">
        <v>0</v>
      </c>
      <c r="AZ482">
        <v>23</v>
      </c>
      <c r="BA482">
        <v>0</v>
      </c>
      <c r="BB482">
        <v>23</v>
      </c>
      <c r="BC482">
        <v>0</v>
      </c>
      <c r="BD482">
        <v>23</v>
      </c>
      <c r="BE482">
        <v>237</v>
      </c>
      <c r="BF482">
        <v>23</v>
      </c>
      <c r="BG482">
        <v>106.065578326961</v>
      </c>
      <c r="BH482">
        <v>4</v>
      </c>
      <c r="BI482">
        <v>1</v>
      </c>
      <c r="BJ482" s="74">
        <f t="shared" si="36"/>
        <v>0.36933333333333335</v>
      </c>
      <c r="BK482" s="92">
        <f t="shared" si="37"/>
        <v>6</v>
      </c>
      <c r="BN482" s="67">
        <f t="shared" si="38"/>
        <v>0.17166666666666669</v>
      </c>
      <c r="BO482" s="9">
        <f t="shared" si="39"/>
        <v>2</v>
      </c>
      <c r="BT482">
        <v>0.73399999999999999</v>
      </c>
      <c r="BU482">
        <v>6</v>
      </c>
      <c r="BV482">
        <v>0</v>
      </c>
      <c r="BW482">
        <v>0</v>
      </c>
      <c r="BX482">
        <v>23</v>
      </c>
      <c r="BY482">
        <v>0</v>
      </c>
      <c r="BZ482">
        <v>23</v>
      </c>
      <c r="CA482">
        <v>0</v>
      </c>
      <c r="CB482">
        <v>23</v>
      </c>
      <c r="CC482">
        <v>237</v>
      </c>
      <c r="CD482">
        <v>23</v>
      </c>
      <c r="CE482">
        <v>106.065578326961</v>
      </c>
      <c r="CF482">
        <v>4</v>
      </c>
      <c r="CG482">
        <v>1</v>
      </c>
      <c r="CM482">
        <v>0.73399999999999999</v>
      </c>
      <c r="CQ482" t="s">
        <v>162</v>
      </c>
      <c r="CR482" t="s">
        <v>207</v>
      </c>
      <c r="CS482" t="s">
        <v>169</v>
      </c>
      <c r="CT482">
        <v>0</v>
      </c>
      <c r="CU482">
        <v>23</v>
      </c>
      <c r="CV482">
        <v>0</v>
      </c>
      <c r="CW482">
        <v>23</v>
      </c>
      <c r="CX482">
        <v>0</v>
      </c>
      <c r="CY482">
        <v>23</v>
      </c>
      <c r="CZ482">
        <v>237</v>
      </c>
      <c r="DA482">
        <v>23</v>
      </c>
      <c r="DB482">
        <v>106.065578326961</v>
      </c>
      <c r="DC482">
        <v>4</v>
      </c>
      <c r="DD482">
        <v>1</v>
      </c>
      <c r="DF482">
        <v>0.42099999999999999</v>
      </c>
    </row>
    <row r="483" spans="1:110" x14ac:dyDescent="0.25">
      <c r="A483" s="74">
        <v>0</v>
      </c>
      <c r="B483" s="44">
        <v>4</v>
      </c>
      <c r="C483" s="44">
        <v>1</v>
      </c>
      <c r="D483" s="44">
        <v>16</v>
      </c>
      <c r="E483" s="44">
        <v>-0.44403346544205602</v>
      </c>
      <c r="F483" s="44">
        <v>1276.9653519999999</v>
      </c>
      <c r="G483" s="75">
        <v>195.66</v>
      </c>
      <c r="H483" s="74">
        <v>0.28100000000000003</v>
      </c>
      <c r="I483" s="44">
        <v>4</v>
      </c>
      <c r="J483" s="75">
        <v>0</v>
      </c>
      <c r="K483" s="74">
        <v>0.17199999999999999</v>
      </c>
      <c r="L483" s="44">
        <v>4</v>
      </c>
      <c r="M483" s="75">
        <v>0</v>
      </c>
      <c r="N483" s="44">
        <v>0.156</v>
      </c>
      <c r="O483" s="44">
        <v>4</v>
      </c>
      <c r="P483" s="75">
        <v>0</v>
      </c>
      <c r="Q483" s="80">
        <f t="shared" si="35"/>
        <v>0.20299999999999999</v>
      </c>
      <c r="R483" s="88">
        <f t="shared" si="35"/>
        <v>4</v>
      </c>
      <c r="T483" s="74">
        <v>0.375</v>
      </c>
      <c r="U483" s="44">
        <v>7</v>
      </c>
      <c r="V483" s="44">
        <v>0</v>
      </c>
      <c r="W483" s="44">
        <v>0</v>
      </c>
      <c r="X483" s="44">
        <v>23</v>
      </c>
      <c r="Y483" s="44">
        <v>217</v>
      </c>
      <c r="Z483" s="44">
        <v>23</v>
      </c>
      <c r="AA483" s="44">
        <v>0</v>
      </c>
      <c r="AB483" s="44">
        <v>23</v>
      </c>
      <c r="AC483" s="44">
        <v>237</v>
      </c>
      <c r="AD483" s="44">
        <v>23</v>
      </c>
      <c r="AE483" s="44">
        <v>102.77629334745649</v>
      </c>
      <c r="AF483" s="44">
        <v>4</v>
      </c>
      <c r="AG483" s="75">
        <v>1</v>
      </c>
      <c r="AH483" s="74">
        <v>0.42199999999999999</v>
      </c>
      <c r="AI483" s="44">
        <v>7</v>
      </c>
      <c r="AJ483" s="44">
        <v>0</v>
      </c>
      <c r="AK483" s="44">
        <v>0</v>
      </c>
      <c r="AL483" s="44">
        <v>23</v>
      </c>
      <c r="AM483" s="44">
        <v>217</v>
      </c>
      <c r="AN483" s="44">
        <v>23</v>
      </c>
      <c r="AO483" s="44">
        <v>0</v>
      </c>
      <c r="AP483" s="44">
        <v>23</v>
      </c>
      <c r="AQ483" s="44">
        <v>237</v>
      </c>
      <c r="AR483" s="44">
        <v>23</v>
      </c>
      <c r="AS483" s="44">
        <v>102.77629334745649</v>
      </c>
      <c r="AT483" s="44">
        <v>4</v>
      </c>
      <c r="AU483" s="75">
        <v>1</v>
      </c>
      <c r="AV483">
        <v>0.48499999999999999</v>
      </c>
      <c r="AW483">
        <v>7</v>
      </c>
      <c r="AX483">
        <v>0</v>
      </c>
      <c r="AY483">
        <v>0</v>
      </c>
      <c r="AZ483">
        <v>23</v>
      </c>
      <c r="BA483">
        <v>217</v>
      </c>
      <c r="BB483">
        <v>23</v>
      </c>
      <c r="BC483">
        <v>0</v>
      </c>
      <c r="BD483">
        <v>23</v>
      </c>
      <c r="BE483">
        <v>237</v>
      </c>
      <c r="BF483">
        <v>23</v>
      </c>
      <c r="BG483">
        <v>102.77629334745649</v>
      </c>
      <c r="BH483">
        <v>4</v>
      </c>
      <c r="BI483">
        <v>1</v>
      </c>
      <c r="BJ483" s="74">
        <f t="shared" si="36"/>
        <v>0.42733333333333334</v>
      </c>
      <c r="BK483" s="92">
        <f t="shared" si="37"/>
        <v>7</v>
      </c>
      <c r="BN483" s="67">
        <f t="shared" si="38"/>
        <v>0.22433333333333336</v>
      </c>
      <c r="BO483" s="9">
        <f t="shared" si="39"/>
        <v>3</v>
      </c>
      <c r="BT483">
        <v>0.89100000000000001</v>
      </c>
      <c r="BU483">
        <v>7</v>
      </c>
      <c r="BV483">
        <v>0</v>
      </c>
      <c r="BW483">
        <v>0</v>
      </c>
      <c r="BX483">
        <v>23</v>
      </c>
      <c r="BY483">
        <v>217</v>
      </c>
      <c r="BZ483">
        <v>23</v>
      </c>
      <c r="CA483">
        <v>0</v>
      </c>
      <c r="CB483">
        <v>23</v>
      </c>
      <c r="CC483">
        <v>237</v>
      </c>
      <c r="CD483">
        <v>23</v>
      </c>
      <c r="CE483">
        <v>102.77629334745649</v>
      </c>
      <c r="CF483">
        <v>4</v>
      </c>
      <c r="CG483">
        <v>1</v>
      </c>
      <c r="CM483">
        <v>0.89100000000000001</v>
      </c>
      <c r="CQ483" t="s">
        <v>162</v>
      </c>
      <c r="CR483" t="s">
        <v>203</v>
      </c>
      <c r="CS483" t="s">
        <v>183</v>
      </c>
      <c r="CT483">
        <v>0</v>
      </c>
      <c r="CU483">
        <v>23</v>
      </c>
      <c r="CV483">
        <v>217</v>
      </c>
      <c r="CW483">
        <v>23</v>
      </c>
      <c r="CX483">
        <v>0</v>
      </c>
      <c r="CY483">
        <v>23</v>
      </c>
      <c r="CZ483">
        <v>237</v>
      </c>
      <c r="DA483">
        <v>23</v>
      </c>
      <c r="DB483">
        <v>102.77629334745649</v>
      </c>
      <c r="DC483">
        <v>4</v>
      </c>
      <c r="DD483">
        <v>1</v>
      </c>
      <c r="DF483">
        <v>0.48399999999999999</v>
      </c>
    </row>
    <row r="484" spans="1:110" x14ac:dyDescent="0.25">
      <c r="A484" s="74">
        <v>0</v>
      </c>
      <c r="B484" s="44">
        <v>4</v>
      </c>
      <c r="C484" s="44">
        <v>1</v>
      </c>
      <c r="D484" s="44">
        <v>17</v>
      </c>
      <c r="E484" s="44">
        <v>-0.34649546093019601</v>
      </c>
      <c r="F484" s="44">
        <v>1310.1626134999999</v>
      </c>
      <c r="G484" s="75">
        <v>203.71</v>
      </c>
      <c r="H484" s="74">
        <v>0.29699999999999999</v>
      </c>
      <c r="I484" s="44">
        <v>4</v>
      </c>
      <c r="J484" s="75">
        <v>0</v>
      </c>
      <c r="K484" s="74">
        <v>0.156</v>
      </c>
      <c r="L484" s="44">
        <v>4</v>
      </c>
      <c r="M484" s="75">
        <v>0</v>
      </c>
      <c r="N484" s="44">
        <v>0.17199999999999999</v>
      </c>
      <c r="O484" s="44">
        <v>4</v>
      </c>
      <c r="P484" s="75">
        <v>0</v>
      </c>
      <c r="Q484" s="80">
        <f t="shared" si="35"/>
        <v>0.20833333333333334</v>
      </c>
      <c r="R484" s="88">
        <f t="shared" si="35"/>
        <v>4</v>
      </c>
      <c r="T484" s="74">
        <v>0.375</v>
      </c>
      <c r="U484" s="44">
        <v>7</v>
      </c>
      <c r="V484" s="44">
        <v>0</v>
      </c>
      <c r="W484" s="44">
        <v>0</v>
      </c>
      <c r="X484" s="44">
        <v>23</v>
      </c>
      <c r="Y484" s="44">
        <v>217</v>
      </c>
      <c r="Z484" s="44">
        <v>23</v>
      </c>
      <c r="AA484" s="44">
        <v>0</v>
      </c>
      <c r="AB484" s="44">
        <v>23</v>
      </c>
      <c r="AC484" s="44">
        <v>237</v>
      </c>
      <c r="AD484" s="44">
        <v>23</v>
      </c>
      <c r="AE484" s="44">
        <v>102.44652914603526</v>
      </c>
      <c r="AF484" s="44">
        <v>4</v>
      </c>
      <c r="AG484" s="75">
        <v>1</v>
      </c>
      <c r="AH484" s="74">
        <v>0.42199999999999999</v>
      </c>
      <c r="AI484" s="44">
        <v>7</v>
      </c>
      <c r="AJ484" s="44">
        <v>0</v>
      </c>
      <c r="AK484" s="44">
        <v>0</v>
      </c>
      <c r="AL484" s="44">
        <v>23</v>
      </c>
      <c r="AM484" s="44">
        <v>217</v>
      </c>
      <c r="AN484" s="44">
        <v>23</v>
      </c>
      <c r="AO484" s="44">
        <v>0</v>
      </c>
      <c r="AP484" s="44">
        <v>23</v>
      </c>
      <c r="AQ484" s="44">
        <v>237</v>
      </c>
      <c r="AR484" s="44">
        <v>23</v>
      </c>
      <c r="AS484" s="44">
        <v>102.44652914603526</v>
      </c>
      <c r="AT484" s="44">
        <v>4</v>
      </c>
      <c r="AU484" s="75">
        <v>1</v>
      </c>
      <c r="AV484">
        <v>0.46899999999999997</v>
      </c>
      <c r="AW484">
        <v>7</v>
      </c>
      <c r="AX484">
        <v>0</v>
      </c>
      <c r="AY484">
        <v>0</v>
      </c>
      <c r="AZ484">
        <v>23</v>
      </c>
      <c r="BA484">
        <v>217</v>
      </c>
      <c r="BB484">
        <v>23</v>
      </c>
      <c r="BC484">
        <v>0</v>
      </c>
      <c r="BD484">
        <v>23</v>
      </c>
      <c r="BE484">
        <v>237</v>
      </c>
      <c r="BF484">
        <v>23</v>
      </c>
      <c r="BG484">
        <v>102.44652914603526</v>
      </c>
      <c r="BH484">
        <v>4</v>
      </c>
      <c r="BI484">
        <v>1</v>
      </c>
      <c r="BJ484" s="74">
        <f t="shared" si="36"/>
        <v>0.42199999999999999</v>
      </c>
      <c r="BK484" s="92">
        <f t="shared" si="37"/>
        <v>7</v>
      </c>
      <c r="BN484" s="67">
        <f t="shared" si="38"/>
        <v>0.21366666666666664</v>
      </c>
      <c r="BO484" s="9">
        <f t="shared" si="39"/>
        <v>3</v>
      </c>
      <c r="BT484">
        <v>0.85899999999999999</v>
      </c>
      <c r="BU484">
        <v>7</v>
      </c>
      <c r="BV484">
        <v>0</v>
      </c>
      <c r="BW484">
        <v>0</v>
      </c>
      <c r="BX484">
        <v>23</v>
      </c>
      <c r="BY484">
        <v>217</v>
      </c>
      <c r="BZ484">
        <v>23</v>
      </c>
      <c r="CA484">
        <v>0</v>
      </c>
      <c r="CB484">
        <v>23</v>
      </c>
      <c r="CC484">
        <v>237</v>
      </c>
      <c r="CD484">
        <v>23</v>
      </c>
      <c r="CE484">
        <v>102.44652914603526</v>
      </c>
      <c r="CF484">
        <v>4</v>
      </c>
      <c r="CG484">
        <v>1</v>
      </c>
      <c r="CM484">
        <v>0.85899999999999999</v>
      </c>
      <c r="CQ484" t="s">
        <v>162</v>
      </c>
      <c r="CR484" t="s">
        <v>206</v>
      </c>
      <c r="CS484" t="s">
        <v>183</v>
      </c>
      <c r="CT484">
        <v>0</v>
      </c>
      <c r="CU484">
        <v>23</v>
      </c>
      <c r="CV484">
        <v>217</v>
      </c>
      <c r="CW484">
        <v>23</v>
      </c>
      <c r="CX484">
        <v>0</v>
      </c>
      <c r="CY484">
        <v>23</v>
      </c>
      <c r="CZ484">
        <v>237</v>
      </c>
      <c r="DA484">
        <v>23</v>
      </c>
      <c r="DB484">
        <v>102.44652914603526</v>
      </c>
      <c r="DC484">
        <v>4</v>
      </c>
      <c r="DD484">
        <v>1</v>
      </c>
      <c r="DF484">
        <v>0.438</v>
      </c>
    </row>
    <row r="485" spans="1:110" x14ac:dyDescent="0.25">
      <c r="A485" s="74">
        <v>0</v>
      </c>
      <c r="B485" s="44">
        <v>4</v>
      </c>
      <c r="C485" s="44">
        <v>1</v>
      </c>
      <c r="D485" s="44">
        <v>18</v>
      </c>
      <c r="E485" s="44">
        <v>-0.248957456418302</v>
      </c>
      <c r="F485" s="44">
        <v>1343.3598750000001</v>
      </c>
      <c r="G485" s="75">
        <v>211.76</v>
      </c>
      <c r="H485" s="74">
        <v>0.26600000000000001</v>
      </c>
      <c r="I485" s="44">
        <v>4</v>
      </c>
      <c r="J485" s="75">
        <v>0</v>
      </c>
      <c r="K485" s="74">
        <v>0.17199999999999999</v>
      </c>
      <c r="L485" s="44">
        <v>4</v>
      </c>
      <c r="M485" s="75">
        <v>0</v>
      </c>
      <c r="N485" s="44">
        <v>0.157</v>
      </c>
      <c r="O485" s="44">
        <v>4</v>
      </c>
      <c r="P485" s="75">
        <v>0</v>
      </c>
      <c r="Q485" s="80">
        <f t="shared" si="35"/>
        <v>0.19833333333333333</v>
      </c>
      <c r="R485" s="88">
        <f t="shared" si="35"/>
        <v>4</v>
      </c>
      <c r="T485" s="74">
        <v>0.375</v>
      </c>
      <c r="U485" s="44">
        <v>7</v>
      </c>
      <c r="V485" s="44">
        <v>0</v>
      </c>
      <c r="W485" s="44">
        <v>0</v>
      </c>
      <c r="X485" s="44">
        <v>23</v>
      </c>
      <c r="Y485" s="44">
        <v>217</v>
      </c>
      <c r="Z485" s="44">
        <v>23</v>
      </c>
      <c r="AA485" s="44">
        <v>0</v>
      </c>
      <c r="AB485" s="44">
        <v>23</v>
      </c>
      <c r="AC485" s="44">
        <v>237</v>
      </c>
      <c r="AD485" s="44">
        <v>23</v>
      </c>
      <c r="AE485" s="44">
        <v>102.13308665260425</v>
      </c>
      <c r="AF485" s="44">
        <v>4</v>
      </c>
      <c r="AG485" s="75">
        <v>1</v>
      </c>
      <c r="AH485" s="74">
        <v>0.42199999999999999</v>
      </c>
      <c r="AI485" s="44">
        <v>7</v>
      </c>
      <c r="AJ485" s="44">
        <v>0</v>
      </c>
      <c r="AK485" s="44">
        <v>0</v>
      </c>
      <c r="AL485" s="44">
        <v>23</v>
      </c>
      <c r="AM485" s="44">
        <v>217</v>
      </c>
      <c r="AN485" s="44">
        <v>23</v>
      </c>
      <c r="AO485" s="44">
        <v>0</v>
      </c>
      <c r="AP485" s="44">
        <v>23</v>
      </c>
      <c r="AQ485" s="44">
        <v>237</v>
      </c>
      <c r="AR485" s="44">
        <v>23</v>
      </c>
      <c r="AS485" s="44">
        <v>102.13308665260425</v>
      </c>
      <c r="AT485" s="44">
        <v>4</v>
      </c>
      <c r="AU485" s="75">
        <v>1</v>
      </c>
      <c r="AV485">
        <v>0.45300000000000001</v>
      </c>
      <c r="AW485">
        <v>7</v>
      </c>
      <c r="AX485">
        <v>0</v>
      </c>
      <c r="AY485">
        <v>0</v>
      </c>
      <c r="AZ485">
        <v>23</v>
      </c>
      <c r="BA485">
        <v>217</v>
      </c>
      <c r="BB485">
        <v>23</v>
      </c>
      <c r="BC485">
        <v>0</v>
      </c>
      <c r="BD485">
        <v>23</v>
      </c>
      <c r="BE485">
        <v>237</v>
      </c>
      <c r="BF485">
        <v>23</v>
      </c>
      <c r="BG485">
        <v>102.13308665260425</v>
      </c>
      <c r="BH485">
        <v>4</v>
      </c>
      <c r="BI485">
        <v>1</v>
      </c>
      <c r="BJ485" s="74">
        <f t="shared" si="36"/>
        <v>0.41666666666666669</v>
      </c>
      <c r="BK485" s="92">
        <f t="shared" si="37"/>
        <v>7</v>
      </c>
      <c r="BN485" s="67">
        <f t="shared" si="38"/>
        <v>0.21833333333333335</v>
      </c>
      <c r="BO485" s="9">
        <f t="shared" si="39"/>
        <v>3</v>
      </c>
      <c r="BT485">
        <v>0.84399999999999997</v>
      </c>
      <c r="BU485">
        <v>7</v>
      </c>
      <c r="BV485">
        <v>0</v>
      </c>
      <c r="BW485">
        <v>0</v>
      </c>
      <c r="BX485">
        <v>23</v>
      </c>
      <c r="BY485">
        <v>217</v>
      </c>
      <c r="BZ485">
        <v>23</v>
      </c>
      <c r="CA485">
        <v>0</v>
      </c>
      <c r="CB485">
        <v>23</v>
      </c>
      <c r="CC485">
        <v>237</v>
      </c>
      <c r="CD485">
        <v>23</v>
      </c>
      <c r="CE485">
        <v>102.13308665260425</v>
      </c>
      <c r="CF485">
        <v>4</v>
      </c>
      <c r="CG485">
        <v>1</v>
      </c>
      <c r="CM485">
        <v>0.84399999999999997</v>
      </c>
      <c r="CQ485" t="s">
        <v>162</v>
      </c>
      <c r="CR485" t="s">
        <v>203</v>
      </c>
      <c r="CS485" t="s">
        <v>183</v>
      </c>
      <c r="CT485">
        <v>0</v>
      </c>
      <c r="CU485">
        <v>23</v>
      </c>
      <c r="CV485">
        <v>217</v>
      </c>
      <c r="CW485">
        <v>23</v>
      </c>
      <c r="CX485">
        <v>0</v>
      </c>
      <c r="CY485">
        <v>23</v>
      </c>
      <c r="CZ485">
        <v>237</v>
      </c>
      <c r="DA485">
        <v>23</v>
      </c>
      <c r="DB485">
        <v>102.13308665260425</v>
      </c>
      <c r="DC485">
        <v>4</v>
      </c>
      <c r="DD485">
        <v>1</v>
      </c>
      <c r="DF485">
        <v>0.48399999999999999</v>
      </c>
    </row>
    <row r="486" spans="1:110" x14ac:dyDescent="0.25">
      <c r="A486" s="74">
        <v>0</v>
      </c>
      <c r="B486" s="44">
        <v>4</v>
      </c>
      <c r="C486" s="44">
        <v>1</v>
      </c>
      <c r="D486" s="44">
        <v>19</v>
      </c>
      <c r="E486" s="44">
        <v>-0.15141945190644199</v>
      </c>
      <c r="F486" s="44">
        <v>1376.5571365000001</v>
      </c>
      <c r="G486" s="75">
        <v>219.81</v>
      </c>
      <c r="H486" s="74">
        <v>0.29699999999999999</v>
      </c>
      <c r="I486" s="44">
        <v>4</v>
      </c>
      <c r="J486" s="75">
        <v>0</v>
      </c>
      <c r="K486" s="74">
        <v>0.17199999999999999</v>
      </c>
      <c r="L486" s="44">
        <v>4</v>
      </c>
      <c r="M486" s="75">
        <v>0</v>
      </c>
      <c r="N486" s="44">
        <v>0.156</v>
      </c>
      <c r="O486" s="44">
        <v>4</v>
      </c>
      <c r="P486" s="75">
        <v>0</v>
      </c>
      <c r="Q486" s="80">
        <f t="shared" si="35"/>
        <v>0.20833333333333334</v>
      </c>
      <c r="R486" s="88">
        <f t="shared" si="35"/>
        <v>4</v>
      </c>
      <c r="T486" s="74">
        <v>0.36</v>
      </c>
      <c r="U486" s="44">
        <v>7</v>
      </c>
      <c r="V486" s="44">
        <v>0</v>
      </c>
      <c r="W486" s="44">
        <v>0</v>
      </c>
      <c r="X486" s="44">
        <v>23</v>
      </c>
      <c r="Y486" s="44">
        <v>217.000001</v>
      </c>
      <c r="Z486" s="44">
        <v>23</v>
      </c>
      <c r="AA486" s="44">
        <v>0</v>
      </c>
      <c r="AB486" s="44">
        <v>23</v>
      </c>
      <c r="AC486" s="44">
        <v>237</v>
      </c>
      <c r="AD486" s="44">
        <v>23</v>
      </c>
      <c r="AE486" s="44">
        <v>101.83473938381064</v>
      </c>
      <c r="AF486" s="44">
        <v>4</v>
      </c>
      <c r="AG486" s="75">
        <v>1</v>
      </c>
      <c r="AH486" s="74">
        <v>0.437</v>
      </c>
      <c r="AI486" s="44">
        <v>7</v>
      </c>
      <c r="AJ486" s="44">
        <v>0</v>
      </c>
      <c r="AK486" s="44">
        <v>0</v>
      </c>
      <c r="AL486" s="44">
        <v>23</v>
      </c>
      <c r="AM486" s="44">
        <v>217.000001</v>
      </c>
      <c r="AN486" s="44">
        <v>23</v>
      </c>
      <c r="AO486" s="44">
        <v>0</v>
      </c>
      <c r="AP486" s="44">
        <v>23</v>
      </c>
      <c r="AQ486" s="44">
        <v>237</v>
      </c>
      <c r="AR486" s="44">
        <v>23</v>
      </c>
      <c r="AS486" s="44">
        <v>101.83473938381064</v>
      </c>
      <c r="AT486" s="44">
        <v>4</v>
      </c>
      <c r="AU486" s="75">
        <v>1</v>
      </c>
      <c r="AV486">
        <v>0.45300000000000001</v>
      </c>
      <c r="AW486">
        <v>7</v>
      </c>
      <c r="AX486">
        <v>0</v>
      </c>
      <c r="AY486">
        <v>0</v>
      </c>
      <c r="AZ486">
        <v>23</v>
      </c>
      <c r="BA486">
        <v>217.000001</v>
      </c>
      <c r="BB486">
        <v>23</v>
      </c>
      <c r="BC486">
        <v>0</v>
      </c>
      <c r="BD486">
        <v>23</v>
      </c>
      <c r="BE486">
        <v>237</v>
      </c>
      <c r="BF486">
        <v>23</v>
      </c>
      <c r="BG486">
        <v>101.83473938381064</v>
      </c>
      <c r="BH486">
        <v>4</v>
      </c>
      <c r="BI486">
        <v>1</v>
      </c>
      <c r="BJ486" s="74">
        <f t="shared" si="36"/>
        <v>0.41666666666666669</v>
      </c>
      <c r="BK486" s="92">
        <f t="shared" si="37"/>
        <v>7</v>
      </c>
      <c r="BN486" s="67">
        <f t="shared" si="38"/>
        <v>0.20833333333333334</v>
      </c>
      <c r="BO486" s="9">
        <f t="shared" si="39"/>
        <v>3</v>
      </c>
      <c r="BT486">
        <v>0.84299999999999997</v>
      </c>
      <c r="BU486">
        <v>7</v>
      </c>
      <c r="BV486">
        <v>0</v>
      </c>
      <c r="BW486">
        <v>0</v>
      </c>
      <c r="BX486">
        <v>23</v>
      </c>
      <c r="BY486">
        <v>217.000001</v>
      </c>
      <c r="BZ486">
        <v>23</v>
      </c>
      <c r="CA486">
        <v>0</v>
      </c>
      <c r="CB486">
        <v>23</v>
      </c>
      <c r="CC486">
        <v>237</v>
      </c>
      <c r="CD486">
        <v>23</v>
      </c>
      <c r="CE486">
        <v>101.83473938381064</v>
      </c>
      <c r="CF486">
        <v>4</v>
      </c>
      <c r="CG486">
        <v>1</v>
      </c>
      <c r="CM486">
        <v>0.84299999999999997</v>
      </c>
      <c r="CQ486" t="s">
        <v>162</v>
      </c>
      <c r="CR486" t="s">
        <v>203</v>
      </c>
      <c r="CS486" t="s">
        <v>183</v>
      </c>
      <c r="CT486">
        <v>0</v>
      </c>
      <c r="CU486">
        <v>23</v>
      </c>
      <c r="CV486">
        <v>217.000001</v>
      </c>
      <c r="CW486">
        <v>23</v>
      </c>
      <c r="CX486">
        <v>0</v>
      </c>
      <c r="CY486">
        <v>23</v>
      </c>
      <c r="CZ486">
        <v>237</v>
      </c>
      <c r="DA486">
        <v>23</v>
      </c>
      <c r="DB486">
        <v>101.83473938381064</v>
      </c>
      <c r="DC486">
        <v>4</v>
      </c>
      <c r="DD486">
        <v>1</v>
      </c>
      <c r="DF486">
        <v>0.48399999999999999</v>
      </c>
    </row>
    <row r="487" spans="1:110" x14ac:dyDescent="0.25">
      <c r="A487" s="74">
        <v>0</v>
      </c>
      <c r="B487" s="44">
        <v>4</v>
      </c>
      <c r="C487" s="44">
        <v>1</v>
      </c>
      <c r="D487" s="44">
        <v>20</v>
      </c>
      <c r="E487" s="44">
        <v>-5.3881447394565699E-2</v>
      </c>
      <c r="F487" s="44">
        <v>1409.754398</v>
      </c>
      <c r="G487" s="75">
        <v>227.86</v>
      </c>
      <c r="H487" s="74">
        <v>0.26600000000000001</v>
      </c>
      <c r="I487" s="44">
        <v>4</v>
      </c>
      <c r="J487" s="75">
        <v>0</v>
      </c>
      <c r="K487" s="74">
        <v>0.156</v>
      </c>
      <c r="L487" s="44">
        <v>4</v>
      </c>
      <c r="M487" s="75">
        <v>0</v>
      </c>
      <c r="N487" s="44">
        <v>0.156</v>
      </c>
      <c r="O487" s="44">
        <v>4</v>
      </c>
      <c r="P487" s="75">
        <v>0</v>
      </c>
      <c r="Q487" s="80">
        <f t="shared" si="35"/>
        <v>0.19266666666666668</v>
      </c>
      <c r="R487" s="88">
        <f t="shared" si="35"/>
        <v>4</v>
      </c>
      <c r="T487" s="74">
        <v>0.35899999999999999</v>
      </c>
      <c r="U487" s="44">
        <v>7</v>
      </c>
      <c r="V487" s="44">
        <v>0</v>
      </c>
      <c r="W487" s="44">
        <v>0</v>
      </c>
      <c r="X487" s="44">
        <v>23</v>
      </c>
      <c r="Y487" s="44">
        <v>217</v>
      </c>
      <c r="Z487" s="44">
        <v>23</v>
      </c>
      <c r="AA487" s="44">
        <v>0</v>
      </c>
      <c r="AB487" s="44">
        <v>23</v>
      </c>
      <c r="AC487" s="44">
        <v>237</v>
      </c>
      <c r="AD487" s="44">
        <v>23</v>
      </c>
      <c r="AE487" s="44">
        <v>101.55042100201925</v>
      </c>
      <c r="AF487" s="44">
        <v>4</v>
      </c>
      <c r="AG487" s="75">
        <v>1</v>
      </c>
      <c r="AH487" s="74">
        <v>0.42199999999999999</v>
      </c>
      <c r="AI487" s="44">
        <v>7</v>
      </c>
      <c r="AJ487" s="44">
        <v>0</v>
      </c>
      <c r="AK487" s="44">
        <v>0</v>
      </c>
      <c r="AL487" s="44">
        <v>23</v>
      </c>
      <c r="AM487" s="44">
        <v>217</v>
      </c>
      <c r="AN487" s="44">
        <v>23</v>
      </c>
      <c r="AO487" s="44">
        <v>0</v>
      </c>
      <c r="AP487" s="44">
        <v>23</v>
      </c>
      <c r="AQ487" s="44">
        <v>237</v>
      </c>
      <c r="AR487" s="44">
        <v>23</v>
      </c>
      <c r="AS487" s="44">
        <v>101.55042100201925</v>
      </c>
      <c r="AT487" s="44">
        <v>4</v>
      </c>
      <c r="AU487" s="75">
        <v>1</v>
      </c>
      <c r="AV487">
        <v>0.46899999999999997</v>
      </c>
      <c r="AW487">
        <v>7</v>
      </c>
      <c r="AX487">
        <v>0</v>
      </c>
      <c r="AY487">
        <v>0</v>
      </c>
      <c r="AZ487">
        <v>23</v>
      </c>
      <c r="BA487">
        <v>217</v>
      </c>
      <c r="BB487">
        <v>23</v>
      </c>
      <c r="BC487">
        <v>0</v>
      </c>
      <c r="BD487">
        <v>23</v>
      </c>
      <c r="BE487">
        <v>237</v>
      </c>
      <c r="BF487">
        <v>23</v>
      </c>
      <c r="BG487">
        <v>101.55042100201925</v>
      </c>
      <c r="BH487">
        <v>4</v>
      </c>
      <c r="BI487">
        <v>1</v>
      </c>
      <c r="BJ487" s="74">
        <f t="shared" si="36"/>
        <v>0.41666666666666669</v>
      </c>
      <c r="BK487" s="92">
        <f t="shared" si="37"/>
        <v>7</v>
      </c>
      <c r="BN487" s="67">
        <f t="shared" si="38"/>
        <v>0.224</v>
      </c>
      <c r="BO487" s="9">
        <f t="shared" si="39"/>
        <v>3</v>
      </c>
      <c r="BT487">
        <v>0.84399999999999997</v>
      </c>
      <c r="BU487">
        <v>7</v>
      </c>
      <c r="BV487">
        <v>0</v>
      </c>
      <c r="BW487">
        <v>0</v>
      </c>
      <c r="BX487">
        <v>23</v>
      </c>
      <c r="BY487">
        <v>217</v>
      </c>
      <c r="BZ487">
        <v>23</v>
      </c>
      <c r="CA487">
        <v>0</v>
      </c>
      <c r="CB487">
        <v>23</v>
      </c>
      <c r="CC487">
        <v>237</v>
      </c>
      <c r="CD487">
        <v>23</v>
      </c>
      <c r="CE487">
        <v>101.55042100201925</v>
      </c>
      <c r="CF487">
        <v>4</v>
      </c>
      <c r="CG487">
        <v>1</v>
      </c>
      <c r="CM487">
        <v>0.84399999999999997</v>
      </c>
      <c r="CQ487" t="s">
        <v>162</v>
      </c>
      <c r="CR487" t="s">
        <v>201</v>
      </c>
      <c r="CS487" t="s">
        <v>183</v>
      </c>
      <c r="CT487">
        <v>0</v>
      </c>
      <c r="CU487">
        <v>23</v>
      </c>
      <c r="CV487">
        <v>217</v>
      </c>
      <c r="CW487">
        <v>23</v>
      </c>
      <c r="CX487">
        <v>0</v>
      </c>
      <c r="CY487">
        <v>23</v>
      </c>
      <c r="CZ487">
        <v>237</v>
      </c>
      <c r="DA487">
        <v>23</v>
      </c>
      <c r="DB487">
        <v>101.55042100201925</v>
      </c>
      <c r="DC487">
        <v>4</v>
      </c>
      <c r="DD487">
        <v>1</v>
      </c>
      <c r="DF487">
        <v>0.46800000000000003</v>
      </c>
    </row>
    <row r="488" spans="1:110" x14ac:dyDescent="0.25">
      <c r="A488" s="74">
        <v>0</v>
      </c>
      <c r="B488" s="44">
        <v>4</v>
      </c>
      <c r="C488" s="44">
        <v>1</v>
      </c>
      <c r="D488" s="44">
        <v>21</v>
      </c>
      <c r="E488" s="44">
        <v>4.3656557117328403E-2</v>
      </c>
      <c r="F488" s="44">
        <v>1442.9516595</v>
      </c>
      <c r="G488" s="75">
        <v>235.91</v>
      </c>
      <c r="H488" s="74">
        <v>0.29699999999999999</v>
      </c>
      <c r="I488" s="44">
        <v>4</v>
      </c>
      <c r="J488" s="75">
        <v>0</v>
      </c>
      <c r="K488" s="74">
        <v>0.156</v>
      </c>
      <c r="L488" s="44">
        <v>4</v>
      </c>
      <c r="M488" s="75">
        <v>0</v>
      </c>
      <c r="N488" s="44">
        <v>0.17199999999999999</v>
      </c>
      <c r="O488" s="44">
        <v>4</v>
      </c>
      <c r="P488" s="75">
        <v>0</v>
      </c>
      <c r="Q488" s="80">
        <f t="shared" si="35"/>
        <v>0.20833333333333334</v>
      </c>
      <c r="R488" s="88">
        <f t="shared" si="35"/>
        <v>4</v>
      </c>
      <c r="T488" s="74">
        <v>0.375</v>
      </c>
      <c r="U488" s="44">
        <v>7</v>
      </c>
      <c r="V488" s="44">
        <v>0</v>
      </c>
      <c r="W488" s="44">
        <v>0</v>
      </c>
      <c r="X488" s="44">
        <v>23</v>
      </c>
      <c r="Y488" s="44">
        <v>217</v>
      </c>
      <c r="Z488" s="44">
        <v>23</v>
      </c>
      <c r="AA488" s="44">
        <v>0</v>
      </c>
      <c r="AB488" s="44">
        <v>23</v>
      </c>
      <c r="AC488" s="44">
        <v>237</v>
      </c>
      <c r="AD488" s="44">
        <v>23</v>
      </c>
      <c r="AE488" s="44">
        <v>101.27920669321361</v>
      </c>
      <c r="AF488" s="44">
        <v>4</v>
      </c>
      <c r="AG488" s="75">
        <v>1</v>
      </c>
      <c r="AH488" s="74">
        <v>0.438</v>
      </c>
      <c r="AI488" s="44">
        <v>7</v>
      </c>
      <c r="AJ488" s="44">
        <v>0</v>
      </c>
      <c r="AK488" s="44">
        <v>0</v>
      </c>
      <c r="AL488" s="44">
        <v>23</v>
      </c>
      <c r="AM488" s="44">
        <v>217</v>
      </c>
      <c r="AN488" s="44">
        <v>23</v>
      </c>
      <c r="AO488" s="44">
        <v>0</v>
      </c>
      <c r="AP488" s="44">
        <v>23</v>
      </c>
      <c r="AQ488" s="44">
        <v>237</v>
      </c>
      <c r="AR488" s="44">
        <v>23</v>
      </c>
      <c r="AS488" s="44">
        <v>101.27920669321361</v>
      </c>
      <c r="AT488" s="44">
        <v>4</v>
      </c>
      <c r="AU488" s="75">
        <v>1</v>
      </c>
      <c r="AV488">
        <v>0.46899999999999997</v>
      </c>
      <c r="AW488">
        <v>7</v>
      </c>
      <c r="AX488">
        <v>0</v>
      </c>
      <c r="AY488">
        <v>0</v>
      </c>
      <c r="AZ488">
        <v>23</v>
      </c>
      <c r="BA488">
        <v>217</v>
      </c>
      <c r="BB488">
        <v>23</v>
      </c>
      <c r="BC488">
        <v>0</v>
      </c>
      <c r="BD488">
        <v>23</v>
      </c>
      <c r="BE488">
        <v>237</v>
      </c>
      <c r="BF488">
        <v>23</v>
      </c>
      <c r="BG488">
        <v>101.27920669321361</v>
      </c>
      <c r="BH488">
        <v>4</v>
      </c>
      <c r="BI488">
        <v>1</v>
      </c>
      <c r="BJ488" s="74">
        <f t="shared" si="36"/>
        <v>0.42733333333333334</v>
      </c>
      <c r="BK488" s="92">
        <f t="shared" si="37"/>
        <v>7</v>
      </c>
      <c r="BN488" s="67">
        <f t="shared" si="38"/>
        <v>0.219</v>
      </c>
      <c r="BO488" s="9">
        <f t="shared" si="39"/>
        <v>3</v>
      </c>
      <c r="BT488">
        <v>0.85899999999999999</v>
      </c>
      <c r="BU488">
        <v>7</v>
      </c>
      <c r="BV488">
        <v>0</v>
      </c>
      <c r="BW488">
        <v>0</v>
      </c>
      <c r="BX488">
        <v>23</v>
      </c>
      <c r="BY488">
        <v>217</v>
      </c>
      <c r="BZ488">
        <v>23</v>
      </c>
      <c r="CA488">
        <v>0</v>
      </c>
      <c r="CB488">
        <v>23</v>
      </c>
      <c r="CC488">
        <v>237</v>
      </c>
      <c r="CD488">
        <v>23</v>
      </c>
      <c r="CE488">
        <v>101.27920669321361</v>
      </c>
      <c r="CF488">
        <v>4</v>
      </c>
      <c r="CG488">
        <v>1</v>
      </c>
      <c r="CM488">
        <v>0.85899999999999999</v>
      </c>
      <c r="CQ488" t="s">
        <v>162</v>
      </c>
      <c r="CR488" t="s">
        <v>211</v>
      </c>
      <c r="CS488" t="s">
        <v>183</v>
      </c>
      <c r="CT488">
        <v>0</v>
      </c>
      <c r="CU488">
        <v>23</v>
      </c>
      <c r="CV488">
        <v>217</v>
      </c>
      <c r="CW488">
        <v>23</v>
      </c>
      <c r="CX488">
        <v>0</v>
      </c>
      <c r="CY488">
        <v>23</v>
      </c>
      <c r="CZ488">
        <v>237</v>
      </c>
      <c r="DA488">
        <v>23</v>
      </c>
      <c r="DB488">
        <v>101.27920669321361</v>
      </c>
      <c r="DC488">
        <v>4</v>
      </c>
      <c r="DD488">
        <v>1</v>
      </c>
      <c r="DF488">
        <v>0.48499999999999999</v>
      </c>
    </row>
    <row r="489" spans="1:110" x14ac:dyDescent="0.25">
      <c r="A489" s="74">
        <v>0</v>
      </c>
      <c r="B489" s="44">
        <v>4</v>
      </c>
      <c r="C489" s="44">
        <v>1</v>
      </c>
      <c r="D489" s="44">
        <v>22</v>
      </c>
      <c r="E489" s="44">
        <v>0.141194561629188</v>
      </c>
      <c r="F489" s="44">
        <v>1476.148921</v>
      </c>
      <c r="G489" s="75">
        <v>243.96</v>
      </c>
      <c r="H489" s="74">
        <v>0.29699999999999999</v>
      </c>
      <c r="I489" s="44">
        <v>4</v>
      </c>
      <c r="J489" s="75">
        <v>0</v>
      </c>
      <c r="K489" s="74">
        <v>0.17199999999999999</v>
      </c>
      <c r="L489" s="44">
        <v>4</v>
      </c>
      <c r="M489" s="75">
        <v>0</v>
      </c>
      <c r="N489" s="44">
        <v>0.156</v>
      </c>
      <c r="O489" s="44">
        <v>4</v>
      </c>
      <c r="P489" s="75">
        <v>0</v>
      </c>
      <c r="Q489" s="80">
        <f t="shared" si="35"/>
        <v>0.20833333333333334</v>
      </c>
      <c r="R489" s="88">
        <f t="shared" si="35"/>
        <v>4</v>
      </c>
      <c r="T489" s="74">
        <v>0.375</v>
      </c>
      <c r="U489" s="44">
        <v>7</v>
      </c>
      <c r="V489" s="44">
        <v>0</v>
      </c>
      <c r="W489" s="44">
        <v>0</v>
      </c>
      <c r="X489" s="44">
        <v>23</v>
      </c>
      <c r="Y489" s="44">
        <v>217</v>
      </c>
      <c r="Z489" s="44">
        <v>23</v>
      </c>
      <c r="AA489" s="44">
        <v>0</v>
      </c>
      <c r="AB489" s="44">
        <v>23</v>
      </c>
      <c r="AC489" s="44">
        <v>237</v>
      </c>
      <c r="AD489" s="44">
        <v>23</v>
      </c>
      <c r="AE489" s="44">
        <v>101.02019111309669</v>
      </c>
      <c r="AF489" s="44">
        <v>4</v>
      </c>
      <c r="AG489" s="75">
        <v>1</v>
      </c>
      <c r="AH489" s="74">
        <v>0.42199999999999999</v>
      </c>
      <c r="AI489" s="44">
        <v>7</v>
      </c>
      <c r="AJ489" s="44">
        <v>0</v>
      </c>
      <c r="AK489" s="44">
        <v>0</v>
      </c>
      <c r="AL489" s="44">
        <v>23</v>
      </c>
      <c r="AM489" s="44">
        <v>217</v>
      </c>
      <c r="AN489" s="44">
        <v>23</v>
      </c>
      <c r="AO489" s="44">
        <v>0</v>
      </c>
      <c r="AP489" s="44">
        <v>23</v>
      </c>
      <c r="AQ489" s="44">
        <v>237</v>
      </c>
      <c r="AR489" s="44">
        <v>23</v>
      </c>
      <c r="AS489" s="44">
        <v>101.02019111309669</v>
      </c>
      <c r="AT489" s="44">
        <v>4</v>
      </c>
      <c r="AU489" s="75">
        <v>1</v>
      </c>
      <c r="AV489">
        <v>0.5</v>
      </c>
      <c r="AW489">
        <v>7</v>
      </c>
      <c r="AX489">
        <v>0</v>
      </c>
      <c r="AY489">
        <v>0</v>
      </c>
      <c r="AZ489">
        <v>23</v>
      </c>
      <c r="BA489">
        <v>217</v>
      </c>
      <c r="BB489">
        <v>23</v>
      </c>
      <c r="BC489">
        <v>0</v>
      </c>
      <c r="BD489">
        <v>23</v>
      </c>
      <c r="BE489">
        <v>237</v>
      </c>
      <c r="BF489">
        <v>23</v>
      </c>
      <c r="BG489">
        <v>101.02019111309669</v>
      </c>
      <c r="BH489">
        <v>4</v>
      </c>
      <c r="BI489">
        <v>1</v>
      </c>
      <c r="BJ489" s="74">
        <f t="shared" si="36"/>
        <v>0.43233333333333329</v>
      </c>
      <c r="BK489" s="92">
        <f t="shared" si="37"/>
        <v>7</v>
      </c>
      <c r="BN489" s="67">
        <f t="shared" si="38"/>
        <v>0.22399999999999995</v>
      </c>
      <c r="BO489" s="9">
        <f t="shared" si="39"/>
        <v>3</v>
      </c>
      <c r="BT489">
        <v>0.82799999999999996</v>
      </c>
      <c r="BU489">
        <v>7</v>
      </c>
      <c r="BV489">
        <v>0</v>
      </c>
      <c r="BW489">
        <v>0</v>
      </c>
      <c r="BX489">
        <v>23</v>
      </c>
      <c r="BY489">
        <v>217</v>
      </c>
      <c r="BZ489">
        <v>23</v>
      </c>
      <c r="CA489">
        <v>0</v>
      </c>
      <c r="CB489">
        <v>23</v>
      </c>
      <c r="CC489">
        <v>237</v>
      </c>
      <c r="CD489">
        <v>23</v>
      </c>
      <c r="CE489">
        <v>101.02019111309669</v>
      </c>
      <c r="CF489">
        <v>4</v>
      </c>
      <c r="CG489">
        <v>1</v>
      </c>
      <c r="CM489">
        <v>0.82799999999999996</v>
      </c>
      <c r="CQ489" t="s">
        <v>162</v>
      </c>
      <c r="CR489" t="s">
        <v>203</v>
      </c>
      <c r="CS489" t="s">
        <v>183</v>
      </c>
      <c r="CT489">
        <v>0</v>
      </c>
      <c r="CU489">
        <v>23</v>
      </c>
      <c r="CV489">
        <v>217</v>
      </c>
      <c r="CW489">
        <v>23</v>
      </c>
      <c r="CX489">
        <v>0</v>
      </c>
      <c r="CY489">
        <v>23</v>
      </c>
      <c r="CZ489">
        <v>237</v>
      </c>
      <c r="DA489">
        <v>23</v>
      </c>
      <c r="DB489">
        <v>101.02019111309669</v>
      </c>
      <c r="DC489">
        <v>4</v>
      </c>
      <c r="DD489">
        <v>1</v>
      </c>
      <c r="DF489">
        <v>0.48399999999999999</v>
      </c>
    </row>
    <row r="490" spans="1:110" x14ac:dyDescent="0.25">
      <c r="A490" s="74">
        <v>0</v>
      </c>
      <c r="B490" s="44">
        <v>4</v>
      </c>
      <c r="C490" s="44">
        <v>1</v>
      </c>
      <c r="D490" s="44">
        <v>23</v>
      </c>
      <c r="E490" s="44">
        <v>0.238732566141065</v>
      </c>
      <c r="F490" s="44">
        <v>1509.3461824999999</v>
      </c>
      <c r="G490" s="75">
        <v>252.01</v>
      </c>
      <c r="H490" s="74">
        <v>0.26600000000000001</v>
      </c>
      <c r="I490" s="44">
        <v>4</v>
      </c>
      <c r="J490" s="75">
        <v>0</v>
      </c>
      <c r="K490" s="74">
        <v>0.17199999999999999</v>
      </c>
      <c r="L490" s="44">
        <v>4</v>
      </c>
      <c r="M490" s="75">
        <v>0</v>
      </c>
      <c r="N490" s="44">
        <v>0.156</v>
      </c>
      <c r="O490" s="44">
        <v>4</v>
      </c>
      <c r="P490" s="75">
        <v>0</v>
      </c>
      <c r="Q490" s="80">
        <f t="shared" si="35"/>
        <v>0.19799999999999998</v>
      </c>
      <c r="R490" s="88">
        <f t="shared" si="35"/>
        <v>4</v>
      </c>
      <c r="T490" s="74">
        <v>0.35899999999999999</v>
      </c>
      <c r="U490" s="44">
        <v>7</v>
      </c>
      <c r="V490" s="44">
        <v>0</v>
      </c>
      <c r="W490" s="44">
        <v>0</v>
      </c>
      <c r="X490" s="44">
        <v>23</v>
      </c>
      <c r="Y490" s="44">
        <v>217</v>
      </c>
      <c r="Z490" s="44">
        <v>23</v>
      </c>
      <c r="AA490" s="44">
        <v>0</v>
      </c>
      <c r="AB490" s="44">
        <v>23</v>
      </c>
      <c r="AC490" s="44">
        <v>237</v>
      </c>
      <c r="AD490" s="44">
        <v>23</v>
      </c>
      <c r="AE490" s="44">
        <v>100.77256934792223</v>
      </c>
      <c r="AF490" s="44">
        <v>4</v>
      </c>
      <c r="AG490" s="75">
        <v>1</v>
      </c>
      <c r="AH490" s="74">
        <v>0.42199999999999999</v>
      </c>
      <c r="AI490" s="44">
        <v>7</v>
      </c>
      <c r="AJ490" s="44">
        <v>0</v>
      </c>
      <c r="AK490" s="44">
        <v>0</v>
      </c>
      <c r="AL490" s="44">
        <v>23</v>
      </c>
      <c r="AM490" s="44">
        <v>217</v>
      </c>
      <c r="AN490" s="44">
        <v>23</v>
      </c>
      <c r="AO490" s="44">
        <v>0</v>
      </c>
      <c r="AP490" s="44">
        <v>23</v>
      </c>
      <c r="AQ490" s="44">
        <v>237</v>
      </c>
      <c r="AR490" s="44">
        <v>23</v>
      </c>
      <c r="AS490" s="44">
        <v>100.77256934792223</v>
      </c>
      <c r="AT490" s="44">
        <v>4</v>
      </c>
      <c r="AU490" s="75">
        <v>1</v>
      </c>
      <c r="AV490">
        <v>0.46899999999999997</v>
      </c>
      <c r="AW490">
        <v>7</v>
      </c>
      <c r="AX490">
        <v>0</v>
      </c>
      <c r="AY490">
        <v>0</v>
      </c>
      <c r="AZ490">
        <v>23</v>
      </c>
      <c r="BA490">
        <v>217</v>
      </c>
      <c r="BB490">
        <v>23</v>
      </c>
      <c r="BC490">
        <v>0</v>
      </c>
      <c r="BD490">
        <v>23</v>
      </c>
      <c r="BE490">
        <v>237</v>
      </c>
      <c r="BF490">
        <v>23</v>
      </c>
      <c r="BG490">
        <v>100.77256934792223</v>
      </c>
      <c r="BH490">
        <v>4</v>
      </c>
      <c r="BI490">
        <v>1</v>
      </c>
      <c r="BJ490" s="74">
        <f t="shared" si="36"/>
        <v>0.41666666666666669</v>
      </c>
      <c r="BK490" s="92">
        <f t="shared" si="37"/>
        <v>7</v>
      </c>
      <c r="BN490" s="67">
        <f t="shared" si="38"/>
        <v>0.2186666666666667</v>
      </c>
      <c r="BO490" s="9">
        <f t="shared" si="39"/>
        <v>3</v>
      </c>
      <c r="BT490">
        <v>0.85899999999999999</v>
      </c>
      <c r="BU490">
        <v>7</v>
      </c>
      <c r="BV490">
        <v>0</v>
      </c>
      <c r="BW490">
        <v>0</v>
      </c>
      <c r="BX490">
        <v>23</v>
      </c>
      <c r="BY490">
        <v>217</v>
      </c>
      <c r="BZ490">
        <v>23</v>
      </c>
      <c r="CA490">
        <v>0</v>
      </c>
      <c r="CB490">
        <v>23</v>
      </c>
      <c r="CC490">
        <v>237</v>
      </c>
      <c r="CD490">
        <v>23</v>
      </c>
      <c r="CE490">
        <v>100.77256934792223</v>
      </c>
      <c r="CF490">
        <v>4</v>
      </c>
      <c r="CG490">
        <v>1</v>
      </c>
      <c r="CM490">
        <v>0.85899999999999999</v>
      </c>
      <c r="CQ490" t="s">
        <v>162</v>
      </c>
      <c r="CR490" t="s">
        <v>200</v>
      </c>
      <c r="CS490" t="s">
        <v>183</v>
      </c>
      <c r="CT490">
        <v>0</v>
      </c>
      <c r="CU490">
        <v>23</v>
      </c>
      <c r="CV490">
        <v>217</v>
      </c>
      <c r="CW490">
        <v>23</v>
      </c>
      <c r="CX490">
        <v>0</v>
      </c>
      <c r="CY490">
        <v>23</v>
      </c>
      <c r="CZ490">
        <v>237</v>
      </c>
      <c r="DA490">
        <v>23</v>
      </c>
      <c r="DB490">
        <v>100.77256934792223</v>
      </c>
      <c r="DC490">
        <v>4</v>
      </c>
      <c r="DD490">
        <v>1</v>
      </c>
      <c r="DF490">
        <v>0.5</v>
      </c>
    </row>
    <row r="491" spans="1:110" x14ac:dyDescent="0.25">
      <c r="A491" s="74">
        <v>0</v>
      </c>
      <c r="B491" s="44">
        <v>4</v>
      </c>
      <c r="C491" s="44">
        <v>1</v>
      </c>
      <c r="D491" s="44">
        <v>24</v>
      </c>
      <c r="E491" s="44">
        <v>0.33627057065294202</v>
      </c>
      <c r="F491" s="44">
        <v>1542.5434439999999</v>
      </c>
      <c r="G491" s="75">
        <v>260.06</v>
      </c>
      <c r="H491" s="74">
        <v>0.26600000000000001</v>
      </c>
      <c r="I491" s="44">
        <v>4</v>
      </c>
      <c r="J491" s="75">
        <v>0</v>
      </c>
      <c r="K491" s="74">
        <v>0.157</v>
      </c>
      <c r="L491" s="44">
        <v>4</v>
      </c>
      <c r="M491" s="75">
        <v>0</v>
      </c>
      <c r="N491" s="44">
        <v>0.156</v>
      </c>
      <c r="O491" s="44">
        <v>4</v>
      </c>
      <c r="P491" s="75">
        <v>0</v>
      </c>
      <c r="Q491" s="80">
        <f t="shared" si="35"/>
        <v>0.19300000000000003</v>
      </c>
      <c r="R491" s="88">
        <f t="shared" si="35"/>
        <v>4</v>
      </c>
      <c r="T491" s="74">
        <v>0.36</v>
      </c>
      <c r="U491" s="44">
        <v>7</v>
      </c>
      <c r="V491" s="44">
        <v>0</v>
      </c>
      <c r="W491" s="44">
        <v>0</v>
      </c>
      <c r="X491" s="44">
        <v>23</v>
      </c>
      <c r="Y491" s="44">
        <v>217</v>
      </c>
      <c r="Z491" s="44">
        <v>23</v>
      </c>
      <c r="AA491" s="44">
        <v>0</v>
      </c>
      <c r="AB491" s="44">
        <v>23</v>
      </c>
      <c r="AC491" s="44">
        <v>237</v>
      </c>
      <c r="AD491" s="44">
        <v>23</v>
      </c>
      <c r="AE491" s="44">
        <v>100.53560577454463</v>
      </c>
      <c r="AF491" s="44">
        <v>4</v>
      </c>
      <c r="AG491" s="75">
        <v>1</v>
      </c>
      <c r="AH491" s="74">
        <v>0.437</v>
      </c>
      <c r="AI491" s="44">
        <v>7</v>
      </c>
      <c r="AJ491" s="44">
        <v>0</v>
      </c>
      <c r="AK491" s="44">
        <v>0</v>
      </c>
      <c r="AL491" s="44">
        <v>23</v>
      </c>
      <c r="AM491" s="44">
        <v>217</v>
      </c>
      <c r="AN491" s="44">
        <v>23</v>
      </c>
      <c r="AO491" s="44">
        <v>0</v>
      </c>
      <c r="AP491" s="44">
        <v>23</v>
      </c>
      <c r="AQ491" s="44">
        <v>237</v>
      </c>
      <c r="AR491" s="44">
        <v>23</v>
      </c>
      <c r="AS491" s="44">
        <v>100.53560577454463</v>
      </c>
      <c r="AT491" s="44">
        <v>4</v>
      </c>
      <c r="AU491" s="75">
        <v>1</v>
      </c>
      <c r="AV491">
        <v>0.48499999999999999</v>
      </c>
      <c r="AW491">
        <v>7</v>
      </c>
      <c r="AX491">
        <v>0</v>
      </c>
      <c r="AY491">
        <v>0</v>
      </c>
      <c r="AZ491">
        <v>23</v>
      </c>
      <c r="BA491">
        <v>217</v>
      </c>
      <c r="BB491">
        <v>23</v>
      </c>
      <c r="BC491">
        <v>0</v>
      </c>
      <c r="BD491">
        <v>23</v>
      </c>
      <c r="BE491">
        <v>237</v>
      </c>
      <c r="BF491">
        <v>23</v>
      </c>
      <c r="BG491">
        <v>100.53560577454463</v>
      </c>
      <c r="BH491">
        <v>4</v>
      </c>
      <c r="BI491">
        <v>1</v>
      </c>
      <c r="BJ491" s="74">
        <f t="shared" si="36"/>
        <v>0.42733333333333334</v>
      </c>
      <c r="BK491" s="92">
        <f t="shared" si="37"/>
        <v>7</v>
      </c>
      <c r="BN491" s="67">
        <f t="shared" si="38"/>
        <v>0.23433333333333331</v>
      </c>
      <c r="BO491" s="9">
        <f t="shared" si="39"/>
        <v>3</v>
      </c>
      <c r="BT491">
        <v>0.85899999999999999</v>
      </c>
      <c r="BU491">
        <v>7</v>
      </c>
      <c r="BV491">
        <v>0</v>
      </c>
      <c r="BW491">
        <v>0</v>
      </c>
      <c r="BX491">
        <v>23</v>
      </c>
      <c r="BY491">
        <v>217</v>
      </c>
      <c r="BZ491">
        <v>23</v>
      </c>
      <c r="CA491">
        <v>0</v>
      </c>
      <c r="CB491">
        <v>23</v>
      </c>
      <c r="CC491">
        <v>237</v>
      </c>
      <c r="CD491">
        <v>23</v>
      </c>
      <c r="CE491">
        <v>100.53560577454463</v>
      </c>
      <c r="CF491">
        <v>4</v>
      </c>
      <c r="CG491">
        <v>1</v>
      </c>
      <c r="CM491">
        <v>0.85899999999999999</v>
      </c>
      <c r="CQ491" t="s">
        <v>162</v>
      </c>
      <c r="CR491" t="s">
        <v>203</v>
      </c>
      <c r="CS491" t="s">
        <v>183</v>
      </c>
      <c r="CT491">
        <v>0</v>
      </c>
      <c r="CU491">
        <v>23</v>
      </c>
      <c r="CV491">
        <v>217</v>
      </c>
      <c r="CW491">
        <v>23</v>
      </c>
      <c r="CX491">
        <v>0</v>
      </c>
      <c r="CY491">
        <v>23</v>
      </c>
      <c r="CZ491">
        <v>237</v>
      </c>
      <c r="DA491">
        <v>23</v>
      </c>
      <c r="DB491">
        <v>100.53560577454463</v>
      </c>
      <c r="DC491">
        <v>4</v>
      </c>
      <c r="DD491">
        <v>1</v>
      </c>
      <c r="DF491">
        <v>0.48399999999999999</v>
      </c>
    </row>
    <row r="492" spans="1:110" x14ac:dyDescent="0.25">
      <c r="A492" s="74">
        <v>0</v>
      </c>
      <c r="B492" s="44">
        <v>4</v>
      </c>
      <c r="C492" s="44">
        <v>1</v>
      </c>
      <c r="D492" s="44">
        <v>25</v>
      </c>
      <c r="E492" s="44">
        <v>0.43380857516481902</v>
      </c>
      <c r="F492" s="44">
        <v>1575.7407055000001</v>
      </c>
      <c r="G492" s="75">
        <v>268.11</v>
      </c>
      <c r="H492" s="74">
        <v>0.29599999999999999</v>
      </c>
      <c r="I492" s="44">
        <v>4</v>
      </c>
      <c r="J492" s="75">
        <v>0</v>
      </c>
      <c r="K492" s="74">
        <v>0.17199999999999999</v>
      </c>
      <c r="L492" s="44">
        <v>4</v>
      </c>
      <c r="M492" s="75">
        <v>0</v>
      </c>
      <c r="N492" s="44">
        <v>0.156</v>
      </c>
      <c r="O492" s="44">
        <v>4</v>
      </c>
      <c r="P492" s="75">
        <v>0</v>
      </c>
      <c r="Q492" s="80">
        <f t="shared" si="35"/>
        <v>0.20799999999999999</v>
      </c>
      <c r="R492" s="88">
        <f t="shared" si="35"/>
        <v>4</v>
      </c>
      <c r="T492" s="74">
        <v>0.35899999999999999</v>
      </c>
      <c r="U492" s="44">
        <v>7</v>
      </c>
      <c r="V492" s="44">
        <v>0</v>
      </c>
      <c r="W492" s="44">
        <v>0</v>
      </c>
      <c r="X492" s="44">
        <v>23</v>
      </c>
      <c r="Y492" s="44">
        <v>217</v>
      </c>
      <c r="Z492" s="44">
        <v>23</v>
      </c>
      <c r="AA492" s="44">
        <v>0</v>
      </c>
      <c r="AB492" s="44">
        <v>23</v>
      </c>
      <c r="AC492" s="44">
        <v>237</v>
      </c>
      <c r="AD492" s="44">
        <v>23</v>
      </c>
      <c r="AE492" s="44">
        <v>100.30862676143809</v>
      </c>
      <c r="AF492" s="44">
        <v>4</v>
      </c>
      <c r="AG492" s="75">
        <v>1</v>
      </c>
      <c r="AH492" s="74">
        <v>0.42199999999999999</v>
      </c>
      <c r="AI492" s="44">
        <v>7</v>
      </c>
      <c r="AJ492" s="44">
        <v>0</v>
      </c>
      <c r="AK492" s="44">
        <v>0</v>
      </c>
      <c r="AL492" s="44">
        <v>23</v>
      </c>
      <c r="AM492" s="44">
        <v>217</v>
      </c>
      <c r="AN492" s="44">
        <v>23</v>
      </c>
      <c r="AO492" s="44">
        <v>0</v>
      </c>
      <c r="AP492" s="44">
        <v>23</v>
      </c>
      <c r="AQ492" s="44">
        <v>237</v>
      </c>
      <c r="AR492" s="44">
        <v>23</v>
      </c>
      <c r="AS492" s="44">
        <v>100.30862676143809</v>
      </c>
      <c r="AT492" s="44">
        <v>4</v>
      </c>
      <c r="AU492" s="75">
        <v>1</v>
      </c>
      <c r="AV492">
        <v>0.46899999999999997</v>
      </c>
      <c r="AW492">
        <v>7</v>
      </c>
      <c r="AX492">
        <v>0</v>
      </c>
      <c r="AY492">
        <v>0</v>
      </c>
      <c r="AZ492">
        <v>23</v>
      </c>
      <c r="BA492">
        <v>217</v>
      </c>
      <c r="BB492">
        <v>23</v>
      </c>
      <c r="BC492">
        <v>0</v>
      </c>
      <c r="BD492">
        <v>23</v>
      </c>
      <c r="BE492">
        <v>237</v>
      </c>
      <c r="BF492">
        <v>23</v>
      </c>
      <c r="BG492">
        <v>100.30862676143809</v>
      </c>
      <c r="BH492">
        <v>4</v>
      </c>
      <c r="BI492">
        <v>1</v>
      </c>
      <c r="BJ492" s="74">
        <f t="shared" si="36"/>
        <v>0.41666666666666669</v>
      </c>
      <c r="BK492" s="92">
        <f t="shared" si="37"/>
        <v>7</v>
      </c>
      <c r="BN492" s="67">
        <f t="shared" si="38"/>
        <v>0.20866666666666669</v>
      </c>
      <c r="BO492" s="9">
        <f t="shared" si="39"/>
        <v>3</v>
      </c>
      <c r="BT492">
        <v>0.84399999999999997</v>
      </c>
      <c r="BU492">
        <v>7</v>
      </c>
      <c r="BV492">
        <v>0</v>
      </c>
      <c r="BW492">
        <v>0</v>
      </c>
      <c r="BX492">
        <v>23</v>
      </c>
      <c r="BY492">
        <v>217</v>
      </c>
      <c r="BZ492">
        <v>23</v>
      </c>
      <c r="CA492">
        <v>0</v>
      </c>
      <c r="CB492">
        <v>23</v>
      </c>
      <c r="CC492">
        <v>237</v>
      </c>
      <c r="CD492">
        <v>23</v>
      </c>
      <c r="CE492">
        <v>100.30862676143809</v>
      </c>
      <c r="CF492">
        <v>4</v>
      </c>
      <c r="CG492">
        <v>1</v>
      </c>
      <c r="CM492">
        <v>0.84399999999999997</v>
      </c>
      <c r="CQ492" t="s">
        <v>162</v>
      </c>
      <c r="CR492" t="s">
        <v>201</v>
      </c>
      <c r="CS492" t="s">
        <v>183</v>
      </c>
      <c r="CT492">
        <v>0</v>
      </c>
      <c r="CU492">
        <v>23</v>
      </c>
      <c r="CV492">
        <v>217</v>
      </c>
      <c r="CW492">
        <v>23</v>
      </c>
      <c r="CX492">
        <v>0</v>
      </c>
      <c r="CY492">
        <v>23</v>
      </c>
      <c r="CZ492">
        <v>237</v>
      </c>
      <c r="DA492">
        <v>23</v>
      </c>
      <c r="DB492">
        <v>100.30862676143809</v>
      </c>
      <c r="DC492">
        <v>4</v>
      </c>
      <c r="DD492">
        <v>1</v>
      </c>
      <c r="DF492">
        <v>0.46800000000000003</v>
      </c>
    </row>
    <row r="493" spans="1:110" x14ac:dyDescent="0.25">
      <c r="A493" s="74">
        <v>0</v>
      </c>
      <c r="B493" s="44">
        <v>4</v>
      </c>
      <c r="C493" s="44">
        <v>2</v>
      </c>
      <c r="D493" s="44">
        <v>13</v>
      </c>
      <c r="E493" s="44">
        <v>-0.42588765831765402</v>
      </c>
      <c r="F493" s="44">
        <v>1302.0489235</v>
      </c>
      <c r="G493" s="75">
        <v>178.25</v>
      </c>
      <c r="H493" s="74">
        <v>0.313</v>
      </c>
      <c r="I493" s="44">
        <v>4</v>
      </c>
      <c r="J493" s="75">
        <v>0</v>
      </c>
      <c r="K493" s="74">
        <v>0.17199999999999999</v>
      </c>
      <c r="L493" s="44">
        <v>4</v>
      </c>
      <c r="M493" s="75">
        <v>0</v>
      </c>
      <c r="N493" s="44">
        <v>0.156</v>
      </c>
      <c r="O493" s="44">
        <v>4</v>
      </c>
      <c r="P493" s="75">
        <v>0</v>
      </c>
      <c r="Q493" s="80">
        <f t="shared" si="35"/>
        <v>0.21366666666666667</v>
      </c>
      <c r="R493" s="88">
        <f t="shared" si="35"/>
        <v>4</v>
      </c>
      <c r="T493" s="74">
        <v>0.36</v>
      </c>
      <c r="U493" s="44">
        <v>7</v>
      </c>
      <c r="V493" s="44">
        <v>0</v>
      </c>
      <c r="W493" s="44">
        <v>0</v>
      </c>
      <c r="X493" s="44">
        <v>23</v>
      </c>
      <c r="Y493" s="44">
        <v>217</v>
      </c>
      <c r="Z493" s="44">
        <v>23</v>
      </c>
      <c r="AA493" s="44">
        <v>0</v>
      </c>
      <c r="AB493" s="44">
        <v>23</v>
      </c>
      <c r="AC493" s="44">
        <v>237</v>
      </c>
      <c r="AD493" s="44">
        <v>23</v>
      </c>
      <c r="AE493" s="44">
        <v>105.89186632211937</v>
      </c>
      <c r="AF493" s="44">
        <v>4</v>
      </c>
      <c r="AG493" s="75">
        <v>1</v>
      </c>
      <c r="AH493" s="74">
        <v>0.438</v>
      </c>
      <c r="AI493" s="44">
        <v>7</v>
      </c>
      <c r="AJ493" s="44">
        <v>0</v>
      </c>
      <c r="AK493" s="44">
        <v>0</v>
      </c>
      <c r="AL493" s="44">
        <v>23</v>
      </c>
      <c r="AM493" s="44">
        <v>217</v>
      </c>
      <c r="AN493" s="44">
        <v>23</v>
      </c>
      <c r="AO493" s="44">
        <v>0</v>
      </c>
      <c r="AP493" s="44">
        <v>23</v>
      </c>
      <c r="AQ493" s="44">
        <v>237</v>
      </c>
      <c r="AR493" s="44">
        <v>23</v>
      </c>
      <c r="AS493" s="44">
        <v>105.89186632211937</v>
      </c>
      <c r="AT493" s="44">
        <v>4</v>
      </c>
      <c r="AU493" s="75">
        <v>1</v>
      </c>
      <c r="AV493">
        <v>0.51500000000000001</v>
      </c>
      <c r="AW493">
        <v>7</v>
      </c>
      <c r="AX493">
        <v>0</v>
      </c>
      <c r="AY493">
        <v>0</v>
      </c>
      <c r="AZ493">
        <v>23</v>
      </c>
      <c r="BA493">
        <v>217</v>
      </c>
      <c r="BB493">
        <v>23</v>
      </c>
      <c r="BC493">
        <v>0</v>
      </c>
      <c r="BD493">
        <v>23</v>
      </c>
      <c r="BE493">
        <v>237</v>
      </c>
      <c r="BF493">
        <v>23</v>
      </c>
      <c r="BG493">
        <v>105.89186632211937</v>
      </c>
      <c r="BH493">
        <v>4</v>
      </c>
      <c r="BI493">
        <v>1</v>
      </c>
      <c r="BJ493" s="74">
        <f t="shared" si="36"/>
        <v>0.4376666666666667</v>
      </c>
      <c r="BK493" s="92">
        <f t="shared" si="37"/>
        <v>7</v>
      </c>
      <c r="BN493" s="67">
        <f t="shared" si="38"/>
        <v>0.22400000000000003</v>
      </c>
      <c r="BO493" s="9">
        <f t="shared" si="39"/>
        <v>3</v>
      </c>
      <c r="BT493">
        <v>0.86</v>
      </c>
      <c r="BU493">
        <v>7</v>
      </c>
      <c r="BV493">
        <v>0</v>
      </c>
      <c r="BW493">
        <v>0</v>
      </c>
      <c r="BX493">
        <v>23</v>
      </c>
      <c r="BY493">
        <v>217</v>
      </c>
      <c r="BZ493">
        <v>23</v>
      </c>
      <c r="CA493">
        <v>0</v>
      </c>
      <c r="CB493">
        <v>23</v>
      </c>
      <c r="CC493">
        <v>237</v>
      </c>
      <c r="CD493">
        <v>23</v>
      </c>
      <c r="CE493">
        <v>105.89186632211937</v>
      </c>
      <c r="CF493">
        <v>4</v>
      </c>
      <c r="CG493">
        <v>1</v>
      </c>
      <c r="CM493">
        <v>0.86</v>
      </c>
      <c r="CQ493" t="s">
        <v>162</v>
      </c>
      <c r="CR493" t="s">
        <v>200</v>
      </c>
      <c r="CS493" t="s">
        <v>183</v>
      </c>
      <c r="CT493">
        <v>0</v>
      </c>
      <c r="CU493">
        <v>23</v>
      </c>
      <c r="CV493">
        <v>217</v>
      </c>
      <c r="CW493">
        <v>23</v>
      </c>
      <c r="CX493">
        <v>0</v>
      </c>
      <c r="CY493">
        <v>23</v>
      </c>
      <c r="CZ493">
        <v>237</v>
      </c>
      <c r="DA493">
        <v>23</v>
      </c>
      <c r="DB493">
        <v>105.89186632211937</v>
      </c>
      <c r="DC493">
        <v>4</v>
      </c>
      <c r="DD493">
        <v>1</v>
      </c>
      <c r="DF493">
        <v>0.5</v>
      </c>
    </row>
    <row r="494" spans="1:110" x14ac:dyDescent="0.25">
      <c r="A494" s="74">
        <v>0</v>
      </c>
      <c r="B494" s="44">
        <v>4</v>
      </c>
      <c r="C494" s="44">
        <v>2</v>
      </c>
      <c r="D494" s="44">
        <v>14</v>
      </c>
      <c r="E494" s="44">
        <v>-0.32834965380575898</v>
      </c>
      <c r="F494" s="44">
        <v>1335.246185</v>
      </c>
      <c r="G494" s="75">
        <v>186.3</v>
      </c>
      <c r="H494" s="74">
        <v>0.28100000000000003</v>
      </c>
      <c r="I494" s="44">
        <v>4</v>
      </c>
      <c r="J494" s="75">
        <v>0</v>
      </c>
      <c r="K494" s="74">
        <v>0.17199999999999999</v>
      </c>
      <c r="L494" s="44">
        <v>4</v>
      </c>
      <c r="M494" s="75">
        <v>0</v>
      </c>
      <c r="N494" s="44">
        <v>0.156</v>
      </c>
      <c r="O494" s="44">
        <v>4</v>
      </c>
      <c r="P494" s="75">
        <v>0</v>
      </c>
      <c r="Q494" s="80">
        <f t="shared" si="35"/>
        <v>0.20299999999999999</v>
      </c>
      <c r="R494" s="88">
        <f t="shared" si="35"/>
        <v>4</v>
      </c>
      <c r="T494" s="74">
        <v>0.35899999999999999</v>
      </c>
      <c r="U494" s="44">
        <v>7</v>
      </c>
      <c r="V494" s="44">
        <v>0</v>
      </c>
      <c r="W494" s="44">
        <v>0</v>
      </c>
      <c r="X494" s="44">
        <v>23</v>
      </c>
      <c r="Y494" s="44">
        <v>217.000001</v>
      </c>
      <c r="Z494" s="44">
        <v>23</v>
      </c>
      <c r="AA494" s="44">
        <v>0</v>
      </c>
      <c r="AB494" s="44">
        <v>23</v>
      </c>
      <c r="AC494" s="44">
        <v>237</v>
      </c>
      <c r="AD494" s="44">
        <v>23</v>
      </c>
      <c r="AE494" s="44">
        <v>105.40801670971162</v>
      </c>
      <c r="AF494" s="44">
        <v>4</v>
      </c>
      <c r="AG494" s="75">
        <v>1</v>
      </c>
      <c r="AH494" s="74">
        <v>0.42199999999999999</v>
      </c>
      <c r="AI494" s="44">
        <v>7</v>
      </c>
      <c r="AJ494" s="44">
        <v>0</v>
      </c>
      <c r="AK494" s="44">
        <v>0</v>
      </c>
      <c r="AL494" s="44">
        <v>23</v>
      </c>
      <c r="AM494" s="44">
        <v>217.000001</v>
      </c>
      <c r="AN494" s="44">
        <v>23</v>
      </c>
      <c r="AO494" s="44">
        <v>0</v>
      </c>
      <c r="AP494" s="44">
        <v>23</v>
      </c>
      <c r="AQ494" s="44">
        <v>237</v>
      </c>
      <c r="AR494" s="44">
        <v>23</v>
      </c>
      <c r="AS494" s="44">
        <v>105.40801670971162</v>
      </c>
      <c r="AT494" s="44">
        <v>4</v>
      </c>
      <c r="AU494" s="75">
        <v>1</v>
      </c>
      <c r="AV494">
        <v>0.48399999999999999</v>
      </c>
      <c r="AW494">
        <v>7</v>
      </c>
      <c r="AX494">
        <v>0</v>
      </c>
      <c r="AY494">
        <v>0</v>
      </c>
      <c r="AZ494">
        <v>23</v>
      </c>
      <c r="BA494">
        <v>217.000001</v>
      </c>
      <c r="BB494">
        <v>23</v>
      </c>
      <c r="BC494">
        <v>0</v>
      </c>
      <c r="BD494">
        <v>23</v>
      </c>
      <c r="BE494">
        <v>237</v>
      </c>
      <c r="BF494">
        <v>23</v>
      </c>
      <c r="BG494">
        <v>105.40801670971162</v>
      </c>
      <c r="BH494">
        <v>4</v>
      </c>
      <c r="BI494">
        <v>1</v>
      </c>
      <c r="BJ494" s="74">
        <f t="shared" si="36"/>
        <v>0.42166666666666663</v>
      </c>
      <c r="BK494" s="92">
        <f t="shared" si="37"/>
        <v>7</v>
      </c>
      <c r="BN494" s="67">
        <f t="shared" si="38"/>
        <v>0.21866666666666665</v>
      </c>
      <c r="BO494" s="9">
        <f t="shared" si="39"/>
        <v>3</v>
      </c>
      <c r="BT494">
        <v>0.84399999999999997</v>
      </c>
      <c r="BU494">
        <v>7</v>
      </c>
      <c r="BV494">
        <v>0</v>
      </c>
      <c r="BW494">
        <v>0</v>
      </c>
      <c r="BX494">
        <v>23</v>
      </c>
      <c r="BY494">
        <v>217.000001</v>
      </c>
      <c r="BZ494">
        <v>23</v>
      </c>
      <c r="CA494">
        <v>0</v>
      </c>
      <c r="CB494">
        <v>23</v>
      </c>
      <c r="CC494">
        <v>237</v>
      </c>
      <c r="CD494">
        <v>23</v>
      </c>
      <c r="CE494">
        <v>105.40801670971162</v>
      </c>
      <c r="CF494">
        <v>4</v>
      </c>
      <c r="CG494">
        <v>1</v>
      </c>
      <c r="CM494">
        <v>0.84399999999999997</v>
      </c>
      <c r="CQ494" t="s">
        <v>162</v>
      </c>
      <c r="CR494" t="s">
        <v>194</v>
      </c>
      <c r="CS494" t="s">
        <v>183</v>
      </c>
      <c r="CT494">
        <v>0</v>
      </c>
      <c r="CU494">
        <v>23</v>
      </c>
      <c r="CV494">
        <v>217.000001</v>
      </c>
      <c r="CW494">
        <v>23</v>
      </c>
      <c r="CX494">
        <v>0</v>
      </c>
      <c r="CY494">
        <v>23</v>
      </c>
      <c r="CZ494">
        <v>237</v>
      </c>
      <c r="DA494">
        <v>23</v>
      </c>
      <c r="DB494">
        <v>105.40801670971162</v>
      </c>
      <c r="DC494">
        <v>4</v>
      </c>
      <c r="DD494">
        <v>1</v>
      </c>
      <c r="DF494">
        <v>0.45300000000000001</v>
      </c>
    </row>
    <row r="495" spans="1:110" x14ac:dyDescent="0.25">
      <c r="A495" s="74">
        <v>0</v>
      </c>
      <c r="B495" s="44">
        <v>4</v>
      </c>
      <c r="C495" s="44">
        <v>2</v>
      </c>
      <c r="D495" s="44">
        <v>15</v>
      </c>
      <c r="E495" s="44">
        <v>-0.2308116492939</v>
      </c>
      <c r="F495" s="44">
        <v>1368.4434464999999</v>
      </c>
      <c r="G495" s="75">
        <v>194.35</v>
      </c>
      <c r="H495" s="74">
        <v>0.28100000000000003</v>
      </c>
      <c r="I495" s="44">
        <v>4</v>
      </c>
      <c r="J495" s="75">
        <v>0</v>
      </c>
      <c r="K495" s="74">
        <v>0.187</v>
      </c>
      <c r="L495" s="44">
        <v>4</v>
      </c>
      <c r="M495" s="75">
        <v>0</v>
      </c>
      <c r="N495" s="44">
        <v>0.17100000000000001</v>
      </c>
      <c r="O495" s="44">
        <v>4</v>
      </c>
      <c r="P495" s="75">
        <v>0</v>
      </c>
      <c r="Q495" s="80">
        <f t="shared" si="35"/>
        <v>0.21299999999999999</v>
      </c>
      <c r="R495" s="88">
        <f t="shared" si="35"/>
        <v>4</v>
      </c>
      <c r="T495" s="74">
        <v>0.375</v>
      </c>
      <c r="U495" s="44">
        <v>7</v>
      </c>
      <c r="V495" s="44">
        <v>0</v>
      </c>
      <c r="W495" s="44">
        <v>0</v>
      </c>
      <c r="X495" s="44">
        <v>23</v>
      </c>
      <c r="Y495" s="44">
        <v>217</v>
      </c>
      <c r="Z495" s="44">
        <v>23</v>
      </c>
      <c r="AA495" s="44">
        <v>0</v>
      </c>
      <c r="AB495" s="44">
        <v>23</v>
      </c>
      <c r="AC495" s="44">
        <v>237</v>
      </c>
      <c r="AD495" s="44">
        <v>23</v>
      </c>
      <c r="AE495" s="44">
        <v>105.10926433398274</v>
      </c>
      <c r="AF495" s="44">
        <v>4</v>
      </c>
      <c r="AG495" s="75">
        <v>1</v>
      </c>
      <c r="AH495" s="74">
        <v>0.438</v>
      </c>
      <c r="AI495" s="44">
        <v>7</v>
      </c>
      <c r="AJ495" s="44">
        <v>0</v>
      </c>
      <c r="AK495" s="44">
        <v>0</v>
      </c>
      <c r="AL495" s="44">
        <v>23</v>
      </c>
      <c r="AM495" s="44">
        <v>217</v>
      </c>
      <c r="AN495" s="44">
        <v>23</v>
      </c>
      <c r="AO495" s="44">
        <v>0</v>
      </c>
      <c r="AP495" s="44">
        <v>23</v>
      </c>
      <c r="AQ495" s="44">
        <v>237</v>
      </c>
      <c r="AR495" s="44">
        <v>23</v>
      </c>
      <c r="AS495" s="44">
        <v>105.10926433398274</v>
      </c>
      <c r="AT495" s="44">
        <v>4</v>
      </c>
      <c r="AU495" s="75">
        <v>1</v>
      </c>
      <c r="AV495">
        <v>0.46800000000000003</v>
      </c>
      <c r="AW495">
        <v>7</v>
      </c>
      <c r="AX495">
        <v>0</v>
      </c>
      <c r="AY495">
        <v>0</v>
      </c>
      <c r="AZ495">
        <v>23</v>
      </c>
      <c r="BA495">
        <v>217</v>
      </c>
      <c r="BB495">
        <v>23</v>
      </c>
      <c r="BC495">
        <v>0</v>
      </c>
      <c r="BD495">
        <v>23</v>
      </c>
      <c r="BE495">
        <v>237</v>
      </c>
      <c r="BF495">
        <v>23</v>
      </c>
      <c r="BG495">
        <v>105.10926433398274</v>
      </c>
      <c r="BH495">
        <v>4</v>
      </c>
      <c r="BI495">
        <v>1</v>
      </c>
      <c r="BJ495" s="74">
        <f t="shared" si="36"/>
        <v>0.42699999999999999</v>
      </c>
      <c r="BK495" s="92">
        <f t="shared" si="37"/>
        <v>7</v>
      </c>
      <c r="BN495" s="67">
        <f t="shared" si="38"/>
        <v>0.214</v>
      </c>
      <c r="BO495" s="9">
        <f t="shared" si="39"/>
        <v>3</v>
      </c>
      <c r="BT495">
        <v>0.84399999999999997</v>
      </c>
      <c r="BU495">
        <v>7</v>
      </c>
      <c r="BV495">
        <v>0</v>
      </c>
      <c r="BW495">
        <v>0</v>
      </c>
      <c r="BX495">
        <v>23</v>
      </c>
      <c r="BY495">
        <v>217</v>
      </c>
      <c r="BZ495">
        <v>23</v>
      </c>
      <c r="CA495">
        <v>0</v>
      </c>
      <c r="CB495">
        <v>23</v>
      </c>
      <c r="CC495">
        <v>237</v>
      </c>
      <c r="CD495">
        <v>23</v>
      </c>
      <c r="CE495">
        <v>105.10926433398274</v>
      </c>
      <c r="CF495">
        <v>4</v>
      </c>
      <c r="CG495">
        <v>1</v>
      </c>
      <c r="CM495">
        <v>0.84399999999999997</v>
      </c>
      <c r="CQ495" t="s">
        <v>162</v>
      </c>
      <c r="CR495" t="s">
        <v>200</v>
      </c>
      <c r="CS495" t="s">
        <v>183</v>
      </c>
      <c r="CT495">
        <v>0</v>
      </c>
      <c r="CU495">
        <v>23</v>
      </c>
      <c r="CV495">
        <v>217</v>
      </c>
      <c r="CW495">
        <v>23</v>
      </c>
      <c r="CX495">
        <v>0</v>
      </c>
      <c r="CY495">
        <v>23</v>
      </c>
      <c r="CZ495">
        <v>237</v>
      </c>
      <c r="DA495">
        <v>23</v>
      </c>
      <c r="DB495">
        <v>105.10926433398274</v>
      </c>
      <c r="DC495">
        <v>4</v>
      </c>
      <c r="DD495">
        <v>1</v>
      </c>
      <c r="DF495">
        <v>0.5</v>
      </c>
    </row>
    <row r="496" spans="1:110" x14ac:dyDescent="0.25">
      <c r="A496" s="74">
        <v>0</v>
      </c>
      <c r="B496" s="44">
        <v>4</v>
      </c>
      <c r="C496" s="44">
        <v>2</v>
      </c>
      <c r="D496" s="44">
        <v>16</v>
      </c>
      <c r="E496" s="44">
        <v>-0.133273644782022</v>
      </c>
      <c r="F496" s="44">
        <v>1401.6407079999999</v>
      </c>
      <c r="G496" s="75">
        <v>202.4</v>
      </c>
      <c r="H496" s="74">
        <v>0.26500000000000001</v>
      </c>
      <c r="I496" s="44">
        <v>4</v>
      </c>
      <c r="J496" s="75">
        <v>0</v>
      </c>
      <c r="K496" s="74">
        <v>0.17199999999999999</v>
      </c>
      <c r="L496" s="44">
        <v>4</v>
      </c>
      <c r="M496" s="75">
        <v>0</v>
      </c>
      <c r="N496" s="44">
        <v>0.156</v>
      </c>
      <c r="O496" s="44">
        <v>4</v>
      </c>
      <c r="P496" s="75">
        <v>0</v>
      </c>
      <c r="Q496" s="80">
        <f t="shared" si="35"/>
        <v>0.19766666666666666</v>
      </c>
      <c r="R496" s="88">
        <f t="shared" si="35"/>
        <v>4</v>
      </c>
      <c r="T496" s="74">
        <v>0.35899999999999999</v>
      </c>
      <c r="U496" s="44">
        <v>7</v>
      </c>
      <c r="V496" s="44">
        <v>0</v>
      </c>
      <c r="W496" s="44">
        <v>0</v>
      </c>
      <c r="X496" s="44">
        <v>23</v>
      </c>
      <c r="Y496" s="44">
        <v>217.000001</v>
      </c>
      <c r="Z496" s="44">
        <v>23</v>
      </c>
      <c r="AA496" s="44">
        <v>0</v>
      </c>
      <c r="AB496" s="44">
        <v>23</v>
      </c>
      <c r="AC496" s="44">
        <v>237</v>
      </c>
      <c r="AD496" s="44">
        <v>23</v>
      </c>
      <c r="AE496" s="44">
        <v>104.74578911227105</v>
      </c>
      <c r="AF496" s="44">
        <v>4</v>
      </c>
      <c r="AG496" s="75">
        <v>1</v>
      </c>
      <c r="AH496" s="74">
        <v>0.437</v>
      </c>
      <c r="AI496" s="44">
        <v>7</v>
      </c>
      <c r="AJ496" s="44">
        <v>0</v>
      </c>
      <c r="AK496" s="44">
        <v>0</v>
      </c>
      <c r="AL496" s="44">
        <v>23</v>
      </c>
      <c r="AM496" s="44">
        <v>217.000001</v>
      </c>
      <c r="AN496" s="44">
        <v>23</v>
      </c>
      <c r="AO496" s="44">
        <v>0</v>
      </c>
      <c r="AP496" s="44">
        <v>23</v>
      </c>
      <c r="AQ496" s="44">
        <v>237</v>
      </c>
      <c r="AR496" s="44">
        <v>23</v>
      </c>
      <c r="AS496" s="44">
        <v>104.74578911227105</v>
      </c>
      <c r="AT496" s="44">
        <v>4</v>
      </c>
      <c r="AU496" s="75">
        <v>1</v>
      </c>
      <c r="AV496">
        <v>0.5</v>
      </c>
      <c r="AW496">
        <v>7</v>
      </c>
      <c r="AX496">
        <v>0</v>
      </c>
      <c r="AY496">
        <v>0</v>
      </c>
      <c r="AZ496">
        <v>23</v>
      </c>
      <c r="BA496">
        <v>217.000001</v>
      </c>
      <c r="BB496">
        <v>23</v>
      </c>
      <c r="BC496">
        <v>0</v>
      </c>
      <c r="BD496">
        <v>23</v>
      </c>
      <c r="BE496">
        <v>237</v>
      </c>
      <c r="BF496">
        <v>23</v>
      </c>
      <c r="BG496">
        <v>104.74578911227105</v>
      </c>
      <c r="BH496">
        <v>4</v>
      </c>
      <c r="BI496">
        <v>1</v>
      </c>
      <c r="BJ496" s="74">
        <f t="shared" si="36"/>
        <v>0.432</v>
      </c>
      <c r="BK496" s="92">
        <f t="shared" si="37"/>
        <v>7</v>
      </c>
      <c r="BN496" s="67">
        <f t="shared" si="38"/>
        <v>0.23433333333333334</v>
      </c>
      <c r="BO496" s="9">
        <f t="shared" si="39"/>
        <v>3</v>
      </c>
      <c r="BT496">
        <v>0.84399999999999997</v>
      </c>
      <c r="BU496">
        <v>7</v>
      </c>
      <c r="BV496">
        <v>0</v>
      </c>
      <c r="BW496">
        <v>0</v>
      </c>
      <c r="BX496">
        <v>23</v>
      </c>
      <c r="BY496">
        <v>217.000001</v>
      </c>
      <c r="BZ496">
        <v>23</v>
      </c>
      <c r="CA496">
        <v>0</v>
      </c>
      <c r="CB496">
        <v>23</v>
      </c>
      <c r="CC496">
        <v>237</v>
      </c>
      <c r="CD496">
        <v>23</v>
      </c>
      <c r="CE496">
        <v>104.74578911227105</v>
      </c>
      <c r="CF496">
        <v>4</v>
      </c>
      <c r="CG496">
        <v>1</v>
      </c>
      <c r="CM496">
        <v>0.84399999999999997</v>
      </c>
      <c r="CQ496" t="s">
        <v>162</v>
      </c>
      <c r="CR496" t="s">
        <v>203</v>
      </c>
      <c r="CS496" t="s">
        <v>183</v>
      </c>
      <c r="CT496">
        <v>0</v>
      </c>
      <c r="CU496">
        <v>23</v>
      </c>
      <c r="CV496">
        <v>217.000001</v>
      </c>
      <c r="CW496">
        <v>23</v>
      </c>
      <c r="CX496">
        <v>0</v>
      </c>
      <c r="CY496">
        <v>23</v>
      </c>
      <c r="CZ496">
        <v>237</v>
      </c>
      <c r="DA496">
        <v>23</v>
      </c>
      <c r="DB496">
        <v>104.74578911227105</v>
      </c>
      <c r="DC496">
        <v>4</v>
      </c>
      <c r="DD496">
        <v>1</v>
      </c>
      <c r="DF496">
        <v>0.48399999999999999</v>
      </c>
    </row>
    <row r="497" spans="1:110" x14ac:dyDescent="0.25">
      <c r="A497" s="74">
        <v>0</v>
      </c>
      <c r="B497" s="44">
        <v>4</v>
      </c>
      <c r="C497" s="44">
        <v>2</v>
      </c>
      <c r="D497" s="44">
        <v>17</v>
      </c>
      <c r="E497" s="44">
        <v>-3.5735640270163099E-2</v>
      </c>
      <c r="F497" s="44">
        <v>1434.8379695000001</v>
      </c>
      <c r="G497" s="75">
        <v>210.45</v>
      </c>
      <c r="H497" s="74">
        <v>0.26600000000000001</v>
      </c>
      <c r="I497" s="44">
        <v>4</v>
      </c>
      <c r="J497" s="75">
        <v>0</v>
      </c>
      <c r="K497" s="74">
        <v>0.17100000000000001</v>
      </c>
      <c r="L497" s="44">
        <v>4</v>
      </c>
      <c r="M497" s="75">
        <v>0</v>
      </c>
      <c r="N497" s="44">
        <v>0.156</v>
      </c>
      <c r="O497" s="44">
        <v>4</v>
      </c>
      <c r="P497" s="75">
        <v>0</v>
      </c>
      <c r="Q497" s="80">
        <f t="shared" si="35"/>
        <v>0.19766666666666668</v>
      </c>
      <c r="R497" s="88">
        <f t="shared" si="35"/>
        <v>4</v>
      </c>
      <c r="T497" s="74">
        <v>0.375</v>
      </c>
      <c r="U497" s="44">
        <v>7</v>
      </c>
      <c r="V497" s="44">
        <v>0</v>
      </c>
      <c r="W497" s="44">
        <v>0</v>
      </c>
      <c r="X497" s="44">
        <v>23</v>
      </c>
      <c r="Y497" s="44">
        <v>217.000001</v>
      </c>
      <c r="Z497" s="44">
        <v>23</v>
      </c>
      <c r="AA497" s="44">
        <v>0</v>
      </c>
      <c r="AB497" s="44">
        <v>23</v>
      </c>
      <c r="AC497" s="44">
        <v>237</v>
      </c>
      <c r="AD497" s="44">
        <v>23</v>
      </c>
      <c r="AE497" s="44">
        <v>104.39911120422737</v>
      </c>
      <c r="AF497" s="44">
        <v>4</v>
      </c>
      <c r="AG497" s="75">
        <v>1</v>
      </c>
      <c r="AH497" s="74">
        <v>0.437</v>
      </c>
      <c r="AI497" s="44">
        <v>7</v>
      </c>
      <c r="AJ497" s="44">
        <v>0</v>
      </c>
      <c r="AK497" s="44">
        <v>0</v>
      </c>
      <c r="AL497" s="44">
        <v>23</v>
      </c>
      <c r="AM497" s="44">
        <v>217.000001</v>
      </c>
      <c r="AN497" s="44">
        <v>23</v>
      </c>
      <c r="AO497" s="44">
        <v>0</v>
      </c>
      <c r="AP497" s="44">
        <v>23</v>
      </c>
      <c r="AQ497" s="44">
        <v>237</v>
      </c>
      <c r="AR497" s="44">
        <v>23</v>
      </c>
      <c r="AS497" s="44">
        <v>104.39911120422737</v>
      </c>
      <c r="AT497" s="44">
        <v>4</v>
      </c>
      <c r="AU497" s="75">
        <v>1</v>
      </c>
      <c r="AV497">
        <v>0.48399999999999999</v>
      </c>
      <c r="AW497">
        <v>7</v>
      </c>
      <c r="AX497">
        <v>0</v>
      </c>
      <c r="AY497">
        <v>0</v>
      </c>
      <c r="AZ497">
        <v>23</v>
      </c>
      <c r="BA497">
        <v>217.000001</v>
      </c>
      <c r="BB497">
        <v>23</v>
      </c>
      <c r="BC497">
        <v>0</v>
      </c>
      <c r="BD497">
        <v>23</v>
      </c>
      <c r="BE497">
        <v>237</v>
      </c>
      <c r="BF497">
        <v>23</v>
      </c>
      <c r="BG497">
        <v>104.39911120422737</v>
      </c>
      <c r="BH497">
        <v>4</v>
      </c>
      <c r="BI497">
        <v>1</v>
      </c>
      <c r="BJ497" s="74">
        <f t="shared" si="36"/>
        <v>0.432</v>
      </c>
      <c r="BK497" s="92">
        <f t="shared" si="37"/>
        <v>7</v>
      </c>
      <c r="BN497" s="67">
        <f t="shared" si="38"/>
        <v>0.23433333333333331</v>
      </c>
      <c r="BO497" s="9">
        <f t="shared" si="39"/>
        <v>3</v>
      </c>
      <c r="BT497">
        <v>0.84399999999999997</v>
      </c>
      <c r="BU497">
        <v>7</v>
      </c>
      <c r="BV497">
        <v>0</v>
      </c>
      <c r="BW497">
        <v>0</v>
      </c>
      <c r="BX497">
        <v>23</v>
      </c>
      <c r="BY497">
        <v>217.000001</v>
      </c>
      <c r="BZ497">
        <v>23</v>
      </c>
      <c r="CA497">
        <v>0</v>
      </c>
      <c r="CB497">
        <v>23</v>
      </c>
      <c r="CC497">
        <v>237</v>
      </c>
      <c r="CD497">
        <v>23</v>
      </c>
      <c r="CE497">
        <v>104.39911120422737</v>
      </c>
      <c r="CF497">
        <v>4</v>
      </c>
      <c r="CG497">
        <v>1</v>
      </c>
      <c r="CM497">
        <v>0.84399999999999997</v>
      </c>
      <c r="CQ497" t="s">
        <v>162</v>
      </c>
      <c r="CR497" t="s">
        <v>200</v>
      </c>
      <c r="CS497" t="s">
        <v>183</v>
      </c>
      <c r="CT497">
        <v>0</v>
      </c>
      <c r="CU497">
        <v>23</v>
      </c>
      <c r="CV497">
        <v>217.000001</v>
      </c>
      <c r="CW497">
        <v>23</v>
      </c>
      <c r="CX497">
        <v>0</v>
      </c>
      <c r="CY497">
        <v>23</v>
      </c>
      <c r="CZ497">
        <v>237</v>
      </c>
      <c r="DA497">
        <v>23</v>
      </c>
      <c r="DB497">
        <v>104.39911120422737</v>
      </c>
      <c r="DC497">
        <v>4</v>
      </c>
      <c r="DD497">
        <v>1</v>
      </c>
      <c r="DF497">
        <v>0.5</v>
      </c>
    </row>
    <row r="498" spans="1:110" x14ac:dyDescent="0.25">
      <c r="A498" s="74">
        <v>0</v>
      </c>
      <c r="B498" s="44">
        <v>4</v>
      </c>
      <c r="C498" s="44">
        <v>2</v>
      </c>
      <c r="D498" s="44">
        <v>18</v>
      </c>
      <c r="E498" s="44">
        <v>6.1802364241731002E-2</v>
      </c>
      <c r="F498" s="44">
        <v>1468.0352310000001</v>
      </c>
      <c r="G498" s="75">
        <v>218.5</v>
      </c>
      <c r="H498" s="74">
        <v>0.26600000000000001</v>
      </c>
      <c r="I498" s="44">
        <v>4</v>
      </c>
      <c r="J498" s="75">
        <v>0</v>
      </c>
      <c r="K498" s="74">
        <v>0.17100000000000001</v>
      </c>
      <c r="L498" s="44">
        <v>4</v>
      </c>
      <c r="M498" s="75">
        <v>0</v>
      </c>
      <c r="N498" s="44">
        <v>0.157</v>
      </c>
      <c r="O498" s="44">
        <v>4</v>
      </c>
      <c r="P498" s="75">
        <v>0</v>
      </c>
      <c r="Q498" s="80">
        <f t="shared" si="35"/>
        <v>0.19800000000000004</v>
      </c>
      <c r="R498" s="88">
        <f t="shared" si="35"/>
        <v>4</v>
      </c>
      <c r="T498" s="74">
        <v>0.36</v>
      </c>
      <c r="U498" s="44">
        <v>7</v>
      </c>
      <c r="V498" s="44">
        <v>0</v>
      </c>
      <c r="W498" s="44">
        <v>0</v>
      </c>
      <c r="X498" s="44">
        <v>23</v>
      </c>
      <c r="Y498" s="44">
        <v>217</v>
      </c>
      <c r="Z498" s="44">
        <v>23</v>
      </c>
      <c r="AA498" s="44">
        <v>0</v>
      </c>
      <c r="AB498" s="44">
        <v>23</v>
      </c>
      <c r="AC498" s="44">
        <v>237</v>
      </c>
      <c r="AD498" s="44">
        <v>23</v>
      </c>
      <c r="AE498" s="44">
        <v>104.06809101270733</v>
      </c>
      <c r="AF498" s="44">
        <v>4</v>
      </c>
      <c r="AG498" s="75">
        <v>1</v>
      </c>
      <c r="AH498" s="74">
        <v>0.437</v>
      </c>
      <c r="AI498" s="44">
        <v>7</v>
      </c>
      <c r="AJ498" s="44">
        <v>0</v>
      </c>
      <c r="AK498" s="44">
        <v>0</v>
      </c>
      <c r="AL498" s="44">
        <v>23</v>
      </c>
      <c r="AM498" s="44">
        <v>217</v>
      </c>
      <c r="AN498" s="44">
        <v>23</v>
      </c>
      <c r="AO498" s="44">
        <v>0</v>
      </c>
      <c r="AP498" s="44">
        <v>23</v>
      </c>
      <c r="AQ498" s="44">
        <v>237</v>
      </c>
      <c r="AR498" s="44">
        <v>23</v>
      </c>
      <c r="AS498" s="44">
        <v>104.06809101270733</v>
      </c>
      <c r="AT498" s="44">
        <v>4</v>
      </c>
      <c r="AU498" s="75">
        <v>1</v>
      </c>
      <c r="AV498">
        <v>0.48399999999999999</v>
      </c>
      <c r="AW498">
        <v>7</v>
      </c>
      <c r="AX498">
        <v>0</v>
      </c>
      <c r="AY498">
        <v>0</v>
      </c>
      <c r="AZ498">
        <v>23</v>
      </c>
      <c r="BA498">
        <v>217</v>
      </c>
      <c r="BB498">
        <v>23</v>
      </c>
      <c r="BC498">
        <v>0</v>
      </c>
      <c r="BD498">
        <v>23</v>
      </c>
      <c r="BE498">
        <v>237</v>
      </c>
      <c r="BF498">
        <v>23</v>
      </c>
      <c r="BG498">
        <v>104.06809101270733</v>
      </c>
      <c r="BH498">
        <v>4</v>
      </c>
      <c r="BI498">
        <v>1</v>
      </c>
      <c r="BJ498" s="74">
        <f t="shared" si="36"/>
        <v>0.42699999999999999</v>
      </c>
      <c r="BK498" s="92">
        <f t="shared" si="37"/>
        <v>7</v>
      </c>
      <c r="BN498" s="67">
        <f t="shared" si="38"/>
        <v>0.22899999999999995</v>
      </c>
      <c r="BO498" s="9">
        <f t="shared" si="39"/>
        <v>3</v>
      </c>
      <c r="BT498">
        <v>0.84299999999999997</v>
      </c>
      <c r="BU498">
        <v>7</v>
      </c>
      <c r="BV498">
        <v>0</v>
      </c>
      <c r="BW498">
        <v>0</v>
      </c>
      <c r="BX498">
        <v>23</v>
      </c>
      <c r="BY498">
        <v>217</v>
      </c>
      <c r="BZ498">
        <v>23</v>
      </c>
      <c r="CA498">
        <v>0</v>
      </c>
      <c r="CB498">
        <v>23</v>
      </c>
      <c r="CC498">
        <v>237</v>
      </c>
      <c r="CD498">
        <v>23</v>
      </c>
      <c r="CE498">
        <v>104.06809101270733</v>
      </c>
      <c r="CF498">
        <v>4</v>
      </c>
      <c r="CG498">
        <v>1</v>
      </c>
      <c r="CM498">
        <v>0.84299999999999997</v>
      </c>
      <c r="CQ498" t="s">
        <v>162</v>
      </c>
      <c r="CR498" t="s">
        <v>211</v>
      </c>
      <c r="CS498" t="s">
        <v>183</v>
      </c>
      <c r="CT498">
        <v>0</v>
      </c>
      <c r="CU498">
        <v>23</v>
      </c>
      <c r="CV498">
        <v>217</v>
      </c>
      <c r="CW498">
        <v>23</v>
      </c>
      <c r="CX498">
        <v>0</v>
      </c>
      <c r="CY498">
        <v>23</v>
      </c>
      <c r="CZ498">
        <v>237</v>
      </c>
      <c r="DA498">
        <v>23</v>
      </c>
      <c r="DB498">
        <v>104.06809101270733</v>
      </c>
      <c r="DC498">
        <v>4</v>
      </c>
      <c r="DD498">
        <v>1</v>
      </c>
      <c r="DF498">
        <v>0.48499999999999999</v>
      </c>
    </row>
    <row r="499" spans="1:110" x14ac:dyDescent="0.25">
      <c r="A499" s="74">
        <v>0</v>
      </c>
      <c r="B499" s="44">
        <v>4</v>
      </c>
      <c r="C499" s="44">
        <v>2</v>
      </c>
      <c r="D499" s="44">
        <v>19</v>
      </c>
      <c r="E499" s="44">
        <v>0.15934036875360799</v>
      </c>
      <c r="F499" s="44">
        <v>1501.2324925</v>
      </c>
      <c r="G499" s="75">
        <v>226.55</v>
      </c>
      <c r="H499" s="74">
        <v>0.26600000000000001</v>
      </c>
      <c r="I499" s="44">
        <v>4</v>
      </c>
      <c r="J499" s="75">
        <v>0</v>
      </c>
      <c r="K499" s="74">
        <v>0.156</v>
      </c>
      <c r="L499" s="44">
        <v>4</v>
      </c>
      <c r="M499" s="75">
        <v>0</v>
      </c>
      <c r="N499" s="44">
        <v>0.157</v>
      </c>
      <c r="O499" s="44">
        <v>4</v>
      </c>
      <c r="P499" s="75">
        <v>0</v>
      </c>
      <c r="Q499" s="80">
        <f t="shared" si="35"/>
        <v>0.19300000000000003</v>
      </c>
      <c r="R499" s="88">
        <f t="shared" si="35"/>
        <v>4</v>
      </c>
      <c r="T499" s="74">
        <v>0.34399999999999997</v>
      </c>
      <c r="U499" s="44">
        <v>7</v>
      </c>
      <c r="V499" s="44">
        <v>0</v>
      </c>
      <c r="W499" s="44">
        <v>0</v>
      </c>
      <c r="X499" s="44">
        <v>23</v>
      </c>
      <c r="Y499" s="44">
        <v>217.000001</v>
      </c>
      <c r="Z499" s="44">
        <v>23</v>
      </c>
      <c r="AA499" s="44">
        <v>0</v>
      </c>
      <c r="AB499" s="44">
        <v>23</v>
      </c>
      <c r="AC499" s="44">
        <v>237</v>
      </c>
      <c r="AD499" s="44">
        <v>23</v>
      </c>
      <c r="AE499" s="44">
        <v>103.75175261941318</v>
      </c>
      <c r="AF499" s="44">
        <v>4</v>
      </c>
      <c r="AG499" s="75">
        <v>1</v>
      </c>
      <c r="AH499" s="74">
        <v>0.45300000000000001</v>
      </c>
      <c r="AI499" s="44">
        <v>7</v>
      </c>
      <c r="AJ499" s="44">
        <v>0</v>
      </c>
      <c r="AK499" s="44">
        <v>0</v>
      </c>
      <c r="AL499" s="44">
        <v>23</v>
      </c>
      <c r="AM499" s="44">
        <v>217.000001</v>
      </c>
      <c r="AN499" s="44">
        <v>23</v>
      </c>
      <c r="AO499" s="44">
        <v>0</v>
      </c>
      <c r="AP499" s="44">
        <v>23</v>
      </c>
      <c r="AQ499" s="44">
        <v>237</v>
      </c>
      <c r="AR499" s="44">
        <v>23</v>
      </c>
      <c r="AS499" s="44">
        <v>103.75175261941318</v>
      </c>
      <c r="AT499" s="44">
        <v>4</v>
      </c>
      <c r="AU499" s="75">
        <v>1</v>
      </c>
      <c r="AV499">
        <v>0.48399999999999999</v>
      </c>
      <c r="AW499">
        <v>7</v>
      </c>
      <c r="AX499">
        <v>0</v>
      </c>
      <c r="AY499">
        <v>0</v>
      </c>
      <c r="AZ499">
        <v>23</v>
      </c>
      <c r="BA499">
        <v>217.000001</v>
      </c>
      <c r="BB499">
        <v>23</v>
      </c>
      <c r="BC499">
        <v>0</v>
      </c>
      <c r="BD499">
        <v>23</v>
      </c>
      <c r="BE499">
        <v>237</v>
      </c>
      <c r="BF499">
        <v>23</v>
      </c>
      <c r="BG499">
        <v>103.75175261941318</v>
      </c>
      <c r="BH499">
        <v>4</v>
      </c>
      <c r="BI499">
        <v>1</v>
      </c>
      <c r="BJ499" s="74">
        <f t="shared" si="36"/>
        <v>0.42699999999999999</v>
      </c>
      <c r="BK499" s="92">
        <f t="shared" si="37"/>
        <v>7</v>
      </c>
      <c r="BN499" s="67">
        <f t="shared" si="38"/>
        <v>0.23399999999999996</v>
      </c>
      <c r="BO499" s="9">
        <f t="shared" si="39"/>
        <v>3</v>
      </c>
      <c r="BT499">
        <v>0.85899999999999999</v>
      </c>
      <c r="BU499">
        <v>7</v>
      </c>
      <c r="BV499">
        <v>0</v>
      </c>
      <c r="BW499">
        <v>0</v>
      </c>
      <c r="BX499">
        <v>23</v>
      </c>
      <c r="BY499">
        <v>217.000001</v>
      </c>
      <c r="BZ499">
        <v>23</v>
      </c>
      <c r="CA499">
        <v>0</v>
      </c>
      <c r="CB499">
        <v>23</v>
      </c>
      <c r="CC499">
        <v>237</v>
      </c>
      <c r="CD499">
        <v>23</v>
      </c>
      <c r="CE499">
        <v>103.75175261941318</v>
      </c>
      <c r="CF499">
        <v>4</v>
      </c>
      <c r="CG499">
        <v>1</v>
      </c>
      <c r="CM499">
        <v>0.85899999999999999</v>
      </c>
      <c r="CQ499" t="s">
        <v>162</v>
      </c>
      <c r="CR499" t="s">
        <v>194</v>
      </c>
      <c r="CS499" t="s">
        <v>183</v>
      </c>
      <c r="CT499">
        <v>0</v>
      </c>
      <c r="CU499">
        <v>23</v>
      </c>
      <c r="CV499">
        <v>217.000001</v>
      </c>
      <c r="CW499">
        <v>23</v>
      </c>
      <c r="CX499">
        <v>0</v>
      </c>
      <c r="CY499">
        <v>23</v>
      </c>
      <c r="CZ499">
        <v>237</v>
      </c>
      <c r="DA499">
        <v>23</v>
      </c>
      <c r="DB499">
        <v>103.75175261941318</v>
      </c>
      <c r="DC499">
        <v>4</v>
      </c>
      <c r="DD499">
        <v>1</v>
      </c>
      <c r="DF499">
        <v>0.45300000000000001</v>
      </c>
    </row>
    <row r="500" spans="1:110" x14ac:dyDescent="0.25">
      <c r="A500" s="74">
        <v>0</v>
      </c>
      <c r="B500" s="44">
        <v>4</v>
      </c>
      <c r="C500" s="44">
        <v>2</v>
      </c>
      <c r="D500" s="44">
        <v>20</v>
      </c>
      <c r="E500" s="44">
        <v>0.25687837326546697</v>
      </c>
      <c r="F500" s="44">
        <v>1534.429754</v>
      </c>
      <c r="G500" s="75">
        <v>234.6</v>
      </c>
      <c r="H500" s="74">
        <v>0.28199999999999997</v>
      </c>
      <c r="I500" s="44">
        <v>4</v>
      </c>
      <c r="J500" s="75">
        <v>0</v>
      </c>
      <c r="K500" s="74">
        <v>0.156</v>
      </c>
      <c r="L500" s="44">
        <v>4</v>
      </c>
      <c r="M500" s="75">
        <v>0</v>
      </c>
      <c r="N500" s="44">
        <v>0.156</v>
      </c>
      <c r="O500" s="44">
        <v>4</v>
      </c>
      <c r="P500" s="75">
        <v>0</v>
      </c>
      <c r="Q500" s="80">
        <f t="shared" si="35"/>
        <v>0.19799999999999998</v>
      </c>
      <c r="R500" s="88">
        <f t="shared" si="35"/>
        <v>4</v>
      </c>
      <c r="T500" s="74">
        <v>0.35899999999999999</v>
      </c>
      <c r="U500" s="44">
        <v>7</v>
      </c>
      <c r="V500" s="44">
        <v>0</v>
      </c>
      <c r="W500" s="44">
        <v>0</v>
      </c>
      <c r="X500" s="44">
        <v>23</v>
      </c>
      <c r="Y500" s="44">
        <v>217</v>
      </c>
      <c r="Z500" s="44">
        <v>23</v>
      </c>
      <c r="AA500" s="44">
        <v>0</v>
      </c>
      <c r="AB500" s="44">
        <v>23</v>
      </c>
      <c r="AC500" s="44">
        <v>237</v>
      </c>
      <c r="AD500" s="44">
        <v>23</v>
      </c>
      <c r="AE500" s="44">
        <v>103.4490611232352</v>
      </c>
      <c r="AF500" s="44">
        <v>4</v>
      </c>
      <c r="AG500" s="75">
        <v>1</v>
      </c>
      <c r="AH500" s="74">
        <v>0.438</v>
      </c>
      <c r="AI500" s="44">
        <v>7</v>
      </c>
      <c r="AJ500" s="44">
        <v>0</v>
      </c>
      <c r="AK500" s="44">
        <v>0</v>
      </c>
      <c r="AL500" s="44">
        <v>23</v>
      </c>
      <c r="AM500" s="44">
        <v>217</v>
      </c>
      <c r="AN500" s="44">
        <v>23</v>
      </c>
      <c r="AO500" s="44">
        <v>0</v>
      </c>
      <c r="AP500" s="44">
        <v>23</v>
      </c>
      <c r="AQ500" s="44">
        <v>237</v>
      </c>
      <c r="AR500" s="44">
        <v>23</v>
      </c>
      <c r="AS500" s="44">
        <v>103.4490611232352</v>
      </c>
      <c r="AT500" s="44">
        <v>4</v>
      </c>
      <c r="AU500" s="75">
        <v>1</v>
      </c>
      <c r="AV500">
        <v>0.5</v>
      </c>
      <c r="AW500">
        <v>7</v>
      </c>
      <c r="AX500">
        <v>0</v>
      </c>
      <c r="AY500">
        <v>0</v>
      </c>
      <c r="AZ500">
        <v>23</v>
      </c>
      <c r="BA500">
        <v>217</v>
      </c>
      <c r="BB500">
        <v>23</v>
      </c>
      <c r="BC500">
        <v>0</v>
      </c>
      <c r="BD500">
        <v>23</v>
      </c>
      <c r="BE500">
        <v>237</v>
      </c>
      <c r="BF500">
        <v>23</v>
      </c>
      <c r="BG500">
        <v>103.4490611232352</v>
      </c>
      <c r="BH500">
        <v>4</v>
      </c>
      <c r="BI500">
        <v>1</v>
      </c>
      <c r="BJ500" s="74">
        <f t="shared" si="36"/>
        <v>0.43233333333333329</v>
      </c>
      <c r="BK500" s="92">
        <f t="shared" si="37"/>
        <v>7</v>
      </c>
      <c r="BN500" s="67">
        <f t="shared" si="38"/>
        <v>0.23433333333333331</v>
      </c>
      <c r="BO500" s="9">
        <f t="shared" si="39"/>
        <v>3</v>
      </c>
      <c r="BT500">
        <v>0.86</v>
      </c>
      <c r="BU500">
        <v>7</v>
      </c>
      <c r="BV500">
        <v>0</v>
      </c>
      <c r="BW500">
        <v>0</v>
      </c>
      <c r="BX500">
        <v>23</v>
      </c>
      <c r="BY500">
        <v>217</v>
      </c>
      <c r="BZ500">
        <v>23</v>
      </c>
      <c r="CA500">
        <v>0</v>
      </c>
      <c r="CB500">
        <v>23</v>
      </c>
      <c r="CC500">
        <v>237</v>
      </c>
      <c r="CD500">
        <v>23</v>
      </c>
      <c r="CE500">
        <v>103.4490611232352</v>
      </c>
      <c r="CF500">
        <v>4</v>
      </c>
      <c r="CG500">
        <v>1</v>
      </c>
      <c r="CM500">
        <v>0.86</v>
      </c>
      <c r="CQ500" t="s">
        <v>162</v>
      </c>
      <c r="CR500" t="s">
        <v>200</v>
      </c>
      <c r="CS500" t="s">
        <v>183</v>
      </c>
      <c r="CT500">
        <v>0</v>
      </c>
      <c r="CU500">
        <v>23</v>
      </c>
      <c r="CV500">
        <v>217</v>
      </c>
      <c r="CW500">
        <v>23</v>
      </c>
      <c r="CX500">
        <v>0</v>
      </c>
      <c r="CY500">
        <v>23</v>
      </c>
      <c r="CZ500">
        <v>237</v>
      </c>
      <c r="DA500">
        <v>23</v>
      </c>
      <c r="DB500">
        <v>103.4490611232352</v>
      </c>
      <c r="DC500">
        <v>4</v>
      </c>
      <c r="DD500">
        <v>1</v>
      </c>
      <c r="DF500">
        <v>0.5</v>
      </c>
    </row>
    <row r="501" spans="1:110" x14ac:dyDescent="0.25">
      <c r="A501" s="74">
        <v>0</v>
      </c>
      <c r="B501" s="44">
        <v>4</v>
      </c>
      <c r="C501" s="44">
        <v>2</v>
      </c>
      <c r="D501" s="44">
        <v>21</v>
      </c>
      <c r="E501" s="44">
        <v>0.35441637777736201</v>
      </c>
      <c r="F501" s="44">
        <v>1567.6270155</v>
      </c>
      <c r="G501" s="75">
        <v>242.65</v>
      </c>
      <c r="H501" s="74">
        <v>0.28100000000000003</v>
      </c>
      <c r="I501" s="44">
        <v>4</v>
      </c>
      <c r="J501" s="75">
        <v>0</v>
      </c>
      <c r="K501" s="74">
        <v>0.17199999999999999</v>
      </c>
      <c r="L501" s="44">
        <v>4</v>
      </c>
      <c r="M501" s="75">
        <v>0</v>
      </c>
      <c r="N501" s="44">
        <v>0.17199999999999999</v>
      </c>
      <c r="O501" s="44">
        <v>4</v>
      </c>
      <c r="P501" s="75">
        <v>0</v>
      </c>
      <c r="Q501" s="80">
        <f t="shared" si="35"/>
        <v>0.20833333333333334</v>
      </c>
      <c r="R501" s="88">
        <f t="shared" si="35"/>
        <v>4</v>
      </c>
      <c r="T501" s="74">
        <v>0.375</v>
      </c>
      <c r="U501" s="44">
        <v>7</v>
      </c>
      <c r="V501" s="44">
        <v>0</v>
      </c>
      <c r="W501" s="44">
        <v>0</v>
      </c>
      <c r="X501" s="44">
        <v>23</v>
      </c>
      <c r="Y501" s="44">
        <v>217</v>
      </c>
      <c r="Z501" s="44">
        <v>23</v>
      </c>
      <c r="AA501" s="44">
        <v>0</v>
      </c>
      <c r="AB501" s="44">
        <v>23</v>
      </c>
      <c r="AC501" s="44">
        <v>237</v>
      </c>
      <c r="AD501" s="44">
        <v>23</v>
      </c>
      <c r="AE501" s="44">
        <v>103.15920974721082</v>
      </c>
      <c r="AF501" s="44">
        <v>4</v>
      </c>
      <c r="AG501" s="75">
        <v>1</v>
      </c>
      <c r="AH501" s="74">
        <v>0.45300000000000001</v>
      </c>
      <c r="AI501" s="44">
        <v>7</v>
      </c>
      <c r="AJ501" s="44">
        <v>0</v>
      </c>
      <c r="AK501" s="44">
        <v>0</v>
      </c>
      <c r="AL501" s="44">
        <v>23</v>
      </c>
      <c r="AM501" s="44">
        <v>217</v>
      </c>
      <c r="AN501" s="44">
        <v>23</v>
      </c>
      <c r="AO501" s="44">
        <v>0</v>
      </c>
      <c r="AP501" s="44">
        <v>23</v>
      </c>
      <c r="AQ501" s="44">
        <v>237</v>
      </c>
      <c r="AR501" s="44">
        <v>23</v>
      </c>
      <c r="AS501" s="44">
        <v>103.15920974721082</v>
      </c>
      <c r="AT501" s="44">
        <v>4</v>
      </c>
      <c r="AU501" s="75">
        <v>1</v>
      </c>
      <c r="AV501">
        <v>0.68700000000000006</v>
      </c>
      <c r="AW501">
        <v>7</v>
      </c>
      <c r="AX501">
        <v>0</v>
      </c>
      <c r="AY501">
        <v>0</v>
      </c>
      <c r="AZ501">
        <v>23</v>
      </c>
      <c r="BA501">
        <v>217</v>
      </c>
      <c r="BB501">
        <v>23</v>
      </c>
      <c r="BC501">
        <v>0</v>
      </c>
      <c r="BD501">
        <v>23</v>
      </c>
      <c r="BE501">
        <v>237</v>
      </c>
      <c r="BF501">
        <v>23</v>
      </c>
      <c r="BG501">
        <v>103.15920974721082</v>
      </c>
      <c r="BH501">
        <v>4</v>
      </c>
      <c r="BI501">
        <v>1</v>
      </c>
      <c r="BJ501" s="74">
        <f t="shared" si="36"/>
        <v>0.505</v>
      </c>
      <c r="BK501" s="92">
        <f t="shared" si="37"/>
        <v>7</v>
      </c>
      <c r="BN501" s="67">
        <f t="shared" si="38"/>
        <v>0.29666666666666663</v>
      </c>
      <c r="BO501" s="9">
        <f t="shared" si="39"/>
        <v>3</v>
      </c>
      <c r="BT501">
        <v>0.85899999999999999</v>
      </c>
      <c r="BU501">
        <v>7</v>
      </c>
      <c r="BV501">
        <v>0</v>
      </c>
      <c r="BW501">
        <v>0</v>
      </c>
      <c r="BX501">
        <v>23</v>
      </c>
      <c r="BY501">
        <v>217</v>
      </c>
      <c r="BZ501">
        <v>23</v>
      </c>
      <c r="CA501">
        <v>0</v>
      </c>
      <c r="CB501">
        <v>23</v>
      </c>
      <c r="CC501">
        <v>237</v>
      </c>
      <c r="CD501">
        <v>23</v>
      </c>
      <c r="CE501">
        <v>103.15920974721082</v>
      </c>
      <c r="CF501">
        <v>4</v>
      </c>
      <c r="CG501">
        <v>1</v>
      </c>
      <c r="CM501">
        <v>0.85899999999999999</v>
      </c>
      <c r="CQ501" t="s">
        <v>162</v>
      </c>
      <c r="CR501" t="s">
        <v>200</v>
      </c>
      <c r="CS501" t="s">
        <v>183</v>
      </c>
      <c r="CT501">
        <v>0</v>
      </c>
      <c r="CU501">
        <v>23</v>
      </c>
      <c r="CV501">
        <v>217</v>
      </c>
      <c r="CW501">
        <v>23</v>
      </c>
      <c r="CX501">
        <v>0</v>
      </c>
      <c r="CY501">
        <v>23</v>
      </c>
      <c r="CZ501">
        <v>237</v>
      </c>
      <c r="DA501">
        <v>23</v>
      </c>
      <c r="DB501">
        <v>103.15920974721082</v>
      </c>
      <c r="DC501">
        <v>4</v>
      </c>
      <c r="DD501">
        <v>1</v>
      </c>
      <c r="DF501">
        <v>0.5</v>
      </c>
    </row>
    <row r="502" spans="1:110" x14ac:dyDescent="0.25">
      <c r="A502" s="74">
        <v>0</v>
      </c>
      <c r="B502" s="44">
        <v>4</v>
      </c>
      <c r="C502" s="44">
        <v>2</v>
      </c>
      <c r="D502" s="44">
        <v>22</v>
      </c>
      <c r="E502" s="44">
        <v>0.45195438228922102</v>
      </c>
      <c r="F502" s="44">
        <v>1600.8242769999999</v>
      </c>
      <c r="G502" s="75">
        <v>250.7</v>
      </c>
      <c r="H502" s="74">
        <v>0.26600000000000001</v>
      </c>
      <c r="I502" s="44">
        <v>4</v>
      </c>
      <c r="J502" s="75">
        <v>0</v>
      </c>
      <c r="K502" s="74">
        <v>0.156</v>
      </c>
      <c r="L502" s="44">
        <v>4</v>
      </c>
      <c r="M502" s="75">
        <v>0</v>
      </c>
      <c r="N502" s="44">
        <v>0.156</v>
      </c>
      <c r="O502" s="44">
        <v>4</v>
      </c>
      <c r="P502" s="75">
        <v>0</v>
      </c>
      <c r="Q502" s="80">
        <f t="shared" si="35"/>
        <v>0.19266666666666668</v>
      </c>
      <c r="R502" s="88">
        <f t="shared" si="35"/>
        <v>4</v>
      </c>
      <c r="T502" s="74">
        <v>0.36</v>
      </c>
      <c r="U502" s="44">
        <v>7</v>
      </c>
      <c r="V502" s="44">
        <v>0</v>
      </c>
      <c r="W502" s="44">
        <v>0</v>
      </c>
      <c r="X502" s="44">
        <v>23</v>
      </c>
      <c r="Y502" s="44">
        <v>217.000001</v>
      </c>
      <c r="Z502" s="44">
        <v>23</v>
      </c>
      <c r="AA502" s="44">
        <v>0</v>
      </c>
      <c r="AB502" s="44">
        <v>23</v>
      </c>
      <c r="AC502" s="44">
        <v>237</v>
      </c>
      <c r="AD502" s="44">
        <v>23</v>
      </c>
      <c r="AE502" s="44">
        <v>102.88139972960005</v>
      </c>
      <c r="AF502" s="44">
        <v>4</v>
      </c>
      <c r="AG502" s="75">
        <v>1</v>
      </c>
      <c r="AH502" s="74">
        <v>0.438</v>
      </c>
      <c r="AI502" s="44">
        <v>7</v>
      </c>
      <c r="AJ502" s="44">
        <v>0</v>
      </c>
      <c r="AK502" s="44">
        <v>0</v>
      </c>
      <c r="AL502" s="44">
        <v>23</v>
      </c>
      <c r="AM502" s="44">
        <v>217.000001</v>
      </c>
      <c r="AN502" s="44">
        <v>23</v>
      </c>
      <c r="AO502" s="44">
        <v>0</v>
      </c>
      <c r="AP502" s="44">
        <v>23</v>
      </c>
      <c r="AQ502" s="44">
        <v>237</v>
      </c>
      <c r="AR502" s="44">
        <v>23</v>
      </c>
      <c r="AS502" s="44">
        <v>102.88139972960005</v>
      </c>
      <c r="AT502" s="44">
        <v>4</v>
      </c>
      <c r="AU502" s="75">
        <v>1</v>
      </c>
      <c r="AV502">
        <v>0.48399999999999999</v>
      </c>
      <c r="AW502">
        <v>7</v>
      </c>
      <c r="AX502">
        <v>0</v>
      </c>
      <c r="AY502">
        <v>0</v>
      </c>
      <c r="AZ502">
        <v>23</v>
      </c>
      <c r="BA502">
        <v>217.000001</v>
      </c>
      <c r="BB502">
        <v>23</v>
      </c>
      <c r="BC502">
        <v>0</v>
      </c>
      <c r="BD502">
        <v>23</v>
      </c>
      <c r="BE502">
        <v>237</v>
      </c>
      <c r="BF502">
        <v>23</v>
      </c>
      <c r="BG502">
        <v>102.88139972960005</v>
      </c>
      <c r="BH502">
        <v>4</v>
      </c>
      <c r="BI502">
        <v>1</v>
      </c>
      <c r="BJ502" s="74">
        <f t="shared" si="36"/>
        <v>0.42733333333333334</v>
      </c>
      <c r="BK502" s="92">
        <f t="shared" si="37"/>
        <v>7</v>
      </c>
      <c r="BN502" s="67">
        <f t="shared" si="38"/>
        <v>0.23466666666666666</v>
      </c>
      <c r="BO502" s="9">
        <f t="shared" si="39"/>
        <v>3</v>
      </c>
      <c r="BT502">
        <v>0.84399999999999997</v>
      </c>
      <c r="BU502">
        <v>7</v>
      </c>
      <c r="BV502">
        <v>0</v>
      </c>
      <c r="BW502">
        <v>0</v>
      </c>
      <c r="BX502">
        <v>23</v>
      </c>
      <c r="BY502">
        <v>217.000001</v>
      </c>
      <c r="BZ502">
        <v>23</v>
      </c>
      <c r="CA502">
        <v>0</v>
      </c>
      <c r="CB502">
        <v>23</v>
      </c>
      <c r="CC502">
        <v>237</v>
      </c>
      <c r="CD502">
        <v>23</v>
      </c>
      <c r="CE502">
        <v>102.88139972960005</v>
      </c>
      <c r="CF502">
        <v>4</v>
      </c>
      <c r="CG502">
        <v>1</v>
      </c>
      <c r="CM502">
        <v>0.84399999999999997</v>
      </c>
      <c r="CQ502" t="s">
        <v>162</v>
      </c>
      <c r="CR502" t="s">
        <v>212</v>
      </c>
      <c r="CS502" t="s">
        <v>183</v>
      </c>
      <c r="CT502">
        <v>0</v>
      </c>
      <c r="CU502">
        <v>23</v>
      </c>
      <c r="CV502">
        <v>217.000001</v>
      </c>
      <c r="CW502">
        <v>23</v>
      </c>
      <c r="CX502">
        <v>0</v>
      </c>
      <c r="CY502">
        <v>23</v>
      </c>
      <c r="CZ502">
        <v>237</v>
      </c>
      <c r="DA502">
        <v>23</v>
      </c>
      <c r="DB502">
        <v>102.88139972960005</v>
      </c>
      <c r="DC502">
        <v>4</v>
      </c>
      <c r="DD502">
        <v>1</v>
      </c>
      <c r="DF502">
        <v>0.53200000000000003</v>
      </c>
    </row>
    <row r="503" spans="1:110" x14ac:dyDescent="0.25">
      <c r="A503" s="74">
        <v>0</v>
      </c>
      <c r="B503" s="44">
        <v>4</v>
      </c>
      <c r="C503" s="44">
        <v>3</v>
      </c>
      <c r="D503" s="44">
        <v>10</v>
      </c>
      <c r="E503" s="44">
        <v>-0.40774185119325101</v>
      </c>
      <c r="F503" s="44">
        <v>1327.1324950000001</v>
      </c>
      <c r="G503" s="75">
        <v>160.84</v>
      </c>
      <c r="H503" s="74">
        <v>0.313</v>
      </c>
      <c r="I503" s="44">
        <v>4</v>
      </c>
      <c r="J503" s="75">
        <v>0</v>
      </c>
      <c r="K503" s="74">
        <v>0.156</v>
      </c>
      <c r="L503" s="44">
        <v>4</v>
      </c>
      <c r="M503" s="75">
        <v>0</v>
      </c>
      <c r="N503" s="44">
        <v>0.17199999999999999</v>
      </c>
      <c r="O503" s="44">
        <v>4</v>
      </c>
      <c r="P503" s="75">
        <v>0</v>
      </c>
      <c r="Q503" s="80">
        <f t="shared" si="35"/>
        <v>0.21366666666666667</v>
      </c>
      <c r="R503" s="88">
        <f t="shared" si="35"/>
        <v>4</v>
      </c>
      <c r="T503" s="74">
        <v>0.375</v>
      </c>
      <c r="U503" s="44">
        <v>7</v>
      </c>
      <c r="V503" s="44">
        <v>0</v>
      </c>
      <c r="W503" s="44">
        <v>0</v>
      </c>
      <c r="X503" s="44">
        <v>23</v>
      </c>
      <c r="Y503" s="44">
        <v>217</v>
      </c>
      <c r="Z503" s="44">
        <v>23</v>
      </c>
      <c r="AA503" s="44">
        <v>0</v>
      </c>
      <c r="AB503" s="44">
        <v>23</v>
      </c>
      <c r="AC503" s="44">
        <v>237</v>
      </c>
      <c r="AD503" s="44">
        <v>23</v>
      </c>
      <c r="AE503" s="44">
        <v>108.88966743527891</v>
      </c>
      <c r="AF503" s="44">
        <v>4</v>
      </c>
      <c r="AG503" s="75">
        <v>1</v>
      </c>
      <c r="AH503" s="74">
        <v>0.438</v>
      </c>
      <c r="AI503" s="44">
        <v>7</v>
      </c>
      <c r="AJ503" s="44">
        <v>0</v>
      </c>
      <c r="AK503" s="44">
        <v>0</v>
      </c>
      <c r="AL503" s="44">
        <v>23</v>
      </c>
      <c r="AM503" s="44">
        <v>217</v>
      </c>
      <c r="AN503" s="44">
        <v>23</v>
      </c>
      <c r="AO503" s="44">
        <v>0</v>
      </c>
      <c r="AP503" s="44">
        <v>23</v>
      </c>
      <c r="AQ503" s="44">
        <v>237</v>
      </c>
      <c r="AR503" s="44">
        <v>23</v>
      </c>
      <c r="AS503" s="44">
        <v>108.88966743527891</v>
      </c>
      <c r="AT503" s="44">
        <v>4</v>
      </c>
      <c r="AU503" s="75">
        <v>1</v>
      </c>
      <c r="AV503">
        <v>0.48399999999999999</v>
      </c>
      <c r="AW503">
        <v>7</v>
      </c>
      <c r="AX503">
        <v>0</v>
      </c>
      <c r="AY503">
        <v>0</v>
      </c>
      <c r="AZ503">
        <v>23</v>
      </c>
      <c r="BA503">
        <v>217</v>
      </c>
      <c r="BB503">
        <v>23</v>
      </c>
      <c r="BC503">
        <v>0</v>
      </c>
      <c r="BD503">
        <v>23</v>
      </c>
      <c r="BE503">
        <v>237</v>
      </c>
      <c r="BF503">
        <v>23</v>
      </c>
      <c r="BG503">
        <v>108.88966743527891</v>
      </c>
      <c r="BH503">
        <v>4</v>
      </c>
      <c r="BI503">
        <v>1</v>
      </c>
      <c r="BJ503" s="74">
        <f t="shared" si="36"/>
        <v>0.43233333333333329</v>
      </c>
      <c r="BK503" s="92">
        <f t="shared" si="37"/>
        <v>7</v>
      </c>
      <c r="BN503" s="67">
        <f t="shared" si="38"/>
        <v>0.21866666666666662</v>
      </c>
      <c r="BO503" s="9">
        <f t="shared" si="39"/>
        <v>3</v>
      </c>
      <c r="BT503">
        <v>0.84399999999999997</v>
      </c>
      <c r="BU503">
        <v>7</v>
      </c>
      <c r="BV503">
        <v>0</v>
      </c>
      <c r="BW503">
        <v>0</v>
      </c>
      <c r="BX503">
        <v>23</v>
      </c>
      <c r="BY503">
        <v>217</v>
      </c>
      <c r="BZ503">
        <v>23</v>
      </c>
      <c r="CA503">
        <v>0</v>
      </c>
      <c r="CB503">
        <v>23</v>
      </c>
      <c r="CC503">
        <v>237</v>
      </c>
      <c r="CD503">
        <v>23</v>
      </c>
      <c r="CE503">
        <v>108.88966743527891</v>
      </c>
      <c r="CF503">
        <v>4</v>
      </c>
      <c r="CG503">
        <v>1</v>
      </c>
      <c r="CM503">
        <v>0.84399999999999997</v>
      </c>
      <c r="CQ503" t="s">
        <v>162</v>
      </c>
      <c r="CR503" t="s">
        <v>200</v>
      </c>
      <c r="CS503" t="s">
        <v>183</v>
      </c>
      <c r="CT503">
        <v>0</v>
      </c>
      <c r="CU503">
        <v>23</v>
      </c>
      <c r="CV503">
        <v>217</v>
      </c>
      <c r="CW503">
        <v>23</v>
      </c>
      <c r="CX503">
        <v>0</v>
      </c>
      <c r="CY503">
        <v>23</v>
      </c>
      <c r="CZ503">
        <v>237</v>
      </c>
      <c r="DA503">
        <v>23</v>
      </c>
      <c r="DB503">
        <v>108.88966743527891</v>
      </c>
      <c r="DC503">
        <v>4</v>
      </c>
      <c r="DD503">
        <v>1</v>
      </c>
      <c r="DF503">
        <v>0.5</v>
      </c>
    </row>
    <row r="504" spans="1:110" x14ac:dyDescent="0.25">
      <c r="A504" s="74">
        <v>0</v>
      </c>
      <c r="B504" s="44">
        <v>4</v>
      </c>
      <c r="C504" s="44">
        <v>3</v>
      </c>
      <c r="D504" s="44">
        <v>11</v>
      </c>
      <c r="E504" s="44">
        <v>-0.31020384668135698</v>
      </c>
      <c r="F504" s="44">
        <v>1360.3297565</v>
      </c>
      <c r="G504" s="75">
        <v>168.89</v>
      </c>
      <c r="H504" s="74">
        <v>0.28100000000000003</v>
      </c>
      <c r="I504" s="44">
        <v>4</v>
      </c>
      <c r="J504" s="75">
        <v>0</v>
      </c>
      <c r="K504" s="74">
        <v>0.17199999999999999</v>
      </c>
      <c r="L504" s="44">
        <v>4</v>
      </c>
      <c r="M504" s="75">
        <v>0</v>
      </c>
      <c r="N504" s="44">
        <v>0.156</v>
      </c>
      <c r="O504" s="44">
        <v>4</v>
      </c>
      <c r="P504" s="75">
        <v>0</v>
      </c>
      <c r="Q504" s="80">
        <f t="shared" si="35"/>
        <v>0.20299999999999999</v>
      </c>
      <c r="R504" s="88">
        <f t="shared" si="35"/>
        <v>4</v>
      </c>
      <c r="T504" s="74">
        <v>0.36</v>
      </c>
      <c r="U504" s="44">
        <v>7</v>
      </c>
      <c r="V504" s="44">
        <v>0</v>
      </c>
      <c r="W504" s="44">
        <v>0</v>
      </c>
      <c r="X504" s="44">
        <v>23</v>
      </c>
      <c r="Y504" s="44">
        <v>217.000001</v>
      </c>
      <c r="Z504" s="44">
        <v>23</v>
      </c>
      <c r="AA504" s="44">
        <v>0</v>
      </c>
      <c r="AB504" s="44">
        <v>23</v>
      </c>
      <c r="AC504" s="44">
        <v>237</v>
      </c>
      <c r="AD504" s="44">
        <v>23</v>
      </c>
      <c r="AE504" s="44">
        <v>108.42289765122905</v>
      </c>
      <c r="AF504" s="44">
        <v>4</v>
      </c>
      <c r="AG504" s="75">
        <v>1</v>
      </c>
      <c r="AH504" s="74">
        <v>0.42099999999999999</v>
      </c>
      <c r="AI504" s="44">
        <v>7</v>
      </c>
      <c r="AJ504" s="44">
        <v>0</v>
      </c>
      <c r="AK504" s="44">
        <v>0</v>
      </c>
      <c r="AL504" s="44">
        <v>23</v>
      </c>
      <c r="AM504" s="44">
        <v>217.000001</v>
      </c>
      <c r="AN504" s="44">
        <v>23</v>
      </c>
      <c r="AO504" s="44">
        <v>0</v>
      </c>
      <c r="AP504" s="44">
        <v>23</v>
      </c>
      <c r="AQ504" s="44">
        <v>237</v>
      </c>
      <c r="AR504" s="44">
        <v>23</v>
      </c>
      <c r="AS504" s="44">
        <v>108.42289765122905</v>
      </c>
      <c r="AT504" s="44">
        <v>4</v>
      </c>
      <c r="AU504" s="75">
        <v>1</v>
      </c>
      <c r="AV504">
        <v>0.5</v>
      </c>
      <c r="AW504">
        <v>7</v>
      </c>
      <c r="AX504">
        <v>0</v>
      </c>
      <c r="AY504">
        <v>0</v>
      </c>
      <c r="AZ504">
        <v>23</v>
      </c>
      <c r="BA504">
        <v>217.000001</v>
      </c>
      <c r="BB504">
        <v>23</v>
      </c>
      <c r="BC504">
        <v>0</v>
      </c>
      <c r="BD504">
        <v>23</v>
      </c>
      <c r="BE504">
        <v>237</v>
      </c>
      <c r="BF504">
        <v>23</v>
      </c>
      <c r="BG504">
        <v>108.42289765122905</v>
      </c>
      <c r="BH504">
        <v>4</v>
      </c>
      <c r="BI504">
        <v>1</v>
      </c>
      <c r="BJ504" s="74">
        <f t="shared" si="36"/>
        <v>0.42699999999999999</v>
      </c>
      <c r="BK504" s="92">
        <f t="shared" si="37"/>
        <v>7</v>
      </c>
      <c r="BN504" s="67">
        <f t="shared" si="38"/>
        <v>0.224</v>
      </c>
      <c r="BO504" s="9">
        <f t="shared" si="39"/>
        <v>3</v>
      </c>
      <c r="BT504">
        <v>0.84399999999999997</v>
      </c>
      <c r="BU504">
        <v>7</v>
      </c>
      <c r="BV504">
        <v>0</v>
      </c>
      <c r="BW504">
        <v>0</v>
      </c>
      <c r="BX504">
        <v>23</v>
      </c>
      <c r="BY504">
        <v>217.000001</v>
      </c>
      <c r="BZ504">
        <v>23</v>
      </c>
      <c r="CA504">
        <v>0</v>
      </c>
      <c r="CB504">
        <v>23</v>
      </c>
      <c r="CC504">
        <v>237</v>
      </c>
      <c r="CD504">
        <v>23</v>
      </c>
      <c r="CE504">
        <v>108.42289765122905</v>
      </c>
      <c r="CF504">
        <v>4</v>
      </c>
      <c r="CG504">
        <v>1</v>
      </c>
      <c r="CM504">
        <v>0.84399999999999997</v>
      </c>
      <c r="CQ504" t="s">
        <v>162</v>
      </c>
      <c r="CR504" t="s">
        <v>200</v>
      </c>
      <c r="CS504" t="s">
        <v>183</v>
      </c>
      <c r="CT504">
        <v>0</v>
      </c>
      <c r="CU504">
        <v>23</v>
      </c>
      <c r="CV504">
        <v>217.000001</v>
      </c>
      <c r="CW504">
        <v>23</v>
      </c>
      <c r="CX504">
        <v>0</v>
      </c>
      <c r="CY504">
        <v>23</v>
      </c>
      <c r="CZ504">
        <v>237</v>
      </c>
      <c r="DA504">
        <v>23</v>
      </c>
      <c r="DB504">
        <v>108.42289765122905</v>
      </c>
      <c r="DC504">
        <v>4</v>
      </c>
      <c r="DD504">
        <v>1</v>
      </c>
      <c r="DF504">
        <v>0.5</v>
      </c>
    </row>
    <row r="505" spans="1:110" x14ac:dyDescent="0.25">
      <c r="A505" s="74">
        <v>0</v>
      </c>
      <c r="B505" s="44">
        <v>4</v>
      </c>
      <c r="C505" s="44">
        <v>3</v>
      </c>
      <c r="D505" s="44">
        <v>12</v>
      </c>
      <c r="E505" s="44">
        <v>-0.21266584216948001</v>
      </c>
      <c r="F505" s="44">
        <v>1393.527018</v>
      </c>
      <c r="G505" s="75">
        <v>176.94</v>
      </c>
      <c r="H505" s="74">
        <v>0.26600000000000001</v>
      </c>
      <c r="I505" s="44">
        <v>4</v>
      </c>
      <c r="J505" s="75">
        <v>0</v>
      </c>
      <c r="K505" s="74">
        <v>0.156</v>
      </c>
      <c r="L505" s="44">
        <v>4</v>
      </c>
      <c r="M505" s="75">
        <v>0</v>
      </c>
      <c r="N505" s="44">
        <v>0.156</v>
      </c>
      <c r="O505" s="44">
        <v>4</v>
      </c>
      <c r="P505" s="75">
        <v>0</v>
      </c>
      <c r="Q505" s="80">
        <f t="shared" si="35"/>
        <v>0.19266666666666668</v>
      </c>
      <c r="R505" s="88">
        <f t="shared" si="35"/>
        <v>4</v>
      </c>
      <c r="T505" s="74">
        <v>0.35899999999999999</v>
      </c>
      <c r="U505" s="44">
        <v>7</v>
      </c>
      <c r="V505" s="44">
        <v>0</v>
      </c>
      <c r="W505" s="44">
        <v>0</v>
      </c>
      <c r="X505" s="44">
        <v>23</v>
      </c>
      <c r="Y505" s="44">
        <v>217.000001</v>
      </c>
      <c r="Z505" s="44">
        <v>23</v>
      </c>
      <c r="AA505" s="44">
        <v>0</v>
      </c>
      <c r="AB505" s="44">
        <v>23</v>
      </c>
      <c r="AC505" s="44">
        <v>237</v>
      </c>
      <c r="AD505" s="44">
        <v>23</v>
      </c>
      <c r="AE505" s="44">
        <v>107.97834464334969</v>
      </c>
      <c r="AF505" s="44">
        <v>4</v>
      </c>
      <c r="AG505" s="75">
        <v>1</v>
      </c>
      <c r="AH505" s="74">
        <v>0.437</v>
      </c>
      <c r="AI505" s="44">
        <v>7</v>
      </c>
      <c r="AJ505" s="44">
        <v>0</v>
      </c>
      <c r="AK505" s="44">
        <v>0</v>
      </c>
      <c r="AL505" s="44">
        <v>23</v>
      </c>
      <c r="AM505" s="44">
        <v>217.000001</v>
      </c>
      <c r="AN505" s="44">
        <v>23</v>
      </c>
      <c r="AO505" s="44">
        <v>0</v>
      </c>
      <c r="AP505" s="44">
        <v>23</v>
      </c>
      <c r="AQ505" s="44">
        <v>237</v>
      </c>
      <c r="AR505" s="44">
        <v>23</v>
      </c>
      <c r="AS505" s="44">
        <v>107.97834464334969</v>
      </c>
      <c r="AT505" s="44">
        <v>4</v>
      </c>
      <c r="AU505" s="75">
        <v>1</v>
      </c>
      <c r="AV505">
        <v>0.5</v>
      </c>
      <c r="AW505">
        <v>7</v>
      </c>
      <c r="AX505">
        <v>0</v>
      </c>
      <c r="AY505">
        <v>0</v>
      </c>
      <c r="AZ505">
        <v>23</v>
      </c>
      <c r="BA505">
        <v>217.000001</v>
      </c>
      <c r="BB505">
        <v>23</v>
      </c>
      <c r="BC505">
        <v>0</v>
      </c>
      <c r="BD505">
        <v>23</v>
      </c>
      <c r="BE505">
        <v>237</v>
      </c>
      <c r="BF505">
        <v>23</v>
      </c>
      <c r="BG505">
        <v>107.97834464334969</v>
      </c>
      <c r="BH505">
        <v>4</v>
      </c>
      <c r="BI505">
        <v>1</v>
      </c>
      <c r="BJ505" s="74">
        <f t="shared" si="36"/>
        <v>0.432</v>
      </c>
      <c r="BK505" s="92">
        <f t="shared" si="37"/>
        <v>7</v>
      </c>
      <c r="BN505" s="67">
        <f t="shared" si="38"/>
        <v>0.23933333333333331</v>
      </c>
      <c r="BO505" s="9">
        <f t="shared" si="39"/>
        <v>3</v>
      </c>
      <c r="BT505">
        <v>0.82799999999999996</v>
      </c>
      <c r="BU505">
        <v>7</v>
      </c>
      <c r="BV505">
        <v>0</v>
      </c>
      <c r="BW505">
        <v>0</v>
      </c>
      <c r="BX505">
        <v>23</v>
      </c>
      <c r="BY505">
        <v>217.000001</v>
      </c>
      <c r="BZ505">
        <v>23</v>
      </c>
      <c r="CA505">
        <v>0</v>
      </c>
      <c r="CB505">
        <v>23</v>
      </c>
      <c r="CC505">
        <v>237</v>
      </c>
      <c r="CD505">
        <v>23</v>
      </c>
      <c r="CE505">
        <v>107.97834464334969</v>
      </c>
      <c r="CF505">
        <v>4</v>
      </c>
      <c r="CG505">
        <v>1</v>
      </c>
      <c r="CM505">
        <v>0.82799999999999996</v>
      </c>
      <c r="CQ505" t="s">
        <v>162</v>
      </c>
      <c r="CR505" t="s">
        <v>201</v>
      </c>
      <c r="CS505" t="s">
        <v>183</v>
      </c>
      <c r="CT505">
        <v>0</v>
      </c>
      <c r="CU505">
        <v>23</v>
      </c>
      <c r="CV505">
        <v>217.000001</v>
      </c>
      <c r="CW505">
        <v>23</v>
      </c>
      <c r="CX505">
        <v>0</v>
      </c>
      <c r="CY505">
        <v>23</v>
      </c>
      <c r="CZ505">
        <v>237</v>
      </c>
      <c r="DA505">
        <v>23</v>
      </c>
      <c r="DB505">
        <v>107.97834464334969</v>
      </c>
      <c r="DC505">
        <v>4</v>
      </c>
      <c r="DD505">
        <v>1</v>
      </c>
      <c r="DF505">
        <v>0.46800000000000003</v>
      </c>
    </row>
    <row r="506" spans="1:110" x14ac:dyDescent="0.25">
      <c r="A506" s="74">
        <v>0</v>
      </c>
      <c r="B506" s="44">
        <v>4</v>
      </c>
      <c r="C506" s="44">
        <v>3</v>
      </c>
      <c r="D506" s="44">
        <v>13</v>
      </c>
      <c r="E506" s="44">
        <v>-0.11512783765762</v>
      </c>
      <c r="F506" s="44">
        <v>1426.7242795</v>
      </c>
      <c r="G506" s="75">
        <v>184.99</v>
      </c>
      <c r="H506" s="74">
        <v>0.28100000000000003</v>
      </c>
      <c r="I506" s="44">
        <v>4</v>
      </c>
      <c r="J506" s="75">
        <v>0</v>
      </c>
      <c r="K506" s="74">
        <v>0.157</v>
      </c>
      <c r="L506" s="44">
        <v>4</v>
      </c>
      <c r="M506" s="75">
        <v>0</v>
      </c>
      <c r="N506" s="44">
        <v>0.156</v>
      </c>
      <c r="O506" s="44">
        <v>4</v>
      </c>
      <c r="P506" s="75">
        <v>0</v>
      </c>
      <c r="Q506" s="80">
        <f t="shared" si="35"/>
        <v>0.19800000000000004</v>
      </c>
      <c r="R506" s="88">
        <f t="shared" si="35"/>
        <v>4</v>
      </c>
      <c r="T506" s="74">
        <v>0.375</v>
      </c>
      <c r="U506" s="44">
        <v>7</v>
      </c>
      <c r="V506" s="44">
        <v>0</v>
      </c>
      <c r="W506" s="44">
        <v>0</v>
      </c>
      <c r="X506" s="44">
        <v>23</v>
      </c>
      <c r="Y506" s="44">
        <v>217</v>
      </c>
      <c r="Z506" s="44">
        <v>23</v>
      </c>
      <c r="AA506" s="44">
        <v>0</v>
      </c>
      <c r="AB506" s="44">
        <v>23</v>
      </c>
      <c r="AC506" s="44">
        <v>237</v>
      </c>
      <c r="AD506" s="44">
        <v>23</v>
      </c>
      <c r="AE506" s="44">
        <v>107.55445751416758</v>
      </c>
      <c r="AF506" s="44">
        <v>4</v>
      </c>
      <c r="AG506" s="75">
        <v>1</v>
      </c>
      <c r="AH506" s="74">
        <v>0.437</v>
      </c>
      <c r="AI506" s="44">
        <v>7</v>
      </c>
      <c r="AJ506" s="44">
        <v>0</v>
      </c>
      <c r="AK506" s="44">
        <v>0</v>
      </c>
      <c r="AL506" s="44">
        <v>23</v>
      </c>
      <c r="AM506" s="44">
        <v>217</v>
      </c>
      <c r="AN506" s="44">
        <v>23</v>
      </c>
      <c r="AO506" s="44">
        <v>0</v>
      </c>
      <c r="AP506" s="44">
        <v>23</v>
      </c>
      <c r="AQ506" s="44">
        <v>237</v>
      </c>
      <c r="AR506" s="44">
        <v>23</v>
      </c>
      <c r="AS506" s="44">
        <v>107.55445751416758</v>
      </c>
      <c r="AT506" s="44">
        <v>4</v>
      </c>
      <c r="AU506" s="75">
        <v>1</v>
      </c>
      <c r="AV506">
        <v>0.5</v>
      </c>
      <c r="AW506">
        <v>7</v>
      </c>
      <c r="AX506">
        <v>0</v>
      </c>
      <c r="AY506">
        <v>0</v>
      </c>
      <c r="AZ506">
        <v>23</v>
      </c>
      <c r="BA506">
        <v>217</v>
      </c>
      <c r="BB506">
        <v>23</v>
      </c>
      <c r="BC506">
        <v>0</v>
      </c>
      <c r="BD506">
        <v>23</v>
      </c>
      <c r="BE506">
        <v>237</v>
      </c>
      <c r="BF506">
        <v>23</v>
      </c>
      <c r="BG506">
        <v>107.55445751416758</v>
      </c>
      <c r="BH506">
        <v>4</v>
      </c>
      <c r="BI506">
        <v>1</v>
      </c>
      <c r="BJ506" s="74">
        <f t="shared" si="36"/>
        <v>0.43733333333333335</v>
      </c>
      <c r="BK506" s="92">
        <f t="shared" si="37"/>
        <v>7</v>
      </c>
      <c r="BN506" s="67">
        <f t="shared" si="38"/>
        <v>0.23933333333333331</v>
      </c>
      <c r="BO506" s="9">
        <f t="shared" si="39"/>
        <v>3</v>
      </c>
      <c r="BT506">
        <v>0.84399999999999997</v>
      </c>
      <c r="BU506">
        <v>7</v>
      </c>
      <c r="BV506">
        <v>0</v>
      </c>
      <c r="BW506">
        <v>0</v>
      </c>
      <c r="BX506">
        <v>23</v>
      </c>
      <c r="BY506">
        <v>217</v>
      </c>
      <c r="BZ506">
        <v>23</v>
      </c>
      <c r="CA506">
        <v>0</v>
      </c>
      <c r="CB506">
        <v>23</v>
      </c>
      <c r="CC506">
        <v>237</v>
      </c>
      <c r="CD506">
        <v>23</v>
      </c>
      <c r="CE506">
        <v>107.55445751416758</v>
      </c>
      <c r="CF506">
        <v>4</v>
      </c>
      <c r="CG506">
        <v>1</v>
      </c>
      <c r="CM506">
        <v>0.84399999999999997</v>
      </c>
      <c r="CQ506" t="s">
        <v>162</v>
      </c>
      <c r="CR506" t="s">
        <v>203</v>
      </c>
      <c r="CS506" t="s">
        <v>183</v>
      </c>
      <c r="CT506">
        <v>0</v>
      </c>
      <c r="CU506">
        <v>23</v>
      </c>
      <c r="CV506">
        <v>217</v>
      </c>
      <c r="CW506">
        <v>23</v>
      </c>
      <c r="CX506">
        <v>0</v>
      </c>
      <c r="CY506">
        <v>23</v>
      </c>
      <c r="CZ506">
        <v>237</v>
      </c>
      <c r="DA506">
        <v>23</v>
      </c>
      <c r="DB506">
        <v>107.55445751416758</v>
      </c>
      <c r="DC506">
        <v>4</v>
      </c>
      <c r="DD506">
        <v>1</v>
      </c>
      <c r="DF506">
        <v>0.48399999999999999</v>
      </c>
    </row>
    <row r="507" spans="1:110" x14ac:dyDescent="0.25">
      <c r="A507" s="74">
        <v>0</v>
      </c>
      <c r="B507" s="44">
        <v>4</v>
      </c>
      <c r="C507" s="44">
        <v>3</v>
      </c>
      <c r="D507" s="44">
        <v>14</v>
      </c>
      <c r="E507" s="44">
        <v>-1.75898331457261E-2</v>
      </c>
      <c r="F507" s="44">
        <v>1459.9215409999999</v>
      </c>
      <c r="G507" s="75">
        <v>193.04</v>
      </c>
      <c r="H507" s="74">
        <v>0.28100000000000003</v>
      </c>
      <c r="I507" s="44">
        <v>4</v>
      </c>
      <c r="J507" s="75">
        <v>0</v>
      </c>
      <c r="K507" s="74">
        <v>0.157</v>
      </c>
      <c r="L507" s="44">
        <v>4</v>
      </c>
      <c r="M507" s="75">
        <v>0</v>
      </c>
      <c r="N507" s="44">
        <v>0.156</v>
      </c>
      <c r="O507" s="44">
        <v>4</v>
      </c>
      <c r="P507" s="75">
        <v>0</v>
      </c>
      <c r="Q507" s="80">
        <f t="shared" si="35"/>
        <v>0.19800000000000004</v>
      </c>
      <c r="R507" s="88">
        <f t="shared" si="35"/>
        <v>4</v>
      </c>
      <c r="T507" s="74">
        <v>0.375</v>
      </c>
      <c r="U507" s="44">
        <v>7</v>
      </c>
      <c r="V507" s="44">
        <v>0</v>
      </c>
      <c r="W507" s="44">
        <v>0</v>
      </c>
      <c r="X507" s="44">
        <v>23</v>
      </c>
      <c r="Y507" s="44">
        <v>217</v>
      </c>
      <c r="Z507" s="44">
        <v>23</v>
      </c>
      <c r="AA507" s="44">
        <v>0</v>
      </c>
      <c r="AB507" s="44">
        <v>23</v>
      </c>
      <c r="AC507" s="44">
        <v>237</v>
      </c>
      <c r="AD507" s="44">
        <v>23</v>
      </c>
      <c r="AE507" s="44">
        <v>107.14986945776289</v>
      </c>
      <c r="AF507" s="44">
        <v>4</v>
      </c>
      <c r="AG507" s="75">
        <v>1</v>
      </c>
      <c r="AH507" s="74">
        <v>0.45300000000000001</v>
      </c>
      <c r="AI507" s="44">
        <v>7</v>
      </c>
      <c r="AJ507" s="44">
        <v>0</v>
      </c>
      <c r="AK507" s="44">
        <v>0</v>
      </c>
      <c r="AL507" s="44">
        <v>23</v>
      </c>
      <c r="AM507" s="44">
        <v>217</v>
      </c>
      <c r="AN507" s="44">
        <v>23</v>
      </c>
      <c r="AO507" s="44">
        <v>0</v>
      </c>
      <c r="AP507" s="44">
        <v>23</v>
      </c>
      <c r="AQ507" s="44">
        <v>237</v>
      </c>
      <c r="AR507" s="44">
        <v>23</v>
      </c>
      <c r="AS507" s="44">
        <v>107.14986945776289</v>
      </c>
      <c r="AT507" s="44">
        <v>4</v>
      </c>
      <c r="AU507" s="75">
        <v>1</v>
      </c>
      <c r="AV507">
        <v>0.5</v>
      </c>
      <c r="AW507">
        <v>7</v>
      </c>
      <c r="AX507">
        <v>0</v>
      </c>
      <c r="AY507">
        <v>0</v>
      </c>
      <c r="AZ507">
        <v>23</v>
      </c>
      <c r="BA507">
        <v>217</v>
      </c>
      <c r="BB507">
        <v>23</v>
      </c>
      <c r="BC507">
        <v>0</v>
      </c>
      <c r="BD507">
        <v>23</v>
      </c>
      <c r="BE507">
        <v>237</v>
      </c>
      <c r="BF507">
        <v>23</v>
      </c>
      <c r="BG507">
        <v>107.14986945776289</v>
      </c>
      <c r="BH507">
        <v>4</v>
      </c>
      <c r="BI507">
        <v>1</v>
      </c>
      <c r="BJ507" s="74">
        <f t="shared" si="36"/>
        <v>0.44266666666666671</v>
      </c>
      <c r="BK507" s="92">
        <f t="shared" si="37"/>
        <v>7</v>
      </c>
      <c r="BN507" s="67">
        <f t="shared" si="38"/>
        <v>0.24466666666666667</v>
      </c>
      <c r="BO507" s="9">
        <f t="shared" si="39"/>
        <v>3</v>
      </c>
      <c r="BT507">
        <v>0.84399999999999997</v>
      </c>
      <c r="BU507">
        <v>7</v>
      </c>
      <c r="BV507">
        <v>0</v>
      </c>
      <c r="BW507">
        <v>0</v>
      </c>
      <c r="BX507">
        <v>23</v>
      </c>
      <c r="BY507">
        <v>217</v>
      </c>
      <c r="BZ507">
        <v>23</v>
      </c>
      <c r="CA507">
        <v>0</v>
      </c>
      <c r="CB507">
        <v>23</v>
      </c>
      <c r="CC507">
        <v>237</v>
      </c>
      <c r="CD507">
        <v>23</v>
      </c>
      <c r="CE507">
        <v>107.14986945776289</v>
      </c>
      <c r="CF507">
        <v>4</v>
      </c>
      <c r="CG507">
        <v>1</v>
      </c>
      <c r="CM507">
        <v>0.84399999999999997</v>
      </c>
      <c r="CQ507" t="s">
        <v>162</v>
      </c>
      <c r="CR507" t="s">
        <v>211</v>
      </c>
      <c r="CS507" t="s">
        <v>183</v>
      </c>
      <c r="CT507">
        <v>0</v>
      </c>
      <c r="CU507">
        <v>23</v>
      </c>
      <c r="CV507">
        <v>217</v>
      </c>
      <c r="CW507">
        <v>23</v>
      </c>
      <c r="CX507">
        <v>0</v>
      </c>
      <c r="CY507">
        <v>23</v>
      </c>
      <c r="CZ507">
        <v>237</v>
      </c>
      <c r="DA507">
        <v>23</v>
      </c>
      <c r="DB507">
        <v>107.14986945776289</v>
      </c>
      <c r="DC507">
        <v>4</v>
      </c>
      <c r="DD507">
        <v>1</v>
      </c>
      <c r="DF507">
        <v>0.48499999999999999</v>
      </c>
    </row>
    <row r="508" spans="1:110" x14ac:dyDescent="0.25">
      <c r="A508" s="74">
        <v>0</v>
      </c>
      <c r="B508" s="44">
        <v>4</v>
      </c>
      <c r="C508" s="44">
        <v>3</v>
      </c>
      <c r="D508" s="44">
        <v>15</v>
      </c>
      <c r="E508" s="44">
        <v>7.9948171366133705E-2</v>
      </c>
      <c r="F508" s="44">
        <v>1493.1188024999999</v>
      </c>
      <c r="G508" s="75">
        <v>201.09</v>
      </c>
      <c r="H508" s="74">
        <v>0.28199999999999997</v>
      </c>
      <c r="I508" s="44">
        <v>4</v>
      </c>
      <c r="J508" s="75">
        <v>0</v>
      </c>
      <c r="K508" s="74">
        <v>0.17199999999999999</v>
      </c>
      <c r="L508" s="44">
        <v>4</v>
      </c>
      <c r="M508" s="75">
        <v>0</v>
      </c>
      <c r="N508" s="44">
        <v>0.17199999999999999</v>
      </c>
      <c r="O508" s="44">
        <v>4</v>
      </c>
      <c r="P508" s="75">
        <v>0</v>
      </c>
      <c r="Q508" s="80">
        <f t="shared" si="35"/>
        <v>0.20866666666666664</v>
      </c>
      <c r="R508" s="88">
        <f t="shared" si="35"/>
        <v>4</v>
      </c>
      <c r="T508" s="74">
        <v>0.375</v>
      </c>
      <c r="U508" s="44">
        <v>7</v>
      </c>
      <c r="V508" s="44">
        <v>0</v>
      </c>
      <c r="W508" s="44">
        <v>0</v>
      </c>
      <c r="X508" s="44">
        <v>23</v>
      </c>
      <c r="Y508" s="44">
        <v>217</v>
      </c>
      <c r="Z508" s="44">
        <v>23</v>
      </c>
      <c r="AA508" s="44">
        <v>0</v>
      </c>
      <c r="AB508" s="44">
        <v>23</v>
      </c>
      <c r="AC508" s="44">
        <v>237</v>
      </c>
      <c r="AD508" s="44">
        <v>23</v>
      </c>
      <c r="AE508" s="44">
        <v>106.76327222199228</v>
      </c>
      <c r="AF508" s="44">
        <v>4</v>
      </c>
      <c r="AG508" s="75">
        <v>1</v>
      </c>
      <c r="AH508" s="74">
        <v>0.438</v>
      </c>
      <c r="AI508" s="44">
        <v>7</v>
      </c>
      <c r="AJ508" s="44">
        <v>0</v>
      </c>
      <c r="AK508" s="44">
        <v>0</v>
      </c>
      <c r="AL508" s="44">
        <v>23</v>
      </c>
      <c r="AM508" s="44">
        <v>217</v>
      </c>
      <c r="AN508" s="44">
        <v>23</v>
      </c>
      <c r="AO508" s="44">
        <v>0</v>
      </c>
      <c r="AP508" s="44">
        <v>23</v>
      </c>
      <c r="AQ508" s="44">
        <v>237</v>
      </c>
      <c r="AR508" s="44">
        <v>23</v>
      </c>
      <c r="AS508" s="44">
        <v>106.76327222199228</v>
      </c>
      <c r="AT508" s="44">
        <v>4</v>
      </c>
      <c r="AU508" s="75">
        <v>1</v>
      </c>
      <c r="AV508">
        <v>0.5</v>
      </c>
      <c r="AW508">
        <v>7</v>
      </c>
      <c r="AX508">
        <v>0</v>
      </c>
      <c r="AY508">
        <v>0</v>
      </c>
      <c r="AZ508">
        <v>23</v>
      </c>
      <c r="BA508">
        <v>217</v>
      </c>
      <c r="BB508">
        <v>23</v>
      </c>
      <c r="BC508">
        <v>0</v>
      </c>
      <c r="BD508">
        <v>23</v>
      </c>
      <c r="BE508">
        <v>237</v>
      </c>
      <c r="BF508">
        <v>23</v>
      </c>
      <c r="BG508">
        <v>106.76327222199228</v>
      </c>
      <c r="BH508">
        <v>4</v>
      </c>
      <c r="BI508">
        <v>1</v>
      </c>
      <c r="BJ508" s="74">
        <f t="shared" si="36"/>
        <v>0.43766666666666665</v>
      </c>
      <c r="BK508" s="92">
        <f t="shared" si="37"/>
        <v>7</v>
      </c>
      <c r="BN508" s="67">
        <f t="shared" si="38"/>
        <v>0.22900000000000001</v>
      </c>
      <c r="BO508" s="9">
        <f t="shared" si="39"/>
        <v>3</v>
      </c>
      <c r="BT508">
        <v>0.86</v>
      </c>
      <c r="BU508">
        <v>7</v>
      </c>
      <c r="BV508">
        <v>0</v>
      </c>
      <c r="BW508">
        <v>0</v>
      </c>
      <c r="BX508">
        <v>23</v>
      </c>
      <c r="BY508">
        <v>217</v>
      </c>
      <c r="BZ508">
        <v>23</v>
      </c>
      <c r="CA508">
        <v>0</v>
      </c>
      <c r="CB508">
        <v>23</v>
      </c>
      <c r="CC508">
        <v>237</v>
      </c>
      <c r="CD508">
        <v>23</v>
      </c>
      <c r="CE508">
        <v>106.76327222199228</v>
      </c>
      <c r="CF508">
        <v>4</v>
      </c>
      <c r="CG508">
        <v>1</v>
      </c>
      <c r="CM508">
        <v>0.86</v>
      </c>
      <c r="CQ508" t="s">
        <v>162</v>
      </c>
      <c r="CR508" t="s">
        <v>200</v>
      </c>
      <c r="CS508" t="s">
        <v>183</v>
      </c>
      <c r="CT508">
        <v>0</v>
      </c>
      <c r="CU508">
        <v>23</v>
      </c>
      <c r="CV508">
        <v>217</v>
      </c>
      <c r="CW508">
        <v>23</v>
      </c>
      <c r="CX508">
        <v>0</v>
      </c>
      <c r="CY508">
        <v>23</v>
      </c>
      <c r="CZ508">
        <v>237</v>
      </c>
      <c r="DA508">
        <v>23</v>
      </c>
      <c r="DB508">
        <v>106.76327222199228</v>
      </c>
      <c r="DC508">
        <v>4</v>
      </c>
      <c r="DD508">
        <v>1</v>
      </c>
      <c r="DF508">
        <v>0.5</v>
      </c>
    </row>
    <row r="509" spans="1:110" x14ac:dyDescent="0.25">
      <c r="A509" s="74">
        <v>0</v>
      </c>
      <c r="B509" s="44">
        <v>4</v>
      </c>
      <c r="C509" s="44">
        <v>3</v>
      </c>
      <c r="D509" s="44">
        <v>16</v>
      </c>
      <c r="E509" s="44">
        <v>0.17748617587800999</v>
      </c>
      <c r="F509" s="44">
        <v>1526.3160640000001</v>
      </c>
      <c r="G509" s="75">
        <v>209.14</v>
      </c>
      <c r="H509" s="74">
        <v>0.26600000000000001</v>
      </c>
      <c r="I509" s="44">
        <v>4</v>
      </c>
      <c r="J509" s="75">
        <v>0</v>
      </c>
      <c r="K509" s="74">
        <v>0.17199999999999999</v>
      </c>
      <c r="L509" s="44">
        <v>4</v>
      </c>
      <c r="M509" s="75">
        <v>0</v>
      </c>
      <c r="N509" s="44">
        <v>0.156</v>
      </c>
      <c r="O509" s="44">
        <v>4</v>
      </c>
      <c r="P509" s="75">
        <v>0</v>
      </c>
      <c r="Q509" s="80">
        <f t="shared" si="35"/>
        <v>0.19799999999999998</v>
      </c>
      <c r="R509" s="88">
        <f t="shared" si="35"/>
        <v>4</v>
      </c>
      <c r="T509" s="74">
        <v>0.375</v>
      </c>
      <c r="U509" s="44">
        <v>7</v>
      </c>
      <c r="V509" s="44">
        <v>0</v>
      </c>
      <c r="W509" s="44">
        <v>0</v>
      </c>
      <c r="X509" s="44">
        <v>23</v>
      </c>
      <c r="Y509" s="44">
        <v>217</v>
      </c>
      <c r="Z509" s="44">
        <v>23</v>
      </c>
      <c r="AA509" s="44">
        <v>0</v>
      </c>
      <c r="AB509" s="44">
        <v>23</v>
      </c>
      <c r="AC509" s="44">
        <v>237</v>
      </c>
      <c r="AD509" s="44">
        <v>23</v>
      </c>
      <c r="AE509" s="44">
        <v>106.39349190932498</v>
      </c>
      <c r="AF509" s="44">
        <v>4</v>
      </c>
      <c r="AG509" s="75">
        <v>1</v>
      </c>
      <c r="AH509" s="74">
        <v>0.45300000000000001</v>
      </c>
      <c r="AI509" s="44">
        <v>7</v>
      </c>
      <c r="AJ509" s="44">
        <v>0</v>
      </c>
      <c r="AK509" s="44">
        <v>0</v>
      </c>
      <c r="AL509" s="44">
        <v>23</v>
      </c>
      <c r="AM509" s="44">
        <v>217</v>
      </c>
      <c r="AN509" s="44">
        <v>23</v>
      </c>
      <c r="AO509" s="44">
        <v>0</v>
      </c>
      <c r="AP509" s="44">
        <v>23</v>
      </c>
      <c r="AQ509" s="44">
        <v>237</v>
      </c>
      <c r="AR509" s="44">
        <v>23</v>
      </c>
      <c r="AS509" s="44">
        <v>106.39349190932498</v>
      </c>
      <c r="AT509" s="44">
        <v>4</v>
      </c>
      <c r="AU509" s="75">
        <v>1</v>
      </c>
      <c r="AV509">
        <v>0.48499999999999999</v>
      </c>
      <c r="AW509">
        <v>7</v>
      </c>
      <c r="AX509">
        <v>0</v>
      </c>
      <c r="AY509">
        <v>0</v>
      </c>
      <c r="AZ509">
        <v>23</v>
      </c>
      <c r="BA509">
        <v>217</v>
      </c>
      <c r="BB509">
        <v>23</v>
      </c>
      <c r="BC509">
        <v>0</v>
      </c>
      <c r="BD509">
        <v>23</v>
      </c>
      <c r="BE509">
        <v>237</v>
      </c>
      <c r="BF509">
        <v>23</v>
      </c>
      <c r="BG509">
        <v>106.39349190932498</v>
      </c>
      <c r="BH509">
        <v>4</v>
      </c>
      <c r="BI509">
        <v>1</v>
      </c>
      <c r="BJ509" s="74">
        <f t="shared" si="36"/>
        <v>0.4376666666666667</v>
      </c>
      <c r="BK509" s="92">
        <f t="shared" si="37"/>
        <v>7</v>
      </c>
      <c r="BN509" s="67">
        <f t="shared" si="38"/>
        <v>0.23966666666666672</v>
      </c>
      <c r="BO509" s="9">
        <f t="shared" si="39"/>
        <v>3</v>
      </c>
      <c r="BT509">
        <v>0.85899999999999999</v>
      </c>
      <c r="BU509">
        <v>7</v>
      </c>
      <c r="BV509">
        <v>0</v>
      </c>
      <c r="BW509">
        <v>0</v>
      </c>
      <c r="BX509">
        <v>23</v>
      </c>
      <c r="BY509">
        <v>217</v>
      </c>
      <c r="BZ509">
        <v>23</v>
      </c>
      <c r="CA509">
        <v>0</v>
      </c>
      <c r="CB509">
        <v>23</v>
      </c>
      <c r="CC509">
        <v>237</v>
      </c>
      <c r="CD509">
        <v>23</v>
      </c>
      <c r="CE509">
        <v>106.39349190932498</v>
      </c>
      <c r="CF509">
        <v>4</v>
      </c>
      <c r="CG509">
        <v>1</v>
      </c>
      <c r="CM509">
        <v>0.85899999999999999</v>
      </c>
      <c r="CQ509" t="s">
        <v>162</v>
      </c>
      <c r="CR509" t="s">
        <v>200</v>
      </c>
      <c r="CS509" t="s">
        <v>183</v>
      </c>
      <c r="CT509">
        <v>0</v>
      </c>
      <c r="CU509">
        <v>23</v>
      </c>
      <c r="CV509">
        <v>217</v>
      </c>
      <c r="CW509">
        <v>23</v>
      </c>
      <c r="CX509">
        <v>0</v>
      </c>
      <c r="CY509">
        <v>23</v>
      </c>
      <c r="CZ509">
        <v>237</v>
      </c>
      <c r="DA509">
        <v>23</v>
      </c>
      <c r="DB509">
        <v>106.39349190932498</v>
      </c>
      <c r="DC509">
        <v>4</v>
      </c>
      <c r="DD509">
        <v>1</v>
      </c>
      <c r="DF509">
        <v>0.5</v>
      </c>
    </row>
    <row r="510" spans="1:110" x14ac:dyDescent="0.25">
      <c r="A510" s="74">
        <v>0</v>
      </c>
      <c r="B510" s="44">
        <v>4</v>
      </c>
      <c r="C510" s="44">
        <v>3</v>
      </c>
      <c r="D510" s="44">
        <v>17</v>
      </c>
      <c r="E510" s="44">
        <v>0.27502418038988702</v>
      </c>
      <c r="F510" s="44">
        <v>1559.5133255000001</v>
      </c>
      <c r="G510" s="75">
        <v>217.19</v>
      </c>
      <c r="H510" s="74">
        <v>0.28199999999999997</v>
      </c>
      <c r="I510" s="44">
        <v>4</v>
      </c>
      <c r="J510" s="75">
        <v>0</v>
      </c>
      <c r="K510" s="74">
        <v>0.17199999999999999</v>
      </c>
      <c r="L510" s="44">
        <v>4</v>
      </c>
      <c r="M510" s="75">
        <v>0</v>
      </c>
      <c r="N510" s="44">
        <v>0.156</v>
      </c>
      <c r="O510" s="44">
        <v>4</v>
      </c>
      <c r="P510" s="75">
        <v>0</v>
      </c>
      <c r="Q510" s="80">
        <f t="shared" si="35"/>
        <v>0.20333333333333334</v>
      </c>
      <c r="R510" s="88">
        <f t="shared" si="35"/>
        <v>4</v>
      </c>
      <c r="T510" s="74">
        <v>0.35899999999999999</v>
      </c>
      <c r="U510" s="44">
        <v>7</v>
      </c>
      <c r="V510" s="44">
        <v>0</v>
      </c>
      <c r="W510" s="44">
        <v>0</v>
      </c>
      <c r="X510" s="44">
        <v>23</v>
      </c>
      <c r="Y510" s="44">
        <v>217</v>
      </c>
      <c r="Z510" s="44">
        <v>23</v>
      </c>
      <c r="AA510" s="44">
        <v>0</v>
      </c>
      <c r="AB510" s="44">
        <v>23</v>
      </c>
      <c r="AC510" s="44">
        <v>237</v>
      </c>
      <c r="AD510" s="44">
        <v>23</v>
      </c>
      <c r="AE510" s="44">
        <v>106.03945457700549</v>
      </c>
      <c r="AF510" s="44">
        <v>4</v>
      </c>
      <c r="AG510" s="75">
        <v>1</v>
      </c>
      <c r="AH510" s="74">
        <v>0.45300000000000001</v>
      </c>
      <c r="AI510" s="44">
        <v>7</v>
      </c>
      <c r="AJ510" s="44">
        <v>0</v>
      </c>
      <c r="AK510" s="44">
        <v>0</v>
      </c>
      <c r="AL510" s="44">
        <v>23</v>
      </c>
      <c r="AM510" s="44">
        <v>217</v>
      </c>
      <c r="AN510" s="44">
        <v>23</v>
      </c>
      <c r="AO510" s="44">
        <v>0</v>
      </c>
      <c r="AP510" s="44">
        <v>23</v>
      </c>
      <c r="AQ510" s="44">
        <v>237</v>
      </c>
      <c r="AR510" s="44">
        <v>23</v>
      </c>
      <c r="AS510" s="44">
        <v>106.03945457700549</v>
      </c>
      <c r="AT510" s="44">
        <v>4</v>
      </c>
      <c r="AU510" s="75">
        <v>1</v>
      </c>
      <c r="AV510">
        <v>0.48499999999999999</v>
      </c>
      <c r="AW510">
        <v>7</v>
      </c>
      <c r="AX510">
        <v>0</v>
      </c>
      <c r="AY510">
        <v>0</v>
      </c>
      <c r="AZ510">
        <v>23</v>
      </c>
      <c r="BA510">
        <v>217</v>
      </c>
      <c r="BB510">
        <v>23</v>
      </c>
      <c r="BC510">
        <v>0</v>
      </c>
      <c r="BD510">
        <v>23</v>
      </c>
      <c r="BE510">
        <v>237</v>
      </c>
      <c r="BF510">
        <v>23</v>
      </c>
      <c r="BG510">
        <v>106.03945457700549</v>
      </c>
      <c r="BH510">
        <v>4</v>
      </c>
      <c r="BI510">
        <v>1</v>
      </c>
      <c r="BJ510" s="74">
        <f t="shared" si="36"/>
        <v>0.4323333333333334</v>
      </c>
      <c r="BK510" s="92">
        <f t="shared" si="37"/>
        <v>7</v>
      </c>
      <c r="BN510" s="67">
        <f t="shared" si="38"/>
        <v>0.22900000000000006</v>
      </c>
      <c r="BO510" s="9">
        <f t="shared" si="39"/>
        <v>3</v>
      </c>
      <c r="BT510">
        <v>0.84299999999999997</v>
      </c>
      <c r="BU510">
        <v>7</v>
      </c>
      <c r="BV510">
        <v>0</v>
      </c>
      <c r="BW510">
        <v>0</v>
      </c>
      <c r="BX510">
        <v>23</v>
      </c>
      <c r="BY510">
        <v>217</v>
      </c>
      <c r="BZ510">
        <v>23</v>
      </c>
      <c r="CA510">
        <v>0</v>
      </c>
      <c r="CB510">
        <v>23</v>
      </c>
      <c r="CC510">
        <v>237</v>
      </c>
      <c r="CD510">
        <v>23</v>
      </c>
      <c r="CE510">
        <v>106.03945457700549</v>
      </c>
      <c r="CF510">
        <v>4</v>
      </c>
      <c r="CG510">
        <v>1</v>
      </c>
      <c r="CM510">
        <v>0.84299999999999997</v>
      </c>
      <c r="CQ510" t="s">
        <v>162</v>
      </c>
      <c r="CR510" t="s">
        <v>200</v>
      </c>
      <c r="CS510" t="s">
        <v>183</v>
      </c>
      <c r="CT510">
        <v>0</v>
      </c>
      <c r="CU510">
        <v>23</v>
      </c>
      <c r="CV510">
        <v>217</v>
      </c>
      <c r="CW510">
        <v>23</v>
      </c>
      <c r="CX510">
        <v>0</v>
      </c>
      <c r="CY510">
        <v>23</v>
      </c>
      <c r="CZ510">
        <v>237</v>
      </c>
      <c r="DA510">
        <v>23</v>
      </c>
      <c r="DB510">
        <v>106.03945457700549</v>
      </c>
      <c r="DC510">
        <v>4</v>
      </c>
      <c r="DD510">
        <v>1</v>
      </c>
      <c r="DF510">
        <v>0.5</v>
      </c>
    </row>
    <row r="511" spans="1:110" x14ac:dyDescent="0.25">
      <c r="A511" s="74">
        <v>0</v>
      </c>
      <c r="B511" s="44">
        <v>4</v>
      </c>
      <c r="C511" s="44">
        <v>3</v>
      </c>
      <c r="D511" s="44">
        <v>18</v>
      </c>
      <c r="E511" s="44">
        <v>0.37256218490176402</v>
      </c>
      <c r="F511" s="44">
        <v>1592.710587</v>
      </c>
      <c r="G511" s="75">
        <v>225.24</v>
      </c>
      <c r="H511" s="74">
        <v>0.313</v>
      </c>
      <c r="I511" s="44">
        <v>4</v>
      </c>
      <c r="J511" s="75">
        <v>0</v>
      </c>
      <c r="K511" s="74">
        <v>0.17199999999999999</v>
      </c>
      <c r="L511" s="44">
        <v>4</v>
      </c>
      <c r="M511" s="75">
        <v>0</v>
      </c>
      <c r="N511" s="44">
        <v>0.156</v>
      </c>
      <c r="O511" s="44">
        <v>4</v>
      </c>
      <c r="P511" s="75">
        <v>0</v>
      </c>
      <c r="Q511" s="80">
        <f t="shared" si="35"/>
        <v>0.21366666666666667</v>
      </c>
      <c r="R511" s="88">
        <f t="shared" si="35"/>
        <v>4</v>
      </c>
      <c r="T511" s="74">
        <v>0.40600000000000003</v>
      </c>
      <c r="U511" s="44">
        <v>7</v>
      </c>
      <c r="V511" s="44">
        <v>0</v>
      </c>
      <c r="W511" s="44">
        <v>0</v>
      </c>
      <c r="X511" s="44">
        <v>23</v>
      </c>
      <c r="Y511" s="44">
        <v>217.000001</v>
      </c>
      <c r="Z511" s="44">
        <v>23</v>
      </c>
      <c r="AA511" s="44">
        <v>0</v>
      </c>
      <c r="AB511" s="44">
        <v>23</v>
      </c>
      <c r="AC511" s="44">
        <v>237</v>
      </c>
      <c r="AD511" s="44">
        <v>23</v>
      </c>
      <c r="AE511" s="44">
        <v>105.70019561871359</v>
      </c>
      <c r="AF511" s="44">
        <v>4</v>
      </c>
      <c r="AG511" s="75">
        <v>1</v>
      </c>
      <c r="AH511" s="74">
        <v>0.45300000000000001</v>
      </c>
      <c r="AI511" s="44">
        <v>7</v>
      </c>
      <c r="AJ511" s="44">
        <v>0</v>
      </c>
      <c r="AK511" s="44">
        <v>0</v>
      </c>
      <c r="AL511" s="44">
        <v>23</v>
      </c>
      <c r="AM511" s="44">
        <v>217.000001</v>
      </c>
      <c r="AN511" s="44">
        <v>23</v>
      </c>
      <c r="AO511" s="44">
        <v>0</v>
      </c>
      <c r="AP511" s="44">
        <v>23</v>
      </c>
      <c r="AQ511" s="44">
        <v>237</v>
      </c>
      <c r="AR511" s="44">
        <v>23</v>
      </c>
      <c r="AS511" s="44">
        <v>105.70019561871359</v>
      </c>
      <c r="AT511" s="44">
        <v>4</v>
      </c>
      <c r="AU511" s="75">
        <v>1</v>
      </c>
      <c r="AV511">
        <v>0.5</v>
      </c>
      <c r="AW511">
        <v>7</v>
      </c>
      <c r="AX511">
        <v>0</v>
      </c>
      <c r="AY511">
        <v>0</v>
      </c>
      <c r="AZ511">
        <v>23</v>
      </c>
      <c r="BA511">
        <v>217.000001</v>
      </c>
      <c r="BB511">
        <v>23</v>
      </c>
      <c r="BC511">
        <v>0</v>
      </c>
      <c r="BD511">
        <v>23</v>
      </c>
      <c r="BE511">
        <v>237</v>
      </c>
      <c r="BF511">
        <v>23</v>
      </c>
      <c r="BG511">
        <v>105.70019561871359</v>
      </c>
      <c r="BH511">
        <v>4</v>
      </c>
      <c r="BI511">
        <v>1</v>
      </c>
      <c r="BJ511" s="74">
        <f t="shared" si="36"/>
        <v>0.45300000000000001</v>
      </c>
      <c r="BK511" s="92">
        <f t="shared" si="37"/>
        <v>7</v>
      </c>
      <c r="BN511" s="67">
        <f t="shared" si="38"/>
        <v>0.23933333333333334</v>
      </c>
      <c r="BO511" s="9">
        <f t="shared" si="39"/>
        <v>3</v>
      </c>
      <c r="BT511">
        <v>0.84299999999999997</v>
      </c>
      <c r="BU511">
        <v>7</v>
      </c>
      <c r="BV511">
        <v>0</v>
      </c>
      <c r="BW511">
        <v>0</v>
      </c>
      <c r="BX511">
        <v>23</v>
      </c>
      <c r="BY511">
        <v>217.000001</v>
      </c>
      <c r="BZ511">
        <v>23</v>
      </c>
      <c r="CA511">
        <v>0</v>
      </c>
      <c r="CB511">
        <v>23</v>
      </c>
      <c r="CC511">
        <v>237</v>
      </c>
      <c r="CD511">
        <v>23</v>
      </c>
      <c r="CE511">
        <v>105.70019561871359</v>
      </c>
      <c r="CF511">
        <v>4</v>
      </c>
      <c r="CG511">
        <v>1</v>
      </c>
      <c r="CM511">
        <v>0.84299999999999997</v>
      </c>
      <c r="CQ511" t="s">
        <v>162</v>
      </c>
      <c r="CR511" t="s">
        <v>200</v>
      </c>
      <c r="CS511" t="s">
        <v>183</v>
      </c>
      <c r="CT511">
        <v>0</v>
      </c>
      <c r="CU511">
        <v>23</v>
      </c>
      <c r="CV511">
        <v>217.000001</v>
      </c>
      <c r="CW511">
        <v>23</v>
      </c>
      <c r="CX511">
        <v>0</v>
      </c>
      <c r="CY511">
        <v>23</v>
      </c>
      <c r="CZ511">
        <v>237</v>
      </c>
      <c r="DA511">
        <v>23</v>
      </c>
      <c r="DB511">
        <v>105.70019561871359</v>
      </c>
      <c r="DC511">
        <v>4</v>
      </c>
      <c r="DD511">
        <v>1</v>
      </c>
      <c r="DF511">
        <v>0.5</v>
      </c>
    </row>
    <row r="512" spans="1:110" x14ac:dyDescent="0.25">
      <c r="A512" s="74">
        <v>0</v>
      </c>
      <c r="B512" s="44">
        <v>4</v>
      </c>
      <c r="C512" s="44">
        <v>3</v>
      </c>
      <c r="D512" s="44">
        <v>19</v>
      </c>
      <c r="E512" s="44">
        <v>0.47010018941364101</v>
      </c>
      <c r="F512" s="44">
        <v>1625.9078485</v>
      </c>
      <c r="G512" s="75">
        <v>233.29</v>
      </c>
      <c r="H512" s="74">
        <v>0.313</v>
      </c>
      <c r="I512" s="44">
        <v>4</v>
      </c>
      <c r="J512" s="75">
        <v>0</v>
      </c>
      <c r="K512" s="74">
        <v>0.17199999999999999</v>
      </c>
      <c r="L512" s="44">
        <v>4</v>
      </c>
      <c r="M512" s="75">
        <v>0</v>
      </c>
      <c r="N512" s="44">
        <v>0.17199999999999999</v>
      </c>
      <c r="O512" s="44">
        <v>4</v>
      </c>
      <c r="P512" s="75">
        <v>0</v>
      </c>
      <c r="Q512" s="80">
        <f t="shared" si="35"/>
        <v>0.219</v>
      </c>
      <c r="R512" s="88">
        <f t="shared" si="35"/>
        <v>4</v>
      </c>
      <c r="T512" s="74">
        <v>0.375</v>
      </c>
      <c r="U512" s="44">
        <v>7</v>
      </c>
      <c r="V512" s="44">
        <v>0</v>
      </c>
      <c r="W512" s="44">
        <v>0</v>
      </c>
      <c r="X512" s="44">
        <v>23</v>
      </c>
      <c r="Y512" s="44">
        <v>217</v>
      </c>
      <c r="Z512" s="44">
        <v>23</v>
      </c>
      <c r="AA512" s="44">
        <v>0</v>
      </c>
      <c r="AB512" s="44">
        <v>23</v>
      </c>
      <c r="AC512" s="44">
        <v>237</v>
      </c>
      <c r="AD512" s="44">
        <v>23</v>
      </c>
      <c r="AE512" s="44">
        <v>105.37477108140772</v>
      </c>
      <c r="AF512" s="44">
        <v>4</v>
      </c>
      <c r="AG512" s="75">
        <v>1</v>
      </c>
      <c r="AH512" s="74">
        <v>0.45300000000000001</v>
      </c>
      <c r="AI512" s="44">
        <v>7</v>
      </c>
      <c r="AJ512" s="44">
        <v>0</v>
      </c>
      <c r="AK512" s="44">
        <v>0</v>
      </c>
      <c r="AL512" s="44">
        <v>23</v>
      </c>
      <c r="AM512" s="44">
        <v>217</v>
      </c>
      <c r="AN512" s="44">
        <v>23</v>
      </c>
      <c r="AO512" s="44">
        <v>0</v>
      </c>
      <c r="AP512" s="44">
        <v>23</v>
      </c>
      <c r="AQ512" s="44">
        <v>237</v>
      </c>
      <c r="AR512" s="44">
        <v>23</v>
      </c>
      <c r="AS512" s="44">
        <v>105.37477108140772</v>
      </c>
      <c r="AT512" s="44">
        <v>4</v>
      </c>
      <c r="AU512" s="75">
        <v>1</v>
      </c>
      <c r="AV512">
        <v>0.5</v>
      </c>
      <c r="AW512">
        <v>7</v>
      </c>
      <c r="AX512">
        <v>0</v>
      </c>
      <c r="AY512">
        <v>0</v>
      </c>
      <c r="AZ512">
        <v>23</v>
      </c>
      <c r="BA512">
        <v>217</v>
      </c>
      <c r="BB512">
        <v>23</v>
      </c>
      <c r="BC512">
        <v>0</v>
      </c>
      <c r="BD512">
        <v>23</v>
      </c>
      <c r="BE512">
        <v>237</v>
      </c>
      <c r="BF512">
        <v>23</v>
      </c>
      <c r="BG512">
        <v>105.37477108140772</v>
      </c>
      <c r="BH512">
        <v>4</v>
      </c>
      <c r="BI512">
        <v>1</v>
      </c>
      <c r="BJ512" s="74">
        <f t="shared" si="36"/>
        <v>0.44266666666666671</v>
      </c>
      <c r="BK512" s="92">
        <f t="shared" si="37"/>
        <v>7</v>
      </c>
      <c r="BN512" s="67">
        <f t="shared" si="38"/>
        <v>0.22366666666666671</v>
      </c>
      <c r="BO512" s="9">
        <f t="shared" si="39"/>
        <v>3</v>
      </c>
      <c r="BT512">
        <v>0.84399999999999997</v>
      </c>
      <c r="BU512">
        <v>7</v>
      </c>
      <c r="BV512">
        <v>0</v>
      </c>
      <c r="BW512">
        <v>0</v>
      </c>
      <c r="BX512">
        <v>23</v>
      </c>
      <c r="BY512">
        <v>217</v>
      </c>
      <c r="BZ512">
        <v>23</v>
      </c>
      <c r="CA512">
        <v>0</v>
      </c>
      <c r="CB512">
        <v>23</v>
      </c>
      <c r="CC512">
        <v>237</v>
      </c>
      <c r="CD512">
        <v>23</v>
      </c>
      <c r="CE512">
        <v>105.37477108140772</v>
      </c>
      <c r="CF512">
        <v>4</v>
      </c>
      <c r="CG512">
        <v>1</v>
      </c>
      <c r="CM512">
        <v>0.84399999999999997</v>
      </c>
      <c r="CQ512" t="s">
        <v>162</v>
      </c>
      <c r="CR512" t="s">
        <v>200</v>
      </c>
      <c r="CS512" t="s">
        <v>183</v>
      </c>
      <c r="CT512">
        <v>0</v>
      </c>
      <c r="CU512">
        <v>23</v>
      </c>
      <c r="CV512">
        <v>217</v>
      </c>
      <c r="CW512">
        <v>23</v>
      </c>
      <c r="CX512">
        <v>0</v>
      </c>
      <c r="CY512">
        <v>23</v>
      </c>
      <c r="CZ512">
        <v>237</v>
      </c>
      <c r="DA512">
        <v>23</v>
      </c>
      <c r="DB512">
        <v>105.37477108140772</v>
      </c>
      <c r="DC512">
        <v>4</v>
      </c>
      <c r="DD512">
        <v>1</v>
      </c>
      <c r="DF512">
        <v>0.5</v>
      </c>
    </row>
    <row r="513" spans="1:110" x14ac:dyDescent="0.25">
      <c r="A513" s="74">
        <v>0</v>
      </c>
      <c r="B513" s="44">
        <v>4</v>
      </c>
      <c r="C513" s="44">
        <v>4</v>
      </c>
      <c r="D513" s="44">
        <v>6</v>
      </c>
      <c r="E513" s="44">
        <v>-0.48713404858070802</v>
      </c>
      <c r="F513" s="44">
        <v>1319.0188049999999</v>
      </c>
      <c r="G513" s="75">
        <v>135.38</v>
      </c>
      <c r="H513" s="74">
        <v>0.29699999999999999</v>
      </c>
      <c r="I513" s="44">
        <v>4</v>
      </c>
      <c r="J513" s="75">
        <v>0</v>
      </c>
      <c r="K513" s="74">
        <v>0.188</v>
      </c>
      <c r="L513" s="44">
        <v>4</v>
      </c>
      <c r="M513" s="75">
        <v>0</v>
      </c>
      <c r="N513" s="44">
        <v>0.17199999999999999</v>
      </c>
      <c r="O513" s="44">
        <v>4</v>
      </c>
      <c r="P513" s="75">
        <v>0</v>
      </c>
      <c r="Q513" s="80">
        <f t="shared" si="35"/>
        <v>0.219</v>
      </c>
      <c r="R513" s="88">
        <f t="shared" si="35"/>
        <v>4</v>
      </c>
      <c r="T513" s="74">
        <v>0.375</v>
      </c>
      <c r="U513" s="44">
        <v>7</v>
      </c>
      <c r="V513" s="44">
        <v>0</v>
      </c>
      <c r="W513" s="44">
        <v>0</v>
      </c>
      <c r="X513" s="44">
        <v>23</v>
      </c>
      <c r="Y513" s="44">
        <v>237</v>
      </c>
      <c r="Z513" s="44">
        <v>23</v>
      </c>
      <c r="AA513" s="44">
        <v>0</v>
      </c>
      <c r="AB513" s="44">
        <v>23</v>
      </c>
      <c r="AC513" s="44">
        <v>217</v>
      </c>
      <c r="AD513" s="44">
        <v>23</v>
      </c>
      <c r="AE513" s="44">
        <v>112.15144043929008</v>
      </c>
      <c r="AF513" s="44">
        <v>4</v>
      </c>
      <c r="AG513" s="75">
        <v>1</v>
      </c>
      <c r="AH513" s="74">
        <v>0.438</v>
      </c>
      <c r="AI513" s="44">
        <v>7</v>
      </c>
      <c r="AJ513" s="44">
        <v>0</v>
      </c>
      <c r="AK513" s="44">
        <v>0</v>
      </c>
      <c r="AL513" s="44">
        <v>23</v>
      </c>
      <c r="AM513" s="44">
        <v>237</v>
      </c>
      <c r="AN513" s="44">
        <v>23</v>
      </c>
      <c r="AO513" s="44">
        <v>0</v>
      </c>
      <c r="AP513" s="44">
        <v>23</v>
      </c>
      <c r="AQ513" s="44">
        <v>217</v>
      </c>
      <c r="AR513" s="44">
        <v>23</v>
      </c>
      <c r="AS513" s="44">
        <v>112.15144043929008</v>
      </c>
      <c r="AT513" s="44">
        <v>4</v>
      </c>
      <c r="AU513" s="75">
        <v>1</v>
      </c>
      <c r="AV513">
        <v>0.5</v>
      </c>
      <c r="AW513">
        <v>7</v>
      </c>
      <c r="AX513">
        <v>0</v>
      </c>
      <c r="AY513">
        <v>0</v>
      </c>
      <c r="AZ513">
        <v>23</v>
      </c>
      <c r="BA513">
        <v>237</v>
      </c>
      <c r="BB513">
        <v>23</v>
      </c>
      <c r="BC513">
        <v>0</v>
      </c>
      <c r="BD513">
        <v>23</v>
      </c>
      <c r="BE513">
        <v>217</v>
      </c>
      <c r="BF513">
        <v>23</v>
      </c>
      <c r="BG513">
        <v>112.15144043929008</v>
      </c>
      <c r="BH513">
        <v>4</v>
      </c>
      <c r="BI513">
        <v>1</v>
      </c>
      <c r="BJ513" s="74">
        <f t="shared" si="36"/>
        <v>0.43766666666666665</v>
      </c>
      <c r="BK513" s="92">
        <f t="shared" si="37"/>
        <v>7</v>
      </c>
      <c r="BN513" s="67">
        <f t="shared" si="38"/>
        <v>0.21866666666666665</v>
      </c>
      <c r="BO513" s="9">
        <f t="shared" si="39"/>
        <v>3</v>
      </c>
      <c r="BT513">
        <v>0.85899999999999999</v>
      </c>
      <c r="BU513">
        <v>7</v>
      </c>
      <c r="BV513">
        <v>0</v>
      </c>
      <c r="BW513">
        <v>0</v>
      </c>
      <c r="BX513">
        <v>23</v>
      </c>
      <c r="BY513">
        <v>237</v>
      </c>
      <c r="BZ513">
        <v>23</v>
      </c>
      <c r="CA513">
        <v>0</v>
      </c>
      <c r="CB513">
        <v>23</v>
      </c>
      <c r="CC513">
        <v>217</v>
      </c>
      <c r="CD513">
        <v>23</v>
      </c>
      <c r="CE513">
        <v>112.15144043929008</v>
      </c>
      <c r="CF513">
        <v>4</v>
      </c>
      <c r="CG513">
        <v>1</v>
      </c>
      <c r="CM513">
        <v>0.85899999999999999</v>
      </c>
      <c r="CQ513" t="s">
        <v>162</v>
      </c>
      <c r="CR513" t="s">
        <v>203</v>
      </c>
      <c r="CS513" t="s">
        <v>183</v>
      </c>
      <c r="CT513">
        <v>0</v>
      </c>
      <c r="CU513">
        <v>23</v>
      </c>
      <c r="CV513">
        <v>237</v>
      </c>
      <c r="CW513">
        <v>23</v>
      </c>
      <c r="CX513">
        <v>0</v>
      </c>
      <c r="CY513">
        <v>23</v>
      </c>
      <c r="CZ513">
        <v>217</v>
      </c>
      <c r="DA513">
        <v>23</v>
      </c>
      <c r="DB513">
        <v>112.15144043929008</v>
      </c>
      <c r="DC513">
        <v>4</v>
      </c>
      <c r="DD513">
        <v>1</v>
      </c>
      <c r="DF513">
        <v>0.48399999999999999</v>
      </c>
    </row>
    <row r="514" spans="1:110" x14ac:dyDescent="0.25">
      <c r="A514" s="74">
        <v>0</v>
      </c>
      <c r="B514" s="44">
        <v>4</v>
      </c>
      <c r="C514" s="44">
        <v>4</v>
      </c>
      <c r="D514" s="44">
        <v>7</v>
      </c>
      <c r="E514" s="44">
        <v>-0.38959604406883103</v>
      </c>
      <c r="F514" s="44">
        <v>1352.2160664999999</v>
      </c>
      <c r="G514" s="75">
        <v>143.43</v>
      </c>
      <c r="H514" s="74">
        <v>0.28100000000000003</v>
      </c>
      <c r="I514" s="44">
        <v>4</v>
      </c>
      <c r="J514" s="75">
        <v>0</v>
      </c>
      <c r="K514" s="74">
        <v>0.17199999999999999</v>
      </c>
      <c r="L514" s="44">
        <v>4</v>
      </c>
      <c r="M514" s="75">
        <v>0</v>
      </c>
      <c r="N514" s="44">
        <v>0.17199999999999999</v>
      </c>
      <c r="O514" s="44">
        <v>4</v>
      </c>
      <c r="P514" s="75">
        <v>0</v>
      </c>
      <c r="Q514" s="80">
        <f t="shared" si="35"/>
        <v>0.20833333333333334</v>
      </c>
      <c r="R514" s="88">
        <f t="shared" si="35"/>
        <v>4</v>
      </c>
      <c r="T514" s="74">
        <v>0.375</v>
      </c>
      <c r="U514" s="44">
        <v>7</v>
      </c>
      <c r="V514" s="44">
        <v>0</v>
      </c>
      <c r="W514" s="44">
        <v>0</v>
      </c>
      <c r="X514" s="44">
        <v>23</v>
      </c>
      <c r="Y514" s="44">
        <v>237</v>
      </c>
      <c r="Z514" s="44">
        <v>23</v>
      </c>
      <c r="AA514" s="44">
        <v>0</v>
      </c>
      <c r="AB514" s="44">
        <v>23</v>
      </c>
      <c r="AC514" s="44">
        <v>217.000001</v>
      </c>
      <c r="AD514" s="44">
        <v>23</v>
      </c>
      <c r="AE514" s="44">
        <v>111.72090823112455</v>
      </c>
      <c r="AF514" s="44">
        <v>4</v>
      </c>
      <c r="AG514" s="75">
        <v>1</v>
      </c>
      <c r="AH514" s="74">
        <v>0.45300000000000001</v>
      </c>
      <c r="AI514" s="44">
        <v>7</v>
      </c>
      <c r="AJ514" s="44">
        <v>0</v>
      </c>
      <c r="AK514" s="44">
        <v>0</v>
      </c>
      <c r="AL514" s="44">
        <v>23</v>
      </c>
      <c r="AM514" s="44">
        <v>237</v>
      </c>
      <c r="AN514" s="44">
        <v>23</v>
      </c>
      <c r="AO514" s="44">
        <v>0</v>
      </c>
      <c r="AP514" s="44">
        <v>23</v>
      </c>
      <c r="AQ514" s="44">
        <v>217.000001</v>
      </c>
      <c r="AR514" s="44">
        <v>23</v>
      </c>
      <c r="AS514" s="44">
        <v>111.72090823112455</v>
      </c>
      <c r="AT514" s="44">
        <v>4</v>
      </c>
      <c r="AU514" s="75">
        <v>1</v>
      </c>
      <c r="AV514">
        <v>0.5</v>
      </c>
      <c r="AW514">
        <v>7</v>
      </c>
      <c r="AX514">
        <v>0</v>
      </c>
      <c r="AY514">
        <v>0</v>
      </c>
      <c r="AZ514">
        <v>23</v>
      </c>
      <c r="BA514">
        <v>237</v>
      </c>
      <c r="BB514">
        <v>23</v>
      </c>
      <c r="BC514">
        <v>0</v>
      </c>
      <c r="BD514">
        <v>23</v>
      </c>
      <c r="BE514">
        <v>217.000001</v>
      </c>
      <c r="BF514">
        <v>23</v>
      </c>
      <c r="BG514">
        <v>111.72090823112455</v>
      </c>
      <c r="BH514">
        <v>4</v>
      </c>
      <c r="BI514">
        <v>1</v>
      </c>
      <c r="BJ514" s="74">
        <f t="shared" si="36"/>
        <v>0.44266666666666671</v>
      </c>
      <c r="BK514" s="92">
        <f t="shared" si="37"/>
        <v>7</v>
      </c>
      <c r="BN514" s="67">
        <f t="shared" si="38"/>
        <v>0.23433333333333337</v>
      </c>
      <c r="BO514" s="9">
        <f t="shared" si="39"/>
        <v>3</v>
      </c>
      <c r="BT514">
        <v>0.84399999999999997</v>
      </c>
      <c r="BU514">
        <v>7</v>
      </c>
      <c r="BV514">
        <v>0</v>
      </c>
      <c r="BW514">
        <v>0</v>
      </c>
      <c r="BX514">
        <v>23</v>
      </c>
      <c r="BY514">
        <v>237</v>
      </c>
      <c r="BZ514">
        <v>23</v>
      </c>
      <c r="CA514">
        <v>0</v>
      </c>
      <c r="CB514">
        <v>23</v>
      </c>
      <c r="CC514">
        <v>217.000001</v>
      </c>
      <c r="CD514">
        <v>23</v>
      </c>
      <c r="CE514">
        <v>111.72090823112455</v>
      </c>
      <c r="CF514">
        <v>4</v>
      </c>
      <c r="CG514">
        <v>1</v>
      </c>
      <c r="CM514">
        <v>0.84399999999999997</v>
      </c>
      <c r="CQ514" t="s">
        <v>162</v>
      </c>
      <c r="CR514" t="s">
        <v>193</v>
      </c>
      <c r="CS514" t="s">
        <v>183</v>
      </c>
      <c r="CT514">
        <v>0</v>
      </c>
      <c r="CU514">
        <v>23</v>
      </c>
      <c r="CV514">
        <v>237</v>
      </c>
      <c r="CW514">
        <v>23</v>
      </c>
      <c r="CX514">
        <v>0</v>
      </c>
      <c r="CY514">
        <v>23</v>
      </c>
      <c r="CZ514">
        <v>217.000001</v>
      </c>
      <c r="DA514">
        <v>23</v>
      </c>
      <c r="DB514">
        <v>111.72090823112455</v>
      </c>
      <c r="DC514">
        <v>4</v>
      </c>
      <c r="DD514">
        <v>1</v>
      </c>
      <c r="DF514">
        <v>0.51500000000000001</v>
      </c>
    </row>
    <row r="515" spans="1:110" x14ac:dyDescent="0.25">
      <c r="A515" s="74">
        <v>0</v>
      </c>
      <c r="B515" s="44">
        <v>4</v>
      </c>
      <c r="C515" s="44">
        <v>4</v>
      </c>
      <c r="D515" s="44">
        <v>8</v>
      </c>
      <c r="E515" s="44">
        <v>-0.29205803955693699</v>
      </c>
      <c r="F515" s="44">
        <v>1385.4133280000001</v>
      </c>
      <c r="G515" s="75">
        <v>151.47999999999999</v>
      </c>
      <c r="H515" s="74">
        <v>0.28199999999999997</v>
      </c>
      <c r="I515" s="44">
        <v>4</v>
      </c>
      <c r="J515" s="75">
        <v>0</v>
      </c>
      <c r="K515" s="74">
        <v>0.156</v>
      </c>
      <c r="L515" s="44">
        <v>4</v>
      </c>
      <c r="M515" s="75">
        <v>0</v>
      </c>
      <c r="N515" s="44">
        <v>0.156</v>
      </c>
      <c r="O515" s="44">
        <v>4</v>
      </c>
      <c r="P515" s="75">
        <v>0</v>
      </c>
      <c r="Q515" s="80">
        <f t="shared" si="35"/>
        <v>0.19799999999999998</v>
      </c>
      <c r="R515" s="88">
        <f t="shared" si="35"/>
        <v>4</v>
      </c>
      <c r="T515" s="74">
        <v>0.375</v>
      </c>
      <c r="U515" s="44">
        <v>7</v>
      </c>
      <c r="V515" s="44">
        <v>0</v>
      </c>
      <c r="W515" s="44">
        <v>0</v>
      </c>
      <c r="X515" s="44">
        <v>23</v>
      </c>
      <c r="Y515" s="44">
        <v>217</v>
      </c>
      <c r="Z515" s="44">
        <v>23</v>
      </c>
      <c r="AA515" s="44">
        <v>0</v>
      </c>
      <c r="AB515" s="44">
        <v>23</v>
      </c>
      <c r="AC515" s="44">
        <v>237</v>
      </c>
      <c r="AD515" s="44">
        <v>23</v>
      </c>
      <c r="AE515" s="44">
        <v>111.24876367422553</v>
      </c>
      <c r="AF515" s="44">
        <v>4</v>
      </c>
      <c r="AG515" s="75">
        <v>1</v>
      </c>
      <c r="AH515" s="74">
        <v>0.45300000000000001</v>
      </c>
      <c r="AI515" s="44">
        <v>7</v>
      </c>
      <c r="AJ515" s="44">
        <v>0</v>
      </c>
      <c r="AK515" s="44">
        <v>0</v>
      </c>
      <c r="AL515" s="44">
        <v>23</v>
      </c>
      <c r="AM515" s="44">
        <v>217</v>
      </c>
      <c r="AN515" s="44">
        <v>23</v>
      </c>
      <c r="AO515" s="44">
        <v>0</v>
      </c>
      <c r="AP515" s="44">
        <v>23</v>
      </c>
      <c r="AQ515" s="44">
        <v>237</v>
      </c>
      <c r="AR515" s="44">
        <v>23</v>
      </c>
      <c r="AS515" s="44">
        <v>111.24876367422553</v>
      </c>
      <c r="AT515" s="44">
        <v>4</v>
      </c>
      <c r="AU515" s="75">
        <v>1</v>
      </c>
      <c r="AV515">
        <v>0.48399999999999999</v>
      </c>
      <c r="AW515">
        <v>7</v>
      </c>
      <c r="AX515">
        <v>0</v>
      </c>
      <c r="AY515">
        <v>0</v>
      </c>
      <c r="AZ515">
        <v>23</v>
      </c>
      <c r="BA515">
        <v>217</v>
      </c>
      <c r="BB515">
        <v>23</v>
      </c>
      <c r="BC515">
        <v>0</v>
      </c>
      <c r="BD515">
        <v>23</v>
      </c>
      <c r="BE515">
        <v>237</v>
      </c>
      <c r="BF515">
        <v>23</v>
      </c>
      <c r="BG515">
        <v>111.24876367422553</v>
      </c>
      <c r="BH515">
        <v>4</v>
      </c>
      <c r="BI515">
        <v>1</v>
      </c>
      <c r="BJ515" s="74">
        <f t="shared" si="36"/>
        <v>0.43733333333333335</v>
      </c>
      <c r="BK515" s="92">
        <f t="shared" si="37"/>
        <v>7</v>
      </c>
      <c r="BN515" s="67">
        <f t="shared" si="38"/>
        <v>0.23933333333333337</v>
      </c>
      <c r="BO515" s="9">
        <f t="shared" si="39"/>
        <v>3</v>
      </c>
      <c r="BT515">
        <v>0.84399999999999997</v>
      </c>
      <c r="BU515">
        <v>7</v>
      </c>
      <c r="BV515">
        <v>0</v>
      </c>
      <c r="BW515">
        <v>0</v>
      </c>
      <c r="BX515">
        <v>23</v>
      </c>
      <c r="BY515">
        <v>217</v>
      </c>
      <c r="BZ515">
        <v>23</v>
      </c>
      <c r="CA515">
        <v>0</v>
      </c>
      <c r="CB515">
        <v>23</v>
      </c>
      <c r="CC515">
        <v>237</v>
      </c>
      <c r="CD515">
        <v>23</v>
      </c>
      <c r="CE515">
        <v>111.24876367422553</v>
      </c>
      <c r="CF515">
        <v>4</v>
      </c>
      <c r="CG515">
        <v>1</v>
      </c>
      <c r="CM515">
        <v>0.84399999999999997</v>
      </c>
      <c r="CQ515" t="s">
        <v>162</v>
      </c>
      <c r="CR515" t="s">
        <v>200</v>
      </c>
      <c r="CS515" t="s">
        <v>183</v>
      </c>
      <c r="CT515">
        <v>0</v>
      </c>
      <c r="CU515">
        <v>23</v>
      </c>
      <c r="CV515">
        <v>217</v>
      </c>
      <c r="CW515">
        <v>23</v>
      </c>
      <c r="CX515">
        <v>0</v>
      </c>
      <c r="CY515">
        <v>23</v>
      </c>
      <c r="CZ515">
        <v>237</v>
      </c>
      <c r="DA515">
        <v>23</v>
      </c>
      <c r="DB515">
        <v>111.24876367422553</v>
      </c>
      <c r="DC515">
        <v>4</v>
      </c>
      <c r="DD515">
        <v>1</v>
      </c>
      <c r="DF515">
        <v>0.5</v>
      </c>
    </row>
    <row r="516" spans="1:110" x14ac:dyDescent="0.25">
      <c r="A516" s="74">
        <v>0</v>
      </c>
      <c r="B516" s="44">
        <v>4</v>
      </c>
      <c r="C516" s="44">
        <v>4</v>
      </c>
      <c r="D516" s="44">
        <v>9</v>
      </c>
      <c r="E516" s="44">
        <v>-0.19452003504507701</v>
      </c>
      <c r="F516" s="44">
        <v>1418.6105895000001</v>
      </c>
      <c r="G516" s="75">
        <v>159.53</v>
      </c>
      <c r="H516" s="74">
        <v>0.28100000000000003</v>
      </c>
      <c r="I516" s="44">
        <v>4</v>
      </c>
      <c r="J516" s="75">
        <v>0</v>
      </c>
      <c r="K516" s="74">
        <v>0.17199999999999999</v>
      </c>
      <c r="L516" s="44">
        <v>4</v>
      </c>
      <c r="M516" s="75">
        <v>0</v>
      </c>
      <c r="N516" s="44">
        <v>0.156</v>
      </c>
      <c r="O516" s="44">
        <v>4</v>
      </c>
      <c r="P516" s="75">
        <v>0</v>
      </c>
      <c r="Q516" s="80">
        <f t="shared" si="35"/>
        <v>0.20299999999999999</v>
      </c>
      <c r="R516" s="88">
        <f t="shared" si="35"/>
        <v>4</v>
      </c>
      <c r="T516" s="74">
        <v>0.36</v>
      </c>
      <c r="U516" s="44">
        <v>7</v>
      </c>
      <c r="V516" s="44">
        <v>0</v>
      </c>
      <c r="W516" s="44">
        <v>0</v>
      </c>
      <c r="X516" s="44">
        <v>23</v>
      </c>
      <c r="Y516" s="44">
        <v>217</v>
      </c>
      <c r="Z516" s="44">
        <v>23</v>
      </c>
      <c r="AA516" s="44">
        <v>0</v>
      </c>
      <c r="AB516" s="44">
        <v>23</v>
      </c>
      <c r="AC516" s="44">
        <v>237</v>
      </c>
      <c r="AD516" s="44">
        <v>23</v>
      </c>
      <c r="AE516" s="44">
        <v>110.74592016226386</v>
      </c>
      <c r="AF516" s="44">
        <v>4</v>
      </c>
      <c r="AG516" s="75">
        <v>1</v>
      </c>
      <c r="AH516" s="74">
        <v>0.438</v>
      </c>
      <c r="AI516" s="44">
        <v>7</v>
      </c>
      <c r="AJ516" s="44">
        <v>0</v>
      </c>
      <c r="AK516" s="44">
        <v>0</v>
      </c>
      <c r="AL516" s="44">
        <v>23</v>
      </c>
      <c r="AM516" s="44">
        <v>217</v>
      </c>
      <c r="AN516" s="44">
        <v>23</v>
      </c>
      <c r="AO516" s="44">
        <v>0</v>
      </c>
      <c r="AP516" s="44">
        <v>23</v>
      </c>
      <c r="AQ516" s="44">
        <v>237</v>
      </c>
      <c r="AR516" s="44">
        <v>23</v>
      </c>
      <c r="AS516" s="44">
        <v>110.74592016226386</v>
      </c>
      <c r="AT516" s="44">
        <v>4</v>
      </c>
      <c r="AU516" s="75">
        <v>1</v>
      </c>
      <c r="AV516">
        <v>0.48399999999999999</v>
      </c>
      <c r="AW516">
        <v>7</v>
      </c>
      <c r="AX516">
        <v>0</v>
      </c>
      <c r="AY516">
        <v>0</v>
      </c>
      <c r="AZ516">
        <v>23</v>
      </c>
      <c r="BA516">
        <v>217</v>
      </c>
      <c r="BB516">
        <v>23</v>
      </c>
      <c r="BC516">
        <v>0</v>
      </c>
      <c r="BD516">
        <v>23</v>
      </c>
      <c r="BE516">
        <v>237</v>
      </c>
      <c r="BF516">
        <v>23</v>
      </c>
      <c r="BG516">
        <v>110.74592016226386</v>
      </c>
      <c r="BH516">
        <v>4</v>
      </c>
      <c r="BI516">
        <v>1</v>
      </c>
      <c r="BJ516" s="74">
        <f t="shared" si="36"/>
        <v>0.42733333333333334</v>
      </c>
      <c r="BK516" s="92">
        <f t="shared" si="37"/>
        <v>7</v>
      </c>
      <c r="BN516" s="67">
        <f t="shared" si="38"/>
        <v>0.22433333333333336</v>
      </c>
      <c r="BO516" s="9">
        <f t="shared" si="39"/>
        <v>3</v>
      </c>
      <c r="BT516">
        <v>0.86</v>
      </c>
      <c r="BU516">
        <v>7</v>
      </c>
      <c r="BV516">
        <v>0</v>
      </c>
      <c r="BW516">
        <v>0</v>
      </c>
      <c r="BX516">
        <v>23</v>
      </c>
      <c r="BY516">
        <v>217</v>
      </c>
      <c r="BZ516">
        <v>23</v>
      </c>
      <c r="CA516">
        <v>0</v>
      </c>
      <c r="CB516">
        <v>23</v>
      </c>
      <c r="CC516">
        <v>237</v>
      </c>
      <c r="CD516">
        <v>23</v>
      </c>
      <c r="CE516">
        <v>110.74592016226386</v>
      </c>
      <c r="CF516">
        <v>4</v>
      </c>
      <c r="CG516">
        <v>1</v>
      </c>
      <c r="CM516">
        <v>0.86</v>
      </c>
      <c r="CQ516" t="s">
        <v>162</v>
      </c>
      <c r="CR516" t="s">
        <v>200</v>
      </c>
      <c r="CS516" t="s">
        <v>183</v>
      </c>
      <c r="CT516">
        <v>0</v>
      </c>
      <c r="CU516">
        <v>23</v>
      </c>
      <c r="CV516">
        <v>217</v>
      </c>
      <c r="CW516">
        <v>23</v>
      </c>
      <c r="CX516">
        <v>0</v>
      </c>
      <c r="CY516">
        <v>23</v>
      </c>
      <c r="CZ516">
        <v>237</v>
      </c>
      <c r="DA516">
        <v>23</v>
      </c>
      <c r="DB516">
        <v>110.74592016226386</v>
      </c>
      <c r="DC516">
        <v>4</v>
      </c>
      <c r="DD516">
        <v>1</v>
      </c>
      <c r="DF516">
        <v>0.5</v>
      </c>
    </row>
    <row r="517" spans="1:110" x14ac:dyDescent="0.25">
      <c r="A517" s="74">
        <v>0</v>
      </c>
      <c r="B517" s="44">
        <v>4</v>
      </c>
      <c r="C517" s="44">
        <v>4</v>
      </c>
      <c r="D517" s="44">
        <v>10</v>
      </c>
      <c r="E517" s="44">
        <v>-9.6982030533200397E-2</v>
      </c>
      <c r="F517" s="44">
        <v>1451.807851</v>
      </c>
      <c r="G517" s="75">
        <v>167.57999999999899</v>
      </c>
      <c r="H517" s="74">
        <v>0.34300000000000003</v>
      </c>
      <c r="I517" s="44">
        <v>4</v>
      </c>
      <c r="J517" s="75">
        <v>0</v>
      </c>
      <c r="K517" s="74">
        <v>0.17199999999999999</v>
      </c>
      <c r="L517" s="44">
        <v>4</v>
      </c>
      <c r="M517" s="75">
        <v>0</v>
      </c>
      <c r="N517" s="44">
        <v>0.17199999999999999</v>
      </c>
      <c r="O517" s="44">
        <v>4</v>
      </c>
      <c r="P517" s="75">
        <v>0</v>
      </c>
      <c r="Q517" s="80">
        <f t="shared" si="35"/>
        <v>0.22900000000000001</v>
      </c>
      <c r="R517" s="88">
        <f t="shared" si="35"/>
        <v>4</v>
      </c>
      <c r="T517" s="74">
        <v>0.36</v>
      </c>
      <c r="U517" s="44">
        <v>7</v>
      </c>
      <c r="V517" s="44">
        <v>0</v>
      </c>
      <c r="W517" s="44">
        <v>0</v>
      </c>
      <c r="X517" s="44">
        <v>23</v>
      </c>
      <c r="Y517" s="44">
        <v>217.000001</v>
      </c>
      <c r="Z517" s="44">
        <v>23</v>
      </c>
      <c r="AA517" s="44">
        <v>0</v>
      </c>
      <c r="AB517" s="44">
        <v>23</v>
      </c>
      <c r="AC517" s="44">
        <v>237</v>
      </c>
      <c r="AD517" s="44">
        <v>23</v>
      </c>
      <c r="AE517" s="44">
        <v>110.26611608122207</v>
      </c>
      <c r="AF517" s="44">
        <v>4</v>
      </c>
      <c r="AG517" s="75">
        <v>1</v>
      </c>
      <c r="AH517" s="74">
        <v>0.46899999999999997</v>
      </c>
      <c r="AI517" s="44">
        <v>7</v>
      </c>
      <c r="AJ517" s="44">
        <v>0</v>
      </c>
      <c r="AK517" s="44">
        <v>0</v>
      </c>
      <c r="AL517" s="44">
        <v>23</v>
      </c>
      <c r="AM517" s="44">
        <v>217.000001</v>
      </c>
      <c r="AN517" s="44">
        <v>23</v>
      </c>
      <c r="AO517" s="44">
        <v>0</v>
      </c>
      <c r="AP517" s="44">
        <v>23</v>
      </c>
      <c r="AQ517" s="44">
        <v>237</v>
      </c>
      <c r="AR517" s="44">
        <v>23</v>
      </c>
      <c r="AS517" s="44">
        <v>110.26611608122207</v>
      </c>
      <c r="AT517" s="44">
        <v>4</v>
      </c>
      <c r="AU517" s="75">
        <v>1</v>
      </c>
      <c r="AV517">
        <v>0.51600000000000001</v>
      </c>
      <c r="AW517">
        <v>7</v>
      </c>
      <c r="AX517">
        <v>0</v>
      </c>
      <c r="AY517">
        <v>0</v>
      </c>
      <c r="AZ517">
        <v>23</v>
      </c>
      <c r="BA517">
        <v>217.000001</v>
      </c>
      <c r="BB517">
        <v>23</v>
      </c>
      <c r="BC517">
        <v>0</v>
      </c>
      <c r="BD517">
        <v>23</v>
      </c>
      <c r="BE517">
        <v>237</v>
      </c>
      <c r="BF517">
        <v>23</v>
      </c>
      <c r="BG517">
        <v>110.26611608122207</v>
      </c>
      <c r="BH517">
        <v>4</v>
      </c>
      <c r="BI517">
        <v>1</v>
      </c>
      <c r="BJ517" s="74">
        <f t="shared" si="36"/>
        <v>0.44833333333333331</v>
      </c>
      <c r="BK517" s="92">
        <f t="shared" si="37"/>
        <v>7</v>
      </c>
      <c r="BN517" s="67">
        <f t="shared" si="38"/>
        <v>0.2193333333333333</v>
      </c>
      <c r="BO517" s="9">
        <f t="shared" si="39"/>
        <v>3</v>
      </c>
      <c r="BT517">
        <v>0.84399999999999997</v>
      </c>
      <c r="BU517">
        <v>7</v>
      </c>
      <c r="BV517">
        <v>0</v>
      </c>
      <c r="BW517">
        <v>0</v>
      </c>
      <c r="BX517">
        <v>23</v>
      </c>
      <c r="BY517">
        <v>217.000001</v>
      </c>
      <c r="BZ517">
        <v>23</v>
      </c>
      <c r="CA517">
        <v>0</v>
      </c>
      <c r="CB517">
        <v>23</v>
      </c>
      <c r="CC517">
        <v>237</v>
      </c>
      <c r="CD517">
        <v>23</v>
      </c>
      <c r="CE517">
        <v>110.26611608122207</v>
      </c>
      <c r="CF517">
        <v>4</v>
      </c>
      <c r="CG517">
        <v>1</v>
      </c>
      <c r="CM517">
        <v>0.84399999999999997</v>
      </c>
      <c r="CQ517" t="s">
        <v>162</v>
      </c>
      <c r="CR517" t="s">
        <v>211</v>
      </c>
      <c r="CS517" t="s">
        <v>183</v>
      </c>
      <c r="CT517">
        <v>0</v>
      </c>
      <c r="CU517">
        <v>23</v>
      </c>
      <c r="CV517">
        <v>217.000001</v>
      </c>
      <c r="CW517">
        <v>23</v>
      </c>
      <c r="CX517">
        <v>0</v>
      </c>
      <c r="CY517">
        <v>23</v>
      </c>
      <c r="CZ517">
        <v>237</v>
      </c>
      <c r="DA517">
        <v>23</v>
      </c>
      <c r="DB517">
        <v>110.26611608122207</v>
      </c>
      <c r="DC517">
        <v>4</v>
      </c>
      <c r="DD517">
        <v>1</v>
      </c>
      <c r="DF517">
        <v>0.48499999999999999</v>
      </c>
    </row>
    <row r="518" spans="1:110" x14ac:dyDescent="0.25">
      <c r="A518" s="74">
        <v>0</v>
      </c>
      <c r="B518" s="44">
        <v>4</v>
      </c>
      <c r="C518" s="44">
        <v>4</v>
      </c>
      <c r="D518" s="44">
        <v>11</v>
      </c>
      <c r="E518" s="44">
        <v>5.5597397867653898E-4</v>
      </c>
      <c r="F518" s="44">
        <v>1485.0051125</v>
      </c>
      <c r="G518" s="75">
        <v>175.63</v>
      </c>
      <c r="H518" s="74">
        <v>0.313</v>
      </c>
      <c r="I518" s="44">
        <v>4</v>
      </c>
      <c r="J518" s="75">
        <v>0</v>
      </c>
      <c r="K518" s="74">
        <v>0.156</v>
      </c>
      <c r="L518" s="44">
        <v>4</v>
      </c>
      <c r="M518" s="75">
        <v>0</v>
      </c>
      <c r="N518" s="44">
        <v>0.17199999999999999</v>
      </c>
      <c r="O518" s="44">
        <v>4</v>
      </c>
      <c r="P518" s="75">
        <v>0</v>
      </c>
      <c r="Q518" s="80">
        <f t="shared" ref="Q518:R581" si="40">AVERAGE(H518,K518,N518)</f>
        <v>0.21366666666666667</v>
      </c>
      <c r="R518" s="88">
        <f t="shared" si="40"/>
        <v>4</v>
      </c>
      <c r="T518" s="74">
        <v>0.375</v>
      </c>
      <c r="U518" s="44">
        <v>7</v>
      </c>
      <c r="V518" s="44">
        <v>0</v>
      </c>
      <c r="W518" s="44">
        <v>0</v>
      </c>
      <c r="X518" s="44">
        <v>23</v>
      </c>
      <c r="Y518" s="44">
        <v>217</v>
      </c>
      <c r="Z518" s="44">
        <v>23</v>
      </c>
      <c r="AA518" s="44">
        <v>0</v>
      </c>
      <c r="AB518" s="44">
        <v>23</v>
      </c>
      <c r="AC518" s="44">
        <v>237</v>
      </c>
      <c r="AD518" s="44">
        <v>23</v>
      </c>
      <c r="AE518" s="44">
        <v>109.80772175936912</v>
      </c>
      <c r="AF518" s="44">
        <v>4</v>
      </c>
      <c r="AG518" s="75">
        <v>1</v>
      </c>
      <c r="AH518" s="74">
        <v>0.437</v>
      </c>
      <c r="AI518" s="44">
        <v>7</v>
      </c>
      <c r="AJ518" s="44">
        <v>0</v>
      </c>
      <c r="AK518" s="44">
        <v>0</v>
      </c>
      <c r="AL518" s="44">
        <v>23</v>
      </c>
      <c r="AM518" s="44">
        <v>217</v>
      </c>
      <c r="AN518" s="44">
        <v>23</v>
      </c>
      <c r="AO518" s="44">
        <v>0</v>
      </c>
      <c r="AP518" s="44">
        <v>23</v>
      </c>
      <c r="AQ518" s="44">
        <v>237</v>
      </c>
      <c r="AR518" s="44">
        <v>23</v>
      </c>
      <c r="AS518" s="44">
        <v>109.80772175936912</v>
      </c>
      <c r="AT518" s="44">
        <v>4</v>
      </c>
      <c r="AU518" s="75">
        <v>1</v>
      </c>
      <c r="AV518">
        <v>0.51600000000000001</v>
      </c>
      <c r="AW518">
        <v>7</v>
      </c>
      <c r="AX518">
        <v>0</v>
      </c>
      <c r="AY518">
        <v>0</v>
      </c>
      <c r="AZ518">
        <v>23</v>
      </c>
      <c r="BA518">
        <v>217</v>
      </c>
      <c r="BB518">
        <v>23</v>
      </c>
      <c r="BC518">
        <v>0</v>
      </c>
      <c r="BD518">
        <v>23</v>
      </c>
      <c r="BE518">
        <v>237</v>
      </c>
      <c r="BF518">
        <v>23</v>
      </c>
      <c r="BG518">
        <v>109.80772175936912</v>
      </c>
      <c r="BH518">
        <v>4</v>
      </c>
      <c r="BI518">
        <v>1</v>
      </c>
      <c r="BJ518" s="74">
        <f t="shared" ref="BJ518:BJ581" si="41">AVERAGE(T518,AH518,AV518)</f>
        <v>0.44266666666666671</v>
      </c>
      <c r="BK518" s="92">
        <f t="shared" ref="BK518:BK581" si="42">AVERAGE(U518,AI518,AW518)</f>
        <v>7</v>
      </c>
      <c r="BN518" s="67">
        <f t="shared" ref="BN518:BN581" si="43">(BJ518-Q518)</f>
        <v>0.22900000000000004</v>
      </c>
      <c r="BO518" s="9">
        <f t="shared" ref="BO518:BO581" si="44">BK518-R518</f>
        <v>3</v>
      </c>
      <c r="BT518">
        <v>0.86</v>
      </c>
      <c r="BU518">
        <v>7</v>
      </c>
      <c r="BV518">
        <v>0</v>
      </c>
      <c r="BW518">
        <v>0</v>
      </c>
      <c r="BX518">
        <v>23</v>
      </c>
      <c r="BY518">
        <v>217</v>
      </c>
      <c r="BZ518">
        <v>23</v>
      </c>
      <c r="CA518">
        <v>0</v>
      </c>
      <c r="CB518">
        <v>23</v>
      </c>
      <c r="CC518">
        <v>237</v>
      </c>
      <c r="CD518">
        <v>23</v>
      </c>
      <c r="CE518">
        <v>109.80772175936912</v>
      </c>
      <c r="CF518">
        <v>4</v>
      </c>
      <c r="CG518">
        <v>1</v>
      </c>
      <c r="CM518">
        <v>0.86</v>
      </c>
      <c r="CQ518" t="s">
        <v>162</v>
      </c>
      <c r="CR518" t="s">
        <v>200</v>
      </c>
      <c r="CS518" t="s">
        <v>183</v>
      </c>
      <c r="CT518">
        <v>0</v>
      </c>
      <c r="CU518">
        <v>23</v>
      </c>
      <c r="CV518">
        <v>217</v>
      </c>
      <c r="CW518">
        <v>23</v>
      </c>
      <c r="CX518">
        <v>0</v>
      </c>
      <c r="CY518">
        <v>23</v>
      </c>
      <c r="CZ518">
        <v>237</v>
      </c>
      <c r="DA518">
        <v>23</v>
      </c>
      <c r="DB518">
        <v>109.80772175936912</v>
      </c>
      <c r="DC518">
        <v>4</v>
      </c>
      <c r="DD518">
        <v>1</v>
      </c>
      <c r="DF518">
        <v>0.5</v>
      </c>
    </row>
    <row r="519" spans="1:110" x14ac:dyDescent="0.25">
      <c r="A519" s="74">
        <v>0</v>
      </c>
      <c r="B519" s="44">
        <v>4</v>
      </c>
      <c r="C519" s="44">
        <v>4</v>
      </c>
      <c r="D519" s="44">
        <v>12</v>
      </c>
      <c r="E519" s="44">
        <v>9.8093978490553499E-2</v>
      </c>
      <c r="F519" s="44">
        <v>1518.202374</v>
      </c>
      <c r="G519" s="75">
        <v>183.68</v>
      </c>
      <c r="H519" s="74">
        <v>0.26600000000000001</v>
      </c>
      <c r="I519" s="44">
        <v>4</v>
      </c>
      <c r="J519" s="75">
        <v>0</v>
      </c>
      <c r="K519" s="74">
        <v>0.17199999999999999</v>
      </c>
      <c r="L519" s="44">
        <v>4</v>
      </c>
      <c r="M519" s="75">
        <v>0</v>
      </c>
      <c r="N519" s="44">
        <v>0.156</v>
      </c>
      <c r="O519" s="44">
        <v>4</v>
      </c>
      <c r="P519" s="75">
        <v>0</v>
      </c>
      <c r="Q519" s="80">
        <f t="shared" si="40"/>
        <v>0.19799999999999998</v>
      </c>
      <c r="R519" s="88">
        <f t="shared" si="40"/>
        <v>4</v>
      </c>
      <c r="T519" s="74">
        <v>0.35899999999999999</v>
      </c>
      <c r="U519" s="44">
        <v>7</v>
      </c>
      <c r="V519" s="44">
        <v>0</v>
      </c>
      <c r="W519" s="44">
        <v>0</v>
      </c>
      <c r="X519" s="44">
        <v>23</v>
      </c>
      <c r="Y519" s="44">
        <v>217</v>
      </c>
      <c r="Z519" s="44">
        <v>23</v>
      </c>
      <c r="AA519" s="44">
        <v>0</v>
      </c>
      <c r="AB519" s="44">
        <v>23</v>
      </c>
      <c r="AC519" s="44">
        <v>237</v>
      </c>
      <c r="AD519" s="44">
        <v>23</v>
      </c>
      <c r="AE519" s="44">
        <v>109.36939476264521</v>
      </c>
      <c r="AF519" s="44">
        <v>4</v>
      </c>
      <c r="AG519" s="75">
        <v>1</v>
      </c>
      <c r="AH519" s="74">
        <v>0.437</v>
      </c>
      <c r="AI519" s="44">
        <v>7</v>
      </c>
      <c r="AJ519" s="44">
        <v>0</v>
      </c>
      <c r="AK519" s="44">
        <v>0</v>
      </c>
      <c r="AL519" s="44">
        <v>23</v>
      </c>
      <c r="AM519" s="44">
        <v>217</v>
      </c>
      <c r="AN519" s="44">
        <v>23</v>
      </c>
      <c r="AO519" s="44">
        <v>0</v>
      </c>
      <c r="AP519" s="44">
        <v>23</v>
      </c>
      <c r="AQ519" s="44">
        <v>237</v>
      </c>
      <c r="AR519" s="44">
        <v>23</v>
      </c>
      <c r="AS519" s="44">
        <v>109.36939476264521</v>
      </c>
      <c r="AT519" s="44">
        <v>4</v>
      </c>
      <c r="AU519" s="75">
        <v>1</v>
      </c>
      <c r="AV519">
        <v>0.51600000000000001</v>
      </c>
      <c r="AW519">
        <v>7</v>
      </c>
      <c r="AX519">
        <v>0</v>
      </c>
      <c r="AY519">
        <v>0</v>
      </c>
      <c r="AZ519">
        <v>23</v>
      </c>
      <c r="BA519">
        <v>217</v>
      </c>
      <c r="BB519">
        <v>23</v>
      </c>
      <c r="BC519">
        <v>0</v>
      </c>
      <c r="BD519">
        <v>23</v>
      </c>
      <c r="BE519">
        <v>237</v>
      </c>
      <c r="BF519">
        <v>23</v>
      </c>
      <c r="BG519">
        <v>109.36939476264521</v>
      </c>
      <c r="BH519">
        <v>4</v>
      </c>
      <c r="BI519">
        <v>1</v>
      </c>
      <c r="BJ519" s="74">
        <f t="shared" si="41"/>
        <v>0.43733333333333335</v>
      </c>
      <c r="BK519" s="92">
        <f t="shared" si="42"/>
        <v>7</v>
      </c>
      <c r="BN519" s="67">
        <f t="shared" si="43"/>
        <v>0.23933333333333337</v>
      </c>
      <c r="BO519" s="9">
        <f t="shared" si="44"/>
        <v>3</v>
      </c>
      <c r="BT519">
        <v>0.86</v>
      </c>
      <c r="BU519">
        <v>7</v>
      </c>
      <c r="BV519">
        <v>0</v>
      </c>
      <c r="BW519">
        <v>0</v>
      </c>
      <c r="BX519">
        <v>23</v>
      </c>
      <c r="BY519">
        <v>217</v>
      </c>
      <c r="BZ519">
        <v>23</v>
      </c>
      <c r="CA519">
        <v>0</v>
      </c>
      <c r="CB519">
        <v>23</v>
      </c>
      <c r="CC519">
        <v>237</v>
      </c>
      <c r="CD519">
        <v>23</v>
      </c>
      <c r="CE519">
        <v>109.36939476264521</v>
      </c>
      <c r="CF519">
        <v>4</v>
      </c>
      <c r="CG519">
        <v>1</v>
      </c>
      <c r="CM519">
        <v>0.86</v>
      </c>
      <c r="CQ519" t="s">
        <v>162</v>
      </c>
      <c r="CR519" t="s">
        <v>200</v>
      </c>
      <c r="CS519" t="s">
        <v>183</v>
      </c>
      <c r="CT519">
        <v>0</v>
      </c>
      <c r="CU519">
        <v>23</v>
      </c>
      <c r="CV519">
        <v>217</v>
      </c>
      <c r="CW519">
        <v>23</v>
      </c>
      <c r="CX519">
        <v>0</v>
      </c>
      <c r="CY519">
        <v>23</v>
      </c>
      <c r="CZ519">
        <v>237</v>
      </c>
      <c r="DA519">
        <v>23</v>
      </c>
      <c r="DB519">
        <v>109.36939476264521</v>
      </c>
      <c r="DC519">
        <v>4</v>
      </c>
      <c r="DD519">
        <v>1</v>
      </c>
      <c r="DF519">
        <v>0.5</v>
      </c>
    </row>
    <row r="520" spans="1:110" x14ac:dyDescent="0.25">
      <c r="A520" s="74">
        <v>0</v>
      </c>
      <c r="B520" s="44">
        <v>4</v>
      </c>
      <c r="C520" s="44">
        <v>4</v>
      </c>
      <c r="D520" s="44">
        <v>13</v>
      </c>
      <c r="E520" s="44">
        <v>0.19563198300243001</v>
      </c>
      <c r="F520" s="44">
        <v>1551.3996354999999</v>
      </c>
      <c r="G520" s="75">
        <v>191.73</v>
      </c>
      <c r="H520" s="74">
        <v>0.26600000000000001</v>
      </c>
      <c r="I520" s="44">
        <v>4</v>
      </c>
      <c r="J520" s="75">
        <v>0</v>
      </c>
      <c r="K520" s="74">
        <v>0.156</v>
      </c>
      <c r="L520" s="44">
        <v>4</v>
      </c>
      <c r="M520" s="75">
        <v>0</v>
      </c>
      <c r="N520" s="44">
        <v>0.17199999999999999</v>
      </c>
      <c r="O520" s="44">
        <v>4</v>
      </c>
      <c r="P520" s="75">
        <v>0</v>
      </c>
      <c r="Q520" s="80">
        <f t="shared" si="40"/>
        <v>0.19800000000000004</v>
      </c>
      <c r="R520" s="88">
        <f t="shared" si="40"/>
        <v>4</v>
      </c>
      <c r="T520" s="74">
        <v>0.375</v>
      </c>
      <c r="U520" s="44">
        <v>7</v>
      </c>
      <c r="V520" s="44">
        <v>0</v>
      </c>
      <c r="W520" s="44">
        <v>0</v>
      </c>
      <c r="X520" s="44">
        <v>23</v>
      </c>
      <c r="Y520" s="44">
        <v>217.000001</v>
      </c>
      <c r="Z520" s="44">
        <v>23</v>
      </c>
      <c r="AA520" s="44">
        <v>0</v>
      </c>
      <c r="AB520" s="44">
        <v>23</v>
      </c>
      <c r="AC520" s="44">
        <v>237</v>
      </c>
      <c r="AD520" s="44">
        <v>23</v>
      </c>
      <c r="AE520" s="44">
        <v>108.94984693300226</v>
      </c>
      <c r="AF520" s="44">
        <v>4</v>
      </c>
      <c r="AG520" s="75">
        <v>1</v>
      </c>
      <c r="AH520" s="74">
        <v>0.45300000000000001</v>
      </c>
      <c r="AI520" s="44">
        <v>7</v>
      </c>
      <c r="AJ520" s="44">
        <v>0</v>
      </c>
      <c r="AK520" s="44">
        <v>0</v>
      </c>
      <c r="AL520" s="44">
        <v>23</v>
      </c>
      <c r="AM520" s="44">
        <v>217.000001</v>
      </c>
      <c r="AN520" s="44">
        <v>23</v>
      </c>
      <c r="AO520" s="44">
        <v>0</v>
      </c>
      <c r="AP520" s="44">
        <v>23</v>
      </c>
      <c r="AQ520" s="44">
        <v>237</v>
      </c>
      <c r="AR520" s="44">
        <v>23</v>
      </c>
      <c r="AS520" s="44">
        <v>108.94984693300226</v>
      </c>
      <c r="AT520" s="44">
        <v>4</v>
      </c>
      <c r="AU520" s="75">
        <v>1</v>
      </c>
      <c r="AV520">
        <v>0.51500000000000001</v>
      </c>
      <c r="AW520">
        <v>7</v>
      </c>
      <c r="AX520">
        <v>0</v>
      </c>
      <c r="AY520">
        <v>0</v>
      </c>
      <c r="AZ520">
        <v>23</v>
      </c>
      <c r="BA520">
        <v>217.000001</v>
      </c>
      <c r="BB520">
        <v>23</v>
      </c>
      <c r="BC520">
        <v>0</v>
      </c>
      <c r="BD520">
        <v>23</v>
      </c>
      <c r="BE520">
        <v>237</v>
      </c>
      <c r="BF520">
        <v>23</v>
      </c>
      <c r="BG520">
        <v>108.94984693300226</v>
      </c>
      <c r="BH520">
        <v>4</v>
      </c>
      <c r="BI520">
        <v>1</v>
      </c>
      <c r="BJ520" s="74">
        <f t="shared" si="41"/>
        <v>0.44766666666666666</v>
      </c>
      <c r="BK520" s="92">
        <f t="shared" si="42"/>
        <v>7</v>
      </c>
      <c r="BN520" s="67">
        <f t="shared" si="43"/>
        <v>0.24966666666666662</v>
      </c>
      <c r="BO520" s="9">
        <f t="shared" si="44"/>
        <v>3</v>
      </c>
      <c r="BT520">
        <v>0.875</v>
      </c>
      <c r="BU520">
        <v>7</v>
      </c>
      <c r="BV520">
        <v>0</v>
      </c>
      <c r="BW520">
        <v>0</v>
      </c>
      <c r="BX520">
        <v>23</v>
      </c>
      <c r="BY520">
        <v>217.000001</v>
      </c>
      <c r="BZ520">
        <v>23</v>
      </c>
      <c r="CA520">
        <v>0</v>
      </c>
      <c r="CB520">
        <v>23</v>
      </c>
      <c r="CC520">
        <v>237</v>
      </c>
      <c r="CD520">
        <v>23</v>
      </c>
      <c r="CE520">
        <v>108.94984693300226</v>
      </c>
      <c r="CF520">
        <v>4</v>
      </c>
      <c r="CG520">
        <v>1</v>
      </c>
      <c r="CM520">
        <v>0.875</v>
      </c>
      <c r="CQ520" t="s">
        <v>162</v>
      </c>
      <c r="CR520" t="s">
        <v>200</v>
      </c>
      <c r="CS520" t="s">
        <v>183</v>
      </c>
      <c r="CT520">
        <v>0</v>
      </c>
      <c r="CU520">
        <v>23</v>
      </c>
      <c r="CV520">
        <v>217.000001</v>
      </c>
      <c r="CW520">
        <v>23</v>
      </c>
      <c r="CX520">
        <v>0</v>
      </c>
      <c r="CY520">
        <v>23</v>
      </c>
      <c r="CZ520">
        <v>237</v>
      </c>
      <c r="DA520">
        <v>23</v>
      </c>
      <c r="DB520">
        <v>108.94984693300226</v>
      </c>
      <c r="DC520">
        <v>4</v>
      </c>
      <c r="DD520">
        <v>1</v>
      </c>
      <c r="DF520">
        <v>0.5</v>
      </c>
    </row>
    <row r="521" spans="1:110" x14ac:dyDescent="0.25">
      <c r="A521" s="74">
        <v>0</v>
      </c>
      <c r="B521" s="44">
        <v>4</v>
      </c>
      <c r="C521" s="44">
        <v>4</v>
      </c>
      <c r="D521" s="44">
        <v>14</v>
      </c>
      <c r="E521" s="44">
        <v>0.29316998751430701</v>
      </c>
      <c r="F521" s="44">
        <v>1584.5968969999999</v>
      </c>
      <c r="G521" s="75">
        <v>199.78</v>
      </c>
      <c r="H521" s="74">
        <v>0.312</v>
      </c>
      <c r="I521" s="44">
        <v>4</v>
      </c>
      <c r="J521" s="75">
        <v>0</v>
      </c>
      <c r="K521" s="74">
        <v>0.17199999999999999</v>
      </c>
      <c r="L521" s="44">
        <v>4</v>
      </c>
      <c r="M521" s="75">
        <v>0</v>
      </c>
      <c r="N521" s="44">
        <v>0.156</v>
      </c>
      <c r="O521" s="44">
        <v>4</v>
      </c>
      <c r="P521" s="75">
        <v>0</v>
      </c>
      <c r="Q521" s="80">
        <f t="shared" si="40"/>
        <v>0.21333333333333335</v>
      </c>
      <c r="R521" s="88">
        <f t="shared" si="40"/>
        <v>4</v>
      </c>
      <c r="T521" s="74">
        <v>0.375</v>
      </c>
      <c r="U521" s="44">
        <v>7</v>
      </c>
      <c r="V521" s="44">
        <v>0</v>
      </c>
      <c r="W521" s="44">
        <v>0</v>
      </c>
      <c r="X521" s="44">
        <v>23</v>
      </c>
      <c r="Y521" s="44">
        <v>217</v>
      </c>
      <c r="Z521" s="44">
        <v>23</v>
      </c>
      <c r="AA521" s="44">
        <v>0</v>
      </c>
      <c r="AB521" s="44">
        <v>23</v>
      </c>
      <c r="AC521" s="44">
        <v>237</v>
      </c>
      <c r="AD521" s="44">
        <v>23</v>
      </c>
      <c r="AE521" s="44">
        <v>108.54783840728646</v>
      </c>
      <c r="AF521" s="44">
        <v>4</v>
      </c>
      <c r="AG521" s="75">
        <v>1</v>
      </c>
      <c r="AH521" s="74">
        <v>0.46899999999999997</v>
      </c>
      <c r="AI521" s="44">
        <v>7</v>
      </c>
      <c r="AJ521" s="44">
        <v>0</v>
      </c>
      <c r="AK521" s="44">
        <v>0</v>
      </c>
      <c r="AL521" s="44">
        <v>23</v>
      </c>
      <c r="AM521" s="44">
        <v>217</v>
      </c>
      <c r="AN521" s="44">
        <v>23</v>
      </c>
      <c r="AO521" s="44">
        <v>0</v>
      </c>
      <c r="AP521" s="44">
        <v>23</v>
      </c>
      <c r="AQ521" s="44">
        <v>237</v>
      </c>
      <c r="AR521" s="44">
        <v>23</v>
      </c>
      <c r="AS521" s="44">
        <v>108.54783840728646</v>
      </c>
      <c r="AT521" s="44">
        <v>4</v>
      </c>
      <c r="AU521" s="75">
        <v>1</v>
      </c>
      <c r="AV521">
        <v>0.5</v>
      </c>
      <c r="AW521">
        <v>7</v>
      </c>
      <c r="AX521">
        <v>0</v>
      </c>
      <c r="AY521">
        <v>0</v>
      </c>
      <c r="AZ521">
        <v>23</v>
      </c>
      <c r="BA521">
        <v>217</v>
      </c>
      <c r="BB521">
        <v>23</v>
      </c>
      <c r="BC521">
        <v>0</v>
      </c>
      <c r="BD521">
        <v>23</v>
      </c>
      <c r="BE521">
        <v>237</v>
      </c>
      <c r="BF521">
        <v>23</v>
      </c>
      <c r="BG521">
        <v>108.54783840728646</v>
      </c>
      <c r="BH521">
        <v>4</v>
      </c>
      <c r="BI521">
        <v>1</v>
      </c>
      <c r="BJ521" s="74">
        <f t="shared" si="41"/>
        <v>0.44799999999999995</v>
      </c>
      <c r="BK521" s="92">
        <f t="shared" si="42"/>
        <v>7</v>
      </c>
      <c r="BN521" s="67">
        <f t="shared" si="43"/>
        <v>0.23466666666666661</v>
      </c>
      <c r="BO521" s="9">
        <f t="shared" si="44"/>
        <v>3</v>
      </c>
      <c r="BT521">
        <v>0.875</v>
      </c>
      <c r="BU521">
        <v>7</v>
      </c>
      <c r="BV521">
        <v>0</v>
      </c>
      <c r="BW521">
        <v>0</v>
      </c>
      <c r="BX521">
        <v>23</v>
      </c>
      <c r="BY521">
        <v>217</v>
      </c>
      <c r="BZ521">
        <v>23</v>
      </c>
      <c r="CA521">
        <v>0</v>
      </c>
      <c r="CB521">
        <v>23</v>
      </c>
      <c r="CC521">
        <v>237</v>
      </c>
      <c r="CD521">
        <v>23</v>
      </c>
      <c r="CE521">
        <v>108.54783840728646</v>
      </c>
      <c r="CF521">
        <v>4</v>
      </c>
      <c r="CG521">
        <v>1</v>
      </c>
      <c r="CM521">
        <v>0.875</v>
      </c>
      <c r="CQ521" t="s">
        <v>162</v>
      </c>
      <c r="CR521" t="s">
        <v>200</v>
      </c>
      <c r="CS521" t="s">
        <v>183</v>
      </c>
      <c r="CT521">
        <v>0</v>
      </c>
      <c r="CU521">
        <v>23</v>
      </c>
      <c r="CV521">
        <v>217</v>
      </c>
      <c r="CW521">
        <v>23</v>
      </c>
      <c r="CX521">
        <v>0</v>
      </c>
      <c r="CY521">
        <v>23</v>
      </c>
      <c r="CZ521">
        <v>237</v>
      </c>
      <c r="DA521">
        <v>23</v>
      </c>
      <c r="DB521">
        <v>108.54783840728646</v>
      </c>
      <c r="DC521">
        <v>4</v>
      </c>
      <c r="DD521">
        <v>1</v>
      </c>
      <c r="DF521">
        <v>0.5</v>
      </c>
    </row>
    <row r="522" spans="1:110" x14ac:dyDescent="0.25">
      <c r="A522" s="74">
        <v>0</v>
      </c>
      <c r="B522" s="44">
        <v>4</v>
      </c>
      <c r="C522" s="44">
        <v>4</v>
      </c>
      <c r="D522" s="44">
        <v>15</v>
      </c>
      <c r="E522" s="44">
        <v>0.390707992026184</v>
      </c>
      <c r="F522" s="44">
        <v>1617.7941585000001</v>
      </c>
      <c r="G522" s="75">
        <v>207.83</v>
      </c>
      <c r="H522" s="74">
        <v>0.26500000000000001</v>
      </c>
      <c r="I522" s="44">
        <v>4</v>
      </c>
      <c r="J522" s="75">
        <v>0</v>
      </c>
      <c r="K522" s="74">
        <v>0.17199999999999999</v>
      </c>
      <c r="L522" s="44">
        <v>4</v>
      </c>
      <c r="M522" s="75">
        <v>0</v>
      </c>
      <c r="N522" s="44">
        <v>0.17199999999999999</v>
      </c>
      <c r="O522" s="44">
        <v>4</v>
      </c>
      <c r="P522" s="75">
        <v>0</v>
      </c>
      <c r="Q522" s="80">
        <f t="shared" si="40"/>
        <v>0.20299999999999999</v>
      </c>
      <c r="R522" s="88">
        <f t="shared" si="40"/>
        <v>4</v>
      </c>
      <c r="T522" s="74">
        <v>0.375</v>
      </c>
      <c r="U522" s="44">
        <v>7</v>
      </c>
      <c r="V522" s="44">
        <v>0</v>
      </c>
      <c r="W522" s="44">
        <v>0</v>
      </c>
      <c r="X522" s="44">
        <v>23</v>
      </c>
      <c r="Y522" s="44">
        <v>217</v>
      </c>
      <c r="Z522" s="44">
        <v>23</v>
      </c>
      <c r="AA522" s="44">
        <v>0</v>
      </c>
      <c r="AB522" s="44">
        <v>23</v>
      </c>
      <c r="AC522" s="44">
        <v>237</v>
      </c>
      <c r="AD522" s="44">
        <v>23</v>
      </c>
      <c r="AE522" s="44">
        <v>108.16236736471399</v>
      </c>
      <c r="AF522" s="44">
        <v>4</v>
      </c>
      <c r="AG522" s="75">
        <v>1</v>
      </c>
      <c r="AH522" s="74">
        <v>0.46899999999999997</v>
      </c>
      <c r="AI522" s="44">
        <v>7</v>
      </c>
      <c r="AJ522" s="44">
        <v>0</v>
      </c>
      <c r="AK522" s="44">
        <v>0</v>
      </c>
      <c r="AL522" s="44">
        <v>23</v>
      </c>
      <c r="AM522" s="44">
        <v>217</v>
      </c>
      <c r="AN522" s="44">
        <v>23</v>
      </c>
      <c r="AO522" s="44">
        <v>0</v>
      </c>
      <c r="AP522" s="44">
        <v>23</v>
      </c>
      <c r="AQ522" s="44">
        <v>237</v>
      </c>
      <c r="AR522" s="44">
        <v>23</v>
      </c>
      <c r="AS522" s="44">
        <v>108.16236736471399</v>
      </c>
      <c r="AT522" s="44">
        <v>4</v>
      </c>
      <c r="AU522" s="75">
        <v>1</v>
      </c>
      <c r="AV522">
        <v>0.51500000000000001</v>
      </c>
      <c r="AW522">
        <v>7</v>
      </c>
      <c r="AX522">
        <v>0</v>
      </c>
      <c r="AY522">
        <v>0</v>
      </c>
      <c r="AZ522">
        <v>23</v>
      </c>
      <c r="BA522">
        <v>217</v>
      </c>
      <c r="BB522">
        <v>23</v>
      </c>
      <c r="BC522">
        <v>0</v>
      </c>
      <c r="BD522">
        <v>23</v>
      </c>
      <c r="BE522">
        <v>237</v>
      </c>
      <c r="BF522">
        <v>23</v>
      </c>
      <c r="BG522">
        <v>108.16236736471399</v>
      </c>
      <c r="BH522">
        <v>4</v>
      </c>
      <c r="BI522">
        <v>1</v>
      </c>
      <c r="BJ522" s="74">
        <f t="shared" si="41"/>
        <v>0.45300000000000001</v>
      </c>
      <c r="BK522" s="92">
        <f t="shared" si="42"/>
        <v>7</v>
      </c>
      <c r="BN522" s="67">
        <f t="shared" si="43"/>
        <v>0.25</v>
      </c>
      <c r="BO522" s="9">
        <f t="shared" si="44"/>
        <v>3</v>
      </c>
      <c r="BT522">
        <v>0.86</v>
      </c>
      <c r="BU522">
        <v>7</v>
      </c>
      <c r="BV522">
        <v>0</v>
      </c>
      <c r="BW522">
        <v>0</v>
      </c>
      <c r="BX522">
        <v>23</v>
      </c>
      <c r="BY522">
        <v>217</v>
      </c>
      <c r="BZ522">
        <v>23</v>
      </c>
      <c r="CA522">
        <v>0</v>
      </c>
      <c r="CB522">
        <v>23</v>
      </c>
      <c r="CC522">
        <v>237</v>
      </c>
      <c r="CD522">
        <v>23</v>
      </c>
      <c r="CE522">
        <v>108.16236736471399</v>
      </c>
      <c r="CF522">
        <v>4</v>
      </c>
      <c r="CG522">
        <v>1</v>
      </c>
      <c r="CM522">
        <v>0.86</v>
      </c>
      <c r="CQ522" t="s">
        <v>162</v>
      </c>
      <c r="CR522" t="s">
        <v>213</v>
      </c>
      <c r="CS522" t="s">
        <v>183</v>
      </c>
      <c r="CT522">
        <v>0</v>
      </c>
      <c r="CU522">
        <v>23</v>
      </c>
      <c r="CV522">
        <v>217</v>
      </c>
      <c r="CW522">
        <v>23</v>
      </c>
      <c r="CX522">
        <v>0</v>
      </c>
      <c r="CY522">
        <v>23</v>
      </c>
      <c r="CZ522">
        <v>237</v>
      </c>
      <c r="DA522">
        <v>23</v>
      </c>
      <c r="DB522">
        <v>108.16236736471399</v>
      </c>
      <c r="DC522">
        <v>4</v>
      </c>
      <c r="DD522">
        <v>1</v>
      </c>
      <c r="DF522">
        <v>0.51600000000000001</v>
      </c>
    </row>
    <row r="523" spans="1:110" x14ac:dyDescent="0.25">
      <c r="A523" s="74">
        <v>0</v>
      </c>
      <c r="B523" s="44">
        <v>4</v>
      </c>
      <c r="C523" s="44">
        <v>4</v>
      </c>
      <c r="D523" s="44">
        <v>16</v>
      </c>
      <c r="E523" s="44">
        <v>0.48824599653804401</v>
      </c>
      <c r="F523" s="44">
        <v>1650.9914200000001</v>
      </c>
      <c r="G523" s="75">
        <v>215.88</v>
      </c>
      <c r="H523" s="74">
        <v>0.313</v>
      </c>
      <c r="I523" s="44">
        <v>4</v>
      </c>
      <c r="J523" s="75">
        <v>0</v>
      </c>
      <c r="K523" s="74">
        <v>0.17199999999999999</v>
      </c>
      <c r="L523" s="44">
        <v>4</v>
      </c>
      <c r="M523" s="75">
        <v>0</v>
      </c>
      <c r="N523" s="44">
        <v>0.156</v>
      </c>
      <c r="O523" s="44">
        <v>4</v>
      </c>
      <c r="P523" s="75">
        <v>0</v>
      </c>
      <c r="Q523" s="80">
        <f t="shared" si="40"/>
        <v>0.21366666666666667</v>
      </c>
      <c r="R523" s="88">
        <f t="shared" si="40"/>
        <v>4</v>
      </c>
      <c r="T523" s="74">
        <v>0.375</v>
      </c>
      <c r="U523" s="44">
        <v>7</v>
      </c>
      <c r="V523" s="44">
        <v>0</v>
      </c>
      <c r="W523" s="44">
        <v>0</v>
      </c>
      <c r="X523" s="44">
        <v>23</v>
      </c>
      <c r="Y523" s="44">
        <v>217</v>
      </c>
      <c r="Z523" s="44">
        <v>23</v>
      </c>
      <c r="AA523" s="44">
        <v>0</v>
      </c>
      <c r="AB523" s="44">
        <v>23</v>
      </c>
      <c r="AC523" s="44">
        <v>237</v>
      </c>
      <c r="AD523" s="44">
        <v>23</v>
      </c>
      <c r="AE523" s="44">
        <v>107.79235973859946</v>
      </c>
      <c r="AF523" s="44">
        <v>4</v>
      </c>
      <c r="AG523" s="75">
        <v>1</v>
      </c>
      <c r="AH523" s="74">
        <v>0.45300000000000001</v>
      </c>
      <c r="AI523" s="44">
        <v>7</v>
      </c>
      <c r="AJ523" s="44">
        <v>0</v>
      </c>
      <c r="AK523" s="44">
        <v>0</v>
      </c>
      <c r="AL523" s="44">
        <v>23</v>
      </c>
      <c r="AM523" s="44">
        <v>217</v>
      </c>
      <c r="AN523" s="44">
        <v>23</v>
      </c>
      <c r="AO523" s="44">
        <v>0</v>
      </c>
      <c r="AP523" s="44">
        <v>23</v>
      </c>
      <c r="AQ523" s="44">
        <v>237</v>
      </c>
      <c r="AR523" s="44">
        <v>23</v>
      </c>
      <c r="AS523" s="44">
        <v>107.79235973859946</v>
      </c>
      <c r="AT523" s="44">
        <v>4</v>
      </c>
      <c r="AU523" s="75">
        <v>1</v>
      </c>
      <c r="AV523">
        <v>0.48399999999999999</v>
      </c>
      <c r="AW523">
        <v>7</v>
      </c>
      <c r="AX523">
        <v>0</v>
      </c>
      <c r="AY523">
        <v>0</v>
      </c>
      <c r="AZ523">
        <v>23</v>
      </c>
      <c r="BA523">
        <v>217</v>
      </c>
      <c r="BB523">
        <v>23</v>
      </c>
      <c r="BC523">
        <v>0</v>
      </c>
      <c r="BD523">
        <v>23</v>
      </c>
      <c r="BE523">
        <v>237</v>
      </c>
      <c r="BF523">
        <v>23</v>
      </c>
      <c r="BG523">
        <v>107.79235973859946</v>
      </c>
      <c r="BH523">
        <v>4</v>
      </c>
      <c r="BI523">
        <v>1</v>
      </c>
      <c r="BJ523" s="74">
        <f t="shared" si="41"/>
        <v>0.43733333333333335</v>
      </c>
      <c r="BK523" s="92">
        <f t="shared" si="42"/>
        <v>7</v>
      </c>
      <c r="BN523" s="67">
        <f t="shared" si="43"/>
        <v>0.22366666666666668</v>
      </c>
      <c r="BO523" s="9">
        <f t="shared" si="44"/>
        <v>3</v>
      </c>
      <c r="BT523">
        <v>0.875</v>
      </c>
      <c r="BU523">
        <v>7</v>
      </c>
      <c r="BV523">
        <v>0</v>
      </c>
      <c r="BW523">
        <v>0</v>
      </c>
      <c r="BX523">
        <v>23</v>
      </c>
      <c r="BY523">
        <v>217</v>
      </c>
      <c r="BZ523">
        <v>23</v>
      </c>
      <c r="CA523">
        <v>0</v>
      </c>
      <c r="CB523">
        <v>23</v>
      </c>
      <c r="CC523">
        <v>237</v>
      </c>
      <c r="CD523">
        <v>23</v>
      </c>
      <c r="CE523">
        <v>107.79235973859946</v>
      </c>
      <c r="CF523">
        <v>4</v>
      </c>
      <c r="CG523">
        <v>1</v>
      </c>
      <c r="CM523">
        <v>0.875</v>
      </c>
      <c r="CQ523" t="s">
        <v>162</v>
      </c>
      <c r="CR523" t="s">
        <v>200</v>
      </c>
      <c r="CS523" t="s">
        <v>183</v>
      </c>
      <c r="CT523">
        <v>0</v>
      </c>
      <c r="CU523">
        <v>23</v>
      </c>
      <c r="CV523">
        <v>217</v>
      </c>
      <c r="CW523">
        <v>23</v>
      </c>
      <c r="CX523">
        <v>0</v>
      </c>
      <c r="CY523">
        <v>23</v>
      </c>
      <c r="CZ523">
        <v>237</v>
      </c>
      <c r="DA523">
        <v>23</v>
      </c>
      <c r="DB523">
        <v>107.79235973859946</v>
      </c>
      <c r="DC523">
        <v>4</v>
      </c>
      <c r="DD523">
        <v>1</v>
      </c>
      <c r="DF523">
        <v>0.5</v>
      </c>
    </row>
    <row r="524" spans="1:110" x14ac:dyDescent="0.25">
      <c r="A524" s="74">
        <v>0</v>
      </c>
      <c r="B524" s="44">
        <v>4</v>
      </c>
      <c r="C524" s="44">
        <v>5</v>
      </c>
      <c r="D524" s="44">
        <v>3</v>
      </c>
      <c r="E524" s="44">
        <v>-0.46898824145628798</v>
      </c>
      <c r="F524" s="44">
        <v>1344.1023765</v>
      </c>
      <c r="G524" s="75">
        <v>117.97</v>
      </c>
      <c r="H524" s="74">
        <v>0.312</v>
      </c>
      <c r="I524" s="44">
        <v>4</v>
      </c>
      <c r="J524" s="75">
        <v>0</v>
      </c>
      <c r="K524" s="74">
        <v>0.17199999999999999</v>
      </c>
      <c r="L524" s="44">
        <v>4</v>
      </c>
      <c r="M524" s="75">
        <v>0</v>
      </c>
      <c r="N524" s="44">
        <v>0.17199999999999999</v>
      </c>
      <c r="O524" s="44">
        <v>4</v>
      </c>
      <c r="P524" s="75">
        <v>0</v>
      </c>
      <c r="Q524" s="80">
        <f t="shared" si="40"/>
        <v>0.21866666666666665</v>
      </c>
      <c r="R524" s="88">
        <f t="shared" si="40"/>
        <v>4</v>
      </c>
      <c r="T524" s="74">
        <v>0.375</v>
      </c>
      <c r="U524" s="44">
        <v>7</v>
      </c>
      <c r="V524" s="44">
        <v>0</v>
      </c>
      <c r="W524" s="44">
        <v>0</v>
      </c>
      <c r="X524" s="44">
        <v>23</v>
      </c>
      <c r="Y524" s="44">
        <v>237</v>
      </c>
      <c r="Z524" s="44">
        <v>23</v>
      </c>
      <c r="AA524" s="44">
        <v>217.000001</v>
      </c>
      <c r="AB524" s="44">
        <v>23</v>
      </c>
      <c r="AC524" s="44">
        <v>0</v>
      </c>
      <c r="AD524" s="44">
        <v>23</v>
      </c>
      <c r="AE524" s="44">
        <v>113.09195062769044</v>
      </c>
      <c r="AF524" s="44">
        <v>4</v>
      </c>
      <c r="AG524" s="75">
        <v>1</v>
      </c>
      <c r="AH524" s="74">
        <v>0.437</v>
      </c>
      <c r="AI524" s="44">
        <v>7</v>
      </c>
      <c r="AJ524" s="44">
        <v>0</v>
      </c>
      <c r="AK524" s="44">
        <v>0</v>
      </c>
      <c r="AL524" s="44">
        <v>23</v>
      </c>
      <c r="AM524" s="44">
        <v>237</v>
      </c>
      <c r="AN524" s="44">
        <v>23</v>
      </c>
      <c r="AO524" s="44">
        <v>217.000001</v>
      </c>
      <c r="AP524" s="44">
        <v>23</v>
      </c>
      <c r="AQ524" s="44">
        <v>0</v>
      </c>
      <c r="AR524" s="44">
        <v>23</v>
      </c>
      <c r="AS524" s="44">
        <v>113.09195062769044</v>
      </c>
      <c r="AT524" s="44">
        <v>4</v>
      </c>
      <c r="AU524" s="75">
        <v>1</v>
      </c>
      <c r="AV524">
        <v>0.53200000000000003</v>
      </c>
      <c r="AW524">
        <v>7</v>
      </c>
      <c r="AX524">
        <v>0</v>
      </c>
      <c r="AY524">
        <v>0</v>
      </c>
      <c r="AZ524">
        <v>23</v>
      </c>
      <c r="BA524">
        <v>237</v>
      </c>
      <c r="BB524">
        <v>23</v>
      </c>
      <c r="BC524">
        <v>217.000001</v>
      </c>
      <c r="BD524">
        <v>23</v>
      </c>
      <c r="BE524">
        <v>0</v>
      </c>
      <c r="BF524">
        <v>23</v>
      </c>
      <c r="BG524">
        <v>113.09195062769044</v>
      </c>
      <c r="BH524">
        <v>4</v>
      </c>
      <c r="BI524">
        <v>1</v>
      </c>
      <c r="BJ524" s="74">
        <f t="shared" si="41"/>
        <v>0.44800000000000001</v>
      </c>
      <c r="BK524" s="92">
        <f t="shared" si="42"/>
        <v>7</v>
      </c>
      <c r="BN524" s="67">
        <f t="shared" si="43"/>
        <v>0.22933333333333336</v>
      </c>
      <c r="BO524" s="9">
        <f t="shared" si="44"/>
        <v>3</v>
      </c>
      <c r="BT524">
        <v>1.0940000000000001</v>
      </c>
      <c r="BU524">
        <v>7</v>
      </c>
      <c r="BV524">
        <v>0</v>
      </c>
      <c r="BW524">
        <v>0</v>
      </c>
      <c r="BX524">
        <v>23</v>
      </c>
      <c r="BY524">
        <v>237</v>
      </c>
      <c r="BZ524">
        <v>23</v>
      </c>
      <c r="CA524">
        <v>217.000001</v>
      </c>
      <c r="CB524">
        <v>23</v>
      </c>
      <c r="CC524">
        <v>0</v>
      </c>
      <c r="CD524">
        <v>23</v>
      </c>
      <c r="CE524">
        <v>113.09195062769044</v>
      </c>
      <c r="CF524">
        <v>4</v>
      </c>
      <c r="CG524">
        <v>1</v>
      </c>
      <c r="CM524">
        <v>1.0940000000000001</v>
      </c>
      <c r="CQ524" t="s">
        <v>162</v>
      </c>
      <c r="CR524" t="s">
        <v>213</v>
      </c>
      <c r="CS524" t="s">
        <v>183</v>
      </c>
      <c r="CT524">
        <v>0</v>
      </c>
      <c r="CU524">
        <v>23</v>
      </c>
      <c r="CV524">
        <v>237</v>
      </c>
      <c r="CW524">
        <v>23</v>
      </c>
      <c r="CX524">
        <v>217.000001</v>
      </c>
      <c r="CY524">
        <v>23</v>
      </c>
      <c r="CZ524">
        <v>0</v>
      </c>
      <c r="DA524">
        <v>23</v>
      </c>
      <c r="DB524">
        <v>113.09195062769044</v>
      </c>
      <c r="DC524">
        <v>4</v>
      </c>
      <c r="DD524">
        <v>1</v>
      </c>
      <c r="DF524">
        <v>0.51600000000000001</v>
      </c>
    </row>
    <row r="525" spans="1:110" x14ac:dyDescent="0.25">
      <c r="A525" s="74">
        <v>0</v>
      </c>
      <c r="B525" s="44">
        <v>4</v>
      </c>
      <c r="C525" s="44">
        <v>5</v>
      </c>
      <c r="D525" s="44">
        <v>4</v>
      </c>
      <c r="E525" s="44">
        <v>-0.37145023694442802</v>
      </c>
      <c r="F525" s="44">
        <v>1377.299638</v>
      </c>
      <c r="G525" s="75">
        <v>126.02</v>
      </c>
      <c r="H525" s="74">
        <v>0.28100000000000003</v>
      </c>
      <c r="I525" s="44">
        <v>4</v>
      </c>
      <c r="J525" s="75">
        <v>0</v>
      </c>
      <c r="K525" s="74">
        <v>0.187</v>
      </c>
      <c r="L525" s="44">
        <v>4</v>
      </c>
      <c r="M525" s="75">
        <v>0</v>
      </c>
      <c r="N525" s="44">
        <v>0.17199999999999999</v>
      </c>
      <c r="O525" s="44">
        <v>4</v>
      </c>
      <c r="P525" s="75">
        <v>0</v>
      </c>
      <c r="Q525" s="80">
        <f t="shared" si="40"/>
        <v>0.21333333333333335</v>
      </c>
      <c r="R525" s="88">
        <f t="shared" si="40"/>
        <v>4</v>
      </c>
      <c r="T525" s="74">
        <v>0.375</v>
      </c>
      <c r="U525" s="44">
        <v>7</v>
      </c>
      <c r="V525" s="44">
        <v>0</v>
      </c>
      <c r="W525" s="44">
        <v>0</v>
      </c>
      <c r="X525" s="44">
        <v>23</v>
      </c>
      <c r="Y525" s="44">
        <v>237</v>
      </c>
      <c r="Z525" s="44">
        <v>23</v>
      </c>
      <c r="AA525" s="44">
        <v>217.000001</v>
      </c>
      <c r="AB525" s="44">
        <v>23</v>
      </c>
      <c r="AC525" s="44">
        <v>0</v>
      </c>
      <c r="AD525" s="44">
        <v>23</v>
      </c>
      <c r="AE525" s="44">
        <v>113.91543635992483</v>
      </c>
      <c r="AF525" s="44">
        <v>4</v>
      </c>
      <c r="AG525" s="75">
        <v>1</v>
      </c>
      <c r="AH525" s="74">
        <v>0.437</v>
      </c>
      <c r="AI525" s="44">
        <v>7</v>
      </c>
      <c r="AJ525" s="44">
        <v>0</v>
      </c>
      <c r="AK525" s="44">
        <v>0</v>
      </c>
      <c r="AL525" s="44">
        <v>23</v>
      </c>
      <c r="AM525" s="44">
        <v>237</v>
      </c>
      <c r="AN525" s="44">
        <v>23</v>
      </c>
      <c r="AO525" s="44">
        <v>217.000001</v>
      </c>
      <c r="AP525" s="44">
        <v>23</v>
      </c>
      <c r="AQ525" s="44">
        <v>0</v>
      </c>
      <c r="AR525" s="44">
        <v>23</v>
      </c>
      <c r="AS525" s="44">
        <v>113.91543635992483</v>
      </c>
      <c r="AT525" s="44">
        <v>4</v>
      </c>
      <c r="AU525" s="75">
        <v>1</v>
      </c>
      <c r="AV525">
        <v>0.51600000000000001</v>
      </c>
      <c r="AW525">
        <v>7</v>
      </c>
      <c r="AX525">
        <v>0</v>
      </c>
      <c r="AY525">
        <v>0</v>
      </c>
      <c r="AZ525">
        <v>23</v>
      </c>
      <c r="BA525">
        <v>237</v>
      </c>
      <c r="BB525">
        <v>23</v>
      </c>
      <c r="BC525">
        <v>217.000001</v>
      </c>
      <c r="BD525">
        <v>23</v>
      </c>
      <c r="BE525">
        <v>0</v>
      </c>
      <c r="BF525">
        <v>23</v>
      </c>
      <c r="BG525">
        <v>113.91543635992483</v>
      </c>
      <c r="BH525">
        <v>4</v>
      </c>
      <c r="BI525">
        <v>1</v>
      </c>
      <c r="BJ525" s="74">
        <f t="shared" si="41"/>
        <v>0.44266666666666671</v>
      </c>
      <c r="BK525" s="92">
        <f t="shared" si="42"/>
        <v>7</v>
      </c>
      <c r="BN525" s="67">
        <f t="shared" si="43"/>
        <v>0.22933333333333336</v>
      </c>
      <c r="BO525" s="9">
        <f t="shared" si="44"/>
        <v>3</v>
      </c>
      <c r="BT525">
        <v>1.0629999999999999</v>
      </c>
      <c r="BU525">
        <v>7</v>
      </c>
      <c r="BV525">
        <v>0</v>
      </c>
      <c r="BW525">
        <v>0</v>
      </c>
      <c r="BX525">
        <v>23</v>
      </c>
      <c r="BY525">
        <v>237</v>
      </c>
      <c r="BZ525">
        <v>23</v>
      </c>
      <c r="CA525">
        <v>217.000001</v>
      </c>
      <c r="CB525">
        <v>23</v>
      </c>
      <c r="CC525">
        <v>0</v>
      </c>
      <c r="CD525">
        <v>23</v>
      </c>
      <c r="CE525">
        <v>113.91543635992483</v>
      </c>
      <c r="CF525">
        <v>4</v>
      </c>
      <c r="CG525">
        <v>1</v>
      </c>
      <c r="CM525">
        <v>1.0629999999999999</v>
      </c>
      <c r="CQ525" t="s">
        <v>162</v>
      </c>
      <c r="CR525" t="s">
        <v>203</v>
      </c>
      <c r="CS525" t="s">
        <v>183</v>
      </c>
      <c r="CT525">
        <v>0</v>
      </c>
      <c r="CU525">
        <v>23</v>
      </c>
      <c r="CV525">
        <v>237</v>
      </c>
      <c r="CW525">
        <v>23</v>
      </c>
      <c r="CX525">
        <v>217.000001</v>
      </c>
      <c r="CY525">
        <v>23</v>
      </c>
      <c r="CZ525">
        <v>0</v>
      </c>
      <c r="DA525">
        <v>23</v>
      </c>
      <c r="DB525">
        <v>113.91543635992483</v>
      </c>
      <c r="DC525">
        <v>4</v>
      </c>
      <c r="DD525">
        <v>1</v>
      </c>
      <c r="DF525">
        <v>0.48399999999999999</v>
      </c>
    </row>
    <row r="526" spans="1:110" x14ac:dyDescent="0.25">
      <c r="A526" s="74">
        <v>0</v>
      </c>
      <c r="B526" s="44">
        <v>4</v>
      </c>
      <c r="C526" s="44">
        <v>5</v>
      </c>
      <c r="D526" s="44">
        <v>5</v>
      </c>
      <c r="E526" s="44">
        <v>-0.27391223243253399</v>
      </c>
      <c r="F526" s="44">
        <v>1410.4968994999999</v>
      </c>
      <c r="G526" s="75">
        <v>134.07</v>
      </c>
      <c r="H526" s="74">
        <v>0.28100000000000003</v>
      </c>
      <c r="I526" s="44">
        <v>4</v>
      </c>
      <c r="J526" s="75">
        <v>0</v>
      </c>
      <c r="K526" s="74">
        <v>0.17199999999999999</v>
      </c>
      <c r="L526" s="44">
        <v>4</v>
      </c>
      <c r="M526" s="75">
        <v>0</v>
      </c>
      <c r="N526" s="44">
        <v>0.17199999999999999</v>
      </c>
      <c r="O526" s="44">
        <v>4</v>
      </c>
      <c r="P526" s="75">
        <v>0</v>
      </c>
      <c r="Q526" s="80">
        <f t="shared" si="40"/>
        <v>0.20833333333333334</v>
      </c>
      <c r="R526" s="88">
        <f t="shared" si="40"/>
        <v>4</v>
      </c>
      <c r="T526" s="74">
        <v>0.375</v>
      </c>
      <c r="U526" s="44">
        <v>7</v>
      </c>
      <c r="V526" s="44">
        <v>0</v>
      </c>
      <c r="W526" s="44">
        <v>0</v>
      </c>
      <c r="X526" s="44">
        <v>23</v>
      </c>
      <c r="Y526" s="44">
        <v>237</v>
      </c>
      <c r="Z526" s="44">
        <v>23</v>
      </c>
      <c r="AA526" s="44">
        <v>0</v>
      </c>
      <c r="AB526" s="44">
        <v>23</v>
      </c>
      <c r="AC526" s="44">
        <v>217</v>
      </c>
      <c r="AD526" s="44">
        <v>23</v>
      </c>
      <c r="AE526" s="44">
        <v>113.69263422039234</v>
      </c>
      <c r="AF526" s="44">
        <v>4</v>
      </c>
      <c r="AG526" s="75">
        <v>1</v>
      </c>
      <c r="AH526" s="74">
        <v>0.45300000000000001</v>
      </c>
      <c r="AI526" s="44">
        <v>7</v>
      </c>
      <c r="AJ526" s="44">
        <v>0</v>
      </c>
      <c r="AK526" s="44">
        <v>0</v>
      </c>
      <c r="AL526" s="44">
        <v>23</v>
      </c>
      <c r="AM526" s="44">
        <v>237</v>
      </c>
      <c r="AN526" s="44">
        <v>23</v>
      </c>
      <c r="AO526" s="44">
        <v>0</v>
      </c>
      <c r="AP526" s="44">
        <v>23</v>
      </c>
      <c r="AQ526" s="44">
        <v>217</v>
      </c>
      <c r="AR526" s="44">
        <v>23</v>
      </c>
      <c r="AS526" s="44">
        <v>113.69263422039234</v>
      </c>
      <c r="AT526" s="44">
        <v>4</v>
      </c>
      <c r="AU526" s="75">
        <v>1</v>
      </c>
      <c r="AV526">
        <v>0.5</v>
      </c>
      <c r="AW526">
        <v>7</v>
      </c>
      <c r="AX526">
        <v>0</v>
      </c>
      <c r="AY526">
        <v>0</v>
      </c>
      <c r="AZ526">
        <v>23</v>
      </c>
      <c r="BA526">
        <v>237</v>
      </c>
      <c r="BB526">
        <v>23</v>
      </c>
      <c r="BC526">
        <v>0</v>
      </c>
      <c r="BD526">
        <v>23</v>
      </c>
      <c r="BE526">
        <v>217</v>
      </c>
      <c r="BF526">
        <v>23</v>
      </c>
      <c r="BG526">
        <v>113.69263422039234</v>
      </c>
      <c r="BH526">
        <v>4</v>
      </c>
      <c r="BI526">
        <v>1</v>
      </c>
      <c r="BJ526" s="74">
        <f t="shared" si="41"/>
        <v>0.44266666666666671</v>
      </c>
      <c r="BK526" s="92">
        <f t="shared" si="42"/>
        <v>7</v>
      </c>
      <c r="BN526" s="67">
        <f t="shared" si="43"/>
        <v>0.23433333333333337</v>
      </c>
      <c r="BO526" s="9">
        <f t="shared" si="44"/>
        <v>3</v>
      </c>
      <c r="BT526">
        <v>1.0780000000000001</v>
      </c>
      <c r="BU526">
        <v>7</v>
      </c>
      <c r="BV526">
        <v>0</v>
      </c>
      <c r="BW526">
        <v>0</v>
      </c>
      <c r="BX526">
        <v>23</v>
      </c>
      <c r="BY526">
        <v>237</v>
      </c>
      <c r="BZ526">
        <v>23</v>
      </c>
      <c r="CA526">
        <v>0</v>
      </c>
      <c r="CB526">
        <v>23</v>
      </c>
      <c r="CC526">
        <v>217</v>
      </c>
      <c r="CD526">
        <v>23</v>
      </c>
      <c r="CE526">
        <v>113.69263422039234</v>
      </c>
      <c r="CF526">
        <v>4</v>
      </c>
      <c r="CG526">
        <v>1</v>
      </c>
      <c r="CM526">
        <v>1.0780000000000001</v>
      </c>
      <c r="CQ526" t="s">
        <v>162</v>
      </c>
      <c r="CR526" t="s">
        <v>203</v>
      </c>
      <c r="CS526" t="s">
        <v>183</v>
      </c>
      <c r="CT526">
        <v>0</v>
      </c>
      <c r="CU526">
        <v>23</v>
      </c>
      <c r="CV526">
        <v>237</v>
      </c>
      <c r="CW526">
        <v>23</v>
      </c>
      <c r="CX526">
        <v>0</v>
      </c>
      <c r="CY526">
        <v>23</v>
      </c>
      <c r="CZ526">
        <v>217</v>
      </c>
      <c r="DA526">
        <v>23</v>
      </c>
      <c r="DB526">
        <v>113.69263422039234</v>
      </c>
      <c r="DC526">
        <v>4</v>
      </c>
      <c r="DD526">
        <v>1</v>
      </c>
      <c r="DF526">
        <v>0.48399999999999999</v>
      </c>
    </row>
    <row r="527" spans="1:110" x14ac:dyDescent="0.25">
      <c r="A527" s="74">
        <v>0</v>
      </c>
      <c r="B527" s="44">
        <v>4</v>
      </c>
      <c r="C527" s="44">
        <v>5</v>
      </c>
      <c r="D527" s="44">
        <v>6</v>
      </c>
      <c r="E527" s="44">
        <v>-0.17637422792065699</v>
      </c>
      <c r="F527" s="44">
        <v>1443.6941609999999</v>
      </c>
      <c r="G527" s="75">
        <v>142.12</v>
      </c>
      <c r="H527" s="74">
        <v>0.28100000000000003</v>
      </c>
      <c r="I527" s="44">
        <v>4</v>
      </c>
      <c r="J527" s="75">
        <v>0</v>
      </c>
      <c r="K527" s="74">
        <v>0.17199999999999999</v>
      </c>
      <c r="L527" s="44">
        <v>4</v>
      </c>
      <c r="M527" s="75">
        <v>0</v>
      </c>
      <c r="N527" s="44">
        <v>0.156</v>
      </c>
      <c r="O527" s="44">
        <v>4</v>
      </c>
      <c r="P527" s="75">
        <v>0</v>
      </c>
      <c r="Q527" s="80">
        <f t="shared" si="40"/>
        <v>0.20299999999999999</v>
      </c>
      <c r="R527" s="88">
        <f t="shared" si="40"/>
        <v>4</v>
      </c>
      <c r="T527" s="74">
        <v>0.375</v>
      </c>
      <c r="U527" s="44">
        <v>7</v>
      </c>
      <c r="V527" s="44">
        <v>0</v>
      </c>
      <c r="W527" s="44">
        <v>0</v>
      </c>
      <c r="X527" s="44">
        <v>23</v>
      </c>
      <c r="Y527" s="44">
        <v>237</v>
      </c>
      <c r="Z527" s="44">
        <v>23</v>
      </c>
      <c r="AA527" s="44">
        <v>0</v>
      </c>
      <c r="AB527" s="44">
        <v>23</v>
      </c>
      <c r="AC527" s="44">
        <v>217</v>
      </c>
      <c r="AD527" s="44">
        <v>23</v>
      </c>
      <c r="AE527" s="44">
        <v>113.25392126225768</v>
      </c>
      <c r="AF527" s="44">
        <v>4</v>
      </c>
      <c r="AG527" s="75">
        <v>1</v>
      </c>
      <c r="AH527" s="74">
        <v>0.45300000000000001</v>
      </c>
      <c r="AI527" s="44">
        <v>7</v>
      </c>
      <c r="AJ527" s="44">
        <v>0</v>
      </c>
      <c r="AK527" s="44">
        <v>0</v>
      </c>
      <c r="AL527" s="44">
        <v>23</v>
      </c>
      <c r="AM527" s="44">
        <v>237</v>
      </c>
      <c r="AN527" s="44">
        <v>23</v>
      </c>
      <c r="AO527" s="44">
        <v>0</v>
      </c>
      <c r="AP527" s="44">
        <v>23</v>
      </c>
      <c r="AQ527" s="44">
        <v>217</v>
      </c>
      <c r="AR527" s="44">
        <v>23</v>
      </c>
      <c r="AS527" s="44">
        <v>113.25392126225768</v>
      </c>
      <c r="AT527" s="44">
        <v>4</v>
      </c>
      <c r="AU527" s="75">
        <v>1</v>
      </c>
      <c r="AV527">
        <v>0.5</v>
      </c>
      <c r="AW527">
        <v>7</v>
      </c>
      <c r="AX527">
        <v>0</v>
      </c>
      <c r="AY527">
        <v>0</v>
      </c>
      <c r="AZ527">
        <v>23</v>
      </c>
      <c r="BA527">
        <v>237</v>
      </c>
      <c r="BB527">
        <v>23</v>
      </c>
      <c r="BC527">
        <v>0</v>
      </c>
      <c r="BD527">
        <v>23</v>
      </c>
      <c r="BE527">
        <v>217</v>
      </c>
      <c r="BF527">
        <v>23</v>
      </c>
      <c r="BG527">
        <v>113.25392126225768</v>
      </c>
      <c r="BH527">
        <v>4</v>
      </c>
      <c r="BI527">
        <v>1</v>
      </c>
      <c r="BJ527" s="74">
        <f t="shared" si="41"/>
        <v>0.44266666666666671</v>
      </c>
      <c r="BK527" s="92">
        <f t="shared" si="42"/>
        <v>7</v>
      </c>
      <c r="BN527" s="67">
        <f t="shared" si="43"/>
        <v>0.23966666666666672</v>
      </c>
      <c r="BO527" s="9">
        <f t="shared" si="44"/>
        <v>3</v>
      </c>
      <c r="BT527">
        <v>1.032</v>
      </c>
      <c r="BU527">
        <v>7</v>
      </c>
      <c r="BV527">
        <v>0</v>
      </c>
      <c r="BW527">
        <v>0</v>
      </c>
      <c r="BX527">
        <v>23</v>
      </c>
      <c r="BY527">
        <v>237</v>
      </c>
      <c r="BZ527">
        <v>23</v>
      </c>
      <c r="CA527">
        <v>0</v>
      </c>
      <c r="CB527">
        <v>23</v>
      </c>
      <c r="CC527">
        <v>217</v>
      </c>
      <c r="CD527">
        <v>23</v>
      </c>
      <c r="CE527">
        <v>113.25392126225768</v>
      </c>
      <c r="CF527">
        <v>4</v>
      </c>
      <c r="CG527">
        <v>1</v>
      </c>
      <c r="CM527">
        <v>1.032</v>
      </c>
      <c r="CQ527" t="s">
        <v>162</v>
      </c>
      <c r="CR527" t="s">
        <v>213</v>
      </c>
      <c r="CS527" t="s">
        <v>183</v>
      </c>
      <c r="CT527">
        <v>0</v>
      </c>
      <c r="CU527">
        <v>23</v>
      </c>
      <c r="CV527">
        <v>237</v>
      </c>
      <c r="CW527">
        <v>23</v>
      </c>
      <c r="CX527">
        <v>0</v>
      </c>
      <c r="CY527">
        <v>23</v>
      </c>
      <c r="CZ527">
        <v>217</v>
      </c>
      <c r="DA527">
        <v>23</v>
      </c>
      <c r="DB527">
        <v>113.25392126225768</v>
      </c>
      <c r="DC527">
        <v>4</v>
      </c>
      <c r="DD527">
        <v>1</v>
      </c>
      <c r="DF527">
        <v>0.51600000000000001</v>
      </c>
    </row>
    <row r="528" spans="1:110" x14ac:dyDescent="0.25">
      <c r="A528" s="74">
        <v>0</v>
      </c>
      <c r="B528" s="44">
        <v>4</v>
      </c>
      <c r="C528" s="44">
        <v>5</v>
      </c>
      <c r="D528" s="44">
        <v>7</v>
      </c>
      <c r="E528" s="44">
        <v>-7.8836223408797798E-2</v>
      </c>
      <c r="F528" s="44">
        <v>1476.8914225000001</v>
      </c>
      <c r="G528" s="75">
        <v>150.16999999999999</v>
      </c>
      <c r="H528" s="74">
        <v>0.29599999999999999</v>
      </c>
      <c r="I528" s="44">
        <v>4</v>
      </c>
      <c r="J528" s="75">
        <v>0</v>
      </c>
      <c r="K528" s="74">
        <v>0.17199999999999999</v>
      </c>
      <c r="L528" s="44">
        <v>4</v>
      </c>
      <c r="M528" s="75">
        <v>0</v>
      </c>
      <c r="N528" s="44">
        <v>0.17199999999999999</v>
      </c>
      <c r="O528" s="44">
        <v>4</v>
      </c>
      <c r="P528" s="75">
        <v>0</v>
      </c>
      <c r="Q528" s="80">
        <f t="shared" si="40"/>
        <v>0.21333333333333329</v>
      </c>
      <c r="R528" s="88">
        <f t="shared" si="40"/>
        <v>4</v>
      </c>
      <c r="T528" s="74">
        <v>0.35899999999999999</v>
      </c>
      <c r="U528" s="44">
        <v>7</v>
      </c>
      <c r="V528" s="44">
        <v>0</v>
      </c>
      <c r="W528" s="44">
        <v>0</v>
      </c>
      <c r="X528" s="44">
        <v>23</v>
      </c>
      <c r="Y528" s="44">
        <v>237</v>
      </c>
      <c r="Z528" s="44">
        <v>23</v>
      </c>
      <c r="AA528" s="44">
        <v>0</v>
      </c>
      <c r="AB528" s="44">
        <v>23</v>
      </c>
      <c r="AC528" s="44">
        <v>217</v>
      </c>
      <c r="AD528" s="44">
        <v>23</v>
      </c>
      <c r="AE528" s="44">
        <v>112.83493090764644</v>
      </c>
      <c r="AF528" s="44">
        <v>4</v>
      </c>
      <c r="AG528" s="75">
        <v>1</v>
      </c>
      <c r="AH528" s="74">
        <v>0.438</v>
      </c>
      <c r="AI528" s="44">
        <v>7</v>
      </c>
      <c r="AJ528" s="44">
        <v>0</v>
      </c>
      <c r="AK528" s="44">
        <v>0</v>
      </c>
      <c r="AL528" s="44">
        <v>23</v>
      </c>
      <c r="AM528" s="44">
        <v>237</v>
      </c>
      <c r="AN528" s="44">
        <v>23</v>
      </c>
      <c r="AO528" s="44">
        <v>0</v>
      </c>
      <c r="AP528" s="44">
        <v>23</v>
      </c>
      <c r="AQ528" s="44">
        <v>217</v>
      </c>
      <c r="AR528" s="44">
        <v>23</v>
      </c>
      <c r="AS528" s="44">
        <v>112.83493090764644</v>
      </c>
      <c r="AT528" s="44">
        <v>4</v>
      </c>
      <c r="AU528" s="75">
        <v>1</v>
      </c>
      <c r="AV528">
        <v>0.5</v>
      </c>
      <c r="AW528">
        <v>7</v>
      </c>
      <c r="AX528">
        <v>0</v>
      </c>
      <c r="AY528">
        <v>0</v>
      </c>
      <c r="AZ528">
        <v>23</v>
      </c>
      <c r="BA528">
        <v>237</v>
      </c>
      <c r="BB528">
        <v>23</v>
      </c>
      <c r="BC528">
        <v>0</v>
      </c>
      <c r="BD528">
        <v>23</v>
      </c>
      <c r="BE528">
        <v>217</v>
      </c>
      <c r="BF528">
        <v>23</v>
      </c>
      <c r="BG528">
        <v>112.83493090764644</v>
      </c>
      <c r="BH528">
        <v>4</v>
      </c>
      <c r="BI528">
        <v>1</v>
      </c>
      <c r="BJ528" s="74">
        <f t="shared" si="41"/>
        <v>0.43233333333333329</v>
      </c>
      <c r="BK528" s="92">
        <f t="shared" si="42"/>
        <v>7</v>
      </c>
      <c r="BN528" s="67">
        <f t="shared" si="43"/>
        <v>0.219</v>
      </c>
      <c r="BO528" s="9">
        <f t="shared" si="44"/>
        <v>3</v>
      </c>
      <c r="BT528">
        <v>1</v>
      </c>
      <c r="BU528">
        <v>7</v>
      </c>
      <c r="BV528">
        <v>0</v>
      </c>
      <c r="BW528">
        <v>0</v>
      </c>
      <c r="BX528">
        <v>23</v>
      </c>
      <c r="BY528">
        <v>237</v>
      </c>
      <c r="BZ528">
        <v>23</v>
      </c>
      <c r="CA528">
        <v>0</v>
      </c>
      <c r="CB528">
        <v>23</v>
      </c>
      <c r="CC528">
        <v>217</v>
      </c>
      <c r="CD528">
        <v>23</v>
      </c>
      <c r="CE528">
        <v>112.83493090764644</v>
      </c>
      <c r="CF528">
        <v>4</v>
      </c>
      <c r="CG528">
        <v>1</v>
      </c>
      <c r="CM528">
        <v>1</v>
      </c>
      <c r="CQ528" t="s">
        <v>162</v>
      </c>
      <c r="CR528" t="s">
        <v>213</v>
      </c>
      <c r="CS528" t="s">
        <v>183</v>
      </c>
      <c r="CT528">
        <v>0</v>
      </c>
      <c r="CU528">
        <v>23</v>
      </c>
      <c r="CV528">
        <v>237</v>
      </c>
      <c r="CW528">
        <v>23</v>
      </c>
      <c r="CX528">
        <v>0</v>
      </c>
      <c r="CY528">
        <v>23</v>
      </c>
      <c r="CZ528">
        <v>217</v>
      </c>
      <c r="DA528">
        <v>23</v>
      </c>
      <c r="DB528">
        <v>112.83493090764644</v>
      </c>
      <c r="DC528">
        <v>4</v>
      </c>
      <c r="DD528">
        <v>1</v>
      </c>
      <c r="DF528">
        <v>0.51600000000000001</v>
      </c>
    </row>
    <row r="529" spans="1:110" x14ac:dyDescent="0.25">
      <c r="A529" s="74">
        <v>0</v>
      </c>
      <c r="B529" s="44">
        <v>4</v>
      </c>
      <c r="C529" s="44">
        <v>5</v>
      </c>
      <c r="D529" s="44">
        <v>8</v>
      </c>
      <c r="E529" s="44">
        <v>1.87017811030963E-2</v>
      </c>
      <c r="F529" s="44">
        <v>1510.0886839999901</v>
      </c>
      <c r="G529" s="75">
        <v>158.22</v>
      </c>
      <c r="H529" s="74">
        <v>0.28100000000000003</v>
      </c>
      <c r="I529" s="44">
        <v>4</v>
      </c>
      <c r="J529" s="75">
        <v>0</v>
      </c>
      <c r="K529" s="74">
        <v>0.17199999999999999</v>
      </c>
      <c r="L529" s="44">
        <v>4</v>
      </c>
      <c r="M529" s="75">
        <v>0</v>
      </c>
      <c r="N529" s="44">
        <v>0.156</v>
      </c>
      <c r="O529" s="44">
        <v>4</v>
      </c>
      <c r="P529" s="75">
        <v>0</v>
      </c>
      <c r="Q529" s="80">
        <f t="shared" si="40"/>
        <v>0.20299999999999999</v>
      </c>
      <c r="R529" s="88">
        <f t="shared" si="40"/>
        <v>4</v>
      </c>
      <c r="T529" s="74">
        <v>0.39</v>
      </c>
      <c r="U529" s="44">
        <v>7</v>
      </c>
      <c r="V529" s="44">
        <v>0</v>
      </c>
      <c r="W529" s="44">
        <v>0</v>
      </c>
      <c r="X529" s="44">
        <v>23</v>
      </c>
      <c r="Y529" s="44">
        <v>217</v>
      </c>
      <c r="Z529" s="44">
        <v>23</v>
      </c>
      <c r="AA529" s="44">
        <v>0</v>
      </c>
      <c r="AB529" s="44">
        <v>23</v>
      </c>
      <c r="AC529" s="44">
        <v>237</v>
      </c>
      <c r="AD529" s="44">
        <v>23</v>
      </c>
      <c r="AE529" s="44">
        <v>112.37727698670525</v>
      </c>
      <c r="AF529" s="44">
        <v>4</v>
      </c>
      <c r="AG529" s="75">
        <v>1</v>
      </c>
      <c r="AH529" s="74">
        <v>0.438</v>
      </c>
      <c r="AI529" s="44">
        <v>7</v>
      </c>
      <c r="AJ529" s="44">
        <v>0</v>
      </c>
      <c r="AK529" s="44">
        <v>0</v>
      </c>
      <c r="AL529" s="44">
        <v>23</v>
      </c>
      <c r="AM529" s="44">
        <v>217</v>
      </c>
      <c r="AN529" s="44">
        <v>23</v>
      </c>
      <c r="AO529" s="44">
        <v>0</v>
      </c>
      <c r="AP529" s="44">
        <v>23</v>
      </c>
      <c r="AQ529" s="44">
        <v>237</v>
      </c>
      <c r="AR529" s="44">
        <v>23</v>
      </c>
      <c r="AS529" s="44">
        <v>112.37727698670525</v>
      </c>
      <c r="AT529" s="44">
        <v>4</v>
      </c>
      <c r="AU529" s="75">
        <v>1</v>
      </c>
      <c r="AV529">
        <v>0.51600000000000001</v>
      </c>
      <c r="AW529">
        <v>7</v>
      </c>
      <c r="AX529">
        <v>0</v>
      </c>
      <c r="AY529">
        <v>0</v>
      </c>
      <c r="AZ529">
        <v>23</v>
      </c>
      <c r="BA529">
        <v>217</v>
      </c>
      <c r="BB529">
        <v>23</v>
      </c>
      <c r="BC529">
        <v>0</v>
      </c>
      <c r="BD529">
        <v>23</v>
      </c>
      <c r="BE529">
        <v>237</v>
      </c>
      <c r="BF529">
        <v>23</v>
      </c>
      <c r="BG529">
        <v>112.37727698670525</v>
      </c>
      <c r="BH529">
        <v>4</v>
      </c>
      <c r="BI529">
        <v>1</v>
      </c>
      <c r="BJ529" s="74">
        <f t="shared" si="41"/>
        <v>0.44800000000000001</v>
      </c>
      <c r="BK529" s="92">
        <f t="shared" si="42"/>
        <v>7</v>
      </c>
      <c r="BN529" s="67">
        <f t="shared" si="43"/>
        <v>0.24500000000000002</v>
      </c>
      <c r="BO529" s="9">
        <f t="shared" si="44"/>
        <v>3</v>
      </c>
      <c r="BT529">
        <v>0.93799999999999994</v>
      </c>
      <c r="BU529">
        <v>7</v>
      </c>
      <c r="BV529">
        <v>0</v>
      </c>
      <c r="BW529">
        <v>0</v>
      </c>
      <c r="BX529">
        <v>23</v>
      </c>
      <c r="BY529">
        <v>217</v>
      </c>
      <c r="BZ529">
        <v>23</v>
      </c>
      <c r="CA529">
        <v>0</v>
      </c>
      <c r="CB529">
        <v>23</v>
      </c>
      <c r="CC529">
        <v>237</v>
      </c>
      <c r="CD529">
        <v>23</v>
      </c>
      <c r="CE529">
        <v>112.37727698670525</v>
      </c>
      <c r="CF529">
        <v>4</v>
      </c>
      <c r="CG529">
        <v>1</v>
      </c>
      <c r="CM529">
        <v>0.93799999999999994</v>
      </c>
      <c r="CQ529" t="s">
        <v>162</v>
      </c>
      <c r="CR529" t="s">
        <v>211</v>
      </c>
      <c r="CS529" t="s">
        <v>183</v>
      </c>
      <c r="CT529">
        <v>0</v>
      </c>
      <c r="CU529">
        <v>23</v>
      </c>
      <c r="CV529">
        <v>217</v>
      </c>
      <c r="CW529">
        <v>23</v>
      </c>
      <c r="CX529">
        <v>0</v>
      </c>
      <c r="CY529">
        <v>23</v>
      </c>
      <c r="CZ529">
        <v>237</v>
      </c>
      <c r="DA529">
        <v>23</v>
      </c>
      <c r="DB529">
        <v>112.37727698670525</v>
      </c>
      <c r="DC529">
        <v>4</v>
      </c>
      <c r="DD529">
        <v>1</v>
      </c>
      <c r="DF529">
        <v>0.48499999999999999</v>
      </c>
    </row>
    <row r="530" spans="1:110" x14ac:dyDescent="0.25">
      <c r="A530" s="74">
        <v>0</v>
      </c>
      <c r="B530" s="44">
        <v>4</v>
      </c>
      <c r="C530" s="44">
        <v>5</v>
      </c>
      <c r="D530" s="44">
        <v>9</v>
      </c>
      <c r="E530" s="44">
        <v>0.116239785614956</v>
      </c>
      <c r="F530" s="44">
        <v>1543.2859455</v>
      </c>
      <c r="G530" s="75">
        <v>166.26999999999899</v>
      </c>
      <c r="H530" s="74">
        <v>0.28199999999999997</v>
      </c>
      <c r="I530" s="44">
        <v>4</v>
      </c>
      <c r="J530" s="75">
        <v>0</v>
      </c>
      <c r="K530" s="74">
        <v>0.156</v>
      </c>
      <c r="L530" s="44">
        <v>4</v>
      </c>
      <c r="M530" s="75">
        <v>0</v>
      </c>
      <c r="N530" s="44">
        <v>0.17199999999999999</v>
      </c>
      <c r="O530" s="44">
        <v>4</v>
      </c>
      <c r="P530" s="75">
        <v>0</v>
      </c>
      <c r="Q530" s="80">
        <f t="shared" si="40"/>
        <v>0.20333333333333328</v>
      </c>
      <c r="R530" s="88">
        <f t="shared" si="40"/>
        <v>4</v>
      </c>
      <c r="T530" s="74">
        <v>0.375</v>
      </c>
      <c r="U530" s="44">
        <v>7</v>
      </c>
      <c r="V530" s="44">
        <v>0</v>
      </c>
      <c r="W530" s="44">
        <v>0</v>
      </c>
      <c r="X530" s="44">
        <v>23</v>
      </c>
      <c r="Y530" s="44">
        <v>217</v>
      </c>
      <c r="Z530" s="44">
        <v>23</v>
      </c>
      <c r="AA530" s="44">
        <v>0</v>
      </c>
      <c r="AB530" s="44">
        <v>23</v>
      </c>
      <c r="AC530" s="44">
        <v>237</v>
      </c>
      <c r="AD530" s="44">
        <v>23</v>
      </c>
      <c r="AE530" s="44">
        <v>111.8908011262493</v>
      </c>
      <c r="AF530" s="44">
        <v>4</v>
      </c>
      <c r="AG530" s="75">
        <v>1</v>
      </c>
      <c r="AH530" s="74">
        <v>0.438</v>
      </c>
      <c r="AI530" s="44">
        <v>7</v>
      </c>
      <c r="AJ530" s="44">
        <v>0</v>
      </c>
      <c r="AK530" s="44">
        <v>0</v>
      </c>
      <c r="AL530" s="44">
        <v>23</v>
      </c>
      <c r="AM530" s="44">
        <v>217</v>
      </c>
      <c r="AN530" s="44">
        <v>23</v>
      </c>
      <c r="AO530" s="44">
        <v>0</v>
      </c>
      <c r="AP530" s="44">
        <v>23</v>
      </c>
      <c r="AQ530" s="44">
        <v>237</v>
      </c>
      <c r="AR530" s="44">
        <v>23</v>
      </c>
      <c r="AS530" s="44">
        <v>111.8908011262493</v>
      </c>
      <c r="AT530" s="44">
        <v>4</v>
      </c>
      <c r="AU530" s="75">
        <v>1</v>
      </c>
      <c r="AV530">
        <v>0.51600000000000001</v>
      </c>
      <c r="AW530">
        <v>7</v>
      </c>
      <c r="AX530">
        <v>0</v>
      </c>
      <c r="AY530">
        <v>0</v>
      </c>
      <c r="AZ530">
        <v>23</v>
      </c>
      <c r="BA530">
        <v>217</v>
      </c>
      <c r="BB530">
        <v>23</v>
      </c>
      <c r="BC530">
        <v>0</v>
      </c>
      <c r="BD530">
        <v>23</v>
      </c>
      <c r="BE530">
        <v>237</v>
      </c>
      <c r="BF530">
        <v>23</v>
      </c>
      <c r="BG530">
        <v>111.8908011262493</v>
      </c>
      <c r="BH530">
        <v>4</v>
      </c>
      <c r="BI530">
        <v>1</v>
      </c>
      <c r="BJ530" s="74">
        <f t="shared" si="41"/>
        <v>0.443</v>
      </c>
      <c r="BK530" s="92">
        <f t="shared" si="42"/>
        <v>7</v>
      </c>
      <c r="BN530" s="67">
        <f t="shared" si="43"/>
        <v>0.23966666666666672</v>
      </c>
      <c r="BO530" s="9">
        <f t="shared" si="44"/>
        <v>3</v>
      </c>
      <c r="BT530">
        <v>0.95299999999999996</v>
      </c>
      <c r="BU530">
        <v>7</v>
      </c>
      <c r="BV530">
        <v>0</v>
      </c>
      <c r="BW530">
        <v>0</v>
      </c>
      <c r="BX530">
        <v>23</v>
      </c>
      <c r="BY530">
        <v>217</v>
      </c>
      <c r="BZ530">
        <v>23</v>
      </c>
      <c r="CA530">
        <v>0</v>
      </c>
      <c r="CB530">
        <v>23</v>
      </c>
      <c r="CC530">
        <v>237</v>
      </c>
      <c r="CD530">
        <v>23</v>
      </c>
      <c r="CE530">
        <v>111.8908011262493</v>
      </c>
      <c r="CF530">
        <v>4</v>
      </c>
      <c r="CG530">
        <v>1</v>
      </c>
      <c r="CM530">
        <v>0.95299999999999996</v>
      </c>
      <c r="CQ530" t="s">
        <v>162</v>
      </c>
      <c r="CR530" t="s">
        <v>213</v>
      </c>
      <c r="CS530" t="s">
        <v>183</v>
      </c>
      <c r="CT530">
        <v>0</v>
      </c>
      <c r="CU530">
        <v>23</v>
      </c>
      <c r="CV530">
        <v>217</v>
      </c>
      <c r="CW530">
        <v>23</v>
      </c>
      <c r="CX530">
        <v>0</v>
      </c>
      <c r="CY530">
        <v>23</v>
      </c>
      <c r="CZ530">
        <v>237</v>
      </c>
      <c r="DA530">
        <v>23</v>
      </c>
      <c r="DB530">
        <v>111.8908011262493</v>
      </c>
      <c r="DC530">
        <v>4</v>
      </c>
      <c r="DD530">
        <v>1</v>
      </c>
      <c r="DF530">
        <v>0.51600000000000001</v>
      </c>
    </row>
    <row r="531" spans="1:110" x14ac:dyDescent="0.25">
      <c r="A531" s="74">
        <v>0</v>
      </c>
      <c r="B531" s="44">
        <v>4</v>
      </c>
      <c r="C531" s="44">
        <v>5</v>
      </c>
      <c r="D531" s="44">
        <v>10</v>
      </c>
      <c r="E531" s="44">
        <v>0.21377779012683301</v>
      </c>
      <c r="F531" s="44">
        <v>1576.483207</v>
      </c>
      <c r="G531" s="75">
        <v>174.32</v>
      </c>
      <c r="H531" s="74">
        <v>0.28199999999999997</v>
      </c>
      <c r="I531" s="44">
        <v>4</v>
      </c>
      <c r="J531" s="75">
        <v>0</v>
      </c>
      <c r="K531" s="74">
        <v>0.17199999999999999</v>
      </c>
      <c r="L531" s="44">
        <v>4</v>
      </c>
      <c r="M531" s="75">
        <v>0</v>
      </c>
      <c r="N531" s="44">
        <v>0.17199999999999999</v>
      </c>
      <c r="O531" s="44">
        <v>4</v>
      </c>
      <c r="P531" s="75">
        <v>0</v>
      </c>
      <c r="Q531" s="80">
        <f t="shared" si="40"/>
        <v>0.20866666666666664</v>
      </c>
      <c r="R531" s="88">
        <f t="shared" si="40"/>
        <v>4</v>
      </c>
      <c r="T531" s="74">
        <v>0.375</v>
      </c>
      <c r="U531" s="44">
        <v>7</v>
      </c>
      <c r="V531" s="44">
        <v>0</v>
      </c>
      <c r="W531" s="44">
        <v>0</v>
      </c>
      <c r="X531" s="44">
        <v>23</v>
      </c>
      <c r="Y531" s="44">
        <v>217.000001</v>
      </c>
      <c r="Z531" s="44">
        <v>23</v>
      </c>
      <c r="AA531" s="44">
        <v>0</v>
      </c>
      <c r="AB531" s="44">
        <v>23</v>
      </c>
      <c r="AC531" s="44">
        <v>237</v>
      </c>
      <c r="AD531" s="44">
        <v>23</v>
      </c>
      <c r="AE531" s="44">
        <v>111.42483345973258</v>
      </c>
      <c r="AF531" s="44">
        <v>4</v>
      </c>
      <c r="AG531" s="75">
        <v>1</v>
      </c>
      <c r="AH531" s="74">
        <v>0.46899999999999997</v>
      </c>
      <c r="AI531" s="44">
        <v>7</v>
      </c>
      <c r="AJ531" s="44">
        <v>0</v>
      </c>
      <c r="AK531" s="44">
        <v>0</v>
      </c>
      <c r="AL531" s="44">
        <v>23</v>
      </c>
      <c r="AM531" s="44">
        <v>217.000001</v>
      </c>
      <c r="AN531" s="44">
        <v>23</v>
      </c>
      <c r="AO531" s="44">
        <v>0</v>
      </c>
      <c r="AP531" s="44">
        <v>23</v>
      </c>
      <c r="AQ531" s="44">
        <v>237</v>
      </c>
      <c r="AR531" s="44">
        <v>23</v>
      </c>
      <c r="AS531" s="44">
        <v>111.42483345973258</v>
      </c>
      <c r="AT531" s="44">
        <v>4</v>
      </c>
      <c r="AU531" s="75">
        <v>1</v>
      </c>
      <c r="AV531">
        <v>0.5</v>
      </c>
      <c r="AW531">
        <v>7</v>
      </c>
      <c r="AX531">
        <v>0</v>
      </c>
      <c r="AY531">
        <v>0</v>
      </c>
      <c r="AZ531">
        <v>23</v>
      </c>
      <c r="BA531">
        <v>217.000001</v>
      </c>
      <c r="BB531">
        <v>23</v>
      </c>
      <c r="BC531">
        <v>0</v>
      </c>
      <c r="BD531">
        <v>23</v>
      </c>
      <c r="BE531">
        <v>237</v>
      </c>
      <c r="BF531">
        <v>23</v>
      </c>
      <c r="BG531">
        <v>111.42483345973258</v>
      </c>
      <c r="BH531">
        <v>4</v>
      </c>
      <c r="BI531">
        <v>1</v>
      </c>
      <c r="BJ531" s="74">
        <f t="shared" si="41"/>
        <v>0.44799999999999995</v>
      </c>
      <c r="BK531" s="92">
        <f t="shared" si="42"/>
        <v>7</v>
      </c>
      <c r="BN531" s="67">
        <f t="shared" si="43"/>
        <v>0.23933333333333331</v>
      </c>
      <c r="BO531" s="9">
        <f t="shared" si="44"/>
        <v>3</v>
      </c>
      <c r="BT531">
        <v>1.3280000000000001</v>
      </c>
      <c r="BU531">
        <v>7</v>
      </c>
      <c r="BV531">
        <v>0</v>
      </c>
      <c r="BW531">
        <v>0</v>
      </c>
      <c r="BX531">
        <v>23</v>
      </c>
      <c r="BY531">
        <v>217.000001</v>
      </c>
      <c r="BZ531">
        <v>23</v>
      </c>
      <c r="CA531">
        <v>0</v>
      </c>
      <c r="CB531">
        <v>23</v>
      </c>
      <c r="CC531">
        <v>237</v>
      </c>
      <c r="CD531">
        <v>23</v>
      </c>
      <c r="CE531">
        <v>111.42483345973258</v>
      </c>
      <c r="CF531">
        <v>4</v>
      </c>
      <c r="CG531">
        <v>1</v>
      </c>
      <c r="CM531">
        <v>1.3280000000000001</v>
      </c>
      <c r="CQ531" t="s">
        <v>162</v>
      </c>
      <c r="CR531" t="s">
        <v>200</v>
      </c>
      <c r="CS531" t="s">
        <v>183</v>
      </c>
      <c r="CT531">
        <v>0</v>
      </c>
      <c r="CU531">
        <v>23</v>
      </c>
      <c r="CV531">
        <v>217.000001</v>
      </c>
      <c r="CW531">
        <v>23</v>
      </c>
      <c r="CX531">
        <v>0</v>
      </c>
      <c r="CY531">
        <v>23</v>
      </c>
      <c r="CZ531">
        <v>237</v>
      </c>
      <c r="DA531">
        <v>23</v>
      </c>
      <c r="DB531">
        <v>111.42483345973258</v>
      </c>
      <c r="DC531">
        <v>4</v>
      </c>
      <c r="DD531">
        <v>1</v>
      </c>
      <c r="DF531">
        <v>0.5</v>
      </c>
    </row>
    <row r="532" spans="1:110" x14ac:dyDescent="0.25">
      <c r="A532" s="74">
        <v>0</v>
      </c>
      <c r="B532" s="44">
        <v>4</v>
      </c>
      <c r="C532" s="44">
        <v>5</v>
      </c>
      <c r="D532" s="44">
        <v>11</v>
      </c>
      <c r="E532" s="44">
        <v>0.31131579463872699</v>
      </c>
      <c r="F532" s="44">
        <v>1609.6804685</v>
      </c>
      <c r="G532" s="75">
        <v>182.37</v>
      </c>
      <c r="H532" s="74">
        <v>0.312</v>
      </c>
      <c r="I532" s="44">
        <v>4</v>
      </c>
      <c r="J532" s="75">
        <v>0</v>
      </c>
      <c r="K532" s="74">
        <v>0.17199999999999999</v>
      </c>
      <c r="L532" s="44">
        <v>4</v>
      </c>
      <c r="M532" s="75">
        <v>0</v>
      </c>
      <c r="N532" s="44">
        <v>0.156</v>
      </c>
      <c r="O532" s="44">
        <v>4</v>
      </c>
      <c r="P532" s="75">
        <v>0</v>
      </c>
      <c r="Q532" s="80">
        <f t="shared" si="40"/>
        <v>0.21333333333333335</v>
      </c>
      <c r="R532" s="88">
        <f t="shared" si="40"/>
        <v>4</v>
      </c>
      <c r="T532" s="74">
        <v>0.375</v>
      </c>
      <c r="U532" s="44">
        <v>7</v>
      </c>
      <c r="V532" s="44">
        <v>0</v>
      </c>
      <c r="W532" s="44">
        <v>0</v>
      </c>
      <c r="X532" s="44">
        <v>23</v>
      </c>
      <c r="Y532" s="44">
        <v>217</v>
      </c>
      <c r="Z532" s="44">
        <v>23</v>
      </c>
      <c r="AA532" s="44">
        <v>0</v>
      </c>
      <c r="AB532" s="44">
        <v>23</v>
      </c>
      <c r="AC532" s="44">
        <v>237</v>
      </c>
      <c r="AD532" s="44">
        <v>23</v>
      </c>
      <c r="AE532" s="44">
        <v>110.978046457057</v>
      </c>
      <c r="AF532" s="44">
        <v>4</v>
      </c>
      <c r="AG532" s="75">
        <v>1</v>
      </c>
      <c r="AH532" s="74">
        <v>0.45300000000000001</v>
      </c>
      <c r="AI532" s="44">
        <v>7</v>
      </c>
      <c r="AJ532" s="44">
        <v>0</v>
      </c>
      <c r="AK532" s="44">
        <v>0</v>
      </c>
      <c r="AL532" s="44">
        <v>23</v>
      </c>
      <c r="AM532" s="44">
        <v>217</v>
      </c>
      <c r="AN532" s="44">
        <v>23</v>
      </c>
      <c r="AO532" s="44">
        <v>0</v>
      </c>
      <c r="AP532" s="44">
        <v>23</v>
      </c>
      <c r="AQ532" s="44">
        <v>237</v>
      </c>
      <c r="AR532" s="44">
        <v>23</v>
      </c>
      <c r="AS532" s="44">
        <v>110.978046457057</v>
      </c>
      <c r="AT532" s="44">
        <v>4</v>
      </c>
      <c r="AU532" s="75">
        <v>1</v>
      </c>
      <c r="AV532">
        <v>0.51600000000000001</v>
      </c>
      <c r="AW532">
        <v>7</v>
      </c>
      <c r="AX532">
        <v>0</v>
      </c>
      <c r="AY532">
        <v>0</v>
      </c>
      <c r="AZ532">
        <v>23</v>
      </c>
      <c r="BA532">
        <v>217</v>
      </c>
      <c r="BB532">
        <v>23</v>
      </c>
      <c r="BC532">
        <v>0</v>
      </c>
      <c r="BD532">
        <v>23</v>
      </c>
      <c r="BE532">
        <v>237</v>
      </c>
      <c r="BF532">
        <v>23</v>
      </c>
      <c r="BG532">
        <v>110.978046457057</v>
      </c>
      <c r="BH532">
        <v>4</v>
      </c>
      <c r="BI532">
        <v>1</v>
      </c>
      <c r="BJ532" s="74">
        <f t="shared" si="41"/>
        <v>0.44800000000000001</v>
      </c>
      <c r="BK532" s="92">
        <f t="shared" si="42"/>
        <v>7</v>
      </c>
      <c r="BN532" s="67">
        <f t="shared" si="43"/>
        <v>0.23466666666666666</v>
      </c>
      <c r="BO532" s="9">
        <f t="shared" si="44"/>
        <v>3</v>
      </c>
      <c r="BT532">
        <v>0.90600000000000003</v>
      </c>
      <c r="BU532">
        <v>7</v>
      </c>
      <c r="BV532">
        <v>0</v>
      </c>
      <c r="BW532">
        <v>0</v>
      </c>
      <c r="BX532">
        <v>23</v>
      </c>
      <c r="BY532">
        <v>217</v>
      </c>
      <c r="BZ532">
        <v>23</v>
      </c>
      <c r="CA532">
        <v>0</v>
      </c>
      <c r="CB532">
        <v>23</v>
      </c>
      <c r="CC532">
        <v>237</v>
      </c>
      <c r="CD532">
        <v>23</v>
      </c>
      <c r="CE532">
        <v>110.978046457057</v>
      </c>
      <c r="CF532">
        <v>4</v>
      </c>
      <c r="CG532">
        <v>1</v>
      </c>
      <c r="CM532">
        <v>0.90600000000000003</v>
      </c>
      <c r="CQ532" t="s">
        <v>162</v>
      </c>
      <c r="CR532" t="s">
        <v>193</v>
      </c>
      <c r="CS532" t="s">
        <v>183</v>
      </c>
      <c r="CT532">
        <v>0</v>
      </c>
      <c r="CU532">
        <v>23</v>
      </c>
      <c r="CV532">
        <v>217</v>
      </c>
      <c r="CW532">
        <v>23</v>
      </c>
      <c r="CX532">
        <v>0</v>
      </c>
      <c r="CY532">
        <v>23</v>
      </c>
      <c r="CZ532">
        <v>237</v>
      </c>
      <c r="DA532">
        <v>23</v>
      </c>
      <c r="DB532">
        <v>110.978046457057</v>
      </c>
      <c r="DC532">
        <v>4</v>
      </c>
      <c r="DD532">
        <v>1</v>
      </c>
      <c r="DF532">
        <v>0.51500000000000001</v>
      </c>
    </row>
    <row r="533" spans="1:110" x14ac:dyDescent="0.25">
      <c r="A533" s="74">
        <v>0</v>
      </c>
      <c r="B533" s="44">
        <v>4</v>
      </c>
      <c r="C533" s="44">
        <v>5</v>
      </c>
      <c r="D533" s="44">
        <v>12</v>
      </c>
      <c r="E533" s="44">
        <v>0.40885379915058701</v>
      </c>
      <c r="F533" s="44">
        <v>1642.8777299999999</v>
      </c>
      <c r="G533" s="75">
        <v>190.42</v>
      </c>
      <c r="H533" s="74">
        <v>0.313</v>
      </c>
      <c r="I533" s="44">
        <v>4</v>
      </c>
      <c r="J533" s="75">
        <v>0</v>
      </c>
      <c r="K533" s="74">
        <v>0.17199999999999999</v>
      </c>
      <c r="L533" s="44">
        <v>4</v>
      </c>
      <c r="M533" s="75">
        <v>0</v>
      </c>
      <c r="N533" s="44">
        <v>0.187</v>
      </c>
      <c r="O533" s="44">
        <v>4</v>
      </c>
      <c r="P533" s="75">
        <v>0</v>
      </c>
      <c r="Q533" s="80">
        <f t="shared" si="40"/>
        <v>0.22399999999999998</v>
      </c>
      <c r="R533" s="88">
        <f t="shared" si="40"/>
        <v>4</v>
      </c>
      <c r="T533" s="74">
        <v>0.39100000000000001</v>
      </c>
      <c r="U533" s="44">
        <v>7</v>
      </c>
      <c r="V533" s="44">
        <v>0</v>
      </c>
      <c r="W533" s="44">
        <v>0</v>
      </c>
      <c r="X533" s="44">
        <v>23</v>
      </c>
      <c r="Y533" s="44">
        <v>217.000001</v>
      </c>
      <c r="Z533" s="44">
        <v>23</v>
      </c>
      <c r="AA533" s="44">
        <v>0</v>
      </c>
      <c r="AB533" s="44">
        <v>23</v>
      </c>
      <c r="AC533" s="44">
        <v>237</v>
      </c>
      <c r="AD533" s="44">
        <v>23</v>
      </c>
      <c r="AE533" s="44">
        <v>110.54935407217877</v>
      </c>
      <c r="AF533" s="44">
        <v>4</v>
      </c>
      <c r="AG533" s="75">
        <v>1</v>
      </c>
      <c r="AH533" s="74">
        <v>0.45400000000000001</v>
      </c>
      <c r="AI533" s="44">
        <v>7</v>
      </c>
      <c r="AJ533" s="44">
        <v>0</v>
      </c>
      <c r="AK533" s="44">
        <v>0</v>
      </c>
      <c r="AL533" s="44">
        <v>23</v>
      </c>
      <c r="AM533" s="44">
        <v>217.000001</v>
      </c>
      <c r="AN533" s="44">
        <v>23</v>
      </c>
      <c r="AO533" s="44">
        <v>0</v>
      </c>
      <c r="AP533" s="44">
        <v>23</v>
      </c>
      <c r="AQ533" s="44">
        <v>237</v>
      </c>
      <c r="AR533" s="44">
        <v>23</v>
      </c>
      <c r="AS533" s="44">
        <v>110.54935407217877</v>
      </c>
      <c r="AT533" s="44">
        <v>4</v>
      </c>
      <c r="AU533" s="75">
        <v>1</v>
      </c>
      <c r="AV533">
        <v>0.5</v>
      </c>
      <c r="AW533">
        <v>7</v>
      </c>
      <c r="AX533">
        <v>0</v>
      </c>
      <c r="AY533">
        <v>0</v>
      </c>
      <c r="AZ533">
        <v>23</v>
      </c>
      <c r="BA533">
        <v>217.000001</v>
      </c>
      <c r="BB533">
        <v>23</v>
      </c>
      <c r="BC533">
        <v>0</v>
      </c>
      <c r="BD533">
        <v>23</v>
      </c>
      <c r="BE533">
        <v>237</v>
      </c>
      <c r="BF533">
        <v>23</v>
      </c>
      <c r="BG533">
        <v>110.54935407217877</v>
      </c>
      <c r="BH533">
        <v>4</v>
      </c>
      <c r="BI533">
        <v>1</v>
      </c>
      <c r="BJ533" s="74">
        <f t="shared" si="41"/>
        <v>0.44833333333333331</v>
      </c>
      <c r="BK533" s="92">
        <f t="shared" si="42"/>
        <v>7</v>
      </c>
      <c r="BN533" s="67">
        <f t="shared" si="43"/>
        <v>0.22433333333333333</v>
      </c>
      <c r="BO533" s="9">
        <f t="shared" si="44"/>
        <v>3</v>
      </c>
      <c r="BT533">
        <v>0.86</v>
      </c>
      <c r="BU533">
        <v>7</v>
      </c>
      <c r="BV533">
        <v>0</v>
      </c>
      <c r="BW533">
        <v>0</v>
      </c>
      <c r="BX533">
        <v>23</v>
      </c>
      <c r="BY533">
        <v>217.000001</v>
      </c>
      <c r="BZ533">
        <v>23</v>
      </c>
      <c r="CA533">
        <v>0</v>
      </c>
      <c r="CB533">
        <v>23</v>
      </c>
      <c r="CC533">
        <v>237</v>
      </c>
      <c r="CD533">
        <v>23</v>
      </c>
      <c r="CE533">
        <v>110.54935407217877</v>
      </c>
      <c r="CF533">
        <v>4</v>
      </c>
      <c r="CG533">
        <v>1</v>
      </c>
      <c r="CM533">
        <v>0.86</v>
      </c>
      <c r="CQ533" t="s">
        <v>162</v>
      </c>
      <c r="CR533" t="s">
        <v>211</v>
      </c>
      <c r="CS533" t="s">
        <v>183</v>
      </c>
      <c r="CT533">
        <v>0</v>
      </c>
      <c r="CU533">
        <v>23</v>
      </c>
      <c r="CV533">
        <v>217.000001</v>
      </c>
      <c r="CW533">
        <v>23</v>
      </c>
      <c r="CX533">
        <v>0</v>
      </c>
      <c r="CY533">
        <v>23</v>
      </c>
      <c r="CZ533">
        <v>237</v>
      </c>
      <c r="DA533">
        <v>23</v>
      </c>
      <c r="DB533">
        <v>110.54935407217877</v>
      </c>
      <c r="DC533">
        <v>4</v>
      </c>
      <c r="DD533">
        <v>1</v>
      </c>
      <c r="DF533">
        <v>0.48499999999999999</v>
      </c>
    </row>
    <row r="534" spans="1:110" x14ac:dyDescent="0.25">
      <c r="A534" s="74">
        <v>0</v>
      </c>
      <c r="B534" s="44">
        <v>4</v>
      </c>
      <c r="C534" s="44">
        <v>6</v>
      </c>
      <c r="D534" s="44">
        <v>0</v>
      </c>
      <c r="E534" s="44">
        <v>-0.45084243433188598</v>
      </c>
      <c r="F534" s="44">
        <v>1369.1859480000001</v>
      </c>
      <c r="G534" s="75">
        <v>100.56</v>
      </c>
      <c r="H534" s="74">
        <v>0.28100000000000003</v>
      </c>
      <c r="I534" s="44">
        <v>4</v>
      </c>
      <c r="J534" s="75">
        <v>0</v>
      </c>
      <c r="K534" s="74">
        <v>0.17199999999999999</v>
      </c>
      <c r="L534" s="44">
        <v>4</v>
      </c>
      <c r="M534" s="75">
        <v>0</v>
      </c>
      <c r="N534" s="44">
        <v>0.187</v>
      </c>
      <c r="O534" s="44">
        <v>4</v>
      </c>
      <c r="P534" s="75">
        <v>0</v>
      </c>
      <c r="Q534" s="80">
        <f t="shared" si="40"/>
        <v>0.21333333333333335</v>
      </c>
      <c r="R534" s="88">
        <f t="shared" si="40"/>
        <v>4</v>
      </c>
      <c r="T534" s="74">
        <v>0.34399999999999997</v>
      </c>
      <c r="U534" s="44">
        <v>6</v>
      </c>
      <c r="V534" s="44">
        <v>0</v>
      </c>
      <c r="W534" s="44">
        <v>0</v>
      </c>
      <c r="X534" s="44">
        <v>23</v>
      </c>
      <c r="Y534" s="44">
        <v>0</v>
      </c>
      <c r="Z534" s="44">
        <v>23</v>
      </c>
      <c r="AA534" s="44">
        <v>237</v>
      </c>
      <c r="AB534" s="44">
        <v>23</v>
      </c>
      <c r="AC534" s="44">
        <v>0</v>
      </c>
      <c r="AD534" s="44">
        <v>23</v>
      </c>
      <c r="AE534" s="44">
        <v>120.4299794036932</v>
      </c>
      <c r="AF534" s="44">
        <v>4</v>
      </c>
      <c r="AG534" s="75">
        <v>0.5</v>
      </c>
      <c r="AH534" s="74">
        <v>0.42199999999999999</v>
      </c>
      <c r="AI534" s="44">
        <v>6</v>
      </c>
      <c r="AJ534" s="44">
        <v>0</v>
      </c>
      <c r="AK534" s="44">
        <v>0</v>
      </c>
      <c r="AL534" s="44">
        <v>23</v>
      </c>
      <c r="AM534" s="44">
        <v>0</v>
      </c>
      <c r="AN534" s="44">
        <v>23</v>
      </c>
      <c r="AO534" s="44">
        <v>237</v>
      </c>
      <c r="AP534" s="44">
        <v>23</v>
      </c>
      <c r="AQ534" s="44">
        <v>0</v>
      </c>
      <c r="AR534" s="44">
        <v>23</v>
      </c>
      <c r="AS534" s="44">
        <v>120.4299794036932</v>
      </c>
      <c r="AT534" s="44">
        <v>4</v>
      </c>
      <c r="AU534" s="75">
        <v>0.5</v>
      </c>
      <c r="AV534">
        <v>0.46800000000000003</v>
      </c>
      <c r="AW534">
        <v>6</v>
      </c>
      <c r="AX534">
        <v>0</v>
      </c>
      <c r="AY534">
        <v>0</v>
      </c>
      <c r="AZ534">
        <v>23</v>
      </c>
      <c r="BA534">
        <v>0</v>
      </c>
      <c r="BB534">
        <v>23</v>
      </c>
      <c r="BC534">
        <v>237</v>
      </c>
      <c r="BD534">
        <v>23</v>
      </c>
      <c r="BE534">
        <v>0</v>
      </c>
      <c r="BF534">
        <v>23</v>
      </c>
      <c r="BG534">
        <v>120.4299794036932</v>
      </c>
      <c r="BH534">
        <v>4</v>
      </c>
      <c r="BI534">
        <v>0.5</v>
      </c>
      <c r="BJ534" s="74">
        <f t="shared" si="41"/>
        <v>0.41133333333333333</v>
      </c>
      <c r="BK534" s="92">
        <f t="shared" si="42"/>
        <v>6</v>
      </c>
      <c r="BN534" s="67">
        <f t="shared" si="43"/>
        <v>0.19799999999999998</v>
      </c>
      <c r="BO534" s="9">
        <f t="shared" si="44"/>
        <v>2</v>
      </c>
      <c r="BT534">
        <v>0.76600000000000001</v>
      </c>
      <c r="BU534">
        <v>6</v>
      </c>
      <c r="BV534">
        <v>0</v>
      </c>
      <c r="BW534">
        <v>0</v>
      </c>
      <c r="BX534">
        <v>23</v>
      </c>
      <c r="BY534">
        <v>0</v>
      </c>
      <c r="BZ534">
        <v>23</v>
      </c>
      <c r="CA534">
        <v>237</v>
      </c>
      <c r="CB534">
        <v>23</v>
      </c>
      <c r="CC534">
        <v>0</v>
      </c>
      <c r="CD534">
        <v>23</v>
      </c>
      <c r="CE534">
        <v>120.4299794036932</v>
      </c>
      <c r="CF534">
        <v>4</v>
      </c>
      <c r="CG534">
        <v>0.5</v>
      </c>
      <c r="CM534">
        <v>0.76600000000000001</v>
      </c>
      <c r="CQ534" t="s">
        <v>162</v>
      </c>
      <c r="CR534" t="s">
        <v>201</v>
      </c>
      <c r="CS534" t="s">
        <v>169</v>
      </c>
      <c r="CT534">
        <v>0</v>
      </c>
      <c r="CU534">
        <v>23</v>
      </c>
      <c r="CV534">
        <v>0</v>
      </c>
      <c r="CW534">
        <v>23</v>
      </c>
      <c r="CX534">
        <v>237</v>
      </c>
      <c r="CY534">
        <v>23</v>
      </c>
      <c r="CZ534">
        <v>0</v>
      </c>
      <c r="DA534">
        <v>23</v>
      </c>
      <c r="DB534">
        <v>120.4299794036932</v>
      </c>
      <c r="DC534">
        <v>4</v>
      </c>
      <c r="DD534">
        <v>0.5</v>
      </c>
      <c r="DF534">
        <v>0.46800000000000003</v>
      </c>
    </row>
    <row r="535" spans="1:110" x14ac:dyDescent="0.25">
      <c r="A535" s="74">
        <v>0</v>
      </c>
      <c r="B535" s="44">
        <v>4</v>
      </c>
      <c r="C535" s="44">
        <v>6</v>
      </c>
      <c r="D535" s="44">
        <v>1</v>
      </c>
      <c r="E535" s="44">
        <v>-0.35330442981999099</v>
      </c>
      <c r="F535" s="44">
        <v>1402.3832095</v>
      </c>
      <c r="G535" s="75">
        <v>108.61</v>
      </c>
      <c r="H535" s="74">
        <v>0.29599999999999999</v>
      </c>
      <c r="I535" s="44">
        <v>4</v>
      </c>
      <c r="J535" s="75">
        <v>0</v>
      </c>
      <c r="K535" s="74">
        <v>0.156</v>
      </c>
      <c r="L535" s="44">
        <v>4</v>
      </c>
      <c r="M535" s="75">
        <v>0</v>
      </c>
      <c r="N535" s="44">
        <v>0.219</v>
      </c>
      <c r="O535" s="44">
        <v>4</v>
      </c>
      <c r="P535" s="75">
        <v>0</v>
      </c>
      <c r="Q535" s="80">
        <f t="shared" si="40"/>
        <v>0.22366666666666665</v>
      </c>
      <c r="R535" s="88">
        <f t="shared" si="40"/>
        <v>4</v>
      </c>
      <c r="T535" s="74">
        <v>0.375</v>
      </c>
      <c r="U535" s="44">
        <v>7</v>
      </c>
      <c r="V535" s="44">
        <v>0</v>
      </c>
      <c r="W535" s="44">
        <v>0</v>
      </c>
      <c r="X535" s="44">
        <v>23</v>
      </c>
      <c r="Y535" s="44">
        <v>237</v>
      </c>
      <c r="Z535" s="44">
        <v>23</v>
      </c>
      <c r="AA535" s="44">
        <v>217</v>
      </c>
      <c r="AB535" s="44">
        <v>23</v>
      </c>
      <c r="AC535" s="44">
        <v>0</v>
      </c>
      <c r="AD535" s="44">
        <v>23</v>
      </c>
      <c r="AE535" s="44">
        <v>111.48225172329153</v>
      </c>
      <c r="AF535" s="44">
        <v>4</v>
      </c>
      <c r="AG535" s="75">
        <v>1</v>
      </c>
      <c r="AH535" s="74">
        <v>0.45300000000000001</v>
      </c>
      <c r="AI535" s="44">
        <v>7</v>
      </c>
      <c r="AJ535" s="44">
        <v>0</v>
      </c>
      <c r="AK535" s="44">
        <v>0</v>
      </c>
      <c r="AL535" s="44">
        <v>23</v>
      </c>
      <c r="AM535" s="44">
        <v>237</v>
      </c>
      <c r="AN535" s="44">
        <v>23</v>
      </c>
      <c r="AO535" s="44">
        <v>217</v>
      </c>
      <c r="AP535" s="44">
        <v>23</v>
      </c>
      <c r="AQ535" s="44">
        <v>0</v>
      </c>
      <c r="AR535" s="44">
        <v>23</v>
      </c>
      <c r="AS535" s="44">
        <v>111.48225172329153</v>
      </c>
      <c r="AT535" s="44">
        <v>4</v>
      </c>
      <c r="AU535" s="75">
        <v>1</v>
      </c>
      <c r="AV535">
        <v>0.51600000000000001</v>
      </c>
      <c r="AW535">
        <v>7</v>
      </c>
      <c r="AX535">
        <v>0</v>
      </c>
      <c r="AY535">
        <v>0</v>
      </c>
      <c r="AZ535">
        <v>23</v>
      </c>
      <c r="BA535">
        <v>237</v>
      </c>
      <c r="BB535">
        <v>23</v>
      </c>
      <c r="BC535">
        <v>217</v>
      </c>
      <c r="BD535">
        <v>23</v>
      </c>
      <c r="BE535">
        <v>0</v>
      </c>
      <c r="BF535">
        <v>23</v>
      </c>
      <c r="BG535">
        <v>111.48225172329153</v>
      </c>
      <c r="BH535">
        <v>4</v>
      </c>
      <c r="BI535">
        <v>1</v>
      </c>
      <c r="BJ535" s="74">
        <f t="shared" si="41"/>
        <v>0.44800000000000001</v>
      </c>
      <c r="BK535" s="92">
        <f t="shared" si="42"/>
        <v>7</v>
      </c>
      <c r="BN535" s="67">
        <f t="shared" si="43"/>
        <v>0.22433333333333336</v>
      </c>
      <c r="BO535" s="9">
        <f t="shared" si="44"/>
        <v>3</v>
      </c>
      <c r="BT535">
        <v>0.84399999999999997</v>
      </c>
      <c r="BU535">
        <v>7</v>
      </c>
      <c r="BV535">
        <v>0</v>
      </c>
      <c r="BW535">
        <v>0</v>
      </c>
      <c r="BX535">
        <v>23</v>
      </c>
      <c r="BY535">
        <v>237</v>
      </c>
      <c r="BZ535">
        <v>23</v>
      </c>
      <c r="CA535">
        <v>217</v>
      </c>
      <c r="CB535">
        <v>23</v>
      </c>
      <c r="CC535">
        <v>0</v>
      </c>
      <c r="CD535">
        <v>23</v>
      </c>
      <c r="CE535">
        <v>111.48225172329153</v>
      </c>
      <c r="CF535">
        <v>4</v>
      </c>
      <c r="CG535">
        <v>1</v>
      </c>
      <c r="CM535">
        <v>0.84399999999999997</v>
      </c>
      <c r="CQ535" t="s">
        <v>162</v>
      </c>
      <c r="CR535" t="s">
        <v>193</v>
      </c>
      <c r="CS535" t="s">
        <v>183</v>
      </c>
      <c r="CT535">
        <v>0</v>
      </c>
      <c r="CU535">
        <v>23</v>
      </c>
      <c r="CV535">
        <v>237</v>
      </c>
      <c r="CW535">
        <v>23</v>
      </c>
      <c r="CX535">
        <v>217</v>
      </c>
      <c r="CY535">
        <v>23</v>
      </c>
      <c r="CZ535">
        <v>0</v>
      </c>
      <c r="DA535">
        <v>23</v>
      </c>
      <c r="DB535">
        <v>111.48225172329153</v>
      </c>
      <c r="DC535">
        <v>4</v>
      </c>
      <c r="DD535">
        <v>1</v>
      </c>
      <c r="DF535">
        <v>0.51500000000000001</v>
      </c>
    </row>
    <row r="536" spans="1:110" x14ac:dyDescent="0.25">
      <c r="A536" s="74">
        <v>0</v>
      </c>
      <c r="B536" s="44">
        <v>4</v>
      </c>
      <c r="C536" s="44">
        <v>6</v>
      </c>
      <c r="D536" s="44">
        <v>2</v>
      </c>
      <c r="E536" s="44">
        <v>-0.255766425308114</v>
      </c>
      <c r="F536" s="44">
        <v>1435.580471</v>
      </c>
      <c r="G536" s="75">
        <v>116.66</v>
      </c>
      <c r="H536" s="74">
        <v>0.28100000000000003</v>
      </c>
      <c r="I536" s="44">
        <v>4</v>
      </c>
      <c r="J536" s="75">
        <v>0</v>
      </c>
      <c r="K536" s="74">
        <v>0.188</v>
      </c>
      <c r="L536" s="44">
        <v>4</v>
      </c>
      <c r="M536" s="75">
        <v>0</v>
      </c>
      <c r="N536" s="44">
        <v>0.20399999999999999</v>
      </c>
      <c r="O536" s="44">
        <v>4</v>
      </c>
      <c r="P536" s="75">
        <v>0</v>
      </c>
      <c r="Q536" s="80">
        <f t="shared" si="40"/>
        <v>0.22433333333333336</v>
      </c>
      <c r="R536" s="88">
        <f t="shared" si="40"/>
        <v>4</v>
      </c>
      <c r="T536" s="74">
        <v>0.40600000000000003</v>
      </c>
      <c r="U536" s="44">
        <v>7</v>
      </c>
      <c r="V536" s="44">
        <v>0</v>
      </c>
      <c r="W536" s="44">
        <v>0</v>
      </c>
      <c r="X536" s="44">
        <v>23</v>
      </c>
      <c r="Y536" s="44">
        <v>237</v>
      </c>
      <c r="Z536" s="44">
        <v>23</v>
      </c>
      <c r="AA536" s="44">
        <v>217</v>
      </c>
      <c r="AB536" s="44">
        <v>23</v>
      </c>
      <c r="AC536" s="44">
        <v>0</v>
      </c>
      <c r="AD536" s="44">
        <v>23</v>
      </c>
      <c r="AE536" s="44">
        <v>112.3095297967611</v>
      </c>
      <c r="AF536" s="44">
        <v>4</v>
      </c>
      <c r="AG536" s="75">
        <v>1</v>
      </c>
      <c r="AH536" s="74">
        <v>0.46899999999999997</v>
      </c>
      <c r="AI536" s="44">
        <v>7</v>
      </c>
      <c r="AJ536" s="44">
        <v>0</v>
      </c>
      <c r="AK536" s="44">
        <v>0</v>
      </c>
      <c r="AL536" s="44">
        <v>23</v>
      </c>
      <c r="AM536" s="44">
        <v>237</v>
      </c>
      <c r="AN536" s="44">
        <v>23</v>
      </c>
      <c r="AO536" s="44">
        <v>217</v>
      </c>
      <c r="AP536" s="44">
        <v>23</v>
      </c>
      <c r="AQ536" s="44">
        <v>0</v>
      </c>
      <c r="AR536" s="44">
        <v>23</v>
      </c>
      <c r="AS536" s="44">
        <v>112.3095297967611</v>
      </c>
      <c r="AT536" s="44">
        <v>4</v>
      </c>
      <c r="AU536" s="75">
        <v>1</v>
      </c>
      <c r="AV536">
        <v>0.51600000000000001</v>
      </c>
      <c r="AW536">
        <v>7</v>
      </c>
      <c r="AX536">
        <v>0</v>
      </c>
      <c r="AY536">
        <v>0</v>
      </c>
      <c r="AZ536">
        <v>23</v>
      </c>
      <c r="BA536">
        <v>237</v>
      </c>
      <c r="BB536">
        <v>23</v>
      </c>
      <c r="BC536">
        <v>217</v>
      </c>
      <c r="BD536">
        <v>23</v>
      </c>
      <c r="BE536">
        <v>0</v>
      </c>
      <c r="BF536">
        <v>23</v>
      </c>
      <c r="BG536">
        <v>112.3095297967611</v>
      </c>
      <c r="BH536">
        <v>4</v>
      </c>
      <c r="BI536">
        <v>1</v>
      </c>
      <c r="BJ536" s="74">
        <f t="shared" si="41"/>
        <v>0.46366666666666667</v>
      </c>
      <c r="BK536" s="92">
        <f t="shared" si="42"/>
        <v>7</v>
      </c>
      <c r="BN536" s="67">
        <f t="shared" si="43"/>
        <v>0.23933333333333331</v>
      </c>
      <c r="BO536" s="9">
        <f t="shared" si="44"/>
        <v>3</v>
      </c>
      <c r="BT536">
        <v>0.85899999999999999</v>
      </c>
      <c r="BU536">
        <v>7</v>
      </c>
      <c r="BV536">
        <v>0</v>
      </c>
      <c r="BW536">
        <v>0</v>
      </c>
      <c r="BX536">
        <v>23</v>
      </c>
      <c r="BY536">
        <v>237</v>
      </c>
      <c r="BZ536">
        <v>23</v>
      </c>
      <c r="CA536">
        <v>217</v>
      </c>
      <c r="CB536">
        <v>23</v>
      </c>
      <c r="CC536">
        <v>0</v>
      </c>
      <c r="CD536">
        <v>23</v>
      </c>
      <c r="CE536">
        <v>112.3095297967611</v>
      </c>
      <c r="CF536">
        <v>4</v>
      </c>
      <c r="CG536">
        <v>1</v>
      </c>
      <c r="CM536">
        <v>0.85899999999999999</v>
      </c>
      <c r="CQ536" t="s">
        <v>162</v>
      </c>
      <c r="CR536" t="s">
        <v>200</v>
      </c>
      <c r="CS536" t="s">
        <v>183</v>
      </c>
      <c r="CT536">
        <v>0</v>
      </c>
      <c r="CU536">
        <v>23</v>
      </c>
      <c r="CV536">
        <v>237</v>
      </c>
      <c r="CW536">
        <v>23</v>
      </c>
      <c r="CX536">
        <v>217</v>
      </c>
      <c r="CY536">
        <v>23</v>
      </c>
      <c r="CZ536">
        <v>0</v>
      </c>
      <c r="DA536">
        <v>23</v>
      </c>
      <c r="DB536">
        <v>112.3095297967611</v>
      </c>
      <c r="DC536">
        <v>4</v>
      </c>
      <c r="DD536">
        <v>1</v>
      </c>
      <c r="DF536">
        <v>0.5</v>
      </c>
    </row>
    <row r="537" spans="1:110" x14ac:dyDescent="0.25">
      <c r="A537" s="74">
        <v>0</v>
      </c>
      <c r="B537" s="44">
        <v>4</v>
      </c>
      <c r="C537" s="44">
        <v>6</v>
      </c>
      <c r="D537" s="44">
        <v>3</v>
      </c>
      <c r="E537" s="44">
        <v>-0.15822842079625499</v>
      </c>
      <c r="F537" s="44">
        <v>1468.7777325</v>
      </c>
      <c r="G537" s="75">
        <v>124.71</v>
      </c>
      <c r="H537" s="74">
        <v>0.28100000000000003</v>
      </c>
      <c r="I537" s="44">
        <v>4</v>
      </c>
      <c r="J537" s="75">
        <v>0</v>
      </c>
      <c r="K537" s="74">
        <v>0.156</v>
      </c>
      <c r="L537" s="44">
        <v>4</v>
      </c>
      <c r="M537" s="75">
        <v>0</v>
      </c>
      <c r="N537" s="44">
        <v>0.187</v>
      </c>
      <c r="O537" s="44">
        <v>4</v>
      </c>
      <c r="P537" s="75">
        <v>0</v>
      </c>
      <c r="Q537" s="80">
        <f t="shared" si="40"/>
        <v>0.20800000000000005</v>
      </c>
      <c r="R537" s="88">
        <f t="shared" si="40"/>
        <v>4</v>
      </c>
      <c r="T537" s="74">
        <v>0.375</v>
      </c>
      <c r="U537" s="44">
        <v>7</v>
      </c>
      <c r="V537" s="44">
        <v>0</v>
      </c>
      <c r="W537" s="44">
        <v>0</v>
      </c>
      <c r="X537" s="44">
        <v>23</v>
      </c>
      <c r="Y537" s="44">
        <v>237</v>
      </c>
      <c r="Z537" s="44">
        <v>23</v>
      </c>
      <c r="AA537" s="44">
        <v>217</v>
      </c>
      <c r="AB537" s="44">
        <v>23</v>
      </c>
      <c r="AC537" s="44">
        <v>0</v>
      </c>
      <c r="AD537" s="44">
        <v>23</v>
      </c>
      <c r="AE537" s="44">
        <v>113.09941162108522</v>
      </c>
      <c r="AF537" s="44">
        <v>4</v>
      </c>
      <c r="AG537" s="75">
        <v>1</v>
      </c>
      <c r="AH537" s="74">
        <v>0.45300000000000001</v>
      </c>
      <c r="AI537" s="44">
        <v>7</v>
      </c>
      <c r="AJ537" s="44">
        <v>0</v>
      </c>
      <c r="AK537" s="44">
        <v>0</v>
      </c>
      <c r="AL537" s="44">
        <v>23</v>
      </c>
      <c r="AM537" s="44">
        <v>237</v>
      </c>
      <c r="AN537" s="44">
        <v>23</v>
      </c>
      <c r="AO537" s="44">
        <v>217</v>
      </c>
      <c r="AP537" s="44">
        <v>23</v>
      </c>
      <c r="AQ537" s="44">
        <v>0</v>
      </c>
      <c r="AR537" s="44">
        <v>23</v>
      </c>
      <c r="AS537" s="44">
        <v>113.09941162108522</v>
      </c>
      <c r="AT537" s="44">
        <v>4</v>
      </c>
      <c r="AU537" s="75">
        <v>1</v>
      </c>
      <c r="AV537">
        <v>0.5</v>
      </c>
      <c r="AW537">
        <v>7</v>
      </c>
      <c r="AX537">
        <v>0</v>
      </c>
      <c r="AY537">
        <v>0</v>
      </c>
      <c r="AZ537">
        <v>23</v>
      </c>
      <c r="BA537">
        <v>237</v>
      </c>
      <c r="BB537">
        <v>23</v>
      </c>
      <c r="BC537">
        <v>217</v>
      </c>
      <c r="BD537">
        <v>23</v>
      </c>
      <c r="BE537">
        <v>0</v>
      </c>
      <c r="BF537">
        <v>23</v>
      </c>
      <c r="BG537">
        <v>113.09941162108522</v>
      </c>
      <c r="BH537">
        <v>4</v>
      </c>
      <c r="BI537">
        <v>1</v>
      </c>
      <c r="BJ537" s="74">
        <f t="shared" si="41"/>
        <v>0.44266666666666671</v>
      </c>
      <c r="BK537" s="92">
        <f t="shared" si="42"/>
        <v>7</v>
      </c>
      <c r="BN537" s="67">
        <f t="shared" si="43"/>
        <v>0.23466666666666666</v>
      </c>
      <c r="BO537" s="9">
        <f t="shared" si="44"/>
        <v>3</v>
      </c>
      <c r="BT537">
        <v>0.84299999999999997</v>
      </c>
      <c r="BU537">
        <v>7</v>
      </c>
      <c r="BV537">
        <v>0</v>
      </c>
      <c r="BW537">
        <v>0</v>
      </c>
      <c r="BX537">
        <v>23</v>
      </c>
      <c r="BY537">
        <v>237</v>
      </c>
      <c r="BZ537">
        <v>23</v>
      </c>
      <c r="CA537">
        <v>217</v>
      </c>
      <c r="CB537">
        <v>23</v>
      </c>
      <c r="CC537">
        <v>0</v>
      </c>
      <c r="CD537">
        <v>23</v>
      </c>
      <c r="CE537">
        <v>113.09941162108522</v>
      </c>
      <c r="CF537">
        <v>4</v>
      </c>
      <c r="CG537">
        <v>1</v>
      </c>
      <c r="CM537">
        <v>0.84299999999999997</v>
      </c>
      <c r="CQ537" t="s">
        <v>162</v>
      </c>
      <c r="CR537" t="s">
        <v>200</v>
      </c>
      <c r="CS537" t="s">
        <v>183</v>
      </c>
      <c r="CT537">
        <v>0</v>
      </c>
      <c r="CU537">
        <v>23</v>
      </c>
      <c r="CV537">
        <v>237</v>
      </c>
      <c r="CW537">
        <v>23</v>
      </c>
      <c r="CX537">
        <v>217</v>
      </c>
      <c r="CY537">
        <v>23</v>
      </c>
      <c r="CZ537">
        <v>0</v>
      </c>
      <c r="DA537">
        <v>23</v>
      </c>
      <c r="DB537">
        <v>113.09941162108522</v>
      </c>
      <c r="DC537">
        <v>4</v>
      </c>
      <c r="DD537">
        <v>1</v>
      </c>
      <c r="DF537">
        <v>0.5</v>
      </c>
    </row>
    <row r="538" spans="1:110" x14ac:dyDescent="0.25">
      <c r="A538" s="74">
        <v>0</v>
      </c>
      <c r="B538" s="44">
        <v>4</v>
      </c>
      <c r="C538" s="44">
        <v>6</v>
      </c>
      <c r="D538" s="44">
        <v>4</v>
      </c>
      <c r="E538" s="44">
        <v>-6.06904162843779E-2</v>
      </c>
      <c r="F538" s="44">
        <v>1501.9749939999999</v>
      </c>
      <c r="G538" s="75">
        <v>132.76</v>
      </c>
      <c r="H538" s="74">
        <v>0.29699999999999999</v>
      </c>
      <c r="I538" s="44">
        <v>4</v>
      </c>
      <c r="J538" s="75">
        <v>0</v>
      </c>
      <c r="K538" s="74">
        <v>0.17100000000000001</v>
      </c>
      <c r="L538" s="44">
        <v>4</v>
      </c>
      <c r="M538" s="75">
        <v>0</v>
      </c>
      <c r="N538" s="44">
        <v>0.17199999999999999</v>
      </c>
      <c r="O538" s="44">
        <v>4</v>
      </c>
      <c r="P538" s="75">
        <v>0</v>
      </c>
      <c r="Q538" s="80">
        <f t="shared" si="40"/>
        <v>0.21333333333333329</v>
      </c>
      <c r="R538" s="88">
        <f t="shared" si="40"/>
        <v>4</v>
      </c>
      <c r="T538" s="74">
        <v>0.40600000000000003</v>
      </c>
      <c r="U538" s="44">
        <v>7</v>
      </c>
      <c r="V538" s="44">
        <v>0</v>
      </c>
      <c r="W538" s="44">
        <v>0</v>
      </c>
      <c r="X538" s="44">
        <v>23</v>
      </c>
      <c r="Y538" s="44">
        <v>237</v>
      </c>
      <c r="Z538" s="44">
        <v>23</v>
      </c>
      <c r="AA538" s="44">
        <v>217.000001</v>
      </c>
      <c r="AB538" s="44">
        <v>23</v>
      </c>
      <c r="AC538" s="44">
        <v>0</v>
      </c>
      <c r="AD538" s="44">
        <v>23</v>
      </c>
      <c r="AE538" s="44">
        <v>113.85439775540034</v>
      </c>
      <c r="AF538" s="44">
        <v>4</v>
      </c>
      <c r="AG538" s="75">
        <v>1</v>
      </c>
      <c r="AH538" s="74">
        <v>0.45300000000000001</v>
      </c>
      <c r="AI538" s="44">
        <v>7</v>
      </c>
      <c r="AJ538" s="44">
        <v>0</v>
      </c>
      <c r="AK538" s="44">
        <v>0</v>
      </c>
      <c r="AL538" s="44">
        <v>23</v>
      </c>
      <c r="AM538" s="44">
        <v>237</v>
      </c>
      <c r="AN538" s="44">
        <v>23</v>
      </c>
      <c r="AO538" s="44">
        <v>217.000001</v>
      </c>
      <c r="AP538" s="44">
        <v>23</v>
      </c>
      <c r="AQ538" s="44">
        <v>0</v>
      </c>
      <c r="AR538" s="44">
        <v>23</v>
      </c>
      <c r="AS538" s="44">
        <v>113.85439775540034</v>
      </c>
      <c r="AT538" s="44">
        <v>4</v>
      </c>
      <c r="AU538" s="75">
        <v>1</v>
      </c>
      <c r="AV538">
        <v>0.5</v>
      </c>
      <c r="AW538">
        <v>7</v>
      </c>
      <c r="AX538">
        <v>0</v>
      </c>
      <c r="AY538">
        <v>0</v>
      </c>
      <c r="AZ538">
        <v>23</v>
      </c>
      <c r="BA538">
        <v>237</v>
      </c>
      <c r="BB538">
        <v>23</v>
      </c>
      <c r="BC538">
        <v>217.000001</v>
      </c>
      <c r="BD538">
        <v>23</v>
      </c>
      <c r="BE538">
        <v>0</v>
      </c>
      <c r="BF538">
        <v>23</v>
      </c>
      <c r="BG538">
        <v>113.85439775540034</v>
      </c>
      <c r="BH538">
        <v>4</v>
      </c>
      <c r="BI538">
        <v>1</v>
      </c>
      <c r="BJ538" s="74">
        <f t="shared" si="41"/>
        <v>0.45300000000000001</v>
      </c>
      <c r="BK538" s="92">
        <f t="shared" si="42"/>
        <v>7</v>
      </c>
      <c r="BN538" s="67">
        <f t="shared" si="43"/>
        <v>0.23966666666666672</v>
      </c>
      <c r="BO538" s="9">
        <f t="shared" si="44"/>
        <v>3</v>
      </c>
      <c r="BT538">
        <v>0.84399999999999997</v>
      </c>
      <c r="BU538">
        <v>7</v>
      </c>
      <c r="BV538">
        <v>0</v>
      </c>
      <c r="BW538">
        <v>0</v>
      </c>
      <c r="BX538">
        <v>23</v>
      </c>
      <c r="BY538">
        <v>237</v>
      </c>
      <c r="BZ538">
        <v>23</v>
      </c>
      <c r="CA538">
        <v>217.000001</v>
      </c>
      <c r="CB538">
        <v>23</v>
      </c>
      <c r="CC538">
        <v>0</v>
      </c>
      <c r="CD538">
        <v>23</v>
      </c>
      <c r="CE538">
        <v>113.85439775540034</v>
      </c>
      <c r="CF538">
        <v>4</v>
      </c>
      <c r="CG538">
        <v>1</v>
      </c>
      <c r="CM538">
        <v>0.84399999999999997</v>
      </c>
      <c r="CQ538" t="s">
        <v>162</v>
      </c>
      <c r="CR538" t="s">
        <v>200</v>
      </c>
      <c r="CS538" t="s">
        <v>183</v>
      </c>
      <c r="CT538">
        <v>0</v>
      </c>
      <c r="CU538">
        <v>23</v>
      </c>
      <c r="CV538">
        <v>237</v>
      </c>
      <c r="CW538">
        <v>23</v>
      </c>
      <c r="CX538">
        <v>217.000001</v>
      </c>
      <c r="CY538">
        <v>23</v>
      </c>
      <c r="CZ538">
        <v>0</v>
      </c>
      <c r="DA538">
        <v>23</v>
      </c>
      <c r="DB538">
        <v>113.85439775540034</v>
      </c>
      <c r="DC538">
        <v>4</v>
      </c>
      <c r="DD538">
        <v>1</v>
      </c>
      <c r="DF538">
        <v>0.5</v>
      </c>
    </row>
    <row r="539" spans="1:110" x14ac:dyDescent="0.25">
      <c r="A539" s="74">
        <v>0</v>
      </c>
      <c r="B539" s="44">
        <v>4</v>
      </c>
      <c r="C539" s="44">
        <v>6</v>
      </c>
      <c r="D539" s="44">
        <v>5</v>
      </c>
      <c r="E539" s="44">
        <v>3.6847588227498999E-2</v>
      </c>
      <c r="F539" s="44">
        <v>1535.1722554999999</v>
      </c>
      <c r="G539" s="75">
        <v>140.81</v>
      </c>
      <c r="H539" s="74">
        <v>0.28199999999999997</v>
      </c>
      <c r="I539" s="44">
        <v>4</v>
      </c>
      <c r="J539" s="75">
        <v>0</v>
      </c>
      <c r="K539" s="74">
        <v>0.17199999999999999</v>
      </c>
      <c r="L539" s="44">
        <v>4</v>
      </c>
      <c r="M539" s="75">
        <v>0</v>
      </c>
      <c r="N539" s="44">
        <v>0.17199999999999999</v>
      </c>
      <c r="O539" s="44">
        <v>4</v>
      </c>
      <c r="P539" s="75">
        <v>0</v>
      </c>
      <c r="Q539" s="80">
        <f t="shared" si="40"/>
        <v>0.20866666666666664</v>
      </c>
      <c r="R539" s="88">
        <f t="shared" si="40"/>
        <v>4</v>
      </c>
      <c r="T539" s="74">
        <v>0.39</v>
      </c>
      <c r="U539" s="44">
        <v>7</v>
      </c>
      <c r="V539" s="44">
        <v>0</v>
      </c>
      <c r="W539" s="44">
        <v>0</v>
      </c>
      <c r="X539" s="44">
        <v>23</v>
      </c>
      <c r="Y539" s="44">
        <v>237</v>
      </c>
      <c r="Z539" s="44">
        <v>23</v>
      </c>
      <c r="AA539" s="44">
        <v>217</v>
      </c>
      <c r="AB539" s="44">
        <v>23</v>
      </c>
      <c r="AC539" s="44">
        <v>0</v>
      </c>
      <c r="AD539" s="44">
        <v>23</v>
      </c>
      <c r="AE539" s="44">
        <v>114.57669060980341</v>
      </c>
      <c r="AF539" s="44">
        <v>4</v>
      </c>
      <c r="AG539" s="75">
        <v>1</v>
      </c>
      <c r="AH539" s="74">
        <v>0.45300000000000001</v>
      </c>
      <c r="AI539" s="44">
        <v>7</v>
      </c>
      <c r="AJ539" s="44">
        <v>0</v>
      </c>
      <c r="AK539" s="44">
        <v>0</v>
      </c>
      <c r="AL539" s="44">
        <v>23</v>
      </c>
      <c r="AM539" s="44">
        <v>237</v>
      </c>
      <c r="AN539" s="44">
        <v>23</v>
      </c>
      <c r="AO539" s="44">
        <v>217</v>
      </c>
      <c r="AP539" s="44">
        <v>23</v>
      </c>
      <c r="AQ539" s="44">
        <v>0</v>
      </c>
      <c r="AR539" s="44">
        <v>23</v>
      </c>
      <c r="AS539" s="44">
        <v>114.57669060980341</v>
      </c>
      <c r="AT539" s="44">
        <v>4</v>
      </c>
      <c r="AU539" s="75">
        <v>1</v>
      </c>
      <c r="AV539">
        <v>0.5</v>
      </c>
      <c r="AW539">
        <v>7</v>
      </c>
      <c r="AX539">
        <v>0</v>
      </c>
      <c r="AY539">
        <v>0</v>
      </c>
      <c r="AZ539">
        <v>23</v>
      </c>
      <c r="BA539">
        <v>237</v>
      </c>
      <c r="BB539">
        <v>23</v>
      </c>
      <c r="BC539">
        <v>217</v>
      </c>
      <c r="BD539">
        <v>23</v>
      </c>
      <c r="BE539">
        <v>0</v>
      </c>
      <c r="BF539">
        <v>23</v>
      </c>
      <c r="BG539">
        <v>114.57669060980341</v>
      </c>
      <c r="BH539">
        <v>4</v>
      </c>
      <c r="BI539">
        <v>1</v>
      </c>
      <c r="BJ539" s="74">
        <f t="shared" si="41"/>
        <v>0.44766666666666666</v>
      </c>
      <c r="BK539" s="92">
        <f t="shared" si="42"/>
        <v>7</v>
      </c>
      <c r="BN539" s="67">
        <f t="shared" si="43"/>
        <v>0.23900000000000002</v>
      </c>
      <c r="BO539" s="9">
        <f t="shared" si="44"/>
        <v>3</v>
      </c>
      <c r="BT539">
        <v>0.86</v>
      </c>
      <c r="BU539">
        <v>7</v>
      </c>
      <c r="BV539">
        <v>0</v>
      </c>
      <c r="BW539">
        <v>0</v>
      </c>
      <c r="BX539">
        <v>23</v>
      </c>
      <c r="BY539">
        <v>237</v>
      </c>
      <c r="BZ539">
        <v>23</v>
      </c>
      <c r="CA539">
        <v>217</v>
      </c>
      <c r="CB539">
        <v>23</v>
      </c>
      <c r="CC539">
        <v>0</v>
      </c>
      <c r="CD539">
        <v>23</v>
      </c>
      <c r="CE539">
        <v>114.57669060980341</v>
      </c>
      <c r="CF539">
        <v>4</v>
      </c>
      <c r="CG539">
        <v>1</v>
      </c>
      <c r="CM539">
        <v>0.86</v>
      </c>
      <c r="CQ539" t="s">
        <v>162</v>
      </c>
      <c r="CR539" t="s">
        <v>211</v>
      </c>
      <c r="CS539" t="s">
        <v>183</v>
      </c>
      <c r="CT539">
        <v>0</v>
      </c>
      <c r="CU539">
        <v>23</v>
      </c>
      <c r="CV539">
        <v>237</v>
      </c>
      <c r="CW539">
        <v>23</v>
      </c>
      <c r="CX539">
        <v>217</v>
      </c>
      <c r="CY539">
        <v>23</v>
      </c>
      <c r="CZ539">
        <v>0</v>
      </c>
      <c r="DA539">
        <v>23</v>
      </c>
      <c r="DB539">
        <v>114.57669060980341</v>
      </c>
      <c r="DC539">
        <v>4</v>
      </c>
      <c r="DD539">
        <v>1</v>
      </c>
      <c r="DF539">
        <v>0.48499999999999999</v>
      </c>
    </row>
    <row r="540" spans="1:110" x14ac:dyDescent="0.25">
      <c r="A540" s="74">
        <v>0</v>
      </c>
      <c r="B540" s="44">
        <v>4</v>
      </c>
      <c r="C540" s="44">
        <v>6</v>
      </c>
      <c r="D540" s="44">
        <v>6</v>
      </c>
      <c r="E540" s="44">
        <v>0.134385592739376</v>
      </c>
      <c r="F540" s="44">
        <v>1568.3695170000001</v>
      </c>
      <c r="G540" s="75">
        <v>148.86000000000001</v>
      </c>
      <c r="H540" s="74">
        <v>0.28100000000000003</v>
      </c>
      <c r="I540" s="44">
        <v>4</v>
      </c>
      <c r="J540" s="75">
        <v>0</v>
      </c>
      <c r="K540" s="74">
        <v>0.17199999999999999</v>
      </c>
      <c r="L540" s="44">
        <v>4</v>
      </c>
      <c r="M540" s="75">
        <v>0</v>
      </c>
      <c r="N540" s="44">
        <v>0.17199999999999999</v>
      </c>
      <c r="O540" s="44">
        <v>4</v>
      </c>
      <c r="P540" s="75">
        <v>0</v>
      </c>
      <c r="Q540" s="80">
        <f t="shared" si="40"/>
        <v>0.20833333333333334</v>
      </c>
      <c r="R540" s="88">
        <f t="shared" si="40"/>
        <v>4</v>
      </c>
      <c r="T540" s="74">
        <v>0.375</v>
      </c>
      <c r="U540" s="44">
        <v>7</v>
      </c>
      <c r="V540" s="44">
        <v>0</v>
      </c>
      <c r="W540" s="44">
        <v>0</v>
      </c>
      <c r="X540" s="44">
        <v>23</v>
      </c>
      <c r="Y540" s="44">
        <v>237</v>
      </c>
      <c r="Z540" s="44">
        <v>23</v>
      </c>
      <c r="AA540" s="44">
        <v>0</v>
      </c>
      <c r="AB540" s="44">
        <v>23</v>
      </c>
      <c r="AC540" s="44">
        <v>217.000001</v>
      </c>
      <c r="AD540" s="44">
        <v>23</v>
      </c>
      <c r="AE540" s="44">
        <v>114.18114179546301</v>
      </c>
      <c r="AF540" s="44">
        <v>4</v>
      </c>
      <c r="AG540" s="75">
        <v>1</v>
      </c>
      <c r="AH540" s="74">
        <v>0.48499999999999999</v>
      </c>
      <c r="AI540" s="44">
        <v>7</v>
      </c>
      <c r="AJ540" s="44">
        <v>0</v>
      </c>
      <c r="AK540" s="44">
        <v>0</v>
      </c>
      <c r="AL540" s="44">
        <v>23</v>
      </c>
      <c r="AM540" s="44">
        <v>237</v>
      </c>
      <c r="AN540" s="44">
        <v>23</v>
      </c>
      <c r="AO540" s="44">
        <v>0</v>
      </c>
      <c r="AP540" s="44">
        <v>23</v>
      </c>
      <c r="AQ540" s="44">
        <v>217.000001</v>
      </c>
      <c r="AR540" s="44">
        <v>23</v>
      </c>
      <c r="AS540" s="44">
        <v>114.18114179546301</v>
      </c>
      <c r="AT540" s="44">
        <v>4</v>
      </c>
      <c r="AU540" s="75">
        <v>1</v>
      </c>
      <c r="AV540">
        <v>0.65600000000000003</v>
      </c>
      <c r="AW540">
        <v>7</v>
      </c>
      <c r="AX540">
        <v>0</v>
      </c>
      <c r="AY540">
        <v>0</v>
      </c>
      <c r="AZ540">
        <v>23</v>
      </c>
      <c r="BA540">
        <v>237</v>
      </c>
      <c r="BB540">
        <v>23</v>
      </c>
      <c r="BC540">
        <v>0</v>
      </c>
      <c r="BD540">
        <v>23</v>
      </c>
      <c r="BE540">
        <v>217.000001</v>
      </c>
      <c r="BF540">
        <v>23</v>
      </c>
      <c r="BG540">
        <v>114.18114179546301</v>
      </c>
      <c r="BH540">
        <v>4</v>
      </c>
      <c r="BI540">
        <v>1</v>
      </c>
      <c r="BJ540" s="74">
        <f t="shared" si="41"/>
        <v>0.5053333333333333</v>
      </c>
      <c r="BK540" s="92">
        <f t="shared" si="42"/>
        <v>7</v>
      </c>
      <c r="BN540" s="67">
        <f t="shared" si="43"/>
        <v>0.29699999999999993</v>
      </c>
      <c r="BO540" s="9">
        <f t="shared" si="44"/>
        <v>3</v>
      </c>
      <c r="BT540">
        <v>1</v>
      </c>
      <c r="BU540">
        <v>7</v>
      </c>
      <c r="BV540">
        <v>0</v>
      </c>
      <c r="BW540">
        <v>0</v>
      </c>
      <c r="BX540">
        <v>23</v>
      </c>
      <c r="BY540">
        <v>237</v>
      </c>
      <c r="BZ540">
        <v>23</v>
      </c>
      <c r="CA540">
        <v>0</v>
      </c>
      <c r="CB540">
        <v>23</v>
      </c>
      <c r="CC540">
        <v>217.000001</v>
      </c>
      <c r="CD540">
        <v>23</v>
      </c>
      <c r="CE540">
        <v>114.18114179546301</v>
      </c>
      <c r="CF540">
        <v>4</v>
      </c>
      <c r="CG540">
        <v>1</v>
      </c>
      <c r="CM540">
        <v>1</v>
      </c>
      <c r="CQ540" t="s">
        <v>162</v>
      </c>
      <c r="CR540" t="s">
        <v>200</v>
      </c>
      <c r="CS540" t="s">
        <v>183</v>
      </c>
      <c r="CT540">
        <v>0</v>
      </c>
      <c r="CU540">
        <v>23</v>
      </c>
      <c r="CV540">
        <v>237</v>
      </c>
      <c r="CW540">
        <v>23</v>
      </c>
      <c r="CX540">
        <v>0</v>
      </c>
      <c r="CY540">
        <v>23</v>
      </c>
      <c r="CZ540">
        <v>217.000001</v>
      </c>
      <c r="DA540">
        <v>23</v>
      </c>
      <c r="DB540">
        <v>114.18114179546301</v>
      </c>
      <c r="DC540">
        <v>4</v>
      </c>
      <c r="DD540">
        <v>1</v>
      </c>
      <c r="DF540">
        <v>0.5</v>
      </c>
    </row>
    <row r="541" spans="1:110" x14ac:dyDescent="0.25">
      <c r="A541" s="74">
        <v>0</v>
      </c>
      <c r="B541" s="44">
        <v>4</v>
      </c>
      <c r="C541" s="44">
        <v>6</v>
      </c>
      <c r="D541" s="44">
        <v>7</v>
      </c>
      <c r="E541" s="44">
        <v>0.231923597251253</v>
      </c>
      <c r="F541" s="44">
        <v>1601.5667785000001</v>
      </c>
      <c r="G541" s="75">
        <v>156.91</v>
      </c>
      <c r="H541" s="74">
        <v>0.28100000000000003</v>
      </c>
      <c r="I541" s="44">
        <v>4</v>
      </c>
      <c r="J541" s="75">
        <v>0</v>
      </c>
      <c r="K541" s="74">
        <v>0.17199999999999999</v>
      </c>
      <c r="L541" s="44">
        <v>4</v>
      </c>
      <c r="M541" s="75">
        <v>0</v>
      </c>
      <c r="N541" s="44">
        <v>0.157</v>
      </c>
      <c r="O541" s="44">
        <v>4</v>
      </c>
      <c r="P541" s="75">
        <v>0</v>
      </c>
      <c r="Q541" s="80">
        <f t="shared" si="40"/>
        <v>0.20333333333333334</v>
      </c>
      <c r="R541" s="88">
        <f t="shared" si="40"/>
        <v>4</v>
      </c>
      <c r="T541" s="74">
        <v>0.39</v>
      </c>
      <c r="U541" s="44">
        <v>7</v>
      </c>
      <c r="V541" s="44">
        <v>0</v>
      </c>
      <c r="W541" s="44">
        <v>0</v>
      </c>
      <c r="X541" s="44">
        <v>23</v>
      </c>
      <c r="Y541" s="44">
        <v>237</v>
      </c>
      <c r="Z541" s="44">
        <v>23</v>
      </c>
      <c r="AA541" s="44">
        <v>0</v>
      </c>
      <c r="AB541" s="44">
        <v>23</v>
      </c>
      <c r="AC541" s="44">
        <v>217.000001</v>
      </c>
      <c r="AD541" s="44">
        <v>23</v>
      </c>
      <c r="AE541" s="44">
        <v>113.77554867324213</v>
      </c>
      <c r="AF541" s="44">
        <v>4</v>
      </c>
      <c r="AG541" s="75">
        <v>1</v>
      </c>
      <c r="AH541" s="74">
        <v>0.48499999999999999</v>
      </c>
      <c r="AI541" s="44">
        <v>7</v>
      </c>
      <c r="AJ541" s="44">
        <v>0</v>
      </c>
      <c r="AK541" s="44">
        <v>0</v>
      </c>
      <c r="AL541" s="44">
        <v>23</v>
      </c>
      <c r="AM541" s="44">
        <v>237</v>
      </c>
      <c r="AN541" s="44">
        <v>23</v>
      </c>
      <c r="AO541" s="44">
        <v>0</v>
      </c>
      <c r="AP541" s="44">
        <v>23</v>
      </c>
      <c r="AQ541" s="44">
        <v>217.000001</v>
      </c>
      <c r="AR541" s="44">
        <v>23</v>
      </c>
      <c r="AS541" s="44">
        <v>113.77554867324213</v>
      </c>
      <c r="AT541" s="44">
        <v>4</v>
      </c>
      <c r="AU541" s="75">
        <v>1</v>
      </c>
      <c r="AV541">
        <v>0.51600000000000001</v>
      </c>
      <c r="AW541">
        <v>7</v>
      </c>
      <c r="AX541">
        <v>0</v>
      </c>
      <c r="AY541">
        <v>0</v>
      </c>
      <c r="AZ541">
        <v>23</v>
      </c>
      <c r="BA541">
        <v>237</v>
      </c>
      <c r="BB541">
        <v>23</v>
      </c>
      <c r="BC541">
        <v>0</v>
      </c>
      <c r="BD541">
        <v>23</v>
      </c>
      <c r="BE541">
        <v>217.000001</v>
      </c>
      <c r="BF541">
        <v>23</v>
      </c>
      <c r="BG541">
        <v>113.77554867324213</v>
      </c>
      <c r="BH541">
        <v>4</v>
      </c>
      <c r="BI541">
        <v>1</v>
      </c>
      <c r="BJ541" s="74">
        <f t="shared" si="41"/>
        <v>0.46366666666666667</v>
      </c>
      <c r="BK541" s="92">
        <f t="shared" si="42"/>
        <v>7</v>
      </c>
      <c r="BN541" s="67">
        <f t="shared" si="43"/>
        <v>0.26033333333333331</v>
      </c>
      <c r="BO541" s="9">
        <f t="shared" si="44"/>
        <v>3</v>
      </c>
      <c r="BT541">
        <v>0.84399999999999997</v>
      </c>
      <c r="BU541">
        <v>7</v>
      </c>
      <c r="BV541">
        <v>0</v>
      </c>
      <c r="BW541">
        <v>0</v>
      </c>
      <c r="BX541">
        <v>23</v>
      </c>
      <c r="BY541">
        <v>237</v>
      </c>
      <c r="BZ541">
        <v>23</v>
      </c>
      <c r="CA541">
        <v>0</v>
      </c>
      <c r="CB541">
        <v>23</v>
      </c>
      <c r="CC541">
        <v>217.000001</v>
      </c>
      <c r="CD541">
        <v>23</v>
      </c>
      <c r="CE541">
        <v>113.77554867324213</v>
      </c>
      <c r="CF541">
        <v>4</v>
      </c>
      <c r="CG541">
        <v>1</v>
      </c>
      <c r="CM541">
        <v>0.84399999999999997</v>
      </c>
      <c r="CQ541" t="s">
        <v>162</v>
      </c>
      <c r="CR541" t="s">
        <v>213</v>
      </c>
      <c r="CS541" t="s">
        <v>183</v>
      </c>
      <c r="CT541">
        <v>0</v>
      </c>
      <c r="CU541">
        <v>23</v>
      </c>
      <c r="CV541">
        <v>237</v>
      </c>
      <c r="CW541">
        <v>23</v>
      </c>
      <c r="CX541">
        <v>0</v>
      </c>
      <c r="CY541">
        <v>23</v>
      </c>
      <c r="CZ541">
        <v>217.000001</v>
      </c>
      <c r="DA541">
        <v>23</v>
      </c>
      <c r="DB541">
        <v>113.77554867324213</v>
      </c>
      <c r="DC541">
        <v>4</v>
      </c>
      <c r="DD541">
        <v>1</v>
      </c>
      <c r="DF541">
        <v>0.51600000000000001</v>
      </c>
    </row>
    <row r="542" spans="1:110" x14ac:dyDescent="0.25">
      <c r="A542" s="74">
        <v>0</v>
      </c>
      <c r="B542" s="44">
        <v>4</v>
      </c>
      <c r="C542" s="44">
        <v>6</v>
      </c>
      <c r="D542" s="44">
        <v>8</v>
      </c>
      <c r="E542" s="44">
        <v>0.32946160176313</v>
      </c>
      <c r="F542" s="44">
        <v>1634.76404</v>
      </c>
      <c r="G542" s="75">
        <v>164.96</v>
      </c>
      <c r="H542" s="74">
        <v>0.29699999999999999</v>
      </c>
      <c r="I542" s="44">
        <v>4</v>
      </c>
      <c r="J542" s="75">
        <v>0</v>
      </c>
      <c r="K542" s="74">
        <v>0.17199999999999999</v>
      </c>
      <c r="L542" s="44">
        <v>4</v>
      </c>
      <c r="M542" s="75">
        <v>0</v>
      </c>
      <c r="N542" s="44">
        <v>0.157</v>
      </c>
      <c r="O542" s="44">
        <v>4</v>
      </c>
      <c r="P542" s="75">
        <v>0</v>
      </c>
      <c r="Q542" s="80">
        <f t="shared" si="40"/>
        <v>0.20866666666666667</v>
      </c>
      <c r="R542" s="88">
        <f t="shared" si="40"/>
        <v>4</v>
      </c>
      <c r="T542" s="74">
        <v>0.39</v>
      </c>
      <c r="U542" s="44">
        <v>7</v>
      </c>
      <c r="V542" s="44">
        <v>0</v>
      </c>
      <c r="W542" s="44">
        <v>0</v>
      </c>
      <c r="X542" s="44">
        <v>23</v>
      </c>
      <c r="Y542" s="44">
        <v>217</v>
      </c>
      <c r="Z542" s="44">
        <v>23</v>
      </c>
      <c r="AA542" s="44">
        <v>0</v>
      </c>
      <c r="AB542" s="44">
        <v>23</v>
      </c>
      <c r="AC542" s="44">
        <v>237</v>
      </c>
      <c r="AD542" s="44">
        <v>23</v>
      </c>
      <c r="AE542" s="44">
        <v>113.3336772664541</v>
      </c>
      <c r="AF542" s="44">
        <v>4</v>
      </c>
      <c r="AG542" s="75">
        <v>1</v>
      </c>
      <c r="AH542" s="74">
        <v>0.48399999999999999</v>
      </c>
      <c r="AI542" s="44">
        <v>7</v>
      </c>
      <c r="AJ542" s="44">
        <v>0</v>
      </c>
      <c r="AK542" s="44">
        <v>0</v>
      </c>
      <c r="AL542" s="44">
        <v>23</v>
      </c>
      <c r="AM542" s="44">
        <v>217</v>
      </c>
      <c r="AN542" s="44">
        <v>23</v>
      </c>
      <c r="AO542" s="44">
        <v>0</v>
      </c>
      <c r="AP542" s="44">
        <v>23</v>
      </c>
      <c r="AQ542" s="44">
        <v>237</v>
      </c>
      <c r="AR542" s="44">
        <v>23</v>
      </c>
      <c r="AS542" s="44">
        <v>113.3336772664541</v>
      </c>
      <c r="AT542" s="44">
        <v>4</v>
      </c>
      <c r="AU542" s="75">
        <v>1</v>
      </c>
      <c r="AV542">
        <v>0.53100000000000003</v>
      </c>
      <c r="AW542">
        <v>7</v>
      </c>
      <c r="AX542">
        <v>0</v>
      </c>
      <c r="AY542">
        <v>0</v>
      </c>
      <c r="AZ542">
        <v>23</v>
      </c>
      <c r="BA542">
        <v>217</v>
      </c>
      <c r="BB542">
        <v>23</v>
      </c>
      <c r="BC542">
        <v>0</v>
      </c>
      <c r="BD542">
        <v>23</v>
      </c>
      <c r="BE542">
        <v>237</v>
      </c>
      <c r="BF542">
        <v>23</v>
      </c>
      <c r="BG542">
        <v>113.3336772664541</v>
      </c>
      <c r="BH542">
        <v>4</v>
      </c>
      <c r="BI542">
        <v>1</v>
      </c>
      <c r="BJ542" s="74">
        <f t="shared" si="41"/>
        <v>0.46833333333333332</v>
      </c>
      <c r="BK542" s="92">
        <f t="shared" si="42"/>
        <v>7</v>
      </c>
      <c r="BN542" s="67">
        <f t="shared" si="43"/>
        <v>0.25966666666666666</v>
      </c>
      <c r="BO542" s="9">
        <f t="shared" si="44"/>
        <v>3</v>
      </c>
      <c r="BT542">
        <v>0.85899999999999999</v>
      </c>
      <c r="BU542">
        <v>7</v>
      </c>
      <c r="BV542">
        <v>0</v>
      </c>
      <c r="BW542">
        <v>0</v>
      </c>
      <c r="BX542">
        <v>23</v>
      </c>
      <c r="BY542">
        <v>217</v>
      </c>
      <c r="BZ542">
        <v>23</v>
      </c>
      <c r="CA542">
        <v>0</v>
      </c>
      <c r="CB542">
        <v>23</v>
      </c>
      <c r="CC542">
        <v>237</v>
      </c>
      <c r="CD542">
        <v>23</v>
      </c>
      <c r="CE542">
        <v>113.3336772664541</v>
      </c>
      <c r="CF542">
        <v>4</v>
      </c>
      <c r="CG542">
        <v>1</v>
      </c>
      <c r="CM542">
        <v>0.85899999999999999</v>
      </c>
      <c r="CQ542" t="s">
        <v>162</v>
      </c>
      <c r="CR542" t="s">
        <v>213</v>
      </c>
      <c r="CS542" t="s">
        <v>183</v>
      </c>
      <c r="CT542">
        <v>0</v>
      </c>
      <c r="CU542">
        <v>23</v>
      </c>
      <c r="CV542">
        <v>217</v>
      </c>
      <c r="CW542">
        <v>23</v>
      </c>
      <c r="CX542">
        <v>0</v>
      </c>
      <c r="CY542">
        <v>23</v>
      </c>
      <c r="CZ542">
        <v>237</v>
      </c>
      <c r="DA542">
        <v>23</v>
      </c>
      <c r="DB542">
        <v>113.3336772664541</v>
      </c>
      <c r="DC542">
        <v>4</v>
      </c>
      <c r="DD542">
        <v>1</v>
      </c>
      <c r="DF542">
        <v>0.51600000000000001</v>
      </c>
    </row>
    <row r="543" spans="1:110" x14ac:dyDescent="0.25">
      <c r="A543" s="74">
        <v>0</v>
      </c>
      <c r="B543" s="44">
        <v>4</v>
      </c>
      <c r="C543" s="44">
        <v>6</v>
      </c>
      <c r="D543" s="44">
        <v>9</v>
      </c>
      <c r="E543" s="44">
        <v>0.42699960627500699</v>
      </c>
      <c r="F543" s="44">
        <v>1667.9613015</v>
      </c>
      <c r="G543" s="75">
        <v>173.01</v>
      </c>
      <c r="H543" s="74">
        <v>0.28100000000000003</v>
      </c>
      <c r="I543" s="44">
        <v>4</v>
      </c>
      <c r="J543" s="75">
        <v>0</v>
      </c>
      <c r="K543" s="74">
        <v>0.188</v>
      </c>
      <c r="L543" s="44">
        <v>4</v>
      </c>
      <c r="M543" s="75">
        <v>0</v>
      </c>
      <c r="N543" s="44">
        <v>0.17199999999999999</v>
      </c>
      <c r="O543" s="44">
        <v>4</v>
      </c>
      <c r="P543" s="75">
        <v>0</v>
      </c>
      <c r="Q543" s="80">
        <f t="shared" si="40"/>
        <v>0.21366666666666667</v>
      </c>
      <c r="R543" s="88">
        <f t="shared" si="40"/>
        <v>4</v>
      </c>
      <c r="T543" s="74">
        <v>0.375</v>
      </c>
      <c r="U543" s="44">
        <v>7</v>
      </c>
      <c r="V543" s="44">
        <v>0</v>
      </c>
      <c r="W543" s="44">
        <v>0</v>
      </c>
      <c r="X543" s="44">
        <v>23</v>
      </c>
      <c r="Y543" s="44">
        <v>217</v>
      </c>
      <c r="Z543" s="44">
        <v>23</v>
      </c>
      <c r="AA543" s="44">
        <v>0</v>
      </c>
      <c r="AB543" s="44">
        <v>23</v>
      </c>
      <c r="AC543" s="44">
        <v>237</v>
      </c>
      <c r="AD543" s="44">
        <v>23</v>
      </c>
      <c r="AE543" s="44">
        <v>112.86452892323553</v>
      </c>
      <c r="AF543" s="44">
        <v>4</v>
      </c>
      <c r="AG543" s="75">
        <v>1</v>
      </c>
      <c r="AH543" s="74">
        <v>0.45300000000000001</v>
      </c>
      <c r="AI543" s="44">
        <v>7</v>
      </c>
      <c r="AJ543" s="44">
        <v>0</v>
      </c>
      <c r="AK543" s="44">
        <v>0</v>
      </c>
      <c r="AL543" s="44">
        <v>23</v>
      </c>
      <c r="AM543" s="44">
        <v>217</v>
      </c>
      <c r="AN543" s="44">
        <v>23</v>
      </c>
      <c r="AO543" s="44">
        <v>0</v>
      </c>
      <c r="AP543" s="44">
        <v>23</v>
      </c>
      <c r="AQ543" s="44">
        <v>237</v>
      </c>
      <c r="AR543" s="44">
        <v>23</v>
      </c>
      <c r="AS543" s="44">
        <v>112.86452892323553</v>
      </c>
      <c r="AT543" s="44">
        <v>4</v>
      </c>
      <c r="AU543" s="75">
        <v>1</v>
      </c>
      <c r="AV543">
        <v>0.5</v>
      </c>
      <c r="AW543">
        <v>7</v>
      </c>
      <c r="AX543">
        <v>0</v>
      </c>
      <c r="AY543">
        <v>0</v>
      </c>
      <c r="AZ543">
        <v>23</v>
      </c>
      <c r="BA543">
        <v>217</v>
      </c>
      <c r="BB543">
        <v>23</v>
      </c>
      <c r="BC543">
        <v>0</v>
      </c>
      <c r="BD543">
        <v>23</v>
      </c>
      <c r="BE543">
        <v>237</v>
      </c>
      <c r="BF543">
        <v>23</v>
      </c>
      <c r="BG543">
        <v>112.86452892323553</v>
      </c>
      <c r="BH543">
        <v>4</v>
      </c>
      <c r="BI543">
        <v>1</v>
      </c>
      <c r="BJ543" s="74">
        <f t="shared" si="41"/>
        <v>0.44266666666666671</v>
      </c>
      <c r="BK543" s="92">
        <f t="shared" si="42"/>
        <v>7</v>
      </c>
      <c r="BN543" s="67">
        <f t="shared" si="43"/>
        <v>0.22900000000000004</v>
      </c>
      <c r="BO543" s="9">
        <f t="shared" si="44"/>
        <v>3</v>
      </c>
      <c r="BT543">
        <v>0.82799999999999996</v>
      </c>
      <c r="BU543">
        <v>7</v>
      </c>
      <c r="BV543">
        <v>0</v>
      </c>
      <c r="BW543">
        <v>0</v>
      </c>
      <c r="BX543">
        <v>23</v>
      </c>
      <c r="BY543">
        <v>217</v>
      </c>
      <c r="BZ543">
        <v>23</v>
      </c>
      <c r="CA543">
        <v>0</v>
      </c>
      <c r="CB543">
        <v>23</v>
      </c>
      <c r="CC543">
        <v>237</v>
      </c>
      <c r="CD543">
        <v>23</v>
      </c>
      <c r="CE543">
        <v>112.86452892323553</v>
      </c>
      <c r="CF543">
        <v>4</v>
      </c>
      <c r="CG543">
        <v>1</v>
      </c>
      <c r="CM543">
        <v>0.82799999999999996</v>
      </c>
      <c r="CQ543" t="s">
        <v>162</v>
      </c>
      <c r="CR543" t="s">
        <v>193</v>
      </c>
      <c r="CS543" t="s">
        <v>183</v>
      </c>
      <c r="CT543">
        <v>0</v>
      </c>
      <c r="CU543">
        <v>23</v>
      </c>
      <c r="CV543">
        <v>217</v>
      </c>
      <c r="CW543">
        <v>23</v>
      </c>
      <c r="CX543">
        <v>0</v>
      </c>
      <c r="CY543">
        <v>23</v>
      </c>
      <c r="CZ543">
        <v>237</v>
      </c>
      <c r="DA543">
        <v>23</v>
      </c>
      <c r="DB543">
        <v>112.86452892323553</v>
      </c>
      <c r="DC543">
        <v>4</v>
      </c>
      <c r="DD543">
        <v>1</v>
      </c>
      <c r="DF543">
        <v>0.51500000000000001</v>
      </c>
    </row>
    <row r="544" spans="1:110" x14ac:dyDescent="0.25">
      <c r="A544" s="74">
        <v>0</v>
      </c>
      <c r="B544" s="44">
        <v>4</v>
      </c>
      <c r="C544" s="44">
        <v>7</v>
      </c>
      <c r="D544" s="44">
        <v>0</v>
      </c>
      <c r="E544" s="44">
        <v>-0.140082613671835</v>
      </c>
      <c r="F544" s="44">
        <v>1493.861304</v>
      </c>
      <c r="G544" s="75">
        <v>107.3</v>
      </c>
      <c r="H544" s="74">
        <v>0.28100000000000003</v>
      </c>
      <c r="I544" s="44">
        <v>4</v>
      </c>
      <c r="J544" s="75">
        <v>0</v>
      </c>
      <c r="K544" s="74">
        <v>0.187</v>
      </c>
      <c r="L544" s="44">
        <v>4</v>
      </c>
      <c r="M544" s="75">
        <v>0</v>
      </c>
      <c r="N544" s="44">
        <v>0.17199999999999999</v>
      </c>
      <c r="O544" s="44">
        <v>4</v>
      </c>
      <c r="P544" s="75">
        <v>0</v>
      </c>
      <c r="Q544" s="80">
        <f t="shared" si="40"/>
        <v>0.21333333333333335</v>
      </c>
      <c r="R544" s="88">
        <f t="shared" si="40"/>
        <v>4</v>
      </c>
      <c r="T544" s="74">
        <v>0.36</v>
      </c>
      <c r="U544" s="44">
        <v>6</v>
      </c>
      <c r="V544" s="44">
        <v>0</v>
      </c>
      <c r="W544" s="44">
        <v>0</v>
      </c>
      <c r="X544" s="44">
        <v>23</v>
      </c>
      <c r="Y544" s="44">
        <v>0</v>
      </c>
      <c r="Z544" s="44">
        <v>23</v>
      </c>
      <c r="AA544" s="44">
        <v>237</v>
      </c>
      <c r="AB544" s="44">
        <v>23</v>
      </c>
      <c r="AC544" s="44">
        <v>0</v>
      </c>
      <c r="AD544" s="44">
        <v>23</v>
      </c>
      <c r="AE544" s="44">
        <v>119.73460825843134</v>
      </c>
      <c r="AF544" s="44">
        <v>4</v>
      </c>
      <c r="AG544" s="75">
        <v>0.5</v>
      </c>
      <c r="AH544" s="74">
        <v>0.438</v>
      </c>
      <c r="AI544" s="44">
        <v>6</v>
      </c>
      <c r="AJ544" s="44">
        <v>0</v>
      </c>
      <c r="AK544" s="44">
        <v>0</v>
      </c>
      <c r="AL544" s="44">
        <v>23</v>
      </c>
      <c r="AM544" s="44">
        <v>0</v>
      </c>
      <c r="AN544" s="44">
        <v>23</v>
      </c>
      <c r="AO544" s="44">
        <v>237</v>
      </c>
      <c r="AP544" s="44">
        <v>23</v>
      </c>
      <c r="AQ544" s="44">
        <v>0</v>
      </c>
      <c r="AR544" s="44">
        <v>23</v>
      </c>
      <c r="AS544" s="44">
        <v>119.73460825843134</v>
      </c>
      <c r="AT544" s="44">
        <v>4</v>
      </c>
      <c r="AU544" s="75">
        <v>0.5</v>
      </c>
      <c r="AV544">
        <v>0.48399999999999999</v>
      </c>
      <c r="AW544">
        <v>6</v>
      </c>
      <c r="AX544">
        <v>0</v>
      </c>
      <c r="AY544">
        <v>0</v>
      </c>
      <c r="AZ544">
        <v>23</v>
      </c>
      <c r="BA544">
        <v>0</v>
      </c>
      <c r="BB544">
        <v>23</v>
      </c>
      <c r="BC544">
        <v>237</v>
      </c>
      <c r="BD544">
        <v>23</v>
      </c>
      <c r="BE544">
        <v>0</v>
      </c>
      <c r="BF544">
        <v>23</v>
      </c>
      <c r="BG544">
        <v>119.73460825843134</v>
      </c>
      <c r="BH544">
        <v>4</v>
      </c>
      <c r="BI544">
        <v>0.5</v>
      </c>
      <c r="BJ544" s="74">
        <f t="shared" si="41"/>
        <v>0.42733333333333334</v>
      </c>
      <c r="BK544" s="92">
        <f t="shared" si="42"/>
        <v>6</v>
      </c>
      <c r="BN544" s="67">
        <f t="shared" si="43"/>
        <v>0.214</v>
      </c>
      <c r="BO544" s="9">
        <f t="shared" si="44"/>
        <v>2</v>
      </c>
      <c r="BT544">
        <v>0.79700000000000004</v>
      </c>
      <c r="BU544">
        <v>6</v>
      </c>
      <c r="BV544">
        <v>0</v>
      </c>
      <c r="BW544">
        <v>0</v>
      </c>
      <c r="BX544">
        <v>23</v>
      </c>
      <c r="BY544">
        <v>0</v>
      </c>
      <c r="BZ544">
        <v>23</v>
      </c>
      <c r="CA544">
        <v>237</v>
      </c>
      <c r="CB544">
        <v>23</v>
      </c>
      <c r="CC544">
        <v>0</v>
      </c>
      <c r="CD544">
        <v>23</v>
      </c>
      <c r="CE544">
        <v>119.73460825843134</v>
      </c>
      <c r="CF544">
        <v>4</v>
      </c>
      <c r="CG544">
        <v>0.5</v>
      </c>
      <c r="CM544">
        <v>0.79700000000000004</v>
      </c>
      <c r="CQ544" t="s">
        <v>162</v>
      </c>
      <c r="CR544" t="s">
        <v>194</v>
      </c>
      <c r="CS544" t="s">
        <v>169</v>
      </c>
      <c r="CT544">
        <v>0</v>
      </c>
      <c r="CU544">
        <v>23</v>
      </c>
      <c r="CV544">
        <v>0</v>
      </c>
      <c r="CW544">
        <v>23</v>
      </c>
      <c r="CX544">
        <v>237</v>
      </c>
      <c r="CY544">
        <v>23</v>
      </c>
      <c r="CZ544">
        <v>0</v>
      </c>
      <c r="DA544">
        <v>23</v>
      </c>
      <c r="DB544">
        <v>119.73460825843134</v>
      </c>
      <c r="DC544">
        <v>4</v>
      </c>
      <c r="DD544">
        <v>0.5</v>
      </c>
      <c r="DF544">
        <v>0.45300000000000001</v>
      </c>
    </row>
    <row r="545" spans="1:110" x14ac:dyDescent="0.25">
      <c r="A545" s="74">
        <v>0</v>
      </c>
      <c r="B545" s="44">
        <v>4</v>
      </c>
      <c r="C545" s="44">
        <v>7</v>
      </c>
      <c r="D545" s="44">
        <v>1</v>
      </c>
      <c r="E545" s="44">
        <v>-4.2544609159958099E-2</v>
      </c>
      <c r="F545" s="44">
        <v>1527.0585655</v>
      </c>
      <c r="G545" s="75">
        <v>115.35</v>
      </c>
      <c r="H545" s="74">
        <v>0.28199999999999997</v>
      </c>
      <c r="I545" s="44">
        <v>4</v>
      </c>
      <c r="J545" s="75">
        <v>0</v>
      </c>
      <c r="K545" s="74">
        <v>0.17100000000000001</v>
      </c>
      <c r="L545" s="44">
        <v>4</v>
      </c>
      <c r="M545" s="75">
        <v>0</v>
      </c>
      <c r="N545" s="44">
        <v>0.17100000000000001</v>
      </c>
      <c r="O545" s="44">
        <v>4</v>
      </c>
      <c r="P545" s="75">
        <v>0</v>
      </c>
      <c r="Q545" s="80">
        <f t="shared" si="40"/>
        <v>0.20799999999999999</v>
      </c>
      <c r="R545" s="88">
        <f t="shared" si="40"/>
        <v>4</v>
      </c>
      <c r="T545" s="74">
        <v>0.40600000000000003</v>
      </c>
      <c r="U545" s="44">
        <v>7</v>
      </c>
      <c r="V545" s="44">
        <v>0</v>
      </c>
      <c r="W545" s="44">
        <v>0</v>
      </c>
      <c r="X545" s="44">
        <v>23</v>
      </c>
      <c r="Y545" s="44">
        <v>237</v>
      </c>
      <c r="Z545" s="44">
        <v>23</v>
      </c>
      <c r="AA545" s="44">
        <v>217.000001</v>
      </c>
      <c r="AB545" s="44">
        <v>23</v>
      </c>
      <c r="AC545" s="44">
        <v>0</v>
      </c>
      <c r="AD545" s="44">
        <v>23</v>
      </c>
      <c r="AE545" s="44">
        <v>111.6208914728517</v>
      </c>
      <c r="AF545" s="44">
        <v>4</v>
      </c>
      <c r="AG545" s="75">
        <v>1</v>
      </c>
      <c r="AH545" s="74">
        <v>0.45300000000000001</v>
      </c>
      <c r="AI545" s="44">
        <v>7</v>
      </c>
      <c r="AJ545" s="44">
        <v>0</v>
      </c>
      <c r="AK545" s="44">
        <v>0</v>
      </c>
      <c r="AL545" s="44">
        <v>23</v>
      </c>
      <c r="AM545" s="44">
        <v>237</v>
      </c>
      <c r="AN545" s="44">
        <v>23</v>
      </c>
      <c r="AO545" s="44">
        <v>217.000001</v>
      </c>
      <c r="AP545" s="44">
        <v>23</v>
      </c>
      <c r="AQ545" s="44">
        <v>0</v>
      </c>
      <c r="AR545" s="44">
        <v>23</v>
      </c>
      <c r="AS545" s="44">
        <v>111.6208914728517</v>
      </c>
      <c r="AT545" s="44">
        <v>4</v>
      </c>
      <c r="AU545" s="75">
        <v>1</v>
      </c>
      <c r="AV545">
        <v>0.53100000000000003</v>
      </c>
      <c r="AW545">
        <v>7</v>
      </c>
      <c r="AX545">
        <v>0</v>
      </c>
      <c r="AY545">
        <v>0</v>
      </c>
      <c r="AZ545">
        <v>23</v>
      </c>
      <c r="BA545">
        <v>237</v>
      </c>
      <c r="BB545">
        <v>23</v>
      </c>
      <c r="BC545">
        <v>217.000001</v>
      </c>
      <c r="BD545">
        <v>23</v>
      </c>
      <c r="BE545">
        <v>0</v>
      </c>
      <c r="BF545">
        <v>23</v>
      </c>
      <c r="BG545">
        <v>111.6208914728517</v>
      </c>
      <c r="BH545">
        <v>4</v>
      </c>
      <c r="BI545">
        <v>1</v>
      </c>
      <c r="BJ545" s="74">
        <f t="shared" si="41"/>
        <v>0.46333333333333337</v>
      </c>
      <c r="BK545" s="92">
        <f t="shared" si="42"/>
        <v>7</v>
      </c>
      <c r="BN545" s="67">
        <f t="shared" si="43"/>
        <v>0.25533333333333341</v>
      </c>
      <c r="BO545" s="9">
        <f t="shared" si="44"/>
        <v>3</v>
      </c>
      <c r="BT545">
        <v>0.84399999999999997</v>
      </c>
      <c r="BU545">
        <v>7</v>
      </c>
      <c r="BV545">
        <v>0</v>
      </c>
      <c r="BW545">
        <v>0</v>
      </c>
      <c r="BX545">
        <v>23</v>
      </c>
      <c r="BY545">
        <v>237</v>
      </c>
      <c r="BZ545">
        <v>23</v>
      </c>
      <c r="CA545">
        <v>217.000001</v>
      </c>
      <c r="CB545">
        <v>23</v>
      </c>
      <c r="CC545">
        <v>0</v>
      </c>
      <c r="CD545">
        <v>23</v>
      </c>
      <c r="CE545">
        <v>111.6208914728517</v>
      </c>
      <c r="CF545">
        <v>4</v>
      </c>
      <c r="CG545">
        <v>1</v>
      </c>
      <c r="CM545">
        <v>0.84399999999999997</v>
      </c>
      <c r="CQ545" t="s">
        <v>162</v>
      </c>
      <c r="CR545" t="s">
        <v>213</v>
      </c>
      <c r="CS545" t="s">
        <v>183</v>
      </c>
      <c r="CT545">
        <v>0</v>
      </c>
      <c r="CU545">
        <v>23</v>
      </c>
      <c r="CV545">
        <v>237</v>
      </c>
      <c r="CW545">
        <v>23</v>
      </c>
      <c r="CX545">
        <v>217.000001</v>
      </c>
      <c r="CY545">
        <v>23</v>
      </c>
      <c r="CZ545">
        <v>0</v>
      </c>
      <c r="DA545">
        <v>23</v>
      </c>
      <c r="DB545">
        <v>111.6208914728517</v>
      </c>
      <c r="DC545">
        <v>4</v>
      </c>
      <c r="DD545">
        <v>1</v>
      </c>
      <c r="DF545">
        <v>0.51600000000000001</v>
      </c>
    </row>
    <row r="546" spans="1:110" x14ac:dyDescent="0.25">
      <c r="A546" s="74">
        <v>0</v>
      </c>
      <c r="B546" s="44">
        <v>4</v>
      </c>
      <c r="C546" s="44">
        <v>7</v>
      </c>
      <c r="D546" s="44">
        <v>2</v>
      </c>
      <c r="E546" s="44">
        <v>5.49933953519188E-2</v>
      </c>
      <c r="F546" s="44">
        <v>1560.255827</v>
      </c>
      <c r="G546" s="75">
        <v>123.4</v>
      </c>
      <c r="H546" s="74">
        <v>0.29699999999999999</v>
      </c>
      <c r="I546" s="44">
        <v>4</v>
      </c>
      <c r="J546" s="75">
        <v>0</v>
      </c>
      <c r="K546" s="74">
        <v>0.187</v>
      </c>
      <c r="L546" s="44">
        <v>4</v>
      </c>
      <c r="M546" s="75">
        <v>0</v>
      </c>
      <c r="N546" s="44">
        <v>0.20300000000000001</v>
      </c>
      <c r="O546" s="44">
        <v>4</v>
      </c>
      <c r="P546" s="75">
        <v>0</v>
      </c>
      <c r="Q546" s="80">
        <f t="shared" si="40"/>
        <v>0.22900000000000001</v>
      </c>
      <c r="R546" s="88">
        <f t="shared" si="40"/>
        <v>4</v>
      </c>
      <c r="T546" s="74">
        <v>0.40600000000000003</v>
      </c>
      <c r="U546" s="44">
        <v>7</v>
      </c>
      <c r="V546" s="44">
        <v>0</v>
      </c>
      <c r="W546" s="44">
        <v>0</v>
      </c>
      <c r="X546" s="44">
        <v>23</v>
      </c>
      <c r="Y546" s="44">
        <v>237</v>
      </c>
      <c r="Z546" s="44">
        <v>23</v>
      </c>
      <c r="AA546" s="44">
        <v>217.000001</v>
      </c>
      <c r="AB546" s="44">
        <v>23</v>
      </c>
      <c r="AC546" s="44">
        <v>0</v>
      </c>
      <c r="AD546" s="44">
        <v>23</v>
      </c>
      <c r="AE546" s="44">
        <v>112.37911444116637</v>
      </c>
      <c r="AF546" s="44">
        <v>4</v>
      </c>
      <c r="AG546" s="75">
        <v>1</v>
      </c>
      <c r="AH546" s="74">
        <v>0.46899999999999997</v>
      </c>
      <c r="AI546" s="44">
        <v>7</v>
      </c>
      <c r="AJ546" s="44">
        <v>0</v>
      </c>
      <c r="AK546" s="44">
        <v>0</v>
      </c>
      <c r="AL546" s="44">
        <v>23</v>
      </c>
      <c r="AM546" s="44">
        <v>237</v>
      </c>
      <c r="AN546" s="44">
        <v>23</v>
      </c>
      <c r="AO546" s="44">
        <v>217.000001</v>
      </c>
      <c r="AP546" s="44">
        <v>23</v>
      </c>
      <c r="AQ546" s="44">
        <v>0</v>
      </c>
      <c r="AR546" s="44">
        <v>23</v>
      </c>
      <c r="AS546" s="44">
        <v>112.37911444116637</v>
      </c>
      <c r="AT546" s="44">
        <v>4</v>
      </c>
      <c r="AU546" s="75">
        <v>1</v>
      </c>
      <c r="AV546">
        <v>0.51600000000000001</v>
      </c>
      <c r="AW546">
        <v>7</v>
      </c>
      <c r="AX546">
        <v>0</v>
      </c>
      <c r="AY546">
        <v>0</v>
      </c>
      <c r="AZ546">
        <v>23</v>
      </c>
      <c r="BA546">
        <v>237</v>
      </c>
      <c r="BB546">
        <v>23</v>
      </c>
      <c r="BC546">
        <v>217.000001</v>
      </c>
      <c r="BD546">
        <v>23</v>
      </c>
      <c r="BE546">
        <v>0</v>
      </c>
      <c r="BF546">
        <v>23</v>
      </c>
      <c r="BG546">
        <v>112.37911444116637</v>
      </c>
      <c r="BH546">
        <v>4</v>
      </c>
      <c r="BI546">
        <v>1</v>
      </c>
      <c r="BJ546" s="74">
        <f t="shared" si="41"/>
        <v>0.46366666666666667</v>
      </c>
      <c r="BK546" s="92">
        <f t="shared" si="42"/>
        <v>7</v>
      </c>
      <c r="BN546" s="67">
        <f t="shared" si="43"/>
        <v>0.23466666666666666</v>
      </c>
      <c r="BO546" s="9">
        <f t="shared" si="44"/>
        <v>3</v>
      </c>
      <c r="BT546">
        <v>0.84299999999999997</v>
      </c>
      <c r="BU546">
        <v>7</v>
      </c>
      <c r="BV546">
        <v>0</v>
      </c>
      <c r="BW546">
        <v>0</v>
      </c>
      <c r="BX546">
        <v>23</v>
      </c>
      <c r="BY546">
        <v>237</v>
      </c>
      <c r="BZ546">
        <v>23</v>
      </c>
      <c r="CA546">
        <v>217.000001</v>
      </c>
      <c r="CB546">
        <v>23</v>
      </c>
      <c r="CC546">
        <v>0</v>
      </c>
      <c r="CD546">
        <v>23</v>
      </c>
      <c r="CE546">
        <v>112.37911444116637</v>
      </c>
      <c r="CF546">
        <v>4</v>
      </c>
      <c r="CG546">
        <v>1</v>
      </c>
      <c r="CM546">
        <v>0.84299999999999997</v>
      </c>
      <c r="CQ546" t="s">
        <v>162</v>
      </c>
      <c r="CR546" t="s">
        <v>193</v>
      </c>
      <c r="CS546" t="s">
        <v>183</v>
      </c>
      <c r="CT546">
        <v>0</v>
      </c>
      <c r="CU546">
        <v>23</v>
      </c>
      <c r="CV546">
        <v>237</v>
      </c>
      <c r="CW546">
        <v>23</v>
      </c>
      <c r="CX546">
        <v>217.000001</v>
      </c>
      <c r="CY546">
        <v>23</v>
      </c>
      <c r="CZ546">
        <v>0</v>
      </c>
      <c r="DA546">
        <v>23</v>
      </c>
      <c r="DB546">
        <v>112.37911444116637</v>
      </c>
      <c r="DC546">
        <v>4</v>
      </c>
      <c r="DD546">
        <v>1</v>
      </c>
      <c r="DF546">
        <v>0.51500000000000001</v>
      </c>
    </row>
    <row r="547" spans="1:110" x14ac:dyDescent="0.25">
      <c r="A547" s="74">
        <v>0</v>
      </c>
      <c r="B547" s="44">
        <v>4</v>
      </c>
      <c r="C547" s="44">
        <v>7</v>
      </c>
      <c r="D547" s="44">
        <v>3</v>
      </c>
      <c r="E547" s="44">
        <v>0.15253139986377801</v>
      </c>
      <c r="F547" s="44">
        <v>1593.4530884999999</v>
      </c>
      <c r="G547" s="75">
        <v>131.44999999999999</v>
      </c>
      <c r="H547" s="74">
        <v>0.29699999999999999</v>
      </c>
      <c r="I547" s="44">
        <v>4</v>
      </c>
      <c r="J547" s="75">
        <v>0</v>
      </c>
      <c r="K547" s="74">
        <v>0.188</v>
      </c>
      <c r="L547" s="44">
        <v>4</v>
      </c>
      <c r="M547" s="75">
        <v>0</v>
      </c>
      <c r="N547" s="44">
        <v>0.156</v>
      </c>
      <c r="O547" s="44">
        <v>4</v>
      </c>
      <c r="P547" s="75">
        <v>0</v>
      </c>
      <c r="Q547" s="80">
        <f t="shared" si="40"/>
        <v>0.21366666666666667</v>
      </c>
      <c r="R547" s="88">
        <f t="shared" si="40"/>
        <v>4</v>
      </c>
      <c r="T547" s="74">
        <v>0.375</v>
      </c>
      <c r="U547" s="44">
        <v>7</v>
      </c>
      <c r="V547" s="44">
        <v>0</v>
      </c>
      <c r="W547" s="44">
        <v>0</v>
      </c>
      <c r="X547" s="44">
        <v>23</v>
      </c>
      <c r="Y547" s="44">
        <v>237</v>
      </c>
      <c r="Z547" s="44">
        <v>23</v>
      </c>
      <c r="AA547" s="44">
        <v>217</v>
      </c>
      <c r="AB547" s="44">
        <v>23</v>
      </c>
      <c r="AC547" s="44">
        <v>0</v>
      </c>
      <c r="AD547" s="44">
        <v>23</v>
      </c>
      <c r="AE547" s="44">
        <v>113.10572469806687</v>
      </c>
      <c r="AF547" s="44">
        <v>4</v>
      </c>
      <c r="AG547" s="75">
        <v>1</v>
      </c>
      <c r="AH547" s="74">
        <v>0.46899999999999997</v>
      </c>
      <c r="AI547" s="44">
        <v>7</v>
      </c>
      <c r="AJ547" s="44">
        <v>0</v>
      </c>
      <c r="AK547" s="44">
        <v>0</v>
      </c>
      <c r="AL547" s="44">
        <v>23</v>
      </c>
      <c r="AM547" s="44">
        <v>237</v>
      </c>
      <c r="AN547" s="44">
        <v>23</v>
      </c>
      <c r="AO547" s="44">
        <v>217</v>
      </c>
      <c r="AP547" s="44">
        <v>23</v>
      </c>
      <c r="AQ547" s="44">
        <v>0</v>
      </c>
      <c r="AR547" s="44">
        <v>23</v>
      </c>
      <c r="AS547" s="44">
        <v>113.10572469806687</v>
      </c>
      <c r="AT547" s="44">
        <v>4</v>
      </c>
      <c r="AU547" s="75">
        <v>1</v>
      </c>
      <c r="AV547">
        <v>0.65600000000000003</v>
      </c>
      <c r="AW547">
        <v>7</v>
      </c>
      <c r="AX547">
        <v>0</v>
      </c>
      <c r="AY547">
        <v>0</v>
      </c>
      <c r="AZ547">
        <v>23</v>
      </c>
      <c r="BA547">
        <v>237</v>
      </c>
      <c r="BB547">
        <v>23</v>
      </c>
      <c r="BC547">
        <v>217</v>
      </c>
      <c r="BD547">
        <v>23</v>
      </c>
      <c r="BE547">
        <v>0</v>
      </c>
      <c r="BF547">
        <v>23</v>
      </c>
      <c r="BG547">
        <v>113.10572469806687</v>
      </c>
      <c r="BH547">
        <v>4</v>
      </c>
      <c r="BI547">
        <v>1</v>
      </c>
      <c r="BJ547" s="74">
        <f t="shared" si="41"/>
        <v>0.5</v>
      </c>
      <c r="BK547" s="92">
        <f t="shared" si="42"/>
        <v>7</v>
      </c>
      <c r="BN547" s="67">
        <f t="shared" si="43"/>
        <v>0.28633333333333333</v>
      </c>
      <c r="BO547" s="9">
        <f t="shared" si="44"/>
        <v>3</v>
      </c>
      <c r="BT547">
        <v>0.84399999999999997</v>
      </c>
      <c r="BU547">
        <v>7</v>
      </c>
      <c r="BV547">
        <v>0</v>
      </c>
      <c r="BW547">
        <v>0</v>
      </c>
      <c r="BX547">
        <v>23</v>
      </c>
      <c r="BY547">
        <v>237</v>
      </c>
      <c r="BZ547">
        <v>23</v>
      </c>
      <c r="CA547">
        <v>217</v>
      </c>
      <c r="CB547">
        <v>23</v>
      </c>
      <c r="CC547">
        <v>0</v>
      </c>
      <c r="CD547">
        <v>23</v>
      </c>
      <c r="CE547">
        <v>113.10572469806687</v>
      </c>
      <c r="CF547">
        <v>4</v>
      </c>
      <c r="CG547">
        <v>1</v>
      </c>
      <c r="CM547">
        <v>0.84399999999999997</v>
      </c>
      <c r="CQ547" t="s">
        <v>162</v>
      </c>
      <c r="CR547" t="s">
        <v>193</v>
      </c>
      <c r="CS547" t="s">
        <v>183</v>
      </c>
      <c r="CT547">
        <v>0</v>
      </c>
      <c r="CU547">
        <v>23</v>
      </c>
      <c r="CV547">
        <v>237</v>
      </c>
      <c r="CW547">
        <v>23</v>
      </c>
      <c r="CX547">
        <v>217</v>
      </c>
      <c r="CY547">
        <v>23</v>
      </c>
      <c r="CZ547">
        <v>0</v>
      </c>
      <c r="DA547">
        <v>23</v>
      </c>
      <c r="DB547">
        <v>113.10572469806687</v>
      </c>
      <c r="DC547">
        <v>4</v>
      </c>
      <c r="DD547">
        <v>1</v>
      </c>
      <c r="DF547">
        <v>0.51500000000000001</v>
      </c>
    </row>
    <row r="548" spans="1:110" x14ac:dyDescent="0.25">
      <c r="A548" s="74">
        <v>0</v>
      </c>
      <c r="B548" s="44">
        <v>4</v>
      </c>
      <c r="C548" s="44">
        <v>7</v>
      </c>
      <c r="D548" s="44">
        <v>4</v>
      </c>
      <c r="E548" s="44">
        <v>0.250069404375655</v>
      </c>
      <c r="F548" s="44">
        <v>1626.6503499999999</v>
      </c>
      <c r="G548" s="75">
        <v>139.5</v>
      </c>
      <c r="H548" s="74">
        <v>0.28100000000000003</v>
      </c>
      <c r="I548" s="44">
        <v>4</v>
      </c>
      <c r="J548" s="75">
        <v>0</v>
      </c>
      <c r="K548" s="74">
        <v>0.17199999999999999</v>
      </c>
      <c r="L548" s="44">
        <v>4</v>
      </c>
      <c r="M548" s="75">
        <v>0</v>
      </c>
      <c r="N548" s="44">
        <v>0.17199999999999999</v>
      </c>
      <c r="O548" s="44">
        <v>4</v>
      </c>
      <c r="P548" s="75">
        <v>0</v>
      </c>
      <c r="Q548" s="80">
        <f t="shared" si="40"/>
        <v>0.20833333333333334</v>
      </c>
      <c r="R548" s="88">
        <f t="shared" si="40"/>
        <v>4</v>
      </c>
      <c r="T548" s="74">
        <v>0.42199999999999999</v>
      </c>
      <c r="U548" s="44">
        <v>7</v>
      </c>
      <c r="V548" s="44">
        <v>0</v>
      </c>
      <c r="W548" s="44">
        <v>0</v>
      </c>
      <c r="X548" s="44">
        <v>23</v>
      </c>
      <c r="Y548" s="44">
        <v>0</v>
      </c>
      <c r="Z548" s="44">
        <v>23</v>
      </c>
      <c r="AA548" s="44">
        <v>217</v>
      </c>
      <c r="AB548" s="44">
        <v>23</v>
      </c>
      <c r="AC548" s="44">
        <v>237</v>
      </c>
      <c r="AD548" s="44">
        <v>23</v>
      </c>
      <c r="AE548" s="44">
        <v>117.86823780320728</v>
      </c>
      <c r="AF548" s="44">
        <v>4</v>
      </c>
      <c r="AG548" s="75">
        <v>0.5</v>
      </c>
      <c r="AH548" s="74">
        <v>0.48499999999999999</v>
      </c>
      <c r="AI548" s="44">
        <v>7</v>
      </c>
      <c r="AJ548" s="44">
        <v>0</v>
      </c>
      <c r="AK548" s="44">
        <v>0</v>
      </c>
      <c r="AL548" s="44">
        <v>23</v>
      </c>
      <c r="AM548" s="44">
        <v>0</v>
      </c>
      <c r="AN548" s="44">
        <v>23</v>
      </c>
      <c r="AO548" s="44">
        <v>217</v>
      </c>
      <c r="AP548" s="44">
        <v>23</v>
      </c>
      <c r="AQ548" s="44">
        <v>237</v>
      </c>
      <c r="AR548" s="44">
        <v>23</v>
      </c>
      <c r="AS548" s="44">
        <v>117.86823780320728</v>
      </c>
      <c r="AT548" s="44">
        <v>4</v>
      </c>
      <c r="AU548" s="75">
        <v>0.5</v>
      </c>
      <c r="AV548">
        <v>0.51600000000000001</v>
      </c>
      <c r="AW548">
        <v>7</v>
      </c>
      <c r="AX548">
        <v>0</v>
      </c>
      <c r="AY548">
        <v>0</v>
      </c>
      <c r="AZ548">
        <v>23</v>
      </c>
      <c r="BA548">
        <v>0</v>
      </c>
      <c r="BB548">
        <v>23</v>
      </c>
      <c r="BC548">
        <v>217</v>
      </c>
      <c r="BD548">
        <v>23</v>
      </c>
      <c r="BE548">
        <v>237</v>
      </c>
      <c r="BF548">
        <v>23</v>
      </c>
      <c r="BG548">
        <v>117.86823780320728</v>
      </c>
      <c r="BH548">
        <v>4</v>
      </c>
      <c r="BI548">
        <v>0.5</v>
      </c>
      <c r="BJ548" s="74">
        <f t="shared" si="41"/>
        <v>0.47433333333333333</v>
      </c>
      <c r="BK548" s="92">
        <f t="shared" si="42"/>
        <v>7</v>
      </c>
      <c r="BN548" s="67">
        <f t="shared" si="43"/>
        <v>0.26600000000000001</v>
      </c>
      <c r="BO548" s="9">
        <f t="shared" si="44"/>
        <v>3</v>
      </c>
      <c r="BT548">
        <v>0.89100000000000001</v>
      </c>
      <c r="BU548">
        <v>7</v>
      </c>
      <c r="BV548">
        <v>0</v>
      </c>
      <c r="BW548">
        <v>0</v>
      </c>
      <c r="BX548">
        <v>23</v>
      </c>
      <c r="BY548">
        <v>0</v>
      </c>
      <c r="BZ548">
        <v>23</v>
      </c>
      <c r="CA548">
        <v>217</v>
      </c>
      <c r="CB548">
        <v>23</v>
      </c>
      <c r="CC548">
        <v>237</v>
      </c>
      <c r="CD548">
        <v>23</v>
      </c>
      <c r="CE548">
        <v>117.86823780320728</v>
      </c>
      <c r="CF548">
        <v>4</v>
      </c>
      <c r="CG548">
        <v>0.5</v>
      </c>
      <c r="CM548">
        <v>0.89100000000000001</v>
      </c>
      <c r="CQ548" t="s">
        <v>162</v>
      </c>
      <c r="CR548" t="s">
        <v>209</v>
      </c>
      <c r="CS548" t="s">
        <v>183</v>
      </c>
      <c r="CT548">
        <v>0</v>
      </c>
      <c r="CU548">
        <v>23</v>
      </c>
      <c r="CV548">
        <v>0</v>
      </c>
      <c r="CW548">
        <v>23</v>
      </c>
      <c r="CX548">
        <v>217</v>
      </c>
      <c r="CY548">
        <v>23</v>
      </c>
      <c r="CZ548">
        <v>237</v>
      </c>
      <c r="DA548">
        <v>23</v>
      </c>
      <c r="DB548">
        <v>117.86823780320728</v>
      </c>
      <c r="DC548">
        <v>4</v>
      </c>
      <c r="DD548">
        <v>0.5</v>
      </c>
      <c r="DF548">
        <v>0.54700000000000004</v>
      </c>
    </row>
    <row r="549" spans="1:110" x14ac:dyDescent="0.25">
      <c r="A549" s="74">
        <v>0</v>
      </c>
      <c r="B549" s="44">
        <v>4</v>
      </c>
      <c r="C549" s="44">
        <v>7</v>
      </c>
      <c r="D549" s="44">
        <v>5</v>
      </c>
      <c r="E549" s="44">
        <v>0.34760740888754899</v>
      </c>
      <c r="F549" s="44">
        <v>1659.8476115000001</v>
      </c>
      <c r="G549" s="75">
        <v>147.55000000000001</v>
      </c>
      <c r="H549" s="74">
        <v>0.28100000000000003</v>
      </c>
      <c r="I549" s="44">
        <v>4</v>
      </c>
      <c r="J549" s="75">
        <v>0</v>
      </c>
      <c r="K549" s="74">
        <v>0.188</v>
      </c>
      <c r="L549" s="44">
        <v>4</v>
      </c>
      <c r="M549" s="75">
        <v>0</v>
      </c>
      <c r="N549" s="44">
        <v>0.156</v>
      </c>
      <c r="O549" s="44">
        <v>4</v>
      </c>
      <c r="P549" s="75">
        <v>0</v>
      </c>
      <c r="Q549" s="80">
        <f t="shared" si="40"/>
        <v>0.20833333333333334</v>
      </c>
      <c r="R549" s="88">
        <f t="shared" si="40"/>
        <v>4</v>
      </c>
      <c r="T549" s="74">
        <v>0.39100000000000001</v>
      </c>
      <c r="U549" s="44">
        <v>7</v>
      </c>
      <c r="V549" s="44">
        <v>0</v>
      </c>
      <c r="W549" s="44">
        <v>0</v>
      </c>
      <c r="X549" s="44">
        <v>23</v>
      </c>
      <c r="Y549" s="44">
        <v>0</v>
      </c>
      <c r="Z549" s="44">
        <v>23</v>
      </c>
      <c r="AA549" s="44">
        <v>217</v>
      </c>
      <c r="AB549" s="44">
        <v>23</v>
      </c>
      <c r="AC549" s="44">
        <v>237</v>
      </c>
      <c r="AD549" s="44">
        <v>23</v>
      </c>
      <c r="AE549" s="44">
        <v>117.30610403290109</v>
      </c>
      <c r="AF549" s="44">
        <v>4</v>
      </c>
      <c r="AG549" s="75">
        <v>0.5</v>
      </c>
      <c r="AH549" s="74">
        <v>0.5</v>
      </c>
      <c r="AI549" s="44">
        <v>7</v>
      </c>
      <c r="AJ549" s="44">
        <v>0</v>
      </c>
      <c r="AK549" s="44">
        <v>0</v>
      </c>
      <c r="AL549" s="44">
        <v>23</v>
      </c>
      <c r="AM549" s="44">
        <v>0</v>
      </c>
      <c r="AN549" s="44">
        <v>23</v>
      </c>
      <c r="AO549" s="44">
        <v>217</v>
      </c>
      <c r="AP549" s="44">
        <v>23</v>
      </c>
      <c r="AQ549" s="44">
        <v>237</v>
      </c>
      <c r="AR549" s="44">
        <v>23</v>
      </c>
      <c r="AS549" s="44">
        <v>117.30610403290109</v>
      </c>
      <c r="AT549" s="44">
        <v>4</v>
      </c>
      <c r="AU549" s="75">
        <v>0.5</v>
      </c>
      <c r="AV549">
        <v>0.53100000000000003</v>
      </c>
      <c r="AW549">
        <v>7</v>
      </c>
      <c r="AX549">
        <v>0</v>
      </c>
      <c r="AY549">
        <v>0</v>
      </c>
      <c r="AZ549">
        <v>23</v>
      </c>
      <c r="BA549">
        <v>0</v>
      </c>
      <c r="BB549">
        <v>23</v>
      </c>
      <c r="BC549">
        <v>217</v>
      </c>
      <c r="BD549">
        <v>23</v>
      </c>
      <c r="BE549">
        <v>237</v>
      </c>
      <c r="BF549">
        <v>23</v>
      </c>
      <c r="BG549">
        <v>117.30610403290109</v>
      </c>
      <c r="BH549">
        <v>4</v>
      </c>
      <c r="BI549">
        <v>0.5</v>
      </c>
      <c r="BJ549" s="74">
        <f t="shared" si="41"/>
        <v>0.47400000000000003</v>
      </c>
      <c r="BK549" s="92">
        <f t="shared" si="42"/>
        <v>7</v>
      </c>
      <c r="BN549" s="67">
        <f t="shared" si="43"/>
        <v>0.26566666666666672</v>
      </c>
      <c r="BO549" s="9">
        <f t="shared" si="44"/>
        <v>3</v>
      </c>
      <c r="BT549">
        <v>0.89100000000000001</v>
      </c>
      <c r="BU549">
        <v>7</v>
      </c>
      <c r="BV549">
        <v>0</v>
      </c>
      <c r="BW549">
        <v>0</v>
      </c>
      <c r="BX549">
        <v>23</v>
      </c>
      <c r="BY549">
        <v>0</v>
      </c>
      <c r="BZ549">
        <v>23</v>
      </c>
      <c r="CA549">
        <v>217</v>
      </c>
      <c r="CB549">
        <v>23</v>
      </c>
      <c r="CC549">
        <v>237</v>
      </c>
      <c r="CD549">
        <v>23</v>
      </c>
      <c r="CE549">
        <v>117.30610403290109</v>
      </c>
      <c r="CF549">
        <v>4</v>
      </c>
      <c r="CG549">
        <v>0.5</v>
      </c>
      <c r="CM549">
        <v>0.89100000000000001</v>
      </c>
      <c r="CQ549" t="s">
        <v>162</v>
      </c>
      <c r="CR549" t="s">
        <v>212</v>
      </c>
      <c r="CS549" t="s">
        <v>183</v>
      </c>
      <c r="CT549">
        <v>0</v>
      </c>
      <c r="CU549">
        <v>23</v>
      </c>
      <c r="CV549">
        <v>0</v>
      </c>
      <c r="CW549">
        <v>23</v>
      </c>
      <c r="CX549">
        <v>217</v>
      </c>
      <c r="CY549">
        <v>23</v>
      </c>
      <c r="CZ549">
        <v>237</v>
      </c>
      <c r="DA549">
        <v>23</v>
      </c>
      <c r="DB549">
        <v>117.30610403290109</v>
      </c>
      <c r="DC549">
        <v>4</v>
      </c>
      <c r="DD549">
        <v>0.5</v>
      </c>
      <c r="DF549">
        <v>0.53200000000000003</v>
      </c>
    </row>
    <row r="550" spans="1:110" x14ac:dyDescent="0.25">
      <c r="A550" s="74">
        <v>0</v>
      </c>
      <c r="B550" s="44">
        <v>4</v>
      </c>
      <c r="C550" s="44">
        <v>7</v>
      </c>
      <c r="D550" s="44">
        <v>6</v>
      </c>
      <c r="E550" s="44">
        <v>0.445145413399409</v>
      </c>
      <c r="F550" s="44">
        <v>1693.04487299999</v>
      </c>
      <c r="G550" s="75">
        <v>155.6</v>
      </c>
      <c r="H550" s="74">
        <v>0.313</v>
      </c>
      <c r="I550" s="44">
        <v>4</v>
      </c>
      <c r="J550" s="75">
        <v>0</v>
      </c>
      <c r="K550" s="74">
        <v>0.188</v>
      </c>
      <c r="L550" s="44">
        <v>4</v>
      </c>
      <c r="M550" s="75">
        <v>0</v>
      </c>
      <c r="N550" s="44">
        <v>0.156</v>
      </c>
      <c r="O550" s="44">
        <v>4</v>
      </c>
      <c r="P550" s="75">
        <v>0</v>
      </c>
      <c r="Q550" s="80">
        <f t="shared" si="40"/>
        <v>0.219</v>
      </c>
      <c r="R550" s="88">
        <f t="shared" si="40"/>
        <v>4</v>
      </c>
      <c r="T550" s="74">
        <v>0.39100000000000001</v>
      </c>
      <c r="U550" s="44">
        <v>7</v>
      </c>
      <c r="V550" s="44">
        <v>0</v>
      </c>
      <c r="W550" s="44">
        <v>0</v>
      </c>
      <c r="X550" s="44">
        <v>23</v>
      </c>
      <c r="Y550" s="44">
        <v>0</v>
      </c>
      <c r="Z550" s="44">
        <v>23</v>
      </c>
      <c r="AA550" s="44">
        <v>217.000001</v>
      </c>
      <c r="AB550" s="44">
        <v>23</v>
      </c>
      <c r="AC550" s="44">
        <v>237</v>
      </c>
      <c r="AD550" s="44">
        <v>23</v>
      </c>
      <c r="AE550" s="44">
        <v>116.76603358080044</v>
      </c>
      <c r="AF550" s="44">
        <v>4</v>
      </c>
      <c r="AG550" s="75">
        <v>0.5</v>
      </c>
      <c r="AH550" s="74">
        <v>0.48399999999999999</v>
      </c>
      <c r="AI550" s="44">
        <v>7</v>
      </c>
      <c r="AJ550" s="44">
        <v>0</v>
      </c>
      <c r="AK550" s="44">
        <v>0</v>
      </c>
      <c r="AL550" s="44">
        <v>23</v>
      </c>
      <c r="AM550" s="44">
        <v>0</v>
      </c>
      <c r="AN550" s="44">
        <v>23</v>
      </c>
      <c r="AO550" s="44">
        <v>217.000001</v>
      </c>
      <c r="AP550" s="44">
        <v>23</v>
      </c>
      <c r="AQ550" s="44">
        <v>237</v>
      </c>
      <c r="AR550" s="44">
        <v>23</v>
      </c>
      <c r="AS550" s="44">
        <v>116.76603358080044</v>
      </c>
      <c r="AT550" s="44">
        <v>4</v>
      </c>
      <c r="AU550" s="75">
        <v>0.5</v>
      </c>
      <c r="AV550">
        <v>0.56299999999999994</v>
      </c>
      <c r="AW550">
        <v>7</v>
      </c>
      <c r="AX550">
        <v>0</v>
      </c>
      <c r="AY550">
        <v>0</v>
      </c>
      <c r="AZ550">
        <v>23</v>
      </c>
      <c r="BA550">
        <v>0</v>
      </c>
      <c r="BB550">
        <v>23</v>
      </c>
      <c r="BC550">
        <v>217.000001</v>
      </c>
      <c r="BD550">
        <v>23</v>
      </c>
      <c r="BE550">
        <v>237</v>
      </c>
      <c r="BF550">
        <v>23</v>
      </c>
      <c r="BG550">
        <v>116.76603358080044</v>
      </c>
      <c r="BH550">
        <v>4</v>
      </c>
      <c r="BI550">
        <v>0.5</v>
      </c>
      <c r="BJ550" s="74">
        <f t="shared" si="41"/>
        <v>0.47933333333333333</v>
      </c>
      <c r="BK550" s="92">
        <f t="shared" si="42"/>
        <v>7</v>
      </c>
      <c r="BN550" s="67">
        <f t="shared" si="43"/>
        <v>0.26033333333333331</v>
      </c>
      <c r="BO550" s="9">
        <f t="shared" si="44"/>
        <v>3</v>
      </c>
      <c r="BT550">
        <v>0.89</v>
      </c>
      <c r="BU550">
        <v>7</v>
      </c>
      <c r="BV550">
        <v>0</v>
      </c>
      <c r="BW550">
        <v>0</v>
      </c>
      <c r="BX550">
        <v>23</v>
      </c>
      <c r="BY550">
        <v>0</v>
      </c>
      <c r="BZ550">
        <v>23</v>
      </c>
      <c r="CA550">
        <v>217.000001</v>
      </c>
      <c r="CB550">
        <v>23</v>
      </c>
      <c r="CC550">
        <v>237</v>
      </c>
      <c r="CD550">
        <v>23</v>
      </c>
      <c r="CE550">
        <v>116.76603358080044</v>
      </c>
      <c r="CF550">
        <v>4</v>
      </c>
      <c r="CG550">
        <v>0.5</v>
      </c>
      <c r="CM550">
        <v>0.89</v>
      </c>
      <c r="CQ550" t="s">
        <v>162</v>
      </c>
      <c r="CR550" t="s">
        <v>209</v>
      </c>
      <c r="CS550" t="s">
        <v>183</v>
      </c>
      <c r="CT550">
        <v>0</v>
      </c>
      <c r="CU550">
        <v>23</v>
      </c>
      <c r="CV550">
        <v>0</v>
      </c>
      <c r="CW550">
        <v>23</v>
      </c>
      <c r="CX550">
        <v>217.000001</v>
      </c>
      <c r="CY550">
        <v>23</v>
      </c>
      <c r="CZ550">
        <v>237</v>
      </c>
      <c r="DA550">
        <v>23</v>
      </c>
      <c r="DB550">
        <v>116.76603358080044</v>
      </c>
      <c r="DC550">
        <v>4</v>
      </c>
      <c r="DD550">
        <v>0.5</v>
      </c>
      <c r="DF550">
        <v>0.54700000000000004</v>
      </c>
    </row>
    <row r="551" spans="1:110" x14ac:dyDescent="0.25">
      <c r="A551" s="74">
        <v>0</v>
      </c>
      <c r="B551" s="44">
        <v>4</v>
      </c>
      <c r="C551" s="44">
        <v>8</v>
      </c>
      <c r="D551" s="44">
        <v>0</v>
      </c>
      <c r="E551" s="44">
        <v>0.17067720698819799</v>
      </c>
      <c r="F551" s="44">
        <v>1618.53666</v>
      </c>
      <c r="G551" s="75">
        <v>114.039999999999</v>
      </c>
      <c r="H551" s="74">
        <v>0.313</v>
      </c>
      <c r="I551" s="44">
        <v>4</v>
      </c>
      <c r="J551" s="75">
        <v>0</v>
      </c>
      <c r="K551" s="74">
        <v>0.17199999999999999</v>
      </c>
      <c r="L551" s="44">
        <v>4</v>
      </c>
      <c r="M551" s="75">
        <v>0</v>
      </c>
      <c r="N551" s="44">
        <v>0.156</v>
      </c>
      <c r="O551" s="44">
        <v>4</v>
      </c>
      <c r="P551" s="75">
        <v>0</v>
      </c>
      <c r="Q551" s="80">
        <f t="shared" si="40"/>
        <v>0.21366666666666667</v>
      </c>
      <c r="R551" s="88">
        <f t="shared" si="40"/>
        <v>4</v>
      </c>
      <c r="T551" s="74">
        <v>0.35899999999999999</v>
      </c>
      <c r="U551" s="44">
        <v>6</v>
      </c>
      <c r="V551" s="44">
        <v>0</v>
      </c>
      <c r="W551" s="44">
        <v>0</v>
      </c>
      <c r="X551" s="44">
        <v>23</v>
      </c>
      <c r="Y551" s="44">
        <v>0</v>
      </c>
      <c r="Z551" s="44">
        <v>23</v>
      </c>
      <c r="AA551" s="44">
        <v>237</v>
      </c>
      <c r="AB551" s="44">
        <v>23</v>
      </c>
      <c r="AC551" s="44">
        <v>0</v>
      </c>
      <c r="AD551" s="44">
        <v>23</v>
      </c>
      <c r="AE551" s="44">
        <v>119.14638486774672</v>
      </c>
      <c r="AF551" s="44">
        <v>4</v>
      </c>
      <c r="AG551" s="75">
        <v>0.5</v>
      </c>
      <c r="AH551" s="74">
        <v>0.42099999999999999</v>
      </c>
      <c r="AI551" s="44">
        <v>6</v>
      </c>
      <c r="AJ551" s="44">
        <v>0</v>
      </c>
      <c r="AK551" s="44">
        <v>0</v>
      </c>
      <c r="AL551" s="44">
        <v>23</v>
      </c>
      <c r="AM551" s="44">
        <v>0</v>
      </c>
      <c r="AN551" s="44">
        <v>23</v>
      </c>
      <c r="AO551" s="44">
        <v>237</v>
      </c>
      <c r="AP551" s="44">
        <v>23</v>
      </c>
      <c r="AQ551" s="44">
        <v>0</v>
      </c>
      <c r="AR551" s="44">
        <v>23</v>
      </c>
      <c r="AS551" s="44">
        <v>119.14638486774672</v>
      </c>
      <c r="AT551" s="44">
        <v>4</v>
      </c>
      <c r="AU551" s="75">
        <v>0.5</v>
      </c>
      <c r="AV551">
        <v>0.5</v>
      </c>
      <c r="AW551">
        <v>6</v>
      </c>
      <c r="AX551">
        <v>0</v>
      </c>
      <c r="AY551">
        <v>0</v>
      </c>
      <c r="AZ551">
        <v>23</v>
      </c>
      <c r="BA551">
        <v>0</v>
      </c>
      <c r="BB551">
        <v>23</v>
      </c>
      <c r="BC551">
        <v>237</v>
      </c>
      <c r="BD551">
        <v>23</v>
      </c>
      <c r="BE551">
        <v>0</v>
      </c>
      <c r="BF551">
        <v>23</v>
      </c>
      <c r="BG551">
        <v>119.14638486774672</v>
      </c>
      <c r="BH551">
        <v>4</v>
      </c>
      <c r="BI551">
        <v>0.5</v>
      </c>
      <c r="BJ551" s="74">
        <f t="shared" si="41"/>
        <v>0.42666666666666669</v>
      </c>
      <c r="BK551" s="92">
        <f t="shared" si="42"/>
        <v>6</v>
      </c>
      <c r="BN551" s="67">
        <f t="shared" si="43"/>
        <v>0.21300000000000002</v>
      </c>
      <c r="BO551" s="9">
        <f t="shared" si="44"/>
        <v>2</v>
      </c>
      <c r="BT551">
        <v>0.78200000000000003</v>
      </c>
      <c r="BU551">
        <v>6</v>
      </c>
      <c r="BV551">
        <v>0</v>
      </c>
      <c r="BW551">
        <v>0</v>
      </c>
      <c r="BX551">
        <v>23</v>
      </c>
      <c r="BY551">
        <v>0</v>
      </c>
      <c r="BZ551">
        <v>23</v>
      </c>
      <c r="CA551">
        <v>237</v>
      </c>
      <c r="CB551">
        <v>23</v>
      </c>
      <c r="CC551">
        <v>0</v>
      </c>
      <c r="CD551">
        <v>23</v>
      </c>
      <c r="CE551">
        <v>119.14638486774672</v>
      </c>
      <c r="CF551">
        <v>4</v>
      </c>
      <c r="CG551">
        <v>0.5</v>
      </c>
      <c r="CM551">
        <v>0.78200000000000003</v>
      </c>
      <c r="CQ551" t="s">
        <v>162</v>
      </c>
      <c r="CR551" t="s">
        <v>194</v>
      </c>
      <c r="CS551" t="s">
        <v>169</v>
      </c>
      <c r="CT551">
        <v>0</v>
      </c>
      <c r="CU551">
        <v>23</v>
      </c>
      <c r="CV551">
        <v>0</v>
      </c>
      <c r="CW551">
        <v>23</v>
      </c>
      <c r="CX551">
        <v>237</v>
      </c>
      <c r="CY551">
        <v>23</v>
      </c>
      <c r="CZ551">
        <v>0</v>
      </c>
      <c r="DA551">
        <v>23</v>
      </c>
      <c r="DB551">
        <v>119.14638486774672</v>
      </c>
      <c r="DC551">
        <v>4</v>
      </c>
      <c r="DD551">
        <v>0.5</v>
      </c>
      <c r="DF551">
        <v>0.45300000000000001</v>
      </c>
    </row>
    <row r="552" spans="1:110" x14ac:dyDescent="0.25">
      <c r="A552" s="74">
        <v>0</v>
      </c>
      <c r="B552" s="44">
        <v>4</v>
      </c>
      <c r="C552" s="44">
        <v>8</v>
      </c>
      <c r="D552" s="44">
        <v>1</v>
      </c>
      <c r="E552" s="44">
        <v>0.26821521150007499</v>
      </c>
      <c r="F552" s="44">
        <v>1651.7339215</v>
      </c>
      <c r="G552" s="75">
        <v>122.08999999999899</v>
      </c>
      <c r="H552" s="74">
        <v>0.313</v>
      </c>
      <c r="I552" s="44">
        <v>4</v>
      </c>
      <c r="J552" s="75">
        <v>0</v>
      </c>
      <c r="K552" s="74">
        <v>0.17199999999999999</v>
      </c>
      <c r="L552" s="44">
        <v>4</v>
      </c>
      <c r="M552" s="75">
        <v>0</v>
      </c>
      <c r="N552" s="44">
        <v>0.156</v>
      </c>
      <c r="O552" s="44">
        <v>4</v>
      </c>
      <c r="P552" s="75">
        <v>0</v>
      </c>
      <c r="Q552" s="80">
        <f t="shared" si="40"/>
        <v>0.21366666666666667</v>
      </c>
      <c r="R552" s="88">
        <f t="shared" si="40"/>
        <v>4</v>
      </c>
      <c r="T552" s="74">
        <v>0.40600000000000003</v>
      </c>
      <c r="U552" s="44">
        <v>7</v>
      </c>
      <c r="V552" s="44">
        <v>0</v>
      </c>
      <c r="W552" s="44">
        <v>0</v>
      </c>
      <c r="X552" s="44">
        <v>23</v>
      </c>
      <c r="Y552" s="44">
        <v>237</v>
      </c>
      <c r="Z552" s="44">
        <v>23</v>
      </c>
      <c r="AA552" s="44">
        <v>217</v>
      </c>
      <c r="AB552" s="44">
        <v>23</v>
      </c>
      <c r="AC552" s="44">
        <v>0</v>
      </c>
      <c r="AD552" s="44">
        <v>23</v>
      </c>
      <c r="AE552" s="44">
        <v>111.73856368908676</v>
      </c>
      <c r="AF552" s="44">
        <v>4</v>
      </c>
      <c r="AG552" s="75">
        <v>1</v>
      </c>
      <c r="AH552" s="74">
        <v>0.46800000000000003</v>
      </c>
      <c r="AI552" s="44">
        <v>7</v>
      </c>
      <c r="AJ552" s="44">
        <v>0</v>
      </c>
      <c r="AK552" s="44">
        <v>0</v>
      </c>
      <c r="AL552" s="44">
        <v>23</v>
      </c>
      <c r="AM552" s="44">
        <v>237</v>
      </c>
      <c r="AN552" s="44">
        <v>23</v>
      </c>
      <c r="AO552" s="44">
        <v>217</v>
      </c>
      <c r="AP552" s="44">
        <v>23</v>
      </c>
      <c r="AQ552" s="44">
        <v>0</v>
      </c>
      <c r="AR552" s="44">
        <v>23</v>
      </c>
      <c r="AS552" s="44">
        <v>111.73856368908676</v>
      </c>
      <c r="AT552" s="44">
        <v>4</v>
      </c>
      <c r="AU552" s="75">
        <v>1</v>
      </c>
      <c r="AV552">
        <v>0.51500000000000001</v>
      </c>
      <c r="AW552">
        <v>7</v>
      </c>
      <c r="AX552">
        <v>0</v>
      </c>
      <c r="AY552">
        <v>0</v>
      </c>
      <c r="AZ552">
        <v>23</v>
      </c>
      <c r="BA552">
        <v>237</v>
      </c>
      <c r="BB552">
        <v>23</v>
      </c>
      <c r="BC552">
        <v>217</v>
      </c>
      <c r="BD552">
        <v>23</v>
      </c>
      <c r="BE552">
        <v>0</v>
      </c>
      <c r="BF552">
        <v>23</v>
      </c>
      <c r="BG552">
        <v>111.73856368908676</v>
      </c>
      <c r="BH552">
        <v>4</v>
      </c>
      <c r="BI552">
        <v>1</v>
      </c>
      <c r="BJ552" s="74">
        <f t="shared" si="41"/>
        <v>0.46300000000000008</v>
      </c>
      <c r="BK552" s="92">
        <f t="shared" si="42"/>
        <v>7</v>
      </c>
      <c r="BN552" s="67">
        <f t="shared" si="43"/>
        <v>0.24933333333333341</v>
      </c>
      <c r="BO552" s="9">
        <f t="shared" si="44"/>
        <v>3</v>
      </c>
      <c r="BT552">
        <v>0.875</v>
      </c>
      <c r="BU552">
        <v>7</v>
      </c>
      <c r="BV552">
        <v>0</v>
      </c>
      <c r="BW552">
        <v>0</v>
      </c>
      <c r="BX552">
        <v>23</v>
      </c>
      <c r="BY552">
        <v>237</v>
      </c>
      <c r="BZ552">
        <v>23</v>
      </c>
      <c r="CA552">
        <v>217</v>
      </c>
      <c r="CB552">
        <v>23</v>
      </c>
      <c r="CC552">
        <v>0</v>
      </c>
      <c r="CD552">
        <v>23</v>
      </c>
      <c r="CE552">
        <v>111.73856368908676</v>
      </c>
      <c r="CF552">
        <v>4</v>
      </c>
      <c r="CG552">
        <v>1</v>
      </c>
      <c r="CM552">
        <v>0.875</v>
      </c>
      <c r="CQ552" t="s">
        <v>162</v>
      </c>
      <c r="CR552" t="s">
        <v>213</v>
      </c>
      <c r="CS552" t="s">
        <v>183</v>
      </c>
      <c r="CT552">
        <v>0</v>
      </c>
      <c r="CU552">
        <v>23</v>
      </c>
      <c r="CV552">
        <v>237</v>
      </c>
      <c r="CW552">
        <v>23</v>
      </c>
      <c r="CX552">
        <v>217</v>
      </c>
      <c r="CY552">
        <v>23</v>
      </c>
      <c r="CZ552">
        <v>0</v>
      </c>
      <c r="DA552">
        <v>23</v>
      </c>
      <c r="DB552">
        <v>111.73856368908676</v>
      </c>
      <c r="DC552">
        <v>4</v>
      </c>
      <c r="DD552">
        <v>1</v>
      </c>
      <c r="DF552">
        <v>0.51600000000000001</v>
      </c>
    </row>
    <row r="553" spans="1:110" x14ac:dyDescent="0.25">
      <c r="A553" s="74">
        <v>0</v>
      </c>
      <c r="B553" s="44">
        <v>4</v>
      </c>
      <c r="C553" s="44">
        <v>8</v>
      </c>
      <c r="D553" s="44">
        <v>2</v>
      </c>
      <c r="E553" s="44">
        <v>0.36575321601195199</v>
      </c>
      <c r="F553" s="44">
        <v>1684.9311829999999</v>
      </c>
      <c r="G553" s="75">
        <v>130.13999999999999</v>
      </c>
      <c r="H553" s="74">
        <v>0.29699999999999999</v>
      </c>
      <c r="I553" s="44">
        <v>4</v>
      </c>
      <c r="J553" s="75">
        <v>0</v>
      </c>
      <c r="K553" s="74">
        <v>0.17199999999999999</v>
      </c>
      <c r="L553" s="44">
        <v>4</v>
      </c>
      <c r="M553" s="75">
        <v>0</v>
      </c>
      <c r="N553" s="44">
        <v>0.17199999999999999</v>
      </c>
      <c r="O553" s="44">
        <v>4</v>
      </c>
      <c r="P553" s="75">
        <v>0</v>
      </c>
      <c r="Q553" s="80">
        <f t="shared" si="40"/>
        <v>0.21366666666666667</v>
      </c>
      <c r="R553" s="88">
        <f t="shared" si="40"/>
        <v>4</v>
      </c>
      <c r="T553" s="74">
        <v>0.40600000000000003</v>
      </c>
      <c r="U553" s="44">
        <v>7</v>
      </c>
      <c r="V553" s="44">
        <v>0</v>
      </c>
      <c r="W553" s="44">
        <v>0</v>
      </c>
      <c r="X553" s="44">
        <v>23</v>
      </c>
      <c r="Y553" s="44">
        <v>0</v>
      </c>
      <c r="Z553" s="44">
        <v>23</v>
      </c>
      <c r="AA553" s="44">
        <v>217</v>
      </c>
      <c r="AB553" s="44">
        <v>23</v>
      </c>
      <c r="AC553" s="44">
        <v>237</v>
      </c>
      <c r="AD553" s="44">
        <v>23</v>
      </c>
      <c r="AE553" s="44">
        <v>118.62887266075244</v>
      </c>
      <c r="AF553" s="44">
        <v>4</v>
      </c>
      <c r="AG553" s="75">
        <v>0.5</v>
      </c>
      <c r="AH553" s="74">
        <v>0.46899999999999997</v>
      </c>
      <c r="AI553" s="44">
        <v>7</v>
      </c>
      <c r="AJ553" s="44">
        <v>0</v>
      </c>
      <c r="AK553" s="44">
        <v>0</v>
      </c>
      <c r="AL553" s="44">
        <v>23</v>
      </c>
      <c r="AM553" s="44">
        <v>0</v>
      </c>
      <c r="AN553" s="44">
        <v>23</v>
      </c>
      <c r="AO553" s="44">
        <v>217</v>
      </c>
      <c r="AP553" s="44">
        <v>23</v>
      </c>
      <c r="AQ553" s="44">
        <v>237</v>
      </c>
      <c r="AR553" s="44">
        <v>23</v>
      </c>
      <c r="AS553" s="44">
        <v>118.62887266075244</v>
      </c>
      <c r="AT553" s="44">
        <v>4</v>
      </c>
      <c r="AU553" s="75">
        <v>0.5</v>
      </c>
      <c r="AV553">
        <v>0.53200000000000003</v>
      </c>
      <c r="AW553">
        <v>7</v>
      </c>
      <c r="AX553">
        <v>0</v>
      </c>
      <c r="AY553">
        <v>0</v>
      </c>
      <c r="AZ553">
        <v>23</v>
      </c>
      <c r="BA553">
        <v>0</v>
      </c>
      <c r="BB553">
        <v>23</v>
      </c>
      <c r="BC553">
        <v>217</v>
      </c>
      <c r="BD553">
        <v>23</v>
      </c>
      <c r="BE553">
        <v>237</v>
      </c>
      <c r="BF553">
        <v>23</v>
      </c>
      <c r="BG553">
        <v>118.62887266075244</v>
      </c>
      <c r="BH553">
        <v>4</v>
      </c>
      <c r="BI553">
        <v>0.5</v>
      </c>
      <c r="BJ553" s="74">
        <f t="shared" si="41"/>
        <v>0.46900000000000003</v>
      </c>
      <c r="BK553" s="92">
        <f t="shared" si="42"/>
        <v>7</v>
      </c>
      <c r="BN553" s="67">
        <f t="shared" si="43"/>
        <v>0.25533333333333336</v>
      </c>
      <c r="BO553" s="9">
        <f t="shared" si="44"/>
        <v>3</v>
      </c>
      <c r="BT553">
        <v>0.90600000000000003</v>
      </c>
      <c r="BU553">
        <v>7</v>
      </c>
      <c r="BV553">
        <v>0</v>
      </c>
      <c r="BW553">
        <v>0</v>
      </c>
      <c r="BX553">
        <v>23</v>
      </c>
      <c r="BY553">
        <v>0</v>
      </c>
      <c r="BZ553">
        <v>23</v>
      </c>
      <c r="CA553">
        <v>217</v>
      </c>
      <c r="CB553">
        <v>23</v>
      </c>
      <c r="CC553">
        <v>237</v>
      </c>
      <c r="CD553">
        <v>23</v>
      </c>
      <c r="CE553">
        <v>118.62887266075244</v>
      </c>
      <c r="CF553">
        <v>4</v>
      </c>
      <c r="CG553">
        <v>0.5</v>
      </c>
      <c r="CM553">
        <v>0.90600000000000003</v>
      </c>
      <c r="CQ553" t="s">
        <v>162</v>
      </c>
      <c r="CR553" t="s">
        <v>214</v>
      </c>
      <c r="CS553" t="s">
        <v>183</v>
      </c>
      <c r="CT553">
        <v>0</v>
      </c>
      <c r="CU553">
        <v>23</v>
      </c>
      <c r="CV553">
        <v>0</v>
      </c>
      <c r="CW553">
        <v>23</v>
      </c>
      <c r="CX553">
        <v>217</v>
      </c>
      <c r="CY553">
        <v>23</v>
      </c>
      <c r="CZ553">
        <v>237</v>
      </c>
      <c r="DA553">
        <v>23</v>
      </c>
      <c r="DB553">
        <v>118.62887266075244</v>
      </c>
      <c r="DC553">
        <v>4</v>
      </c>
      <c r="DD553">
        <v>0.5</v>
      </c>
      <c r="DF553">
        <v>0.59399999999999997</v>
      </c>
    </row>
    <row r="554" spans="1:110" x14ac:dyDescent="0.25">
      <c r="A554" s="74">
        <v>0</v>
      </c>
      <c r="B554" s="44">
        <v>4</v>
      </c>
      <c r="C554" s="44">
        <v>8</v>
      </c>
      <c r="D554" s="44">
        <v>3</v>
      </c>
      <c r="E554" s="44">
        <v>0.46329122052382898</v>
      </c>
      <c r="F554" s="44">
        <v>1718.1284444999999</v>
      </c>
      <c r="G554" s="75">
        <v>138.19</v>
      </c>
      <c r="H554" s="74">
        <v>0.28100000000000003</v>
      </c>
      <c r="I554" s="44">
        <v>4</v>
      </c>
      <c r="J554" s="75">
        <v>0</v>
      </c>
      <c r="K554" s="74">
        <v>0.17199999999999999</v>
      </c>
      <c r="L554" s="44">
        <v>4</v>
      </c>
      <c r="M554" s="75">
        <v>0</v>
      </c>
      <c r="N554" s="44">
        <v>0.17199999999999999</v>
      </c>
      <c r="O554" s="44">
        <v>4</v>
      </c>
      <c r="P554" s="75">
        <v>0</v>
      </c>
      <c r="Q554" s="80">
        <f t="shared" si="40"/>
        <v>0.20833333333333334</v>
      </c>
      <c r="R554" s="88">
        <f t="shared" si="40"/>
        <v>4</v>
      </c>
      <c r="T554" s="74">
        <v>0.40600000000000003</v>
      </c>
      <c r="U554" s="44">
        <v>7</v>
      </c>
      <c r="V554" s="44">
        <v>0</v>
      </c>
      <c r="W554" s="44">
        <v>0</v>
      </c>
      <c r="X554" s="44">
        <v>23</v>
      </c>
      <c r="Y554" s="44">
        <v>0</v>
      </c>
      <c r="Z554" s="44">
        <v>23</v>
      </c>
      <c r="AA554" s="44">
        <v>217.000001</v>
      </c>
      <c r="AB554" s="44">
        <v>23</v>
      </c>
      <c r="AC554" s="44">
        <v>237</v>
      </c>
      <c r="AD554" s="44">
        <v>23</v>
      </c>
      <c r="AE554" s="44">
        <v>118.07112863784945</v>
      </c>
      <c r="AF554" s="44">
        <v>4</v>
      </c>
      <c r="AG554" s="75">
        <v>0.5</v>
      </c>
      <c r="AH554" s="74">
        <v>0.48399999999999999</v>
      </c>
      <c r="AI554" s="44">
        <v>7</v>
      </c>
      <c r="AJ554" s="44">
        <v>0</v>
      </c>
      <c r="AK554" s="44">
        <v>0</v>
      </c>
      <c r="AL554" s="44">
        <v>23</v>
      </c>
      <c r="AM554" s="44">
        <v>0</v>
      </c>
      <c r="AN554" s="44">
        <v>23</v>
      </c>
      <c r="AO554" s="44">
        <v>217.000001</v>
      </c>
      <c r="AP554" s="44">
        <v>23</v>
      </c>
      <c r="AQ554" s="44">
        <v>237</v>
      </c>
      <c r="AR554" s="44">
        <v>23</v>
      </c>
      <c r="AS554" s="44">
        <v>118.07112863784945</v>
      </c>
      <c r="AT554" s="44">
        <v>4</v>
      </c>
      <c r="AU554" s="75">
        <v>0.5</v>
      </c>
      <c r="AV554">
        <v>0.51600000000000001</v>
      </c>
      <c r="AW554">
        <v>7</v>
      </c>
      <c r="AX554">
        <v>0</v>
      </c>
      <c r="AY554">
        <v>0</v>
      </c>
      <c r="AZ554">
        <v>23</v>
      </c>
      <c r="BA554">
        <v>0</v>
      </c>
      <c r="BB554">
        <v>23</v>
      </c>
      <c r="BC554">
        <v>217.000001</v>
      </c>
      <c r="BD554">
        <v>23</v>
      </c>
      <c r="BE554">
        <v>237</v>
      </c>
      <c r="BF554">
        <v>23</v>
      </c>
      <c r="BG554">
        <v>118.07112863784945</v>
      </c>
      <c r="BH554">
        <v>4</v>
      </c>
      <c r="BI554">
        <v>0.5</v>
      </c>
      <c r="BJ554" s="74">
        <f t="shared" si="41"/>
        <v>0.46866666666666673</v>
      </c>
      <c r="BK554" s="92">
        <f t="shared" si="42"/>
        <v>7</v>
      </c>
      <c r="BN554" s="67">
        <f t="shared" si="43"/>
        <v>0.26033333333333342</v>
      </c>
      <c r="BO554" s="9">
        <f t="shared" si="44"/>
        <v>3</v>
      </c>
      <c r="BT554">
        <v>0.89100000000000001</v>
      </c>
      <c r="BU554">
        <v>7</v>
      </c>
      <c r="BV554">
        <v>0</v>
      </c>
      <c r="BW554">
        <v>0</v>
      </c>
      <c r="BX554">
        <v>23</v>
      </c>
      <c r="BY554">
        <v>0</v>
      </c>
      <c r="BZ554">
        <v>23</v>
      </c>
      <c r="CA554">
        <v>217.000001</v>
      </c>
      <c r="CB554">
        <v>23</v>
      </c>
      <c r="CC554">
        <v>237</v>
      </c>
      <c r="CD554">
        <v>23</v>
      </c>
      <c r="CE554">
        <v>118.07112863784945</v>
      </c>
      <c r="CF554">
        <v>4</v>
      </c>
      <c r="CG554">
        <v>0.5</v>
      </c>
      <c r="CM554">
        <v>0.89100000000000001</v>
      </c>
      <c r="CQ554" t="s">
        <v>162</v>
      </c>
      <c r="CR554" t="s">
        <v>212</v>
      </c>
      <c r="CS554" t="s">
        <v>183</v>
      </c>
      <c r="CT554">
        <v>0</v>
      </c>
      <c r="CU554">
        <v>23</v>
      </c>
      <c r="CV554">
        <v>0</v>
      </c>
      <c r="CW554">
        <v>23</v>
      </c>
      <c r="CX554">
        <v>217.000001</v>
      </c>
      <c r="CY554">
        <v>23</v>
      </c>
      <c r="CZ554">
        <v>237</v>
      </c>
      <c r="DA554">
        <v>23</v>
      </c>
      <c r="DB554">
        <v>118.07112863784945</v>
      </c>
      <c r="DC554">
        <v>4</v>
      </c>
      <c r="DD554">
        <v>0.5</v>
      </c>
      <c r="DF554">
        <v>0.53200000000000003</v>
      </c>
    </row>
    <row r="555" spans="1:110" x14ac:dyDescent="0.25">
      <c r="A555" s="74">
        <v>0</v>
      </c>
      <c r="B555" s="44">
        <v>4</v>
      </c>
      <c r="C555" s="44">
        <v>9</v>
      </c>
      <c r="D555" s="44">
        <v>0</v>
      </c>
      <c r="E555" s="44">
        <v>0.48143702764823199</v>
      </c>
      <c r="F555" s="44">
        <v>1743.2120159999999</v>
      </c>
      <c r="G555" s="75">
        <v>120.78</v>
      </c>
      <c r="H555" s="74">
        <v>0.28199999999999997</v>
      </c>
      <c r="I555" s="44">
        <v>4</v>
      </c>
      <c r="J555" s="75">
        <v>0</v>
      </c>
      <c r="K555" s="74">
        <v>0.17100000000000001</v>
      </c>
      <c r="L555" s="44">
        <v>4</v>
      </c>
      <c r="M555" s="75">
        <v>0</v>
      </c>
      <c r="N555" s="44">
        <v>0.17199999999999999</v>
      </c>
      <c r="O555" s="44">
        <v>4</v>
      </c>
      <c r="P555" s="75">
        <v>0</v>
      </c>
      <c r="Q555" s="80">
        <f t="shared" si="40"/>
        <v>0.20833333333333334</v>
      </c>
      <c r="R555" s="88">
        <f t="shared" si="40"/>
        <v>4</v>
      </c>
      <c r="T555" s="74">
        <v>0.35899999999999999</v>
      </c>
      <c r="U555" s="44">
        <v>6</v>
      </c>
      <c r="V555" s="44">
        <v>0</v>
      </c>
      <c r="W555" s="44">
        <v>0</v>
      </c>
      <c r="X555" s="44">
        <v>23</v>
      </c>
      <c r="Y555" s="44">
        <v>0</v>
      </c>
      <c r="Z555" s="44">
        <v>23</v>
      </c>
      <c r="AA555" s="44">
        <v>237</v>
      </c>
      <c r="AB555" s="44">
        <v>23</v>
      </c>
      <c r="AC555" s="44">
        <v>0</v>
      </c>
      <c r="AD555" s="44">
        <v>23</v>
      </c>
      <c r="AE555" s="44">
        <v>118.6423196299577</v>
      </c>
      <c r="AF555" s="44">
        <v>4</v>
      </c>
      <c r="AG555" s="75">
        <v>0.5</v>
      </c>
      <c r="AH555" s="74">
        <v>0.437</v>
      </c>
      <c r="AI555" s="44">
        <v>6</v>
      </c>
      <c r="AJ555" s="44">
        <v>0</v>
      </c>
      <c r="AK555" s="44">
        <v>0</v>
      </c>
      <c r="AL555" s="44">
        <v>23</v>
      </c>
      <c r="AM555" s="44">
        <v>0</v>
      </c>
      <c r="AN555" s="44">
        <v>23</v>
      </c>
      <c r="AO555" s="44">
        <v>237</v>
      </c>
      <c r="AP555" s="44">
        <v>23</v>
      </c>
      <c r="AQ555" s="44">
        <v>0</v>
      </c>
      <c r="AR555" s="44">
        <v>23</v>
      </c>
      <c r="AS555" s="44">
        <v>118.6423196299577</v>
      </c>
      <c r="AT555" s="44">
        <v>4</v>
      </c>
      <c r="AU555" s="75">
        <v>0.5</v>
      </c>
      <c r="AV555">
        <v>0.51600000000000001</v>
      </c>
      <c r="AW555">
        <v>6</v>
      </c>
      <c r="AX555">
        <v>0</v>
      </c>
      <c r="AY555">
        <v>0</v>
      </c>
      <c r="AZ555">
        <v>23</v>
      </c>
      <c r="BA555">
        <v>0</v>
      </c>
      <c r="BB555">
        <v>23</v>
      </c>
      <c r="BC555">
        <v>237</v>
      </c>
      <c r="BD555">
        <v>23</v>
      </c>
      <c r="BE555">
        <v>0</v>
      </c>
      <c r="BF555">
        <v>23</v>
      </c>
      <c r="BG555">
        <v>118.6423196299577</v>
      </c>
      <c r="BH555">
        <v>4</v>
      </c>
      <c r="BI555">
        <v>0.5</v>
      </c>
      <c r="BJ555" s="74">
        <f t="shared" si="41"/>
        <v>0.43733333333333335</v>
      </c>
      <c r="BK555" s="92">
        <f t="shared" si="42"/>
        <v>6</v>
      </c>
      <c r="BN555" s="67">
        <f t="shared" si="43"/>
        <v>0.22900000000000001</v>
      </c>
      <c r="BO555" s="9">
        <f t="shared" si="44"/>
        <v>2</v>
      </c>
      <c r="BT555">
        <v>0.75</v>
      </c>
      <c r="BU555">
        <v>6</v>
      </c>
      <c r="BV555">
        <v>0</v>
      </c>
      <c r="BW555">
        <v>0</v>
      </c>
      <c r="BX555">
        <v>23</v>
      </c>
      <c r="BY555">
        <v>0</v>
      </c>
      <c r="BZ555">
        <v>23</v>
      </c>
      <c r="CA555">
        <v>237</v>
      </c>
      <c r="CB555">
        <v>23</v>
      </c>
      <c r="CC555">
        <v>0</v>
      </c>
      <c r="CD555">
        <v>23</v>
      </c>
      <c r="CE555">
        <v>118.6423196299577</v>
      </c>
      <c r="CF555">
        <v>4</v>
      </c>
      <c r="CG555">
        <v>0.5</v>
      </c>
      <c r="CM555">
        <v>0.75</v>
      </c>
      <c r="CQ555" t="s">
        <v>162</v>
      </c>
      <c r="CR555" t="s">
        <v>203</v>
      </c>
      <c r="CS555" t="s">
        <v>169</v>
      </c>
      <c r="CT555">
        <v>0</v>
      </c>
      <c r="CU555">
        <v>23</v>
      </c>
      <c r="CV555">
        <v>0</v>
      </c>
      <c r="CW555">
        <v>23</v>
      </c>
      <c r="CX555">
        <v>237</v>
      </c>
      <c r="CY555">
        <v>23</v>
      </c>
      <c r="CZ555">
        <v>0</v>
      </c>
      <c r="DA555">
        <v>23</v>
      </c>
      <c r="DB555">
        <v>118.6423196299577</v>
      </c>
      <c r="DC555">
        <v>4</v>
      </c>
      <c r="DD555">
        <v>0.5</v>
      </c>
      <c r="DF555">
        <v>0.48399999999999999</v>
      </c>
    </row>
    <row r="556" spans="1:110" x14ac:dyDescent="0.25">
      <c r="A556" s="74">
        <v>0</v>
      </c>
      <c r="B556" s="44">
        <v>5</v>
      </c>
      <c r="C556" s="44">
        <v>0</v>
      </c>
      <c r="D556" s="44">
        <v>15</v>
      </c>
      <c r="E556" s="44">
        <v>-0.44958856920574303</v>
      </c>
      <c r="F556" s="44">
        <v>1274.3761875</v>
      </c>
      <c r="G556" s="75">
        <v>195.9</v>
      </c>
      <c r="H556" s="74">
        <v>0.29699999999999999</v>
      </c>
      <c r="I556" s="44">
        <v>4</v>
      </c>
      <c r="J556" s="75">
        <v>0</v>
      </c>
      <c r="K556" s="74">
        <v>0.17199999999999999</v>
      </c>
      <c r="L556" s="44">
        <v>4</v>
      </c>
      <c r="M556" s="75">
        <v>0</v>
      </c>
      <c r="N556" s="44">
        <v>0.17199999999999999</v>
      </c>
      <c r="O556" s="44">
        <v>4</v>
      </c>
      <c r="P556" s="75">
        <v>0</v>
      </c>
      <c r="Q556" s="80">
        <f t="shared" si="40"/>
        <v>0.21366666666666667</v>
      </c>
      <c r="R556" s="88">
        <f t="shared" si="40"/>
        <v>4</v>
      </c>
      <c r="T556" s="74">
        <v>0.34399999999999997</v>
      </c>
      <c r="U556" s="44">
        <v>6</v>
      </c>
      <c r="V556" s="44">
        <v>0</v>
      </c>
      <c r="W556" s="44">
        <v>0</v>
      </c>
      <c r="X556" s="44">
        <v>23</v>
      </c>
      <c r="Y556" s="44">
        <v>0</v>
      </c>
      <c r="Z556" s="44">
        <v>23</v>
      </c>
      <c r="AA556" s="44">
        <v>0</v>
      </c>
      <c r="AB556" s="44">
        <v>23</v>
      </c>
      <c r="AC556" s="44">
        <v>237</v>
      </c>
      <c r="AD556" s="44">
        <v>23</v>
      </c>
      <c r="AE556" s="44">
        <v>114.50052795870479</v>
      </c>
      <c r="AF556" s="44">
        <v>4</v>
      </c>
      <c r="AG556" s="75">
        <v>1</v>
      </c>
      <c r="AH556" s="74">
        <v>0.40600000000000003</v>
      </c>
      <c r="AI556" s="44">
        <v>6</v>
      </c>
      <c r="AJ556" s="44">
        <v>0</v>
      </c>
      <c r="AK556" s="44">
        <v>0</v>
      </c>
      <c r="AL556" s="44">
        <v>23</v>
      </c>
      <c r="AM556" s="44">
        <v>0</v>
      </c>
      <c r="AN556" s="44">
        <v>23</v>
      </c>
      <c r="AO556" s="44">
        <v>0</v>
      </c>
      <c r="AP556" s="44">
        <v>23</v>
      </c>
      <c r="AQ556" s="44">
        <v>237</v>
      </c>
      <c r="AR556" s="44">
        <v>23</v>
      </c>
      <c r="AS556" s="44">
        <v>114.50052795870479</v>
      </c>
      <c r="AT556" s="44">
        <v>4</v>
      </c>
      <c r="AU556" s="75">
        <v>1</v>
      </c>
      <c r="AV556">
        <v>0.45300000000000001</v>
      </c>
      <c r="AW556">
        <v>6</v>
      </c>
      <c r="AX556">
        <v>0</v>
      </c>
      <c r="AY556">
        <v>0</v>
      </c>
      <c r="AZ556">
        <v>23</v>
      </c>
      <c r="BA556">
        <v>0</v>
      </c>
      <c r="BB556">
        <v>23</v>
      </c>
      <c r="BC556">
        <v>0</v>
      </c>
      <c r="BD556">
        <v>23</v>
      </c>
      <c r="BE556">
        <v>237</v>
      </c>
      <c r="BF556">
        <v>23</v>
      </c>
      <c r="BG556">
        <v>114.50052795870479</v>
      </c>
      <c r="BH556">
        <v>4</v>
      </c>
      <c r="BI556">
        <v>1</v>
      </c>
      <c r="BJ556" s="74">
        <f t="shared" si="41"/>
        <v>0.40100000000000002</v>
      </c>
      <c r="BK556" s="92">
        <f t="shared" si="42"/>
        <v>6</v>
      </c>
      <c r="BN556" s="67">
        <f t="shared" si="43"/>
        <v>0.18733333333333335</v>
      </c>
      <c r="BO556" s="9">
        <f t="shared" si="44"/>
        <v>2</v>
      </c>
      <c r="BT556">
        <v>0.73499999999999999</v>
      </c>
      <c r="BU556">
        <v>6</v>
      </c>
      <c r="BV556">
        <v>0</v>
      </c>
      <c r="BW556">
        <v>0</v>
      </c>
      <c r="BX556">
        <v>23</v>
      </c>
      <c r="BY556">
        <v>0</v>
      </c>
      <c r="BZ556">
        <v>23</v>
      </c>
      <c r="CA556">
        <v>0</v>
      </c>
      <c r="CB556">
        <v>23</v>
      </c>
      <c r="CC556">
        <v>237</v>
      </c>
      <c r="CD556">
        <v>23</v>
      </c>
      <c r="CE556">
        <v>114.50052795870479</v>
      </c>
      <c r="CF556">
        <v>4</v>
      </c>
      <c r="CG556">
        <v>1</v>
      </c>
      <c r="CM556">
        <v>0.73499999999999999</v>
      </c>
      <c r="CQ556" t="s">
        <v>162</v>
      </c>
      <c r="CR556" t="s">
        <v>210</v>
      </c>
      <c r="CS556" t="s">
        <v>169</v>
      </c>
      <c r="CT556">
        <v>0</v>
      </c>
      <c r="CU556">
        <v>23</v>
      </c>
      <c r="CV556">
        <v>0</v>
      </c>
      <c r="CW556">
        <v>23</v>
      </c>
      <c r="CX556">
        <v>0</v>
      </c>
      <c r="CY556">
        <v>23</v>
      </c>
      <c r="CZ556">
        <v>237</v>
      </c>
      <c r="DA556">
        <v>23</v>
      </c>
      <c r="DB556">
        <v>114.50052795870479</v>
      </c>
      <c r="DC556">
        <v>4</v>
      </c>
      <c r="DD556">
        <v>1</v>
      </c>
      <c r="DF556">
        <v>0.46899999999999997</v>
      </c>
    </row>
    <row r="557" spans="1:110" x14ac:dyDescent="0.25">
      <c r="A557" s="74">
        <v>0</v>
      </c>
      <c r="B557" s="44">
        <v>5</v>
      </c>
      <c r="C557" s="44">
        <v>0</v>
      </c>
      <c r="D557" s="44">
        <v>16</v>
      </c>
      <c r="E557" s="44">
        <v>-0.35205056469386597</v>
      </c>
      <c r="F557" s="44">
        <v>1307.573449</v>
      </c>
      <c r="G557" s="75">
        <v>203.95</v>
      </c>
      <c r="H557" s="74">
        <v>0.312</v>
      </c>
      <c r="I557" s="44">
        <v>4</v>
      </c>
      <c r="J557" s="75">
        <v>0</v>
      </c>
      <c r="K557" s="74">
        <v>0.17199999999999999</v>
      </c>
      <c r="L557" s="44">
        <v>4</v>
      </c>
      <c r="M557" s="75">
        <v>0</v>
      </c>
      <c r="N557" s="44">
        <v>0.156</v>
      </c>
      <c r="O557" s="44">
        <v>4</v>
      </c>
      <c r="P557" s="75">
        <v>0</v>
      </c>
      <c r="Q557" s="80">
        <f t="shared" si="40"/>
        <v>0.21333333333333335</v>
      </c>
      <c r="R557" s="88">
        <f t="shared" si="40"/>
        <v>4</v>
      </c>
      <c r="T557" s="74">
        <v>0.32900000000000001</v>
      </c>
      <c r="U557" s="44">
        <v>6</v>
      </c>
      <c r="V557" s="44">
        <v>0</v>
      </c>
      <c r="W557" s="44">
        <v>0</v>
      </c>
      <c r="X557" s="44">
        <v>23</v>
      </c>
      <c r="Y557" s="44">
        <v>0</v>
      </c>
      <c r="Z557" s="44">
        <v>23</v>
      </c>
      <c r="AA557" s="44">
        <v>0</v>
      </c>
      <c r="AB557" s="44">
        <v>23</v>
      </c>
      <c r="AC557" s="44">
        <v>237</v>
      </c>
      <c r="AD557" s="44">
        <v>23</v>
      </c>
      <c r="AE557" s="44">
        <v>113.8724265944616</v>
      </c>
      <c r="AF557" s="44">
        <v>4</v>
      </c>
      <c r="AG557" s="75">
        <v>1</v>
      </c>
      <c r="AH557" s="74">
        <v>0.42199999999999999</v>
      </c>
      <c r="AI557" s="44">
        <v>6</v>
      </c>
      <c r="AJ557" s="44">
        <v>0</v>
      </c>
      <c r="AK557" s="44">
        <v>0</v>
      </c>
      <c r="AL557" s="44">
        <v>23</v>
      </c>
      <c r="AM557" s="44">
        <v>0</v>
      </c>
      <c r="AN557" s="44">
        <v>23</v>
      </c>
      <c r="AO557" s="44">
        <v>0</v>
      </c>
      <c r="AP557" s="44">
        <v>23</v>
      </c>
      <c r="AQ557" s="44">
        <v>237</v>
      </c>
      <c r="AR557" s="44">
        <v>23</v>
      </c>
      <c r="AS557" s="44">
        <v>113.8724265944616</v>
      </c>
      <c r="AT557" s="44">
        <v>4</v>
      </c>
      <c r="AU557" s="75">
        <v>1</v>
      </c>
      <c r="AV557">
        <v>0.45300000000000001</v>
      </c>
      <c r="AW557">
        <v>6</v>
      </c>
      <c r="AX557">
        <v>0</v>
      </c>
      <c r="AY557">
        <v>0</v>
      </c>
      <c r="AZ557">
        <v>23</v>
      </c>
      <c r="BA557">
        <v>0</v>
      </c>
      <c r="BB557">
        <v>23</v>
      </c>
      <c r="BC557">
        <v>0</v>
      </c>
      <c r="BD557">
        <v>23</v>
      </c>
      <c r="BE557">
        <v>237</v>
      </c>
      <c r="BF557">
        <v>23</v>
      </c>
      <c r="BG557">
        <v>113.8724265944616</v>
      </c>
      <c r="BH557">
        <v>4</v>
      </c>
      <c r="BI557">
        <v>1</v>
      </c>
      <c r="BJ557" s="74">
        <f t="shared" si="41"/>
        <v>0.40133333333333332</v>
      </c>
      <c r="BK557" s="92">
        <f t="shared" si="42"/>
        <v>6</v>
      </c>
      <c r="BN557" s="67">
        <f t="shared" si="43"/>
        <v>0.18799999999999997</v>
      </c>
      <c r="BO557" s="9">
        <f t="shared" si="44"/>
        <v>2</v>
      </c>
      <c r="BT557">
        <v>0.73499999999999999</v>
      </c>
      <c r="BU557">
        <v>6</v>
      </c>
      <c r="BV557">
        <v>0</v>
      </c>
      <c r="BW557">
        <v>0</v>
      </c>
      <c r="BX557">
        <v>23</v>
      </c>
      <c r="BY557">
        <v>0</v>
      </c>
      <c r="BZ557">
        <v>23</v>
      </c>
      <c r="CA557">
        <v>0</v>
      </c>
      <c r="CB557">
        <v>23</v>
      </c>
      <c r="CC557">
        <v>237</v>
      </c>
      <c r="CD557">
        <v>23</v>
      </c>
      <c r="CE557">
        <v>113.8724265944616</v>
      </c>
      <c r="CF557">
        <v>4</v>
      </c>
      <c r="CG557">
        <v>1</v>
      </c>
      <c r="CM557">
        <v>0.73499999999999999</v>
      </c>
      <c r="CQ557" t="s">
        <v>162</v>
      </c>
      <c r="CR557" t="s">
        <v>194</v>
      </c>
      <c r="CS557" t="s">
        <v>169</v>
      </c>
      <c r="CT557">
        <v>0</v>
      </c>
      <c r="CU557">
        <v>23</v>
      </c>
      <c r="CV557">
        <v>0</v>
      </c>
      <c r="CW557">
        <v>23</v>
      </c>
      <c r="CX557">
        <v>0</v>
      </c>
      <c r="CY557">
        <v>23</v>
      </c>
      <c r="CZ557">
        <v>237</v>
      </c>
      <c r="DA557">
        <v>23</v>
      </c>
      <c r="DB557">
        <v>113.8724265944616</v>
      </c>
      <c r="DC557">
        <v>4</v>
      </c>
      <c r="DD557">
        <v>1</v>
      </c>
      <c r="DF557">
        <v>0.45300000000000001</v>
      </c>
    </row>
    <row r="558" spans="1:110" x14ac:dyDescent="0.25">
      <c r="A558" s="74">
        <v>0</v>
      </c>
      <c r="B558" s="44">
        <v>5</v>
      </c>
      <c r="C558" s="44">
        <v>0</v>
      </c>
      <c r="D558" s="44">
        <v>17</v>
      </c>
      <c r="E558" s="44">
        <v>-0.25451256018198898</v>
      </c>
      <c r="F558" s="44">
        <v>1340.7707105</v>
      </c>
      <c r="G558" s="75">
        <v>212</v>
      </c>
      <c r="H558" s="74">
        <v>0.312</v>
      </c>
      <c r="I558" s="44">
        <v>4</v>
      </c>
      <c r="J558" s="75">
        <v>0</v>
      </c>
      <c r="K558" s="74">
        <v>0.188</v>
      </c>
      <c r="L558" s="44">
        <v>4</v>
      </c>
      <c r="M558" s="75">
        <v>0</v>
      </c>
      <c r="N558" s="44">
        <v>0.17199999999999999</v>
      </c>
      <c r="O558" s="44">
        <v>4</v>
      </c>
      <c r="P558" s="75">
        <v>0</v>
      </c>
      <c r="Q558" s="80">
        <f t="shared" si="40"/>
        <v>0.22399999999999998</v>
      </c>
      <c r="R558" s="88">
        <f t="shared" si="40"/>
        <v>4</v>
      </c>
      <c r="T558" s="74">
        <v>0.32800000000000001</v>
      </c>
      <c r="U558" s="44">
        <v>6</v>
      </c>
      <c r="V558" s="44">
        <v>0</v>
      </c>
      <c r="W558" s="44">
        <v>0</v>
      </c>
      <c r="X558" s="44">
        <v>23</v>
      </c>
      <c r="Y558" s="44">
        <v>0</v>
      </c>
      <c r="Z558" s="44">
        <v>23</v>
      </c>
      <c r="AA558" s="44">
        <v>0</v>
      </c>
      <c r="AB558" s="44">
        <v>23</v>
      </c>
      <c r="AC558" s="44">
        <v>237</v>
      </c>
      <c r="AD558" s="44">
        <v>23</v>
      </c>
      <c r="AE558" s="44">
        <v>113.27545197169648</v>
      </c>
      <c r="AF558" s="44">
        <v>4</v>
      </c>
      <c r="AG558" s="75">
        <v>1</v>
      </c>
      <c r="AH558" s="74">
        <v>0.42199999999999999</v>
      </c>
      <c r="AI558" s="44">
        <v>6</v>
      </c>
      <c r="AJ558" s="44">
        <v>0</v>
      </c>
      <c r="AK558" s="44">
        <v>0</v>
      </c>
      <c r="AL558" s="44">
        <v>23</v>
      </c>
      <c r="AM558" s="44">
        <v>0</v>
      </c>
      <c r="AN558" s="44">
        <v>23</v>
      </c>
      <c r="AO558" s="44">
        <v>0</v>
      </c>
      <c r="AP558" s="44">
        <v>23</v>
      </c>
      <c r="AQ558" s="44">
        <v>237</v>
      </c>
      <c r="AR558" s="44">
        <v>23</v>
      </c>
      <c r="AS558" s="44">
        <v>113.27545197169648</v>
      </c>
      <c r="AT558" s="44">
        <v>4</v>
      </c>
      <c r="AU558" s="75">
        <v>1</v>
      </c>
      <c r="AV558">
        <v>0.45300000000000001</v>
      </c>
      <c r="AW558">
        <v>6</v>
      </c>
      <c r="AX558">
        <v>0</v>
      </c>
      <c r="AY558">
        <v>0</v>
      </c>
      <c r="AZ558">
        <v>23</v>
      </c>
      <c r="BA558">
        <v>0</v>
      </c>
      <c r="BB558">
        <v>23</v>
      </c>
      <c r="BC558">
        <v>0</v>
      </c>
      <c r="BD558">
        <v>23</v>
      </c>
      <c r="BE558">
        <v>237</v>
      </c>
      <c r="BF558">
        <v>23</v>
      </c>
      <c r="BG558">
        <v>113.27545197169648</v>
      </c>
      <c r="BH558">
        <v>4</v>
      </c>
      <c r="BI558">
        <v>1</v>
      </c>
      <c r="BJ558" s="74">
        <f t="shared" si="41"/>
        <v>0.40100000000000002</v>
      </c>
      <c r="BK558" s="92">
        <f t="shared" si="42"/>
        <v>6</v>
      </c>
      <c r="BN558" s="67">
        <f t="shared" si="43"/>
        <v>0.17700000000000005</v>
      </c>
      <c r="BO558" s="9">
        <f t="shared" si="44"/>
        <v>2</v>
      </c>
      <c r="BT558">
        <v>0.73399999999999999</v>
      </c>
      <c r="BU558">
        <v>6</v>
      </c>
      <c r="BV558">
        <v>0</v>
      </c>
      <c r="BW558">
        <v>0</v>
      </c>
      <c r="BX558">
        <v>23</v>
      </c>
      <c r="BY558">
        <v>0</v>
      </c>
      <c r="BZ558">
        <v>23</v>
      </c>
      <c r="CA558">
        <v>0</v>
      </c>
      <c r="CB558">
        <v>23</v>
      </c>
      <c r="CC558">
        <v>237</v>
      </c>
      <c r="CD558">
        <v>23</v>
      </c>
      <c r="CE558">
        <v>113.27545197169648</v>
      </c>
      <c r="CF558">
        <v>4</v>
      </c>
      <c r="CG558">
        <v>1</v>
      </c>
      <c r="CM558">
        <v>0.73399999999999999</v>
      </c>
      <c r="CQ558" t="s">
        <v>162</v>
      </c>
      <c r="CR558" t="s">
        <v>210</v>
      </c>
      <c r="CS558" t="s">
        <v>169</v>
      </c>
      <c r="CT558">
        <v>0</v>
      </c>
      <c r="CU558">
        <v>23</v>
      </c>
      <c r="CV558">
        <v>0</v>
      </c>
      <c r="CW558">
        <v>23</v>
      </c>
      <c r="CX558">
        <v>0</v>
      </c>
      <c r="CY558">
        <v>23</v>
      </c>
      <c r="CZ558">
        <v>237</v>
      </c>
      <c r="DA558">
        <v>23</v>
      </c>
      <c r="DB558">
        <v>113.27545197169648</v>
      </c>
      <c r="DC558">
        <v>4</v>
      </c>
      <c r="DD558">
        <v>1</v>
      </c>
      <c r="DF558">
        <v>0.46899999999999997</v>
      </c>
    </row>
    <row r="559" spans="1:110" x14ac:dyDescent="0.25">
      <c r="A559" s="74">
        <v>0</v>
      </c>
      <c r="B559" s="44">
        <v>5</v>
      </c>
      <c r="C559" s="44">
        <v>0</v>
      </c>
      <c r="D559" s="44">
        <v>18</v>
      </c>
      <c r="E559" s="44">
        <v>-0.15697455567011201</v>
      </c>
      <c r="F559" s="44">
        <v>1373.9679719999999</v>
      </c>
      <c r="G559" s="75">
        <v>220.05</v>
      </c>
      <c r="H559" s="74">
        <v>0.313</v>
      </c>
      <c r="I559" s="44">
        <v>4</v>
      </c>
      <c r="J559" s="75">
        <v>0</v>
      </c>
      <c r="K559" s="74">
        <v>0.17199999999999999</v>
      </c>
      <c r="L559" s="44">
        <v>4</v>
      </c>
      <c r="M559" s="75">
        <v>0</v>
      </c>
      <c r="N559" s="44">
        <v>0.17199999999999999</v>
      </c>
      <c r="O559" s="44">
        <v>4</v>
      </c>
      <c r="P559" s="75">
        <v>0</v>
      </c>
      <c r="Q559" s="80">
        <f t="shared" si="40"/>
        <v>0.219</v>
      </c>
      <c r="R559" s="88">
        <f t="shared" si="40"/>
        <v>4</v>
      </c>
      <c r="T559" s="74">
        <v>0.34399999999999997</v>
      </c>
      <c r="U559" s="44">
        <v>6</v>
      </c>
      <c r="V559" s="44">
        <v>0</v>
      </c>
      <c r="W559" s="44">
        <v>0</v>
      </c>
      <c r="X559" s="44">
        <v>23</v>
      </c>
      <c r="Y559" s="44">
        <v>0</v>
      </c>
      <c r="Z559" s="44">
        <v>23</v>
      </c>
      <c r="AA559" s="44">
        <v>0</v>
      </c>
      <c r="AB559" s="44">
        <v>23</v>
      </c>
      <c r="AC559" s="44">
        <v>237</v>
      </c>
      <c r="AD559" s="44">
        <v>23</v>
      </c>
      <c r="AE559" s="44">
        <v>112.70732507229071</v>
      </c>
      <c r="AF559" s="44">
        <v>4</v>
      </c>
      <c r="AG559" s="75">
        <v>1</v>
      </c>
      <c r="AH559" s="74">
        <v>0.42199999999999999</v>
      </c>
      <c r="AI559" s="44">
        <v>6</v>
      </c>
      <c r="AJ559" s="44">
        <v>0</v>
      </c>
      <c r="AK559" s="44">
        <v>0</v>
      </c>
      <c r="AL559" s="44">
        <v>23</v>
      </c>
      <c r="AM559" s="44">
        <v>0</v>
      </c>
      <c r="AN559" s="44">
        <v>23</v>
      </c>
      <c r="AO559" s="44">
        <v>0</v>
      </c>
      <c r="AP559" s="44">
        <v>23</v>
      </c>
      <c r="AQ559" s="44">
        <v>237</v>
      </c>
      <c r="AR559" s="44">
        <v>23</v>
      </c>
      <c r="AS559" s="44">
        <v>112.70732507229071</v>
      </c>
      <c r="AT559" s="44">
        <v>4</v>
      </c>
      <c r="AU559" s="75">
        <v>1</v>
      </c>
      <c r="AV559">
        <v>0.45300000000000001</v>
      </c>
      <c r="AW559">
        <v>6</v>
      </c>
      <c r="AX559">
        <v>0</v>
      </c>
      <c r="AY559">
        <v>0</v>
      </c>
      <c r="AZ559">
        <v>23</v>
      </c>
      <c r="BA559">
        <v>0</v>
      </c>
      <c r="BB559">
        <v>23</v>
      </c>
      <c r="BC559">
        <v>0</v>
      </c>
      <c r="BD559">
        <v>23</v>
      </c>
      <c r="BE559">
        <v>237</v>
      </c>
      <c r="BF559">
        <v>23</v>
      </c>
      <c r="BG559">
        <v>112.70732507229071</v>
      </c>
      <c r="BH559">
        <v>4</v>
      </c>
      <c r="BI559">
        <v>1</v>
      </c>
      <c r="BJ559" s="74">
        <f t="shared" si="41"/>
        <v>0.40633333333333338</v>
      </c>
      <c r="BK559" s="92">
        <f t="shared" si="42"/>
        <v>6</v>
      </c>
      <c r="BN559" s="67">
        <f t="shared" si="43"/>
        <v>0.18733333333333338</v>
      </c>
      <c r="BO559" s="9">
        <f t="shared" si="44"/>
        <v>2</v>
      </c>
      <c r="BT559">
        <v>0.73399999999999999</v>
      </c>
      <c r="BU559">
        <v>6</v>
      </c>
      <c r="BV559">
        <v>0</v>
      </c>
      <c r="BW559">
        <v>0</v>
      </c>
      <c r="BX559">
        <v>23</v>
      </c>
      <c r="BY559">
        <v>0</v>
      </c>
      <c r="BZ559">
        <v>23</v>
      </c>
      <c r="CA559">
        <v>0</v>
      </c>
      <c r="CB559">
        <v>23</v>
      </c>
      <c r="CC559">
        <v>237</v>
      </c>
      <c r="CD559">
        <v>23</v>
      </c>
      <c r="CE559">
        <v>112.70732507229071</v>
      </c>
      <c r="CF559">
        <v>4</v>
      </c>
      <c r="CG559">
        <v>1</v>
      </c>
      <c r="CM559">
        <v>0.73399999999999999</v>
      </c>
      <c r="CQ559" t="s">
        <v>162</v>
      </c>
      <c r="CR559" t="s">
        <v>210</v>
      </c>
      <c r="CS559" t="s">
        <v>169</v>
      </c>
      <c r="CT559">
        <v>0</v>
      </c>
      <c r="CU559">
        <v>23</v>
      </c>
      <c r="CV559">
        <v>0</v>
      </c>
      <c r="CW559">
        <v>23</v>
      </c>
      <c r="CX559">
        <v>0</v>
      </c>
      <c r="CY559">
        <v>23</v>
      </c>
      <c r="CZ559">
        <v>237</v>
      </c>
      <c r="DA559">
        <v>23</v>
      </c>
      <c r="DB559">
        <v>112.70732507229071</v>
      </c>
      <c r="DC559">
        <v>4</v>
      </c>
      <c r="DD559">
        <v>1</v>
      </c>
      <c r="DF559">
        <v>0.46899999999999997</v>
      </c>
    </row>
    <row r="560" spans="1:110" x14ac:dyDescent="0.25">
      <c r="A560" s="74">
        <v>0</v>
      </c>
      <c r="B560" s="44">
        <v>5</v>
      </c>
      <c r="C560" s="44">
        <v>0</v>
      </c>
      <c r="D560" s="44">
        <v>19</v>
      </c>
      <c r="E560" s="44">
        <v>-5.9436551158235797E-2</v>
      </c>
      <c r="F560" s="44">
        <v>1407.1652334999901</v>
      </c>
      <c r="G560" s="75">
        <v>228.1</v>
      </c>
      <c r="H560" s="74">
        <v>0.312</v>
      </c>
      <c r="I560" s="44">
        <v>4</v>
      </c>
      <c r="J560" s="75">
        <v>0</v>
      </c>
      <c r="K560" s="74">
        <v>0.157</v>
      </c>
      <c r="L560" s="44">
        <v>4</v>
      </c>
      <c r="M560" s="75">
        <v>0</v>
      </c>
      <c r="N560" s="44">
        <v>0.156</v>
      </c>
      <c r="O560" s="44">
        <v>4</v>
      </c>
      <c r="P560" s="75">
        <v>0</v>
      </c>
      <c r="Q560" s="80">
        <f t="shared" si="40"/>
        <v>0.20833333333333334</v>
      </c>
      <c r="R560" s="88">
        <f t="shared" si="40"/>
        <v>4</v>
      </c>
      <c r="T560" s="74">
        <v>0.34399999999999997</v>
      </c>
      <c r="U560" s="44">
        <v>6</v>
      </c>
      <c r="V560" s="44">
        <v>0</v>
      </c>
      <c r="W560" s="44">
        <v>0</v>
      </c>
      <c r="X560" s="44">
        <v>23</v>
      </c>
      <c r="Y560" s="44">
        <v>0</v>
      </c>
      <c r="Z560" s="44">
        <v>23</v>
      </c>
      <c r="AA560" s="44">
        <v>0</v>
      </c>
      <c r="AB560" s="44">
        <v>23</v>
      </c>
      <c r="AC560" s="44">
        <v>237</v>
      </c>
      <c r="AD560" s="44">
        <v>23</v>
      </c>
      <c r="AE560" s="44">
        <v>112.16602655773579</v>
      </c>
      <c r="AF560" s="44">
        <v>4</v>
      </c>
      <c r="AG560" s="75">
        <v>1</v>
      </c>
      <c r="AH560" s="74">
        <v>0.42199999999999999</v>
      </c>
      <c r="AI560" s="44">
        <v>6</v>
      </c>
      <c r="AJ560" s="44">
        <v>0</v>
      </c>
      <c r="AK560" s="44">
        <v>0</v>
      </c>
      <c r="AL560" s="44">
        <v>23</v>
      </c>
      <c r="AM560" s="44">
        <v>0</v>
      </c>
      <c r="AN560" s="44">
        <v>23</v>
      </c>
      <c r="AO560" s="44">
        <v>0</v>
      </c>
      <c r="AP560" s="44">
        <v>23</v>
      </c>
      <c r="AQ560" s="44">
        <v>237</v>
      </c>
      <c r="AR560" s="44">
        <v>23</v>
      </c>
      <c r="AS560" s="44">
        <v>112.16602655773579</v>
      </c>
      <c r="AT560" s="44">
        <v>4</v>
      </c>
      <c r="AU560" s="75">
        <v>1</v>
      </c>
      <c r="AV560">
        <v>0.437</v>
      </c>
      <c r="AW560">
        <v>6</v>
      </c>
      <c r="AX560">
        <v>0</v>
      </c>
      <c r="AY560">
        <v>0</v>
      </c>
      <c r="AZ560">
        <v>23</v>
      </c>
      <c r="BA560">
        <v>0</v>
      </c>
      <c r="BB560">
        <v>23</v>
      </c>
      <c r="BC560">
        <v>0</v>
      </c>
      <c r="BD560">
        <v>23</v>
      </c>
      <c r="BE560">
        <v>237</v>
      </c>
      <c r="BF560">
        <v>23</v>
      </c>
      <c r="BG560">
        <v>112.16602655773579</v>
      </c>
      <c r="BH560">
        <v>4</v>
      </c>
      <c r="BI560">
        <v>1</v>
      </c>
      <c r="BJ560" s="74">
        <f t="shared" si="41"/>
        <v>0.40100000000000002</v>
      </c>
      <c r="BK560" s="92">
        <f t="shared" si="42"/>
        <v>6</v>
      </c>
      <c r="BN560" s="67">
        <f t="shared" si="43"/>
        <v>0.19266666666666668</v>
      </c>
      <c r="BO560" s="9">
        <f t="shared" si="44"/>
        <v>2</v>
      </c>
      <c r="BT560">
        <v>0.73399999999999999</v>
      </c>
      <c r="BU560">
        <v>6</v>
      </c>
      <c r="BV560">
        <v>0</v>
      </c>
      <c r="BW560">
        <v>0</v>
      </c>
      <c r="BX560">
        <v>23</v>
      </c>
      <c r="BY560">
        <v>0</v>
      </c>
      <c r="BZ560">
        <v>23</v>
      </c>
      <c r="CA560">
        <v>0</v>
      </c>
      <c r="CB560">
        <v>23</v>
      </c>
      <c r="CC560">
        <v>237</v>
      </c>
      <c r="CD560">
        <v>23</v>
      </c>
      <c r="CE560">
        <v>112.16602655773579</v>
      </c>
      <c r="CF560">
        <v>4</v>
      </c>
      <c r="CG560">
        <v>1</v>
      </c>
      <c r="CM560">
        <v>0.73399999999999999</v>
      </c>
      <c r="CQ560" t="s">
        <v>162</v>
      </c>
      <c r="CR560" t="s">
        <v>204</v>
      </c>
      <c r="CS560" t="s">
        <v>169</v>
      </c>
      <c r="CT560">
        <v>0</v>
      </c>
      <c r="CU560">
        <v>23</v>
      </c>
      <c r="CV560">
        <v>0</v>
      </c>
      <c r="CW560">
        <v>23</v>
      </c>
      <c r="CX560">
        <v>0</v>
      </c>
      <c r="CY560">
        <v>23</v>
      </c>
      <c r="CZ560">
        <v>237</v>
      </c>
      <c r="DA560">
        <v>23</v>
      </c>
      <c r="DB560">
        <v>112.16602655773579</v>
      </c>
      <c r="DC560">
        <v>4</v>
      </c>
      <c r="DD560">
        <v>1</v>
      </c>
      <c r="DF560">
        <v>0.42199999999999999</v>
      </c>
    </row>
    <row r="561" spans="1:110" x14ac:dyDescent="0.25">
      <c r="A561" s="74">
        <v>0</v>
      </c>
      <c r="B561" s="44">
        <v>5</v>
      </c>
      <c r="C561" s="44">
        <v>0</v>
      </c>
      <c r="D561" s="44">
        <v>20</v>
      </c>
      <c r="E561" s="44">
        <v>3.81014533536412E-2</v>
      </c>
      <c r="F561" s="44">
        <v>1440.3624949999901</v>
      </c>
      <c r="G561" s="75">
        <v>236.14999999999901</v>
      </c>
      <c r="H561" s="74">
        <v>0.28100000000000003</v>
      </c>
      <c r="I561" s="44">
        <v>4</v>
      </c>
      <c r="J561" s="75">
        <v>0</v>
      </c>
      <c r="K561" s="74">
        <v>0.17199999999999999</v>
      </c>
      <c r="L561" s="44">
        <v>4</v>
      </c>
      <c r="M561" s="75">
        <v>0</v>
      </c>
      <c r="N561" s="44">
        <v>0.17199999999999999</v>
      </c>
      <c r="O561" s="44">
        <v>4</v>
      </c>
      <c r="P561" s="75">
        <v>0</v>
      </c>
      <c r="Q561" s="80">
        <f t="shared" si="40"/>
        <v>0.20833333333333334</v>
      </c>
      <c r="R561" s="88">
        <f t="shared" si="40"/>
        <v>4</v>
      </c>
      <c r="T561" s="74">
        <v>0.34399999999999997</v>
      </c>
      <c r="U561" s="44">
        <v>6</v>
      </c>
      <c r="V561" s="44">
        <v>0</v>
      </c>
      <c r="W561" s="44">
        <v>0</v>
      </c>
      <c r="X561" s="44">
        <v>23</v>
      </c>
      <c r="Y561" s="44">
        <v>0</v>
      </c>
      <c r="Z561" s="44">
        <v>23</v>
      </c>
      <c r="AA561" s="44">
        <v>0</v>
      </c>
      <c r="AB561" s="44">
        <v>23</v>
      </c>
      <c r="AC561" s="44">
        <v>237</v>
      </c>
      <c r="AD561" s="44">
        <v>23</v>
      </c>
      <c r="AE561" s="44">
        <v>111.64963590451488</v>
      </c>
      <c r="AF561" s="44">
        <v>4</v>
      </c>
      <c r="AG561" s="75">
        <v>1</v>
      </c>
      <c r="AH561" s="74">
        <v>0.42199999999999999</v>
      </c>
      <c r="AI561" s="44">
        <v>6</v>
      </c>
      <c r="AJ561" s="44">
        <v>0</v>
      </c>
      <c r="AK561" s="44">
        <v>0</v>
      </c>
      <c r="AL561" s="44">
        <v>23</v>
      </c>
      <c r="AM561" s="44">
        <v>0</v>
      </c>
      <c r="AN561" s="44">
        <v>23</v>
      </c>
      <c r="AO561" s="44">
        <v>0</v>
      </c>
      <c r="AP561" s="44">
        <v>23</v>
      </c>
      <c r="AQ561" s="44">
        <v>237</v>
      </c>
      <c r="AR561" s="44">
        <v>23</v>
      </c>
      <c r="AS561" s="44">
        <v>111.64963590451488</v>
      </c>
      <c r="AT561" s="44">
        <v>4</v>
      </c>
      <c r="AU561" s="75">
        <v>1</v>
      </c>
      <c r="AV561">
        <v>0.45300000000000001</v>
      </c>
      <c r="AW561">
        <v>6</v>
      </c>
      <c r="AX561">
        <v>0</v>
      </c>
      <c r="AY561">
        <v>0</v>
      </c>
      <c r="AZ561">
        <v>23</v>
      </c>
      <c r="BA561">
        <v>0</v>
      </c>
      <c r="BB561">
        <v>23</v>
      </c>
      <c r="BC561">
        <v>0</v>
      </c>
      <c r="BD561">
        <v>23</v>
      </c>
      <c r="BE561">
        <v>237</v>
      </c>
      <c r="BF561">
        <v>23</v>
      </c>
      <c r="BG561">
        <v>111.64963590451488</v>
      </c>
      <c r="BH561">
        <v>4</v>
      </c>
      <c r="BI561">
        <v>1</v>
      </c>
      <c r="BJ561" s="74">
        <f t="shared" si="41"/>
        <v>0.40633333333333338</v>
      </c>
      <c r="BK561" s="92">
        <f t="shared" si="42"/>
        <v>6</v>
      </c>
      <c r="BN561" s="67">
        <f t="shared" si="43"/>
        <v>0.19800000000000004</v>
      </c>
      <c r="BO561" s="9">
        <f t="shared" si="44"/>
        <v>2</v>
      </c>
      <c r="BT561">
        <v>0.75</v>
      </c>
      <c r="BU561">
        <v>6</v>
      </c>
      <c r="BV561">
        <v>0</v>
      </c>
      <c r="BW561">
        <v>0</v>
      </c>
      <c r="BX561">
        <v>23</v>
      </c>
      <c r="BY561">
        <v>0</v>
      </c>
      <c r="BZ561">
        <v>23</v>
      </c>
      <c r="CA561">
        <v>0</v>
      </c>
      <c r="CB561">
        <v>23</v>
      </c>
      <c r="CC561">
        <v>237</v>
      </c>
      <c r="CD561">
        <v>23</v>
      </c>
      <c r="CE561">
        <v>111.64963590451488</v>
      </c>
      <c r="CF561">
        <v>4</v>
      </c>
      <c r="CG561">
        <v>1</v>
      </c>
      <c r="CM561">
        <v>0.75</v>
      </c>
      <c r="CQ561" t="s">
        <v>162</v>
      </c>
      <c r="CR561" t="s">
        <v>201</v>
      </c>
      <c r="CS561" t="s">
        <v>169</v>
      </c>
      <c r="CT561">
        <v>0</v>
      </c>
      <c r="CU561">
        <v>23</v>
      </c>
      <c r="CV561">
        <v>0</v>
      </c>
      <c r="CW561">
        <v>23</v>
      </c>
      <c r="CX561">
        <v>0</v>
      </c>
      <c r="CY561">
        <v>23</v>
      </c>
      <c r="CZ561">
        <v>237</v>
      </c>
      <c r="DA561">
        <v>23</v>
      </c>
      <c r="DB561">
        <v>111.64963590451488</v>
      </c>
      <c r="DC561">
        <v>4</v>
      </c>
      <c r="DD561">
        <v>1</v>
      </c>
      <c r="DF561">
        <v>0.46800000000000003</v>
      </c>
    </row>
    <row r="562" spans="1:110" x14ac:dyDescent="0.25">
      <c r="A562" s="74">
        <v>0</v>
      </c>
      <c r="B562" s="44">
        <v>5</v>
      </c>
      <c r="C562" s="44">
        <v>0</v>
      </c>
      <c r="D562" s="44">
        <v>21</v>
      </c>
      <c r="E562" s="44">
        <v>0.135639457865501</v>
      </c>
      <c r="F562" s="44">
        <v>1473.5597565</v>
      </c>
      <c r="G562" s="75">
        <v>244.2</v>
      </c>
      <c r="H562" s="74">
        <v>0.313</v>
      </c>
      <c r="I562" s="44">
        <v>4</v>
      </c>
      <c r="J562" s="75">
        <v>0</v>
      </c>
      <c r="K562" s="74">
        <v>0.188</v>
      </c>
      <c r="L562" s="44">
        <v>4</v>
      </c>
      <c r="M562" s="75">
        <v>0</v>
      </c>
      <c r="N562" s="44">
        <v>0.156</v>
      </c>
      <c r="O562" s="44">
        <v>4</v>
      </c>
      <c r="P562" s="75">
        <v>0</v>
      </c>
      <c r="Q562" s="80">
        <f t="shared" si="40"/>
        <v>0.219</v>
      </c>
      <c r="R562" s="88">
        <f t="shared" si="40"/>
        <v>4</v>
      </c>
      <c r="T562" s="74">
        <v>0.32800000000000001</v>
      </c>
      <c r="U562" s="44">
        <v>6</v>
      </c>
      <c r="V562" s="44">
        <v>0</v>
      </c>
      <c r="W562" s="44">
        <v>0</v>
      </c>
      <c r="X562" s="44">
        <v>23</v>
      </c>
      <c r="Y562" s="44">
        <v>0</v>
      </c>
      <c r="Z562" s="44">
        <v>23</v>
      </c>
      <c r="AA562" s="44">
        <v>0</v>
      </c>
      <c r="AB562" s="44">
        <v>23</v>
      </c>
      <c r="AC562" s="44">
        <v>237</v>
      </c>
      <c r="AD562" s="44">
        <v>23</v>
      </c>
      <c r="AE562" s="44">
        <v>111.15655511847652</v>
      </c>
      <c r="AF562" s="44">
        <v>4</v>
      </c>
      <c r="AG562" s="75">
        <v>1</v>
      </c>
      <c r="AH562" s="74">
        <v>0.42199999999999999</v>
      </c>
      <c r="AI562" s="44">
        <v>6</v>
      </c>
      <c r="AJ562" s="44">
        <v>0</v>
      </c>
      <c r="AK562" s="44">
        <v>0</v>
      </c>
      <c r="AL562" s="44">
        <v>23</v>
      </c>
      <c r="AM562" s="44">
        <v>0</v>
      </c>
      <c r="AN562" s="44">
        <v>23</v>
      </c>
      <c r="AO562" s="44">
        <v>0</v>
      </c>
      <c r="AP562" s="44">
        <v>23</v>
      </c>
      <c r="AQ562" s="44">
        <v>237</v>
      </c>
      <c r="AR562" s="44">
        <v>23</v>
      </c>
      <c r="AS562" s="44">
        <v>111.15655511847652</v>
      </c>
      <c r="AT562" s="44">
        <v>4</v>
      </c>
      <c r="AU562" s="75">
        <v>1</v>
      </c>
      <c r="AV562">
        <v>0.45300000000000001</v>
      </c>
      <c r="AW562">
        <v>6</v>
      </c>
      <c r="AX562">
        <v>0</v>
      </c>
      <c r="AY562">
        <v>0</v>
      </c>
      <c r="AZ562">
        <v>23</v>
      </c>
      <c r="BA562">
        <v>0</v>
      </c>
      <c r="BB562">
        <v>23</v>
      </c>
      <c r="BC562">
        <v>0</v>
      </c>
      <c r="BD562">
        <v>23</v>
      </c>
      <c r="BE562">
        <v>237</v>
      </c>
      <c r="BF562">
        <v>23</v>
      </c>
      <c r="BG562">
        <v>111.15655511847652</v>
      </c>
      <c r="BH562">
        <v>4</v>
      </c>
      <c r="BI562">
        <v>1</v>
      </c>
      <c r="BJ562" s="74">
        <f t="shared" si="41"/>
        <v>0.40100000000000002</v>
      </c>
      <c r="BK562" s="92">
        <f t="shared" si="42"/>
        <v>6</v>
      </c>
      <c r="BN562" s="67">
        <f t="shared" si="43"/>
        <v>0.18200000000000002</v>
      </c>
      <c r="BO562" s="9">
        <f t="shared" si="44"/>
        <v>2</v>
      </c>
      <c r="BT562">
        <v>0.75</v>
      </c>
      <c r="BU562">
        <v>6</v>
      </c>
      <c r="BV562">
        <v>0</v>
      </c>
      <c r="BW562">
        <v>0</v>
      </c>
      <c r="BX562">
        <v>23</v>
      </c>
      <c r="BY562">
        <v>0</v>
      </c>
      <c r="BZ562">
        <v>23</v>
      </c>
      <c r="CA562">
        <v>0</v>
      </c>
      <c r="CB562">
        <v>23</v>
      </c>
      <c r="CC562">
        <v>237</v>
      </c>
      <c r="CD562">
        <v>23</v>
      </c>
      <c r="CE562">
        <v>111.15655511847652</v>
      </c>
      <c r="CF562">
        <v>4</v>
      </c>
      <c r="CG562">
        <v>1</v>
      </c>
      <c r="CM562">
        <v>0.75</v>
      </c>
      <c r="CQ562" t="s">
        <v>162</v>
      </c>
      <c r="CR562" t="s">
        <v>194</v>
      </c>
      <c r="CS562" t="s">
        <v>169</v>
      </c>
      <c r="CT562">
        <v>0</v>
      </c>
      <c r="CU562">
        <v>23</v>
      </c>
      <c r="CV562">
        <v>0</v>
      </c>
      <c r="CW562">
        <v>23</v>
      </c>
      <c r="CX562">
        <v>0</v>
      </c>
      <c r="CY562">
        <v>23</v>
      </c>
      <c r="CZ562">
        <v>237</v>
      </c>
      <c r="DA562">
        <v>23</v>
      </c>
      <c r="DB562">
        <v>111.15655511847652</v>
      </c>
      <c r="DC562">
        <v>4</v>
      </c>
      <c r="DD562">
        <v>1</v>
      </c>
      <c r="DF562">
        <v>0.45300000000000001</v>
      </c>
    </row>
    <row r="563" spans="1:110" x14ac:dyDescent="0.25">
      <c r="A563" s="74">
        <v>0</v>
      </c>
      <c r="B563" s="44">
        <v>5</v>
      </c>
      <c r="C563" s="44">
        <v>0</v>
      </c>
      <c r="D563" s="44">
        <v>22</v>
      </c>
      <c r="E563" s="44">
        <v>0.23317746237737799</v>
      </c>
      <c r="F563" s="44">
        <v>1506.757018</v>
      </c>
      <c r="G563" s="75">
        <v>252.25</v>
      </c>
      <c r="H563" s="74">
        <v>0.32900000000000001</v>
      </c>
      <c r="I563" s="44">
        <v>4</v>
      </c>
      <c r="J563" s="75">
        <v>0</v>
      </c>
      <c r="K563" s="74">
        <v>0.187</v>
      </c>
      <c r="L563" s="44">
        <v>4</v>
      </c>
      <c r="M563" s="75">
        <v>0</v>
      </c>
      <c r="N563" s="44">
        <v>0.17199999999999999</v>
      </c>
      <c r="O563" s="44">
        <v>4</v>
      </c>
      <c r="P563" s="75">
        <v>0</v>
      </c>
      <c r="Q563" s="80">
        <f t="shared" si="40"/>
        <v>0.22933333333333331</v>
      </c>
      <c r="R563" s="88">
        <f t="shared" si="40"/>
        <v>4</v>
      </c>
      <c r="T563" s="74">
        <v>0.34300000000000003</v>
      </c>
      <c r="U563" s="44">
        <v>6</v>
      </c>
      <c r="V563" s="44">
        <v>0</v>
      </c>
      <c r="W563" s="44">
        <v>0</v>
      </c>
      <c r="X563" s="44">
        <v>23</v>
      </c>
      <c r="Y563" s="44">
        <v>0</v>
      </c>
      <c r="Z563" s="44">
        <v>23</v>
      </c>
      <c r="AA563" s="44">
        <v>0</v>
      </c>
      <c r="AB563" s="44">
        <v>23</v>
      </c>
      <c r="AC563" s="44">
        <v>237</v>
      </c>
      <c r="AD563" s="44">
        <v>23</v>
      </c>
      <c r="AE563" s="44">
        <v>110.68518080362581</v>
      </c>
      <c r="AF563" s="44">
        <v>4</v>
      </c>
      <c r="AG563" s="75">
        <v>1</v>
      </c>
      <c r="AH563" s="74">
        <v>0.40600000000000003</v>
      </c>
      <c r="AI563" s="44">
        <v>6</v>
      </c>
      <c r="AJ563" s="44">
        <v>0</v>
      </c>
      <c r="AK563" s="44">
        <v>0</v>
      </c>
      <c r="AL563" s="44">
        <v>23</v>
      </c>
      <c r="AM563" s="44">
        <v>0</v>
      </c>
      <c r="AN563" s="44">
        <v>23</v>
      </c>
      <c r="AO563" s="44">
        <v>0</v>
      </c>
      <c r="AP563" s="44">
        <v>23</v>
      </c>
      <c r="AQ563" s="44">
        <v>237</v>
      </c>
      <c r="AR563" s="44">
        <v>23</v>
      </c>
      <c r="AS563" s="44">
        <v>110.68518080362581</v>
      </c>
      <c r="AT563" s="44">
        <v>4</v>
      </c>
      <c r="AU563" s="75">
        <v>1</v>
      </c>
      <c r="AV563">
        <v>0.45300000000000001</v>
      </c>
      <c r="AW563">
        <v>6</v>
      </c>
      <c r="AX563">
        <v>0</v>
      </c>
      <c r="AY563">
        <v>0</v>
      </c>
      <c r="AZ563">
        <v>23</v>
      </c>
      <c r="BA563">
        <v>0</v>
      </c>
      <c r="BB563">
        <v>23</v>
      </c>
      <c r="BC563">
        <v>0</v>
      </c>
      <c r="BD563">
        <v>23</v>
      </c>
      <c r="BE563">
        <v>237</v>
      </c>
      <c r="BF563">
        <v>23</v>
      </c>
      <c r="BG563">
        <v>110.68518080362581</v>
      </c>
      <c r="BH563">
        <v>4</v>
      </c>
      <c r="BI563">
        <v>1</v>
      </c>
      <c r="BJ563" s="74">
        <f t="shared" si="41"/>
        <v>0.40066666666666673</v>
      </c>
      <c r="BK563" s="92">
        <f t="shared" si="42"/>
        <v>6</v>
      </c>
      <c r="BN563" s="67">
        <f t="shared" si="43"/>
        <v>0.17133333333333342</v>
      </c>
      <c r="BO563" s="9">
        <f t="shared" si="44"/>
        <v>2</v>
      </c>
      <c r="BT563">
        <v>0.75</v>
      </c>
      <c r="BU563">
        <v>6</v>
      </c>
      <c r="BV563">
        <v>0</v>
      </c>
      <c r="BW563">
        <v>0</v>
      </c>
      <c r="BX563">
        <v>23</v>
      </c>
      <c r="BY563">
        <v>0</v>
      </c>
      <c r="BZ563">
        <v>23</v>
      </c>
      <c r="CA563">
        <v>0</v>
      </c>
      <c r="CB563">
        <v>23</v>
      </c>
      <c r="CC563">
        <v>237</v>
      </c>
      <c r="CD563">
        <v>23</v>
      </c>
      <c r="CE563">
        <v>110.68518080362581</v>
      </c>
      <c r="CF563">
        <v>4</v>
      </c>
      <c r="CG563">
        <v>1</v>
      </c>
      <c r="CM563">
        <v>0.75</v>
      </c>
      <c r="CQ563" t="s">
        <v>162</v>
      </c>
      <c r="CR563" t="s">
        <v>194</v>
      </c>
      <c r="CS563" t="s">
        <v>169</v>
      </c>
      <c r="CT563">
        <v>0</v>
      </c>
      <c r="CU563">
        <v>23</v>
      </c>
      <c r="CV563">
        <v>0</v>
      </c>
      <c r="CW563">
        <v>23</v>
      </c>
      <c r="CX563">
        <v>0</v>
      </c>
      <c r="CY563">
        <v>23</v>
      </c>
      <c r="CZ563">
        <v>237</v>
      </c>
      <c r="DA563">
        <v>23</v>
      </c>
      <c r="DB563">
        <v>110.68518080362581</v>
      </c>
      <c r="DC563">
        <v>4</v>
      </c>
      <c r="DD563">
        <v>1</v>
      </c>
      <c r="DF563">
        <v>0.45300000000000001</v>
      </c>
    </row>
    <row r="564" spans="1:110" x14ac:dyDescent="0.25">
      <c r="A564" s="74">
        <v>0</v>
      </c>
      <c r="B564" s="44">
        <v>5</v>
      </c>
      <c r="C564" s="44">
        <v>0</v>
      </c>
      <c r="D564" s="44">
        <v>23</v>
      </c>
      <c r="E564" s="44">
        <v>0.330715466889272</v>
      </c>
      <c r="F564" s="44">
        <v>1539.9542795</v>
      </c>
      <c r="G564" s="75">
        <v>260.3</v>
      </c>
      <c r="H564" s="74">
        <v>0.312</v>
      </c>
      <c r="I564" s="44">
        <v>4</v>
      </c>
      <c r="J564" s="75">
        <v>0</v>
      </c>
      <c r="K564" s="74">
        <v>0.17100000000000001</v>
      </c>
      <c r="L564" s="44">
        <v>4</v>
      </c>
      <c r="M564" s="75">
        <v>0</v>
      </c>
      <c r="N564" s="44">
        <v>0.17199999999999999</v>
      </c>
      <c r="O564" s="44">
        <v>4</v>
      </c>
      <c r="P564" s="75">
        <v>0</v>
      </c>
      <c r="Q564" s="80">
        <f t="shared" si="40"/>
        <v>0.21833333333333335</v>
      </c>
      <c r="R564" s="88">
        <f t="shared" si="40"/>
        <v>4</v>
      </c>
      <c r="T564" s="74">
        <v>0.34399999999999997</v>
      </c>
      <c r="U564" s="44">
        <v>6</v>
      </c>
      <c r="V564" s="44">
        <v>0</v>
      </c>
      <c r="W564" s="44">
        <v>0</v>
      </c>
      <c r="X564" s="44">
        <v>23</v>
      </c>
      <c r="Y564" s="44">
        <v>0</v>
      </c>
      <c r="Z564" s="44">
        <v>23</v>
      </c>
      <c r="AA564" s="44">
        <v>0</v>
      </c>
      <c r="AB564" s="44">
        <v>23</v>
      </c>
      <c r="AC564" s="44">
        <v>237</v>
      </c>
      <c r="AD564" s="44">
        <v>23</v>
      </c>
      <c r="AE564" s="44">
        <v>110.23412960631391</v>
      </c>
      <c r="AF564" s="44">
        <v>4</v>
      </c>
      <c r="AG564" s="75">
        <v>1</v>
      </c>
      <c r="AH564" s="74">
        <v>0.40699999999999997</v>
      </c>
      <c r="AI564" s="44">
        <v>6</v>
      </c>
      <c r="AJ564" s="44">
        <v>0</v>
      </c>
      <c r="AK564" s="44">
        <v>0</v>
      </c>
      <c r="AL564" s="44">
        <v>23</v>
      </c>
      <c r="AM564" s="44">
        <v>0</v>
      </c>
      <c r="AN564" s="44">
        <v>23</v>
      </c>
      <c r="AO564" s="44">
        <v>0</v>
      </c>
      <c r="AP564" s="44">
        <v>23</v>
      </c>
      <c r="AQ564" s="44">
        <v>237</v>
      </c>
      <c r="AR564" s="44">
        <v>23</v>
      </c>
      <c r="AS564" s="44">
        <v>110.23412960631391</v>
      </c>
      <c r="AT564" s="44">
        <v>4</v>
      </c>
      <c r="AU564" s="75">
        <v>1</v>
      </c>
      <c r="AV564">
        <v>0.46899999999999997</v>
      </c>
      <c r="AW564">
        <v>6</v>
      </c>
      <c r="AX564">
        <v>0</v>
      </c>
      <c r="AY564">
        <v>0</v>
      </c>
      <c r="AZ564">
        <v>23</v>
      </c>
      <c r="BA564">
        <v>0</v>
      </c>
      <c r="BB564">
        <v>23</v>
      </c>
      <c r="BC564">
        <v>0</v>
      </c>
      <c r="BD564">
        <v>23</v>
      </c>
      <c r="BE564">
        <v>237</v>
      </c>
      <c r="BF564">
        <v>23</v>
      </c>
      <c r="BG564">
        <v>110.23412960631391</v>
      </c>
      <c r="BH564">
        <v>4</v>
      </c>
      <c r="BI564">
        <v>1</v>
      </c>
      <c r="BJ564" s="74">
        <f t="shared" si="41"/>
        <v>0.40666666666666657</v>
      </c>
      <c r="BK564" s="92">
        <f t="shared" si="42"/>
        <v>6</v>
      </c>
      <c r="BN564" s="67">
        <f t="shared" si="43"/>
        <v>0.18833333333333321</v>
      </c>
      <c r="BO564" s="9">
        <f t="shared" si="44"/>
        <v>2</v>
      </c>
      <c r="BT564">
        <v>0.73399999999999999</v>
      </c>
      <c r="BU564">
        <v>6</v>
      </c>
      <c r="BV564">
        <v>0</v>
      </c>
      <c r="BW564">
        <v>0</v>
      </c>
      <c r="BX564">
        <v>23</v>
      </c>
      <c r="BY564">
        <v>0</v>
      </c>
      <c r="BZ564">
        <v>23</v>
      </c>
      <c r="CA564">
        <v>0</v>
      </c>
      <c r="CB564">
        <v>23</v>
      </c>
      <c r="CC564">
        <v>237</v>
      </c>
      <c r="CD564">
        <v>23</v>
      </c>
      <c r="CE564">
        <v>110.23412960631391</v>
      </c>
      <c r="CF564">
        <v>4</v>
      </c>
      <c r="CG564">
        <v>1</v>
      </c>
      <c r="CM564">
        <v>0.73399999999999999</v>
      </c>
      <c r="CQ564" t="s">
        <v>162</v>
      </c>
      <c r="CR564" t="s">
        <v>194</v>
      </c>
      <c r="CS564" t="s">
        <v>169</v>
      </c>
      <c r="CT564">
        <v>0</v>
      </c>
      <c r="CU564">
        <v>23</v>
      </c>
      <c r="CV564">
        <v>0</v>
      </c>
      <c r="CW564">
        <v>23</v>
      </c>
      <c r="CX564">
        <v>0</v>
      </c>
      <c r="CY564">
        <v>23</v>
      </c>
      <c r="CZ564">
        <v>237</v>
      </c>
      <c r="DA564">
        <v>23</v>
      </c>
      <c r="DB564">
        <v>110.23412960631391</v>
      </c>
      <c r="DC564">
        <v>4</v>
      </c>
      <c r="DD564">
        <v>1</v>
      </c>
      <c r="DF564">
        <v>0.45300000000000001</v>
      </c>
    </row>
    <row r="565" spans="1:110" x14ac:dyDescent="0.25">
      <c r="A565" s="74">
        <v>0</v>
      </c>
      <c r="B565" s="44">
        <v>5</v>
      </c>
      <c r="C565" s="44">
        <v>0</v>
      </c>
      <c r="D565" s="44">
        <v>24</v>
      </c>
      <c r="E565" s="44">
        <v>0.42825347140113201</v>
      </c>
      <c r="F565" s="44">
        <v>1573.151541</v>
      </c>
      <c r="G565" s="75">
        <v>268.35000000000002</v>
      </c>
      <c r="H565" s="74">
        <v>0.312</v>
      </c>
      <c r="I565" s="44">
        <v>4</v>
      </c>
      <c r="J565" s="75">
        <v>0</v>
      </c>
      <c r="K565" s="74">
        <v>0.17100000000000001</v>
      </c>
      <c r="L565" s="44">
        <v>4</v>
      </c>
      <c r="M565" s="75">
        <v>0</v>
      </c>
      <c r="N565" s="44">
        <v>0.157</v>
      </c>
      <c r="O565" s="44">
        <v>4</v>
      </c>
      <c r="P565" s="75">
        <v>0</v>
      </c>
      <c r="Q565" s="80">
        <f t="shared" si="40"/>
        <v>0.21333333333333335</v>
      </c>
      <c r="R565" s="88">
        <f t="shared" si="40"/>
        <v>4</v>
      </c>
      <c r="T565" s="74">
        <v>0.34399999999999997</v>
      </c>
      <c r="U565" s="44">
        <v>6</v>
      </c>
      <c r="V565" s="44">
        <v>0</v>
      </c>
      <c r="W565" s="44">
        <v>0</v>
      </c>
      <c r="X565" s="44">
        <v>23</v>
      </c>
      <c r="Y565" s="44">
        <v>0</v>
      </c>
      <c r="Z565" s="44">
        <v>23</v>
      </c>
      <c r="AA565" s="44">
        <v>0</v>
      </c>
      <c r="AB565" s="44">
        <v>23</v>
      </c>
      <c r="AC565" s="44">
        <v>237</v>
      </c>
      <c r="AD565" s="44">
        <v>23</v>
      </c>
      <c r="AE565" s="44">
        <v>109.80211492698253</v>
      </c>
      <c r="AF565" s="44">
        <v>4</v>
      </c>
      <c r="AG565" s="75">
        <v>1</v>
      </c>
      <c r="AH565" s="74">
        <v>0.42199999999999999</v>
      </c>
      <c r="AI565" s="44">
        <v>6</v>
      </c>
      <c r="AJ565" s="44">
        <v>0</v>
      </c>
      <c r="AK565" s="44">
        <v>0</v>
      </c>
      <c r="AL565" s="44">
        <v>23</v>
      </c>
      <c r="AM565" s="44">
        <v>0</v>
      </c>
      <c r="AN565" s="44">
        <v>23</v>
      </c>
      <c r="AO565" s="44">
        <v>0</v>
      </c>
      <c r="AP565" s="44">
        <v>23</v>
      </c>
      <c r="AQ565" s="44">
        <v>237</v>
      </c>
      <c r="AR565" s="44">
        <v>23</v>
      </c>
      <c r="AS565" s="44">
        <v>109.80211492698253</v>
      </c>
      <c r="AT565" s="44">
        <v>4</v>
      </c>
      <c r="AU565" s="75">
        <v>1</v>
      </c>
      <c r="AV565">
        <v>0.45300000000000001</v>
      </c>
      <c r="AW565">
        <v>6</v>
      </c>
      <c r="AX565">
        <v>0</v>
      </c>
      <c r="AY565">
        <v>0</v>
      </c>
      <c r="AZ565">
        <v>23</v>
      </c>
      <c r="BA565">
        <v>0</v>
      </c>
      <c r="BB565">
        <v>23</v>
      </c>
      <c r="BC565">
        <v>0</v>
      </c>
      <c r="BD565">
        <v>23</v>
      </c>
      <c r="BE565">
        <v>237</v>
      </c>
      <c r="BF565">
        <v>23</v>
      </c>
      <c r="BG565">
        <v>109.80211492698253</v>
      </c>
      <c r="BH565">
        <v>4</v>
      </c>
      <c r="BI565">
        <v>1</v>
      </c>
      <c r="BJ565" s="74">
        <f t="shared" si="41"/>
        <v>0.40633333333333338</v>
      </c>
      <c r="BK565" s="92">
        <f t="shared" si="42"/>
        <v>6</v>
      </c>
      <c r="BN565" s="67">
        <f t="shared" si="43"/>
        <v>0.19300000000000003</v>
      </c>
      <c r="BO565" s="9">
        <f t="shared" si="44"/>
        <v>2</v>
      </c>
      <c r="BT565">
        <v>0.73399999999999999</v>
      </c>
      <c r="BU565">
        <v>6</v>
      </c>
      <c r="BV565">
        <v>0</v>
      </c>
      <c r="BW565">
        <v>0</v>
      </c>
      <c r="BX565">
        <v>23</v>
      </c>
      <c r="BY565">
        <v>0</v>
      </c>
      <c r="BZ565">
        <v>23</v>
      </c>
      <c r="CA565">
        <v>0</v>
      </c>
      <c r="CB565">
        <v>23</v>
      </c>
      <c r="CC565">
        <v>237</v>
      </c>
      <c r="CD565">
        <v>23</v>
      </c>
      <c r="CE565">
        <v>109.80211492698253</v>
      </c>
      <c r="CF565">
        <v>4</v>
      </c>
      <c r="CG565">
        <v>1</v>
      </c>
      <c r="CM565">
        <v>0.73399999999999999</v>
      </c>
      <c r="CQ565" t="s">
        <v>162</v>
      </c>
      <c r="CR565" t="s">
        <v>194</v>
      </c>
      <c r="CS565" t="s">
        <v>169</v>
      </c>
      <c r="CT565">
        <v>0</v>
      </c>
      <c r="CU565">
        <v>23</v>
      </c>
      <c r="CV565">
        <v>0</v>
      </c>
      <c r="CW565">
        <v>23</v>
      </c>
      <c r="CX565">
        <v>0</v>
      </c>
      <c r="CY565">
        <v>23</v>
      </c>
      <c r="CZ565">
        <v>237</v>
      </c>
      <c r="DA565">
        <v>23</v>
      </c>
      <c r="DB565">
        <v>109.80211492698253</v>
      </c>
      <c r="DC565">
        <v>4</v>
      </c>
      <c r="DD565">
        <v>1</v>
      </c>
      <c r="DF565">
        <v>0.45300000000000001</v>
      </c>
    </row>
    <row r="566" spans="1:110" x14ac:dyDescent="0.25">
      <c r="A566" s="74">
        <v>0</v>
      </c>
      <c r="B566" s="44">
        <v>5</v>
      </c>
      <c r="C566" s="44">
        <v>1</v>
      </c>
      <c r="D566" s="44">
        <v>12</v>
      </c>
      <c r="E566" s="44">
        <v>-0.43144276208134102</v>
      </c>
      <c r="F566" s="44">
        <v>1299.4597590000001</v>
      </c>
      <c r="G566" s="75">
        <v>178.49</v>
      </c>
      <c r="H566" s="74">
        <v>0.29699999999999999</v>
      </c>
      <c r="I566" s="44">
        <v>4</v>
      </c>
      <c r="J566" s="75">
        <v>0</v>
      </c>
      <c r="K566" s="74">
        <v>0.17100000000000001</v>
      </c>
      <c r="L566" s="44">
        <v>4</v>
      </c>
      <c r="M566" s="75">
        <v>0</v>
      </c>
      <c r="N566" s="44">
        <v>0.17199999999999999</v>
      </c>
      <c r="O566" s="44">
        <v>4</v>
      </c>
      <c r="P566" s="75">
        <v>0</v>
      </c>
      <c r="Q566" s="80">
        <f t="shared" si="40"/>
        <v>0.21333333333333329</v>
      </c>
      <c r="R566" s="88">
        <f t="shared" si="40"/>
        <v>4</v>
      </c>
      <c r="T566" s="74">
        <v>0.39100000000000001</v>
      </c>
      <c r="U566" s="44">
        <v>7</v>
      </c>
      <c r="V566" s="44">
        <v>0</v>
      </c>
      <c r="W566" s="44">
        <v>0</v>
      </c>
      <c r="X566" s="44">
        <v>23</v>
      </c>
      <c r="Y566" s="44">
        <v>217.000001</v>
      </c>
      <c r="Z566" s="44">
        <v>23</v>
      </c>
      <c r="AA566" s="44">
        <v>0</v>
      </c>
      <c r="AB566" s="44">
        <v>23</v>
      </c>
      <c r="AC566" s="44">
        <v>237</v>
      </c>
      <c r="AD566" s="44">
        <v>23</v>
      </c>
      <c r="AE566" s="44">
        <v>104.84694805638487</v>
      </c>
      <c r="AF566" s="44">
        <v>4</v>
      </c>
      <c r="AG566" s="75">
        <v>1</v>
      </c>
      <c r="AH566" s="74">
        <v>0.45300000000000001</v>
      </c>
      <c r="AI566" s="44">
        <v>7</v>
      </c>
      <c r="AJ566" s="44">
        <v>0</v>
      </c>
      <c r="AK566" s="44">
        <v>0</v>
      </c>
      <c r="AL566" s="44">
        <v>23</v>
      </c>
      <c r="AM566" s="44">
        <v>217.000001</v>
      </c>
      <c r="AN566" s="44">
        <v>23</v>
      </c>
      <c r="AO566" s="44">
        <v>0</v>
      </c>
      <c r="AP566" s="44">
        <v>23</v>
      </c>
      <c r="AQ566" s="44">
        <v>237</v>
      </c>
      <c r="AR566" s="44">
        <v>23</v>
      </c>
      <c r="AS566" s="44">
        <v>104.84694805638487</v>
      </c>
      <c r="AT566" s="44">
        <v>4</v>
      </c>
      <c r="AU566" s="75">
        <v>1</v>
      </c>
      <c r="AV566">
        <v>0.5</v>
      </c>
      <c r="AW566">
        <v>7</v>
      </c>
      <c r="AX566">
        <v>0</v>
      </c>
      <c r="AY566">
        <v>0</v>
      </c>
      <c r="AZ566">
        <v>23</v>
      </c>
      <c r="BA566">
        <v>217.000001</v>
      </c>
      <c r="BB566">
        <v>23</v>
      </c>
      <c r="BC566">
        <v>0</v>
      </c>
      <c r="BD566">
        <v>23</v>
      </c>
      <c r="BE566">
        <v>237</v>
      </c>
      <c r="BF566">
        <v>23</v>
      </c>
      <c r="BG566">
        <v>104.84694805638487</v>
      </c>
      <c r="BH566">
        <v>4</v>
      </c>
      <c r="BI566">
        <v>1</v>
      </c>
      <c r="BJ566" s="74">
        <f t="shared" si="41"/>
        <v>0.44800000000000001</v>
      </c>
      <c r="BK566" s="92">
        <f t="shared" si="42"/>
        <v>7</v>
      </c>
      <c r="BN566" s="67">
        <f t="shared" si="43"/>
        <v>0.23466666666666672</v>
      </c>
      <c r="BO566" s="9">
        <f t="shared" si="44"/>
        <v>3</v>
      </c>
      <c r="BT566">
        <v>0.86</v>
      </c>
      <c r="BU566">
        <v>7</v>
      </c>
      <c r="BV566">
        <v>0</v>
      </c>
      <c r="BW566">
        <v>0</v>
      </c>
      <c r="BX566">
        <v>23</v>
      </c>
      <c r="BY566">
        <v>217.000001</v>
      </c>
      <c r="BZ566">
        <v>23</v>
      </c>
      <c r="CA566">
        <v>0</v>
      </c>
      <c r="CB566">
        <v>23</v>
      </c>
      <c r="CC566">
        <v>237</v>
      </c>
      <c r="CD566">
        <v>23</v>
      </c>
      <c r="CE566">
        <v>104.84694805638487</v>
      </c>
      <c r="CF566">
        <v>4</v>
      </c>
      <c r="CG566">
        <v>1</v>
      </c>
      <c r="CM566">
        <v>0.86</v>
      </c>
      <c r="CQ566" t="s">
        <v>162</v>
      </c>
      <c r="CR566" t="s">
        <v>193</v>
      </c>
      <c r="CS566" t="s">
        <v>183</v>
      </c>
      <c r="CT566">
        <v>0</v>
      </c>
      <c r="CU566">
        <v>23</v>
      </c>
      <c r="CV566">
        <v>217.000001</v>
      </c>
      <c r="CW566">
        <v>23</v>
      </c>
      <c r="CX566">
        <v>0</v>
      </c>
      <c r="CY566">
        <v>23</v>
      </c>
      <c r="CZ566">
        <v>237</v>
      </c>
      <c r="DA566">
        <v>23</v>
      </c>
      <c r="DB566">
        <v>104.84694805638487</v>
      </c>
      <c r="DC566">
        <v>4</v>
      </c>
      <c r="DD566">
        <v>1</v>
      </c>
      <c r="DF566">
        <v>0.51500000000000001</v>
      </c>
    </row>
    <row r="567" spans="1:110" x14ac:dyDescent="0.25">
      <c r="A567" s="74">
        <v>0</v>
      </c>
      <c r="B567" s="44">
        <v>5</v>
      </c>
      <c r="C567" s="44">
        <v>1</v>
      </c>
      <c r="D567" s="44">
        <v>13</v>
      </c>
      <c r="E567" s="44">
        <v>-0.33390475756944699</v>
      </c>
      <c r="F567" s="44">
        <v>1332.6570205</v>
      </c>
      <c r="G567" s="75">
        <v>186.54</v>
      </c>
      <c r="H567" s="74">
        <v>0.312</v>
      </c>
      <c r="I567" s="44">
        <v>4</v>
      </c>
      <c r="J567" s="75">
        <v>0</v>
      </c>
      <c r="K567" s="74">
        <v>0.17199999999999999</v>
      </c>
      <c r="L567" s="44">
        <v>4</v>
      </c>
      <c r="M567" s="75">
        <v>0</v>
      </c>
      <c r="N567" s="44">
        <v>0.17199999999999999</v>
      </c>
      <c r="O567" s="44">
        <v>4</v>
      </c>
      <c r="P567" s="75">
        <v>0</v>
      </c>
      <c r="Q567" s="80">
        <f t="shared" si="40"/>
        <v>0.21866666666666665</v>
      </c>
      <c r="R567" s="88">
        <f t="shared" si="40"/>
        <v>4</v>
      </c>
      <c r="T567" s="74">
        <v>0.39100000000000001</v>
      </c>
      <c r="U567" s="44">
        <v>7</v>
      </c>
      <c r="V567" s="44">
        <v>0</v>
      </c>
      <c r="W567" s="44">
        <v>0</v>
      </c>
      <c r="X567" s="44">
        <v>23</v>
      </c>
      <c r="Y567" s="44">
        <v>217</v>
      </c>
      <c r="Z567" s="44">
        <v>23</v>
      </c>
      <c r="AA567" s="44">
        <v>0</v>
      </c>
      <c r="AB567" s="44">
        <v>23</v>
      </c>
      <c r="AC567" s="44">
        <v>237</v>
      </c>
      <c r="AD567" s="44">
        <v>23</v>
      </c>
      <c r="AE567" s="44">
        <v>104.47114536174549</v>
      </c>
      <c r="AF567" s="44">
        <v>4</v>
      </c>
      <c r="AG567" s="75">
        <v>1</v>
      </c>
      <c r="AH567" s="74">
        <v>0.45300000000000001</v>
      </c>
      <c r="AI567" s="44">
        <v>7</v>
      </c>
      <c r="AJ567" s="44">
        <v>0</v>
      </c>
      <c r="AK567" s="44">
        <v>0</v>
      </c>
      <c r="AL567" s="44">
        <v>23</v>
      </c>
      <c r="AM567" s="44">
        <v>217</v>
      </c>
      <c r="AN567" s="44">
        <v>23</v>
      </c>
      <c r="AO567" s="44">
        <v>0</v>
      </c>
      <c r="AP567" s="44">
        <v>23</v>
      </c>
      <c r="AQ567" s="44">
        <v>237</v>
      </c>
      <c r="AR567" s="44">
        <v>23</v>
      </c>
      <c r="AS567" s="44">
        <v>104.47114536174549</v>
      </c>
      <c r="AT567" s="44">
        <v>4</v>
      </c>
      <c r="AU567" s="75">
        <v>1</v>
      </c>
      <c r="AV567">
        <v>0.53100000000000003</v>
      </c>
      <c r="AW567">
        <v>7</v>
      </c>
      <c r="AX567">
        <v>0</v>
      </c>
      <c r="AY567">
        <v>0</v>
      </c>
      <c r="AZ567">
        <v>23</v>
      </c>
      <c r="BA567">
        <v>217</v>
      </c>
      <c r="BB567">
        <v>23</v>
      </c>
      <c r="BC567">
        <v>0</v>
      </c>
      <c r="BD567">
        <v>23</v>
      </c>
      <c r="BE567">
        <v>237</v>
      </c>
      <c r="BF567">
        <v>23</v>
      </c>
      <c r="BG567">
        <v>104.47114536174549</v>
      </c>
      <c r="BH567">
        <v>4</v>
      </c>
      <c r="BI567">
        <v>1</v>
      </c>
      <c r="BJ567" s="74">
        <f t="shared" si="41"/>
        <v>0.45833333333333331</v>
      </c>
      <c r="BK567" s="92">
        <f t="shared" si="42"/>
        <v>7</v>
      </c>
      <c r="BN567" s="67">
        <f t="shared" si="43"/>
        <v>0.23966666666666667</v>
      </c>
      <c r="BO567" s="9">
        <f t="shared" si="44"/>
        <v>3</v>
      </c>
      <c r="BT567">
        <v>0.84399999999999997</v>
      </c>
      <c r="BU567">
        <v>7</v>
      </c>
      <c r="BV567">
        <v>0</v>
      </c>
      <c r="BW567">
        <v>0</v>
      </c>
      <c r="BX567">
        <v>23</v>
      </c>
      <c r="BY567">
        <v>217</v>
      </c>
      <c r="BZ567">
        <v>23</v>
      </c>
      <c r="CA567">
        <v>0</v>
      </c>
      <c r="CB567">
        <v>23</v>
      </c>
      <c r="CC567">
        <v>237</v>
      </c>
      <c r="CD567">
        <v>23</v>
      </c>
      <c r="CE567">
        <v>104.47114536174549</v>
      </c>
      <c r="CF567">
        <v>4</v>
      </c>
      <c r="CG567">
        <v>1</v>
      </c>
      <c r="CM567">
        <v>0.84399999999999997</v>
      </c>
      <c r="CQ567" t="s">
        <v>162</v>
      </c>
      <c r="CR567" t="s">
        <v>215</v>
      </c>
      <c r="CS567" t="s">
        <v>183</v>
      </c>
      <c r="CT567">
        <v>0</v>
      </c>
      <c r="CU567">
        <v>23</v>
      </c>
      <c r="CV567">
        <v>217</v>
      </c>
      <c r="CW567">
        <v>23</v>
      </c>
      <c r="CX567">
        <v>0</v>
      </c>
      <c r="CY567">
        <v>23</v>
      </c>
      <c r="CZ567">
        <v>237</v>
      </c>
      <c r="DA567">
        <v>23</v>
      </c>
      <c r="DB567">
        <v>104.47114536174549</v>
      </c>
      <c r="DC567">
        <v>4</v>
      </c>
      <c r="DD567">
        <v>1</v>
      </c>
      <c r="DF567">
        <v>0.53100000000000003</v>
      </c>
    </row>
    <row r="568" spans="1:110" x14ac:dyDescent="0.25">
      <c r="A568" s="74">
        <v>0</v>
      </c>
      <c r="B568" s="44">
        <v>5</v>
      </c>
      <c r="C568" s="44">
        <v>1</v>
      </c>
      <c r="D568" s="44">
        <v>14</v>
      </c>
      <c r="E568" s="44">
        <v>-0.236366753057587</v>
      </c>
      <c r="F568" s="44">
        <v>1365.854282</v>
      </c>
      <c r="G568" s="75">
        <v>194.59</v>
      </c>
      <c r="H568" s="74">
        <v>0.29699999999999999</v>
      </c>
      <c r="I568" s="44">
        <v>4</v>
      </c>
      <c r="J568" s="75">
        <v>0</v>
      </c>
      <c r="K568" s="74">
        <v>0.17199999999999999</v>
      </c>
      <c r="L568" s="44">
        <v>4</v>
      </c>
      <c r="M568" s="75">
        <v>0</v>
      </c>
      <c r="N568" s="44">
        <v>0.17199999999999999</v>
      </c>
      <c r="O568" s="44">
        <v>4</v>
      </c>
      <c r="P568" s="75">
        <v>0</v>
      </c>
      <c r="Q568" s="80">
        <f t="shared" si="40"/>
        <v>0.21366666666666667</v>
      </c>
      <c r="R568" s="88">
        <f t="shared" si="40"/>
        <v>4</v>
      </c>
      <c r="T568" s="74">
        <v>0.40600000000000003</v>
      </c>
      <c r="U568" s="44">
        <v>7</v>
      </c>
      <c r="V568" s="44">
        <v>0</v>
      </c>
      <c r="W568" s="44">
        <v>0</v>
      </c>
      <c r="X568" s="44">
        <v>23</v>
      </c>
      <c r="Y568" s="44">
        <v>217</v>
      </c>
      <c r="Z568" s="44">
        <v>23</v>
      </c>
      <c r="AA568" s="44">
        <v>0</v>
      </c>
      <c r="AB568" s="44">
        <v>23</v>
      </c>
      <c r="AC568" s="44">
        <v>237</v>
      </c>
      <c r="AD568" s="44">
        <v>23</v>
      </c>
      <c r="AE568" s="44">
        <v>104.11365640603555</v>
      </c>
      <c r="AF568" s="44">
        <v>4</v>
      </c>
      <c r="AG568" s="75">
        <v>1</v>
      </c>
      <c r="AH568" s="74">
        <v>0.48399999999999999</v>
      </c>
      <c r="AI568" s="44">
        <v>7</v>
      </c>
      <c r="AJ568" s="44">
        <v>0</v>
      </c>
      <c r="AK568" s="44">
        <v>0</v>
      </c>
      <c r="AL568" s="44">
        <v>23</v>
      </c>
      <c r="AM568" s="44">
        <v>217</v>
      </c>
      <c r="AN568" s="44">
        <v>23</v>
      </c>
      <c r="AO568" s="44">
        <v>0</v>
      </c>
      <c r="AP568" s="44">
        <v>23</v>
      </c>
      <c r="AQ568" s="44">
        <v>237</v>
      </c>
      <c r="AR568" s="44">
        <v>23</v>
      </c>
      <c r="AS568" s="44">
        <v>104.11365640603555</v>
      </c>
      <c r="AT568" s="44">
        <v>4</v>
      </c>
      <c r="AU568" s="75">
        <v>1</v>
      </c>
      <c r="AV568">
        <v>0.51600000000000001</v>
      </c>
      <c r="AW568">
        <v>7</v>
      </c>
      <c r="AX568">
        <v>0</v>
      </c>
      <c r="AY568">
        <v>0</v>
      </c>
      <c r="AZ568">
        <v>23</v>
      </c>
      <c r="BA568">
        <v>217</v>
      </c>
      <c r="BB568">
        <v>23</v>
      </c>
      <c r="BC568">
        <v>0</v>
      </c>
      <c r="BD568">
        <v>23</v>
      </c>
      <c r="BE568">
        <v>237</v>
      </c>
      <c r="BF568">
        <v>23</v>
      </c>
      <c r="BG568">
        <v>104.11365640603555</v>
      </c>
      <c r="BH568">
        <v>4</v>
      </c>
      <c r="BI568">
        <v>1</v>
      </c>
      <c r="BJ568" s="74">
        <f t="shared" si="41"/>
        <v>0.46866666666666673</v>
      </c>
      <c r="BK568" s="92">
        <f t="shared" si="42"/>
        <v>7</v>
      </c>
      <c r="BN568" s="67">
        <f t="shared" si="43"/>
        <v>0.25500000000000006</v>
      </c>
      <c r="BO568" s="9">
        <f t="shared" si="44"/>
        <v>3</v>
      </c>
      <c r="BT568">
        <v>0.84299999999999997</v>
      </c>
      <c r="BU568">
        <v>7</v>
      </c>
      <c r="BV568">
        <v>0</v>
      </c>
      <c r="BW568">
        <v>0</v>
      </c>
      <c r="BX568">
        <v>23</v>
      </c>
      <c r="BY568">
        <v>217</v>
      </c>
      <c r="BZ568">
        <v>23</v>
      </c>
      <c r="CA568">
        <v>0</v>
      </c>
      <c r="CB568">
        <v>23</v>
      </c>
      <c r="CC568">
        <v>237</v>
      </c>
      <c r="CD568">
        <v>23</v>
      </c>
      <c r="CE568">
        <v>104.11365640603555</v>
      </c>
      <c r="CF568">
        <v>4</v>
      </c>
      <c r="CG568">
        <v>1</v>
      </c>
      <c r="CM568">
        <v>0.84299999999999997</v>
      </c>
      <c r="CQ568" t="s">
        <v>162</v>
      </c>
      <c r="CR568" t="s">
        <v>211</v>
      </c>
      <c r="CS568" t="s">
        <v>183</v>
      </c>
      <c r="CT568">
        <v>0</v>
      </c>
      <c r="CU568">
        <v>23</v>
      </c>
      <c r="CV568">
        <v>217</v>
      </c>
      <c r="CW568">
        <v>23</v>
      </c>
      <c r="CX568">
        <v>0</v>
      </c>
      <c r="CY568">
        <v>23</v>
      </c>
      <c r="CZ568">
        <v>237</v>
      </c>
      <c r="DA568">
        <v>23</v>
      </c>
      <c r="DB568">
        <v>104.11365640603555</v>
      </c>
      <c r="DC568">
        <v>4</v>
      </c>
      <c r="DD568">
        <v>1</v>
      </c>
      <c r="DF568">
        <v>0.48499999999999999</v>
      </c>
    </row>
    <row r="569" spans="1:110" x14ac:dyDescent="0.25">
      <c r="A569" s="74">
        <v>0</v>
      </c>
      <c r="B569" s="44">
        <v>5</v>
      </c>
      <c r="C569" s="44">
        <v>1</v>
      </c>
      <c r="D569" s="44">
        <v>15</v>
      </c>
      <c r="E569" s="44">
        <v>-0.13882874854571001</v>
      </c>
      <c r="F569" s="44">
        <v>1399.0515435</v>
      </c>
      <c r="G569" s="75">
        <v>202.64</v>
      </c>
      <c r="H569" s="74">
        <v>0.28199999999999997</v>
      </c>
      <c r="I569" s="44">
        <v>4</v>
      </c>
      <c r="J569" s="75">
        <v>0</v>
      </c>
      <c r="K569" s="74">
        <v>0.17199999999999999</v>
      </c>
      <c r="L569" s="44">
        <v>4</v>
      </c>
      <c r="M569" s="75">
        <v>0</v>
      </c>
      <c r="N569" s="44">
        <v>0.156</v>
      </c>
      <c r="O569" s="44">
        <v>4</v>
      </c>
      <c r="P569" s="75">
        <v>0</v>
      </c>
      <c r="Q569" s="80">
        <f t="shared" si="40"/>
        <v>0.20333333333333334</v>
      </c>
      <c r="R569" s="88">
        <f t="shared" si="40"/>
        <v>4</v>
      </c>
      <c r="T569" s="74">
        <v>0.39100000000000001</v>
      </c>
      <c r="U569" s="44">
        <v>7</v>
      </c>
      <c r="V569" s="44">
        <v>0</v>
      </c>
      <c r="W569" s="44">
        <v>0</v>
      </c>
      <c r="X569" s="44">
        <v>23</v>
      </c>
      <c r="Y569" s="44">
        <v>217.000001</v>
      </c>
      <c r="Z569" s="44">
        <v>23</v>
      </c>
      <c r="AA569" s="44">
        <v>0</v>
      </c>
      <c r="AB569" s="44">
        <v>23</v>
      </c>
      <c r="AC569" s="44">
        <v>237</v>
      </c>
      <c r="AD569" s="44">
        <v>23</v>
      </c>
      <c r="AE569" s="44">
        <v>103.77311026129209</v>
      </c>
      <c r="AF569" s="44">
        <v>4</v>
      </c>
      <c r="AG569" s="75">
        <v>1</v>
      </c>
      <c r="AH569" s="74">
        <v>0.46899999999999997</v>
      </c>
      <c r="AI569" s="44">
        <v>7</v>
      </c>
      <c r="AJ569" s="44">
        <v>0</v>
      </c>
      <c r="AK569" s="44">
        <v>0</v>
      </c>
      <c r="AL569" s="44">
        <v>23</v>
      </c>
      <c r="AM569" s="44">
        <v>217.000001</v>
      </c>
      <c r="AN569" s="44">
        <v>23</v>
      </c>
      <c r="AO569" s="44">
        <v>0</v>
      </c>
      <c r="AP569" s="44">
        <v>23</v>
      </c>
      <c r="AQ569" s="44">
        <v>237</v>
      </c>
      <c r="AR569" s="44">
        <v>23</v>
      </c>
      <c r="AS569" s="44">
        <v>103.77311026129209</v>
      </c>
      <c r="AT569" s="44">
        <v>4</v>
      </c>
      <c r="AU569" s="75">
        <v>1</v>
      </c>
      <c r="AV569">
        <v>0.5</v>
      </c>
      <c r="AW569">
        <v>7</v>
      </c>
      <c r="AX569">
        <v>0</v>
      </c>
      <c r="AY569">
        <v>0</v>
      </c>
      <c r="AZ569">
        <v>23</v>
      </c>
      <c r="BA569">
        <v>217.000001</v>
      </c>
      <c r="BB569">
        <v>23</v>
      </c>
      <c r="BC569">
        <v>0</v>
      </c>
      <c r="BD569">
        <v>23</v>
      </c>
      <c r="BE569">
        <v>237</v>
      </c>
      <c r="BF569">
        <v>23</v>
      </c>
      <c r="BG569">
        <v>103.77311026129209</v>
      </c>
      <c r="BH569">
        <v>4</v>
      </c>
      <c r="BI569">
        <v>1</v>
      </c>
      <c r="BJ569" s="74">
        <f t="shared" si="41"/>
        <v>0.45333333333333331</v>
      </c>
      <c r="BK569" s="92">
        <f t="shared" si="42"/>
        <v>7</v>
      </c>
      <c r="BN569" s="67">
        <f t="shared" si="43"/>
        <v>0.24999999999999997</v>
      </c>
      <c r="BO569" s="9">
        <f t="shared" si="44"/>
        <v>3</v>
      </c>
      <c r="BT569">
        <v>0.84299999999999997</v>
      </c>
      <c r="BU569">
        <v>7</v>
      </c>
      <c r="BV569">
        <v>0</v>
      </c>
      <c r="BW569">
        <v>0</v>
      </c>
      <c r="BX569">
        <v>23</v>
      </c>
      <c r="BY569">
        <v>217.000001</v>
      </c>
      <c r="BZ569">
        <v>23</v>
      </c>
      <c r="CA569">
        <v>0</v>
      </c>
      <c r="CB569">
        <v>23</v>
      </c>
      <c r="CC569">
        <v>237</v>
      </c>
      <c r="CD569">
        <v>23</v>
      </c>
      <c r="CE569">
        <v>103.77311026129209</v>
      </c>
      <c r="CF569">
        <v>4</v>
      </c>
      <c r="CG569">
        <v>1</v>
      </c>
      <c r="CM569">
        <v>0.84299999999999997</v>
      </c>
      <c r="CQ569" t="s">
        <v>162</v>
      </c>
      <c r="CR569" t="s">
        <v>213</v>
      </c>
      <c r="CS569" t="s">
        <v>183</v>
      </c>
      <c r="CT569">
        <v>0</v>
      </c>
      <c r="CU569">
        <v>23</v>
      </c>
      <c r="CV569">
        <v>217.000001</v>
      </c>
      <c r="CW569">
        <v>23</v>
      </c>
      <c r="CX569">
        <v>0</v>
      </c>
      <c r="CY569">
        <v>23</v>
      </c>
      <c r="CZ569">
        <v>237</v>
      </c>
      <c r="DA569">
        <v>23</v>
      </c>
      <c r="DB569">
        <v>103.77311026129209</v>
      </c>
      <c r="DC569">
        <v>4</v>
      </c>
      <c r="DD569">
        <v>1</v>
      </c>
      <c r="DF569">
        <v>0.51600000000000001</v>
      </c>
    </row>
    <row r="570" spans="1:110" x14ac:dyDescent="0.25">
      <c r="A570" s="74">
        <v>0</v>
      </c>
      <c r="B570" s="44">
        <v>5</v>
      </c>
      <c r="C570" s="44">
        <v>1</v>
      </c>
      <c r="D570" s="44">
        <v>16</v>
      </c>
      <c r="E570" s="44">
        <v>-4.1290744033815899E-2</v>
      </c>
      <c r="F570" s="44">
        <v>1432.2488049999999</v>
      </c>
      <c r="G570" s="75">
        <v>210.69</v>
      </c>
      <c r="H570" s="74">
        <v>0.28199999999999997</v>
      </c>
      <c r="I570" s="44">
        <v>4</v>
      </c>
      <c r="J570" s="75">
        <v>0</v>
      </c>
      <c r="K570" s="74">
        <v>0.188</v>
      </c>
      <c r="L570" s="44">
        <v>4</v>
      </c>
      <c r="M570" s="75">
        <v>0</v>
      </c>
      <c r="N570" s="44">
        <v>0.17199999999999999</v>
      </c>
      <c r="O570" s="44">
        <v>4</v>
      </c>
      <c r="P570" s="75">
        <v>0</v>
      </c>
      <c r="Q570" s="80">
        <f t="shared" si="40"/>
        <v>0.21399999999999997</v>
      </c>
      <c r="R570" s="88">
        <f t="shared" si="40"/>
        <v>4</v>
      </c>
      <c r="T570" s="74">
        <v>0.39100000000000001</v>
      </c>
      <c r="U570" s="44">
        <v>7</v>
      </c>
      <c r="V570" s="44">
        <v>0</v>
      </c>
      <c r="W570" s="44">
        <v>0</v>
      </c>
      <c r="X570" s="44">
        <v>23</v>
      </c>
      <c r="Y570" s="44">
        <v>217.000001</v>
      </c>
      <c r="Z570" s="44">
        <v>23</v>
      </c>
      <c r="AA570" s="44">
        <v>0</v>
      </c>
      <c r="AB570" s="44">
        <v>23</v>
      </c>
      <c r="AC570" s="44">
        <v>237</v>
      </c>
      <c r="AD570" s="44">
        <v>23</v>
      </c>
      <c r="AE570" s="44">
        <v>103.44835080972081</v>
      </c>
      <c r="AF570" s="44">
        <v>4</v>
      </c>
      <c r="AG570" s="75">
        <v>1</v>
      </c>
      <c r="AH570" s="74">
        <v>0.46899999999999997</v>
      </c>
      <c r="AI570" s="44">
        <v>7</v>
      </c>
      <c r="AJ570" s="44">
        <v>0</v>
      </c>
      <c r="AK570" s="44">
        <v>0</v>
      </c>
      <c r="AL570" s="44">
        <v>23</v>
      </c>
      <c r="AM570" s="44">
        <v>217.000001</v>
      </c>
      <c r="AN570" s="44">
        <v>23</v>
      </c>
      <c r="AO570" s="44">
        <v>0</v>
      </c>
      <c r="AP570" s="44">
        <v>23</v>
      </c>
      <c r="AQ570" s="44">
        <v>237</v>
      </c>
      <c r="AR570" s="44">
        <v>23</v>
      </c>
      <c r="AS570" s="44">
        <v>103.44835080972081</v>
      </c>
      <c r="AT570" s="44">
        <v>4</v>
      </c>
      <c r="AU570" s="75">
        <v>1</v>
      </c>
      <c r="AV570">
        <v>0.51600000000000001</v>
      </c>
      <c r="AW570">
        <v>7</v>
      </c>
      <c r="AX570">
        <v>0</v>
      </c>
      <c r="AY570">
        <v>0</v>
      </c>
      <c r="AZ570">
        <v>23</v>
      </c>
      <c r="BA570">
        <v>217.000001</v>
      </c>
      <c r="BB570">
        <v>23</v>
      </c>
      <c r="BC570">
        <v>0</v>
      </c>
      <c r="BD570">
        <v>23</v>
      </c>
      <c r="BE570">
        <v>237</v>
      </c>
      <c r="BF570">
        <v>23</v>
      </c>
      <c r="BG570">
        <v>103.44835080972081</v>
      </c>
      <c r="BH570">
        <v>4</v>
      </c>
      <c r="BI570">
        <v>1</v>
      </c>
      <c r="BJ570" s="74">
        <f t="shared" si="41"/>
        <v>0.45866666666666661</v>
      </c>
      <c r="BK570" s="92">
        <f t="shared" si="42"/>
        <v>7</v>
      </c>
      <c r="BN570" s="67">
        <f t="shared" si="43"/>
        <v>0.24466666666666664</v>
      </c>
      <c r="BO570" s="9">
        <f t="shared" si="44"/>
        <v>3</v>
      </c>
      <c r="BT570">
        <v>0.84399999999999997</v>
      </c>
      <c r="BU570">
        <v>7</v>
      </c>
      <c r="BV570">
        <v>0</v>
      </c>
      <c r="BW570">
        <v>0</v>
      </c>
      <c r="BX570">
        <v>23</v>
      </c>
      <c r="BY570">
        <v>217.000001</v>
      </c>
      <c r="BZ570">
        <v>23</v>
      </c>
      <c r="CA570">
        <v>0</v>
      </c>
      <c r="CB570">
        <v>23</v>
      </c>
      <c r="CC570">
        <v>237</v>
      </c>
      <c r="CD570">
        <v>23</v>
      </c>
      <c r="CE570">
        <v>103.44835080972081</v>
      </c>
      <c r="CF570">
        <v>4</v>
      </c>
      <c r="CG570">
        <v>1</v>
      </c>
      <c r="CM570">
        <v>0.84399999999999997</v>
      </c>
      <c r="CQ570" t="s">
        <v>162</v>
      </c>
      <c r="CR570" t="s">
        <v>215</v>
      </c>
      <c r="CS570" t="s">
        <v>183</v>
      </c>
      <c r="CT570">
        <v>0</v>
      </c>
      <c r="CU570">
        <v>23</v>
      </c>
      <c r="CV570">
        <v>217.000001</v>
      </c>
      <c r="CW570">
        <v>23</v>
      </c>
      <c r="CX570">
        <v>0</v>
      </c>
      <c r="CY570">
        <v>23</v>
      </c>
      <c r="CZ570">
        <v>237</v>
      </c>
      <c r="DA570">
        <v>23</v>
      </c>
      <c r="DB570">
        <v>103.44835080972081</v>
      </c>
      <c r="DC570">
        <v>4</v>
      </c>
      <c r="DD570">
        <v>1</v>
      </c>
      <c r="DF570">
        <v>0.53100000000000003</v>
      </c>
    </row>
    <row r="571" spans="1:110" x14ac:dyDescent="0.25">
      <c r="A571" s="74">
        <v>0</v>
      </c>
      <c r="B571" s="44">
        <v>5</v>
      </c>
      <c r="C571" s="44">
        <v>1</v>
      </c>
      <c r="D571" s="44">
        <v>17</v>
      </c>
      <c r="E571" s="44">
        <v>5.6247260478043799E-2</v>
      </c>
      <c r="F571" s="44">
        <v>1465.4460664999999</v>
      </c>
      <c r="G571" s="75">
        <v>218.74</v>
      </c>
      <c r="H571" s="74">
        <v>0.28100000000000003</v>
      </c>
      <c r="I571" s="44">
        <v>4</v>
      </c>
      <c r="J571" s="75">
        <v>0</v>
      </c>
      <c r="K571" s="74">
        <v>0.187</v>
      </c>
      <c r="L571" s="44">
        <v>4</v>
      </c>
      <c r="M571" s="75">
        <v>0</v>
      </c>
      <c r="N571" s="44">
        <v>0.17199999999999999</v>
      </c>
      <c r="O571" s="44">
        <v>4</v>
      </c>
      <c r="P571" s="75">
        <v>0</v>
      </c>
      <c r="Q571" s="80">
        <f t="shared" si="40"/>
        <v>0.21333333333333335</v>
      </c>
      <c r="R571" s="88">
        <f t="shared" si="40"/>
        <v>4</v>
      </c>
      <c r="T571" s="74">
        <v>0.39100000000000001</v>
      </c>
      <c r="U571" s="44">
        <v>7</v>
      </c>
      <c r="V571" s="44">
        <v>0</v>
      </c>
      <c r="W571" s="44">
        <v>0</v>
      </c>
      <c r="X571" s="44">
        <v>23</v>
      </c>
      <c r="Y571" s="44">
        <v>217</v>
      </c>
      <c r="Z571" s="44">
        <v>23</v>
      </c>
      <c r="AA571" s="44">
        <v>0</v>
      </c>
      <c r="AB571" s="44">
        <v>23</v>
      </c>
      <c r="AC571" s="44">
        <v>237</v>
      </c>
      <c r="AD571" s="44">
        <v>23</v>
      </c>
      <c r="AE571" s="44">
        <v>103.13828369702148</v>
      </c>
      <c r="AF571" s="44">
        <v>4</v>
      </c>
      <c r="AG571" s="75">
        <v>1</v>
      </c>
      <c r="AH571" s="74">
        <v>0.48499999999999999</v>
      </c>
      <c r="AI571" s="44">
        <v>7</v>
      </c>
      <c r="AJ571" s="44">
        <v>0</v>
      </c>
      <c r="AK571" s="44">
        <v>0</v>
      </c>
      <c r="AL571" s="44">
        <v>23</v>
      </c>
      <c r="AM571" s="44">
        <v>217</v>
      </c>
      <c r="AN571" s="44">
        <v>23</v>
      </c>
      <c r="AO571" s="44">
        <v>0</v>
      </c>
      <c r="AP571" s="44">
        <v>23</v>
      </c>
      <c r="AQ571" s="44">
        <v>237</v>
      </c>
      <c r="AR571" s="44">
        <v>23</v>
      </c>
      <c r="AS571" s="44">
        <v>103.13828369702148</v>
      </c>
      <c r="AT571" s="44">
        <v>4</v>
      </c>
      <c r="AU571" s="75">
        <v>1</v>
      </c>
      <c r="AV571">
        <v>0.5</v>
      </c>
      <c r="AW571">
        <v>7</v>
      </c>
      <c r="AX571">
        <v>0</v>
      </c>
      <c r="AY571">
        <v>0</v>
      </c>
      <c r="AZ571">
        <v>23</v>
      </c>
      <c r="BA571">
        <v>217</v>
      </c>
      <c r="BB571">
        <v>23</v>
      </c>
      <c r="BC571">
        <v>0</v>
      </c>
      <c r="BD571">
        <v>23</v>
      </c>
      <c r="BE571">
        <v>237</v>
      </c>
      <c r="BF571">
        <v>23</v>
      </c>
      <c r="BG571">
        <v>103.13828369702148</v>
      </c>
      <c r="BH571">
        <v>4</v>
      </c>
      <c r="BI571">
        <v>1</v>
      </c>
      <c r="BJ571" s="74">
        <f t="shared" si="41"/>
        <v>0.45866666666666661</v>
      </c>
      <c r="BK571" s="92">
        <f t="shared" si="42"/>
        <v>7</v>
      </c>
      <c r="BN571" s="67">
        <f t="shared" si="43"/>
        <v>0.24533333333333326</v>
      </c>
      <c r="BO571" s="9">
        <f t="shared" si="44"/>
        <v>3</v>
      </c>
      <c r="BT571">
        <v>0.84299999999999997</v>
      </c>
      <c r="BU571">
        <v>7</v>
      </c>
      <c r="BV571">
        <v>0</v>
      </c>
      <c r="BW571">
        <v>0</v>
      </c>
      <c r="BX571">
        <v>23</v>
      </c>
      <c r="BY571">
        <v>217</v>
      </c>
      <c r="BZ571">
        <v>23</v>
      </c>
      <c r="CA571">
        <v>0</v>
      </c>
      <c r="CB571">
        <v>23</v>
      </c>
      <c r="CC571">
        <v>237</v>
      </c>
      <c r="CD571">
        <v>23</v>
      </c>
      <c r="CE571">
        <v>103.13828369702148</v>
      </c>
      <c r="CF571">
        <v>4</v>
      </c>
      <c r="CG571">
        <v>1</v>
      </c>
      <c r="CM571">
        <v>0.84299999999999997</v>
      </c>
      <c r="CQ571" t="s">
        <v>162</v>
      </c>
      <c r="CR571" t="s">
        <v>212</v>
      </c>
      <c r="CS571" t="s">
        <v>183</v>
      </c>
      <c r="CT571">
        <v>0</v>
      </c>
      <c r="CU571">
        <v>23</v>
      </c>
      <c r="CV571">
        <v>217</v>
      </c>
      <c r="CW571">
        <v>23</v>
      </c>
      <c r="CX571">
        <v>0</v>
      </c>
      <c r="CY571">
        <v>23</v>
      </c>
      <c r="CZ571">
        <v>237</v>
      </c>
      <c r="DA571">
        <v>23</v>
      </c>
      <c r="DB571">
        <v>103.13828369702148</v>
      </c>
      <c r="DC571">
        <v>4</v>
      </c>
      <c r="DD571">
        <v>1</v>
      </c>
      <c r="DF571">
        <v>0.53200000000000003</v>
      </c>
    </row>
    <row r="572" spans="1:110" x14ac:dyDescent="0.25">
      <c r="A572" s="74">
        <v>0</v>
      </c>
      <c r="B572" s="44">
        <v>5</v>
      </c>
      <c r="C572" s="44">
        <v>1</v>
      </c>
      <c r="D572" s="44">
        <v>18</v>
      </c>
      <c r="E572" s="44">
        <v>0.15378526498992001</v>
      </c>
      <c r="F572" s="44">
        <v>1498.6433280000001</v>
      </c>
      <c r="G572" s="75">
        <v>226.79</v>
      </c>
      <c r="H572" s="74">
        <v>0.29699999999999999</v>
      </c>
      <c r="I572" s="44">
        <v>4</v>
      </c>
      <c r="J572" s="75">
        <v>0</v>
      </c>
      <c r="K572" s="74">
        <v>0.17199999999999999</v>
      </c>
      <c r="L572" s="44">
        <v>4</v>
      </c>
      <c r="M572" s="75">
        <v>0</v>
      </c>
      <c r="N572" s="44">
        <v>0.17199999999999999</v>
      </c>
      <c r="O572" s="44">
        <v>4</v>
      </c>
      <c r="P572" s="75">
        <v>0</v>
      </c>
      <c r="Q572" s="80">
        <f t="shared" si="40"/>
        <v>0.21366666666666667</v>
      </c>
      <c r="R572" s="88">
        <f t="shared" si="40"/>
        <v>4</v>
      </c>
      <c r="T572" s="74">
        <v>0.39100000000000001</v>
      </c>
      <c r="U572" s="44">
        <v>7</v>
      </c>
      <c r="V572" s="44">
        <v>0</v>
      </c>
      <c r="W572" s="44">
        <v>0</v>
      </c>
      <c r="X572" s="44">
        <v>23</v>
      </c>
      <c r="Y572" s="44">
        <v>217.000001</v>
      </c>
      <c r="Z572" s="44">
        <v>23</v>
      </c>
      <c r="AA572" s="44">
        <v>0</v>
      </c>
      <c r="AB572" s="44">
        <v>23</v>
      </c>
      <c r="AC572" s="44">
        <v>237</v>
      </c>
      <c r="AD572" s="44">
        <v>23</v>
      </c>
      <c r="AE572" s="44">
        <v>102.84199543897229</v>
      </c>
      <c r="AF572" s="44">
        <v>4</v>
      </c>
      <c r="AG572" s="75">
        <v>1</v>
      </c>
      <c r="AH572" s="74">
        <v>0.48399999999999999</v>
      </c>
      <c r="AI572" s="44">
        <v>7</v>
      </c>
      <c r="AJ572" s="44">
        <v>0</v>
      </c>
      <c r="AK572" s="44">
        <v>0</v>
      </c>
      <c r="AL572" s="44">
        <v>23</v>
      </c>
      <c r="AM572" s="44">
        <v>217.000001</v>
      </c>
      <c r="AN572" s="44">
        <v>23</v>
      </c>
      <c r="AO572" s="44">
        <v>0</v>
      </c>
      <c r="AP572" s="44">
        <v>23</v>
      </c>
      <c r="AQ572" s="44">
        <v>237</v>
      </c>
      <c r="AR572" s="44">
        <v>23</v>
      </c>
      <c r="AS572" s="44">
        <v>102.84199543897229</v>
      </c>
      <c r="AT572" s="44">
        <v>4</v>
      </c>
      <c r="AU572" s="75">
        <v>1</v>
      </c>
      <c r="AV572">
        <v>0.53100000000000003</v>
      </c>
      <c r="AW572">
        <v>7</v>
      </c>
      <c r="AX572">
        <v>0</v>
      </c>
      <c r="AY572">
        <v>0</v>
      </c>
      <c r="AZ572">
        <v>23</v>
      </c>
      <c r="BA572">
        <v>217.000001</v>
      </c>
      <c r="BB572">
        <v>23</v>
      </c>
      <c r="BC572">
        <v>0</v>
      </c>
      <c r="BD572">
        <v>23</v>
      </c>
      <c r="BE572">
        <v>237</v>
      </c>
      <c r="BF572">
        <v>23</v>
      </c>
      <c r="BG572">
        <v>102.84199543897229</v>
      </c>
      <c r="BH572">
        <v>4</v>
      </c>
      <c r="BI572">
        <v>1</v>
      </c>
      <c r="BJ572" s="74">
        <f t="shared" si="41"/>
        <v>0.46866666666666673</v>
      </c>
      <c r="BK572" s="92">
        <f t="shared" si="42"/>
        <v>7</v>
      </c>
      <c r="BN572" s="67">
        <f t="shared" si="43"/>
        <v>0.25500000000000006</v>
      </c>
      <c r="BO572" s="9">
        <f t="shared" si="44"/>
        <v>3</v>
      </c>
      <c r="BT572">
        <v>0.85899999999999999</v>
      </c>
      <c r="BU572">
        <v>7</v>
      </c>
      <c r="BV572">
        <v>0</v>
      </c>
      <c r="BW572">
        <v>0</v>
      </c>
      <c r="BX572">
        <v>23</v>
      </c>
      <c r="BY572">
        <v>217.000001</v>
      </c>
      <c r="BZ572">
        <v>23</v>
      </c>
      <c r="CA572">
        <v>0</v>
      </c>
      <c r="CB572">
        <v>23</v>
      </c>
      <c r="CC572">
        <v>237</v>
      </c>
      <c r="CD572">
        <v>23</v>
      </c>
      <c r="CE572">
        <v>102.84199543897229</v>
      </c>
      <c r="CF572">
        <v>4</v>
      </c>
      <c r="CG572">
        <v>1</v>
      </c>
      <c r="CM572">
        <v>0.85899999999999999</v>
      </c>
      <c r="CQ572" t="s">
        <v>162</v>
      </c>
      <c r="CR572" t="s">
        <v>215</v>
      </c>
      <c r="CS572" t="s">
        <v>183</v>
      </c>
      <c r="CT572">
        <v>0</v>
      </c>
      <c r="CU572">
        <v>23</v>
      </c>
      <c r="CV572">
        <v>217.000001</v>
      </c>
      <c r="CW572">
        <v>23</v>
      </c>
      <c r="CX572">
        <v>0</v>
      </c>
      <c r="CY572">
        <v>23</v>
      </c>
      <c r="CZ572">
        <v>237</v>
      </c>
      <c r="DA572">
        <v>23</v>
      </c>
      <c r="DB572">
        <v>102.84199543897229</v>
      </c>
      <c r="DC572">
        <v>4</v>
      </c>
      <c r="DD572">
        <v>1</v>
      </c>
      <c r="DF572">
        <v>0.53100000000000003</v>
      </c>
    </row>
    <row r="573" spans="1:110" x14ac:dyDescent="0.25">
      <c r="A573" s="74">
        <v>0</v>
      </c>
      <c r="B573" s="44">
        <v>5</v>
      </c>
      <c r="C573" s="44">
        <v>1</v>
      </c>
      <c r="D573" s="44">
        <v>19</v>
      </c>
      <c r="E573" s="44">
        <v>0.25132326950179701</v>
      </c>
      <c r="F573" s="44">
        <v>1531.8405895000001</v>
      </c>
      <c r="G573" s="75">
        <v>234.84</v>
      </c>
      <c r="H573" s="74">
        <v>0.28199999999999997</v>
      </c>
      <c r="I573" s="44">
        <v>4</v>
      </c>
      <c r="J573" s="75">
        <v>0</v>
      </c>
      <c r="K573" s="74">
        <v>0.188</v>
      </c>
      <c r="L573" s="44">
        <v>4</v>
      </c>
      <c r="M573" s="75">
        <v>0</v>
      </c>
      <c r="N573" s="44">
        <v>0.156</v>
      </c>
      <c r="O573" s="44">
        <v>4</v>
      </c>
      <c r="P573" s="75">
        <v>0</v>
      </c>
      <c r="Q573" s="80">
        <f t="shared" si="40"/>
        <v>0.20866666666666667</v>
      </c>
      <c r="R573" s="88">
        <f t="shared" si="40"/>
        <v>4</v>
      </c>
      <c r="T573" s="74">
        <v>0.39100000000000001</v>
      </c>
      <c r="U573" s="44">
        <v>7</v>
      </c>
      <c r="V573" s="44">
        <v>0</v>
      </c>
      <c r="W573" s="44">
        <v>0</v>
      </c>
      <c r="X573" s="44">
        <v>23</v>
      </c>
      <c r="Y573" s="44">
        <v>217.000001</v>
      </c>
      <c r="Z573" s="44">
        <v>23</v>
      </c>
      <c r="AA573" s="44">
        <v>0</v>
      </c>
      <c r="AB573" s="44">
        <v>23</v>
      </c>
      <c r="AC573" s="44">
        <v>237</v>
      </c>
      <c r="AD573" s="44">
        <v>23</v>
      </c>
      <c r="AE573" s="44">
        <v>102.55852868342522</v>
      </c>
      <c r="AF573" s="44">
        <v>4</v>
      </c>
      <c r="AG573" s="75">
        <v>1</v>
      </c>
      <c r="AH573" s="74">
        <v>0.48399999999999999</v>
      </c>
      <c r="AI573" s="44">
        <v>7</v>
      </c>
      <c r="AJ573" s="44">
        <v>0</v>
      </c>
      <c r="AK573" s="44">
        <v>0</v>
      </c>
      <c r="AL573" s="44">
        <v>23</v>
      </c>
      <c r="AM573" s="44">
        <v>217.000001</v>
      </c>
      <c r="AN573" s="44">
        <v>23</v>
      </c>
      <c r="AO573" s="44">
        <v>0</v>
      </c>
      <c r="AP573" s="44">
        <v>23</v>
      </c>
      <c r="AQ573" s="44">
        <v>237</v>
      </c>
      <c r="AR573" s="44">
        <v>23</v>
      </c>
      <c r="AS573" s="44">
        <v>102.55852868342522</v>
      </c>
      <c r="AT573" s="44">
        <v>4</v>
      </c>
      <c r="AU573" s="75">
        <v>1</v>
      </c>
      <c r="AV573">
        <v>0.53200000000000003</v>
      </c>
      <c r="AW573">
        <v>7</v>
      </c>
      <c r="AX573">
        <v>0</v>
      </c>
      <c r="AY573">
        <v>0</v>
      </c>
      <c r="AZ573">
        <v>23</v>
      </c>
      <c r="BA573">
        <v>217.000001</v>
      </c>
      <c r="BB573">
        <v>23</v>
      </c>
      <c r="BC573">
        <v>0</v>
      </c>
      <c r="BD573">
        <v>23</v>
      </c>
      <c r="BE573">
        <v>237</v>
      </c>
      <c r="BF573">
        <v>23</v>
      </c>
      <c r="BG573">
        <v>102.55852868342522</v>
      </c>
      <c r="BH573">
        <v>4</v>
      </c>
      <c r="BI573">
        <v>1</v>
      </c>
      <c r="BJ573" s="74">
        <f t="shared" si="41"/>
        <v>0.46900000000000003</v>
      </c>
      <c r="BK573" s="92">
        <f t="shared" si="42"/>
        <v>7</v>
      </c>
      <c r="BN573" s="67">
        <f t="shared" si="43"/>
        <v>0.26033333333333336</v>
      </c>
      <c r="BO573" s="9">
        <f t="shared" si="44"/>
        <v>3</v>
      </c>
      <c r="BT573">
        <v>0.84399999999999997</v>
      </c>
      <c r="BU573">
        <v>7</v>
      </c>
      <c r="BV573">
        <v>0</v>
      </c>
      <c r="BW573">
        <v>0</v>
      </c>
      <c r="BX573">
        <v>23</v>
      </c>
      <c r="BY573">
        <v>217.000001</v>
      </c>
      <c r="BZ573">
        <v>23</v>
      </c>
      <c r="CA573">
        <v>0</v>
      </c>
      <c r="CB573">
        <v>23</v>
      </c>
      <c r="CC573">
        <v>237</v>
      </c>
      <c r="CD573">
        <v>23</v>
      </c>
      <c r="CE573">
        <v>102.55852868342522</v>
      </c>
      <c r="CF573">
        <v>4</v>
      </c>
      <c r="CG573">
        <v>1</v>
      </c>
      <c r="CM573">
        <v>0.84399999999999997</v>
      </c>
      <c r="CQ573" t="s">
        <v>162</v>
      </c>
      <c r="CR573" t="s">
        <v>200</v>
      </c>
      <c r="CS573" t="s">
        <v>183</v>
      </c>
      <c r="CT573">
        <v>0</v>
      </c>
      <c r="CU573">
        <v>23</v>
      </c>
      <c r="CV573">
        <v>217.000001</v>
      </c>
      <c r="CW573">
        <v>23</v>
      </c>
      <c r="CX573">
        <v>0</v>
      </c>
      <c r="CY573">
        <v>23</v>
      </c>
      <c r="CZ573">
        <v>237</v>
      </c>
      <c r="DA573">
        <v>23</v>
      </c>
      <c r="DB573">
        <v>102.55852868342522</v>
      </c>
      <c r="DC573">
        <v>4</v>
      </c>
      <c r="DD573">
        <v>1</v>
      </c>
      <c r="DF573">
        <v>0.5</v>
      </c>
    </row>
    <row r="574" spans="1:110" x14ac:dyDescent="0.25">
      <c r="A574" s="74">
        <v>0</v>
      </c>
      <c r="B574" s="44">
        <v>5</v>
      </c>
      <c r="C574" s="44">
        <v>1</v>
      </c>
      <c r="D574" s="44">
        <v>20</v>
      </c>
      <c r="E574" s="44">
        <v>0.34886127401367401</v>
      </c>
      <c r="F574" s="44">
        <v>1565.037851</v>
      </c>
      <c r="G574" s="75">
        <v>242.89</v>
      </c>
      <c r="H574" s="74">
        <v>0.29699999999999999</v>
      </c>
      <c r="I574" s="44">
        <v>4</v>
      </c>
      <c r="J574" s="75">
        <v>0</v>
      </c>
      <c r="K574" s="74">
        <v>0.17199999999999999</v>
      </c>
      <c r="L574" s="44">
        <v>4</v>
      </c>
      <c r="M574" s="75">
        <v>0</v>
      </c>
      <c r="N574" s="44">
        <v>0.17199999999999999</v>
      </c>
      <c r="O574" s="44">
        <v>4</v>
      </c>
      <c r="P574" s="75">
        <v>0</v>
      </c>
      <c r="Q574" s="80">
        <f t="shared" si="40"/>
        <v>0.21366666666666667</v>
      </c>
      <c r="R574" s="88">
        <f t="shared" si="40"/>
        <v>4</v>
      </c>
      <c r="T574" s="74">
        <v>0.40600000000000003</v>
      </c>
      <c r="U574" s="44">
        <v>7</v>
      </c>
      <c r="V574" s="44">
        <v>0</v>
      </c>
      <c r="W574" s="44">
        <v>0</v>
      </c>
      <c r="X574" s="44">
        <v>23</v>
      </c>
      <c r="Y574" s="44">
        <v>217.000001</v>
      </c>
      <c r="Z574" s="44">
        <v>23</v>
      </c>
      <c r="AA574" s="44">
        <v>0</v>
      </c>
      <c r="AB574" s="44">
        <v>23</v>
      </c>
      <c r="AC574" s="44">
        <v>237</v>
      </c>
      <c r="AD574" s="44">
        <v>23</v>
      </c>
      <c r="AE574" s="44">
        <v>102.28708760288404</v>
      </c>
      <c r="AF574" s="44">
        <v>4</v>
      </c>
      <c r="AG574" s="75">
        <v>1</v>
      </c>
      <c r="AH574" s="74">
        <v>0.46899999999999997</v>
      </c>
      <c r="AI574" s="44">
        <v>7</v>
      </c>
      <c r="AJ574" s="44">
        <v>0</v>
      </c>
      <c r="AK574" s="44">
        <v>0</v>
      </c>
      <c r="AL574" s="44">
        <v>23</v>
      </c>
      <c r="AM574" s="44">
        <v>217.000001</v>
      </c>
      <c r="AN574" s="44">
        <v>23</v>
      </c>
      <c r="AO574" s="44">
        <v>0</v>
      </c>
      <c r="AP574" s="44">
        <v>23</v>
      </c>
      <c r="AQ574" s="44">
        <v>237</v>
      </c>
      <c r="AR574" s="44">
        <v>23</v>
      </c>
      <c r="AS574" s="44">
        <v>102.28708760288404</v>
      </c>
      <c r="AT574" s="44">
        <v>4</v>
      </c>
      <c r="AU574" s="75">
        <v>1</v>
      </c>
      <c r="AV574">
        <v>0.54700000000000004</v>
      </c>
      <c r="AW574">
        <v>7</v>
      </c>
      <c r="AX574">
        <v>0</v>
      </c>
      <c r="AY574">
        <v>0</v>
      </c>
      <c r="AZ574">
        <v>23</v>
      </c>
      <c r="BA574">
        <v>217.000001</v>
      </c>
      <c r="BB574">
        <v>23</v>
      </c>
      <c r="BC574">
        <v>0</v>
      </c>
      <c r="BD574">
        <v>23</v>
      </c>
      <c r="BE574">
        <v>237</v>
      </c>
      <c r="BF574">
        <v>23</v>
      </c>
      <c r="BG574">
        <v>102.28708760288404</v>
      </c>
      <c r="BH574">
        <v>4</v>
      </c>
      <c r="BI574">
        <v>1</v>
      </c>
      <c r="BJ574" s="74">
        <f t="shared" si="41"/>
        <v>0.47400000000000003</v>
      </c>
      <c r="BK574" s="92">
        <f t="shared" si="42"/>
        <v>7</v>
      </c>
      <c r="BN574" s="67">
        <f t="shared" si="43"/>
        <v>0.26033333333333336</v>
      </c>
      <c r="BO574" s="9">
        <f t="shared" si="44"/>
        <v>3</v>
      </c>
      <c r="BT574">
        <v>0.84399999999999997</v>
      </c>
      <c r="BU574">
        <v>7</v>
      </c>
      <c r="BV574">
        <v>0</v>
      </c>
      <c r="BW574">
        <v>0</v>
      </c>
      <c r="BX574">
        <v>23</v>
      </c>
      <c r="BY574">
        <v>217.000001</v>
      </c>
      <c r="BZ574">
        <v>23</v>
      </c>
      <c r="CA574">
        <v>0</v>
      </c>
      <c r="CB574">
        <v>23</v>
      </c>
      <c r="CC574">
        <v>237</v>
      </c>
      <c r="CD574">
        <v>23</v>
      </c>
      <c r="CE574">
        <v>102.28708760288404</v>
      </c>
      <c r="CF574">
        <v>4</v>
      </c>
      <c r="CG574">
        <v>1</v>
      </c>
      <c r="CM574">
        <v>0.84399999999999997</v>
      </c>
      <c r="CQ574" t="s">
        <v>162</v>
      </c>
      <c r="CR574" t="s">
        <v>215</v>
      </c>
      <c r="CS574" t="s">
        <v>183</v>
      </c>
      <c r="CT574">
        <v>0</v>
      </c>
      <c r="CU574">
        <v>23</v>
      </c>
      <c r="CV574">
        <v>217.000001</v>
      </c>
      <c r="CW574">
        <v>23</v>
      </c>
      <c r="CX574">
        <v>0</v>
      </c>
      <c r="CY574">
        <v>23</v>
      </c>
      <c r="CZ574">
        <v>237</v>
      </c>
      <c r="DA574">
        <v>23</v>
      </c>
      <c r="DB574">
        <v>102.28708760288404</v>
      </c>
      <c r="DC574">
        <v>4</v>
      </c>
      <c r="DD574">
        <v>1</v>
      </c>
      <c r="DF574">
        <v>0.53100000000000003</v>
      </c>
    </row>
    <row r="575" spans="1:110" x14ac:dyDescent="0.25">
      <c r="A575" s="74">
        <v>0</v>
      </c>
      <c r="B575" s="44">
        <v>5</v>
      </c>
      <c r="C575" s="44">
        <v>1</v>
      </c>
      <c r="D575" s="44">
        <v>21</v>
      </c>
      <c r="E575" s="44">
        <v>0.446399278525551</v>
      </c>
      <c r="F575" s="44">
        <v>1598.2351125</v>
      </c>
      <c r="G575" s="75">
        <v>250.94</v>
      </c>
      <c r="H575" s="74">
        <v>0.29699999999999999</v>
      </c>
      <c r="I575" s="44">
        <v>4</v>
      </c>
      <c r="J575" s="75">
        <v>0</v>
      </c>
      <c r="K575" s="74">
        <v>0.188</v>
      </c>
      <c r="L575" s="44">
        <v>4</v>
      </c>
      <c r="M575" s="75">
        <v>0</v>
      </c>
      <c r="N575" s="44">
        <v>0.17199999999999999</v>
      </c>
      <c r="O575" s="44">
        <v>4</v>
      </c>
      <c r="P575" s="75">
        <v>0</v>
      </c>
      <c r="Q575" s="80">
        <f t="shared" si="40"/>
        <v>0.219</v>
      </c>
      <c r="R575" s="88">
        <f t="shared" si="40"/>
        <v>4</v>
      </c>
      <c r="T575" s="74">
        <v>0.39100000000000001</v>
      </c>
      <c r="U575" s="44">
        <v>7</v>
      </c>
      <c r="V575" s="44">
        <v>0</v>
      </c>
      <c r="W575" s="44">
        <v>0</v>
      </c>
      <c r="X575" s="44">
        <v>23</v>
      </c>
      <c r="Y575" s="44">
        <v>217.000001</v>
      </c>
      <c r="Z575" s="44">
        <v>23</v>
      </c>
      <c r="AA575" s="44">
        <v>0</v>
      </c>
      <c r="AB575" s="44">
        <v>23</v>
      </c>
      <c r="AC575" s="44">
        <v>237</v>
      </c>
      <c r="AD575" s="44">
        <v>23</v>
      </c>
      <c r="AE575" s="44">
        <v>102.02692283400687</v>
      </c>
      <c r="AF575" s="44">
        <v>4</v>
      </c>
      <c r="AG575" s="75">
        <v>1</v>
      </c>
      <c r="AH575" s="74">
        <v>0.5</v>
      </c>
      <c r="AI575" s="44">
        <v>7</v>
      </c>
      <c r="AJ575" s="44">
        <v>0</v>
      </c>
      <c r="AK575" s="44">
        <v>0</v>
      </c>
      <c r="AL575" s="44">
        <v>23</v>
      </c>
      <c r="AM575" s="44">
        <v>217.000001</v>
      </c>
      <c r="AN575" s="44">
        <v>23</v>
      </c>
      <c r="AO575" s="44">
        <v>0</v>
      </c>
      <c r="AP575" s="44">
        <v>23</v>
      </c>
      <c r="AQ575" s="44">
        <v>237</v>
      </c>
      <c r="AR575" s="44">
        <v>23</v>
      </c>
      <c r="AS575" s="44">
        <v>102.02692283400687</v>
      </c>
      <c r="AT575" s="44">
        <v>4</v>
      </c>
      <c r="AU575" s="75">
        <v>1</v>
      </c>
      <c r="AV575">
        <v>0.51500000000000001</v>
      </c>
      <c r="AW575">
        <v>7</v>
      </c>
      <c r="AX575">
        <v>0</v>
      </c>
      <c r="AY575">
        <v>0</v>
      </c>
      <c r="AZ575">
        <v>23</v>
      </c>
      <c r="BA575">
        <v>217.000001</v>
      </c>
      <c r="BB575">
        <v>23</v>
      </c>
      <c r="BC575">
        <v>0</v>
      </c>
      <c r="BD575">
        <v>23</v>
      </c>
      <c r="BE575">
        <v>237</v>
      </c>
      <c r="BF575">
        <v>23</v>
      </c>
      <c r="BG575">
        <v>102.02692283400687</v>
      </c>
      <c r="BH575">
        <v>4</v>
      </c>
      <c r="BI575">
        <v>1</v>
      </c>
      <c r="BJ575" s="74">
        <f t="shared" si="41"/>
        <v>0.46866666666666673</v>
      </c>
      <c r="BK575" s="92">
        <f t="shared" si="42"/>
        <v>7</v>
      </c>
      <c r="BN575" s="67">
        <f t="shared" si="43"/>
        <v>0.24966666666666673</v>
      </c>
      <c r="BO575" s="9">
        <f t="shared" si="44"/>
        <v>3</v>
      </c>
      <c r="BT575">
        <v>0.84299999999999997</v>
      </c>
      <c r="BU575">
        <v>7</v>
      </c>
      <c r="BV575">
        <v>0</v>
      </c>
      <c r="BW575">
        <v>0</v>
      </c>
      <c r="BX575">
        <v>23</v>
      </c>
      <c r="BY575">
        <v>217.000001</v>
      </c>
      <c r="BZ575">
        <v>23</v>
      </c>
      <c r="CA575">
        <v>0</v>
      </c>
      <c r="CB575">
        <v>23</v>
      </c>
      <c r="CC575">
        <v>237</v>
      </c>
      <c r="CD575">
        <v>23</v>
      </c>
      <c r="CE575">
        <v>102.02692283400687</v>
      </c>
      <c r="CF575">
        <v>4</v>
      </c>
      <c r="CG575">
        <v>1</v>
      </c>
      <c r="CM575">
        <v>0.84299999999999997</v>
      </c>
      <c r="CQ575" t="s">
        <v>162</v>
      </c>
      <c r="CR575" t="s">
        <v>213</v>
      </c>
      <c r="CS575" t="s">
        <v>183</v>
      </c>
      <c r="CT575">
        <v>0</v>
      </c>
      <c r="CU575">
        <v>23</v>
      </c>
      <c r="CV575">
        <v>217.000001</v>
      </c>
      <c r="CW575">
        <v>23</v>
      </c>
      <c r="CX575">
        <v>0</v>
      </c>
      <c r="CY575">
        <v>23</v>
      </c>
      <c r="CZ575">
        <v>237</v>
      </c>
      <c r="DA575">
        <v>23</v>
      </c>
      <c r="DB575">
        <v>102.02692283400687</v>
      </c>
      <c r="DC575">
        <v>4</v>
      </c>
      <c r="DD575">
        <v>1</v>
      </c>
      <c r="DF575">
        <v>0.51600000000000001</v>
      </c>
    </row>
    <row r="576" spans="1:110" x14ac:dyDescent="0.25">
      <c r="A576" s="74">
        <v>0</v>
      </c>
      <c r="B576" s="44">
        <v>5</v>
      </c>
      <c r="C576" s="44">
        <v>2</v>
      </c>
      <c r="D576" s="44">
        <v>9</v>
      </c>
      <c r="E576" s="44">
        <v>-0.41329695495692098</v>
      </c>
      <c r="F576" s="44">
        <v>1324.5433304999999</v>
      </c>
      <c r="G576" s="75">
        <v>161.07999999999899</v>
      </c>
      <c r="H576" s="74">
        <v>0.313</v>
      </c>
      <c r="I576" s="44">
        <v>4</v>
      </c>
      <c r="J576" s="75">
        <v>0</v>
      </c>
      <c r="K576" s="74">
        <v>0.187</v>
      </c>
      <c r="L576" s="44">
        <v>4</v>
      </c>
      <c r="M576" s="75">
        <v>0</v>
      </c>
      <c r="N576" s="44">
        <v>0.156</v>
      </c>
      <c r="O576" s="44">
        <v>4</v>
      </c>
      <c r="P576" s="75">
        <v>0</v>
      </c>
      <c r="Q576" s="80">
        <f t="shared" si="40"/>
        <v>0.21866666666666668</v>
      </c>
      <c r="R576" s="88">
        <f t="shared" si="40"/>
        <v>4</v>
      </c>
      <c r="T576" s="74">
        <v>0.40600000000000003</v>
      </c>
      <c r="U576" s="44">
        <v>7</v>
      </c>
      <c r="V576" s="44">
        <v>0</v>
      </c>
      <c r="W576" s="44">
        <v>0</v>
      </c>
      <c r="X576" s="44">
        <v>23</v>
      </c>
      <c r="Y576" s="44">
        <v>237</v>
      </c>
      <c r="Z576" s="44">
        <v>23</v>
      </c>
      <c r="AA576" s="44">
        <v>0</v>
      </c>
      <c r="AB576" s="44">
        <v>23</v>
      </c>
      <c r="AC576" s="44">
        <v>217</v>
      </c>
      <c r="AD576" s="44">
        <v>23</v>
      </c>
      <c r="AE576" s="44">
        <v>107.83012187860517</v>
      </c>
      <c r="AF576" s="44">
        <v>4</v>
      </c>
      <c r="AG576" s="75">
        <v>1</v>
      </c>
      <c r="AH576" s="74">
        <v>0.46899999999999997</v>
      </c>
      <c r="AI576" s="44">
        <v>7</v>
      </c>
      <c r="AJ576" s="44">
        <v>0</v>
      </c>
      <c r="AK576" s="44">
        <v>0</v>
      </c>
      <c r="AL576" s="44">
        <v>23</v>
      </c>
      <c r="AM576" s="44">
        <v>237</v>
      </c>
      <c r="AN576" s="44">
        <v>23</v>
      </c>
      <c r="AO576" s="44">
        <v>0</v>
      </c>
      <c r="AP576" s="44">
        <v>23</v>
      </c>
      <c r="AQ576" s="44">
        <v>217</v>
      </c>
      <c r="AR576" s="44">
        <v>23</v>
      </c>
      <c r="AS576" s="44">
        <v>107.83012187860517</v>
      </c>
      <c r="AT576" s="44">
        <v>4</v>
      </c>
      <c r="AU576" s="75">
        <v>1</v>
      </c>
      <c r="AV576">
        <v>0.54700000000000004</v>
      </c>
      <c r="AW576">
        <v>7</v>
      </c>
      <c r="AX576">
        <v>0</v>
      </c>
      <c r="AY576">
        <v>0</v>
      </c>
      <c r="AZ576">
        <v>23</v>
      </c>
      <c r="BA576">
        <v>237</v>
      </c>
      <c r="BB576">
        <v>23</v>
      </c>
      <c r="BC576">
        <v>0</v>
      </c>
      <c r="BD576">
        <v>23</v>
      </c>
      <c r="BE576">
        <v>217</v>
      </c>
      <c r="BF576">
        <v>23</v>
      </c>
      <c r="BG576">
        <v>107.83012187860517</v>
      </c>
      <c r="BH576">
        <v>4</v>
      </c>
      <c r="BI576">
        <v>1</v>
      </c>
      <c r="BJ576" s="74">
        <f t="shared" si="41"/>
        <v>0.47400000000000003</v>
      </c>
      <c r="BK576" s="92">
        <f t="shared" si="42"/>
        <v>7</v>
      </c>
      <c r="BN576" s="67">
        <f t="shared" si="43"/>
        <v>0.25533333333333336</v>
      </c>
      <c r="BO576" s="9">
        <f t="shared" si="44"/>
        <v>3</v>
      </c>
      <c r="BT576">
        <v>0.84399999999999997</v>
      </c>
      <c r="BU576">
        <v>7</v>
      </c>
      <c r="BV576">
        <v>0</v>
      </c>
      <c r="BW576">
        <v>0</v>
      </c>
      <c r="BX576">
        <v>23</v>
      </c>
      <c r="BY576">
        <v>237</v>
      </c>
      <c r="BZ576">
        <v>23</v>
      </c>
      <c r="CA576">
        <v>0</v>
      </c>
      <c r="CB576">
        <v>23</v>
      </c>
      <c r="CC576">
        <v>217</v>
      </c>
      <c r="CD576">
        <v>23</v>
      </c>
      <c r="CE576">
        <v>107.83012187860517</v>
      </c>
      <c r="CF576">
        <v>4</v>
      </c>
      <c r="CG576">
        <v>1</v>
      </c>
      <c r="CM576">
        <v>0.84399999999999997</v>
      </c>
      <c r="CQ576" t="s">
        <v>162</v>
      </c>
      <c r="CR576" t="s">
        <v>193</v>
      </c>
      <c r="CS576" t="s">
        <v>183</v>
      </c>
      <c r="CT576">
        <v>0</v>
      </c>
      <c r="CU576">
        <v>23</v>
      </c>
      <c r="CV576">
        <v>237</v>
      </c>
      <c r="CW576">
        <v>23</v>
      </c>
      <c r="CX576">
        <v>0</v>
      </c>
      <c r="CY576">
        <v>23</v>
      </c>
      <c r="CZ576">
        <v>217</v>
      </c>
      <c r="DA576">
        <v>23</v>
      </c>
      <c r="DB576">
        <v>107.83012187860517</v>
      </c>
      <c r="DC576">
        <v>4</v>
      </c>
      <c r="DD576">
        <v>1</v>
      </c>
      <c r="DF576">
        <v>0.51500000000000001</v>
      </c>
    </row>
    <row r="577" spans="1:110" x14ac:dyDescent="0.25">
      <c r="A577" s="74">
        <v>0</v>
      </c>
      <c r="B577" s="44">
        <v>5</v>
      </c>
      <c r="C577" s="44">
        <v>2</v>
      </c>
      <c r="D577" s="44">
        <v>10</v>
      </c>
      <c r="E577" s="44">
        <v>-0.31575895044504398</v>
      </c>
      <c r="F577" s="44">
        <v>1357.7405919999901</v>
      </c>
      <c r="G577" s="75">
        <v>169.13</v>
      </c>
      <c r="H577" s="74">
        <v>0.313</v>
      </c>
      <c r="I577" s="44">
        <v>4</v>
      </c>
      <c r="J577" s="75">
        <v>0</v>
      </c>
      <c r="K577" s="74">
        <v>0.17199999999999999</v>
      </c>
      <c r="L577" s="44">
        <v>4</v>
      </c>
      <c r="M577" s="75">
        <v>0</v>
      </c>
      <c r="N577" s="44">
        <v>0.17199999999999999</v>
      </c>
      <c r="O577" s="44">
        <v>4</v>
      </c>
      <c r="P577" s="75">
        <v>0</v>
      </c>
      <c r="Q577" s="80">
        <f t="shared" si="40"/>
        <v>0.219</v>
      </c>
      <c r="R577" s="88">
        <f t="shared" si="40"/>
        <v>4</v>
      </c>
      <c r="T577" s="74">
        <v>0.39100000000000001</v>
      </c>
      <c r="U577" s="44">
        <v>7</v>
      </c>
      <c r="V577" s="44">
        <v>0</v>
      </c>
      <c r="W577" s="44">
        <v>0</v>
      </c>
      <c r="X577" s="44">
        <v>23</v>
      </c>
      <c r="Y577" s="44">
        <v>217</v>
      </c>
      <c r="Z577" s="44">
        <v>23</v>
      </c>
      <c r="AA577" s="44">
        <v>0</v>
      </c>
      <c r="AB577" s="44">
        <v>23</v>
      </c>
      <c r="AC577" s="44">
        <v>237</v>
      </c>
      <c r="AD577" s="44">
        <v>23</v>
      </c>
      <c r="AE577" s="44">
        <v>107.1367027051044</v>
      </c>
      <c r="AF577" s="44">
        <v>4</v>
      </c>
      <c r="AG577" s="75">
        <v>1</v>
      </c>
      <c r="AH577" s="74">
        <v>0.46899999999999997</v>
      </c>
      <c r="AI577" s="44">
        <v>7</v>
      </c>
      <c r="AJ577" s="44">
        <v>0</v>
      </c>
      <c r="AK577" s="44">
        <v>0</v>
      </c>
      <c r="AL577" s="44">
        <v>23</v>
      </c>
      <c r="AM577" s="44">
        <v>217</v>
      </c>
      <c r="AN577" s="44">
        <v>23</v>
      </c>
      <c r="AO577" s="44">
        <v>0</v>
      </c>
      <c r="AP577" s="44">
        <v>23</v>
      </c>
      <c r="AQ577" s="44">
        <v>237</v>
      </c>
      <c r="AR577" s="44">
        <v>23</v>
      </c>
      <c r="AS577" s="44">
        <v>107.1367027051044</v>
      </c>
      <c r="AT577" s="44">
        <v>4</v>
      </c>
      <c r="AU577" s="75">
        <v>1</v>
      </c>
      <c r="AV577">
        <v>0.53100000000000003</v>
      </c>
      <c r="AW577">
        <v>7</v>
      </c>
      <c r="AX577">
        <v>0</v>
      </c>
      <c r="AY577">
        <v>0</v>
      </c>
      <c r="AZ577">
        <v>23</v>
      </c>
      <c r="BA577">
        <v>217</v>
      </c>
      <c r="BB577">
        <v>23</v>
      </c>
      <c r="BC577">
        <v>0</v>
      </c>
      <c r="BD577">
        <v>23</v>
      </c>
      <c r="BE577">
        <v>237</v>
      </c>
      <c r="BF577">
        <v>23</v>
      </c>
      <c r="BG577">
        <v>107.1367027051044</v>
      </c>
      <c r="BH577">
        <v>4</v>
      </c>
      <c r="BI577">
        <v>1</v>
      </c>
      <c r="BJ577" s="74">
        <f t="shared" si="41"/>
        <v>0.46366666666666667</v>
      </c>
      <c r="BK577" s="92">
        <f t="shared" si="42"/>
        <v>7</v>
      </c>
      <c r="BN577" s="67">
        <f t="shared" si="43"/>
        <v>0.24466666666666667</v>
      </c>
      <c r="BO577" s="9">
        <f t="shared" si="44"/>
        <v>3</v>
      </c>
      <c r="BT577">
        <v>0.82799999999999996</v>
      </c>
      <c r="BU577">
        <v>7</v>
      </c>
      <c r="BV577">
        <v>0</v>
      </c>
      <c r="BW577">
        <v>0</v>
      </c>
      <c r="BX577">
        <v>23</v>
      </c>
      <c r="BY577">
        <v>217</v>
      </c>
      <c r="BZ577">
        <v>23</v>
      </c>
      <c r="CA577">
        <v>0</v>
      </c>
      <c r="CB577">
        <v>23</v>
      </c>
      <c r="CC577">
        <v>237</v>
      </c>
      <c r="CD577">
        <v>23</v>
      </c>
      <c r="CE577">
        <v>107.1367027051044</v>
      </c>
      <c r="CF577">
        <v>4</v>
      </c>
      <c r="CG577">
        <v>1</v>
      </c>
      <c r="CM577">
        <v>0.82799999999999996</v>
      </c>
      <c r="CQ577" t="s">
        <v>162</v>
      </c>
      <c r="CR577" t="s">
        <v>213</v>
      </c>
      <c r="CS577" t="s">
        <v>183</v>
      </c>
      <c r="CT577">
        <v>0</v>
      </c>
      <c r="CU577">
        <v>23</v>
      </c>
      <c r="CV577">
        <v>217</v>
      </c>
      <c r="CW577">
        <v>23</v>
      </c>
      <c r="CX577">
        <v>0</v>
      </c>
      <c r="CY577">
        <v>23</v>
      </c>
      <c r="CZ577">
        <v>237</v>
      </c>
      <c r="DA577">
        <v>23</v>
      </c>
      <c r="DB577">
        <v>107.1367027051044</v>
      </c>
      <c r="DC577">
        <v>4</v>
      </c>
      <c r="DD577">
        <v>1</v>
      </c>
      <c r="DF577">
        <v>0.51600000000000001</v>
      </c>
    </row>
    <row r="578" spans="1:110" x14ac:dyDescent="0.25">
      <c r="A578" s="74">
        <v>0</v>
      </c>
      <c r="B578" s="44">
        <v>5</v>
      </c>
      <c r="C578" s="44">
        <v>2</v>
      </c>
      <c r="D578" s="44">
        <v>11</v>
      </c>
      <c r="E578" s="44">
        <v>-0.21822094593316699</v>
      </c>
      <c r="F578" s="44">
        <v>1390.9378535000001</v>
      </c>
      <c r="G578" s="75">
        <v>177.18</v>
      </c>
      <c r="H578" s="74">
        <v>0.312</v>
      </c>
      <c r="I578" s="44">
        <v>4</v>
      </c>
      <c r="J578" s="75">
        <v>0</v>
      </c>
      <c r="K578" s="74">
        <v>0.17199999999999999</v>
      </c>
      <c r="L578" s="44">
        <v>4</v>
      </c>
      <c r="M578" s="75">
        <v>0</v>
      </c>
      <c r="N578" s="44">
        <v>0.17199999999999999</v>
      </c>
      <c r="O578" s="44">
        <v>4</v>
      </c>
      <c r="P578" s="75">
        <v>0</v>
      </c>
      <c r="Q578" s="80">
        <f t="shared" si="40"/>
        <v>0.21866666666666665</v>
      </c>
      <c r="R578" s="88">
        <f t="shared" si="40"/>
        <v>4</v>
      </c>
      <c r="T578" s="74">
        <v>0.40600000000000003</v>
      </c>
      <c r="U578" s="44">
        <v>7</v>
      </c>
      <c r="V578" s="44">
        <v>0</v>
      </c>
      <c r="W578" s="44">
        <v>0</v>
      </c>
      <c r="X578" s="44">
        <v>23</v>
      </c>
      <c r="Y578" s="44">
        <v>217</v>
      </c>
      <c r="Z578" s="44">
        <v>23</v>
      </c>
      <c r="AA578" s="44">
        <v>0</v>
      </c>
      <c r="AB578" s="44">
        <v>23</v>
      </c>
      <c r="AC578" s="44">
        <v>237</v>
      </c>
      <c r="AD578" s="44">
        <v>23</v>
      </c>
      <c r="AE578" s="44">
        <v>107.00598654758809</v>
      </c>
      <c r="AF578" s="44">
        <v>4</v>
      </c>
      <c r="AG578" s="75">
        <v>1</v>
      </c>
      <c r="AH578" s="74">
        <v>0.46899999999999997</v>
      </c>
      <c r="AI578" s="44">
        <v>7</v>
      </c>
      <c r="AJ578" s="44">
        <v>0</v>
      </c>
      <c r="AK578" s="44">
        <v>0</v>
      </c>
      <c r="AL578" s="44">
        <v>23</v>
      </c>
      <c r="AM578" s="44">
        <v>217</v>
      </c>
      <c r="AN578" s="44">
        <v>23</v>
      </c>
      <c r="AO578" s="44">
        <v>0</v>
      </c>
      <c r="AP578" s="44">
        <v>23</v>
      </c>
      <c r="AQ578" s="44">
        <v>237</v>
      </c>
      <c r="AR578" s="44">
        <v>23</v>
      </c>
      <c r="AS578" s="44">
        <v>107.00598654758809</v>
      </c>
      <c r="AT578" s="44">
        <v>4</v>
      </c>
      <c r="AU578" s="75">
        <v>1</v>
      </c>
      <c r="AV578">
        <v>0.54700000000000004</v>
      </c>
      <c r="AW578">
        <v>7</v>
      </c>
      <c r="AX578">
        <v>0</v>
      </c>
      <c r="AY578">
        <v>0</v>
      </c>
      <c r="AZ578">
        <v>23</v>
      </c>
      <c r="BA578">
        <v>217</v>
      </c>
      <c r="BB578">
        <v>23</v>
      </c>
      <c r="BC578">
        <v>0</v>
      </c>
      <c r="BD578">
        <v>23</v>
      </c>
      <c r="BE578">
        <v>237</v>
      </c>
      <c r="BF578">
        <v>23</v>
      </c>
      <c r="BG578">
        <v>107.00598654758809</v>
      </c>
      <c r="BH578">
        <v>4</v>
      </c>
      <c r="BI578">
        <v>1</v>
      </c>
      <c r="BJ578" s="74">
        <f t="shared" si="41"/>
        <v>0.47400000000000003</v>
      </c>
      <c r="BK578" s="92">
        <f t="shared" si="42"/>
        <v>7</v>
      </c>
      <c r="BN578" s="67">
        <f t="shared" si="43"/>
        <v>0.25533333333333341</v>
      </c>
      <c r="BO578" s="9">
        <f t="shared" si="44"/>
        <v>3</v>
      </c>
      <c r="BT578">
        <v>0.86</v>
      </c>
      <c r="BU578">
        <v>7</v>
      </c>
      <c r="BV578">
        <v>0</v>
      </c>
      <c r="BW578">
        <v>0</v>
      </c>
      <c r="BX578">
        <v>23</v>
      </c>
      <c r="BY578">
        <v>217</v>
      </c>
      <c r="BZ578">
        <v>23</v>
      </c>
      <c r="CA578">
        <v>0</v>
      </c>
      <c r="CB578">
        <v>23</v>
      </c>
      <c r="CC578">
        <v>237</v>
      </c>
      <c r="CD578">
        <v>23</v>
      </c>
      <c r="CE578">
        <v>107.00598654758809</v>
      </c>
      <c r="CF578">
        <v>4</v>
      </c>
      <c r="CG578">
        <v>1</v>
      </c>
      <c r="CM578">
        <v>0.86</v>
      </c>
      <c r="CQ578" t="s">
        <v>162</v>
      </c>
      <c r="CR578" t="s">
        <v>213</v>
      </c>
      <c r="CS578" t="s">
        <v>183</v>
      </c>
      <c r="CT578">
        <v>0</v>
      </c>
      <c r="CU578">
        <v>23</v>
      </c>
      <c r="CV578">
        <v>217</v>
      </c>
      <c r="CW578">
        <v>23</v>
      </c>
      <c r="CX578">
        <v>0</v>
      </c>
      <c r="CY578">
        <v>23</v>
      </c>
      <c r="CZ578">
        <v>237</v>
      </c>
      <c r="DA578">
        <v>23</v>
      </c>
      <c r="DB578">
        <v>107.00598654758809</v>
      </c>
      <c r="DC578">
        <v>4</v>
      </c>
      <c r="DD578">
        <v>1</v>
      </c>
      <c r="DF578">
        <v>0.51600000000000001</v>
      </c>
    </row>
    <row r="579" spans="1:110" x14ac:dyDescent="0.25">
      <c r="A579" s="74">
        <v>0</v>
      </c>
      <c r="B579" s="44">
        <v>5</v>
      </c>
      <c r="C579" s="44">
        <v>2</v>
      </c>
      <c r="D579" s="44">
        <v>12</v>
      </c>
      <c r="E579" s="44">
        <v>-0.12068294142129</v>
      </c>
      <c r="F579" s="44">
        <v>1424.135115</v>
      </c>
      <c r="G579" s="75">
        <v>185.23</v>
      </c>
      <c r="H579" s="74">
        <v>0.32800000000000001</v>
      </c>
      <c r="I579" s="44">
        <v>4</v>
      </c>
      <c r="J579" s="75">
        <v>0</v>
      </c>
      <c r="K579" s="74">
        <v>0.17199999999999999</v>
      </c>
      <c r="L579" s="44">
        <v>4</v>
      </c>
      <c r="M579" s="75">
        <v>0</v>
      </c>
      <c r="N579" s="44">
        <v>0.17199999999999999</v>
      </c>
      <c r="O579" s="44">
        <v>4</v>
      </c>
      <c r="P579" s="75">
        <v>0</v>
      </c>
      <c r="Q579" s="80">
        <f t="shared" si="40"/>
        <v>0.22399999999999998</v>
      </c>
      <c r="R579" s="88">
        <f t="shared" si="40"/>
        <v>4</v>
      </c>
      <c r="T579" s="74">
        <v>0.40600000000000003</v>
      </c>
      <c r="U579" s="44">
        <v>7</v>
      </c>
      <c r="V579" s="44">
        <v>0</v>
      </c>
      <c r="W579" s="44">
        <v>0</v>
      </c>
      <c r="X579" s="44">
        <v>23</v>
      </c>
      <c r="Y579" s="44">
        <v>217.000001</v>
      </c>
      <c r="Z579" s="44">
        <v>23</v>
      </c>
      <c r="AA579" s="44">
        <v>0</v>
      </c>
      <c r="AB579" s="44">
        <v>23</v>
      </c>
      <c r="AC579" s="44">
        <v>237</v>
      </c>
      <c r="AD579" s="44">
        <v>23</v>
      </c>
      <c r="AE579" s="44">
        <v>106.6040389354952</v>
      </c>
      <c r="AF579" s="44">
        <v>4</v>
      </c>
      <c r="AG579" s="75">
        <v>1</v>
      </c>
      <c r="AH579" s="74">
        <v>0.48399999999999999</v>
      </c>
      <c r="AI579" s="44">
        <v>7</v>
      </c>
      <c r="AJ579" s="44">
        <v>0</v>
      </c>
      <c r="AK579" s="44">
        <v>0</v>
      </c>
      <c r="AL579" s="44">
        <v>23</v>
      </c>
      <c r="AM579" s="44">
        <v>217.000001</v>
      </c>
      <c r="AN579" s="44">
        <v>23</v>
      </c>
      <c r="AO579" s="44">
        <v>0</v>
      </c>
      <c r="AP579" s="44">
        <v>23</v>
      </c>
      <c r="AQ579" s="44">
        <v>237</v>
      </c>
      <c r="AR579" s="44">
        <v>23</v>
      </c>
      <c r="AS579" s="44">
        <v>106.6040389354952</v>
      </c>
      <c r="AT579" s="44">
        <v>4</v>
      </c>
      <c r="AU579" s="75">
        <v>1</v>
      </c>
      <c r="AV579">
        <v>0.53100000000000003</v>
      </c>
      <c r="AW579">
        <v>7</v>
      </c>
      <c r="AX579">
        <v>0</v>
      </c>
      <c r="AY579">
        <v>0</v>
      </c>
      <c r="AZ579">
        <v>23</v>
      </c>
      <c r="BA579">
        <v>217.000001</v>
      </c>
      <c r="BB579">
        <v>23</v>
      </c>
      <c r="BC579">
        <v>0</v>
      </c>
      <c r="BD579">
        <v>23</v>
      </c>
      <c r="BE579">
        <v>237</v>
      </c>
      <c r="BF579">
        <v>23</v>
      </c>
      <c r="BG579">
        <v>106.6040389354952</v>
      </c>
      <c r="BH579">
        <v>4</v>
      </c>
      <c r="BI579">
        <v>1</v>
      </c>
      <c r="BJ579" s="74">
        <f t="shared" si="41"/>
        <v>0.47366666666666668</v>
      </c>
      <c r="BK579" s="92">
        <f t="shared" si="42"/>
        <v>7</v>
      </c>
      <c r="BN579" s="67">
        <f t="shared" si="43"/>
        <v>0.2496666666666667</v>
      </c>
      <c r="BO579" s="9">
        <f t="shared" si="44"/>
        <v>3</v>
      </c>
      <c r="BT579">
        <v>0.84399999999999997</v>
      </c>
      <c r="BU579">
        <v>7</v>
      </c>
      <c r="BV579">
        <v>0</v>
      </c>
      <c r="BW579">
        <v>0</v>
      </c>
      <c r="BX579">
        <v>23</v>
      </c>
      <c r="BY579">
        <v>217.000001</v>
      </c>
      <c r="BZ579">
        <v>23</v>
      </c>
      <c r="CA579">
        <v>0</v>
      </c>
      <c r="CB579">
        <v>23</v>
      </c>
      <c r="CC579">
        <v>237</v>
      </c>
      <c r="CD579">
        <v>23</v>
      </c>
      <c r="CE579">
        <v>106.6040389354952</v>
      </c>
      <c r="CF579">
        <v>4</v>
      </c>
      <c r="CG579">
        <v>1</v>
      </c>
      <c r="CM579">
        <v>0.84399999999999997</v>
      </c>
      <c r="CQ579" t="s">
        <v>162</v>
      </c>
      <c r="CR579" t="s">
        <v>215</v>
      </c>
      <c r="CS579" t="s">
        <v>183</v>
      </c>
      <c r="CT579">
        <v>0</v>
      </c>
      <c r="CU579">
        <v>23</v>
      </c>
      <c r="CV579">
        <v>217.000001</v>
      </c>
      <c r="CW579">
        <v>23</v>
      </c>
      <c r="CX579">
        <v>0</v>
      </c>
      <c r="CY579">
        <v>23</v>
      </c>
      <c r="CZ579">
        <v>237</v>
      </c>
      <c r="DA579">
        <v>23</v>
      </c>
      <c r="DB579">
        <v>106.6040389354952</v>
      </c>
      <c r="DC579">
        <v>4</v>
      </c>
      <c r="DD579">
        <v>1</v>
      </c>
      <c r="DF579">
        <v>0.53100000000000003</v>
      </c>
    </row>
    <row r="580" spans="1:110" x14ac:dyDescent="0.25">
      <c r="A580" s="74">
        <v>0</v>
      </c>
      <c r="B580" s="44">
        <v>5</v>
      </c>
      <c r="C580" s="44">
        <v>2</v>
      </c>
      <c r="D580" s="44">
        <v>13</v>
      </c>
      <c r="E580" s="44">
        <v>-2.31449369094133E-2</v>
      </c>
      <c r="F580" s="44">
        <v>1457.3323765</v>
      </c>
      <c r="G580" s="75">
        <v>193.28</v>
      </c>
      <c r="H580" s="74">
        <v>0.29699999999999999</v>
      </c>
      <c r="I580" s="44">
        <v>4</v>
      </c>
      <c r="J580" s="75">
        <v>0</v>
      </c>
      <c r="K580" s="74">
        <v>0.188</v>
      </c>
      <c r="L580" s="44">
        <v>4</v>
      </c>
      <c r="M580" s="75">
        <v>0</v>
      </c>
      <c r="N580" s="44">
        <v>0.156</v>
      </c>
      <c r="O580" s="44">
        <v>4</v>
      </c>
      <c r="P580" s="75">
        <v>0</v>
      </c>
      <c r="Q580" s="80">
        <f t="shared" si="40"/>
        <v>0.21366666666666667</v>
      </c>
      <c r="R580" s="88">
        <f t="shared" si="40"/>
        <v>4</v>
      </c>
      <c r="T580" s="74">
        <v>0.39100000000000001</v>
      </c>
      <c r="U580" s="44">
        <v>7</v>
      </c>
      <c r="V580" s="44">
        <v>0</v>
      </c>
      <c r="W580" s="44">
        <v>0</v>
      </c>
      <c r="X580" s="44">
        <v>23</v>
      </c>
      <c r="Y580" s="44">
        <v>217.000001</v>
      </c>
      <c r="Z580" s="44">
        <v>23</v>
      </c>
      <c r="AA580" s="44">
        <v>0</v>
      </c>
      <c r="AB580" s="44">
        <v>23</v>
      </c>
      <c r="AC580" s="44">
        <v>237</v>
      </c>
      <c r="AD580" s="44">
        <v>23</v>
      </c>
      <c r="AE580" s="44">
        <v>106.22038213530891</v>
      </c>
      <c r="AF580" s="44">
        <v>4</v>
      </c>
      <c r="AG580" s="75">
        <v>1</v>
      </c>
      <c r="AH580" s="74">
        <v>0.46899999999999997</v>
      </c>
      <c r="AI580" s="44">
        <v>7</v>
      </c>
      <c r="AJ580" s="44">
        <v>0</v>
      </c>
      <c r="AK580" s="44">
        <v>0</v>
      </c>
      <c r="AL580" s="44">
        <v>23</v>
      </c>
      <c r="AM580" s="44">
        <v>217.000001</v>
      </c>
      <c r="AN580" s="44">
        <v>23</v>
      </c>
      <c r="AO580" s="44">
        <v>0</v>
      </c>
      <c r="AP580" s="44">
        <v>23</v>
      </c>
      <c r="AQ580" s="44">
        <v>237</v>
      </c>
      <c r="AR580" s="44">
        <v>23</v>
      </c>
      <c r="AS580" s="44">
        <v>106.22038213530891</v>
      </c>
      <c r="AT580" s="44">
        <v>4</v>
      </c>
      <c r="AU580" s="75">
        <v>1</v>
      </c>
      <c r="AV580">
        <v>0.53100000000000003</v>
      </c>
      <c r="AW580">
        <v>7</v>
      </c>
      <c r="AX580">
        <v>0</v>
      </c>
      <c r="AY580">
        <v>0</v>
      </c>
      <c r="AZ580">
        <v>23</v>
      </c>
      <c r="BA580">
        <v>217.000001</v>
      </c>
      <c r="BB580">
        <v>23</v>
      </c>
      <c r="BC580">
        <v>0</v>
      </c>
      <c r="BD580">
        <v>23</v>
      </c>
      <c r="BE580">
        <v>237</v>
      </c>
      <c r="BF580">
        <v>23</v>
      </c>
      <c r="BG580">
        <v>106.22038213530891</v>
      </c>
      <c r="BH580">
        <v>4</v>
      </c>
      <c r="BI580">
        <v>1</v>
      </c>
      <c r="BJ580" s="74">
        <f t="shared" si="41"/>
        <v>0.46366666666666667</v>
      </c>
      <c r="BK580" s="92">
        <f t="shared" si="42"/>
        <v>7</v>
      </c>
      <c r="BN580" s="67">
        <f t="shared" si="43"/>
        <v>0.25</v>
      </c>
      <c r="BO580" s="9">
        <f t="shared" si="44"/>
        <v>3</v>
      </c>
      <c r="BT580">
        <v>0.85899999999999999</v>
      </c>
      <c r="BU580">
        <v>7</v>
      </c>
      <c r="BV580">
        <v>0</v>
      </c>
      <c r="BW580">
        <v>0</v>
      </c>
      <c r="BX580">
        <v>23</v>
      </c>
      <c r="BY580">
        <v>217.000001</v>
      </c>
      <c r="BZ580">
        <v>23</v>
      </c>
      <c r="CA580">
        <v>0</v>
      </c>
      <c r="CB580">
        <v>23</v>
      </c>
      <c r="CC580">
        <v>237</v>
      </c>
      <c r="CD580">
        <v>23</v>
      </c>
      <c r="CE580">
        <v>106.22038213530891</v>
      </c>
      <c r="CF580">
        <v>4</v>
      </c>
      <c r="CG580">
        <v>1</v>
      </c>
      <c r="CM580">
        <v>0.85899999999999999</v>
      </c>
      <c r="CQ580" t="s">
        <v>162</v>
      </c>
      <c r="CR580" t="s">
        <v>213</v>
      </c>
      <c r="CS580" t="s">
        <v>183</v>
      </c>
      <c r="CT580">
        <v>0</v>
      </c>
      <c r="CU580">
        <v>23</v>
      </c>
      <c r="CV580">
        <v>217.000001</v>
      </c>
      <c r="CW580">
        <v>23</v>
      </c>
      <c r="CX580">
        <v>0</v>
      </c>
      <c r="CY580">
        <v>23</v>
      </c>
      <c r="CZ580">
        <v>237</v>
      </c>
      <c r="DA580">
        <v>23</v>
      </c>
      <c r="DB580">
        <v>106.22038213530891</v>
      </c>
      <c r="DC580">
        <v>4</v>
      </c>
      <c r="DD580">
        <v>1</v>
      </c>
      <c r="DF580">
        <v>0.51600000000000001</v>
      </c>
    </row>
    <row r="581" spans="1:110" x14ac:dyDescent="0.25">
      <c r="A581" s="74">
        <v>0</v>
      </c>
      <c r="B581" s="44">
        <v>5</v>
      </c>
      <c r="C581" s="44">
        <v>2</v>
      </c>
      <c r="D581" s="44">
        <v>14</v>
      </c>
      <c r="E581" s="44">
        <v>7.4393067602463697E-2</v>
      </c>
      <c r="F581" s="44">
        <v>1490.529638</v>
      </c>
      <c r="G581" s="75">
        <v>201.33</v>
      </c>
      <c r="H581" s="74">
        <v>0.32800000000000001</v>
      </c>
      <c r="I581" s="44">
        <v>4</v>
      </c>
      <c r="J581" s="75">
        <v>0</v>
      </c>
      <c r="K581" s="74">
        <v>0.17199999999999999</v>
      </c>
      <c r="L581" s="44">
        <v>4</v>
      </c>
      <c r="M581" s="75">
        <v>0</v>
      </c>
      <c r="N581" s="44">
        <v>0.17199999999999999</v>
      </c>
      <c r="O581" s="44">
        <v>4</v>
      </c>
      <c r="P581" s="75">
        <v>0</v>
      </c>
      <c r="Q581" s="80">
        <f t="shared" si="40"/>
        <v>0.22399999999999998</v>
      </c>
      <c r="R581" s="88">
        <f t="shared" si="40"/>
        <v>4</v>
      </c>
      <c r="T581" s="74">
        <v>0.39</v>
      </c>
      <c r="U581" s="44">
        <v>7</v>
      </c>
      <c r="V581" s="44">
        <v>0</v>
      </c>
      <c r="W581" s="44">
        <v>0</v>
      </c>
      <c r="X581" s="44">
        <v>23</v>
      </c>
      <c r="Y581" s="44">
        <v>217.000001</v>
      </c>
      <c r="Z581" s="44">
        <v>23</v>
      </c>
      <c r="AA581" s="44">
        <v>0</v>
      </c>
      <c r="AB581" s="44">
        <v>23</v>
      </c>
      <c r="AC581" s="44">
        <v>237</v>
      </c>
      <c r="AD581" s="44">
        <v>23</v>
      </c>
      <c r="AE581" s="44">
        <v>105.85381503961727</v>
      </c>
      <c r="AF581" s="44">
        <v>4</v>
      </c>
      <c r="AG581" s="75">
        <v>1</v>
      </c>
      <c r="AH581" s="74">
        <v>0.48399999999999999</v>
      </c>
      <c r="AI581" s="44">
        <v>7</v>
      </c>
      <c r="AJ581" s="44">
        <v>0</v>
      </c>
      <c r="AK581" s="44">
        <v>0</v>
      </c>
      <c r="AL581" s="44">
        <v>23</v>
      </c>
      <c r="AM581" s="44">
        <v>217.000001</v>
      </c>
      <c r="AN581" s="44">
        <v>23</v>
      </c>
      <c r="AO581" s="44">
        <v>0</v>
      </c>
      <c r="AP581" s="44">
        <v>23</v>
      </c>
      <c r="AQ581" s="44">
        <v>237</v>
      </c>
      <c r="AR581" s="44">
        <v>23</v>
      </c>
      <c r="AS581" s="44">
        <v>105.85381503961727</v>
      </c>
      <c r="AT581" s="44">
        <v>4</v>
      </c>
      <c r="AU581" s="75">
        <v>1</v>
      </c>
      <c r="AV581">
        <v>0.53200000000000003</v>
      </c>
      <c r="AW581">
        <v>7</v>
      </c>
      <c r="AX581">
        <v>0</v>
      </c>
      <c r="AY581">
        <v>0</v>
      </c>
      <c r="AZ581">
        <v>23</v>
      </c>
      <c r="BA581">
        <v>217.000001</v>
      </c>
      <c r="BB581">
        <v>23</v>
      </c>
      <c r="BC581">
        <v>0</v>
      </c>
      <c r="BD581">
        <v>23</v>
      </c>
      <c r="BE581">
        <v>237</v>
      </c>
      <c r="BF581">
        <v>23</v>
      </c>
      <c r="BG581">
        <v>105.85381503961727</v>
      </c>
      <c r="BH581">
        <v>4</v>
      </c>
      <c r="BI581">
        <v>1</v>
      </c>
      <c r="BJ581" s="74">
        <f t="shared" si="41"/>
        <v>0.46866666666666673</v>
      </c>
      <c r="BK581" s="92">
        <f t="shared" si="42"/>
        <v>7</v>
      </c>
      <c r="BN581" s="67">
        <f t="shared" si="43"/>
        <v>0.24466666666666675</v>
      </c>
      <c r="BO581" s="9">
        <f t="shared" si="44"/>
        <v>3</v>
      </c>
      <c r="BT581">
        <v>0.85899999999999999</v>
      </c>
      <c r="BU581">
        <v>7</v>
      </c>
      <c r="BV581">
        <v>0</v>
      </c>
      <c r="BW581">
        <v>0</v>
      </c>
      <c r="BX581">
        <v>23</v>
      </c>
      <c r="BY581">
        <v>217.000001</v>
      </c>
      <c r="BZ581">
        <v>23</v>
      </c>
      <c r="CA581">
        <v>0</v>
      </c>
      <c r="CB581">
        <v>23</v>
      </c>
      <c r="CC581">
        <v>237</v>
      </c>
      <c r="CD581">
        <v>23</v>
      </c>
      <c r="CE581">
        <v>105.85381503961727</v>
      </c>
      <c r="CF581">
        <v>4</v>
      </c>
      <c r="CG581">
        <v>1</v>
      </c>
      <c r="CM581">
        <v>0.85899999999999999</v>
      </c>
      <c r="CQ581" t="s">
        <v>162</v>
      </c>
      <c r="CR581" t="s">
        <v>193</v>
      </c>
      <c r="CS581" t="s">
        <v>183</v>
      </c>
      <c r="CT581">
        <v>0</v>
      </c>
      <c r="CU581">
        <v>23</v>
      </c>
      <c r="CV581">
        <v>217.000001</v>
      </c>
      <c r="CW581">
        <v>23</v>
      </c>
      <c r="CX581">
        <v>0</v>
      </c>
      <c r="CY581">
        <v>23</v>
      </c>
      <c r="CZ581">
        <v>237</v>
      </c>
      <c r="DA581">
        <v>23</v>
      </c>
      <c r="DB581">
        <v>105.85381503961727</v>
      </c>
      <c r="DC581">
        <v>4</v>
      </c>
      <c r="DD581">
        <v>1</v>
      </c>
      <c r="DF581">
        <v>0.51500000000000001</v>
      </c>
    </row>
    <row r="582" spans="1:110" x14ac:dyDescent="0.25">
      <c r="A582" s="74">
        <v>0</v>
      </c>
      <c r="B582" s="44">
        <v>5</v>
      </c>
      <c r="C582" s="44">
        <v>2</v>
      </c>
      <c r="D582" s="44">
        <v>15</v>
      </c>
      <c r="E582" s="44">
        <v>0.17193107211432301</v>
      </c>
      <c r="F582" s="44">
        <v>1523.7268994999999</v>
      </c>
      <c r="G582" s="75">
        <v>209.38</v>
      </c>
      <c r="H582" s="74">
        <v>0.32900000000000001</v>
      </c>
      <c r="I582" s="44">
        <v>4</v>
      </c>
      <c r="J582" s="75">
        <v>0</v>
      </c>
      <c r="K582" s="74">
        <v>0.17199999999999999</v>
      </c>
      <c r="L582" s="44">
        <v>4</v>
      </c>
      <c r="M582" s="75">
        <v>0</v>
      </c>
      <c r="N582" s="44">
        <v>0.17199999999999999</v>
      </c>
      <c r="O582" s="44">
        <v>4</v>
      </c>
      <c r="P582" s="75">
        <v>0</v>
      </c>
      <c r="Q582" s="80">
        <f t="shared" ref="Q582:R645" si="45">AVERAGE(H582,K582,N582)</f>
        <v>0.22433333333333336</v>
      </c>
      <c r="R582" s="88">
        <f t="shared" si="45"/>
        <v>4</v>
      </c>
      <c r="T582" s="74">
        <v>0.39100000000000001</v>
      </c>
      <c r="U582" s="44">
        <v>7</v>
      </c>
      <c r="V582" s="44">
        <v>0</v>
      </c>
      <c r="W582" s="44">
        <v>0</v>
      </c>
      <c r="X582" s="44">
        <v>23</v>
      </c>
      <c r="Y582" s="44">
        <v>217.000001</v>
      </c>
      <c r="Z582" s="44">
        <v>23</v>
      </c>
      <c r="AA582" s="44">
        <v>0</v>
      </c>
      <c r="AB582" s="44">
        <v>23</v>
      </c>
      <c r="AC582" s="44">
        <v>237</v>
      </c>
      <c r="AD582" s="44">
        <v>23</v>
      </c>
      <c r="AE582" s="44">
        <v>105.50322065373774</v>
      </c>
      <c r="AF582" s="44">
        <v>4</v>
      </c>
      <c r="AG582" s="75">
        <v>1</v>
      </c>
      <c r="AH582" s="74">
        <v>0.46800000000000003</v>
      </c>
      <c r="AI582" s="44">
        <v>7</v>
      </c>
      <c r="AJ582" s="44">
        <v>0</v>
      </c>
      <c r="AK582" s="44">
        <v>0</v>
      </c>
      <c r="AL582" s="44">
        <v>23</v>
      </c>
      <c r="AM582" s="44">
        <v>217.000001</v>
      </c>
      <c r="AN582" s="44">
        <v>23</v>
      </c>
      <c r="AO582" s="44">
        <v>0</v>
      </c>
      <c r="AP582" s="44">
        <v>23</v>
      </c>
      <c r="AQ582" s="44">
        <v>237</v>
      </c>
      <c r="AR582" s="44">
        <v>23</v>
      </c>
      <c r="AS582" s="44">
        <v>105.50322065373774</v>
      </c>
      <c r="AT582" s="44">
        <v>4</v>
      </c>
      <c r="AU582" s="75">
        <v>1</v>
      </c>
      <c r="AV582">
        <v>0.54700000000000004</v>
      </c>
      <c r="AW582">
        <v>7</v>
      </c>
      <c r="AX582">
        <v>0</v>
      </c>
      <c r="AY582">
        <v>0</v>
      </c>
      <c r="AZ582">
        <v>23</v>
      </c>
      <c r="BA582">
        <v>217.000001</v>
      </c>
      <c r="BB582">
        <v>23</v>
      </c>
      <c r="BC582">
        <v>0</v>
      </c>
      <c r="BD582">
        <v>23</v>
      </c>
      <c r="BE582">
        <v>237</v>
      </c>
      <c r="BF582">
        <v>23</v>
      </c>
      <c r="BG582">
        <v>105.50322065373774</v>
      </c>
      <c r="BH582">
        <v>4</v>
      </c>
      <c r="BI582">
        <v>1</v>
      </c>
      <c r="BJ582" s="74">
        <f t="shared" ref="BJ582:BJ645" si="46">AVERAGE(T582,AH582,AV582)</f>
        <v>0.46866666666666673</v>
      </c>
      <c r="BK582" s="92">
        <f t="shared" ref="BK582:BK645" si="47">AVERAGE(U582,AI582,AW582)</f>
        <v>7</v>
      </c>
      <c r="BN582" s="67">
        <f t="shared" ref="BN582:BN645" si="48">(BJ582-Q582)</f>
        <v>0.24433333333333337</v>
      </c>
      <c r="BO582" s="9">
        <f t="shared" ref="BO582:BO645" si="49">BK582-R582</f>
        <v>3</v>
      </c>
      <c r="BT582">
        <v>0.84399999999999997</v>
      </c>
      <c r="BU582">
        <v>7</v>
      </c>
      <c r="BV582">
        <v>0</v>
      </c>
      <c r="BW582">
        <v>0</v>
      </c>
      <c r="BX582">
        <v>23</v>
      </c>
      <c r="BY582">
        <v>217.000001</v>
      </c>
      <c r="BZ582">
        <v>23</v>
      </c>
      <c r="CA582">
        <v>0</v>
      </c>
      <c r="CB582">
        <v>23</v>
      </c>
      <c r="CC582">
        <v>237</v>
      </c>
      <c r="CD582">
        <v>23</v>
      </c>
      <c r="CE582">
        <v>105.50322065373774</v>
      </c>
      <c r="CF582">
        <v>4</v>
      </c>
      <c r="CG582">
        <v>1</v>
      </c>
      <c r="CM582">
        <v>0.84399999999999997</v>
      </c>
      <c r="CQ582" t="s">
        <v>162</v>
      </c>
      <c r="CR582" t="s">
        <v>214</v>
      </c>
      <c r="CS582" t="s">
        <v>183</v>
      </c>
      <c r="CT582">
        <v>0</v>
      </c>
      <c r="CU582">
        <v>23</v>
      </c>
      <c r="CV582">
        <v>217.000001</v>
      </c>
      <c r="CW582">
        <v>23</v>
      </c>
      <c r="CX582">
        <v>0</v>
      </c>
      <c r="CY582">
        <v>23</v>
      </c>
      <c r="CZ582">
        <v>237</v>
      </c>
      <c r="DA582">
        <v>23</v>
      </c>
      <c r="DB582">
        <v>105.50322065373774</v>
      </c>
      <c r="DC582">
        <v>4</v>
      </c>
      <c r="DD582">
        <v>1</v>
      </c>
      <c r="DF582">
        <v>0.59399999999999997</v>
      </c>
    </row>
    <row r="583" spans="1:110" x14ac:dyDescent="0.25">
      <c r="A583" s="74">
        <v>0</v>
      </c>
      <c r="B583" s="44">
        <v>5</v>
      </c>
      <c r="C583" s="44">
        <v>2</v>
      </c>
      <c r="D583" s="44">
        <v>16</v>
      </c>
      <c r="E583" s="44">
        <v>0.269469076626217</v>
      </c>
      <c r="F583" s="44">
        <v>1556.9241609999999</v>
      </c>
      <c r="G583" s="75">
        <v>217.43</v>
      </c>
      <c r="H583" s="74">
        <v>0.28100000000000003</v>
      </c>
      <c r="I583" s="44">
        <v>4</v>
      </c>
      <c r="J583" s="75">
        <v>0</v>
      </c>
      <c r="K583" s="74">
        <v>0.17199999999999999</v>
      </c>
      <c r="L583" s="44">
        <v>4</v>
      </c>
      <c r="M583" s="75">
        <v>0</v>
      </c>
      <c r="N583" s="44">
        <v>0.17199999999999999</v>
      </c>
      <c r="O583" s="44">
        <v>4</v>
      </c>
      <c r="P583" s="75">
        <v>0</v>
      </c>
      <c r="Q583" s="80">
        <f t="shared" si="45"/>
        <v>0.20833333333333334</v>
      </c>
      <c r="R583" s="88">
        <f t="shared" si="45"/>
        <v>4</v>
      </c>
      <c r="T583" s="74">
        <v>0.40600000000000003</v>
      </c>
      <c r="U583" s="44">
        <v>7</v>
      </c>
      <c r="V583" s="44">
        <v>0</v>
      </c>
      <c r="W583" s="44">
        <v>0</v>
      </c>
      <c r="X583" s="44">
        <v>23</v>
      </c>
      <c r="Y583" s="44">
        <v>217.00000099999997</v>
      </c>
      <c r="Z583" s="44">
        <v>23</v>
      </c>
      <c r="AA583" s="44">
        <v>0</v>
      </c>
      <c r="AB583" s="44">
        <v>23</v>
      </c>
      <c r="AC583" s="44">
        <v>237</v>
      </c>
      <c r="AD583" s="44">
        <v>23</v>
      </c>
      <c r="AE583" s="44">
        <v>105.16757725077522</v>
      </c>
      <c r="AF583" s="44">
        <v>4</v>
      </c>
      <c r="AG583" s="75">
        <v>1</v>
      </c>
      <c r="AH583" s="74">
        <v>0.48499999999999999</v>
      </c>
      <c r="AI583" s="44">
        <v>7</v>
      </c>
      <c r="AJ583" s="44">
        <v>0</v>
      </c>
      <c r="AK583" s="44">
        <v>0</v>
      </c>
      <c r="AL583" s="44">
        <v>23</v>
      </c>
      <c r="AM583" s="44">
        <v>217.00000099999997</v>
      </c>
      <c r="AN583" s="44">
        <v>23</v>
      </c>
      <c r="AO583" s="44">
        <v>0</v>
      </c>
      <c r="AP583" s="44">
        <v>23</v>
      </c>
      <c r="AQ583" s="44">
        <v>237</v>
      </c>
      <c r="AR583" s="44">
        <v>23</v>
      </c>
      <c r="AS583" s="44">
        <v>105.16757725077522</v>
      </c>
      <c r="AT583" s="44">
        <v>4</v>
      </c>
      <c r="AU583" s="75">
        <v>1</v>
      </c>
      <c r="AV583">
        <v>0.53100000000000003</v>
      </c>
      <c r="AW583">
        <v>7</v>
      </c>
      <c r="AX583">
        <v>0</v>
      </c>
      <c r="AY583">
        <v>0</v>
      </c>
      <c r="AZ583">
        <v>23</v>
      </c>
      <c r="BA583">
        <v>217.00000099999997</v>
      </c>
      <c r="BB583">
        <v>23</v>
      </c>
      <c r="BC583">
        <v>0</v>
      </c>
      <c r="BD583">
        <v>23</v>
      </c>
      <c r="BE583">
        <v>237</v>
      </c>
      <c r="BF583">
        <v>23</v>
      </c>
      <c r="BG583">
        <v>105.16757725077522</v>
      </c>
      <c r="BH583">
        <v>4</v>
      </c>
      <c r="BI583">
        <v>1</v>
      </c>
      <c r="BJ583" s="74">
        <f t="shared" si="46"/>
        <v>0.47400000000000003</v>
      </c>
      <c r="BK583" s="92">
        <f t="shared" si="47"/>
        <v>7</v>
      </c>
      <c r="BN583" s="67">
        <f t="shared" si="48"/>
        <v>0.26566666666666672</v>
      </c>
      <c r="BO583" s="9">
        <f t="shared" si="49"/>
        <v>3</v>
      </c>
      <c r="BT583">
        <v>0.86</v>
      </c>
      <c r="BU583">
        <v>7</v>
      </c>
      <c r="BV583">
        <v>0</v>
      </c>
      <c r="BW583">
        <v>0</v>
      </c>
      <c r="BX583">
        <v>23</v>
      </c>
      <c r="BY583">
        <v>217.00000099999997</v>
      </c>
      <c r="BZ583">
        <v>23</v>
      </c>
      <c r="CA583">
        <v>0</v>
      </c>
      <c r="CB583">
        <v>23</v>
      </c>
      <c r="CC583">
        <v>237</v>
      </c>
      <c r="CD583">
        <v>23</v>
      </c>
      <c r="CE583">
        <v>105.16757725077522</v>
      </c>
      <c r="CF583">
        <v>4</v>
      </c>
      <c r="CG583">
        <v>1</v>
      </c>
      <c r="CM583">
        <v>0.86</v>
      </c>
      <c r="CQ583" t="s">
        <v>162</v>
      </c>
      <c r="CR583" t="s">
        <v>213</v>
      </c>
      <c r="CS583" t="s">
        <v>183</v>
      </c>
      <c r="CT583">
        <v>0</v>
      </c>
      <c r="CU583">
        <v>23</v>
      </c>
      <c r="CV583">
        <v>217.00000099999997</v>
      </c>
      <c r="CW583">
        <v>23</v>
      </c>
      <c r="CX583">
        <v>0</v>
      </c>
      <c r="CY583">
        <v>23</v>
      </c>
      <c r="CZ583">
        <v>237</v>
      </c>
      <c r="DA583">
        <v>23</v>
      </c>
      <c r="DB583">
        <v>105.16757725077522</v>
      </c>
      <c r="DC583">
        <v>4</v>
      </c>
      <c r="DD583">
        <v>1</v>
      </c>
      <c r="DF583">
        <v>0.51600000000000001</v>
      </c>
    </row>
    <row r="584" spans="1:110" x14ac:dyDescent="0.25">
      <c r="A584" s="74">
        <v>0</v>
      </c>
      <c r="B584" s="44">
        <v>5</v>
      </c>
      <c r="C584" s="44">
        <v>2</v>
      </c>
      <c r="D584" s="44">
        <v>17</v>
      </c>
      <c r="E584" s="44">
        <v>0.36700708113809399</v>
      </c>
      <c r="F584" s="44">
        <v>1590.1214225000001</v>
      </c>
      <c r="G584" s="75">
        <v>225.48</v>
      </c>
      <c r="H584" s="74">
        <v>0.29699999999999999</v>
      </c>
      <c r="I584" s="44">
        <v>4</v>
      </c>
      <c r="J584" s="75">
        <v>0</v>
      </c>
      <c r="K584" s="74">
        <v>0.187</v>
      </c>
      <c r="L584" s="44">
        <v>4</v>
      </c>
      <c r="M584" s="75">
        <v>0</v>
      </c>
      <c r="N584" s="44">
        <v>0.17199999999999999</v>
      </c>
      <c r="O584" s="44">
        <v>4</v>
      </c>
      <c r="P584" s="75">
        <v>0</v>
      </c>
      <c r="Q584" s="80">
        <f t="shared" si="45"/>
        <v>0.21866666666666665</v>
      </c>
      <c r="R584" s="88">
        <f t="shared" si="45"/>
        <v>4</v>
      </c>
      <c r="T584" s="74">
        <v>0.39</v>
      </c>
      <c r="U584" s="44">
        <v>7</v>
      </c>
      <c r="V584" s="44">
        <v>0</v>
      </c>
      <c r="W584" s="44">
        <v>0</v>
      </c>
      <c r="X584" s="44">
        <v>23</v>
      </c>
      <c r="Y584" s="44">
        <v>217</v>
      </c>
      <c r="Z584" s="44">
        <v>23</v>
      </c>
      <c r="AA584" s="44">
        <v>0</v>
      </c>
      <c r="AB584" s="44">
        <v>23</v>
      </c>
      <c r="AC584" s="44">
        <v>237</v>
      </c>
      <c r="AD584" s="44">
        <v>23</v>
      </c>
      <c r="AE584" s="44">
        <v>104.84592860676531</v>
      </c>
      <c r="AF584" s="44">
        <v>4</v>
      </c>
      <c r="AG584" s="75">
        <v>1</v>
      </c>
      <c r="AH584" s="74">
        <v>0.48499999999999999</v>
      </c>
      <c r="AI584" s="44">
        <v>7</v>
      </c>
      <c r="AJ584" s="44">
        <v>0</v>
      </c>
      <c r="AK584" s="44">
        <v>0</v>
      </c>
      <c r="AL584" s="44">
        <v>23</v>
      </c>
      <c r="AM584" s="44">
        <v>217</v>
      </c>
      <c r="AN584" s="44">
        <v>23</v>
      </c>
      <c r="AO584" s="44">
        <v>0</v>
      </c>
      <c r="AP584" s="44">
        <v>23</v>
      </c>
      <c r="AQ584" s="44">
        <v>237</v>
      </c>
      <c r="AR584" s="44">
        <v>23</v>
      </c>
      <c r="AS584" s="44">
        <v>104.84592860676531</v>
      </c>
      <c r="AT584" s="44">
        <v>4</v>
      </c>
      <c r="AU584" s="75">
        <v>1</v>
      </c>
      <c r="AV584">
        <v>0.53100000000000003</v>
      </c>
      <c r="AW584">
        <v>7</v>
      </c>
      <c r="AX584">
        <v>0</v>
      </c>
      <c r="AY584">
        <v>0</v>
      </c>
      <c r="AZ584">
        <v>23</v>
      </c>
      <c r="BA584">
        <v>217</v>
      </c>
      <c r="BB584">
        <v>23</v>
      </c>
      <c r="BC584">
        <v>0</v>
      </c>
      <c r="BD584">
        <v>23</v>
      </c>
      <c r="BE584">
        <v>237</v>
      </c>
      <c r="BF584">
        <v>23</v>
      </c>
      <c r="BG584">
        <v>104.84592860676531</v>
      </c>
      <c r="BH584">
        <v>4</v>
      </c>
      <c r="BI584">
        <v>1</v>
      </c>
      <c r="BJ584" s="74">
        <f t="shared" si="46"/>
        <v>0.46866666666666673</v>
      </c>
      <c r="BK584" s="92">
        <f t="shared" si="47"/>
        <v>7</v>
      </c>
      <c r="BN584" s="67">
        <f t="shared" si="48"/>
        <v>0.25000000000000011</v>
      </c>
      <c r="BO584" s="9">
        <f t="shared" si="49"/>
        <v>3</v>
      </c>
      <c r="BT584">
        <v>0.84399999999999997</v>
      </c>
      <c r="BU584">
        <v>7</v>
      </c>
      <c r="BV584">
        <v>0</v>
      </c>
      <c r="BW584">
        <v>0</v>
      </c>
      <c r="BX584">
        <v>23</v>
      </c>
      <c r="BY584">
        <v>217</v>
      </c>
      <c r="BZ584">
        <v>23</v>
      </c>
      <c r="CA584">
        <v>0</v>
      </c>
      <c r="CB584">
        <v>23</v>
      </c>
      <c r="CC584">
        <v>237</v>
      </c>
      <c r="CD584">
        <v>23</v>
      </c>
      <c r="CE584">
        <v>104.84592860676531</v>
      </c>
      <c r="CF584">
        <v>4</v>
      </c>
      <c r="CG584">
        <v>1</v>
      </c>
      <c r="CM584">
        <v>0.84399999999999997</v>
      </c>
      <c r="CQ584" t="s">
        <v>162</v>
      </c>
      <c r="CR584" t="s">
        <v>215</v>
      </c>
      <c r="CS584" t="s">
        <v>183</v>
      </c>
      <c r="CT584">
        <v>0</v>
      </c>
      <c r="CU584">
        <v>23</v>
      </c>
      <c r="CV584">
        <v>217</v>
      </c>
      <c r="CW584">
        <v>23</v>
      </c>
      <c r="CX584">
        <v>0</v>
      </c>
      <c r="CY584">
        <v>23</v>
      </c>
      <c r="CZ584">
        <v>237</v>
      </c>
      <c r="DA584">
        <v>23</v>
      </c>
      <c r="DB584">
        <v>104.84592860676531</v>
      </c>
      <c r="DC584">
        <v>4</v>
      </c>
      <c r="DD584">
        <v>1</v>
      </c>
      <c r="DF584">
        <v>0.53100000000000003</v>
      </c>
    </row>
    <row r="585" spans="1:110" x14ac:dyDescent="0.25">
      <c r="A585" s="74">
        <v>0</v>
      </c>
      <c r="B585" s="44">
        <v>5</v>
      </c>
      <c r="C585" s="44">
        <v>2</v>
      </c>
      <c r="D585" s="44">
        <v>18</v>
      </c>
      <c r="E585" s="44">
        <v>0.464545085649954</v>
      </c>
      <c r="F585" s="44">
        <v>1623.3186839999901</v>
      </c>
      <c r="G585" s="75">
        <v>233.53</v>
      </c>
      <c r="H585" s="74">
        <v>0.28100000000000003</v>
      </c>
      <c r="I585" s="44">
        <v>4</v>
      </c>
      <c r="J585" s="75">
        <v>0</v>
      </c>
      <c r="K585" s="74">
        <v>0.188</v>
      </c>
      <c r="L585" s="44">
        <v>4</v>
      </c>
      <c r="M585" s="75">
        <v>0</v>
      </c>
      <c r="N585" s="44">
        <v>0.156</v>
      </c>
      <c r="O585" s="44">
        <v>4</v>
      </c>
      <c r="P585" s="75">
        <v>0</v>
      </c>
      <c r="Q585" s="80">
        <f t="shared" si="45"/>
        <v>0.20833333333333334</v>
      </c>
      <c r="R585" s="88">
        <f t="shared" si="45"/>
        <v>4</v>
      </c>
      <c r="T585" s="74">
        <v>0.39</v>
      </c>
      <c r="U585" s="44">
        <v>7</v>
      </c>
      <c r="V585" s="44">
        <v>0</v>
      </c>
      <c r="W585" s="44">
        <v>0</v>
      </c>
      <c r="X585" s="44">
        <v>23</v>
      </c>
      <c r="Y585" s="44">
        <v>217</v>
      </c>
      <c r="Z585" s="44">
        <v>23</v>
      </c>
      <c r="AA585" s="44">
        <v>0</v>
      </c>
      <c r="AB585" s="44">
        <v>23</v>
      </c>
      <c r="AC585" s="44">
        <v>237</v>
      </c>
      <c r="AD585" s="44">
        <v>23</v>
      </c>
      <c r="AE585" s="44">
        <v>104.53745494329743</v>
      </c>
      <c r="AF585" s="44">
        <v>4</v>
      </c>
      <c r="AG585" s="75">
        <v>1</v>
      </c>
      <c r="AH585" s="74">
        <v>0.48399999999999999</v>
      </c>
      <c r="AI585" s="44">
        <v>7</v>
      </c>
      <c r="AJ585" s="44">
        <v>0</v>
      </c>
      <c r="AK585" s="44">
        <v>0</v>
      </c>
      <c r="AL585" s="44">
        <v>23</v>
      </c>
      <c r="AM585" s="44">
        <v>217</v>
      </c>
      <c r="AN585" s="44">
        <v>23</v>
      </c>
      <c r="AO585" s="44">
        <v>0</v>
      </c>
      <c r="AP585" s="44">
        <v>23</v>
      </c>
      <c r="AQ585" s="44">
        <v>237</v>
      </c>
      <c r="AR585" s="44">
        <v>23</v>
      </c>
      <c r="AS585" s="44">
        <v>104.53745494329743</v>
      </c>
      <c r="AT585" s="44">
        <v>4</v>
      </c>
      <c r="AU585" s="75">
        <v>1</v>
      </c>
      <c r="AV585">
        <v>0.53100000000000003</v>
      </c>
      <c r="AW585">
        <v>7</v>
      </c>
      <c r="AX585">
        <v>0</v>
      </c>
      <c r="AY585">
        <v>0</v>
      </c>
      <c r="AZ585">
        <v>23</v>
      </c>
      <c r="BA585">
        <v>217</v>
      </c>
      <c r="BB585">
        <v>23</v>
      </c>
      <c r="BC585">
        <v>0</v>
      </c>
      <c r="BD585">
        <v>23</v>
      </c>
      <c r="BE585">
        <v>237</v>
      </c>
      <c r="BF585">
        <v>23</v>
      </c>
      <c r="BG585">
        <v>104.53745494329743</v>
      </c>
      <c r="BH585">
        <v>4</v>
      </c>
      <c r="BI585">
        <v>1</v>
      </c>
      <c r="BJ585" s="74">
        <f t="shared" si="46"/>
        <v>0.46833333333333332</v>
      </c>
      <c r="BK585" s="92">
        <f t="shared" si="47"/>
        <v>7</v>
      </c>
      <c r="BN585" s="67">
        <f t="shared" si="48"/>
        <v>0.26</v>
      </c>
      <c r="BO585" s="9">
        <f t="shared" si="49"/>
        <v>3</v>
      </c>
      <c r="BT585">
        <v>0.82799999999999996</v>
      </c>
      <c r="BU585">
        <v>7</v>
      </c>
      <c r="BV585">
        <v>0</v>
      </c>
      <c r="BW585">
        <v>0</v>
      </c>
      <c r="BX585">
        <v>23</v>
      </c>
      <c r="BY585">
        <v>217</v>
      </c>
      <c r="BZ585">
        <v>23</v>
      </c>
      <c r="CA585">
        <v>0</v>
      </c>
      <c r="CB585">
        <v>23</v>
      </c>
      <c r="CC585">
        <v>237</v>
      </c>
      <c r="CD585">
        <v>23</v>
      </c>
      <c r="CE585">
        <v>104.53745494329743</v>
      </c>
      <c r="CF585">
        <v>4</v>
      </c>
      <c r="CG585">
        <v>1</v>
      </c>
      <c r="CM585">
        <v>0.82799999999999996</v>
      </c>
      <c r="CQ585" t="s">
        <v>162</v>
      </c>
      <c r="CR585" t="s">
        <v>216</v>
      </c>
      <c r="CS585" t="s">
        <v>183</v>
      </c>
      <c r="CT585">
        <v>0</v>
      </c>
      <c r="CU585">
        <v>23</v>
      </c>
      <c r="CV585">
        <v>217</v>
      </c>
      <c r="CW585">
        <v>23</v>
      </c>
      <c r="CX585">
        <v>0</v>
      </c>
      <c r="CY585">
        <v>23</v>
      </c>
      <c r="CZ585">
        <v>237</v>
      </c>
      <c r="DA585">
        <v>23</v>
      </c>
      <c r="DB585">
        <v>104.53745494329743</v>
      </c>
      <c r="DC585">
        <v>4</v>
      </c>
      <c r="DD585">
        <v>1</v>
      </c>
      <c r="DF585">
        <v>0.56299999999999994</v>
      </c>
    </row>
    <row r="586" spans="1:110" x14ac:dyDescent="0.25">
      <c r="A586" s="74">
        <v>0</v>
      </c>
      <c r="B586" s="44">
        <v>5</v>
      </c>
      <c r="C586" s="44">
        <v>3</v>
      </c>
      <c r="D586" s="44">
        <v>5</v>
      </c>
      <c r="E586" s="44">
        <v>-0.49268915234437799</v>
      </c>
      <c r="F586" s="44">
        <v>1316.4296405</v>
      </c>
      <c r="G586" s="75">
        <v>135.62</v>
      </c>
      <c r="H586" s="74">
        <v>0.29599999999999999</v>
      </c>
      <c r="I586" s="44">
        <v>4</v>
      </c>
      <c r="J586" s="75">
        <v>0</v>
      </c>
      <c r="K586" s="74">
        <v>0.187</v>
      </c>
      <c r="L586" s="44">
        <v>4</v>
      </c>
      <c r="M586" s="75">
        <v>0</v>
      </c>
      <c r="N586" s="44">
        <v>0.17199999999999999</v>
      </c>
      <c r="O586" s="44">
        <v>4</v>
      </c>
      <c r="P586" s="75">
        <v>0</v>
      </c>
      <c r="Q586" s="80">
        <f t="shared" si="45"/>
        <v>0.21833333333333335</v>
      </c>
      <c r="R586" s="88">
        <f t="shared" si="45"/>
        <v>4</v>
      </c>
      <c r="T586" s="74">
        <v>0.39100000000000001</v>
      </c>
      <c r="U586" s="44">
        <v>7</v>
      </c>
      <c r="V586" s="44">
        <v>0</v>
      </c>
      <c r="W586" s="44">
        <v>0</v>
      </c>
      <c r="X586" s="44">
        <v>23</v>
      </c>
      <c r="Y586" s="44">
        <v>237</v>
      </c>
      <c r="Z586" s="44">
        <v>23</v>
      </c>
      <c r="AA586" s="44">
        <v>0</v>
      </c>
      <c r="AB586" s="44">
        <v>23</v>
      </c>
      <c r="AC586" s="44">
        <v>217.000001</v>
      </c>
      <c r="AD586" s="44">
        <v>23</v>
      </c>
      <c r="AE586" s="44">
        <v>110.78161237007879</v>
      </c>
      <c r="AF586" s="44">
        <v>4</v>
      </c>
      <c r="AG586" s="75">
        <v>1</v>
      </c>
      <c r="AH586" s="74">
        <v>0.46899999999999997</v>
      </c>
      <c r="AI586" s="44">
        <v>7</v>
      </c>
      <c r="AJ586" s="44">
        <v>0</v>
      </c>
      <c r="AK586" s="44">
        <v>0</v>
      </c>
      <c r="AL586" s="44">
        <v>23</v>
      </c>
      <c r="AM586" s="44">
        <v>237</v>
      </c>
      <c r="AN586" s="44">
        <v>23</v>
      </c>
      <c r="AO586" s="44">
        <v>0</v>
      </c>
      <c r="AP586" s="44">
        <v>23</v>
      </c>
      <c r="AQ586" s="44">
        <v>217.000001</v>
      </c>
      <c r="AR586" s="44">
        <v>23</v>
      </c>
      <c r="AS586" s="44">
        <v>110.78161237007879</v>
      </c>
      <c r="AT586" s="44">
        <v>4</v>
      </c>
      <c r="AU586" s="75">
        <v>1</v>
      </c>
      <c r="AV586">
        <v>0.54600000000000004</v>
      </c>
      <c r="AW586">
        <v>7</v>
      </c>
      <c r="AX586">
        <v>0</v>
      </c>
      <c r="AY586">
        <v>0</v>
      </c>
      <c r="AZ586">
        <v>23</v>
      </c>
      <c r="BA586">
        <v>237</v>
      </c>
      <c r="BB586">
        <v>23</v>
      </c>
      <c r="BC586">
        <v>0</v>
      </c>
      <c r="BD586">
        <v>23</v>
      </c>
      <c r="BE586">
        <v>217.000001</v>
      </c>
      <c r="BF586">
        <v>23</v>
      </c>
      <c r="BG586">
        <v>110.78161237007879</v>
      </c>
      <c r="BH586">
        <v>4</v>
      </c>
      <c r="BI586">
        <v>1</v>
      </c>
      <c r="BJ586" s="74">
        <f t="shared" si="46"/>
        <v>0.46866666666666673</v>
      </c>
      <c r="BK586" s="92">
        <f t="shared" si="47"/>
        <v>7</v>
      </c>
      <c r="BN586" s="67">
        <f t="shared" si="48"/>
        <v>0.25033333333333341</v>
      </c>
      <c r="BO586" s="9">
        <f t="shared" si="49"/>
        <v>3</v>
      </c>
      <c r="BT586">
        <v>0.85899999999999999</v>
      </c>
      <c r="BU586">
        <v>7</v>
      </c>
      <c r="BV586">
        <v>0</v>
      </c>
      <c r="BW586">
        <v>0</v>
      </c>
      <c r="BX586">
        <v>23</v>
      </c>
      <c r="BY586">
        <v>237</v>
      </c>
      <c r="BZ586">
        <v>23</v>
      </c>
      <c r="CA586">
        <v>0</v>
      </c>
      <c r="CB586">
        <v>23</v>
      </c>
      <c r="CC586">
        <v>217.000001</v>
      </c>
      <c r="CD586">
        <v>23</v>
      </c>
      <c r="CE586">
        <v>110.78161237007879</v>
      </c>
      <c r="CF586">
        <v>4</v>
      </c>
      <c r="CG586">
        <v>1</v>
      </c>
      <c r="CM586">
        <v>0.85899999999999999</v>
      </c>
      <c r="CQ586" t="s">
        <v>162</v>
      </c>
      <c r="CR586" t="s">
        <v>215</v>
      </c>
      <c r="CS586" t="s">
        <v>183</v>
      </c>
      <c r="CT586">
        <v>0</v>
      </c>
      <c r="CU586">
        <v>23</v>
      </c>
      <c r="CV586">
        <v>237</v>
      </c>
      <c r="CW586">
        <v>23</v>
      </c>
      <c r="CX586">
        <v>0</v>
      </c>
      <c r="CY586">
        <v>23</v>
      </c>
      <c r="CZ586">
        <v>217.000001</v>
      </c>
      <c r="DA586">
        <v>23</v>
      </c>
      <c r="DB586">
        <v>110.78161237007879</v>
      </c>
      <c r="DC586">
        <v>4</v>
      </c>
      <c r="DD586">
        <v>1</v>
      </c>
      <c r="DF586">
        <v>0.53100000000000003</v>
      </c>
    </row>
    <row r="587" spans="1:110" x14ac:dyDescent="0.25">
      <c r="A587" s="74">
        <v>0</v>
      </c>
      <c r="B587" s="44">
        <v>5</v>
      </c>
      <c r="C587" s="44">
        <v>3</v>
      </c>
      <c r="D587" s="44">
        <v>6</v>
      </c>
      <c r="E587" s="44">
        <v>-0.39515114783251798</v>
      </c>
      <c r="F587" s="44">
        <v>1349.62690199999</v>
      </c>
      <c r="G587" s="75">
        <v>143.66999999999999</v>
      </c>
      <c r="H587" s="74">
        <v>0.32800000000000001</v>
      </c>
      <c r="I587" s="44">
        <v>4</v>
      </c>
      <c r="J587" s="75">
        <v>0</v>
      </c>
      <c r="K587" s="74">
        <v>0.187</v>
      </c>
      <c r="L587" s="44">
        <v>4</v>
      </c>
      <c r="M587" s="75">
        <v>0</v>
      </c>
      <c r="N587" s="44">
        <v>0.157</v>
      </c>
      <c r="O587" s="44">
        <v>4</v>
      </c>
      <c r="P587" s="75">
        <v>0</v>
      </c>
      <c r="Q587" s="80">
        <f t="shared" si="45"/>
        <v>0.224</v>
      </c>
      <c r="R587" s="88">
        <f t="shared" si="45"/>
        <v>4</v>
      </c>
      <c r="T587" s="74">
        <v>0.40600000000000003</v>
      </c>
      <c r="U587" s="44">
        <v>7</v>
      </c>
      <c r="V587" s="44">
        <v>0</v>
      </c>
      <c r="W587" s="44">
        <v>0</v>
      </c>
      <c r="X587" s="44">
        <v>23</v>
      </c>
      <c r="Y587" s="44">
        <v>237</v>
      </c>
      <c r="Z587" s="44">
        <v>23</v>
      </c>
      <c r="AA587" s="44">
        <v>0</v>
      </c>
      <c r="AB587" s="44">
        <v>23</v>
      </c>
      <c r="AC587" s="44">
        <v>217.000001</v>
      </c>
      <c r="AD587" s="44">
        <v>23</v>
      </c>
      <c r="AE587" s="44">
        <v>110.38392522415759</v>
      </c>
      <c r="AF587" s="44">
        <v>4</v>
      </c>
      <c r="AG587" s="75">
        <v>1</v>
      </c>
      <c r="AH587" s="74">
        <v>0.48499999999999999</v>
      </c>
      <c r="AI587" s="44">
        <v>7</v>
      </c>
      <c r="AJ587" s="44">
        <v>0</v>
      </c>
      <c r="AK587" s="44">
        <v>0</v>
      </c>
      <c r="AL587" s="44">
        <v>23</v>
      </c>
      <c r="AM587" s="44">
        <v>237</v>
      </c>
      <c r="AN587" s="44">
        <v>23</v>
      </c>
      <c r="AO587" s="44">
        <v>0</v>
      </c>
      <c r="AP587" s="44">
        <v>23</v>
      </c>
      <c r="AQ587" s="44">
        <v>217.000001</v>
      </c>
      <c r="AR587" s="44">
        <v>23</v>
      </c>
      <c r="AS587" s="44">
        <v>110.38392522415759</v>
      </c>
      <c r="AT587" s="44">
        <v>4</v>
      </c>
      <c r="AU587" s="75">
        <v>1</v>
      </c>
      <c r="AV587">
        <v>0.53200000000000003</v>
      </c>
      <c r="AW587">
        <v>7</v>
      </c>
      <c r="AX587">
        <v>0</v>
      </c>
      <c r="AY587">
        <v>0</v>
      </c>
      <c r="AZ587">
        <v>23</v>
      </c>
      <c r="BA587">
        <v>237</v>
      </c>
      <c r="BB587">
        <v>23</v>
      </c>
      <c r="BC587">
        <v>0</v>
      </c>
      <c r="BD587">
        <v>23</v>
      </c>
      <c r="BE587">
        <v>217.000001</v>
      </c>
      <c r="BF587">
        <v>23</v>
      </c>
      <c r="BG587">
        <v>110.38392522415759</v>
      </c>
      <c r="BH587">
        <v>4</v>
      </c>
      <c r="BI587">
        <v>1</v>
      </c>
      <c r="BJ587" s="74">
        <f t="shared" si="46"/>
        <v>0.47433333333333333</v>
      </c>
      <c r="BK587" s="92">
        <f t="shared" si="47"/>
        <v>7</v>
      </c>
      <c r="BN587" s="67">
        <f t="shared" si="48"/>
        <v>0.2503333333333333</v>
      </c>
      <c r="BO587" s="9">
        <f t="shared" si="49"/>
        <v>3</v>
      </c>
      <c r="BT587">
        <v>0.85899999999999999</v>
      </c>
      <c r="BU587">
        <v>7</v>
      </c>
      <c r="BV587">
        <v>0</v>
      </c>
      <c r="BW587">
        <v>0</v>
      </c>
      <c r="BX587">
        <v>23</v>
      </c>
      <c r="BY587">
        <v>237</v>
      </c>
      <c r="BZ587">
        <v>23</v>
      </c>
      <c r="CA587">
        <v>0</v>
      </c>
      <c r="CB587">
        <v>23</v>
      </c>
      <c r="CC587">
        <v>217.000001</v>
      </c>
      <c r="CD587">
        <v>23</v>
      </c>
      <c r="CE587">
        <v>110.38392522415759</v>
      </c>
      <c r="CF587">
        <v>4</v>
      </c>
      <c r="CG587">
        <v>1</v>
      </c>
      <c r="CM587">
        <v>0.85899999999999999</v>
      </c>
      <c r="CQ587" t="s">
        <v>162</v>
      </c>
      <c r="CR587" t="s">
        <v>213</v>
      </c>
      <c r="CS587" t="s">
        <v>183</v>
      </c>
      <c r="CT587">
        <v>0</v>
      </c>
      <c r="CU587">
        <v>23</v>
      </c>
      <c r="CV587">
        <v>237</v>
      </c>
      <c r="CW587">
        <v>23</v>
      </c>
      <c r="CX587">
        <v>0</v>
      </c>
      <c r="CY587">
        <v>23</v>
      </c>
      <c r="CZ587">
        <v>217.000001</v>
      </c>
      <c r="DA587">
        <v>23</v>
      </c>
      <c r="DB587">
        <v>110.38392522415759</v>
      </c>
      <c r="DC587">
        <v>4</v>
      </c>
      <c r="DD587">
        <v>1</v>
      </c>
      <c r="DF587">
        <v>0.51600000000000001</v>
      </c>
    </row>
    <row r="588" spans="1:110" x14ac:dyDescent="0.25">
      <c r="A588" s="74">
        <v>0</v>
      </c>
      <c r="B588" s="44">
        <v>5</v>
      </c>
      <c r="C588" s="44">
        <v>3</v>
      </c>
      <c r="D588" s="44">
        <v>7</v>
      </c>
      <c r="E588" s="44">
        <v>-0.297613143320624</v>
      </c>
      <c r="F588" s="44">
        <v>1382.8241634999999</v>
      </c>
      <c r="G588" s="75">
        <v>151.72</v>
      </c>
      <c r="H588" s="74">
        <v>0.312</v>
      </c>
      <c r="I588" s="44">
        <v>4</v>
      </c>
      <c r="J588" s="75">
        <v>0</v>
      </c>
      <c r="K588" s="74">
        <v>0.17199999999999999</v>
      </c>
      <c r="L588" s="44">
        <v>4</v>
      </c>
      <c r="M588" s="75">
        <v>0</v>
      </c>
      <c r="N588" s="44">
        <v>0.17199999999999999</v>
      </c>
      <c r="O588" s="44">
        <v>4</v>
      </c>
      <c r="P588" s="75">
        <v>0</v>
      </c>
      <c r="Q588" s="80">
        <f t="shared" si="45"/>
        <v>0.21866666666666665</v>
      </c>
      <c r="R588" s="88">
        <f t="shared" si="45"/>
        <v>4</v>
      </c>
      <c r="T588" s="74">
        <v>0.40699999999999997</v>
      </c>
      <c r="U588" s="44">
        <v>7</v>
      </c>
      <c r="V588" s="44">
        <v>0</v>
      </c>
      <c r="W588" s="44">
        <v>0</v>
      </c>
      <c r="X588" s="44">
        <v>23</v>
      </c>
      <c r="Y588" s="44">
        <v>237</v>
      </c>
      <c r="Z588" s="44">
        <v>23</v>
      </c>
      <c r="AA588" s="44">
        <v>0</v>
      </c>
      <c r="AB588" s="44">
        <v>23</v>
      </c>
      <c r="AC588" s="44">
        <v>217</v>
      </c>
      <c r="AD588" s="44">
        <v>23</v>
      </c>
      <c r="AE588" s="44">
        <v>110.00530986615362</v>
      </c>
      <c r="AF588" s="44">
        <v>4</v>
      </c>
      <c r="AG588" s="75">
        <v>1</v>
      </c>
      <c r="AH588" s="74">
        <v>0.46899999999999997</v>
      </c>
      <c r="AI588" s="44">
        <v>7</v>
      </c>
      <c r="AJ588" s="44">
        <v>0</v>
      </c>
      <c r="AK588" s="44">
        <v>0</v>
      </c>
      <c r="AL588" s="44">
        <v>23</v>
      </c>
      <c r="AM588" s="44">
        <v>237</v>
      </c>
      <c r="AN588" s="44">
        <v>23</v>
      </c>
      <c r="AO588" s="44">
        <v>0</v>
      </c>
      <c r="AP588" s="44">
        <v>23</v>
      </c>
      <c r="AQ588" s="44">
        <v>217</v>
      </c>
      <c r="AR588" s="44">
        <v>23</v>
      </c>
      <c r="AS588" s="44">
        <v>110.00530986615362</v>
      </c>
      <c r="AT588" s="44">
        <v>4</v>
      </c>
      <c r="AU588" s="75">
        <v>1</v>
      </c>
      <c r="AV588">
        <v>0.54600000000000004</v>
      </c>
      <c r="AW588">
        <v>7</v>
      </c>
      <c r="AX588">
        <v>0</v>
      </c>
      <c r="AY588">
        <v>0</v>
      </c>
      <c r="AZ588">
        <v>23</v>
      </c>
      <c r="BA588">
        <v>237</v>
      </c>
      <c r="BB588">
        <v>23</v>
      </c>
      <c r="BC588">
        <v>0</v>
      </c>
      <c r="BD588">
        <v>23</v>
      </c>
      <c r="BE588">
        <v>217</v>
      </c>
      <c r="BF588">
        <v>23</v>
      </c>
      <c r="BG588">
        <v>110.00530986615362</v>
      </c>
      <c r="BH588">
        <v>4</v>
      </c>
      <c r="BI588">
        <v>1</v>
      </c>
      <c r="BJ588" s="74">
        <f t="shared" si="46"/>
        <v>0.47399999999999998</v>
      </c>
      <c r="BK588" s="92">
        <f t="shared" si="47"/>
        <v>7</v>
      </c>
      <c r="BN588" s="67">
        <f t="shared" si="48"/>
        <v>0.2553333333333333</v>
      </c>
      <c r="BO588" s="9">
        <f t="shared" si="49"/>
        <v>3</v>
      </c>
      <c r="BT588">
        <v>0.85899999999999999</v>
      </c>
      <c r="BU588">
        <v>7</v>
      </c>
      <c r="BV588">
        <v>0</v>
      </c>
      <c r="BW588">
        <v>0</v>
      </c>
      <c r="BX588">
        <v>23</v>
      </c>
      <c r="BY588">
        <v>237</v>
      </c>
      <c r="BZ588">
        <v>23</v>
      </c>
      <c r="CA588">
        <v>0</v>
      </c>
      <c r="CB588">
        <v>23</v>
      </c>
      <c r="CC588">
        <v>217</v>
      </c>
      <c r="CD588">
        <v>23</v>
      </c>
      <c r="CE588">
        <v>110.00530986615362</v>
      </c>
      <c r="CF588">
        <v>4</v>
      </c>
      <c r="CG588">
        <v>1</v>
      </c>
      <c r="CM588">
        <v>0.85899999999999999</v>
      </c>
      <c r="CQ588" t="s">
        <v>162</v>
      </c>
      <c r="CR588" t="s">
        <v>215</v>
      </c>
      <c r="CS588" t="s">
        <v>183</v>
      </c>
      <c r="CT588">
        <v>0</v>
      </c>
      <c r="CU588">
        <v>23</v>
      </c>
      <c r="CV588">
        <v>237</v>
      </c>
      <c r="CW588">
        <v>23</v>
      </c>
      <c r="CX588">
        <v>0</v>
      </c>
      <c r="CY588">
        <v>23</v>
      </c>
      <c r="CZ588">
        <v>217</v>
      </c>
      <c r="DA588">
        <v>23</v>
      </c>
      <c r="DB588">
        <v>110.00530986615362</v>
      </c>
      <c r="DC588">
        <v>4</v>
      </c>
      <c r="DD588">
        <v>1</v>
      </c>
      <c r="DF588">
        <v>0.53100000000000003</v>
      </c>
    </row>
    <row r="589" spans="1:110" x14ac:dyDescent="0.25">
      <c r="A589" s="74">
        <v>0</v>
      </c>
      <c r="B589" s="44">
        <v>5</v>
      </c>
      <c r="C589" s="44">
        <v>3</v>
      </c>
      <c r="D589" s="44">
        <v>8</v>
      </c>
      <c r="E589" s="44">
        <v>-0.20007513880876401</v>
      </c>
      <c r="F589" s="44">
        <v>1416.0214249999999</v>
      </c>
      <c r="G589" s="75">
        <v>159.76999999999899</v>
      </c>
      <c r="H589" s="74">
        <v>0.32800000000000001</v>
      </c>
      <c r="I589" s="44">
        <v>4</v>
      </c>
      <c r="J589" s="75">
        <v>0</v>
      </c>
      <c r="K589" s="74">
        <v>0.20300000000000001</v>
      </c>
      <c r="L589" s="44">
        <v>4</v>
      </c>
      <c r="M589" s="75">
        <v>0</v>
      </c>
      <c r="N589" s="44">
        <v>0.17199999999999999</v>
      </c>
      <c r="O589" s="44">
        <v>4</v>
      </c>
      <c r="P589" s="75">
        <v>0</v>
      </c>
      <c r="Q589" s="80">
        <f t="shared" si="45"/>
        <v>0.23433333333333337</v>
      </c>
      <c r="R589" s="88">
        <f t="shared" si="45"/>
        <v>4</v>
      </c>
      <c r="T589" s="74">
        <v>0.40600000000000003</v>
      </c>
      <c r="U589" s="44">
        <v>7</v>
      </c>
      <c r="V589" s="44">
        <v>0</v>
      </c>
      <c r="W589" s="44">
        <v>0</v>
      </c>
      <c r="X589" s="44">
        <v>23</v>
      </c>
      <c r="Y589" s="44">
        <v>237</v>
      </c>
      <c r="Z589" s="44">
        <v>23</v>
      </c>
      <c r="AA589" s="44">
        <v>0</v>
      </c>
      <c r="AB589" s="44">
        <v>23</v>
      </c>
      <c r="AC589" s="44">
        <v>217</v>
      </c>
      <c r="AD589" s="44">
        <v>23</v>
      </c>
      <c r="AE589" s="44">
        <v>109.64446916062316</v>
      </c>
      <c r="AF589" s="44">
        <v>4</v>
      </c>
      <c r="AG589" s="75">
        <v>1</v>
      </c>
      <c r="AH589" s="74">
        <v>0.46899999999999997</v>
      </c>
      <c r="AI589" s="44">
        <v>7</v>
      </c>
      <c r="AJ589" s="44">
        <v>0</v>
      </c>
      <c r="AK589" s="44">
        <v>0</v>
      </c>
      <c r="AL589" s="44">
        <v>23</v>
      </c>
      <c r="AM589" s="44">
        <v>237</v>
      </c>
      <c r="AN589" s="44">
        <v>23</v>
      </c>
      <c r="AO589" s="44">
        <v>0</v>
      </c>
      <c r="AP589" s="44">
        <v>23</v>
      </c>
      <c r="AQ589" s="44">
        <v>217</v>
      </c>
      <c r="AR589" s="44">
        <v>23</v>
      </c>
      <c r="AS589" s="44">
        <v>109.64446916062316</v>
      </c>
      <c r="AT589" s="44">
        <v>4</v>
      </c>
      <c r="AU589" s="75">
        <v>1</v>
      </c>
      <c r="AV589">
        <v>0.54700000000000004</v>
      </c>
      <c r="AW589">
        <v>7</v>
      </c>
      <c r="AX589">
        <v>0</v>
      </c>
      <c r="AY589">
        <v>0</v>
      </c>
      <c r="AZ589">
        <v>23</v>
      </c>
      <c r="BA589">
        <v>237</v>
      </c>
      <c r="BB589">
        <v>23</v>
      </c>
      <c r="BC589">
        <v>0</v>
      </c>
      <c r="BD589">
        <v>23</v>
      </c>
      <c r="BE589">
        <v>217</v>
      </c>
      <c r="BF589">
        <v>23</v>
      </c>
      <c r="BG589">
        <v>109.64446916062316</v>
      </c>
      <c r="BH589">
        <v>4</v>
      </c>
      <c r="BI589">
        <v>1</v>
      </c>
      <c r="BJ589" s="74">
        <f t="shared" si="46"/>
        <v>0.47400000000000003</v>
      </c>
      <c r="BK589" s="92">
        <f t="shared" si="47"/>
        <v>7</v>
      </c>
      <c r="BN589" s="67">
        <f t="shared" si="48"/>
        <v>0.23966666666666667</v>
      </c>
      <c r="BO589" s="9">
        <f t="shared" si="49"/>
        <v>3</v>
      </c>
      <c r="BT589">
        <v>0.85899999999999999</v>
      </c>
      <c r="BU589">
        <v>7</v>
      </c>
      <c r="BV589">
        <v>0</v>
      </c>
      <c r="BW589">
        <v>0</v>
      </c>
      <c r="BX589">
        <v>23</v>
      </c>
      <c r="BY589">
        <v>237</v>
      </c>
      <c r="BZ589">
        <v>23</v>
      </c>
      <c r="CA589">
        <v>0</v>
      </c>
      <c r="CB589">
        <v>23</v>
      </c>
      <c r="CC589">
        <v>217</v>
      </c>
      <c r="CD589">
        <v>23</v>
      </c>
      <c r="CE589">
        <v>109.64446916062316</v>
      </c>
      <c r="CF589">
        <v>4</v>
      </c>
      <c r="CG589">
        <v>1</v>
      </c>
      <c r="CM589">
        <v>0.85899999999999999</v>
      </c>
      <c r="CQ589" t="s">
        <v>162</v>
      </c>
      <c r="CR589" t="s">
        <v>215</v>
      </c>
      <c r="CS589" t="s">
        <v>183</v>
      </c>
      <c r="CT589">
        <v>0</v>
      </c>
      <c r="CU589">
        <v>23</v>
      </c>
      <c r="CV589">
        <v>237</v>
      </c>
      <c r="CW589">
        <v>23</v>
      </c>
      <c r="CX589">
        <v>0</v>
      </c>
      <c r="CY589">
        <v>23</v>
      </c>
      <c r="CZ589">
        <v>217</v>
      </c>
      <c r="DA589">
        <v>23</v>
      </c>
      <c r="DB589">
        <v>109.64446916062316</v>
      </c>
      <c r="DC589">
        <v>4</v>
      </c>
      <c r="DD589">
        <v>1</v>
      </c>
      <c r="DF589">
        <v>0.53100000000000003</v>
      </c>
    </row>
    <row r="590" spans="1:110" x14ac:dyDescent="0.25">
      <c r="A590" s="74">
        <v>0</v>
      </c>
      <c r="B590" s="44">
        <v>5</v>
      </c>
      <c r="C590" s="44">
        <v>3</v>
      </c>
      <c r="D590" s="44">
        <v>9</v>
      </c>
      <c r="E590" s="44">
        <v>-0.102537134296887</v>
      </c>
      <c r="F590" s="44">
        <v>1449.2186864999901</v>
      </c>
      <c r="G590" s="75">
        <v>167.82</v>
      </c>
      <c r="H590" s="74">
        <v>0.29699999999999999</v>
      </c>
      <c r="I590" s="44">
        <v>4</v>
      </c>
      <c r="J590" s="75">
        <v>0</v>
      </c>
      <c r="K590" s="74">
        <v>0.187</v>
      </c>
      <c r="L590" s="44">
        <v>4</v>
      </c>
      <c r="M590" s="75">
        <v>0</v>
      </c>
      <c r="N590" s="44">
        <v>0.17199999999999999</v>
      </c>
      <c r="O590" s="44">
        <v>4</v>
      </c>
      <c r="P590" s="75">
        <v>0</v>
      </c>
      <c r="Q590" s="80">
        <f t="shared" si="45"/>
        <v>0.21866666666666665</v>
      </c>
      <c r="R590" s="88">
        <f t="shared" si="45"/>
        <v>4</v>
      </c>
      <c r="T590" s="74">
        <v>0.42199999999999999</v>
      </c>
      <c r="U590" s="44">
        <v>7</v>
      </c>
      <c r="V590" s="44">
        <v>0</v>
      </c>
      <c r="W590" s="44">
        <v>0</v>
      </c>
      <c r="X590" s="44">
        <v>23</v>
      </c>
      <c r="Y590" s="44">
        <v>237</v>
      </c>
      <c r="Z590" s="44">
        <v>23</v>
      </c>
      <c r="AA590" s="44">
        <v>0</v>
      </c>
      <c r="AB590" s="44">
        <v>23</v>
      </c>
      <c r="AC590" s="44">
        <v>217</v>
      </c>
      <c r="AD590" s="44">
        <v>23</v>
      </c>
      <c r="AE590" s="44">
        <v>109.30016001705195</v>
      </c>
      <c r="AF590" s="44">
        <v>4</v>
      </c>
      <c r="AG590" s="75">
        <v>1</v>
      </c>
      <c r="AH590" s="74">
        <v>0.46899999999999997</v>
      </c>
      <c r="AI590" s="44">
        <v>7</v>
      </c>
      <c r="AJ590" s="44">
        <v>0</v>
      </c>
      <c r="AK590" s="44">
        <v>0</v>
      </c>
      <c r="AL590" s="44">
        <v>23</v>
      </c>
      <c r="AM590" s="44">
        <v>237</v>
      </c>
      <c r="AN590" s="44">
        <v>23</v>
      </c>
      <c r="AO590" s="44">
        <v>0</v>
      </c>
      <c r="AP590" s="44">
        <v>23</v>
      </c>
      <c r="AQ590" s="44">
        <v>217</v>
      </c>
      <c r="AR590" s="44">
        <v>23</v>
      </c>
      <c r="AS590" s="44">
        <v>109.30016001705195</v>
      </c>
      <c r="AT590" s="44">
        <v>4</v>
      </c>
      <c r="AU590" s="75">
        <v>1</v>
      </c>
      <c r="AV590">
        <v>0.54700000000000004</v>
      </c>
      <c r="AW590">
        <v>7</v>
      </c>
      <c r="AX590">
        <v>0</v>
      </c>
      <c r="AY590">
        <v>0</v>
      </c>
      <c r="AZ590">
        <v>23</v>
      </c>
      <c r="BA590">
        <v>237</v>
      </c>
      <c r="BB590">
        <v>23</v>
      </c>
      <c r="BC590">
        <v>0</v>
      </c>
      <c r="BD590">
        <v>23</v>
      </c>
      <c r="BE590">
        <v>217</v>
      </c>
      <c r="BF590">
        <v>23</v>
      </c>
      <c r="BG590">
        <v>109.30016001705195</v>
      </c>
      <c r="BH590">
        <v>4</v>
      </c>
      <c r="BI590">
        <v>1</v>
      </c>
      <c r="BJ590" s="74">
        <f t="shared" si="46"/>
        <v>0.47933333333333339</v>
      </c>
      <c r="BK590" s="92">
        <f t="shared" si="47"/>
        <v>7</v>
      </c>
      <c r="BN590" s="67">
        <f t="shared" si="48"/>
        <v>0.26066666666666671</v>
      </c>
      <c r="BO590" s="9">
        <f t="shared" si="49"/>
        <v>3</v>
      </c>
      <c r="BT590">
        <v>0.875</v>
      </c>
      <c r="BU590">
        <v>7</v>
      </c>
      <c r="BV590">
        <v>0</v>
      </c>
      <c r="BW590">
        <v>0</v>
      </c>
      <c r="BX590">
        <v>23</v>
      </c>
      <c r="BY590">
        <v>237</v>
      </c>
      <c r="BZ590">
        <v>23</v>
      </c>
      <c r="CA590">
        <v>0</v>
      </c>
      <c r="CB590">
        <v>23</v>
      </c>
      <c r="CC590">
        <v>217</v>
      </c>
      <c r="CD590">
        <v>23</v>
      </c>
      <c r="CE590">
        <v>109.30016001705195</v>
      </c>
      <c r="CF590">
        <v>4</v>
      </c>
      <c r="CG590">
        <v>1</v>
      </c>
      <c r="CM590">
        <v>0.875</v>
      </c>
      <c r="CQ590" t="s">
        <v>162</v>
      </c>
      <c r="CR590" t="s">
        <v>212</v>
      </c>
      <c r="CS590" t="s">
        <v>183</v>
      </c>
      <c r="CT590">
        <v>0</v>
      </c>
      <c r="CU590">
        <v>23</v>
      </c>
      <c r="CV590">
        <v>237</v>
      </c>
      <c r="CW590">
        <v>23</v>
      </c>
      <c r="CX590">
        <v>0</v>
      </c>
      <c r="CY590">
        <v>23</v>
      </c>
      <c r="CZ590">
        <v>217</v>
      </c>
      <c r="DA590">
        <v>23</v>
      </c>
      <c r="DB590">
        <v>109.30016001705195</v>
      </c>
      <c r="DC590">
        <v>4</v>
      </c>
      <c r="DD590">
        <v>1</v>
      </c>
      <c r="DF590">
        <v>0.53200000000000003</v>
      </c>
    </row>
    <row r="591" spans="1:110" x14ac:dyDescent="0.25">
      <c r="A591" s="74">
        <v>0</v>
      </c>
      <c r="B591" s="44">
        <v>5</v>
      </c>
      <c r="C591" s="44">
        <v>3</v>
      </c>
      <c r="D591" s="44">
        <v>10</v>
      </c>
      <c r="E591" s="44">
        <v>-4.9991297849934502E-3</v>
      </c>
      <c r="F591" s="44">
        <v>1482.4159479999901</v>
      </c>
      <c r="G591" s="75">
        <v>175.87</v>
      </c>
      <c r="H591" s="74">
        <v>0.28199999999999997</v>
      </c>
      <c r="I591" s="44">
        <v>4</v>
      </c>
      <c r="J591" s="75">
        <v>0</v>
      </c>
      <c r="K591" s="74">
        <v>0.20300000000000001</v>
      </c>
      <c r="L591" s="44">
        <v>4</v>
      </c>
      <c r="M591" s="75">
        <v>0</v>
      </c>
      <c r="N591" s="44">
        <v>0.17199999999999999</v>
      </c>
      <c r="O591" s="44">
        <v>4</v>
      </c>
      <c r="P591" s="75">
        <v>0</v>
      </c>
      <c r="Q591" s="80">
        <f t="shared" si="45"/>
        <v>0.219</v>
      </c>
      <c r="R591" s="88">
        <f t="shared" si="45"/>
        <v>4</v>
      </c>
      <c r="T591" s="74">
        <v>0.40600000000000003</v>
      </c>
      <c r="U591" s="44">
        <v>7</v>
      </c>
      <c r="V591" s="44">
        <v>0</v>
      </c>
      <c r="W591" s="44">
        <v>0</v>
      </c>
      <c r="X591" s="44">
        <v>23</v>
      </c>
      <c r="Y591" s="44">
        <v>217</v>
      </c>
      <c r="Z591" s="44">
        <v>23</v>
      </c>
      <c r="AA591" s="44">
        <v>0</v>
      </c>
      <c r="AB591" s="44">
        <v>23</v>
      </c>
      <c r="AC591" s="44">
        <v>237</v>
      </c>
      <c r="AD591" s="44">
        <v>23</v>
      </c>
      <c r="AE591" s="44">
        <v>108.89858296830315</v>
      </c>
      <c r="AF591" s="44">
        <v>4</v>
      </c>
      <c r="AG591" s="75">
        <v>1</v>
      </c>
      <c r="AH591" s="74">
        <v>0.46800000000000003</v>
      </c>
      <c r="AI591" s="44">
        <v>7</v>
      </c>
      <c r="AJ591" s="44">
        <v>0</v>
      </c>
      <c r="AK591" s="44">
        <v>0</v>
      </c>
      <c r="AL591" s="44">
        <v>23</v>
      </c>
      <c r="AM591" s="44">
        <v>217</v>
      </c>
      <c r="AN591" s="44">
        <v>23</v>
      </c>
      <c r="AO591" s="44">
        <v>0</v>
      </c>
      <c r="AP591" s="44">
        <v>23</v>
      </c>
      <c r="AQ591" s="44">
        <v>237</v>
      </c>
      <c r="AR591" s="44">
        <v>23</v>
      </c>
      <c r="AS591" s="44">
        <v>108.89858296830315</v>
      </c>
      <c r="AT591" s="44">
        <v>4</v>
      </c>
      <c r="AU591" s="75">
        <v>1</v>
      </c>
      <c r="AV591">
        <v>0.57899999999999996</v>
      </c>
      <c r="AW591">
        <v>7</v>
      </c>
      <c r="AX591">
        <v>0</v>
      </c>
      <c r="AY591">
        <v>0</v>
      </c>
      <c r="AZ591">
        <v>23</v>
      </c>
      <c r="BA591">
        <v>217</v>
      </c>
      <c r="BB591">
        <v>23</v>
      </c>
      <c r="BC591">
        <v>0</v>
      </c>
      <c r="BD591">
        <v>23</v>
      </c>
      <c r="BE591">
        <v>237</v>
      </c>
      <c r="BF591">
        <v>23</v>
      </c>
      <c r="BG591">
        <v>108.89858296830315</v>
      </c>
      <c r="BH591">
        <v>4</v>
      </c>
      <c r="BI591">
        <v>1</v>
      </c>
      <c r="BJ591" s="74">
        <f t="shared" si="46"/>
        <v>0.48433333333333334</v>
      </c>
      <c r="BK591" s="92">
        <f t="shared" si="47"/>
        <v>7</v>
      </c>
      <c r="BN591" s="67">
        <f t="shared" si="48"/>
        <v>0.26533333333333331</v>
      </c>
      <c r="BO591" s="9">
        <f t="shared" si="49"/>
        <v>3</v>
      </c>
      <c r="BT591">
        <v>0.84399999999999997</v>
      </c>
      <c r="BU591">
        <v>7</v>
      </c>
      <c r="BV591">
        <v>0</v>
      </c>
      <c r="BW591">
        <v>0</v>
      </c>
      <c r="BX591">
        <v>23</v>
      </c>
      <c r="BY591">
        <v>217</v>
      </c>
      <c r="BZ591">
        <v>23</v>
      </c>
      <c r="CA591">
        <v>0</v>
      </c>
      <c r="CB591">
        <v>23</v>
      </c>
      <c r="CC591">
        <v>237</v>
      </c>
      <c r="CD591">
        <v>23</v>
      </c>
      <c r="CE591">
        <v>108.89858296830315</v>
      </c>
      <c r="CF591">
        <v>4</v>
      </c>
      <c r="CG591">
        <v>1</v>
      </c>
      <c r="CM591">
        <v>0.84399999999999997</v>
      </c>
      <c r="CQ591" t="s">
        <v>162</v>
      </c>
      <c r="CR591" t="s">
        <v>213</v>
      </c>
      <c r="CS591" t="s">
        <v>183</v>
      </c>
      <c r="CT591">
        <v>0</v>
      </c>
      <c r="CU591">
        <v>23</v>
      </c>
      <c r="CV591">
        <v>217</v>
      </c>
      <c r="CW591">
        <v>23</v>
      </c>
      <c r="CX591">
        <v>0</v>
      </c>
      <c r="CY591">
        <v>23</v>
      </c>
      <c r="CZ591">
        <v>237</v>
      </c>
      <c r="DA591">
        <v>23</v>
      </c>
      <c r="DB591">
        <v>108.89858296830315</v>
      </c>
      <c r="DC591">
        <v>4</v>
      </c>
      <c r="DD591">
        <v>1</v>
      </c>
      <c r="DF591">
        <v>0.51600000000000001</v>
      </c>
    </row>
    <row r="592" spans="1:110" x14ac:dyDescent="0.25">
      <c r="A592" s="74">
        <v>0</v>
      </c>
      <c r="B592" s="44">
        <v>5</v>
      </c>
      <c r="C592" s="44">
        <v>3</v>
      </c>
      <c r="D592" s="44">
        <v>11</v>
      </c>
      <c r="E592" s="44">
        <v>9.2538874726866296E-2</v>
      </c>
      <c r="F592" s="44">
        <v>1515.6132095</v>
      </c>
      <c r="G592" s="75">
        <v>183.92</v>
      </c>
      <c r="H592" s="74">
        <v>0.28100000000000003</v>
      </c>
      <c r="I592" s="44">
        <v>4</v>
      </c>
      <c r="J592" s="75">
        <v>0</v>
      </c>
      <c r="K592" s="74">
        <v>0.17199999999999999</v>
      </c>
      <c r="L592" s="44">
        <v>4</v>
      </c>
      <c r="M592" s="75">
        <v>0</v>
      </c>
      <c r="N592" s="44">
        <v>0.17199999999999999</v>
      </c>
      <c r="O592" s="44">
        <v>4</v>
      </c>
      <c r="P592" s="75">
        <v>0</v>
      </c>
      <c r="Q592" s="80">
        <f t="shared" si="45"/>
        <v>0.20833333333333334</v>
      </c>
      <c r="R592" s="88">
        <f t="shared" si="45"/>
        <v>4</v>
      </c>
      <c r="T592" s="74">
        <v>0.39100000000000001</v>
      </c>
      <c r="U592" s="44">
        <v>7</v>
      </c>
      <c r="V592" s="44">
        <v>0</v>
      </c>
      <c r="W592" s="44">
        <v>0</v>
      </c>
      <c r="X592" s="44">
        <v>23</v>
      </c>
      <c r="Y592" s="44">
        <v>217.000001</v>
      </c>
      <c r="Z592" s="44">
        <v>23</v>
      </c>
      <c r="AA592" s="44">
        <v>0</v>
      </c>
      <c r="AB592" s="44">
        <v>23</v>
      </c>
      <c r="AC592" s="44">
        <v>237</v>
      </c>
      <c r="AD592" s="44">
        <v>23</v>
      </c>
      <c r="AE592" s="44">
        <v>108.47944125221474</v>
      </c>
      <c r="AF592" s="44">
        <v>4</v>
      </c>
      <c r="AG592" s="75">
        <v>1</v>
      </c>
      <c r="AH592" s="74">
        <v>0.46800000000000003</v>
      </c>
      <c r="AI592" s="44">
        <v>7</v>
      </c>
      <c r="AJ592" s="44">
        <v>0</v>
      </c>
      <c r="AK592" s="44">
        <v>0</v>
      </c>
      <c r="AL592" s="44">
        <v>23</v>
      </c>
      <c r="AM592" s="44">
        <v>217.000001</v>
      </c>
      <c r="AN592" s="44">
        <v>23</v>
      </c>
      <c r="AO592" s="44">
        <v>0</v>
      </c>
      <c r="AP592" s="44">
        <v>23</v>
      </c>
      <c r="AQ592" s="44">
        <v>237</v>
      </c>
      <c r="AR592" s="44">
        <v>23</v>
      </c>
      <c r="AS592" s="44">
        <v>108.47944125221474</v>
      </c>
      <c r="AT592" s="44">
        <v>4</v>
      </c>
      <c r="AU592" s="75">
        <v>1</v>
      </c>
      <c r="AV592">
        <v>0.54700000000000004</v>
      </c>
      <c r="AW592">
        <v>7</v>
      </c>
      <c r="AX592">
        <v>0</v>
      </c>
      <c r="AY592">
        <v>0</v>
      </c>
      <c r="AZ592">
        <v>23</v>
      </c>
      <c r="BA592">
        <v>217.000001</v>
      </c>
      <c r="BB592">
        <v>23</v>
      </c>
      <c r="BC592">
        <v>0</v>
      </c>
      <c r="BD592">
        <v>23</v>
      </c>
      <c r="BE592">
        <v>237</v>
      </c>
      <c r="BF592">
        <v>23</v>
      </c>
      <c r="BG592">
        <v>108.47944125221474</v>
      </c>
      <c r="BH592">
        <v>4</v>
      </c>
      <c r="BI592">
        <v>1</v>
      </c>
      <c r="BJ592" s="74">
        <f t="shared" si="46"/>
        <v>0.46866666666666673</v>
      </c>
      <c r="BK592" s="92">
        <f t="shared" si="47"/>
        <v>7</v>
      </c>
      <c r="BN592" s="67">
        <f t="shared" si="48"/>
        <v>0.26033333333333342</v>
      </c>
      <c r="BO592" s="9">
        <f t="shared" si="49"/>
        <v>3</v>
      </c>
      <c r="BT592">
        <v>0.85899999999999999</v>
      </c>
      <c r="BU592">
        <v>7</v>
      </c>
      <c r="BV592">
        <v>0</v>
      </c>
      <c r="BW592">
        <v>0</v>
      </c>
      <c r="BX592">
        <v>23</v>
      </c>
      <c r="BY592">
        <v>217.000001</v>
      </c>
      <c r="BZ592">
        <v>23</v>
      </c>
      <c r="CA592">
        <v>0</v>
      </c>
      <c r="CB592">
        <v>23</v>
      </c>
      <c r="CC592">
        <v>237</v>
      </c>
      <c r="CD592">
        <v>23</v>
      </c>
      <c r="CE592">
        <v>108.47944125221474</v>
      </c>
      <c r="CF592">
        <v>4</v>
      </c>
      <c r="CG592">
        <v>1</v>
      </c>
      <c r="CM592">
        <v>0.85899999999999999</v>
      </c>
      <c r="CQ592" t="s">
        <v>162</v>
      </c>
      <c r="CR592" t="s">
        <v>213</v>
      </c>
      <c r="CS592" t="s">
        <v>183</v>
      </c>
      <c r="CT592">
        <v>0</v>
      </c>
      <c r="CU592">
        <v>23</v>
      </c>
      <c r="CV592">
        <v>217.000001</v>
      </c>
      <c r="CW592">
        <v>23</v>
      </c>
      <c r="CX592">
        <v>0</v>
      </c>
      <c r="CY592">
        <v>23</v>
      </c>
      <c r="CZ592">
        <v>237</v>
      </c>
      <c r="DA592">
        <v>23</v>
      </c>
      <c r="DB592">
        <v>108.47944125221474</v>
      </c>
      <c r="DC592">
        <v>4</v>
      </c>
      <c r="DD592">
        <v>1</v>
      </c>
      <c r="DF592">
        <v>0.51600000000000001</v>
      </c>
    </row>
    <row r="593" spans="1:110" x14ac:dyDescent="0.25">
      <c r="A593" s="74">
        <v>0</v>
      </c>
      <c r="B593" s="44">
        <v>5</v>
      </c>
      <c r="C593" s="44">
        <v>3</v>
      </c>
      <c r="D593" s="44">
        <v>12</v>
      </c>
      <c r="E593" s="44">
        <v>0.190076879238743</v>
      </c>
      <c r="F593" s="44">
        <v>1548.81047099999</v>
      </c>
      <c r="G593" s="75">
        <v>191.97</v>
      </c>
      <c r="H593" s="74">
        <v>0.29699999999999999</v>
      </c>
      <c r="I593" s="44">
        <v>4</v>
      </c>
      <c r="J593" s="75">
        <v>0</v>
      </c>
      <c r="K593" s="74">
        <v>0.17199999999999999</v>
      </c>
      <c r="L593" s="44">
        <v>4</v>
      </c>
      <c r="M593" s="75">
        <v>0</v>
      </c>
      <c r="N593" s="44">
        <v>0.17100000000000001</v>
      </c>
      <c r="O593" s="44">
        <v>4</v>
      </c>
      <c r="P593" s="75">
        <v>0</v>
      </c>
      <c r="Q593" s="80">
        <f t="shared" si="45"/>
        <v>0.21333333333333335</v>
      </c>
      <c r="R593" s="88">
        <f t="shared" si="45"/>
        <v>4</v>
      </c>
      <c r="T593" s="74">
        <v>0.39100000000000001</v>
      </c>
      <c r="U593" s="44">
        <v>7</v>
      </c>
      <c r="V593" s="44">
        <v>0</v>
      </c>
      <c r="W593" s="44">
        <v>0</v>
      </c>
      <c r="X593" s="44">
        <v>23</v>
      </c>
      <c r="Y593" s="44">
        <v>217.000001</v>
      </c>
      <c r="Z593" s="44">
        <v>23</v>
      </c>
      <c r="AA593" s="44">
        <v>0</v>
      </c>
      <c r="AB593" s="44">
        <v>23</v>
      </c>
      <c r="AC593" s="44">
        <v>237</v>
      </c>
      <c r="AD593" s="44">
        <v>23</v>
      </c>
      <c r="AE593" s="44">
        <v>108.07824706426109</v>
      </c>
      <c r="AF593" s="44">
        <v>4</v>
      </c>
      <c r="AG593" s="75">
        <v>1</v>
      </c>
      <c r="AH593" s="74">
        <v>0.46899999999999997</v>
      </c>
      <c r="AI593" s="44">
        <v>7</v>
      </c>
      <c r="AJ593" s="44">
        <v>0</v>
      </c>
      <c r="AK593" s="44">
        <v>0</v>
      </c>
      <c r="AL593" s="44">
        <v>23</v>
      </c>
      <c r="AM593" s="44">
        <v>217.000001</v>
      </c>
      <c r="AN593" s="44">
        <v>23</v>
      </c>
      <c r="AO593" s="44">
        <v>0</v>
      </c>
      <c r="AP593" s="44">
        <v>23</v>
      </c>
      <c r="AQ593" s="44">
        <v>237</v>
      </c>
      <c r="AR593" s="44">
        <v>23</v>
      </c>
      <c r="AS593" s="44">
        <v>108.07824706426109</v>
      </c>
      <c r="AT593" s="44">
        <v>4</v>
      </c>
      <c r="AU593" s="75">
        <v>1</v>
      </c>
      <c r="AV593">
        <v>0.56200000000000006</v>
      </c>
      <c r="AW593">
        <v>7</v>
      </c>
      <c r="AX593">
        <v>0</v>
      </c>
      <c r="AY593">
        <v>0</v>
      </c>
      <c r="AZ593">
        <v>23</v>
      </c>
      <c r="BA593">
        <v>217.000001</v>
      </c>
      <c r="BB593">
        <v>23</v>
      </c>
      <c r="BC593">
        <v>0</v>
      </c>
      <c r="BD593">
        <v>23</v>
      </c>
      <c r="BE593">
        <v>237</v>
      </c>
      <c r="BF593">
        <v>23</v>
      </c>
      <c r="BG593">
        <v>108.07824706426109</v>
      </c>
      <c r="BH593">
        <v>4</v>
      </c>
      <c r="BI593">
        <v>1</v>
      </c>
      <c r="BJ593" s="74">
        <f t="shared" si="46"/>
        <v>0.47400000000000003</v>
      </c>
      <c r="BK593" s="92">
        <f t="shared" si="47"/>
        <v>7</v>
      </c>
      <c r="BN593" s="67">
        <f t="shared" si="48"/>
        <v>0.26066666666666671</v>
      </c>
      <c r="BO593" s="9">
        <f t="shared" si="49"/>
        <v>3</v>
      </c>
      <c r="BT593">
        <v>0.81299999999999994</v>
      </c>
      <c r="BU593">
        <v>7</v>
      </c>
      <c r="BV593">
        <v>0</v>
      </c>
      <c r="BW593">
        <v>0</v>
      </c>
      <c r="BX593">
        <v>23</v>
      </c>
      <c r="BY593">
        <v>217.000001</v>
      </c>
      <c r="BZ593">
        <v>23</v>
      </c>
      <c r="CA593">
        <v>0</v>
      </c>
      <c r="CB593">
        <v>23</v>
      </c>
      <c r="CC593">
        <v>237</v>
      </c>
      <c r="CD593">
        <v>23</v>
      </c>
      <c r="CE593">
        <v>108.07824706426109</v>
      </c>
      <c r="CF593">
        <v>4</v>
      </c>
      <c r="CG593">
        <v>1</v>
      </c>
      <c r="CM593">
        <v>0.81299999999999994</v>
      </c>
      <c r="CQ593" t="s">
        <v>162</v>
      </c>
      <c r="CR593" t="s">
        <v>212</v>
      </c>
      <c r="CS593" t="s">
        <v>183</v>
      </c>
      <c r="CT593">
        <v>0</v>
      </c>
      <c r="CU593">
        <v>23</v>
      </c>
      <c r="CV593">
        <v>217.000001</v>
      </c>
      <c r="CW593">
        <v>23</v>
      </c>
      <c r="CX593">
        <v>0</v>
      </c>
      <c r="CY593">
        <v>23</v>
      </c>
      <c r="CZ593">
        <v>237</v>
      </c>
      <c r="DA593">
        <v>23</v>
      </c>
      <c r="DB593">
        <v>108.07824706426109</v>
      </c>
      <c r="DC593">
        <v>4</v>
      </c>
      <c r="DD593">
        <v>1</v>
      </c>
      <c r="DF593">
        <v>0.53200000000000003</v>
      </c>
    </row>
    <row r="594" spans="1:110" x14ac:dyDescent="0.25">
      <c r="A594" s="74">
        <v>0</v>
      </c>
      <c r="B594" s="44">
        <v>5</v>
      </c>
      <c r="C594" s="44">
        <v>3</v>
      </c>
      <c r="D594" s="44">
        <v>13</v>
      </c>
      <c r="E594" s="44">
        <v>0.28761488375062</v>
      </c>
      <c r="F594" s="44">
        <v>1582.0077325</v>
      </c>
      <c r="G594" s="75">
        <v>200.01999999999899</v>
      </c>
      <c r="H594" s="74">
        <v>0.32800000000000001</v>
      </c>
      <c r="I594" s="44">
        <v>4</v>
      </c>
      <c r="J594" s="75">
        <v>0</v>
      </c>
      <c r="K594" s="74">
        <v>0.17100000000000001</v>
      </c>
      <c r="L594" s="44">
        <v>4</v>
      </c>
      <c r="M594" s="75">
        <v>0</v>
      </c>
      <c r="N594" s="44">
        <v>0.156</v>
      </c>
      <c r="O594" s="44">
        <v>4</v>
      </c>
      <c r="P594" s="75">
        <v>0</v>
      </c>
      <c r="Q594" s="80">
        <f t="shared" si="45"/>
        <v>0.21833333333333335</v>
      </c>
      <c r="R594" s="88">
        <f t="shared" si="45"/>
        <v>4</v>
      </c>
      <c r="T594" s="74">
        <v>0.39</v>
      </c>
      <c r="U594" s="44">
        <v>7</v>
      </c>
      <c r="V594" s="44">
        <v>0</v>
      </c>
      <c r="W594" s="44">
        <v>0</v>
      </c>
      <c r="X594" s="44">
        <v>23</v>
      </c>
      <c r="Y594" s="44">
        <v>217</v>
      </c>
      <c r="Z594" s="44">
        <v>23</v>
      </c>
      <c r="AA594" s="44">
        <v>0</v>
      </c>
      <c r="AB594" s="44">
        <v>23</v>
      </c>
      <c r="AC594" s="44">
        <v>237</v>
      </c>
      <c r="AD594" s="44">
        <v>23</v>
      </c>
      <c r="AE594" s="44">
        <v>107.69387049791284</v>
      </c>
      <c r="AF594" s="44">
        <v>4</v>
      </c>
      <c r="AG594" s="75">
        <v>1</v>
      </c>
      <c r="AH594" s="74">
        <v>0.46899999999999997</v>
      </c>
      <c r="AI594" s="44">
        <v>7</v>
      </c>
      <c r="AJ594" s="44">
        <v>0</v>
      </c>
      <c r="AK594" s="44">
        <v>0</v>
      </c>
      <c r="AL594" s="44">
        <v>23</v>
      </c>
      <c r="AM594" s="44">
        <v>217</v>
      </c>
      <c r="AN594" s="44">
        <v>23</v>
      </c>
      <c r="AO594" s="44">
        <v>0</v>
      </c>
      <c r="AP594" s="44">
        <v>23</v>
      </c>
      <c r="AQ594" s="44">
        <v>237</v>
      </c>
      <c r="AR594" s="44">
        <v>23</v>
      </c>
      <c r="AS594" s="44">
        <v>107.69387049791284</v>
      </c>
      <c r="AT594" s="44">
        <v>4</v>
      </c>
      <c r="AU594" s="75">
        <v>1</v>
      </c>
      <c r="AV594">
        <v>0.53200000000000003</v>
      </c>
      <c r="AW594">
        <v>7</v>
      </c>
      <c r="AX594">
        <v>0</v>
      </c>
      <c r="AY594">
        <v>0</v>
      </c>
      <c r="AZ594">
        <v>23</v>
      </c>
      <c r="BA594">
        <v>217</v>
      </c>
      <c r="BB594">
        <v>23</v>
      </c>
      <c r="BC594">
        <v>0</v>
      </c>
      <c r="BD594">
        <v>23</v>
      </c>
      <c r="BE594">
        <v>237</v>
      </c>
      <c r="BF594">
        <v>23</v>
      </c>
      <c r="BG594">
        <v>107.69387049791284</v>
      </c>
      <c r="BH594">
        <v>4</v>
      </c>
      <c r="BI594">
        <v>1</v>
      </c>
      <c r="BJ594" s="74">
        <f t="shared" si="46"/>
        <v>0.46366666666666667</v>
      </c>
      <c r="BK594" s="92">
        <f t="shared" si="47"/>
        <v>7</v>
      </c>
      <c r="BN594" s="67">
        <f t="shared" si="48"/>
        <v>0.24533333333333332</v>
      </c>
      <c r="BO594" s="9">
        <f t="shared" si="49"/>
        <v>3</v>
      </c>
      <c r="BT594">
        <v>0.875</v>
      </c>
      <c r="BU594">
        <v>7</v>
      </c>
      <c r="BV594">
        <v>0</v>
      </c>
      <c r="BW594">
        <v>0</v>
      </c>
      <c r="BX594">
        <v>23</v>
      </c>
      <c r="BY594">
        <v>217</v>
      </c>
      <c r="BZ594">
        <v>23</v>
      </c>
      <c r="CA594">
        <v>0</v>
      </c>
      <c r="CB594">
        <v>23</v>
      </c>
      <c r="CC594">
        <v>237</v>
      </c>
      <c r="CD594">
        <v>23</v>
      </c>
      <c r="CE594">
        <v>107.69387049791284</v>
      </c>
      <c r="CF594">
        <v>4</v>
      </c>
      <c r="CG594">
        <v>1</v>
      </c>
      <c r="CM594">
        <v>0.875</v>
      </c>
      <c r="CQ594" t="s">
        <v>162</v>
      </c>
      <c r="CR594" t="s">
        <v>215</v>
      </c>
      <c r="CS594" t="s">
        <v>183</v>
      </c>
      <c r="CT594">
        <v>0</v>
      </c>
      <c r="CU594">
        <v>23</v>
      </c>
      <c r="CV594">
        <v>217</v>
      </c>
      <c r="CW594">
        <v>23</v>
      </c>
      <c r="CX594">
        <v>0</v>
      </c>
      <c r="CY594">
        <v>23</v>
      </c>
      <c r="CZ594">
        <v>237</v>
      </c>
      <c r="DA594">
        <v>23</v>
      </c>
      <c r="DB594">
        <v>107.69387049791284</v>
      </c>
      <c r="DC594">
        <v>4</v>
      </c>
      <c r="DD594">
        <v>1</v>
      </c>
      <c r="DF594">
        <v>0.53100000000000003</v>
      </c>
    </row>
    <row r="595" spans="1:110" x14ac:dyDescent="0.25">
      <c r="A595" s="74">
        <v>0</v>
      </c>
      <c r="B595" s="44">
        <v>5</v>
      </c>
      <c r="C595" s="44">
        <v>3</v>
      </c>
      <c r="D595" s="44">
        <v>14</v>
      </c>
      <c r="E595" s="44">
        <v>0.385152888262497</v>
      </c>
      <c r="F595" s="44">
        <v>1615.2049939999999</v>
      </c>
      <c r="G595" s="75">
        <v>208.07</v>
      </c>
      <c r="H595" s="74">
        <v>0.313</v>
      </c>
      <c r="I595" s="44">
        <v>4</v>
      </c>
      <c r="J595" s="75">
        <v>0</v>
      </c>
      <c r="K595" s="74">
        <v>0.188</v>
      </c>
      <c r="L595" s="44">
        <v>4</v>
      </c>
      <c r="M595" s="75">
        <v>0</v>
      </c>
      <c r="N595" s="44">
        <v>0.187</v>
      </c>
      <c r="O595" s="44">
        <v>4</v>
      </c>
      <c r="P595" s="75">
        <v>0</v>
      </c>
      <c r="Q595" s="80">
        <f t="shared" si="45"/>
        <v>0.22933333333333331</v>
      </c>
      <c r="R595" s="88">
        <f t="shared" si="45"/>
        <v>4</v>
      </c>
      <c r="T595" s="74">
        <v>0.40600000000000003</v>
      </c>
      <c r="U595" s="44">
        <v>7</v>
      </c>
      <c r="V595" s="44">
        <v>0</v>
      </c>
      <c r="W595" s="44">
        <v>0</v>
      </c>
      <c r="X595" s="44">
        <v>23</v>
      </c>
      <c r="Y595" s="44">
        <v>217</v>
      </c>
      <c r="Z595" s="44">
        <v>23</v>
      </c>
      <c r="AA595" s="44">
        <v>0</v>
      </c>
      <c r="AB595" s="44">
        <v>23</v>
      </c>
      <c r="AC595" s="44">
        <v>237</v>
      </c>
      <c r="AD595" s="44">
        <v>23</v>
      </c>
      <c r="AE595" s="44">
        <v>107.32531357109632</v>
      </c>
      <c r="AF595" s="44">
        <v>4</v>
      </c>
      <c r="AG595" s="75">
        <v>1</v>
      </c>
      <c r="AH595" s="74">
        <v>0.5</v>
      </c>
      <c r="AI595" s="44">
        <v>7</v>
      </c>
      <c r="AJ595" s="44">
        <v>0</v>
      </c>
      <c r="AK595" s="44">
        <v>0</v>
      </c>
      <c r="AL595" s="44">
        <v>23</v>
      </c>
      <c r="AM595" s="44">
        <v>217</v>
      </c>
      <c r="AN595" s="44">
        <v>23</v>
      </c>
      <c r="AO595" s="44">
        <v>0</v>
      </c>
      <c r="AP595" s="44">
        <v>23</v>
      </c>
      <c r="AQ595" s="44">
        <v>237</v>
      </c>
      <c r="AR595" s="44">
        <v>23</v>
      </c>
      <c r="AS595" s="44">
        <v>107.32531357109632</v>
      </c>
      <c r="AT595" s="44">
        <v>4</v>
      </c>
      <c r="AU595" s="75">
        <v>1</v>
      </c>
      <c r="AV595">
        <v>0.51600000000000001</v>
      </c>
      <c r="AW595">
        <v>7</v>
      </c>
      <c r="AX595">
        <v>0</v>
      </c>
      <c r="AY595">
        <v>0</v>
      </c>
      <c r="AZ595">
        <v>23</v>
      </c>
      <c r="BA595">
        <v>217</v>
      </c>
      <c r="BB595">
        <v>23</v>
      </c>
      <c r="BC595">
        <v>0</v>
      </c>
      <c r="BD595">
        <v>23</v>
      </c>
      <c r="BE595">
        <v>237</v>
      </c>
      <c r="BF595">
        <v>23</v>
      </c>
      <c r="BG595">
        <v>107.32531357109632</v>
      </c>
      <c r="BH595">
        <v>4</v>
      </c>
      <c r="BI595">
        <v>1</v>
      </c>
      <c r="BJ595" s="74">
        <f t="shared" si="46"/>
        <v>0.47400000000000003</v>
      </c>
      <c r="BK595" s="92">
        <f t="shared" si="47"/>
        <v>7</v>
      </c>
      <c r="BN595" s="67">
        <f t="shared" si="48"/>
        <v>0.24466666666666673</v>
      </c>
      <c r="BO595" s="9">
        <f t="shared" si="49"/>
        <v>3</v>
      </c>
      <c r="BT595">
        <v>0.86</v>
      </c>
      <c r="BU595">
        <v>7</v>
      </c>
      <c r="BV595">
        <v>0</v>
      </c>
      <c r="BW595">
        <v>0</v>
      </c>
      <c r="BX595">
        <v>23</v>
      </c>
      <c r="BY595">
        <v>217</v>
      </c>
      <c r="BZ595">
        <v>23</v>
      </c>
      <c r="CA595">
        <v>0</v>
      </c>
      <c r="CB595">
        <v>23</v>
      </c>
      <c r="CC595">
        <v>237</v>
      </c>
      <c r="CD595">
        <v>23</v>
      </c>
      <c r="CE595">
        <v>107.32531357109632</v>
      </c>
      <c r="CF595">
        <v>4</v>
      </c>
      <c r="CG595">
        <v>1</v>
      </c>
      <c r="CM595">
        <v>0.86</v>
      </c>
      <c r="CQ595" t="s">
        <v>162</v>
      </c>
      <c r="CR595" t="s">
        <v>217</v>
      </c>
      <c r="CS595" t="s">
        <v>183</v>
      </c>
      <c r="CT595">
        <v>0</v>
      </c>
      <c r="CU595">
        <v>23</v>
      </c>
      <c r="CV595">
        <v>217</v>
      </c>
      <c r="CW595">
        <v>23</v>
      </c>
      <c r="CX595">
        <v>0</v>
      </c>
      <c r="CY595">
        <v>23</v>
      </c>
      <c r="CZ595">
        <v>237</v>
      </c>
      <c r="DA595">
        <v>23</v>
      </c>
      <c r="DB595">
        <v>107.32531357109632</v>
      </c>
      <c r="DC595">
        <v>4</v>
      </c>
      <c r="DD595">
        <v>1</v>
      </c>
      <c r="DF595">
        <v>0.57799999999999996</v>
      </c>
    </row>
    <row r="596" spans="1:110" x14ac:dyDescent="0.25">
      <c r="A596" s="74">
        <v>0</v>
      </c>
      <c r="B596" s="44">
        <v>5</v>
      </c>
      <c r="C596" s="44">
        <v>3</v>
      </c>
      <c r="D596" s="44">
        <v>15</v>
      </c>
      <c r="E596" s="44">
        <v>0.48269089277437399</v>
      </c>
      <c r="F596" s="44">
        <v>1648.4022554999999</v>
      </c>
      <c r="G596" s="75">
        <v>216.12</v>
      </c>
      <c r="H596" s="74">
        <v>0.313</v>
      </c>
      <c r="I596" s="44">
        <v>4</v>
      </c>
      <c r="J596" s="75">
        <v>0</v>
      </c>
      <c r="K596" s="74">
        <v>0.188</v>
      </c>
      <c r="L596" s="44">
        <v>4</v>
      </c>
      <c r="M596" s="75">
        <v>0</v>
      </c>
      <c r="N596" s="44">
        <v>0.17199999999999999</v>
      </c>
      <c r="O596" s="44">
        <v>4</v>
      </c>
      <c r="P596" s="75">
        <v>0</v>
      </c>
      <c r="Q596" s="80">
        <f t="shared" si="45"/>
        <v>0.22433333333333336</v>
      </c>
      <c r="R596" s="88">
        <f t="shared" si="45"/>
        <v>4</v>
      </c>
      <c r="T596" s="74">
        <v>0.39100000000000001</v>
      </c>
      <c r="U596" s="44">
        <v>7</v>
      </c>
      <c r="V596" s="44">
        <v>0</v>
      </c>
      <c r="W596" s="44">
        <v>0</v>
      </c>
      <c r="X596" s="44">
        <v>23</v>
      </c>
      <c r="Y596" s="44">
        <v>217</v>
      </c>
      <c r="Z596" s="44">
        <v>23</v>
      </c>
      <c r="AA596" s="44">
        <v>0</v>
      </c>
      <c r="AB596" s="44">
        <v>23</v>
      </c>
      <c r="AC596" s="44">
        <v>237</v>
      </c>
      <c r="AD596" s="44">
        <v>23</v>
      </c>
      <c r="AE596" s="44">
        <v>106.9716014203065</v>
      </c>
      <c r="AF596" s="44">
        <v>4</v>
      </c>
      <c r="AG596" s="75">
        <v>1</v>
      </c>
      <c r="AH596" s="74">
        <v>0.48399999999999999</v>
      </c>
      <c r="AI596" s="44">
        <v>7</v>
      </c>
      <c r="AJ596" s="44">
        <v>0</v>
      </c>
      <c r="AK596" s="44">
        <v>0</v>
      </c>
      <c r="AL596" s="44">
        <v>23</v>
      </c>
      <c r="AM596" s="44">
        <v>217</v>
      </c>
      <c r="AN596" s="44">
        <v>23</v>
      </c>
      <c r="AO596" s="44">
        <v>0</v>
      </c>
      <c r="AP596" s="44">
        <v>23</v>
      </c>
      <c r="AQ596" s="44">
        <v>237</v>
      </c>
      <c r="AR596" s="44">
        <v>23</v>
      </c>
      <c r="AS596" s="44">
        <v>106.9716014203065</v>
      </c>
      <c r="AT596" s="44">
        <v>4</v>
      </c>
      <c r="AU596" s="75">
        <v>1</v>
      </c>
      <c r="AV596">
        <v>0.54700000000000004</v>
      </c>
      <c r="AW596">
        <v>7</v>
      </c>
      <c r="AX596">
        <v>0</v>
      </c>
      <c r="AY596">
        <v>0</v>
      </c>
      <c r="AZ596">
        <v>23</v>
      </c>
      <c r="BA596">
        <v>217</v>
      </c>
      <c r="BB596">
        <v>23</v>
      </c>
      <c r="BC596">
        <v>0</v>
      </c>
      <c r="BD596">
        <v>23</v>
      </c>
      <c r="BE596">
        <v>237</v>
      </c>
      <c r="BF596">
        <v>23</v>
      </c>
      <c r="BG596">
        <v>106.9716014203065</v>
      </c>
      <c r="BH596">
        <v>4</v>
      </c>
      <c r="BI596">
        <v>1</v>
      </c>
      <c r="BJ596" s="74">
        <f t="shared" si="46"/>
        <v>0.47400000000000003</v>
      </c>
      <c r="BK596" s="92">
        <f t="shared" si="47"/>
        <v>7</v>
      </c>
      <c r="BN596" s="67">
        <f t="shared" si="48"/>
        <v>0.24966666666666668</v>
      </c>
      <c r="BO596" s="9">
        <f t="shared" si="49"/>
        <v>3</v>
      </c>
      <c r="BT596">
        <v>0.85899999999999999</v>
      </c>
      <c r="BU596">
        <v>7</v>
      </c>
      <c r="BV596">
        <v>0</v>
      </c>
      <c r="BW596">
        <v>0</v>
      </c>
      <c r="BX596">
        <v>23</v>
      </c>
      <c r="BY596">
        <v>217</v>
      </c>
      <c r="BZ596">
        <v>23</v>
      </c>
      <c r="CA596">
        <v>0</v>
      </c>
      <c r="CB596">
        <v>23</v>
      </c>
      <c r="CC596">
        <v>237</v>
      </c>
      <c r="CD596">
        <v>23</v>
      </c>
      <c r="CE596">
        <v>106.9716014203065</v>
      </c>
      <c r="CF596">
        <v>4</v>
      </c>
      <c r="CG596">
        <v>1</v>
      </c>
      <c r="CM596">
        <v>0.85899999999999999</v>
      </c>
      <c r="CQ596" t="s">
        <v>162</v>
      </c>
      <c r="CR596" t="s">
        <v>218</v>
      </c>
      <c r="CS596" t="s">
        <v>183</v>
      </c>
      <c r="CT596">
        <v>0</v>
      </c>
      <c r="CU596">
        <v>23</v>
      </c>
      <c r="CV596">
        <v>217</v>
      </c>
      <c r="CW596">
        <v>23</v>
      </c>
      <c r="CX596">
        <v>0</v>
      </c>
      <c r="CY596">
        <v>23</v>
      </c>
      <c r="CZ596">
        <v>237</v>
      </c>
      <c r="DA596">
        <v>23</v>
      </c>
      <c r="DB596">
        <v>106.9716014203065</v>
      </c>
      <c r="DC596">
        <v>4</v>
      </c>
      <c r="DD596">
        <v>1</v>
      </c>
      <c r="DF596">
        <v>0.60899999999999999</v>
      </c>
    </row>
    <row r="597" spans="1:110" x14ac:dyDescent="0.25">
      <c r="A597" s="74">
        <v>0</v>
      </c>
      <c r="B597" s="44">
        <v>5</v>
      </c>
      <c r="C597" s="44">
        <v>4</v>
      </c>
      <c r="D597" s="44">
        <v>2</v>
      </c>
      <c r="E597" s="44">
        <v>-0.47454334521997499</v>
      </c>
      <c r="F597" s="44">
        <v>1341.5132120000001</v>
      </c>
      <c r="G597" s="75">
        <v>118.209999999999</v>
      </c>
      <c r="H597" s="74">
        <v>0.32800000000000001</v>
      </c>
      <c r="I597" s="44">
        <v>4</v>
      </c>
      <c r="J597" s="75">
        <v>0</v>
      </c>
      <c r="K597" s="74">
        <v>0.20300000000000001</v>
      </c>
      <c r="L597" s="44">
        <v>4</v>
      </c>
      <c r="M597" s="75">
        <v>0</v>
      </c>
      <c r="N597" s="44">
        <v>0.188</v>
      </c>
      <c r="O597" s="44">
        <v>4</v>
      </c>
      <c r="P597" s="75">
        <v>0</v>
      </c>
      <c r="Q597" s="80">
        <f t="shared" si="45"/>
        <v>0.23966666666666669</v>
      </c>
      <c r="R597" s="88">
        <f t="shared" si="45"/>
        <v>4</v>
      </c>
      <c r="T597" s="74">
        <v>0.40600000000000003</v>
      </c>
      <c r="U597" s="44">
        <v>7</v>
      </c>
      <c r="V597" s="44">
        <v>0</v>
      </c>
      <c r="W597" s="44">
        <v>0</v>
      </c>
      <c r="X597" s="44">
        <v>23</v>
      </c>
      <c r="Y597" s="44">
        <v>237</v>
      </c>
      <c r="Z597" s="44">
        <v>23</v>
      </c>
      <c r="AA597" s="44">
        <v>217</v>
      </c>
      <c r="AB597" s="44">
        <v>23</v>
      </c>
      <c r="AC597" s="44">
        <v>0</v>
      </c>
      <c r="AD597" s="44">
        <v>23</v>
      </c>
      <c r="AE597" s="44">
        <v>111.53764187846323</v>
      </c>
      <c r="AF597" s="44">
        <v>4</v>
      </c>
      <c r="AG597" s="75">
        <v>1</v>
      </c>
      <c r="AH597" s="74">
        <v>0.5</v>
      </c>
      <c r="AI597" s="44">
        <v>7</v>
      </c>
      <c r="AJ597" s="44">
        <v>0</v>
      </c>
      <c r="AK597" s="44">
        <v>0</v>
      </c>
      <c r="AL597" s="44">
        <v>23</v>
      </c>
      <c r="AM597" s="44">
        <v>237</v>
      </c>
      <c r="AN597" s="44">
        <v>23</v>
      </c>
      <c r="AO597" s="44">
        <v>217</v>
      </c>
      <c r="AP597" s="44">
        <v>23</v>
      </c>
      <c r="AQ597" s="44">
        <v>0</v>
      </c>
      <c r="AR597" s="44">
        <v>23</v>
      </c>
      <c r="AS597" s="44">
        <v>111.53764187846323</v>
      </c>
      <c r="AT597" s="44">
        <v>4</v>
      </c>
      <c r="AU597" s="75">
        <v>1</v>
      </c>
      <c r="AV597">
        <v>0.53100000000000003</v>
      </c>
      <c r="AW597">
        <v>7</v>
      </c>
      <c r="AX597">
        <v>0</v>
      </c>
      <c r="AY597">
        <v>0</v>
      </c>
      <c r="AZ597">
        <v>23</v>
      </c>
      <c r="BA597">
        <v>237</v>
      </c>
      <c r="BB597">
        <v>23</v>
      </c>
      <c r="BC597">
        <v>217</v>
      </c>
      <c r="BD597">
        <v>23</v>
      </c>
      <c r="BE597">
        <v>0</v>
      </c>
      <c r="BF597">
        <v>23</v>
      </c>
      <c r="BG597">
        <v>111.53764187846323</v>
      </c>
      <c r="BH597">
        <v>4</v>
      </c>
      <c r="BI597">
        <v>1</v>
      </c>
      <c r="BJ597" s="74">
        <f t="shared" si="46"/>
        <v>0.47900000000000004</v>
      </c>
      <c r="BK597" s="92">
        <f t="shared" si="47"/>
        <v>7</v>
      </c>
      <c r="BN597" s="67">
        <f t="shared" si="48"/>
        <v>0.23933333333333334</v>
      </c>
      <c r="BO597" s="9">
        <f t="shared" si="49"/>
        <v>3</v>
      </c>
      <c r="BT597">
        <v>0.84299999999999997</v>
      </c>
      <c r="BU597">
        <v>7</v>
      </c>
      <c r="BV597">
        <v>0</v>
      </c>
      <c r="BW597">
        <v>0</v>
      </c>
      <c r="BX597">
        <v>23</v>
      </c>
      <c r="BY597">
        <v>237</v>
      </c>
      <c r="BZ597">
        <v>23</v>
      </c>
      <c r="CA597">
        <v>217</v>
      </c>
      <c r="CB597">
        <v>23</v>
      </c>
      <c r="CC597">
        <v>0</v>
      </c>
      <c r="CD597">
        <v>23</v>
      </c>
      <c r="CE597">
        <v>111.53764187846323</v>
      </c>
      <c r="CF597">
        <v>4</v>
      </c>
      <c r="CG597">
        <v>1</v>
      </c>
      <c r="CM597">
        <v>0.84299999999999997</v>
      </c>
      <c r="CQ597" t="s">
        <v>162</v>
      </c>
      <c r="CR597" t="s">
        <v>219</v>
      </c>
      <c r="CS597" t="s">
        <v>183</v>
      </c>
      <c r="CT597">
        <v>0</v>
      </c>
      <c r="CU597">
        <v>23</v>
      </c>
      <c r="CV597">
        <v>237</v>
      </c>
      <c r="CW597">
        <v>23</v>
      </c>
      <c r="CX597">
        <v>217</v>
      </c>
      <c r="CY597">
        <v>23</v>
      </c>
      <c r="CZ597">
        <v>0</v>
      </c>
      <c r="DA597">
        <v>23</v>
      </c>
      <c r="DB597">
        <v>111.53764187846323</v>
      </c>
      <c r="DC597">
        <v>4</v>
      </c>
      <c r="DD597">
        <v>1</v>
      </c>
      <c r="DF597">
        <v>0.61</v>
      </c>
    </row>
    <row r="598" spans="1:110" x14ac:dyDescent="0.25">
      <c r="A598" s="74">
        <v>0</v>
      </c>
      <c r="B598" s="44">
        <v>5</v>
      </c>
      <c r="C598" s="44">
        <v>4</v>
      </c>
      <c r="D598" s="44">
        <v>3</v>
      </c>
      <c r="E598" s="44">
        <v>-0.377005340708081</v>
      </c>
      <c r="F598" s="44">
        <v>1374.7104735</v>
      </c>
      <c r="G598" s="75">
        <v>126.259999999999</v>
      </c>
      <c r="H598" s="74">
        <v>0.312</v>
      </c>
      <c r="I598" s="44">
        <v>4</v>
      </c>
      <c r="J598" s="75">
        <v>0</v>
      </c>
      <c r="K598" s="74">
        <v>0.23400000000000001</v>
      </c>
      <c r="L598" s="44">
        <v>4</v>
      </c>
      <c r="M598" s="75">
        <v>0</v>
      </c>
      <c r="N598" s="44">
        <v>0.17199999999999999</v>
      </c>
      <c r="O598" s="44">
        <v>4</v>
      </c>
      <c r="P598" s="75">
        <v>0</v>
      </c>
      <c r="Q598" s="80">
        <f t="shared" si="45"/>
        <v>0.23933333333333331</v>
      </c>
      <c r="R598" s="88">
        <f t="shared" si="45"/>
        <v>4</v>
      </c>
      <c r="T598" s="74">
        <v>0.40600000000000003</v>
      </c>
      <c r="U598" s="44">
        <v>7</v>
      </c>
      <c r="V598" s="44">
        <v>0</v>
      </c>
      <c r="W598" s="44">
        <v>0</v>
      </c>
      <c r="X598" s="44">
        <v>23</v>
      </c>
      <c r="Y598" s="44">
        <v>237</v>
      </c>
      <c r="Z598" s="44">
        <v>23</v>
      </c>
      <c r="AA598" s="44">
        <v>217.000001</v>
      </c>
      <c r="AB598" s="44">
        <v>23</v>
      </c>
      <c r="AC598" s="44">
        <v>0</v>
      </c>
      <c r="AD598" s="44">
        <v>23</v>
      </c>
      <c r="AE598" s="44">
        <v>112.40023566749788</v>
      </c>
      <c r="AF598" s="44">
        <v>4</v>
      </c>
      <c r="AG598" s="75">
        <v>1</v>
      </c>
      <c r="AH598" s="74">
        <v>0.48499999999999999</v>
      </c>
      <c r="AI598" s="44">
        <v>7</v>
      </c>
      <c r="AJ598" s="44">
        <v>0</v>
      </c>
      <c r="AK598" s="44">
        <v>0</v>
      </c>
      <c r="AL598" s="44">
        <v>23</v>
      </c>
      <c r="AM598" s="44">
        <v>237</v>
      </c>
      <c r="AN598" s="44">
        <v>23</v>
      </c>
      <c r="AO598" s="44">
        <v>217.000001</v>
      </c>
      <c r="AP598" s="44">
        <v>23</v>
      </c>
      <c r="AQ598" s="44">
        <v>0</v>
      </c>
      <c r="AR598" s="44">
        <v>23</v>
      </c>
      <c r="AS598" s="44">
        <v>112.40023566749788</v>
      </c>
      <c r="AT598" s="44">
        <v>4</v>
      </c>
      <c r="AU598" s="75">
        <v>1</v>
      </c>
      <c r="AV598">
        <v>0.54700000000000004</v>
      </c>
      <c r="AW598">
        <v>7</v>
      </c>
      <c r="AX598">
        <v>0</v>
      </c>
      <c r="AY598">
        <v>0</v>
      </c>
      <c r="AZ598">
        <v>23</v>
      </c>
      <c r="BA598">
        <v>237</v>
      </c>
      <c r="BB598">
        <v>23</v>
      </c>
      <c r="BC598">
        <v>217.000001</v>
      </c>
      <c r="BD598">
        <v>23</v>
      </c>
      <c r="BE598">
        <v>0</v>
      </c>
      <c r="BF598">
        <v>23</v>
      </c>
      <c r="BG598">
        <v>112.40023566749788</v>
      </c>
      <c r="BH598">
        <v>4</v>
      </c>
      <c r="BI598">
        <v>1</v>
      </c>
      <c r="BJ598" s="74">
        <f t="shared" si="46"/>
        <v>0.47933333333333339</v>
      </c>
      <c r="BK598" s="92">
        <f t="shared" si="47"/>
        <v>7</v>
      </c>
      <c r="BN598" s="67">
        <f t="shared" si="48"/>
        <v>0.24000000000000007</v>
      </c>
      <c r="BO598" s="9">
        <f t="shared" si="49"/>
        <v>3</v>
      </c>
      <c r="BT598">
        <v>0.85899999999999999</v>
      </c>
      <c r="BU598">
        <v>7</v>
      </c>
      <c r="BV598">
        <v>0</v>
      </c>
      <c r="BW598">
        <v>0</v>
      </c>
      <c r="BX598">
        <v>23</v>
      </c>
      <c r="BY598">
        <v>237</v>
      </c>
      <c r="BZ598">
        <v>23</v>
      </c>
      <c r="CA598">
        <v>217.000001</v>
      </c>
      <c r="CB598">
        <v>23</v>
      </c>
      <c r="CC598">
        <v>0</v>
      </c>
      <c r="CD598">
        <v>23</v>
      </c>
      <c r="CE598">
        <v>112.40023566749788</v>
      </c>
      <c r="CF598">
        <v>4</v>
      </c>
      <c r="CG598">
        <v>1</v>
      </c>
      <c r="CM598">
        <v>0.85899999999999999</v>
      </c>
      <c r="CQ598" t="s">
        <v>162</v>
      </c>
      <c r="CR598" t="s">
        <v>220</v>
      </c>
      <c r="CS598" t="s">
        <v>183</v>
      </c>
      <c r="CT598">
        <v>0</v>
      </c>
      <c r="CU598">
        <v>23</v>
      </c>
      <c r="CV598">
        <v>237</v>
      </c>
      <c r="CW598">
        <v>23</v>
      </c>
      <c r="CX598">
        <v>217.000001</v>
      </c>
      <c r="CY598">
        <v>23</v>
      </c>
      <c r="CZ598">
        <v>0</v>
      </c>
      <c r="DA598">
        <v>23</v>
      </c>
      <c r="DB598">
        <v>112.40023566749788</v>
      </c>
      <c r="DC598">
        <v>4</v>
      </c>
      <c r="DD598">
        <v>1</v>
      </c>
      <c r="DF598">
        <v>0.625</v>
      </c>
    </row>
    <row r="599" spans="1:110" x14ac:dyDescent="0.25">
      <c r="A599" s="74">
        <v>0</v>
      </c>
      <c r="B599" s="44">
        <v>5</v>
      </c>
      <c r="C599" s="44">
        <v>4</v>
      </c>
      <c r="D599" s="44">
        <v>4</v>
      </c>
      <c r="E599" s="44">
        <v>-0.27946733619622099</v>
      </c>
      <c r="F599" s="44">
        <v>1407.907735</v>
      </c>
      <c r="G599" s="75">
        <v>134.31</v>
      </c>
      <c r="H599" s="74">
        <v>0.29699999999999999</v>
      </c>
      <c r="I599" s="44">
        <v>4</v>
      </c>
      <c r="J599" s="75">
        <v>0</v>
      </c>
      <c r="K599" s="74">
        <v>0.17199999999999999</v>
      </c>
      <c r="L599" s="44">
        <v>4</v>
      </c>
      <c r="M599" s="75">
        <v>0</v>
      </c>
      <c r="N599" s="44">
        <v>0.17199999999999999</v>
      </c>
      <c r="O599" s="44">
        <v>4</v>
      </c>
      <c r="P599" s="75">
        <v>0</v>
      </c>
      <c r="Q599" s="80">
        <f t="shared" si="45"/>
        <v>0.21366666666666667</v>
      </c>
      <c r="R599" s="88">
        <f t="shared" si="45"/>
        <v>4</v>
      </c>
      <c r="T599" s="74">
        <v>0.39100000000000001</v>
      </c>
      <c r="U599" s="44">
        <v>7</v>
      </c>
      <c r="V599" s="44">
        <v>0</v>
      </c>
      <c r="W599" s="44">
        <v>0</v>
      </c>
      <c r="X599" s="44">
        <v>23</v>
      </c>
      <c r="Y599" s="44">
        <v>237</v>
      </c>
      <c r="Z599" s="44">
        <v>23</v>
      </c>
      <c r="AA599" s="44">
        <v>0</v>
      </c>
      <c r="AB599" s="44">
        <v>23</v>
      </c>
      <c r="AC599" s="44">
        <v>217.000001</v>
      </c>
      <c r="AD599" s="44">
        <v>23</v>
      </c>
      <c r="AE599" s="44">
        <v>112.41464432265985</v>
      </c>
      <c r="AF599" s="44">
        <v>4</v>
      </c>
      <c r="AG599" s="75">
        <v>1</v>
      </c>
      <c r="AH599" s="74">
        <v>0.5</v>
      </c>
      <c r="AI599" s="44">
        <v>7</v>
      </c>
      <c r="AJ599" s="44">
        <v>0</v>
      </c>
      <c r="AK599" s="44">
        <v>0</v>
      </c>
      <c r="AL599" s="44">
        <v>23</v>
      </c>
      <c r="AM599" s="44">
        <v>237</v>
      </c>
      <c r="AN599" s="44">
        <v>23</v>
      </c>
      <c r="AO599" s="44">
        <v>0</v>
      </c>
      <c r="AP599" s="44">
        <v>23</v>
      </c>
      <c r="AQ599" s="44">
        <v>217.000001</v>
      </c>
      <c r="AR599" s="44">
        <v>23</v>
      </c>
      <c r="AS599" s="44">
        <v>112.41464432265985</v>
      </c>
      <c r="AT599" s="44">
        <v>4</v>
      </c>
      <c r="AU599" s="75">
        <v>1</v>
      </c>
      <c r="AV599">
        <v>0.54700000000000004</v>
      </c>
      <c r="AW599">
        <v>7</v>
      </c>
      <c r="AX599">
        <v>0</v>
      </c>
      <c r="AY599">
        <v>0</v>
      </c>
      <c r="AZ599">
        <v>23</v>
      </c>
      <c r="BA599">
        <v>237</v>
      </c>
      <c r="BB599">
        <v>23</v>
      </c>
      <c r="BC599">
        <v>0</v>
      </c>
      <c r="BD599">
        <v>23</v>
      </c>
      <c r="BE599">
        <v>217.000001</v>
      </c>
      <c r="BF599">
        <v>23</v>
      </c>
      <c r="BG599">
        <v>112.41464432265985</v>
      </c>
      <c r="BH599">
        <v>4</v>
      </c>
      <c r="BI599">
        <v>1</v>
      </c>
      <c r="BJ599" s="74">
        <f t="shared" si="46"/>
        <v>0.47933333333333339</v>
      </c>
      <c r="BK599" s="92">
        <f t="shared" si="47"/>
        <v>7</v>
      </c>
      <c r="BN599" s="67">
        <f t="shared" si="48"/>
        <v>0.26566666666666672</v>
      </c>
      <c r="BO599" s="9">
        <f t="shared" si="49"/>
        <v>3</v>
      </c>
      <c r="BT599">
        <v>0.86</v>
      </c>
      <c r="BU599">
        <v>7</v>
      </c>
      <c r="BV599">
        <v>0</v>
      </c>
      <c r="BW599">
        <v>0</v>
      </c>
      <c r="BX599">
        <v>23</v>
      </c>
      <c r="BY599">
        <v>237</v>
      </c>
      <c r="BZ599">
        <v>23</v>
      </c>
      <c r="CA599">
        <v>0</v>
      </c>
      <c r="CB599">
        <v>23</v>
      </c>
      <c r="CC599">
        <v>217.000001</v>
      </c>
      <c r="CD599">
        <v>23</v>
      </c>
      <c r="CE599">
        <v>112.41464432265985</v>
      </c>
      <c r="CF599">
        <v>4</v>
      </c>
      <c r="CG599">
        <v>1</v>
      </c>
      <c r="CM599">
        <v>0.86</v>
      </c>
      <c r="CQ599" t="s">
        <v>162</v>
      </c>
      <c r="CR599" t="s">
        <v>218</v>
      </c>
      <c r="CS599" t="s">
        <v>183</v>
      </c>
      <c r="CT599">
        <v>0</v>
      </c>
      <c r="CU599">
        <v>23</v>
      </c>
      <c r="CV599">
        <v>237</v>
      </c>
      <c r="CW599">
        <v>23</v>
      </c>
      <c r="CX599">
        <v>0</v>
      </c>
      <c r="CY599">
        <v>23</v>
      </c>
      <c r="CZ599">
        <v>217.000001</v>
      </c>
      <c r="DA599">
        <v>23</v>
      </c>
      <c r="DB599">
        <v>112.41464432265985</v>
      </c>
      <c r="DC599">
        <v>4</v>
      </c>
      <c r="DD599">
        <v>1</v>
      </c>
      <c r="DF599">
        <v>0.60899999999999999</v>
      </c>
    </row>
    <row r="600" spans="1:110" x14ac:dyDescent="0.25">
      <c r="A600" s="74">
        <v>0</v>
      </c>
      <c r="B600" s="44">
        <v>5</v>
      </c>
      <c r="C600" s="44">
        <v>4</v>
      </c>
      <c r="D600" s="44">
        <v>5</v>
      </c>
      <c r="E600" s="44">
        <v>-0.181929331684344</v>
      </c>
      <c r="F600" s="44">
        <v>1441.1049965</v>
      </c>
      <c r="G600" s="75">
        <v>142.35999999999899</v>
      </c>
      <c r="H600" s="74">
        <v>0.32800000000000001</v>
      </c>
      <c r="I600" s="44">
        <v>4</v>
      </c>
      <c r="J600" s="75">
        <v>0</v>
      </c>
      <c r="K600" s="74">
        <v>0.187</v>
      </c>
      <c r="L600" s="44">
        <v>4</v>
      </c>
      <c r="M600" s="75">
        <v>0</v>
      </c>
      <c r="N600" s="44">
        <v>0.188</v>
      </c>
      <c r="O600" s="44">
        <v>4</v>
      </c>
      <c r="P600" s="75">
        <v>0</v>
      </c>
      <c r="Q600" s="80">
        <f t="shared" si="45"/>
        <v>0.23433333333333337</v>
      </c>
      <c r="R600" s="88">
        <f t="shared" si="45"/>
        <v>4</v>
      </c>
      <c r="T600" s="74">
        <v>0.42199999999999999</v>
      </c>
      <c r="U600" s="44">
        <v>7</v>
      </c>
      <c r="V600" s="44">
        <v>0</v>
      </c>
      <c r="W600" s="44">
        <v>0</v>
      </c>
      <c r="X600" s="44">
        <v>23</v>
      </c>
      <c r="Y600" s="44">
        <v>237</v>
      </c>
      <c r="Z600" s="44">
        <v>23</v>
      </c>
      <c r="AA600" s="44">
        <v>0</v>
      </c>
      <c r="AB600" s="44">
        <v>23</v>
      </c>
      <c r="AC600" s="44">
        <v>217</v>
      </c>
      <c r="AD600" s="44">
        <v>23</v>
      </c>
      <c r="AE600" s="44">
        <v>112.00456115852751</v>
      </c>
      <c r="AF600" s="44">
        <v>4</v>
      </c>
      <c r="AG600" s="75">
        <v>1</v>
      </c>
      <c r="AH600" s="74">
        <v>0.51500000000000001</v>
      </c>
      <c r="AI600" s="44">
        <v>7</v>
      </c>
      <c r="AJ600" s="44">
        <v>0</v>
      </c>
      <c r="AK600" s="44">
        <v>0</v>
      </c>
      <c r="AL600" s="44">
        <v>23</v>
      </c>
      <c r="AM600" s="44">
        <v>237</v>
      </c>
      <c r="AN600" s="44">
        <v>23</v>
      </c>
      <c r="AO600" s="44">
        <v>0</v>
      </c>
      <c r="AP600" s="44">
        <v>23</v>
      </c>
      <c r="AQ600" s="44">
        <v>217</v>
      </c>
      <c r="AR600" s="44">
        <v>23</v>
      </c>
      <c r="AS600" s="44">
        <v>112.00456115852751</v>
      </c>
      <c r="AT600" s="44">
        <v>4</v>
      </c>
      <c r="AU600" s="75">
        <v>1</v>
      </c>
      <c r="AV600">
        <v>0.54700000000000004</v>
      </c>
      <c r="AW600">
        <v>7</v>
      </c>
      <c r="AX600">
        <v>0</v>
      </c>
      <c r="AY600">
        <v>0</v>
      </c>
      <c r="AZ600">
        <v>23</v>
      </c>
      <c r="BA600">
        <v>237</v>
      </c>
      <c r="BB600">
        <v>23</v>
      </c>
      <c r="BC600">
        <v>0</v>
      </c>
      <c r="BD600">
        <v>23</v>
      </c>
      <c r="BE600">
        <v>217</v>
      </c>
      <c r="BF600">
        <v>23</v>
      </c>
      <c r="BG600">
        <v>112.00456115852751</v>
      </c>
      <c r="BH600">
        <v>4</v>
      </c>
      <c r="BI600">
        <v>1</v>
      </c>
      <c r="BJ600" s="74">
        <f t="shared" si="46"/>
        <v>0.49466666666666664</v>
      </c>
      <c r="BK600" s="92">
        <f t="shared" si="47"/>
        <v>7</v>
      </c>
      <c r="BN600" s="67">
        <f t="shared" si="48"/>
        <v>0.26033333333333331</v>
      </c>
      <c r="BO600" s="9">
        <f t="shared" si="49"/>
        <v>3</v>
      </c>
      <c r="BT600">
        <v>0.84299999999999997</v>
      </c>
      <c r="BU600">
        <v>7</v>
      </c>
      <c r="BV600">
        <v>0</v>
      </c>
      <c r="BW600">
        <v>0</v>
      </c>
      <c r="BX600">
        <v>23</v>
      </c>
      <c r="BY600">
        <v>237</v>
      </c>
      <c r="BZ600">
        <v>23</v>
      </c>
      <c r="CA600">
        <v>0</v>
      </c>
      <c r="CB600">
        <v>23</v>
      </c>
      <c r="CC600">
        <v>217</v>
      </c>
      <c r="CD600">
        <v>23</v>
      </c>
      <c r="CE600">
        <v>112.00456115852751</v>
      </c>
      <c r="CF600">
        <v>4</v>
      </c>
      <c r="CG600">
        <v>1</v>
      </c>
      <c r="CM600">
        <v>0.84299999999999997</v>
      </c>
      <c r="CQ600" t="s">
        <v>162</v>
      </c>
      <c r="CR600" t="s">
        <v>218</v>
      </c>
      <c r="CS600" t="s">
        <v>183</v>
      </c>
      <c r="CT600">
        <v>0</v>
      </c>
      <c r="CU600">
        <v>23</v>
      </c>
      <c r="CV600">
        <v>237</v>
      </c>
      <c r="CW600">
        <v>23</v>
      </c>
      <c r="CX600">
        <v>0</v>
      </c>
      <c r="CY600">
        <v>23</v>
      </c>
      <c r="CZ600">
        <v>217</v>
      </c>
      <c r="DA600">
        <v>23</v>
      </c>
      <c r="DB600">
        <v>112.00456115852751</v>
      </c>
      <c r="DC600">
        <v>4</v>
      </c>
      <c r="DD600">
        <v>1</v>
      </c>
      <c r="DF600">
        <v>0.60899999999999999</v>
      </c>
    </row>
    <row r="601" spans="1:110" x14ac:dyDescent="0.25">
      <c r="A601" s="74">
        <v>0</v>
      </c>
      <c r="B601" s="44">
        <v>5</v>
      </c>
      <c r="C601" s="44">
        <v>4</v>
      </c>
      <c r="D601" s="44">
        <v>6</v>
      </c>
      <c r="E601" s="44">
        <v>-8.4391327172450598E-2</v>
      </c>
      <c r="F601" s="44">
        <v>1474.3022579999999</v>
      </c>
      <c r="G601" s="75">
        <v>150.41</v>
      </c>
      <c r="H601" s="74">
        <v>0.29699999999999999</v>
      </c>
      <c r="I601" s="44">
        <v>4</v>
      </c>
      <c r="J601" s="75">
        <v>0</v>
      </c>
      <c r="K601" s="74">
        <v>0.187</v>
      </c>
      <c r="L601" s="44">
        <v>4</v>
      </c>
      <c r="M601" s="75">
        <v>0</v>
      </c>
      <c r="N601" s="44">
        <v>0.17199999999999999</v>
      </c>
      <c r="O601" s="44">
        <v>4</v>
      </c>
      <c r="P601" s="75">
        <v>0</v>
      </c>
      <c r="Q601" s="80">
        <f t="shared" si="45"/>
        <v>0.21866666666666665</v>
      </c>
      <c r="R601" s="88">
        <f t="shared" si="45"/>
        <v>4</v>
      </c>
      <c r="T601" s="74">
        <v>0.40699999999999997</v>
      </c>
      <c r="U601" s="44">
        <v>7</v>
      </c>
      <c r="V601" s="44">
        <v>0</v>
      </c>
      <c r="W601" s="44">
        <v>0</v>
      </c>
      <c r="X601" s="44">
        <v>23</v>
      </c>
      <c r="Y601" s="44">
        <v>237</v>
      </c>
      <c r="Z601" s="44">
        <v>23</v>
      </c>
      <c r="AA601" s="44">
        <v>0</v>
      </c>
      <c r="AB601" s="44">
        <v>23</v>
      </c>
      <c r="AC601" s="44">
        <v>216.99999999999997</v>
      </c>
      <c r="AD601" s="44">
        <v>23</v>
      </c>
      <c r="AE601" s="44">
        <v>111.61298850175712</v>
      </c>
      <c r="AF601" s="44">
        <v>4</v>
      </c>
      <c r="AG601" s="75">
        <v>1</v>
      </c>
      <c r="AH601" s="74">
        <v>0.48499999999999999</v>
      </c>
      <c r="AI601" s="44">
        <v>7</v>
      </c>
      <c r="AJ601" s="44">
        <v>0</v>
      </c>
      <c r="AK601" s="44">
        <v>0</v>
      </c>
      <c r="AL601" s="44">
        <v>23</v>
      </c>
      <c r="AM601" s="44">
        <v>237</v>
      </c>
      <c r="AN601" s="44">
        <v>23</v>
      </c>
      <c r="AO601" s="44">
        <v>0</v>
      </c>
      <c r="AP601" s="44">
        <v>23</v>
      </c>
      <c r="AQ601" s="44">
        <v>216.99999999999997</v>
      </c>
      <c r="AR601" s="44">
        <v>23</v>
      </c>
      <c r="AS601" s="44">
        <v>111.61298850175712</v>
      </c>
      <c r="AT601" s="44">
        <v>4</v>
      </c>
      <c r="AU601" s="75">
        <v>1</v>
      </c>
      <c r="AV601">
        <v>0.51600000000000001</v>
      </c>
      <c r="AW601">
        <v>7</v>
      </c>
      <c r="AX601">
        <v>0</v>
      </c>
      <c r="AY601">
        <v>0</v>
      </c>
      <c r="AZ601">
        <v>23</v>
      </c>
      <c r="BA601">
        <v>237</v>
      </c>
      <c r="BB601">
        <v>23</v>
      </c>
      <c r="BC601">
        <v>0</v>
      </c>
      <c r="BD601">
        <v>23</v>
      </c>
      <c r="BE601">
        <v>216.99999999999997</v>
      </c>
      <c r="BF601">
        <v>23</v>
      </c>
      <c r="BG601">
        <v>111.61298850175712</v>
      </c>
      <c r="BH601">
        <v>4</v>
      </c>
      <c r="BI601">
        <v>1</v>
      </c>
      <c r="BJ601" s="74">
        <f t="shared" si="46"/>
        <v>0.46933333333333332</v>
      </c>
      <c r="BK601" s="92">
        <f t="shared" si="47"/>
        <v>7</v>
      </c>
      <c r="BN601" s="67">
        <f t="shared" si="48"/>
        <v>0.2506666666666667</v>
      </c>
      <c r="BO601" s="9">
        <f t="shared" si="49"/>
        <v>3</v>
      </c>
      <c r="BT601">
        <v>0.86</v>
      </c>
      <c r="BU601">
        <v>7</v>
      </c>
      <c r="BV601">
        <v>0</v>
      </c>
      <c r="BW601">
        <v>0</v>
      </c>
      <c r="BX601">
        <v>23</v>
      </c>
      <c r="BY601">
        <v>237</v>
      </c>
      <c r="BZ601">
        <v>23</v>
      </c>
      <c r="CA601">
        <v>0</v>
      </c>
      <c r="CB601">
        <v>23</v>
      </c>
      <c r="CC601">
        <v>216.99999999999997</v>
      </c>
      <c r="CD601">
        <v>23</v>
      </c>
      <c r="CE601">
        <v>111.61298850175712</v>
      </c>
      <c r="CF601">
        <v>4</v>
      </c>
      <c r="CG601">
        <v>1</v>
      </c>
      <c r="CM601">
        <v>0.86</v>
      </c>
      <c r="CQ601" t="s">
        <v>162</v>
      </c>
      <c r="CR601" t="s">
        <v>219</v>
      </c>
      <c r="CS601" t="s">
        <v>183</v>
      </c>
      <c r="CT601">
        <v>0</v>
      </c>
      <c r="CU601">
        <v>23</v>
      </c>
      <c r="CV601">
        <v>237</v>
      </c>
      <c r="CW601">
        <v>23</v>
      </c>
      <c r="CX601">
        <v>0</v>
      </c>
      <c r="CY601">
        <v>23</v>
      </c>
      <c r="CZ601">
        <v>216.99999999999997</v>
      </c>
      <c r="DA601">
        <v>23</v>
      </c>
      <c r="DB601">
        <v>111.61298850175712</v>
      </c>
      <c r="DC601">
        <v>4</v>
      </c>
      <c r="DD601">
        <v>1</v>
      </c>
      <c r="DF601">
        <v>0.61</v>
      </c>
    </row>
    <row r="602" spans="1:110" x14ac:dyDescent="0.25">
      <c r="A602" s="74">
        <v>0</v>
      </c>
      <c r="B602" s="44">
        <v>5</v>
      </c>
      <c r="C602" s="44">
        <v>4</v>
      </c>
      <c r="D602" s="44">
        <v>7</v>
      </c>
      <c r="E602" s="44">
        <v>1.31466773394091E-2</v>
      </c>
      <c r="F602" s="44">
        <v>1507.4995194999999</v>
      </c>
      <c r="G602" s="75">
        <v>158.45999999999901</v>
      </c>
      <c r="H602" s="74">
        <v>0.29699999999999999</v>
      </c>
      <c r="I602" s="44">
        <v>4</v>
      </c>
      <c r="J602" s="75">
        <v>0</v>
      </c>
      <c r="K602" s="74">
        <v>0.17199999999999999</v>
      </c>
      <c r="L602" s="44">
        <v>4</v>
      </c>
      <c r="M602" s="75">
        <v>0</v>
      </c>
      <c r="N602" s="44">
        <v>0.17199999999999999</v>
      </c>
      <c r="O602" s="44">
        <v>4</v>
      </c>
      <c r="P602" s="75">
        <v>0</v>
      </c>
      <c r="Q602" s="80">
        <f t="shared" si="45"/>
        <v>0.21366666666666667</v>
      </c>
      <c r="R602" s="88">
        <f t="shared" si="45"/>
        <v>4</v>
      </c>
      <c r="T602" s="74">
        <v>0.40600000000000003</v>
      </c>
      <c r="U602" s="44">
        <v>7</v>
      </c>
      <c r="V602" s="44">
        <v>0</v>
      </c>
      <c r="W602" s="44">
        <v>0</v>
      </c>
      <c r="X602" s="44">
        <v>23</v>
      </c>
      <c r="Y602" s="44">
        <v>237</v>
      </c>
      <c r="Z602" s="44">
        <v>23</v>
      </c>
      <c r="AA602" s="44">
        <v>0</v>
      </c>
      <c r="AB602" s="44">
        <v>23</v>
      </c>
      <c r="AC602" s="44">
        <v>217.000001</v>
      </c>
      <c r="AD602" s="44">
        <v>23</v>
      </c>
      <c r="AE602" s="44">
        <v>111.23864093219575</v>
      </c>
      <c r="AF602" s="44">
        <v>4</v>
      </c>
      <c r="AG602" s="75">
        <v>1</v>
      </c>
      <c r="AH602" s="74">
        <v>0.48399999999999999</v>
      </c>
      <c r="AI602" s="44">
        <v>7</v>
      </c>
      <c r="AJ602" s="44">
        <v>0</v>
      </c>
      <c r="AK602" s="44">
        <v>0</v>
      </c>
      <c r="AL602" s="44">
        <v>23</v>
      </c>
      <c r="AM602" s="44">
        <v>237</v>
      </c>
      <c r="AN602" s="44">
        <v>23</v>
      </c>
      <c r="AO602" s="44">
        <v>0</v>
      </c>
      <c r="AP602" s="44">
        <v>23</v>
      </c>
      <c r="AQ602" s="44">
        <v>217.000001</v>
      </c>
      <c r="AR602" s="44">
        <v>23</v>
      </c>
      <c r="AS602" s="44">
        <v>111.23864093219575</v>
      </c>
      <c r="AT602" s="44">
        <v>4</v>
      </c>
      <c r="AU602" s="75">
        <v>1</v>
      </c>
      <c r="AV602">
        <v>0.54700000000000004</v>
      </c>
      <c r="AW602">
        <v>7</v>
      </c>
      <c r="AX602">
        <v>0</v>
      </c>
      <c r="AY602">
        <v>0</v>
      </c>
      <c r="AZ602">
        <v>23</v>
      </c>
      <c r="BA602">
        <v>237</v>
      </c>
      <c r="BB602">
        <v>23</v>
      </c>
      <c r="BC602">
        <v>0</v>
      </c>
      <c r="BD602">
        <v>23</v>
      </c>
      <c r="BE602">
        <v>217.000001</v>
      </c>
      <c r="BF602">
        <v>23</v>
      </c>
      <c r="BG602">
        <v>111.23864093219575</v>
      </c>
      <c r="BH602">
        <v>4</v>
      </c>
      <c r="BI602">
        <v>1</v>
      </c>
      <c r="BJ602" s="74">
        <f t="shared" si="46"/>
        <v>0.47900000000000004</v>
      </c>
      <c r="BK602" s="92">
        <f t="shared" si="47"/>
        <v>7</v>
      </c>
      <c r="BN602" s="67">
        <f t="shared" si="48"/>
        <v>0.26533333333333337</v>
      </c>
      <c r="BO602" s="9">
        <f t="shared" si="49"/>
        <v>3</v>
      </c>
      <c r="BT602">
        <v>0.84399999999999997</v>
      </c>
      <c r="BU602">
        <v>7</v>
      </c>
      <c r="BV602">
        <v>0</v>
      </c>
      <c r="BW602">
        <v>0</v>
      </c>
      <c r="BX602">
        <v>23</v>
      </c>
      <c r="BY602">
        <v>237</v>
      </c>
      <c r="BZ602">
        <v>23</v>
      </c>
      <c r="CA602">
        <v>0</v>
      </c>
      <c r="CB602">
        <v>23</v>
      </c>
      <c r="CC602">
        <v>217.000001</v>
      </c>
      <c r="CD602">
        <v>23</v>
      </c>
      <c r="CE602">
        <v>111.23864093219575</v>
      </c>
      <c r="CF602">
        <v>4</v>
      </c>
      <c r="CG602">
        <v>1</v>
      </c>
      <c r="CM602">
        <v>0.84399999999999997</v>
      </c>
      <c r="CQ602" t="s">
        <v>162</v>
      </c>
      <c r="CR602" t="s">
        <v>221</v>
      </c>
      <c r="CS602" t="s">
        <v>183</v>
      </c>
      <c r="CT602">
        <v>0</v>
      </c>
      <c r="CU602">
        <v>23</v>
      </c>
      <c r="CV602">
        <v>237</v>
      </c>
      <c r="CW602">
        <v>23</v>
      </c>
      <c r="CX602">
        <v>0</v>
      </c>
      <c r="CY602">
        <v>23</v>
      </c>
      <c r="CZ602">
        <v>217.000001</v>
      </c>
      <c r="DA602">
        <v>23</v>
      </c>
      <c r="DB602">
        <v>111.23864093219575</v>
      </c>
      <c r="DC602">
        <v>4</v>
      </c>
      <c r="DD602">
        <v>1</v>
      </c>
      <c r="DF602">
        <v>0.64</v>
      </c>
    </row>
    <row r="603" spans="1:110" x14ac:dyDescent="0.25">
      <c r="A603" s="74">
        <v>0</v>
      </c>
      <c r="B603" s="44">
        <v>5</v>
      </c>
      <c r="C603" s="44">
        <v>4</v>
      </c>
      <c r="D603" s="44">
        <v>8</v>
      </c>
      <c r="E603" s="44">
        <v>0.11068468185128599</v>
      </c>
      <c r="F603" s="44">
        <v>1540.6967809999901</v>
      </c>
      <c r="G603" s="75">
        <v>166.51</v>
      </c>
      <c r="H603" s="74">
        <v>0.29699999999999999</v>
      </c>
      <c r="I603" s="44">
        <v>4</v>
      </c>
      <c r="J603" s="75">
        <v>0</v>
      </c>
      <c r="K603" s="74">
        <v>0.17100000000000001</v>
      </c>
      <c r="L603" s="44">
        <v>4</v>
      </c>
      <c r="M603" s="75">
        <v>0</v>
      </c>
      <c r="N603" s="44">
        <v>0.17199999999999999</v>
      </c>
      <c r="O603" s="44">
        <v>4</v>
      </c>
      <c r="P603" s="75">
        <v>0</v>
      </c>
      <c r="Q603" s="80">
        <f t="shared" si="45"/>
        <v>0.21333333333333329</v>
      </c>
      <c r="R603" s="88">
        <f t="shared" si="45"/>
        <v>4</v>
      </c>
      <c r="T603" s="74">
        <v>0.40600000000000003</v>
      </c>
      <c r="U603" s="44">
        <v>7</v>
      </c>
      <c r="V603" s="44">
        <v>0</v>
      </c>
      <c r="W603" s="44">
        <v>0</v>
      </c>
      <c r="X603" s="44">
        <v>23</v>
      </c>
      <c r="Y603" s="44">
        <v>237</v>
      </c>
      <c r="Z603" s="44">
        <v>23</v>
      </c>
      <c r="AA603" s="44">
        <v>0</v>
      </c>
      <c r="AB603" s="44">
        <v>23</v>
      </c>
      <c r="AC603" s="44">
        <v>217.000001</v>
      </c>
      <c r="AD603" s="44">
        <v>23</v>
      </c>
      <c r="AE603" s="44">
        <v>110.8804254661367</v>
      </c>
      <c r="AF603" s="44">
        <v>4</v>
      </c>
      <c r="AG603" s="75">
        <v>1</v>
      </c>
      <c r="AH603" s="74">
        <v>0.48499999999999999</v>
      </c>
      <c r="AI603" s="44">
        <v>7</v>
      </c>
      <c r="AJ603" s="44">
        <v>0</v>
      </c>
      <c r="AK603" s="44">
        <v>0</v>
      </c>
      <c r="AL603" s="44">
        <v>23</v>
      </c>
      <c r="AM603" s="44">
        <v>237</v>
      </c>
      <c r="AN603" s="44">
        <v>23</v>
      </c>
      <c r="AO603" s="44">
        <v>0</v>
      </c>
      <c r="AP603" s="44">
        <v>23</v>
      </c>
      <c r="AQ603" s="44">
        <v>217.000001</v>
      </c>
      <c r="AR603" s="44">
        <v>23</v>
      </c>
      <c r="AS603" s="44">
        <v>110.8804254661367</v>
      </c>
      <c r="AT603" s="44">
        <v>4</v>
      </c>
      <c r="AU603" s="75">
        <v>1</v>
      </c>
      <c r="AV603">
        <v>0.54700000000000004</v>
      </c>
      <c r="AW603">
        <v>7</v>
      </c>
      <c r="AX603">
        <v>0</v>
      </c>
      <c r="AY603">
        <v>0</v>
      </c>
      <c r="AZ603">
        <v>23</v>
      </c>
      <c r="BA603">
        <v>237</v>
      </c>
      <c r="BB603">
        <v>23</v>
      </c>
      <c r="BC603">
        <v>0</v>
      </c>
      <c r="BD603">
        <v>23</v>
      </c>
      <c r="BE603">
        <v>217.000001</v>
      </c>
      <c r="BF603">
        <v>23</v>
      </c>
      <c r="BG603">
        <v>110.8804254661367</v>
      </c>
      <c r="BH603">
        <v>4</v>
      </c>
      <c r="BI603">
        <v>1</v>
      </c>
      <c r="BJ603" s="74">
        <f t="shared" si="46"/>
        <v>0.47933333333333339</v>
      </c>
      <c r="BK603" s="92">
        <f t="shared" si="47"/>
        <v>7</v>
      </c>
      <c r="BN603" s="67">
        <f t="shared" si="48"/>
        <v>0.26600000000000013</v>
      </c>
      <c r="BO603" s="9">
        <f t="shared" si="49"/>
        <v>3</v>
      </c>
      <c r="BT603">
        <v>0.86</v>
      </c>
      <c r="BU603">
        <v>7</v>
      </c>
      <c r="BV603">
        <v>0</v>
      </c>
      <c r="BW603">
        <v>0</v>
      </c>
      <c r="BX603">
        <v>23</v>
      </c>
      <c r="BY603">
        <v>237</v>
      </c>
      <c r="BZ603">
        <v>23</v>
      </c>
      <c r="CA603">
        <v>0</v>
      </c>
      <c r="CB603">
        <v>23</v>
      </c>
      <c r="CC603">
        <v>217.000001</v>
      </c>
      <c r="CD603">
        <v>23</v>
      </c>
      <c r="CE603">
        <v>110.8804254661367</v>
      </c>
      <c r="CF603">
        <v>4</v>
      </c>
      <c r="CG603">
        <v>1</v>
      </c>
      <c r="CM603">
        <v>0.86</v>
      </c>
      <c r="CQ603" t="s">
        <v>162</v>
      </c>
      <c r="CR603" t="s">
        <v>220</v>
      </c>
      <c r="CS603" t="s">
        <v>183</v>
      </c>
      <c r="CT603">
        <v>0</v>
      </c>
      <c r="CU603">
        <v>23</v>
      </c>
      <c r="CV603">
        <v>237</v>
      </c>
      <c r="CW603">
        <v>23</v>
      </c>
      <c r="CX603">
        <v>0</v>
      </c>
      <c r="CY603">
        <v>23</v>
      </c>
      <c r="CZ603">
        <v>217.000001</v>
      </c>
      <c r="DA603">
        <v>23</v>
      </c>
      <c r="DB603">
        <v>110.8804254661367</v>
      </c>
      <c r="DC603">
        <v>4</v>
      </c>
      <c r="DD603">
        <v>1</v>
      </c>
      <c r="DF603">
        <v>0.625</v>
      </c>
    </row>
    <row r="604" spans="1:110" x14ac:dyDescent="0.25">
      <c r="A604" s="74">
        <v>0</v>
      </c>
      <c r="B604" s="44">
        <v>5</v>
      </c>
      <c r="C604" s="44">
        <v>4</v>
      </c>
      <c r="D604" s="44">
        <v>9</v>
      </c>
      <c r="E604" s="44">
        <v>0.20822268636316299</v>
      </c>
      <c r="F604" s="44">
        <v>1573.8940425000001</v>
      </c>
      <c r="G604" s="75">
        <v>174.56</v>
      </c>
      <c r="H604" s="74">
        <v>0.32800000000000001</v>
      </c>
      <c r="I604" s="44">
        <v>4</v>
      </c>
      <c r="J604" s="75">
        <v>0</v>
      </c>
      <c r="K604" s="74">
        <v>0.17199999999999999</v>
      </c>
      <c r="L604" s="44">
        <v>4</v>
      </c>
      <c r="M604" s="75">
        <v>0</v>
      </c>
      <c r="N604" s="44">
        <v>0.17199999999999999</v>
      </c>
      <c r="O604" s="44">
        <v>4</v>
      </c>
      <c r="P604" s="75">
        <v>0</v>
      </c>
      <c r="Q604" s="80">
        <f t="shared" si="45"/>
        <v>0.22399999999999998</v>
      </c>
      <c r="R604" s="88">
        <f t="shared" si="45"/>
        <v>4</v>
      </c>
      <c r="T604" s="74">
        <v>0.39100000000000001</v>
      </c>
      <c r="U604" s="44">
        <v>7</v>
      </c>
      <c r="V604" s="44">
        <v>0</v>
      </c>
      <c r="W604" s="44">
        <v>0</v>
      </c>
      <c r="X604" s="44">
        <v>23</v>
      </c>
      <c r="Y604" s="44">
        <v>237</v>
      </c>
      <c r="Z604" s="44">
        <v>23</v>
      </c>
      <c r="AA604" s="44">
        <v>0</v>
      </c>
      <c r="AB604" s="44">
        <v>23</v>
      </c>
      <c r="AC604" s="44">
        <v>217.000001</v>
      </c>
      <c r="AD604" s="44">
        <v>23</v>
      </c>
      <c r="AE604" s="44">
        <v>110.53732127621286</v>
      </c>
      <c r="AF604" s="44">
        <v>4</v>
      </c>
      <c r="AG604" s="75">
        <v>1</v>
      </c>
      <c r="AH604" s="74">
        <v>0.46899999999999997</v>
      </c>
      <c r="AI604" s="44">
        <v>7</v>
      </c>
      <c r="AJ604" s="44">
        <v>0</v>
      </c>
      <c r="AK604" s="44">
        <v>0</v>
      </c>
      <c r="AL604" s="44">
        <v>23</v>
      </c>
      <c r="AM604" s="44">
        <v>237</v>
      </c>
      <c r="AN604" s="44">
        <v>23</v>
      </c>
      <c r="AO604" s="44">
        <v>0</v>
      </c>
      <c r="AP604" s="44">
        <v>23</v>
      </c>
      <c r="AQ604" s="44">
        <v>217.000001</v>
      </c>
      <c r="AR604" s="44">
        <v>23</v>
      </c>
      <c r="AS604" s="44">
        <v>110.53732127621286</v>
      </c>
      <c r="AT604" s="44">
        <v>4</v>
      </c>
      <c r="AU604" s="75">
        <v>1</v>
      </c>
      <c r="AV604">
        <v>0.51600000000000001</v>
      </c>
      <c r="AW604">
        <v>7</v>
      </c>
      <c r="AX604">
        <v>0</v>
      </c>
      <c r="AY604">
        <v>0</v>
      </c>
      <c r="AZ604">
        <v>23</v>
      </c>
      <c r="BA604">
        <v>237</v>
      </c>
      <c r="BB604">
        <v>23</v>
      </c>
      <c r="BC604">
        <v>0</v>
      </c>
      <c r="BD604">
        <v>23</v>
      </c>
      <c r="BE604">
        <v>217.000001</v>
      </c>
      <c r="BF604">
        <v>23</v>
      </c>
      <c r="BG604">
        <v>110.53732127621286</v>
      </c>
      <c r="BH604">
        <v>4</v>
      </c>
      <c r="BI604">
        <v>1</v>
      </c>
      <c r="BJ604" s="74">
        <f t="shared" si="46"/>
        <v>0.45866666666666661</v>
      </c>
      <c r="BK604" s="92">
        <f t="shared" si="47"/>
        <v>7</v>
      </c>
      <c r="BN604" s="67">
        <f t="shared" si="48"/>
        <v>0.23466666666666663</v>
      </c>
      <c r="BO604" s="9">
        <f t="shared" si="49"/>
        <v>3</v>
      </c>
      <c r="BT604">
        <v>0.84399999999999997</v>
      </c>
      <c r="BU604">
        <v>7</v>
      </c>
      <c r="BV604">
        <v>0</v>
      </c>
      <c r="BW604">
        <v>0</v>
      </c>
      <c r="BX604">
        <v>23</v>
      </c>
      <c r="BY604">
        <v>237</v>
      </c>
      <c r="BZ604">
        <v>23</v>
      </c>
      <c r="CA604">
        <v>0</v>
      </c>
      <c r="CB604">
        <v>23</v>
      </c>
      <c r="CC604">
        <v>217.000001</v>
      </c>
      <c r="CD604">
        <v>23</v>
      </c>
      <c r="CE604">
        <v>110.53732127621286</v>
      </c>
      <c r="CF604">
        <v>4</v>
      </c>
      <c r="CG604">
        <v>1</v>
      </c>
      <c r="CM604">
        <v>0.84399999999999997</v>
      </c>
      <c r="CQ604" t="s">
        <v>162</v>
      </c>
      <c r="CR604" t="s">
        <v>218</v>
      </c>
      <c r="CS604" t="s">
        <v>183</v>
      </c>
      <c r="CT604">
        <v>0</v>
      </c>
      <c r="CU604">
        <v>23</v>
      </c>
      <c r="CV604">
        <v>237</v>
      </c>
      <c r="CW604">
        <v>23</v>
      </c>
      <c r="CX604">
        <v>0</v>
      </c>
      <c r="CY604">
        <v>23</v>
      </c>
      <c r="CZ604">
        <v>217.000001</v>
      </c>
      <c r="DA604">
        <v>23</v>
      </c>
      <c r="DB604">
        <v>110.53732127621286</v>
      </c>
      <c r="DC604">
        <v>4</v>
      </c>
      <c r="DD604">
        <v>1</v>
      </c>
      <c r="DF604">
        <v>0.60899999999999999</v>
      </c>
    </row>
    <row r="605" spans="1:110" x14ac:dyDescent="0.25">
      <c r="A605" s="74">
        <v>0</v>
      </c>
      <c r="B605" s="44">
        <v>5</v>
      </c>
      <c r="C605" s="44">
        <v>4</v>
      </c>
      <c r="D605" s="44">
        <v>10</v>
      </c>
      <c r="E605" s="44">
        <v>0.30576069087503999</v>
      </c>
      <c r="F605" s="44">
        <v>1607.091304</v>
      </c>
      <c r="G605" s="75">
        <v>182.60999999999899</v>
      </c>
      <c r="H605" s="74">
        <v>0.32800000000000001</v>
      </c>
      <c r="I605" s="44">
        <v>4</v>
      </c>
      <c r="J605" s="75">
        <v>0</v>
      </c>
      <c r="K605" s="74">
        <v>0.188</v>
      </c>
      <c r="L605" s="44">
        <v>4</v>
      </c>
      <c r="M605" s="75">
        <v>0</v>
      </c>
      <c r="N605" s="44">
        <v>0.17199999999999999</v>
      </c>
      <c r="O605" s="44">
        <v>4</v>
      </c>
      <c r="P605" s="75">
        <v>0</v>
      </c>
      <c r="Q605" s="80">
        <f t="shared" si="45"/>
        <v>0.22933333333333331</v>
      </c>
      <c r="R605" s="88">
        <f t="shared" si="45"/>
        <v>4</v>
      </c>
      <c r="T605" s="74">
        <v>0.40699999999999997</v>
      </c>
      <c r="U605" s="44">
        <v>7</v>
      </c>
      <c r="V605" s="44">
        <v>0</v>
      </c>
      <c r="W605" s="44">
        <v>0</v>
      </c>
      <c r="X605" s="44">
        <v>23</v>
      </c>
      <c r="Y605" s="44">
        <v>217</v>
      </c>
      <c r="Z605" s="44">
        <v>23</v>
      </c>
      <c r="AA605" s="44">
        <v>0</v>
      </c>
      <c r="AB605" s="44">
        <v>23</v>
      </c>
      <c r="AC605" s="44">
        <v>237</v>
      </c>
      <c r="AD605" s="44">
        <v>23</v>
      </c>
      <c r="AE605" s="44">
        <v>110.14132254790795</v>
      </c>
      <c r="AF605" s="44">
        <v>4</v>
      </c>
      <c r="AG605" s="75">
        <v>1</v>
      </c>
      <c r="AH605" s="74">
        <v>0.48399999999999999</v>
      </c>
      <c r="AI605" s="44">
        <v>7</v>
      </c>
      <c r="AJ605" s="44">
        <v>0</v>
      </c>
      <c r="AK605" s="44">
        <v>0</v>
      </c>
      <c r="AL605" s="44">
        <v>23</v>
      </c>
      <c r="AM605" s="44">
        <v>217</v>
      </c>
      <c r="AN605" s="44">
        <v>23</v>
      </c>
      <c r="AO605" s="44">
        <v>0</v>
      </c>
      <c r="AP605" s="44">
        <v>23</v>
      </c>
      <c r="AQ605" s="44">
        <v>237</v>
      </c>
      <c r="AR605" s="44">
        <v>23</v>
      </c>
      <c r="AS605" s="44">
        <v>110.14132254790795</v>
      </c>
      <c r="AT605" s="44">
        <v>4</v>
      </c>
      <c r="AU605" s="75">
        <v>1</v>
      </c>
      <c r="AV605">
        <v>0.54700000000000004</v>
      </c>
      <c r="AW605">
        <v>7</v>
      </c>
      <c r="AX605">
        <v>0</v>
      </c>
      <c r="AY605">
        <v>0</v>
      </c>
      <c r="AZ605">
        <v>23</v>
      </c>
      <c r="BA605">
        <v>217</v>
      </c>
      <c r="BB605">
        <v>23</v>
      </c>
      <c r="BC605">
        <v>0</v>
      </c>
      <c r="BD605">
        <v>23</v>
      </c>
      <c r="BE605">
        <v>237</v>
      </c>
      <c r="BF605">
        <v>23</v>
      </c>
      <c r="BG605">
        <v>110.14132254790795</v>
      </c>
      <c r="BH605">
        <v>4</v>
      </c>
      <c r="BI605">
        <v>1</v>
      </c>
      <c r="BJ605" s="74">
        <f t="shared" si="46"/>
        <v>0.47933333333333339</v>
      </c>
      <c r="BK605" s="92">
        <f t="shared" si="47"/>
        <v>7</v>
      </c>
      <c r="BN605" s="67">
        <f t="shared" si="48"/>
        <v>0.25000000000000011</v>
      </c>
      <c r="BO605" s="9">
        <f t="shared" si="49"/>
        <v>3</v>
      </c>
      <c r="BT605">
        <v>0.86</v>
      </c>
      <c r="BU605">
        <v>7</v>
      </c>
      <c r="BV605">
        <v>0</v>
      </c>
      <c r="BW605">
        <v>0</v>
      </c>
      <c r="BX605">
        <v>23</v>
      </c>
      <c r="BY605">
        <v>217</v>
      </c>
      <c r="BZ605">
        <v>23</v>
      </c>
      <c r="CA605">
        <v>0</v>
      </c>
      <c r="CB605">
        <v>23</v>
      </c>
      <c r="CC605">
        <v>237</v>
      </c>
      <c r="CD605">
        <v>23</v>
      </c>
      <c r="CE605">
        <v>110.14132254790795</v>
      </c>
      <c r="CF605">
        <v>4</v>
      </c>
      <c r="CG605">
        <v>1</v>
      </c>
      <c r="CM605">
        <v>0.86</v>
      </c>
      <c r="CQ605" t="s">
        <v>162</v>
      </c>
      <c r="CR605" t="s">
        <v>221</v>
      </c>
      <c r="CS605" t="s">
        <v>183</v>
      </c>
      <c r="CT605">
        <v>0</v>
      </c>
      <c r="CU605">
        <v>23</v>
      </c>
      <c r="CV605">
        <v>217</v>
      </c>
      <c r="CW605">
        <v>23</v>
      </c>
      <c r="CX605">
        <v>0</v>
      </c>
      <c r="CY605">
        <v>23</v>
      </c>
      <c r="CZ605">
        <v>237</v>
      </c>
      <c r="DA605">
        <v>23</v>
      </c>
      <c r="DB605">
        <v>110.14132254790795</v>
      </c>
      <c r="DC605">
        <v>4</v>
      </c>
      <c r="DD605">
        <v>1</v>
      </c>
      <c r="DF605">
        <v>0.64</v>
      </c>
    </row>
    <row r="606" spans="1:110" x14ac:dyDescent="0.25">
      <c r="A606" s="74">
        <v>0</v>
      </c>
      <c r="B606" s="44">
        <v>5</v>
      </c>
      <c r="C606" s="44">
        <v>4</v>
      </c>
      <c r="D606" s="44">
        <v>11</v>
      </c>
      <c r="E606" s="44">
        <v>0.40329869538691698</v>
      </c>
      <c r="F606" s="44">
        <v>1640.2885655</v>
      </c>
      <c r="G606" s="75">
        <v>190.66</v>
      </c>
      <c r="H606" s="74">
        <v>0.32800000000000001</v>
      </c>
      <c r="I606" s="44">
        <v>4</v>
      </c>
      <c r="J606" s="75">
        <v>0</v>
      </c>
      <c r="K606" s="74">
        <v>0.188</v>
      </c>
      <c r="L606" s="44">
        <v>4</v>
      </c>
      <c r="M606" s="75">
        <v>0</v>
      </c>
      <c r="N606" s="44">
        <v>0.17199999999999999</v>
      </c>
      <c r="O606" s="44">
        <v>4</v>
      </c>
      <c r="P606" s="75">
        <v>0</v>
      </c>
      <c r="Q606" s="80">
        <f t="shared" si="45"/>
        <v>0.22933333333333331</v>
      </c>
      <c r="R606" s="88">
        <f t="shared" si="45"/>
        <v>4</v>
      </c>
      <c r="T606" s="74">
        <v>0.40600000000000003</v>
      </c>
      <c r="U606" s="44">
        <v>7</v>
      </c>
      <c r="V606" s="44">
        <v>0</v>
      </c>
      <c r="W606" s="44">
        <v>0</v>
      </c>
      <c r="X606" s="44">
        <v>23</v>
      </c>
      <c r="Y606" s="44">
        <v>217.000001</v>
      </c>
      <c r="Z606" s="44">
        <v>23</v>
      </c>
      <c r="AA606" s="44">
        <v>0</v>
      </c>
      <c r="AB606" s="44">
        <v>23</v>
      </c>
      <c r="AC606" s="44">
        <v>237</v>
      </c>
      <c r="AD606" s="44">
        <v>23</v>
      </c>
      <c r="AE606" s="44">
        <v>109.72888766095542</v>
      </c>
      <c r="AF606" s="44">
        <v>4</v>
      </c>
      <c r="AG606" s="75">
        <v>1</v>
      </c>
      <c r="AH606" s="74">
        <v>0.48499999999999999</v>
      </c>
      <c r="AI606" s="44">
        <v>7</v>
      </c>
      <c r="AJ606" s="44">
        <v>0</v>
      </c>
      <c r="AK606" s="44">
        <v>0</v>
      </c>
      <c r="AL606" s="44">
        <v>23</v>
      </c>
      <c r="AM606" s="44">
        <v>217.000001</v>
      </c>
      <c r="AN606" s="44">
        <v>23</v>
      </c>
      <c r="AO606" s="44">
        <v>0</v>
      </c>
      <c r="AP606" s="44">
        <v>23</v>
      </c>
      <c r="AQ606" s="44">
        <v>237</v>
      </c>
      <c r="AR606" s="44">
        <v>23</v>
      </c>
      <c r="AS606" s="44">
        <v>109.72888766095542</v>
      </c>
      <c r="AT606" s="44">
        <v>4</v>
      </c>
      <c r="AU606" s="75">
        <v>1</v>
      </c>
      <c r="AV606">
        <v>0.54700000000000004</v>
      </c>
      <c r="AW606">
        <v>7</v>
      </c>
      <c r="AX606">
        <v>0</v>
      </c>
      <c r="AY606">
        <v>0</v>
      </c>
      <c r="AZ606">
        <v>23</v>
      </c>
      <c r="BA606">
        <v>217.000001</v>
      </c>
      <c r="BB606">
        <v>23</v>
      </c>
      <c r="BC606">
        <v>0</v>
      </c>
      <c r="BD606">
        <v>23</v>
      </c>
      <c r="BE606">
        <v>237</v>
      </c>
      <c r="BF606">
        <v>23</v>
      </c>
      <c r="BG606">
        <v>109.72888766095542</v>
      </c>
      <c r="BH606">
        <v>4</v>
      </c>
      <c r="BI606">
        <v>1</v>
      </c>
      <c r="BJ606" s="74">
        <f t="shared" si="46"/>
        <v>0.47933333333333339</v>
      </c>
      <c r="BK606" s="92">
        <f t="shared" si="47"/>
        <v>7</v>
      </c>
      <c r="BN606" s="67">
        <f t="shared" si="48"/>
        <v>0.25000000000000011</v>
      </c>
      <c r="BO606" s="9">
        <f t="shared" si="49"/>
        <v>3</v>
      </c>
      <c r="BT606">
        <v>0.86</v>
      </c>
      <c r="BU606">
        <v>7</v>
      </c>
      <c r="BV606">
        <v>0</v>
      </c>
      <c r="BW606">
        <v>0</v>
      </c>
      <c r="BX606">
        <v>23</v>
      </c>
      <c r="BY606">
        <v>217.000001</v>
      </c>
      <c r="BZ606">
        <v>23</v>
      </c>
      <c r="CA606">
        <v>0</v>
      </c>
      <c r="CB606">
        <v>23</v>
      </c>
      <c r="CC606">
        <v>237</v>
      </c>
      <c r="CD606">
        <v>23</v>
      </c>
      <c r="CE606">
        <v>109.72888766095542</v>
      </c>
      <c r="CF606">
        <v>4</v>
      </c>
      <c r="CG606">
        <v>1</v>
      </c>
      <c r="CM606">
        <v>0.86</v>
      </c>
      <c r="CQ606" t="s">
        <v>162</v>
      </c>
      <c r="CR606" t="s">
        <v>220</v>
      </c>
      <c r="CS606" t="s">
        <v>183</v>
      </c>
      <c r="CT606">
        <v>0</v>
      </c>
      <c r="CU606">
        <v>23</v>
      </c>
      <c r="CV606">
        <v>217.000001</v>
      </c>
      <c r="CW606">
        <v>23</v>
      </c>
      <c r="CX606">
        <v>0</v>
      </c>
      <c r="CY606">
        <v>23</v>
      </c>
      <c r="CZ606">
        <v>237</v>
      </c>
      <c r="DA606">
        <v>23</v>
      </c>
      <c r="DB606">
        <v>109.72888766095542</v>
      </c>
      <c r="DC606">
        <v>4</v>
      </c>
      <c r="DD606">
        <v>1</v>
      </c>
      <c r="DF606">
        <v>0.625</v>
      </c>
    </row>
    <row r="607" spans="1:110" x14ac:dyDescent="0.25">
      <c r="A607" s="74">
        <v>0</v>
      </c>
      <c r="B607" s="44">
        <v>5</v>
      </c>
      <c r="C607" s="44">
        <v>5</v>
      </c>
      <c r="D607" s="44">
        <v>0</v>
      </c>
      <c r="E607" s="44">
        <v>-0.358859533583679</v>
      </c>
      <c r="F607" s="44">
        <v>1399.7940450000001</v>
      </c>
      <c r="G607" s="75">
        <v>108.85</v>
      </c>
      <c r="H607" s="74">
        <v>0.32900000000000001</v>
      </c>
      <c r="I607" s="44">
        <v>4</v>
      </c>
      <c r="J607" s="75">
        <v>0</v>
      </c>
      <c r="K607" s="74">
        <v>0.187</v>
      </c>
      <c r="L607" s="44">
        <v>4</v>
      </c>
      <c r="M607" s="75">
        <v>0</v>
      </c>
      <c r="N607" s="44">
        <v>0.187</v>
      </c>
      <c r="O607" s="44">
        <v>4</v>
      </c>
      <c r="P607" s="75">
        <v>0</v>
      </c>
      <c r="Q607" s="80">
        <f t="shared" si="45"/>
        <v>0.23433333333333337</v>
      </c>
      <c r="R607" s="88">
        <f t="shared" si="45"/>
        <v>4</v>
      </c>
      <c r="T607" s="74">
        <v>0.35899999999999999</v>
      </c>
      <c r="U607" s="44">
        <v>6</v>
      </c>
      <c r="V607" s="44">
        <v>0</v>
      </c>
      <c r="W607" s="44">
        <v>0</v>
      </c>
      <c r="X607" s="44">
        <v>23</v>
      </c>
      <c r="Y607" s="44">
        <v>0</v>
      </c>
      <c r="Z607" s="44">
        <v>23</v>
      </c>
      <c r="AA607" s="44">
        <v>237</v>
      </c>
      <c r="AB607" s="44">
        <v>23</v>
      </c>
      <c r="AC607" s="44">
        <v>0</v>
      </c>
      <c r="AD607" s="44">
        <v>23</v>
      </c>
      <c r="AE607" s="44">
        <v>122.23120939051421</v>
      </c>
      <c r="AF607" s="44">
        <v>4</v>
      </c>
      <c r="AG607" s="75">
        <v>0.5</v>
      </c>
      <c r="AH607" s="74">
        <v>0.46899999999999997</v>
      </c>
      <c r="AI607" s="44">
        <v>6</v>
      </c>
      <c r="AJ607" s="44">
        <v>0</v>
      </c>
      <c r="AK607" s="44">
        <v>0</v>
      </c>
      <c r="AL607" s="44">
        <v>23</v>
      </c>
      <c r="AM607" s="44">
        <v>0</v>
      </c>
      <c r="AN607" s="44">
        <v>23</v>
      </c>
      <c r="AO607" s="44">
        <v>237</v>
      </c>
      <c r="AP607" s="44">
        <v>23</v>
      </c>
      <c r="AQ607" s="44">
        <v>0</v>
      </c>
      <c r="AR607" s="44">
        <v>23</v>
      </c>
      <c r="AS607" s="44">
        <v>122.23120939051421</v>
      </c>
      <c r="AT607" s="44">
        <v>4</v>
      </c>
      <c r="AU607" s="75">
        <v>0.5</v>
      </c>
      <c r="AV607">
        <v>0.48399999999999999</v>
      </c>
      <c r="AW607">
        <v>6</v>
      </c>
      <c r="AX607">
        <v>0</v>
      </c>
      <c r="AY607">
        <v>0</v>
      </c>
      <c r="AZ607">
        <v>23</v>
      </c>
      <c r="BA607">
        <v>0</v>
      </c>
      <c r="BB607">
        <v>23</v>
      </c>
      <c r="BC607">
        <v>237</v>
      </c>
      <c r="BD607">
        <v>23</v>
      </c>
      <c r="BE607">
        <v>0</v>
      </c>
      <c r="BF607">
        <v>23</v>
      </c>
      <c r="BG607">
        <v>122.23120939051421</v>
      </c>
      <c r="BH607">
        <v>4</v>
      </c>
      <c r="BI607">
        <v>0.5</v>
      </c>
      <c r="BJ607" s="74">
        <f t="shared" si="46"/>
        <v>0.4373333333333333</v>
      </c>
      <c r="BK607" s="92">
        <f t="shared" si="47"/>
        <v>6</v>
      </c>
      <c r="BN607" s="67">
        <f t="shared" si="48"/>
        <v>0.20299999999999993</v>
      </c>
      <c r="BO607" s="9">
        <f t="shared" si="49"/>
        <v>2</v>
      </c>
      <c r="BT607">
        <v>0.78100000000000003</v>
      </c>
      <c r="BU607">
        <v>6</v>
      </c>
      <c r="BV607">
        <v>0</v>
      </c>
      <c r="BW607">
        <v>0</v>
      </c>
      <c r="BX607">
        <v>23</v>
      </c>
      <c r="BY607">
        <v>0</v>
      </c>
      <c r="BZ607">
        <v>23</v>
      </c>
      <c r="CA607">
        <v>237</v>
      </c>
      <c r="CB607">
        <v>23</v>
      </c>
      <c r="CC607">
        <v>0</v>
      </c>
      <c r="CD607">
        <v>23</v>
      </c>
      <c r="CE607">
        <v>122.23120939051421</v>
      </c>
      <c r="CF607">
        <v>4</v>
      </c>
      <c r="CG607">
        <v>0.5</v>
      </c>
      <c r="CM607">
        <v>0.78100000000000003</v>
      </c>
      <c r="CQ607" t="s">
        <v>162</v>
      </c>
      <c r="CR607" t="s">
        <v>222</v>
      </c>
      <c r="CS607" t="s">
        <v>169</v>
      </c>
      <c r="CT607">
        <v>0</v>
      </c>
      <c r="CU607">
        <v>23</v>
      </c>
      <c r="CV607">
        <v>0</v>
      </c>
      <c r="CW607">
        <v>23</v>
      </c>
      <c r="CX607">
        <v>237</v>
      </c>
      <c r="CY607">
        <v>23</v>
      </c>
      <c r="CZ607">
        <v>0</v>
      </c>
      <c r="DA607">
        <v>23</v>
      </c>
      <c r="DB607">
        <v>122.23120939051421</v>
      </c>
      <c r="DC607">
        <v>4</v>
      </c>
      <c r="DD607">
        <v>0.5</v>
      </c>
      <c r="DF607">
        <v>0.56200000000000006</v>
      </c>
    </row>
    <row r="608" spans="1:110" x14ac:dyDescent="0.25">
      <c r="A608" s="74">
        <v>0</v>
      </c>
      <c r="B608" s="44">
        <v>5</v>
      </c>
      <c r="C608" s="44">
        <v>5</v>
      </c>
      <c r="D608" s="44">
        <v>1</v>
      </c>
      <c r="E608" s="44">
        <v>-0.26132152907180201</v>
      </c>
      <c r="F608" s="44">
        <v>1432.9913065000001</v>
      </c>
      <c r="G608" s="75">
        <v>116.899999999999</v>
      </c>
      <c r="H608" s="74">
        <v>0.29699999999999999</v>
      </c>
      <c r="I608" s="44">
        <v>4</v>
      </c>
      <c r="J608" s="75">
        <v>0</v>
      </c>
      <c r="K608" s="74">
        <v>0.188</v>
      </c>
      <c r="L608" s="44">
        <v>4</v>
      </c>
      <c r="M608" s="75">
        <v>0</v>
      </c>
      <c r="N608" s="44">
        <v>0.188</v>
      </c>
      <c r="O608" s="44">
        <v>4</v>
      </c>
      <c r="P608" s="75">
        <v>0</v>
      </c>
      <c r="Q608" s="80">
        <f t="shared" si="45"/>
        <v>0.22433333333333336</v>
      </c>
      <c r="R608" s="88">
        <f t="shared" si="45"/>
        <v>4</v>
      </c>
      <c r="T608" s="74">
        <v>0.40600000000000003</v>
      </c>
      <c r="U608" s="44">
        <v>7</v>
      </c>
      <c r="V608" s="44">
        <v>0</v>
      </c>
      <c r="W608" s="44">
        <v>0</v>
      </c>
      <c r="X608" s="44">
        <v>23</v>
      </c>
      <c r="Y608" s="44">
        <v>237</v>
      </c>
      <c r="Z608" s="44">
        <v>23</v>
      </c>
      <c r="AA608" s="44">
        <v>217</v>
      </c>
      <c r="AB608" s="44">
        <v>23</v>
      </c>
      <c r="AC608" s="44">
        <v>0</v>
      </c>
      <c r="AD608" s="44">
        <v>23</v>
      </c>
      <c r="AE608" s="44">
        <v>110.85305180463334</v>
      </c>
      <c r="AF608" s="44">
        <v>4</v>
      </c>
      <c r="AG608" s="75">
        <v>1</v>
      </c>
      <c r="AH608" s="74">
        <v>0.48399999999999999</v>
      </c>
      <c r="AI608" s="44">
        <v>7</v>
      </c>
      <c r="AJ608" s="44">
        <v>0</v>
      </c>
      <c r="AK608" s="44">
        <v>0</v>
      </c>
      <c r="AL608" s="44">
        <v>23</v>
      </c>
      <c r="AM608" s="44">
        <v>237</v>
      </c>
      <c r="AN608" s="44">
        <v>23</v>
      </c>
      <c r="AO608" s="44">
        <v>217</v>
      </c>
      <c r="AP608" s="44">
        <v>23</v>
      </c>
      <c r="AQ608" s="44">
        <v>0</v>
      </c>
      <c r="AR608" s="44">
        <v>23</v>
      </c>
      <c r="AS608" s="44">
        <v>110.85305180463334</v>
      </c>
      <c r="AT608" s="44">
        <v>4</v>
      </c>
      <c r="AU608" s="75">
        <v>1</v>
      </c>
      <c r="AV608">
        <v>0.56299999999999994</v>
      </c>
      <c r="AW608">
        <v>7</v>
      </c>
      <c r="AX608">
        <v>0</v>
      </c>
      <c r="AY608">
        <v>0</v>
      </c>
      <c r="AZ608">
        <v>23</v>
      </c>
      <c r="BA608">
        <v>237</v>
      </c>
      <c r="BB608">
        <v>23</v>
      </c>
      <c r="BC608">
        <v>217</v>
      </c>
      <c r="BD608">
        <v>23</v>
      </c>
      <c r="BE608">
        <v>0</v>
      </c>
      <c r="BF608">
        <v>23</v>
      </c>
      <c r="BG608">
        <v>110.85305180463334</v>
      </c>
      <c r="BH608">
        <v>4</v>
      </c>
      <c r="BI608">
        <v>1</v>
      </c>
      <c r="BJ608" s="74">
        <f t="shared" si="46"/>
        <v>0.48433333333333328</v>
      </c>
      <c r="BK608" s="92">
        <f t="shared" si="47"/>
        <v>7</v>
      </c>
      <c r="BN608" s="67">
        <f t="shared" si="48"/>
        <v>0.2599999999999999</v>
      </c>
      <c r="BO608" s="9">
        <f t="shared" si="49"/>
        <v>3</v>
      </c>
      <c r="BT608">
        <v>0.84299999999999997</v>
      </c>
      <c r="BU608">
        <v>7</v>
      </c>
      <c r="BV608">
        <v>0</v>
      </c>
      <c r="BW608">
        <v>0</v>
      </c>
      <c r="BX608">
        <v>23</v>
      </c>
      <c r="BY608">
        <v>237</v>
      </c>
      <c r="BZ608">
        <v>23</v>
      </c>
      <c r="CA608">
        <v>217</v>
      </c>
      <c r="CB608">
        <v>23</v>
      </c>
      <c r="CC608">
        <v>0</v>
      </c>
      <c r="CD608">
        <v>23</v>
      </c>
      <c r="CE608">
        <v>110.85305180463334</v>
      </c>
      <c r="CF608">
        <v>4</v>
      </c>
      <c r="CG608">
        <v>1</v>
      </c>
      <c r="CM608">
        <v>0.84299999999999997</v>
      </c>
      <c r="CQ608" t="s">
        <v>162</v>
      </c>
      <c r="CR608" t="s">
        <v>220</v>
      </c>
      <c r="CS608" t="s">
        <v>183</v>
      </c>
      <c r="CT608">
        <v>0</v>
      </c>
      <c r="CU608">
        <v>23</v>
      </c>
      <c r="CV608">
        <v>237</v>
      </c>
      <c r="CW608">
        <v>23</v>
      </c>
      <c r="CX608">
        <v>217</v>
      </c>
      <c r="CY608">
        <v>23</v>
      </c>
      <c r="CZ608">
        <v>0</v>
      </c>
      <c r="DA608">
        <v>23</v>
      </c>
      <c r="DB608">
        <v>110.85305180463334</v>
      </c>
      <c r="DC608">
        <v>4</v>
      </c>
      <c r="DD608">
        <v>1</v>
      </c>
      <c r="DF608">
        <v>0.625</v>
      </c>
    </row>
    <row r="609" spans="1:110" x14ac:dyDescent="0.25">
      <c r="A609" s="74">
        <v>0</v>
      </c>
      <c r="B609" s="44">
        <v>5</v>
      </c>
      <c r="C609" s="44">
        <v>5</v>
      </c>
      <c r="D609" s="44">
        <v>2</v>
      </c>
      <c r="E609" s="44">
        <v>-0.163783524559942</v>
      </c>
      <c r="F609" s="44">
        <v>1466.188568</v>
      </c>
      <c r="G609" s="75">
        <v>124.94999999999899</v>
      </c>
      <c r="H609" s="74">
        <v>0.32800000000000001</v>
      </c>
      <c r="I609" s="44">
        <v>4</v>
      </c>
      <c r="J609" s="75">
        <v>0</v>
      </c>
      <c r="K609" s="74">
        <v>0.188</v>
      </c>
      <c r="L609" s="44">
        <v>4</v>
      </c>
      <c r="M609" s="75">
        <v>0</v>
      </c>
      <c r="N609" s="44">
        <v>0.17199999999999999</v>
      </c>
      <c r="O609" s="44">
        <v>4</v>
      </c>
      <c r="P609" s="75">
        <v>0</v>
      </c>
      <c r="Q609" s="80">
        <f t="shared" si="45"/>
        <v>0.22933333333333331</v>
      </c>
      <c r="R609" s="88">
        <f t="shared" si="45"/>
        <v>4</v>
      </c>
      <c r="T609" s="74">
        <v>0.42199999999999999</v>
      </c>
      <c r="U609" s="44">
        <v>7</v>
      </c>
      <c r="V609" s="44">
        <v>0</v>
      </c>
      <c r="W609" s="44">
        <v>0</v>
      </c>
      <c r="X609" s="44">
        <v>23</v>
      </c>
      <c r="Y609" s="44">
        <v>237</v>
      </c>
      <c r="Z609" s="44">
        <v>23</v>
      </c>
      <c r="AA609" s="44">
        <v>217</v>
      </c>
      <c r="AB609" s="44">
        <v>23</v>
      </c>
      <c r="AC609" s="44">
        <v>0</v>
      </c>
      <c r="AD609" s="44">
        <v>23</v>
      </c>
      <c r="AE609" s="44">
        <v>111.67730590593899</v>
      </c>
      <c r="AF609" s="44">
        <v>4</v>
      </c>
      <c r="AG609" s="75">
        <v>1</v>
      </c>
      <c r="AH609" s="74">
        <v>0.5</v>
      </c>
      <c r="AI609" s="44">
        <v>7</v>
      </c>
      <c r="AJ609" s="44">
        <v>0</v>
      </c>
      <c r="AK609" s="44">
        <v>0</v>
      </c>
      <c r="AL609" s="44">
        <v>23</v>
      </c>
      <c r="AM609" s="44">
        <v>237</v>
      </c>
      <c r="AN609" s="44">
        <v>23</v>
      </c>
      <c r="AO609" s="44">
        <v>217</v>
      </c>
      <c r="AP609" s="44">
        <v>23</v>
      </c>
      <c r="AQ609" s="44">
        <v>0</v>
      </c>
      <c r="AR609" s="44">
        <v>23</v>
      </c>
      <c r="AS609" s="44">
        <v>111.67730590593899</v>
      </c>
      <c r="AT609" s="44">
        <v>4</v>
      </c>
      <c r="AU609" s="75">
        <v>1</v>
      </c>
      <c r="AV609">
        <v>0.53200000000000003</v>
      </c>
      <c r="AW609">
        <v>7</v>
      </c>
      <c r="AX609">
        <v>0</v>
      </c>
      <c r="AY609">
        <v>0</v>
      </c>
      <c r="AZ609">
        <v>23</v>
      </c>
      <c r="BA609">
        <v>237</v>
      </c>
      <c r="BB609">
        <v>23</v>
      </c>
      <c r="BC609">
        <v>217</v>
      </c>
      <c r="BD609">
        <v>23</v>
      </c>
      <c r="BE609">
        <v>0</v>
      </c>
      <c r="BF609">
        <v>23</v>
      </c>
      <c r="BG609">
        <v>111.67730590593899</v>
      </c>
      <c r="BH609">
        <v>4</v>
      </c>
      <c r="BI609">
        <v>1</v>
      </c>
      <c r="BJ609" s="74">
        <f t="shared" si="46"/>
        <v>0.48466666666666663</v>
      </c>
      <c r="BK609" s="92">
        <f t="shared" si="47"/>
        <v>7</v>
      </c>
      <c r="BN609" s="67">
        <f t="shared" si="48"/>
        <v>0.2553333333333333</v>
      </c>
      <c r="BO609" s="9">
        <f t="shared" si="49"/>
        <v>3</v>
      </c>
      <c r="BT609">
        <v>0.84299999999999997</v>
      </c>
      <c r="BU609">
        <v>7</v>
      </c>
      <c r="BV609">
        <v>0</v>
      </c>
      <c r="BW609">
        <v>0</v>
      </c>
      <c r="BX609">
        <v>23</v>
      </c>
      <c r="BY609">
        <v>237</v>
      </c>
      <c r="BZ609">
        <v>23</v>
      </c>
      <c r="CA609">
        <v>217</v>
      </c>
      <c r="CB609">
        <v>23</v>
      </c>
      <c r="CC609">
        <v>0</v>
      </c>
      <c r="CD609">
        <v>23</v>
      </c>
      <c r="CE609">
        <v>111.67730590593899</v>
      </c>
      <c r="CF609">
        <v>4</v>
      </c>
      <c r="CG609">
        <v>1</v>
      </c>
      <c r="CM609">
        <v>0.84299999999999997</v>
      </c>
      <c r="CQ609" t="s">
        <v>162</v>
      </c>
      <c r="CR609" t="s">
        <v>220</v>
      </c>
      <c r="CS609" t="s">
        <v>183</v>
      </c>
      <c r="CT609">
        <v>0</v>
      </c>
      <c r="CU609">
        <v>23</v>
      </c>
      <c r="CV609">
        <v>237</v>
      </c>
      <c r="CW609">
        <v>23</v>
      </c>
      <c r="CX609">
        <v>217</v>
      </c>
      <c r="CY609">
        <v>23</v>
      </c>
      <c r="CZ609">
        <v>0</v>
      </c>
      <c r="DA609">
        <v>23</v>
      </c>
      <c r="DB609">
        <v>111.67730590593899</v>
      </c>
      <c r="DC609">
        <v>4</v>
      </c>
      <c r="DD609">
        <v>1</v>
      </c>
      <c r="DF609">
        <v>0.625</v>
      </c>
    </row>
    <row r="610" spans="1:110" x14ac:dyDescent="0.25">
      <c r="A610" s="74">
        <v>0</v>
      </c>
      <c r="B610" s="44">
        <v>5</v>
      </c>
      <c r="C610" s="44">
        <v>5</v>
      </c>
      <c r="D610" s="44">
        <v>3</v>
      </c>
      <c r="E610" s="44">
        <v>-6.6245520048047901E-2</v>
      </c>
      <c r="F610" s="44">
        <v>1499.3858295</v>
      </c>
      <c r="G610" s="75">
        <v>133</v>
      </c>
      <c r="H610" s="74">
        <v>0.312</v>
      </c>
      <c r="I610" s="44">
        <v>4</v>
      </c>
      <c r="J610" s="75">
        <v>0</v>
      </c>
      <c r="K610" s="74">
        <v>0.17199999999999999</v>
      </c>
      <c r="L610" s="44">
        <v>4</v>
      </c>
      <c r="M610" s="75">
        <v>0</v>
      </c>
      <c r="N610" s="44">
        <v>0.188</v>
      </c>
      <c r="O610" s="44">
        <v>4</v>
      </c>
      <c r="P610" s="75">
        <v>0</v>
      </c>
      <c r="Q610" s="80">
        <f t="shared" si="45"/>
        <v>0.22399999999999998</v>
      </c>
      <c r="R610" s="88">
        <f t="shared" si="45"/>
        <v>4</v>
      </c>
      <c r="T610" s="74">
        <v>0.42199999999999999</v>
      </c>
      <c r="U610" s="44">
        <v>7</v>
      </c>
      <c r="V610" s="44">
        <v>0</v>
      </c>
      <c r="W610" s="44">
        <v>0</v>
      </c>
      <c r="X610" s="44">
        <v>23</v>
      </c>
      <c r="Y610" s="44">
        <v>237</v>
      </c>
      <c r="Z610" s="44">
        <v>23</v>
      </c>
      <c r="AA610" s="44">
        <v>217</v>
      </c>
      <c r="AB610" s="44">
        <v>23</v>
      </c>
      <c r="AC610" s="44">
        <v>0</v>
      </c>
      <c r="AD610" s="44">
        <v>23</v>
      </c>
      <c r="AE610" s="44">
        <v>112.46506106176601</v>
      </c>
      <c r="AF610" s="44">
        <v>4</v>
      </c>
      <c r="AG610" s="75">
        <v>1</v>
      </c>
      <c r="AH610" s="74">
        <v>0.5</v>
      </c>
      <c r="AI610" s="44">
        <v>7</v>
      </c>
      <c r="AJ610" s="44">
        <v>0</v>
      </c>
      <c r="AK610" s="44">
        <v>0</v>
      </c>
      <c r="AL610" s="44">
        <v>23</v>
      </c>
      <c r="AM610" s="44">
        <v>237</v>
      </c>
      <c r="AN610" s="44">
        <v>23</v>
      </c>
      <c r="AO610" s="44">
        <v>217</v>
      </c>
      <c r="AP610" s="44">
        <v>23</v>
      </c>
      <c r="AQ610" s="44">
        <v>0</v>
      </c>
      <c r="AR610" s="44">
        <v>23</v>
      </c>
      <c r="AS610" s="44">
        <v>112.46506106176601</v>
      </c>
      <c r="AT610" s="44">
        <v>4</v>
      </c>
      <c r="AU610" s="75">
        <v>1</v>
      </c>
      <c r="AV610">
        <v>0.56299999999999994</v>
      </c>
      <c r="AW610">
        <v>7</v>
      </c>
      <c r="AX610">
        <v>0</v>
      </c>
      <c r="AY610">
        <v>0</v>
      </c>
      <c r="AZ610">
        <v>23</v>
      </c>
      <c r="BA610">
        <v>237</v>
      </c>
      <c r="BB610">
        <v>23</v>
      </c>
      <c r="BC610">
        <v>217</v>
      </c>
      <c r="BD610">
        <v>23</v>
      </c>
      <c r="BE610">
        <v>0</v>
      </c>
      <c r="BF610">
        <v>23</v>
      </c>
      <c r="BG610">
        <v>112.46506106176601</v>
      </c>
      <c r="BH610">
        <v>4</v>
      </c>
      <c r="BI610">
        <v>1</v>
      </c>
      <c r="BJ610" s="74">
        <f t="shared" si="46"/>
        <v>0.49499999999999994</v>
      </c>
      <c r="BK610" s="92">
        <f t="shared" si="47"/>
        <v>7</v>
      </c>
      <c r="BN610" s="67">
        <f t="shared" si="48"/>
        <v>0.27099999999999996</v>
      </c>
      <c r="BO610" s="9">
        <f t="shared" si="49"/>
        <v>3</v>
      </c>
      <c r="BT610">
        <v>0.85899999999999999</v>
      </c>
      <c r="BU610">
        <v>7</v>
      </c>
      <c r="BV610">
        <v>0</v>
      </c>
      <c r="BW610">
        <v>0</v>
      </c>
      <c r="BX610">
        <v>23</v>
      </c>
      <c r="BY610">
        <v>237</v>
      </c>
      <c r="BZ610">
        <v>23</v>
      </c>
      <c r="CA610">
        <v>217</v>
      </c>
      <c r="CB610">
        <v>23</v>
      </c>
      <c r="CC610">
        <v>0</v>
      </c>
      <c r="CD610">
        <v>23</v>
      </c>
      <c r="CE610">
        <v>112.46506106176601</v>
      </c>
      <c r="CF610">
        <v>4</v>
      </c>
      <c r="CG610">
        <v>1</v>
      </c>
      <c r="CM610">
        <v>0.85899999999999999</v>
      </c>
      <c r="CQ610" t="s">
        <v>162</v>
      </c>
      <c r="CR610" t="s">
        <v>218</v>
      </c>
      <c r="CS610" t="s">
        <v>183</v>
      </c>
      <c r="CT610">
        <v>0</v>
      </c>
      <c r="CU610">
        <v>23</v>
      </c>
      <c r="CV610">
        <v>237</v>
      </c>
      <c r="CW610">
        <v>23</v>
      </c>
      <c r="CX610">
        <v>217</v>
      </c>
      <c r="CY610">
        <v>23</v>
      </c>
      <c r="CZ610">
        <v>0</v>
      </c>
      <c r="DA610">
        <v>23</v>
      </c>
      <c r="DB610">
        <v>112.46506106176601</v>
      </c>
      <c r="DC610">
        <v>4</v>
      </c>
      <c r="DD610">
        <v>1</v>
      </c>
      <c r="DF610">
        <v>0.60899999999999999</v>
      </c>
    </row>
    <row r="611" spans="1:110" x14ac:dyDescent="0.25">
      <c r="A611" s="74">
        <v>0</v>
      </c>
      <c r="B611" s="44">
        <v>5</v>
      </c>
      <c r="C611" s="44">
        <v>5</v>
      </c>
      <c r="D611" s="44">
        <v>4</v>
      </c>
      <c r="E611" s="44">
        <v>3.1292484463828998E-2</v>
      </c>
      <c r="F611" s="44">
        <v>1532.583091</v>
      </c>
      <c r="G611" s="75">
        <v>141.05000000000001</v>
      </c>
      <c r="H611" s="74">
        <v>0.32800000000000001</v>
      </c>
      <c r="I611" s="44">
        <v>4</v>
      </c>
      <c r="J611" s="75">
        <v>0</v>
      </c>
      <c r="K611" s="74">
        <v>0.187</v>
      </c>
      <c r="L611" s="44">
        <v>4</v>
      </c>
      <c r="M611" s="75">
        <v>0</v>
      </c>
      <c r="N611" s="44">
        <v>0.188</v>
      </c>
      <c r="O611" s="44">
        <v>4</v>
      </c>
      <c r="P611" s="75">
        <v>0</v>
      </c>
      <c r="Q611" s="80">
        <f t="shared" si="45"/>
        <v>0.23433333333333337</v>
      </c>
      <c r="R611" s="88">
        <f t="shared" si="45"/>
        <v>4</v>
      </c>
      <c r="T611" s="74">
        <v>0.42199999999999999</v>
      </c>
      <c r="U611" s="44">
        <v>7</v>
      </c>
      <c r="V611" s="44">
        <v>0</v>
      </c>
      <c r="W611" s="44">
        <v>0</v>
      </c>
      <c r="X611" s="44">
        <v>23</v>
      </c>
      <c r="Y611" s="44">
        <v>237</v>
      </c>
      <c r="Z611" s="44">
        <v>23</v>
      </c>
      <c r="AA611" s="44">
        <v>217</v>
      </c>
      <c r="AB611" s="44">
        <v>23</v>
      </c>
      <c r="AC611" s="44">
        <v>0</v>
      </c>
      <c r="AD611" s="44">
        <v>23</v>
      </c>
      <c r="AE611" s="44">
        <v>113.21868908305119</v>
      </c>
      <c r="AF611" s="44">
        <v>4</v>
      </c>
      <c r="AG611" s="75">
        <v>1</v>
      </c>
      <c r="AH611" s="74">
        <v>0.51500000000000001</v>
      </c>
      <c r="AI611" s="44">
        <v>7</v>
      </c>
      <c r="AJ611" s="44">
        <v>0</v>
      </c>
      <c r="AK611" s="44">
        <v>0</v>
      </c>
      <c r="AL611" s="44">
        <v>23</v>
      </c>
      <c r="AM611" s="44">
        <v>237</v>
      </c>
      <c r="AN611" s="44">
        <v>23</v>
      </c>
      <c r="AO611" s="44">
        <v>217</v>
      </c>
      <c r="AP611" s="44">
        <v>23</v>
      </c>
      <c r="AQ611" s="44">
        <v>0</v>
      </c>
      <c r="AR611" s="44">
        <v>23</v>
      </c>
      <c r="AS611" s="44">
        <v>113.21868908305119</v>
      </c>
      <c r="AT611" s="44">
        <v>4</v>
      </c>
      <c r="AU611" s="75">
        <v>1</v>
      </c>
      <c r="AV611">
        <v>0.57799999999999996</v>
      </c>
      <c r="AW611">
        <v>7</v>
      </c>
      <c r="AX611">
        <v>0</v>
      </c>
      <c r="AY611">
        <v>0</v>
      </c>
      <c r="AZ611">
        <v>23</v>
      </c>
      <c r="BA611">
        <v>237</v>
      </c>
      <c r="BB611">
        <v>23</v>
      </c>
      <c r="BC611">
        <v>217</v>
      </c>
      <c r="BD611">
        <v>23</v>
      </c>
      <c r="BE611">
        <v>0</v>
      </c>
      <c r="BF611">
        <v>23</v>
      </c>
      <c r="BG611">
        <v>113.21868908305119</v>
      </c>
      <c r="BH611">
        <v>4</v>
      </c>
      <c r="BI611">
        <v>1</v>
      </c>
      <c r="BJ611" s="74">
        <f t="shared" si="46"/>
        <v>0.505</v>
      </c>
      <c r="BK611" s="92">
        <f t="shared" si="47"/>
        <v>7</v>
      </c>
      <c r="BN611" s="67">
        <f t="shared" si="48"/>
        <v>0.27066666666666661</v>
      </c>
      <c r="BO611" s="9">
        <f t="shared" si="49"/>
        <v>3</v>
      </c>
      <c r="BT611">
        <v>0.84399999999999997</v>
      </c>
      <c r="BU611">
        <v>7</v>
      </c>
      <c r="BV611">
        <v>0</v>
      </c>
      <c r="BW611">
        <v>0</v>
      </c>
      <c r="BX611">
        <v>23</v>
      </c>
      <c r="BY611">
        <v>237</v>
      </c>
      <c r="BZ611">
        <v>23</v>
      </c>
      <c r="CA611">
        <v>217</v>
      </c>
      <c r="CB611">
        <v>23</v>
      </c>
      <c r="CC611">
        <v>0</v>
      </c>
      <c r="CD611">
        <v>23</v>
      </c>
      <c r="CE611">
        <v>113.21868908305119</v>
      </c>
      <c r="CF611">
        <v>4</v>
      </c>
      <c r="CG611">
        <v>1</v>
      </c>
      <c r="CM611">
        <v>0.84399999999999997</v>
      </c>
      <c r="CQ611" t="s">
        <v>162</v>
      </c>
      <c r="CR611" t="s">
        <v>223</v>
      </c>
      <c r="CS611" t="s">
        <v>183</v>
      </c>
      <c r="CT611">
        <v>0</v>
      </c>
      <c r="CU611">
        <v>23</v>
      </c>
      <c r="CV611">
        <v>237</v>
      </c>
      <c r="CW611">
        <v>23</v>
      </c>
      <c r="CX611">
        <v>217</v>
      </c>
      <c r="CY611">
        <v>23</v>
      </c>
      <c r="CZ611">
        <v>0</v>
      </c>
      <c r="DA611">
        <v>23</v>
      </c>
      <c r="DB611">
        <v>113.21868908305119</v>
      </c>
      <c r="DC611">
        <v>4</v>
      </c>
      <c r="DD611">
        <v>1</v>
      </c>
      <c r="DF611">
        <v>0.64100000000000001</v>
      </c>
    </row>
    <row r="612" spans="1:110" x14ac:dyDescent="0.25">
      <c r="A612" s="74">
        <v>0</v>
      </c>
      <c r="B612" s="44">
        <v>5</v>
      </c>
      <c r="C612" s="44">
        <v>5</v>
      </c>
      <c r="D612" s="44">
        <v>5</v>
      </c>
      <c r="E612" s="44">
        <v>0.128830488975688</v>
      </c>
      <c r="F612" s="44">
        <v>1565.7803524999999</v>
      </c>
      <c r="G612" s="75">
        <v>149.1</v>
      </c>
      <c r="H612" s="74">
        <v>0.32800000000000001</v>
      </c>
      <c r="I612" s="44">
        <v>4</v>
      </c>
      <c r="J612" s="75">
        <v>0</v>
      </c>
      <c r="K612" s="74">
        <v>0.17199999999999999</v>
      </c>
      <c r="L612" s="44">
        <v>4</v>
      </c>
      <c r="M612" s="75">
        <v>0</v>
      </c>
      <c r="N612" s="44">
        <v>0.187</v>
      </c>
      <c r="O612" s="44">
        <v>4</v>
      </c>
      <c r="P612" s="75">
        <v>0</v>
      </c>
      <c r="Q612" s="80">
        <f t="shared" si="45"/>
        <v>0.22900000000000001</v>
      </c>
      <c r="R612" s="88">
        <f t="shared" si="45"/>
        <v>4</v>
      </c>
      <c r="T612" s="74">
        <v>0.40600000000000003</v>
      </c>
      <c r="U612" s="44">
        <v>7</v>
      </c>
      <c r="V612" s="44">
        <v>0</v>
      </c>
      <c r="W612" s="44">
        <v>0</v>
      </c>
      <c r="X612" s="44">
        <v>23</v>
      </c>
      <c r="Y612" s="44">
        <v>237</v>
      </c>
      <c r="Z612" s="44">
        <v>23</v>
      </c>
      <c r="AA612" s="44">
        <v>0</v>
      </c>
      <c r="AB612" s="44">
        <v>23</v>
      </c>
      <c r="AC612" s="44">
        <v>217.000001</v>
      </c>
      <c r="AD612" s="44">
        <v>23</v>
      </c>
      <c r="AE612" s="44">
        <v>113.03279529320901</v>
      </c>
      <c r="AF612" s="44">
        <v>4</v>
      </c>
      <c r="AG612" s="75">
        <v>1</v>
      </c>
      <c r="AH612" s="74">
        <v>0.48399999999999999</v>
      </c>
      <c r="AI612" s="44">
        <v>7</v>
      </c>
      <c r="AJ612" s="44">
        <v>0</v>
      </c>
      <c r="AK612" s="44">
        <v>0</v>
      </c>
      <c r="AL612" s="44">
        <v>23</v>
      </c>
      <c r="AM612" s="44">
        <v>237</v>
      </c>
      <c r="AN612" s="44">
        <v>23</v>
      </c>
      <c r="AO612" s="44">
        <v>0</v>
      </c>
      <c r="AP612" s="44">
        <v>23</v>
      </c>
      <c r="AQ612" s="44">
        <v>217.000001</v>
      </c>
      <c r="AR612" s="44">
        <v>23</v>
      </c>
      <c r="AS612" s="44">
        <v>113.03279529320901</v>
      </c>
      <c r="AT612" s="44">
        <v>4</v>
      </c>
      <c r="AU612" s="75">
        <v>1</v>
      </c>
      <c r="AV612">
        <v>0.57799999999999996</v>
      </c>
      <c r="AW612">
        <v>7</v>
      </c>
      <c r="AX612">
        <v>0</v>
      </c>
      <c r="AY612">
        <v>0</v>
      </c>
      <c r="AZ612">
        <v>23</v>
      </c>
      <c r="BA612">
        <v>237</v>
      </c>
      <c r="BB612">
        <v>23</v>
      </c>
      <c r="BC612">
        <v>0</v>
      </c>
      <c r="BD612">
        <v>23</v>
      </c>
      <c r="BE612">
        <v>217.000001</v>
      </c>
      <c r="BF612">
        <v>23</v>
      </c>
      <c r="BG612">
        <v>113.03279529320901</v>
      </c>
      <c r="BH612">
        <v>4</v>
      </c>
      <c r="BI612">
        <v>1</v>
      </c>
      <c r="BJ612" s="74">
        <f t="shared" si="46"/>
        <v>0.48933333333333334</v>
      </c>
      <c r="BK612" s="92">
        <f t="shared" si="47"/>
        <v>7</v>
      </c>
      <c r="BN612" s="67">
        <f t="shared" si="48"/>
        <v>0.26033333333333331</v>
      </c>
      <c r="BO612" s="9">
        <f t="shared" si="49"/>
        <v>3</v>
      </c>
      <c r="BT612">
        <v>0.84399999999999997</v>
      </c>
      <c r="BU612">
        <v>7</v>
      </c>
      <c r="BV612">
        <v>0</v>
      </c>
      <c r="BW612">
        <v>0</v>
      </c>
      <c r="BX612">
        <v>23</v>
      </c>
      <c r="BY612">
        <v>237</v>
      </c>
      <c r="BZ612">
        <v>23</v>
      </c>
      <c r="CA612">
        <v>0</v>
      </c>
      <c r="CB612">
        <v>23</v>
      </c>
      <c r="CC612">
        <v>217.000001</v>
      </c>
      <c r="CD612">
        <v>23</v>
      </c>
      <c r="CE612">
        <v>113.03279529320901</v>
      </c>
      <c r="CF612">
        <v>4</v>
      </c>
      <c r="CG612">
        <v>1</v>
      </c>
      <c r="CM612">
        <v>0.84399999999999997</v>
      </c>
      <c r="CQ612" t="s">
        <v>162</v>
      </c>
      <c r="CR612" t="s">
        <v>220</v>
      </c>
      <c r="CS612" t="s">
        <v>183</v>
      </c>
      <c r="CT612">
        <v>0</v>
      </c>
      <c r="CU612">
        <v>23</v>
      </c>
      <c r="CV612">
        <v>237</v>
      </c>
      <c r="CW612">
        <v>23</v>
      </c>
      <c r="CX612">
        <v>0</v>
      </c>
      <c r="CY612">
        <v>23</v>
      </c>
      <c r="CZ612">
        <v>217.000001</v>
      </c>
      <c r="DA612">
        <v>23</v>
      </c>
      <c r="DB612">
        <v>113.03279529320901</v>
      </c>
      <c r="DC612">
        <v>4</v>
      </c>
      <c r="DD612">
        <v>1</v>
      </c>
      <c r="DF612">
        <v>0.625</v>
      </c>
    </row>
    <row r="613" spans="1:110" x14ac:dyDescent="0.25">
      <c r="A613" s="74">
        <v>0</v>
      </c>
      <c r="B613" s="44">
        <v>5</v>
      </c>
      <c r="C613" s="44">
        <v>5</v>
      </c>
      <c r="D613" s="44">
        <v>6</v>
      </c>
      <c r="E613" s="44">
        <v>0.22636849348758301</v>
      </c>
      <c r="F613" s="44">
        <v>1598.9776139999999</v>
      </c>
      <c r="G613" s="75">
        <v>157.15</v>
      </c>
      <c r="H613" s="74">
        <v>0.32800000000000001</v>
      </c>
      <c r="I613" s="44">
        <v>4</v>
      </c>
      <c r="J613" s="75">
        <v>0</v>
      </c>
      <c r="K613" s="74">
        <v>0.188</v>
      </c>
      <c r="L613" s="44">
        <v>4</v>
      </c>
      <c r="M613" s="75">
        <v>0</v>
      </c>
      <c r="N613" s="44">
        <v>0.188</v>
      </c>
      <c r="O613" s="44">
        <v>4</v>
      </c>
      <c r="P613" s="75">
        <v>0</v>
      </c>
      <c r="Q613" s="80">
        <f t="shared" si="45"/>
        <v>0.23466666666666666</v>
      </c>
      <c r="R613" s="88">
        <f t="shared" si="45"/>
        <v>4</v>
      </c>
      <c r="T613" s="74">
        <v>0.40600000000000003</v>
      </c>
      <c r="U613" s="44">
        <v>7</v>
      </c>
      <c r="V613" s="44">
        <v>0</v>
      </c>
      <c r="W613" s="44">
        <v>0</v>
      </c>
      <c r="X613" s="44">
        <v>23</v>
      </c>
      <c r="Y613" s="44">
        <v>237</v>
      </c>
      <c r="Z613" s="44">
        <v>23</v>
      </c>
      <c r="AA613" s="44">
        <v>0</v>
      </c>
      <c r="AB613" s="44">
        <v>23</v>
      </c>
      <c r="AC613" s="44">
        <v>217.000001</v>
      </c>
      <c r="AD613" s="44">
        <v>23</v>
      </c>
      <c r="AE613" s="44">
        <v>112.65038688396942</v>
      </c>
      <c r="AF613" s="44">
        <v>4</v>
      </c>
      <c r="AG613" s="75">
        <v>1</v>
      </c>
      <c r="AH613" s="74">
        <v>0.51600000000000001</v>
      </c>
      <c r="AI613" s="44">
        <v>7</v>
      </c>
      <c r="AJ613" s="44">
        <v>0</v>
      </c>
      <c r="AK613" s="44">
        <v>0</v>
      </c>
      <c r="AL613" s="44">
        <v>23</v>
      </c>
      <c r="AM613" s="44">
        <v>237</v>
      </c>
      <c r="AN613" s="44">
        <v>23</v>
      </c>
      <c r="AO613" s="44">
        <v>0</v>
      </c>
      <c r="AP613" s="44">
        <v>23</v>
      </c>
      <c r="AQ613" s="44">
        <v>217.000001</v>
      </c>
      <c r="AR613" s="44">
        <v>23</v>
      </c>
      <c r="AS613" s="44">
        <v>112.65038688396942</v>
      </c>
      <c r="AT613" s="44">
        <v>4</v>
      </c>
      <c r="AU613" s="75">
        <v>1</v>
      </c>
      <c r="AV613">
        <v>0.56299999999999994</v>
      </c>
      <c r="AW613">
        <v>7</v>
      </c>
      <c r="AX613">
        <v>0</v>
      </c>
      <c r="AY613">
        <v>0</v>
      </c>
      <c r="AZ613">
        <v>23</v>
      </c>
      <c r="BA613">
        <v>237</v>
      </c>
      <c r="BB613">
        <v>23</v>
      </c>
      <c r="BC613">
        <v>0</v>
      </c>
      <c r="BD613">
        <v>23</v>
      </c>
      <c r="BE613">
        <v>217.000001</v>
      </c>
      <c r="BF613">
        <v>23</v>
      </c>
      <c r="BG613">
        <v>112.65038688396942</v>
      </c>
      <c r="BH613">
        <v>4</v>
      </c>
      <c r="BI613">
        <v>1</v>
      </c>
      <c r="BJ613" s="74">
        <f t="shared" si="46"/>
        <v>0.49499999999999994</v>
      </c>
      <c r="BK613" s="92">
        <f t="shared" si="47"/>
        <v>7</v>
      </c>
      <c r="BN613" s="67">
        <f t="shared" si="48"/>
        <v>0.26033333333333331</v>
      </c>
      <c r="BO613" s="9">
        <f t="shared" si="49"/>
        <v>3</v>
      </c>
      <c r="BT613">
        <v>0.84399999999999997</v>
      </c>
      <c r="BU613">
        <v>7</v>
      </c>
      <c r="BV613">
        <v>0</v>
      </c>
      <c r="BW613">
        <v>0</v>
      </c>
      <c r="BX613">
        <v>23</v>
      </c>
      <c r="BY613">
        <v>237</v>
      </c>
      <c r="BZ613">
        <v>23</v>
      </c>
      <c r="CA613">
        <v>0</v>
      </c>
      <c r="CB613">
        <v>23</v>
      </c>
      <c r="CC613">
        <v>217.000001</v>
      </c>
      <c r="CD613">
        <v>23</v>
      </c>
      <c r="CE613">
        <v>112.65038688396942</v>
      </c>
      <c r="CF613">
        <v>4</v>
      </c>
      <c r="CG613">
        <v>1</v>
      </c>
      <c r="CM613">
        <v>0.84399999999999997</v>
      </c>
      <c r="CQ613" t="s">
        <v>162</v>
      </c>
      <c r="CR613" t="s">
        <v>220</v>
      </c>
      <c r="CS613" t="s">
        <v>183</v>
      </c>
      <c r="CT613">
        <v>0</v>
      </c>
      <c r="CU613">
        <v>23</v>
      </c>
      <c r="CV613">
        <v>237</v>
      </c>
      <c r="CW613">
        <v>23</v>
      </c>
      <c r="CX613">
        <v>0</v>
      </c>
      <c r="CY613">
        <v>23</v>
      </c>
      <c r="CZ613">
        <v>217.000001</v>
      </c>
      <c r="DA613">
        <v>23</v>
      </c>
      <c r="DB613">
        <v>112.65038688396942</v>
      </c>
      <c r="DC613">
        <v>4</v>
      </c>
      <c r="DD613">
        <v>1</v>
      </c>
      <c r="DF613">
        <v>0.625</v>
      </c>
    </row>
    <row r="614" spans="1:110" x14ac:dyDescent="0.25">
      <c r="A614" s="74">
        <v>0</v>
      </c>
      <c r="B614" s="44">
        <v>5</v>
      </c>
      <c r="C614" s="44">
        <v>5</v>
      </c>
      <c r="D614" s="44">
        <v>7</v>
      </c>
      <c r="E614" s="44">
        <v>0.32390649799944199</v>
      </c>
      <c r="F614" s="44">
        <v>1632.1748755000001</v>
      </c>
      <c r="G614" s="75">
        <v>165.2</v>
      </c>
      <c r="H614" s="74">
        <v>0.29699999999999999</v>
      </c>
      <c r="I614" s="44">
        <v>4</v>
      </c>
      <c r="J614" s="75">
        <v>0</v>
      </c>
      <c r="K614" s="74">
        <v>0.20300000000000001</v>
      </c>
      <c r="L614" s="44">
        <v>4</v>
      </c>
      <c r="M614" s="75">
        <v>0</v>
      </c>
      <c r="N614" s="44">
        <v>0.17199999999999999</v>
      </c>
      <c r="O614" s="44">
        <v>4</v>
      </c>
      <c r="P614" s="75">
        <v>0</v>
      </c>
      <c r="Q614" s="80">
        <f t="shared" si="45"/>
        <v>0.22399999999999998</v>
      </c>
      <c r="R614" s="88">
        <f t="shared" si="45"/>
        <v>4</v>
      </c>
      <c r="T614" s="74">
        <v>0.40600000000000003</v>
      </c>
      <c r="U614" s="44">
        <v>7</v>
      </c>
      <c r="V614" s="44">
        <v>0</v>
      </c>
      <c r="W614" s="44">
        <v>0</v>
      </c>
      <c r="X614" s="44">
        <v>23</v>
      </c>
      <c r="Y614" s="44">
        <v>237</v>
      </c>
      <c r="Z614" s="44">
        <v>23</v>
      </c>
      <c r="AA614" s="44">
        <v>0</v>
      </c>
      <c r="AB614" s="44">
        <v>23</v>
      </c>
      <c r="AC614" s="44">
        <v>217.000001</v>
      </c>
      <c r="AD614" s="44">
        <v>23</v>
      </c>
      <c r="AE614" s="44">
        <v>112.28353430068594</v>
      </c>
      <c r="AF614" s="44">
        <v>4</v>
      </c>
      <c r="AG614" s="75">
        <v>1</v>
      </c>
      <c r="AH614" s="74">
        <v>0.48399999999999999</v>
      </c>
      <c r="AI614" s="44">
        <v>7</v>
      </c>
      <c r="AJ614" s="44">
        <v>0</v>
      </c>
      <c r="AK614" s="44">
        <v>0</v>
      </c>
      <c r="AL614" s="44">
        <v>23</v>
      </c>
      <c r="AM614" s="44">
        <v>237</v>
      </c>
      <c r="AN614" s="44">
        <v>23</v>
      </c>
      <c r="AO614" s="44">
        <v>0</v>
      </c>
      <c r="AP614" s="44">
        <v>23</v>
      </c>
      <c r="AQ614" s="44">
        <v>217.000001</v>
      </c>
      <c r="AR614" s="44">
        <v>23</v>
      </c>
      <c r="AS614" s="44">
        <v>112.28353430068594</v>
      </c>
      <c r="AT614" s="44">
        <v>4</v>
      </c>
      <c r="AU614" s="75">
        <v>1</v>
      </c>
      <c r="AV614">
        <v>0.57799999999999996</v>
      </c>
      <c r="AW614">
        <v>7</v>
      </c>
      <c r="AX614">
        <v>0</v>
      </c>
      <c r="AY614">
        <v>0</v>
      </c>
      <c r="AZ614">
        <v>23</v>
      </c>
      <c r="BA614">
        <v>237</v>
      </c>
      <c r="BB614">
        <v>23</v>
      </c>
      <c r="BC614">
        <v>0</v>
      </c>
      <c r="BD614">
        <v>23</v>
      </c>
      <c r="BE614">
        <v>217.000001</v>
      </c>
      <c r="BF614">
        <v>23</v>
      </c>
      <c r="BG614">
        <v>112.28353430068594</v>
      </c>
      <c r="BH614">
        <v>4</v>
      </c>
      <c r="BI614">
        <v>1</v>
      </c>
      <c r="BJ614" s="74">
        <f t="shared" si="46"/>
        <v>0.48933333333333334</v>
      </c>
      <c r="BK614" s="92">
        <f t="shared" si="47"/>
        <v>7</v>
      </c>
      <c r="BN614" s="67">
        <f t="shared" si="48"/>
        <v>0.26533333333333337</v>
      </c>
      <c r="BO614" s="9">
        <f t="shared" si="49"/>
        <v>3</v>
      </c>
      <c r="BT614">
        <v>0.875</v>
      </c>
      <c r="BU614">
        <v>7</v>
      </c>
      <c r="BV614">
        <v>0</v>
      </c>
      <c r="BW614">
        <v>0</v>
      </c>
      <c r="BX614">
        <v>23</v>
      </c>
      <c r="BY614">
        <v>237</v>
      </c>
      <c r="BZ614">
        <v>23</v>
      </c>
      <c r="CA614">
        <v>0</v>
      </c>
      <c r="CB614">
        <v>23</v>
      </c>
      <c r="CC614">
        <v>217.000001</v>
      </c>
      <c r="CD614">
        <v>23</v>
      </c>
      <c r="CE614">
        <v>112.28353430068594</v>
      </c>
      <c r="CF614">
        <v>4</v>
      </c>
      <c r="CG614">
        <v>1</v>
      </c>
      <c r="CM614">
        <v>0.875</v>
      </c>
      <c r="CQ614" t="s">
        <v>162</v>
      </c>
      <c r="CR614" t="s">
        <v>218</v>
      </c>
      <c r="CS614" t="s">
        <v>183</v>
      </c>
      <c r="CT614">
        <v>0</v>
      </c>
      <c r="CU614">
        <v>23</v>
      </c>
      <c r="CV614">
        <v>237</v>
      </c>
      <c r="CW614">
        <v>23</v>
      </c>
      <c r="CX614">
        <v>0</v>
      </c>
      <c r="CY614">
        <v>23</v>
      </c>
      <c r="CZ614">
        <v>217.000001</v>
      </c>
      <c r="DA614">
        <v>23</v>
      </c>
      <c r="DB614">
        <v>112.28353430068594</v>
      </c>
      <c r="DC614">
        <v>4</v>
      </c>
      <c r="DD614">
        <v>1</v>
      </c>
      <c r="DF614">
        <v>0.60899999999999999</v>
      </c>
    </row>
    <row r="615" spans="1:110" x14ac:dyDescent="0.25">
      <c r="A615" s="74">
        <v>0</v>
      </c>
      <c r="B615" s="44">
        <v>5</v>
      </c>
      <c r="C615" s="44">
        <v>5</v>
      </c>
      <c r="D615" s="44">
        <v>8</v>
      </c>
      <c r="E615" s="44">
        <v>0.42144450251131899</v>
      </c>
      <c r="F615" s="44">
        <v>1665.3721370000001</v>
      </c>
      <c r="G615" s="75">
        <v>173.25</v>
      </c>
      <c r="H615" s="74">
        <v>0.32800000000000001</v>
      </c>
      <c r="I615" s="44">
        <v>4</v>
      </c>
      <c r="J615" s="75">
        <v>0</v>
      </c>
      <c r="K615" s="74">
        <v>0.17199999999999999</v>
      </c>
      <c r="L615" s="44">
        <v>4</v>
      </c>
      <c r="M615" s="75">
        <v>0</v>
      </c>
      <c r="N615" s="44">
        <v>0.187</v>
      </c>
      <c r="O615" s="44">
        <v>4</v>
      </c>
      <c r="P615" s="75">
        <v>0</v>
      </c>
      <c r="Q615" s="80">
        <f t="shared" si="45"/>
        <v>0.22900000000000001</v>
      </c>
      <c r="R615" s="88">
        <f t="shared" si="45"/>
        <v>4</v>
      </c>
      <c r="T615" s="74">
        <v>0.40699999999999997</v>
      </c>
      <c r="U615" s="44">
        <v>7</v>
      </c>
      <c r="V615" s="44">
        <v>0</v>
      </c>
      <c r="W615" s="44">
        <v>0</v>
      </c>
      <c r="X615" s="44">
        <v>23</v>
      </c>
      <c r="Y615" s="44">
        <v>237</v>
      </c>
      <c r="Z615" s="44">
        <v>23</v>
      </c>
      <c r="AA615" s="44">
        <v>0</v>
      </c>
      <c r="AB615" s="44">
        <v>23</v>
      </c>
      <c r="AC615" s="44">
        <v>217.000001</v>
      </c>
      <c r="AD615" s="44">
        <v>23</v>
      </c>
      <c r="AE615" s="44">
        <v>111.93130728083059</v>
      </c>
      <c r="AF615" s="44">
        <v>4</v>
      </c>
      <c r="AG615" s="75">
        <v>1</v>
      </c>
      <c r="AH615" s="74">
        <v>0.51500000000000001</v>
      </c>
      <c r="AI615" s="44">
        <v>7</v>
      </c>
      <c r="AJ615" s="44">
        <v>0</v>
      </c>
      <c r="AK615" s="44">
        <v>0</v>
      </c>
      <c r="AL615" s="44">
        <v>23</v>
      </c>
      <c r="AM615" s="44">
        <v>237</v>
      </c>
      <c r="AN615" s="44">
        <v>23</v>
      </c>
      <c r="AO615" s="44">
        <v>0</v>
      </c>
      <c r="AP615" s="44">
        <v>23</v>
      </c>
      <c r="AQ615" s="44">
        <v>217.000001</v>
      </c>
      <c r="AR615" s="44">
        <v>23</v>
      </c>
      <c r="AS615" s="44">
        <v>111.93130728083059</v>
      </c>
      <c r="AT615" s="44">
        <v>4</v>
      </c>
      <c r="AU615" s="75">
        <v>1</v>
      </c>
      <c r="AV615">
        <v>0.53100000000000003</v>
      </c>
      <c r="AW615">
        <v>7</v>
      </c>
      <c r="AX615">
        <v>0</v>
      </c>
      <c r="AY615">
        <v>0</v>
      </c>
      <c r="AZ615">
        <v>23</v>
      </c>
      <c r="BA615">
        <v>237</v>
      </c>
      <c r="BB615">
        <v>23</v>
      </c>
      <c r="BC615">
        <v>0</v>
      </c>
      <c r="BD615">
        <v>23</v>
      </c>
      <c r="BE615">
        <v>217.000001</v>
      </c>
      <c r="BF615">
        <v>23</v>
      </c>
      <c r="BG615">
        <v>111.93130728083059</v>
      </c>
      <c r="BH615">
        <v>4</v>
      </c>
      <c r="BI615">
        <v>1</v>
      </c>
      <c r="BJ615" s="74">
        <f t="shared" si="46"/>
        <v>0.48433333333333328</v>
      </c>
      <c r="BK615" s="92">
        <f t="shared" si="47"/>
        <v>7</v>
      </c>
      <c r="BN615" s="67">
        <f t="shared" si="48"/>
        <v>0.2553333333333333</v>
      </c>
      <c r="BO615" s="9">
        <f t="shared" si="49"/>
        <v>3</v>
      </c>
      <c r="BT615">
        <v>0.875</v>
      </c>
      <c r="BU615">
        <v>7</v>
      </c>
      <c r="BV615">
        <v>0</v>
      </c>
      <c r="BW615">
        <v>0</v>
      </c>
      <c r="BX615">
        <v>23</v>
      </c>
      <c r="BY615">
        <v>237</v>
      </c>
      <c r="BZ615">
        <v>23</v>
      </c>
      <c r="CA615">
        <v>0</v>
      </c>
      <c r="CB615">
        <v>23</v>
      </c>
      <c r="CC615">
        <v>217.000001</v>
      </c>
      <c r="CD615">
        <v>23</v>
      </c>
      <c r="CE615">
        <v>111.93130728083059</v>
      </c>
      <c r="CF615">
        <v>4</v>
      </c>
      <c r="CG615">
        <v>1</v>
      </c>
      <c r="CM615">
        <v>0.875</v>
      </c>
      <c r="CQ615" t="s">
        <v>162</v>
      </c>
      <c r="CR615" t="s">
        <v>218</v>
      </c>
      <c r="CS615" t="s">
        <v>183</v>
      </c>
      <c r="CT615">
        <v>0</v>
      </c>
      <c r="CU615">
        <v>23</v>
      </c>
      <c r="CV615">
        <v>237</v>
      </c>
      <c r="CW615">
        <v>23</v>
      </c>
      <c r="CX615">
        <v>0</v>
      </c>
      <c r="CY615">
        <v>23</v>
      </c>
      <c r="CZ615">
        <v>217.000001</v>
      </c>
      <c r="DA615">
        <v>23</v>
      </c>
      <c r="DB615">
        <v>111.93130728083059</v>
      </c>
      <c r="DC615">
        <v>4</v>
      </c>
      <c r="DD615">
        <v>1</v>
      </c>
      <c r="DF615">
        <v>0.60899999999999999</v>
      </c>
    </row>
    <row r="616" spans="1:110" x14ac:dyDescent="0.25">
      <c r="A616" s="74">
        <v>0</v>
      </c>
      <c r="B616" s="44">
        <v>5</v>
      </c>
      <c r="C616" s="44">
        <v>6</v>
      </c>
      <c r="D616" s="44">
        <v>0</v>
      </c>
      <c r="E616" s="44">
        <v>-4.8099712923645302E-2</v>
      </c>
      <c r="F616" s="44">
        <v>1524.4694010000001</v>
      </c>
      <c r="G616" s="75">
        <v>115.58999999999899</v>
      </c>
      <c r="H616" s="74">
        <v>0.29699999999999999</v>
      </c>
      <c r="I616" s="44">
        <v>4</v>
      </c>
      <c r="J616" s="75">
        <v>0</v>
      </c>
      <c r="K616" s="74">
        <v>0.29699999999999999</v>
      </c>
      <c r="L616" s="44">
        <v>4</v>
      </c>
      <c r="M616" s="75">
        <v>0</v>
      </c>
      <c r="N616" s="44">
        <v>0.17100000000000001</v>
      </c>
      <c r="O616" s="44">
        <v>4</v>
      </c>
      <c r="P616" s="75">
        <v>0</v>
      </c>
      <c r="Q616" s="80">
        <f t="shared" si="45"/>
        <v>0.255</v>
      </c>
      <c r="R616" s="88">
        <f t="shared" si="45"/>
        <v>4</v>
      </c>
      <c r="T616" s="74">
        <v>0.375</v>
      </c>
      <c r="U616" s="44">
        <v>6</v>
      </c>
      <c r="V616" s="44">
        <v>0</v>
      </c>
      <c r="W616" s="44">
        <v>0</v>
      </c>
      <c r="X616" s="44">
        <v>23</v>
      </c>
      <c r="Y616" s="44">
        <v>0</v>
      </c>
      <c r="Z616" s="44">
        <v>23</v>
      </c>
      <c r="AA616" s="44">
        <v>237</v>
      </c>
      <c r="AB616" s="44">
        <v>23</v>
      </c>
      <c r="AC616" s="44">
        <v>0</v>
      </c>
      <c r="AD616" s="44">
        <v>23</v>
      </c>
      <c r="AE616" s="44">
        <v>121.40249020348752</v>
      </c>
      <c r="AF616" s="44">
        <v>4</v>
      </c>
      <c r="AG616" s="75">
        <v>0.5</v>
      </c>
      <c r="AH616" s="74">
        <v>0.45300000000000001</v>
      </c>
      <c r="AI616" s="44">
        <v>6</v>
      </c>
      <c r="AJ616" s="44">
        <v>0</v>
      </c>
      <c r="AK616" s="44">
        <v>0</v>
      </c>
      <c r="AL616" s="44">
        <v>23</v>
      </c>
      <c r="AM616" s="44">
        <v>0</v>
      </c>
      <c r="AN616" s="44">
        <v>23</v>
      </c>
      <c r="AO616" s="44">
        <v>237</v>
      </c>
      <c r="AP616" s="44">
        <v>23</v>
      </c>
      <c r="AQ616" s="44">
        <v>0</v>
      </c>
      <c r="AR616" s="44">
        <v>23</v>
      </c>
      <c r="AS616" s="44">
        <v>121.40249020348752</v>
      </c>
      <c r="AT616" s="44">
        <v>4</v>
      </c>
      <c r="AU616" s="75">
        <v>0.5</v>
      </c>
      <c r="AV616">
        <v>0.51600000000000001</v>
      </c>
      <c r="AW616">
        <v>6</v>
      </c>
      <c r="AX616">
        <v>0</v>
      </c>
      <c r="AY616">
        <v>0</v>
      </c>
      <c r="AZ616">
        <v>23</v>
      </c>
      <c r="BA616">
        <v>0</v>
      </c>
      <c r="BB616">
        <v>23</v>
      </c>
      <c r="BC616">
        <v>237</v>
      </c>
      <c r="BD616">
        <v>23</v>
      </c>
      <c r="BE616">
        <v>0</v>
      </c>
      <c r="BF616">
        <v>23</v>
      </c>
      <c r="BG616">
        <v>121.40249020348752</v>
      </c>
      <c r="BH616">
        <v>4</v>
      </c>
      <c r="BI616">
        <v>0.5</v>
      </c>
      <c r="BJ616" s="74">
        <f t="shared" si="46"/>
        <v>0.44800000000000001</v>
      </c>
      <c r="BK616" s="92">
        <f t="shared" si="47"/>
        <v>6</v>
      </c>
      <c r="BN616" s="67">
        <f t="shared" si="48"/>
        <v>0.193</v>
      </c>
      <c r="BO616" s="9">
        <f t="shared" si="49"/>
        <v>2</v>
      </c>
      <c r="BT616">
        <v>0.76500000000000001</v>
      </c>
      <c r="BU616">
        <v>6</v>
      </c>
      <c r="BV616">
        <v>0</v>
      </c>
      <c r="BW616">
        <v>0</v>
      </c>
      <c r="BX616">
        <v>23</v>
      </c>
      <c r="BY616">
        <v>0</v>
      </c>
      <c r="BZ616">
        <v>23</v>
      </c>
      <c r="CA616">
        <v>237</v>
      </c>
      <c r="CB616">
        <v>23</v>
      </c>
      <c r="CC616">
        <v>0</v>
      </c>
      <c r="CD616">
        <v>23</v>
      </c>
      <c r="CE616">
        <v>121.40249020348752</v>
      </c>
      <c r="CF616">
        <v>4</v>
      </c>
      <c r="CG616">
        <v>0.5</v>
      </c>
      <c r="CM616">
        <v>0.76500000000000001</v>
      </c>
      <c r="CQ616" t="s">
        <v>162</v>
      </c>
      <c r="CR616" t="s">
        <v>217</v>
      </c>
      <c r="CS616" t="s">
        <v>169</v>
      </c>
      <c r="CT616">
        <v>0</v>
      </c>
      <c r="CU616">
        <v>23</v>
      </c>
      <c r="CV616">
        <v>0</v>
      </c>
      <c r="CW616">
        <v>23</v>
      </c>
      <c r="CX616">
        <v>237</v>
      </c>
      <c r="CY616">
        <v>23</v>
      </c>
      <c r="CZ616">
        <v>0</v>
      </c>
      <c r="DA616">
        <v>23</v>
      </c>
      <c r="DB616">
        <v>121.40249020348752</v>
      </c>
      <c r="DC616">
        <v>4</v>
      </c>
      <c r="DD616">
        <v>0.5</v>
      </c>
      <c r="DF616">
        <v>0.57799999999999996</v>
      </c>
    </row>
    <row r="617" spans="1:110" x14ac:dyDescent="0.25">
      <c r="A617" s="74">
        <v>0</v>
      </c>
      <c r="B617" s="44">
        <v>5</v>
      </c>
      <c r="C617" s="44">
        <v>6</v>
      </c>
      <c r="D617" s="44">
        <v>1</v>
      </c>
      <c r="E617" s="44">
        <v>4.9438291588231598E-2</v>
      </c>
      <c r="F617" s="44">
        <v>1557.6666625</v>
      </c>
      <c r="G617" s="75">
        <v>123.63999999999901</v>
      </c>
      <c r="H617" s="74">
        <v>0.29599999999999999</v>
      </c>
      <c r="I617" s="44">
        <v>4</v>
      </c>
      <c r="J617" s="75">
        <v>0</v>
      </c>
      <c r="K617" s="74">
        <v>0.26600000000000001</v>
      </c>
      <c r="L617" s="44">
        <v>4</v>
      </c>
      <c r="M617" s="75">
        <v>0</v>
      </c>
      <c r="N617" s="44">
        <v>0.17199999999999999</v>
      </c>
      <c r="O617" s="44">
        <v>4</v>
      </c>
      <c r="P617" s="75">
        <v>0</v>
      </c>
      <c r="Q617" s="80">
        <f t="shared" si="45"/>
        <v>0.24466666666666667</v>
      </c>
      <c r="R617" s="88">
        <f t="shared" si="45"/>
        <v>4</v>
      </c>
      <c r="T617" s="74">
        <v>0.40699999999999997</v>
      </c>
      <c r="U617" s="44">
        <v>7</v>
      </c>
      <c r="V617" s="44">
        <v>0</v>
      </c>
      <c r="W617" s="44">
        <v>0</v>
      </c>
      <c r="X617" s="44">
        <v>23</v>
      </c>
      <c r="Y617" s="44">
        <v>237</v>
      </c>
      <c r="Z617" s="44">
        <v>23</v>
      </c>
      <c r="AA617" s="44">
        <v>217</v>
      </c>
      <c r="AB617" s="44">
        <v>23</v>
      </c>
      <c r="AC617" s="44">
        <v>0</v>
      </c>
      <c r="AD617" s="44">
        <v>23</v>
      </c>
      <c r="AE617" s="44">
        <v>111.03930814368645</v>
      </c>
      <c r="AF617" s="44">
        <v>4</v>
      </c>
      <c r="AG617" s="75">
        <v>1</v>
      </c>
      <c r="AH617" s="74">
        <v>0.5</v>
      </c>
      <c r="AI617" s="44">
        <v>7</v>
      </c>
      <c r="AJ617" s="44">
        <v>0</v>
      </c>
      <c r="AK617" s="44">
        <v>0</v>
      </c>
      <c r="AL617" s="44">
        <v>23</v>
      </c>
      <c r="AM617" s="44">
        <v>237</v>
      </c>
      <c r="AN617" s="44">
        <v>23</v>
      </c>
      <c r="AO617" s="44">
        <v>217</v>
      </c>
      <c r="AP617" s="44">
        <v>23</v>
      </c>
      <c r="AQ617" s="44">
        <v>0</v>
      </c>
      <c r="AR617" s="44">
        <v>23</v>
      </c>
      <c r="AS617" s="44">
        <v>111.03930814368645</v>
      </c>
      <c r="AT617" s="44">
        <v>4</v>
      </c>
      <c r="AU617" s="75">
        <v>1</v>
      </c>
      <c r="AV617">
        <v>0.53100000000000003</v>
      </c>
      <c r="AW617">
        <v>7</v>
      </c>
      <c r="AX617">
        <v>0</v>
      </c>
      <c r="AY617">
        <v>0</v>
      </c>
      <c r="AZ617">
        <v>23</v>
      </c>
      <c r="BA617">
        <v>237</v>
      </c>
      <c r="BB617">
        <v>23</v>
      </c>
      <c r="BC617">
        <v>217</v>
      </c>
      <c r="BD617">
        <v>23</v>
      </c>
      <c r="BE617">
        <v>0</v>
      </c>
      <c r="BF617">
        <v>23</v>
      </c>
      <c r="BG617">
        <v>111.03930814368645</v>
      </c>
      <c r="BH617">
        <v>4</v>
      </c>
      <c r="BI617">
        <v>1</v>
      </c>
      <c r="BJ617" s="74">
        <f t="shared" si="46"/>
        <v>0.47933333333333339</v>
      </c>
      <c r="BK617" s="92">
        <f t="shared" si="47"/>
        <v>7</v>
      </c>
      <c r="BN617" s="67">
        <f t="shared" si="48"/>
        <v>0.23466666666666672</v>
      </c>
      <c r="BO617" s="9">
        <f t="shared" si="49"/>
        <v>3</v>
      </c>
      <c r="BT617">
        <v>0.86</v>
      </c>
      <c r="BU617">
        <v>7</v>
      </c>
      <c r="BV617">
        <v>0</v>
      </c>
      <c r="BW617">
        <v>0</v>
      </c>
      <c r="BX617">
        <v>23</v>
      </c>
      <c r="BY617">
        <v>237</v>
      </c>
      <c r="BZ617">
        <v>23</v>
      </c>
      <c r="CA617">
        <v>217</v>
      </c>
      <c r="CB617">
        <v>23</v>
      </c>
      <c r="CC617">
        <v>0</v>
      </c>
      <c r="CD617">
        <v>23</v>
      </c>
      <c r="CE617">
        <v>111.03930814368645</v>
      </c>
      <c r="CF617">
        <v>4</v>
      </c>
      <c r="CG617">
        <v>1</v>
      </c>
      <c r="CM617">
        <v>0.86</v>
      </c>
      <c r="CQ617" t="s">
        <v>162</v>
      </c>
      <c r="CR617" t="s">
        <v>223</v>
      </c>
      <c r="CS617" t="s">
        <v>183</v>
      </c>
      <c r="CT617">
        <v>0</v>
      </c>
      <c r="CU617">
        <v>23</v>
      </c>
      <c r="CV617">
        <v>237</v>
      </c>
      <c r="CW617">
        <v>23</v>
      </c>
      <c r="CX617">
        <v>217</v>
      </c>
      <c r="CY617">
        <v>23</v>
      </c>
      <c r="CZ617">
        <v>0</v>
      </c>
      <c r="DA617">
        <v>23</v>
      </c>
      <c r="DB617">
        <v>111.03930814368645</v>
      </c>
      <c r="DC617">
        <v>4</v>
      </c>
      <c r="DD617">
        <v>1</v>
      </c>
      <c r="DF617">
        <v>0.64100000000000001</v>
      </c>
    </row>
    <row r="618" spans="1:110" x14ac:dyDescent="0.25">
      <c r="A618" s="74">
        <v>0</v>
      </c>
      <c r="B618" s="44">
        <v>5</v>
      </c>
      <c r="C618" s="44">
        <v>6</v>
      </c>
      <c r="D618" s="44">
        <v>2</v>
      </c>
      <c r="E618" s="44">
        <v>0.14697629610010801</v>
      </c>
      <c r="F618" s="44">
        <v>1590.863924</v>
      </c>
      <c r="G618" s="75">
        <v>131.69</v>
      </c>
      <c r="H618" s="74">
        <v>0.32800000000000001</v>
      </c>
      <c r="I618" s="44">
        <v>4</v>
      </c>
      <c r="J618" s="75">
        <v>0</v>
      </c>
      <c r="K618" s="74">
        <v>0.20300000000000001</v>
      </c>
      <c r="L618" s="44">
        <v>4</v>
      </c>
      <c r="M618" s="75">
        <v>0</v>
      </c>
      <c r="N618" s="44">
        <v>0.188</v>
      </c>
      <c r="O618" s="44">
        <v>4</v>
      </c>
      <c r="P618" s="75">
        <v>0</v>
      </c>
      <c r="Q618" s="80">
        <f t="shared" si="45"/>
        <v>0.23966666666666669</v>
      </c>
      <c r="R618" s="88">
        <f t="shared" si="45"/>
        <v>4</v>
      </c>
      <c r="T618" s="74">
        <v>0.42199999999999999</v>
      </c>
      <c r="U618" s="44">
        <v>7</v>
      </c>
      <c r="V618" s="44">
        <v>0</v>
      </c>
      <c r="W618" s="44">
        <v>0</v>
      </c>
      <c r="X618" s="44">
        <v>23</v>
      </c>
      <c r="Y618" s="44">
        <v>237</v>
      </c>
      <c r="Z618" s="44">
        <v>23</v>
      </c>
      <c r="AA618" s="44">
        <v>217.000001</v>
      </c>
      <c r="AB618" s="44">
        <v>23</v>
      </c>
      <c r="AC618" s="44">
        <v>0</v>
      </c>
      <c r="AD618" s="44">
        <v>23</v>
      </c>
      <c r="AE618" s="44">
        <v>111.79509887635376</v>
      </c>
      <c r="AF618" s="44">
        <v>4</v>
      </c>
      <c r="AG618" s="75">
        <v>1</v>
      </c>
      <c r="AH618" s="74">
        <v>0.5</v>
      </c>
      <c r="AI618" s="44">
        <v>7</v>
      </c>
      <c r="AJ618" s="44">
        <v>0</v>
      </c>
      <c r="AK618" s="44">
        <v>0</v>
      </c>
      <c r="AL618" s="44">
        <v>23</v>
      </c>
      <c r="AM618" s="44">
        <v>237</v>
      </c>
      <c r="AN618" s="44">
        <v>23</v>
      </c>
      <c r="AO618" s="44">
        <v>217.000001</v>
      </c>
      <c r="AP618" s="44">
        <v>23</v>
      </c>
      <c r="AQ618" s="44">
        <v>0</v>
      </c>
      <c r="AR618" s="44">
        <v>23</v>
      </c>
      <c r="AS618" s="44">
        <v>111.79509887635376</v>
      </c>
      <c r="AT618" s="44">
        <v>4</v>
      </c>
      <c r="AU618" s="75">
        <v>1</v>
      </c>
      <c r="AV618">
        <v>0.56200000000000006</v>
      </c>
      <c r="AW618">
        <v>7</v>
      </c>
      <c r="AX618">
        <v>0</v>
      </c>
      <c r="AY618">
        <v>0</v>
      </c>
      <c r="AZ618">
        <v>23</v>
      </c>
      <c r="BA618">
        <v>237</v>
      </c>
      <c r="BB618">
        <v>23</v>
      </c>
      <c r="BC618">
        <v>217.000001</v>
      </c>
      <c r="BD618">
        <v>23</v>
      </c>
      <c r="BE618">
        <v>0</v>
      </c>
      <c r="BF618">
        <v>23</v>
      </c>
      <c r="BG618">
        <v>111.79509887635376</v>
      </c>
      <c r="BH618">
        <v>4</v>
      </c>
      <c r="BI618">
        <v>1</v>
      </c>
      <c r="BJ618" s="74">
        <f t="shared" si="46"/>
        <v>0.49466666666666664</v>
      </c>
      <c r="BK618" s="92">
        <f t="shared" si="47"/>
        <v>7</v>
      </c>
      <c r="BN618" s="67">
        <f t="shared" si="48"/>
        <v>0.25499999999999995</v>
      </c>
      <c r="BO618" s="9">
        <f t="shared" si="49"/>
        <v>3</v>
      </c>
      <c r="BT618">
        <v>0.85899999999999999</v>
      </c>
      <c r="BU618">
        <v>7</v>
      </c>
      <c r="BV618">
        <v>0</v>
      </c>
      <c r="BW618">
        <v>0</v>
      </c>
      <c r="BX618">
        <v>23</v>
      </c>
      <c r="BY618">
        <v>237</v>
      </c>
      <c r="BZ618">
        <v>23</v>
      </c>
      <c r="CA618">
        <v>217.000001</v>
      </c>
      <c r="CB618">
        <v>23</v>
      </c>
      <c r="CC618">
        <v>0</v>
      </c>
      <c r="CD618">
        <v>23</v>
      </c>
      <c r="CE618">
        <v>111.79509887635376</v>
      </c>
      <c r="CF618">
        <v>4</v>
      </c>
      <c r="CG618">
        <v>1</v>
      </c>
      <c r="CM618">
        <v>0.85899999999999999</v>
      </c>
      <c r="CQ618" t="s">
        <v>162</v>
      </c>
      <c r="CR618" t="s">
        <v>220</v>
      </c>
      <c r="CS618" t="s">
        <v>183</v>
      </c>
      <c r="CT618">
        <v>0</v>
      </c>
      <c r="CU618">
        <v>23</v>
      </c>
      <c r="CV618">
        <v>237</v>
      </c>
      <c r="CW618">
        <v>23</v>
      </c>
      <c r="CX618">
        <v>217.000001</v>
      </c>
      <c r="CY618">
        <v>23</v>
      </c>
      <c r="CZ618">
        <v>0</v>
      </c>
      <c r="DA618">
        <v>23</v>
      </c>
      <c r="DB618">
        <v>111.79509887635376</v>
      </c>
      <c r="DC618">
        <v>4</v>
      </c>
      <c r="DD618">
        <v>1</v>
      </c>
      <c r="DF618">
        <v>0.625</v>
      </c>
    </row>
    <row r="619" spans="1:110" x14ac:dyDescent="0.25">
      <c r="A619" s="74">
        <v>0</v>
      </c>
      <c r="B619" s="44">
        <v>5</v>
      </c>
      <c r="C619" s="44">
        <v>6</v>
      </c>
      <c r="D619" s="44">
        <v>3</v>
      </c>
      <c r="E619" s="44">
        <v>0.24451430061198501</v>
      </c>
      <c r="F619" s="44">
        <v>1624.0611855</v>
      </c>
      <c r="G619" s="75">
        <v>139.73999999999899</v>
      </c>
      <c r="H619" s="74">
        <v>0.29699999999999999</v>
      </c>
      <c r="I619" s="44">
        <v>4</v>
      </c>
      <c r="J619" s="75">
        <v>0</v>
      </c>
      <c r="K619" s="74">
        <v>0.187</v>
      </c>
      <c r="L619" s="44">
        <v>4</v>
      </c>
      <c r="M619" s="75">
        <v>0</v>
      </c>
      <c r="N619" s="44">
        <v>0.17199999999999999</v>
      </c>
      <c r="O619" s="44">
        <v>4</v>
      </c>
      <c r="P619" s="75">
        <v>0</v>
      </c>
      <c r="Q619" s="80">
        <f t="shared" si="45"/>
        <v>0.21866666666666665</v>
      </c>
      <c r="R619" s="88">
        <f t="shared" si="45"/>
        <v>4</v>
      </c>
      <c r="T619" s="74">
        <v>0.40600000000000003</v>
      </c>
      <c r="U619" s="44">
        <v>7</v>
      </c>
      <c r="V619" s="44">
        <v>0</v>
      </c>
      <c r="W619" s="44">
        <v>0</v>
      </c>
      <c r="X619" s="44">
        <v>23</v>
      </c>
      <c r="Y619" s="44">
        <v>237</v>
      </c>
      <c r="Z619" s="44">
        <v>23</v>
      </c>
      <c r="AA619" s="44">
        <v>217</v>
      </c>
      <c r="AB619" s="44">
        <v>23</v>
      </c>
      <c r="AC619" s="44">
        <v>0</v>
      </c>
      <c r="AD619" s="44">
        <v>23</v>
      </c>
      <c r="AE619" s="44">
        <v>112.51995273753728</v>
      </c>
      <c r="AF619" s="44">
        <v>4</v>
      </c>
      <c r="AG619" s="75">
        <v>1</v>
      </c>
      <c r="AH619" s="74">
        <v>0.48499999999999999</v>
      </c>
      <c r="AI619" s="44">
        <v>7</v>
      </c>
      <c r="AJ619" s="44">
        <v>0</v>
      </c>
      <c r="AK619" s="44">
        <v>0</v>
      </c>
      <c r="AL619" s="44">
        <v>23</v>
      </c>
      <c r="AM619" s="44">
        <v>237</v>
      </c>
      <c r="AN619" s="44">
        <v>23</v>
      </c>
      <c r="AO619" s="44">
        <v>217</v>
      </c>
      <c r="AP619" s="44">
        <v>23</v>
      </c>
      <c r="AQ619" s="44">
        <v>0</v>
      </c>
      <c r="AR619" s="44">
        <v>23</v>
      </c>
      <c r="AS619" s="44">
        <v>112.51995273753728</v>
      </c>
      <c r="AT619" s="44">
        <v>4</v>
      </c>
      <c r="AU619" s="75">
        <v>1</v>
      </c>
      <c r="AV619">
        <v>0.57799999999999996</v>
      </c>
      <c r="AW619">
        <v>7</v>
      </c>
      <c r="AX619">
        <v>0</v>
      </c>
      <c r="AY619">
        <v>0</v>
      </c>
      <c r="AZ619">
        <v>23</v>
      </c>
      <c r="BA619">
        <v>237</v>
      </c>
      <c r="BB619">
        <v>23</v>
      </c>
      <c r="BC619">
        <v>217</v>
      </c>
      <c r="BD619">
        <v>23</v>
      </c>
      <c r="BE619">
        <v>0</v>
      </c>
      <c r="BF619">
        <v>23</v>
      </c>
      <c r="BG619">
        <v>112.51995273753728</v>
      </c>
      <c r="BH619">
        <v>4</v>
      </c>
      <c r="BI619">
        <v>1</v>
      </c>
      <c r="BJ619" s="74">
        <f t="shared" si="46"/>
        <v>0.48966666666666664</v>
      </c>
      <c r="BK619" s="92">
        <f t="shared" si="47"/>
        <v>7</v>
      </c>
      <c r="BN619" s="67">
        <f t="shared" si="48"/>
        <v>0.27100000000000002</v>
      </c>
      <c r="BO619" s="9">
        <f t="shared" si="49"/>
        <v>3</v>
      </c>
      <c r="BT619">
        <v>0.84299999999999997</v>
      </c>
      <c r="BU619">
        <v>7</v>
      </c>
      <c r="BV619">
        <v>0</v>
      </c>
      <c r="BW619">
        <v>0</v>
      </c>
      <c r="BX619">
        <v>23</v>
      </c>
      <c r="BY619">
        <v>237</v>
      </c>
      <c r="BZ619">
        <v>23</v>
      </c>
      <c r="CA619">
        <v>217</v>
      </c>
      <c r="CB619">
        <v>23</v>
      </c>
      <c r="CC619">
        <v>0</v>
      </c>
      <c r="CD619">
        <v>23</v>
      </c>
      <c r="CE619">
        <v>112.51995273753728</v>
      </c>
      <c r="CF619">
        <v>4</v>
      </c>
      <c r="CG619">
        <v>1</v>
      </c>
      <c r="CM619">
        <v>0.84299999999999997</v>
      </c>
      <c r="CQ619" t="s">
        <v>162</v>
      </c>
      <c r="CR619" t="s">
        <v>220</v>
      </c>
      <c r="CS619" t="s">
        <v>183</v>
      </c>
      <c r="CT619">
        <v>0</v>
      </c>
      <c r="CU619">
        <v>23</v>
      </c>
      <c r="CV619">
        <v>237</v>
      </c>
      <c r="CW619">
        <v>23</v>
      </c>
      <c r="CX619">
        <v>217</v>
      </c>
      <c r="CY619">
        <v>23</v>
      </c>
      <c r="CZ619">
        <v>0</v>
      </c>
      <c r="DA619">
        <v>23</v>
      </c>
      <c r="DB619">
        <v>112.51995273753728</v>
      </c>
      <c r="DC619">
        <v>4</v>
      </c>
      <c r="DD619">
        <v>1</v>
      </c>
      <c r="DF619">
        <v>0.625</v>
      </c>
    </row>
    <row r="620" spans="1:110" x14ac:dyDescent="0.25">
      <c r="A620" s="74">
        <v>0</v>
      </c>
      <c r="B620" s="44">
        <v>5</v>
      </c>
      <c r="C620" s="44">
        <v>6</v>
      </c>
      <c r="D620" s="44">
        <v>4</v>
      </c>
      <c r="E620" s="44">
        <v>0.34205230512386198</v>
      </c>
      <c r="F620" s="44">
        <v>1657.2584469999999</v>
      </c>
      <c r="G620" s="75">
        <v>147.79</v>
      </c>
      <c r="H620" s="74">
        <v>0.32800000000000001</v>
      </c>
      <c r="I620" s="44">
        <v>4</v>
      </c>
      <c r="J620" s="75">
        <v>0</v>
      </c>
      <c r="K620" s="74">
        <v>0.188</v>
      </c>
      <c r="L620" s="44">
        <v>4</v>
      </c>
      <c r="M620" s="75">
        <v>0</v>
      </c>
      <c r="N620" s="44">
        <v>0.188</v>
      </c>
      <c r="O620" s="44">
        <v>4</v>
      </c>
      <c r="P620" s="75">
        <v>0</v>
      </c>
      <c r="Q620" s="80">
        <f t="shared" si="45"/>
        <v>0.23466666666666666</v>
      </c>
      <c r="R620" s="88">
        <f t="shared" si="45"/>
        <v>4</v>
      </c>
      <c r="T620" s="74">
        <v>0.40600000000000003</v>
      </c>
      <c r="U620" s="44">
        <v>7</v>
      </c>
      <c r="V620" s="44">
        <v>0</v>
      </c>
      <c r="W620" s="44">
        <v>0</v>
      </c>
      <c r="X620" s="44">
        <v>23</v>
      </c>
      <c r="Y620" s="44">
        <v>237</v>
      </c>
      <c r="Z620" s="44">
        <v>23</v>
      </c>
      <c r="AA620" s="44">
        <v>217.000001</v>
      </c>
      <c r="AB620" s="44">
        <v>23</v>
      </c>
      <c r="AC620" s="44">
        <v>0</v>
      </c>
      <c r="AD620" s="44">
        <v>23</v>
      </c>
      <c r="AE620" s="44">
        <v>113.21580488323754</v>
      </c>
      <c r="AF620" s="44">
        <v>4</v>
      </c>
      <c r="AG620" s="75">
        <v>1</v>
      </c>
      <c r="AH620" s="74">
        <v>0.48399999999999999</v>
      </c>
      <c r="AI620" s="44">
        <v>7</v>
      </c>
      <c r="AJ620" s="44">
        <v>0</v>
      </c>
      <c r="AK620" s="44">
        <v>0</v>
      </c>
      <c r="AL620" s="44">
        <v>23</v>
      </c>
      <c r="AM620" s="44">
        <v>237</v>
      </c>
      <c r="AN620" s="44">
        <v>23</v>
      </c>
      <c r="AO620" s="44">
        <v>217.000001</v>
      </c>
      <c r="AP620" s="44">
        <v>23</v>
      </c>
      <c r="AQ620" s="44">
        <v>0</v>
      </c>
      <c r="AR620" s="44">
        <v>23</v>
      </c>
      <c r="AS620" s="44">
        <v>113.21580488323754</v>
      </c>
      <c r="AT620" s="44">
        <v>4</v>
      </c>
      <c r="AU620" s="75">
        <v>1</v>
      </c>
      <c r="AV620">
        <v>0.54600000000000004</v>
      </c>
      <c r="AW620">
        <v>7</v>
      </c>
      <c r="AX620">
        <v>0</v>
      </c>
      <c r="AY620">
        <v>0</v>
      </c>
      <c r="AZ620">
        <v>23</v>
      </c>
      <c r="BA620">
        <v>237</v>
      </c>
      <c r="BB620">
        <v>23</v>
      </c>
      <c r="BC620">
        <v>217.000001</v>
      </c>
      <c r="BD620">
        <v>23</v>
      </c>
      <c r="BE620">
        <v>0</v>
      </c>
      <c r="BF620">
        <v>23</v>
      </c>
      <c r="BG620">
        <v>113.21580488323754</v>
      </c>
      <c r="BH620">
        <v>4</v>
      </c>
      <c r="BI620">
        <v>1</v>
      </c>
      <c r="BJ620" s="74">
        <f t="shared" si="46"/>
        <v>0.47866666666666663</v>
      </c>
      <c r="BK620" s="92">
        <f t="shared" si="47"/>
        <v>7</v>
      </c>
      <c r="BN620" s="67">
        <f t="shared" si="48"/>
        <v>0.24399999999999997</v>
      </c>
      <c r="BO620" s="9">
        <f t="shared" si="49"/>
        <v>3</v>
      </c>
      <c r="BT620">
        <v>0.84399999999999997</v>
      </c>
      <c r="BU620">
        <v>7</v>
      </c>
      <c r="BV620">
        <v>0</v>
      </c>
      <c r="BW620">
        <v>0</v>
      </c>
      <c r="BX620">
        <v>23</v>
      </c>
      <c r="BY620">
        <v>237</v>
      </c>
      <c r="BZ620">
        <v>23</v>
      </c>
      <c r="CA620">
        <v>217.000001</v>
      </c>
      <c r="CB620">
        <v>23</v>
      </c>
      <c r="CC620">
        <v>0</v>
      </c>
      <c r="CD620">
        <v>23</v>
      </c>
      <c r="CE620">
        <v>113.21580488323754</v>
      </c>
      <c r="CF620">
        <v>4</v>
      </c>
      <c r="CG620">
        <v>1</v>
      </c>
      <c r="CM620">
        <v>0.84399999999999997</v>
      </c>
      <c r="CQ620" t="s">
        <v>162</v>
      </c>
      <c r="CR620" t="s">
        <v>220</v>
      </c>
      <c r="CS620" t="s">
        <v>183</v>
      </c>
      <c r="CT620">
        <v>0</v>
      </c>
      <c r="CU620">
        <v>23</v>
      </c>
      <c r="CV620">
        <v>237</v>
      </c>
      <c r="CW620">
        <v>23</v>
      </c>
      <c r="CX620">
        <v>217.000001</v>
      </c>
      <c r="CY620">
        <v>23</v>
      </c>
      <c r="CZ620">
        <v>0</v>
      </c>
      <c r="DA620">
        <v>23</v>
      </c>
      <c r="DB620">
        <v>113.21580488323754</v>
      </c>
      <c r="DC620">
        <v>4</v>
      </c>
      <c r="DD620">
        <v>1</v>
      </c>
      <c r="DF620">
        <v>0.625</v>
      </c>
    </row>
    <row r="621" spans="1:110" x14ac:dyDescent="0.25">
      <c r="A621" s="74">
        <v>0</v>
      </c>
      <c r="B621" s="44">
        <v>5</v>
      </c>
      <c r="C621" s="44">
        <v>6</v>
      </c>
      <c r="D621" s="44">
        <v>5</v>
      </c>
      <c r="E621" s="44">
        <v>0.43959030963572199</v>
      </c>
      <c r="F621" s="44">
        <v>1690.4557084999999</v>
      </c>
      <c r="G621" s="75">
        <v>155.83999999999901</v>
      </c>
      <c r="H621" s="74">
        <v>0.313</v>
      </c>
      <c r="I621" s="44">
        <v>4</v>
      </c>
      <c r="J621" s="75">
        <v>0</v>
      </c>
      <c r="K621" s="74">
        <v>0.187</v>
      </c>
      <c r="L621" s="44">
        <v>4</v>
      </c>
      <c r="M621" s="75">
        <v>0</v>
      </c>
      <c r="N621" s="44">
        <v>0.17199999999999999</v>
      </c>
      <c r="O621" s="44">
        <v>4</v>
      </c>
      <c r="P621" s="75">
        <v>0</v>
      </c>
      <c r="Q621" s="80">
        <f t="shared" si="45"/>
        <v>0.22399999999999998</v>
      </c>
      <c r="R621" s="88">
        <f t="shared" si="45"/>
        <v>4</v>
      </c>
      <c r="T621" s="74">
        <v>0.40699999999999997</v>
      </c>
      <c r="U621" s="44">
        <v>7</v>
      </c>
      <c r="V621" s="44">
        <v>0</v>
      </c>
      <c r="W621" s="44">
        <v>0</v>
      </c>
      <c r="X621" s="44">
        <v>23</v>
      </c>
      <c r="Y621" s="44">
        <v>237</v>
      </c>
      <c r="Z621" s="44">
        <v>23</v>
      </c>
      <c r="AA621" s="44">
        <v>217.000001</v>
      </c>
      <c r="AB621" s="44">
        <v>23</v>
      </c>
      <c r="AC621" s="44">
        <v>0</v>
      </c>
      <c r="AD621" s="44">
        <v>23</v>
      </c>
      <c r="AE621" s="44">
        <v>113.8843079994092</v>
      </c>
      <c r="AF621" s="44">
        <v>4</v>
      </c>
      <c r="AG621" s="75">
        <v>1</v>
      </c>
      <c r="AH621" s="74">
        <v>0.5</v>
      </c>
      <c r="AI621" s="44">
        <v>7</v>
      </c>
      <c r="AJ621" s="44">
        <v>0</v>
      </c>
      <c r="AK621" s="44">
        <v>0</v>
      </c>
      <c r="AL621" s="44">
        <v>23</v>
      </c>
      <c r="AM621" s="44">
        <v>237</v>
      </c>
      <c r="AN621" s="44">
        <v>23</v>
      </c>
      <c r="AO621" s="44">
        <v>217.000001</v>
      </c>
      <c r="AP621" s="44">
        <v>23</v>
      </c>
      <c r="AQ621" s="44">
        <v>0</v>
      </c>
      <c r="AR621" s="44">
        <v>23</v>
      </c>
      <c r="AS621" s="44">
        <v>113.8843079994092</v>
      </c>
      <c r="AT621" s="44">
        <v>4</v>
      </c>
      <c r="AU621" s="75">
        <v>1</v>
      </c>
      <c r="AV621">
        <v>0.59399999999999997</v>
      </c>
      <c r="AW621">
        <v>7</v>
      </c>
      <c r="AX621">
        <v>0</v>
      </c>
      <c r="AY621">
        <v>0</v>
      </c>
      <c r="AZ621">
        <v>23</v>
      </c>
      <c r="BA621">
        <v>237</v>
      </c>
      <c r="BB621">
        <v>23</v>
      </c>
      <c r="BC621">
        <v>217.000001</v>
      </c>
      <c r="BD621">
        <v>23</v>
      </c>
      <c r="BE621">
        <v>0</v>
      </c>
      <c r="BF621">
        <v>23</v>
      </c>
      <c r="BG621">
        <v>113.8843079994092</v>
      </c>
      <c r="BH621">
        <v>4</v>
      </c>
      <c r="BI621">
        <v>1</v>
      </c>
      <c r="BJ621" s="74">
        <f t="shared" si="46"/>
        <v>0.5003333333333333</v>
      </c>
      <c r="BK621" s="92">
        <f t="shared" si="47"/>
        <v>7</v>
      </c>
      <c r="BN621" s="67">
        <f t="shared" si="48"/>
        <v>0.27633333333333332</v>
      </c>
      <c r="BO621" s="9">
        <f t="shared" si="49"/>
        <v>3</v>
      </c>
      <c r="BT621">
        <v>0.85899999999999999</v>
      </c>
      <c r="BU621">
        <v>7</v>
      </c>
      <c r="BV621">
        <v>0</v>
      </c>
      <c r="BW621">
        <v>0</v>
      </c>
      <c r="BX621">
        <v>23</v>
      </c>
      <c r="BY621">
        <v>237</v>
      </c>
      <c r="BZ621">
        <v>23</v>
      </c>
      <c r="CA621">
        <v>217.000001</v>
      </c>
      <c r="CB621">
        <v>23</v>
      </c>
      <c r="CC621">
        <v>0</v>
      </c>
      <c r="CD621">
        <v>23</v>
      </c>
      <c r="CE621">
        <v>113.8843079994092</v>
      </c>
      <c r="CF621">
        <v>4</v>
      </c>
      <c r="CG621">
        <v>1</v>
      </c>
      <c r="CM621">
        <v>0.85899999999999999</v>
      </c>
      <c r="CQ621" t="s">
        <v>162</v>
      </c>
      <c r="CR621" t="s">
        <v>220</v>
      </c>
      <c r="CS621" t="s">
        <v>183</v>
      </c>
      <c r="CT621">
        <v>0</v>
      </c>
      <c r="CU621">
        <v>23</v>
      </c>
      <c r="CV621">
        <v>237</v>
      </c>
      <c r="CW621">
        <v>23</v>
      </c>
      <c r="CX621">
        <v>217.000001</v>
      </c>
      <c r="CY621">
        <v>23</v>
      </c>
      <c r="CZ621">
        <v>0</v>
      </c>
      <c r="DA621">
        <v>23</v>
      </c>
      <c r="DB621">
        <v>113.8843079994092</v>
      </c>
      <c r="DC621">
        <v>4</v>
      </c>
      <c r="DD621">
        <v>1</v>
      </c>
      <c r="DF621">
        <v>0.625</v>
      </c>
    </row>
    <row r="622" spans="1:110" x14ac:dyDescent="0.25">
      <c r="A622" s="74">
        <v>0</v>
      </c>
      <c r="B622" s="44">
        <v>5</v>
      </c>
      <c r="C622" s="44">
        <v>7</v>
      </c>
      <c r="D622" s="44">
        <v>0</v>
      </c>
      <c r="E622" s="44">
        <v>0.26266010773640502</v>
      </c>
      <c r="F622" s="44">
        <v>1649.14475699999</v>
      </c>
      <c r="G622" s="75">
        <v>122.329999999999</v>
      </c>
      <c r="H622" s="74">
        <v>0.313</v>
      </c>
      <c r="I622" s="44">
        <v>4</v>
      </c>
      <c r="J622" s="75">
        <v>0</v>
      </c>
      <c r="K622" s="74">
        <v>0.188</v>
      </c>
      <c r="L622" s="44">
        <v>4</v>
      </c>
      <c r="M622" s="75">
        <v>0</v>
      </c>
      <c r="N622" s="44">
        <v>0.17199999999999999</v>
      </c>
      <c r="O622" s="44">
        <v>4</v>
      </c>
      <c r="P622" s="75">
        <v>0</v>
      </c>
      <c r="Q622" s="80">
        <f t="shared" si="45"/>
        <v>0.22433333333333336</v>
      </c>
      <c r="R622" s="88">
        <f t="shared" si="45"/>
        <v>4</v>
      </c>
      <c r="T622" s="74">
        <v>0.39100000000000001</v>
      </c>
      <c r="U622" s="44">
        <v>6</v>
      </c>
      <c r="V622" s="44">
        <v>0</v>
      </c>
      <c r="W622" s="44">
        <v>0</v>
      </c>
      <c r="X622" s="44">
        <v>23</v>
      </c>
      <c r="Y622" s="44">
        <v>0</v>
      </c>
      <c r="Z622" s="44">
        <v>23</v>
      </c>
      <c r="AA622" s="44">
        <v>237</v>
      </c>
      <c r="AB622" s="44">
        <v>23</v>
      </c>
      <c r="AC622" s="44">
        <v>0</v>
      </c>
      <c r="AD622" s="44">
        <v>23</v>
      </c>
      <c r="AE622" s="44">
        <v>120.69911148823265</v>
      </c>
      <c r="AF622" s="44">
        <v>4</v>
      </c>
      <c r="AG622" s="75">
        <v>0.5</v>
      </c>
      <c r="AH622" s="74">
        <v>0.46899999999999997</v>
      </c>
      <c r="AI622" s="44">
        <v>6</v>
      </c>
      <c r="AJ622" s="44">
        <v>0</v>
      </c>
      <c r="AK622" s="44">
        <v>0</v>
      </c>
      <c r="AL622" s="44">
        <v>23</v>
      </c>
      <c r="AM622" s="44">
        <v>0</v>
      </c>
      <c r="AN622" s="44">
        <v>23</v>
      </c>
      <c r="AO622" s="44">
        <v>237</v>
      </c>
      <c r="AP622" s="44">
        <v>23</v>
      </c>
      <c r="AQ622" s="44">
        <v>0</v>
      </c>
      <c r="AR622" s="44">
        <v>23</v>
      </c>
      <c r="AS622" s="44">
        <v>120.69911148823265</v>
      </c>
      <c r="AT622" s="44">
        <v>4</v>
      </c>
      <c r="AU622" s="75">
        <v>0.5</v>
      </c>
      <c r="AV622">
        <v>0.53100000000000003</v>
      </c>
      <c r="AW622">
        <v>6</v>
      </c>
      <c r="AX622">
        <v>0</v>
      </c>
      <c r="AY622">
        <v>0</v>
      </c>
      <c r="AZ622">
        <v>23</v>
      </c>
      <c r="BA622">
        <v>0</v>
      </c>
      <c r="BB622">
        <v>23</v>
      </c>
      <c r="BC622">
        <v>237</v>
      </c>
      <c r="BD622">
        <v>23</v>
      </c>
      <c r="BE622">
        <v>0</v>
      </c>
      <c r="BF622">
        <v>23</v>
      </c>
      <c r="BG622">
        <v>120.69911148823265</v>
      </c>
      <c r="BH622">
        <v>4</v>
      </c>
      <c r="BI622">
        <v>0.5</v>
      </c>
      <c r="BJ622" s="74">
        <f t="shared" si="46"/>
        <v>0.46366666666666667</v>
      </c>
      <c r="BK622" s="92">
        <f t="shared" si="47"/>
        <v>6</v>
      </c>
      <c r="BN622" s="67">
        <f t="shared" si="48"/>
        <v>0.23933333333333331</v>
      </c>
      <c r="BO622" s="9">
        <f t="shared" si="49"/>
        <v>2</v>
      </c>
      <c r="BT622">
        <v>0.78100000000000003</v>
      </c>
      <c r="BU622">
        <v>6</v>
      </c>
      <c r="BV622">
        <v>0</v>
      </c>
      <c r="BW622">
        <v>0</v>
      </c>
      <c r="BX622">
        <v>23</v>
      </c>
      <c r="BY622">
        <v>0</v>
      </c>
      <c r="BZ622">
        <v>23</v>
      </c>
      <c r="CA622">
        <v>237</v>
      </c>
      <c r="CB622">
        <v>23</v>
      </c>
      <c r="CC622">
        <v>0</v>
      </c>
      <c r="CD622">
        <v>23</v>
      </c>
      <c r="CE622">
        <v>120.69911148823265</v>
      </c>
      <c r="CF622">
        <v>4</v>
      </c>
      <c r="CG622">
        <v>0.5</v>
      </c>
      <c r="CM622">
        <v>0.78100000000000003</v>
      </c>
      <c r="CQ622" t="s">
        <v>162</v>
      </c>
      <c r="CR622" t="s">
        <v>216</v>
      </c>
      <c r="CS622" t="s">
        <v>169</v>
      </c>
      <c r="CT622">
        <v>0</v>
      </c>
      <c r="CU622">
        <v>23</v>
      </c>
      <c r="CV622">
        <v>0</v>
      </c>
      <c r="CW622">
        <v>23</v>
      </c>
      <c r="CX622">
        <v>237</v>
      </c>
      <c r="CY622">
        <v>23</v>
      </c>
      <c r="CZ622">
        <v>0</v>
      </c>
      <c r="DA622">
        <v>23</v>
      </c>
      <c r="DB622">
        <v>120.69911148823265</v>
      </c>
      <c r="DC622">
        <v>4</v>
      </c>
      <c r="DD622">
        <v>0.5</v>
      </c>
      <c r="DF622">
        <v>0.56299999999999994</v>
      </c>
    </row>
    <row r="623" spans="1:110" x14ac:dyDescent="0.25">
      <c r="A623" s="74">
        <v>0</v>
      </c>
      <c r="B623" s="44">
        <v>5</v>
      </c>
      <c r="C623" s="44">
        <v>7</v>
      </c>
      <c r="D623" s="44">
        <v>1</v>
      </c>
      <c r="E623" s="44">
        <v>0.36019811224826498</v>
      </c>
      <c r="F623" s="44">
        <v>1682.3420185</v>
      </c>
      <c r="G623" s="75">
        <v>130.38</v>
      </c>
      <c r="H623" s="74">
        <v>0.32800000000000001</v>
      </c>
      <c r="I623" s="44">
        <v>4</v>
      </c>
      <c r="J623" s="75">
        <v>0</v>
      </c>
      <c r="K623" s="74">
        <v>0.187</v>
      </c>
      <c r="L623" s="44">
        <v>4</v>
      </c>
      <c r="M623" s="75">
        <v>0</v>
      </c>
      <c r="N623" s="44">
        <v>0.17199999999999999</v>
      </c>
      <c r="O623" s="44">
        <v>4</v>
      </c>
      <c r="P623" s="75">
        <v>0</v>
      </c>
      <c r="Q623" s="80">
        <f t="shared" si="45"/>
        <v>0.22900000000000001</v>
      </c>
      <c r="R623" s="88">
        <f t="shared" si="45"/>
        <v>4</v>
      </c>
      <c r="T623" s="74">
        <v>0.437</v>
      </c>
      <c r="U623" s="44">
        <v>7</v>
      </c>
      <c r="V623" s="44">
        <v>0</v>
      </c>
      <c r="W623" s="44">
        <v>0</v>
      </c>
      <c r="X623" s="44">
        <v>23</v>
      </c>
      <c r="Y623" s="44">
        <v>237</v>
      </c>
      <c r="Z623" s="44">
        <v>23</v>
      </c>
      <c r="AA623" s="44">
        <v>217.000001</v>
      </c>
      <c r="AB623" s="44">
        <v>23</v>
      </c>
      <c r="AC623" s="44">
        <v>0</v>
      </c>
      <c r="AD623" s="44">
        <v>23</v>
      </c>
      <c r="AE623" s="44">
        <v>111.19797696576811</v>
      </c>
      <c r="AF623" s="44">
        <v>4</v>
      </c>
      <c r="AG623" s="75">
        <v>1</v>
      </c>
      <c r="AH623" s="74">
        <v>0.51600000000000001</v>
      </c>
      <c r="AI623" s="44">
        <v>7</v>
      </c>
      <c r="AJ623" s="44">
        <v>0</v>
      </c>
      <c r="AK623" s="44">
        <v>0</v>
      </c>
      <c r="AL623" s="44">
        <v>23</v>
      </c>
      <c r="AM623" s="44">
        <v>237</v>
      </c>
      <c r="AN623" s="44">
        <v>23</v>
      </c>
      <c r="AO623" s="44">
        <v>217.000001</v>
      </c>
      <c r="AP623" s="44">
        <v>23</v>
      </c>
      <c r="AQ623" s="44">
        <v>0</v>
      </c>
      <c r="AR623" s="44">
        <v>23</v>
      </c>
      <c r="AS623" s="44">
        <v>111.19797696576811</v>
      </c>
      <c r="AT623" s="44">
        <v>4</v>
      </c>
      <c r="AU623" s="75">
        <v>1</v>
      </c>
      <c r="AV623">
        <v>0.56299999999999994</v>
      </c>
      <c r="AW623">
        <v>7</v>
      </c>
      <c r="AX623">
        <v>0</v>
      </c>
      <c r="AY623">
        <v>0</v>
      </c>
      <c r="AZ623">
        <v>23</v>
      </c>
      <c r="BA623">
        <v>237</v>
      </c>
      <c r="BB623">
        <v>23</v>
      </c>
      <c r="BC623">
        <v>217.000001</v>
      </c>
      <c r="BD623">
        <v>23</v>
      </c>
      <c r="BE623">
        <v>0</v>
      </c>
      <c r="BF623">
        <v>23</v>
      </c>
      <c r="BG623">
        <v>111.19797696576811</v>
      </c>
      <c r="BH623">
        <v>4</v>
      </c>
      <c r="BI623">
        <v>1</v>
      </c>
      <c r="BJ623" s="74">
        <f t="shared" si="46"/>
        <v>0.5053333333333333</v>
      </c>
      <c r="BK623" s="92">
        <f t="shared" si="47"/>
        <v>7</v>
      </c>
      <c r="BN623" s="67">
        <f t="shared" si="48"/>
        <v>0.27633333333333332</v>
      </c>
      <c r="BO623" s="9">
        <f t="shared" si="49"/>
        <v>3</v>
      </c>
      <c r="BT623">
        <v>0.84299999999999997</v>
      </c>
      <c r="BU623">
        <v>7</v>
      </c>
      <c r="BV623">
        <v>0</v>
      </c>
      <c r="BW623">
        <v>0</v>
      </c>
      <c r="BX623">
        <v>23</v>
      </c>
      <c r="BY623">
        <v>237</v>
      </c>
      <c r="BZ623">
        <v>23</v>
      </c>
      <c r="CA623">
        <v>217.000001</v>
      </c>
      <c r="CB623">
        <v>23</v>
      </c>
      <c r="CC623">
        <v>0</v>
      </c>
      <c r="CD623">
        <v>23</v>
      </c>
      <c r="CE623">
        <v>111.19797696576811</v>
      </c>
      <c r="CF623">
        <v>4</v>
      </c>
      <c r="CG623">
        <v>1</v>
      </c>
      <c r="CM623">
        <v>0.84299999999999997</v>
      </c>
      <c r="CQ623" t="s">
        <v>162</v>
      </c>
      <c r="CR623" t="s">
        <v>218</v>
      </c>
      <c r="CS623" t="s">
        <v>183</v>
      </c>
      <c r="CT623">
        <v>0</v>
      </c>
      <c r="CU623">
        <v>23</v>
      </c>
      <c r="CV623">
        <v>237</v>
      </c>
      <c r="CW623">
        <v>23</v>
      </c>
      <c r="CX623">
        <v>217.000001</v>
      </c>
      <c r="CY623">
        <v>23</v>
      </c>
      <c r="CZ623">
        <v>0</v>
      </c>
      <c r="DA623">
        <v>23</v>
      </c>
      <c r="DB623">
        <v>111.19797696576811</v>
      </c>
      <c r="DC623">
        <v>4</v>
      </c>
      <c r="DD623">
        <v>1</v>
      </c>
      <c r="DF623">
        <v>0.60899999999999999</v>
      </c>
    </row>
    <row r="624" spans="1:110" x14ac:dyDescent="0.25">
      <c r="A624" s="74">
        <v>0</v>
      </c>
      <c r="B624" s="44">
        <v>5</v>
      </c>
      <c r="C624" s="44">
        <v>7</v>
      </c>
      <c r="D624" s="44">
        <v>2</v>
      </c>
      <c r="E624" s="44">
        <v>0.45773611676014198</v>
      </c>
      <c r="F624" s="44">
        <v>1715.53928</v>
      </c>
      <c r="G624" s="75">
        <v>138.42999999999901</v>
      </c>
      <c r="H624" s="74">
        <v>0.312</v>
      </c>
      <c r="I624" s="44">
        <v>4</v>
      </c>
      <c r="J624" s="75">
        <v>0</v>
      </c>
      <c r="K624" s="74">
        <v>0.187</v>
      </c>
      <c r="L624" s="44">
        <v>4</v>
      </c>
      <c r="M624" s="75">
        <v>0</v>
      </c>
      <c r="N624" s="44">
        <v>0.17100000000000001</v>
      </c>
      <c r="O624" s="44">
        <v>4</v>
      </c>
      <c r="P624" s="75">
        <v>0</v>
      </c>
      <c r="Q624" s="80">
        <f t="shared" si="45"/>
        <v>0.22333333333333336</v>
      </c>
      <c r="R624" s="88">
        <f t="shared" si="45"/>
        <v>4</v>
      </c>
      <c r="T624" s="74">
        <v>0.40600000000000003</v>
      </c>
      <c r="U624" s="44">
        <v>7</v>
      </c>
      <c r="V624" s="44">
        <v>0</v>
      </c>
      <c r="W624" s="44">
        <v>0</v>
      </c>
      <c r="X624" s="44">
        <v>23</v>
      </c>
      <c r="Y624" s="44">
        <v>237</v>
      </c>
      <c r="Z624" s="44">
        <v>23</v>
      </c>
      <c r="AA624" s="44">
        <v>217</v>
      </c>
      <c r="AB624" s="44">
        <v>23</v>
      </c>
      <c r="AC624" s="44">
        <v>0</v>
      </c>
      <c r="AD624" s="44">
        <v>23</v>
      </c>
      <c r="AE624" s="44">
        <v>111.89573411609807</v>
      </c>
      <c r="AF624" s="44">
        <v>4</v>
      </c>
      <c r="AG624" s="75">
        <v>1</v>
      </c>
      <c r="AH624" s="74">
        <v>0.5</v>
      </c>
      <c r="AI624" s="44">
        <v>7</v>
      </c>
      <c r="AJ624" s="44">
        <v>0</v>
      </c>
      <c r="AK624" s="44">
        <v>0</v>
      </c>
      <c r="AL624" s="44">
        <v>23</v>
      </c>
      <c r="AM624" s="44">
        <v>237</v>
      </c>
      <c r="AN624" s="44">
        <v>23</v>
      </c>
      <c r="AO624" s="44">
        <v>217</v>
      </c>
      <c r="AP624" s="44">
        <v>23</v>
      </c>
      <c r="AQ624" s="44">
        <v>0</v>
      </c>
      <c r="AR624" s="44">
        <v>23</v>
      </c>
      <c r="AS624" s="44">
        <v>111.89573411609807</v>
      </c>
      <c r="AT624" s="44">
        <v>4</v>
      </c>
      <c r="AU624" s="75">
        <v>1</v>
      </c>
      <c r="AV624">
        <v>0.54700000000000004</v>
      </c>
      <c r="AW624">
        <v>7</v>
      </c>
      <c r="AX624">
        <v>0</v>
      </c>
      <c r="AY624">
        <v>0</v>
      </c>
      <c r="AZ624">
        <v>23</v>
      </c>
      <c r="BA624">
        <v>237</v>
      </c>
      <c r="BB624">
        <v>23</v>
      </c>
      <c r="BC624">
        <v>217</v>
      </c>
      <c r="BD624">
        <v>23</v>
      </c>
      <c r="BE624">
        <v>0</v>
      </c>
      <c r="BF624">
        <v>23</v>
      </c>
      <c r="BG624">
        <v>111.89573411609807</v>
      </c>
      <c r="BH624">
        <v>4</v>
      </c>
      <c r="BI624">
        <v>1</v>
      </c>
      <c r="BJ624" s="74">
        <f t="shared" si="46"/>
        <v>0.48433333333333334</v>
      </c>
      <c r="BK624" s="92">
        <f t="shared" si="47"/>
        <v>7</v>
      </c>
      <c r="BN624" s="67">
        <f t="shared" si="48"/>
        <v>0.26100000000000001</v>
      </c>
      <c r="BO624" s="9">
        <f t="shared" si="49"/>
        <v>3</v>
      </c>
      <c r="BT624">
        <v>0.84299999999999997</v>
      </c>
      <c r="BU624">
        <v>7</v>
      </c>
      <c r="BV624">
        <v>0</v>
      </c>
      <c r="BW624">
        <v>0</v>
      </c>
      <c r="BX624">
        <v>23</v>
      </c>
      <c r="BY624">
        <v>237</v>
      </c>
      <c r="BZ624">
        <v>23</v>
      </c>
      <c r="CA624">
        <v>217</v>
      </c>
      <c r="CB624">
        <v>23</v>
      </c>
      <c r="CC624">
        <v>0</v>
      </c>
      <c r="CD624">
        <v>23</v>
      </c>
      <c r="CE624">
        <v>111.89573411609807</v>
      </c>
      <c r="CF624">
        <v>4</v>
      </c>
      <c r="CG624">
        <v>1</v>
      </c>
      <c r="CM624">
        <v>0.84299999999999997</v>
      </c>
      <c r="CQ624" t="s">
        <v>162</v>
      </c>
      <c r="CR624" t="s">
        <v>224</v>
      </c>
      <c r="CS624" t="s">
        <v>183</v>
      </c>
      <c r="CT624">
        <v>0</v>
      </c>
      <c r="CU624">
        <v>23</v>
      </c>
      <c r="CV624">
        <v>237</v>
      </c>
      <c r="CW624">
        <v>23</v>
      </c>
      <c r="CX624">
        <v>217</v>
      </c>
      <c r="CY624">
        <v>23</v>
      </c>
      <c r="CZ624">
        <v>0</v>
      </c>
      <c r="DA624">
        <v>23</v>
      </c>
      <c r="DB624">
        <v>111.89573411609807</v>
      </c>
      <c r="DC624">
        <v>4</v>
      </c>
      <c r="DD624">
        <v>1</v>
      </c>
      <c r="DF624">
        <v>0.79700000000000004</v>
      </c>
    </row>
    <row r="625" spans="1:110" x14ac:dyDescent="0.25">
      <c r="A625" s="74">
        <v>0</v>
      </c>
      <c r="B625" s="44">
        <v>6</v>
      </c>
      <c r="C625" s="44">
        <v>0</v>
      </c>
      <c r="D625" s="44">
        <v>11</v>
      </c>
      <c r="E625" s="44">
        <v>-0.436997865844994</v>
      </c>
      <c r="F625" s="44">
        <v>1296.8705944999999</v>
      </c>
      <c r="G625" s="75">
        <v>178.73</v>
      </c>
      <c r="H625" s="74">
        <v>0.29699999999999999</v>
      </c>
      <c r="I625" s="44">
        <v>4</v>
      </c>
      <c r="J625" s="75">
        <v>0</v>
      </c>
      <c r="K625" s="74">
        <v>0.188</v>
      </c>
      <c r="L625" s="44">
        <v>4</v>
      </c>
      <c r="M625" s="75">
        <v>0</v>
      </c>
      <c r="N625" s="44">
        <v>0.17199999999999999</v>
      </c>
      <c r="O625" s="44">
        <v>4</v>
      </c>
      <c r="P625" s="75">
        <v>0</v>
      </c>
      <c r="Q625" s="80">
        <f t="shared" si="45"/>
        <v>0.219</v>
      </c>
      <c r="R625" s="88">
        <f t="shared" si="45"/>
        <v>4</v>
      </c>
      <c r="T625" s="74">
        <v>0.39100000000000001</v>
      </c>
      <c r="U625" s="44">
        <v>6</v>
      </c>
      <c r="V625" s="44">
        <v>0</v>
      </c>
      <c r="W625" s="44">
        <v>0</v>
      </c>
      <c r="X625" s="44">
        <v>23</v>
      </c>
      <c r="Y625" s="44">
        <v>0</v>
      </c>
      <c r="Z625" s="44">
        <v>23</v>
      </c>
      <c r="AA625" s="44">
        <v>0</v>
      </c>
      <c r="AB625" s="44">
        <v>23</v>
      </c>
      <c r="AC625" s="44">
        <v>237</v>
      </c>
      <c r="AD625" s="44">
        <v>23</v>
      </c>
      <c r="AE625" s="44">
        <v>118.88673082402421</v>
      </c>
      <c r="AF625" s="44">
        <v>4</v>
      </c>
      <c r="AG625" s="75">
        <v>0.5</v>
      </c>
      <c r="AH625" s="74">
        <v>0.46899999999999997</v>
      </c>
      <c r="AI625" s="44">
        <v>6</v>
      </c>
      <c r="AJ625" s="44">
        <v>0</v>
      </c>
      <c r="AK625" s="44">
        <v>0</v>
      </c>
      <c r="AL625" s="44">
        <v>23</v>
      </c>
      <c r="AM625" s="44">
        <v>0</v>
      </c>
      <c r="AN625" s="44">
        <v>23</v>
      </c>
      <c r="AO625" s="44">
        <v>0</v>
      </c>
      <c r="AP625" s="44">
        <v>23</v>
      </c>
      <c r="AQ625" s="44">
        <v>237</v>
      </c>
      <c r="AR625" s="44">
        <v>23</v>
      </c>
      <c r="AS625" s="44">
        <v>118.88673082402421</v>
      </c>
      <c r="AT625" s="44">
        <v>4</v>
      </c>
      <c r="AU625" s="75">
        <v>0.5</v>
      </c>
      <c r="AV625">
        <v>0.51500000000000001</v>
      </c>
      <c r="AW625">
        <v>6</v>
      </c>
      <c r="AX625">
        <v>0</v>
      </c>
      <c r="AY625">
        <v>0</v>
      </c>
      <c r="AZ625">
        <v>23</v>
      </c>
      <c r="BA625">
        <v>0</v>
      </c>
      <c r="BB625">
        <v>23</v>
      </c>
      <c r="BC625">
        <v>0</v>
      </c>
      <c r="BD625">
        <v>23</v>
      </c>
      <c r="BE625">
        <v>237</v>
      </c>
      <c r="BF625">
        <v>23</v>
      </c>
      <c r="BG625">
        <v>118.88673082402421</v>
      </c>
      <c r="BH625">
        <v>4</v>
      </c>
      <c r="BI625">
        <v>0.5</v>
      </c>
      <c r="BJ625" s="74">
        <f t="shared" si="46"/>
        <v>0.45833333333333331</v>
      </c>
      <c r="BK625" s="92">
        <f t="shared" si="47"/>
        <v>6</v>
      </c>
      <c r="BN625" s="67">
        <f t="shared" si="48"/>
        <v>0.23933333333333331</v>
      </c>
      <c r="BO625" s="9">
        <f t="shared" si="49"/>
        <v>2</v>
      </c>
      <c r="BT625">
        <v>0.78100000000000003</v>
      </c>
      <c r="BU625">
        <v>6</v>
      </c>
      <c r="BV625">
        <v>0</v>
      </c>
      <c r="BW625">
        <v>0</v>
      </c>
      <c r="BX625">
        <v>23</v>
      </c>
      <c r="BY625">
        <v>0</v>
      </c>
      <c r="BZ625">
        <v>23</v>
      </c>
      <c r="CA625">
        <v>0</v>
      </c>
      <c r="CB625">
        <v>23</v>
      </c>
      <c r="CC625">
        <v>237</v>
      </c>
      <c r="CD625">
        <v>23</v>
      </c>
      <c r="CE625">
        <v>118.88673082402421</v>
      </c>
      <c r="CF625">
        <v>4</v>
      </c>
      <c r="CG625">
        <v>0.5</v>
      </c>
      <c r="CM625">
        <v>0.78100000000000003</v>
      </c>
      <c r="CQ625" t="s">
        <v>162</v>
      </c>
      <c r="CR625" t="s">
        <v>225</v>
      </c>
      <c r="CS625" t="s">
        <v>169</v>
      </c>
      <c r="CT625">
        <v>0</v>
      </c>
      <c r="CU625">
        <v>23</v>
      </c>
      <c r="CV625">
        <v>0</v>
      </c>
      <c r="CW625">
        <v>23</v>
      </c>
      <c r="CX625">
        <v>0</v>
      </c>
      <c r="CY625">
        <v>23</v>
      </c>
      <c r="CZ625">
        <v>237</v>
      </c>
      <c r="DA625">
        <v>23</v>
      </c>
      <c r="DB625">
        <v>118.88673082402421</v>
      </c>
      <c r="DC625">
        <v>4</v>
      </c>
      <c r="DD625">
        <v>0.5</v>
      </c>
      <c r="DF625">
        <v>0.59299999999999997</v>
      </c>
    </row>
    <row r="626" spans="1:110" x14ac:dyDescent="0.25">
      <c r="A626" s="74">
        <v>0</v>
      </c>
      <c r="B626" s="44">
        <v>6</v>
      </c>
      <c r="C626" s="44">
        <v>0</v>
      </c>
      <c r="D626" s="44">
        <v>12</v>
      </c>
      <c r="E626" s="44">
        <v>-0.33945986133313399</v>
      </c>
      <c r="F626" s="44">
        <v>1330.0678559999999</v>
      </c>
      <c r="G626" s="75">
        <v>186.78</v>
      </c>
      <c r="H626" s="74">
        <v>0.32900000000000001</v>
      </c>
      <c r="I626" s="44">
        <v>4</v>
      </c>
      <c r="J626" s="75">
        <v>0</v>
      </c>
      <c r="K626" s="74">
        <v>0.20300000000000001</v>
      </c>
      <c r="L626" s="44">
        <v>4</v>
      </c>
      <c r="M626" s="75">
        <v>0</v>
      </c>
      <c r="N626" s="44">
        <v>0.188</v>
      </c>
      <c r="O626" s="44">
        <v>4</v>
      </c>
      <c r="P626" s="75">
        <v>0</v>
      </c>
      <c r="Q626" s="80">
        <f t="shared" si="45"/>
        <v>0.24</v>
      </c>
      <c r="R626" s="88">
        <f t="shared" si="45"/>
        <v>4</v>
      </c>
      <c r="T626" s="74">
        <v>0.39100000000000001</v>
      </c>
      <c r="U626" s="44">
        <v>6</v>
      </c>
      <c r="V626" s="44">
        <v>0</v>
      </c>
      <c r="W626" s="44">
        <v>0</v>
      </c>
      <c r="X626" s="44">
        <v>23</v>
      </c>
      <c r="Y626" s="44">
        <v>0</v>
      </c>
      <c r="Z626" s="44">
        <v>23</v>
      </c>
      <c r="AA626" s="44">
        <v>0</v>
      </c>
      <c r="AB626" s="44">
        <v>23</v>
      </c>
      <c r="AC626" s="44">
        <v>237</v>
      </c>
      <c r="AD626" s="44">
        <v>23</v>
      </c>
      <c r="AE626" s="44">
        <v>118.15982355320335</v>
      </c>
      <c r="AF626" s="44">
        <v>4</v>
      </c>
      <c r="AG626" s="75">
        <v>0.5</v>
      </c>
      <c r="AH626" s="74">
        <v>0.46899999999999997</v>
      </c>
      <c r="AI626" s="44">
        <v>6</v>
      </c>
      <c r="AJ626" s="44">
        <v>0</v>
      </c>
      <c r="AK626" s="44">
        <v>0</v>
      </c>
      <c r="AL626" s="44">
        <v>23</v>
      </c>
      <c r="AM626" s="44">
        <v>0</v>
      </c>
      <c r="AN626" s="44">
        <v>23</v>
      </c>
      <c r="AO626" s="44">
        <v>0</v>
      </c>
      <c r="AP626" s="44">
        <v>23</v>
      </c>
      <c r="AQ626" s="44">
        <v>237</v>
      </c>
      <c r="AR626" s="44">
        <v>23</v>
      </c>
      <c r="AS626" s="44">
        <v>118.15982355320335</v>
      </c>
      <c r="AT626" s="44">
        <v>4</v>
      </c>
      <c r="AU626" s="75">
        <v>0.5</v>
      </c>
      <c r="AV626">
        <v>0.51600000000000001</v>
      </c>
      <c r="AW626">
        <v>6</v>
      </c>
      <c r="AX626">
        <v>0</v>
      </c>
      <c r="AY626">
        <v>0</v>
      </c>
      <c r="AZ626">
        <v>23</v>
      </c>
      <c r="BA626">
        <v>0</v>
      </c>
      <c r="BB626">
        <v>23</v>
      </c>
      <c r="BC626">
        <v>0</v>
      </c>
      <c r="BD626">
        <v>23</v>
      </c>
      <c r="BE626">
        <v>237</v>
      </c>
      <c r="BF626">
        <v>23</v>
      </c>
      <c r="BG626">
        <v>118.15982355320335</v>
      </c>
      <c r="BH626">
        <v>4</v>
      </c>
      <c r="BI626">
        <v>0.5</v>
      </c>
      <c r="BJ626" s="74">
        <f t="shared" si="46"/>
        <v>0.45866666666666661</v>
      </c>
      <c r="BK626" s="92">
        <f t="shared" si="47"/>
        <v>6</v>
      </c>
      <c r="BN626" s="67">
        <f t="shared" si="48"/>
        <v>0.21866666666666662</v>
      </c>
      <c r="BO626" s="9">
        <f t="shared" si="49"/>
        <v>2</v>
      </c>
      <c r="BT626">
        <v>0.76500000000000001</v>
      </c>
      <c r="BU626">
        <v>6</v>
      </c>
      <c r="BV626">
        <v>0</v>
      </c>
      <c r="BW626">
        <v>0</v>
      </c>
      <c r="BX626">
        <v>23</v>
      </c>
      <c r="BY626">
        <v>0</v>
      </c>
      <c r="BZ626">
        <v>23</v>
      </c>
      <c r="CA626">
        <v>0</v>
      </c>
      <c r="CB626">
        <v>23</v>
      </c>
      <c r="CC626">
        <v>237</v>
      </c>
      <c r="CD626">
        <v>23</v>
      </c>
      <c r="CE626">
        <v>118.15982355320335</v>
      </c>
      <c r="CF626">
        <v>4</v>
      </c>
      <c r="CG626">
        <v>0.5</v>
      </c>
      <c r="CM626">
        <v>0.76500000000000001</v>
      </c>
      <c r="CQ626" t="s">
        <v>162</v>
      </c>
      <c r="CR626" t="s">
        <v>217</v>
      </c>
      <c r="CS626" t="s">
        <v>169</v>
      </c>
      <c r="CT626">
        <v>0</v>
      </c>
      <c r="CU626">
        <v>23</v>
      </c>
      <c r="CV626">
        <v>0</v>
      </c>
      <c r="CW626">
        <v>23</v>
      </c>
      <c r="CX626">
        <v>0</v>
      </c>
      <c r="CY626">
        <v>23</v>
      </c>
      <c r="CZ626">
        <v>237</v>
      </c>
      <c r="DA626">
        <v>23</v>
      </c>
      <c r="DB626">
        <v>118.15982355320335</v>
      </c>
      <c r="DC626">
        <v>4</v>
      </c>
      <c r="DD626">
        <v>0.5</v>
      </c>
      <c r="DF626">
        <v>0.57799999999999996</v>
      </c>
    </row>
    <row r="627" spans="1:110" x14ac:dyDescent="0.25">
      <c r="A627" s="74">
        <v>0</v>
      </c>
      <c r="B627" s="44">
        <v>6</v>
      </c>
      <c r="C627" s="44">
        <v>0</v>
      </c>
      <c r="D627" s="44">
        <v>13</v>
      </c>
      <c r="E627" s="44">
        <v>-0.241921856821257</v>
      </c>
      <c r="F627" s="44">
        <v>1363.2651175000001</v>
      </c>
      <c r="G627" s="75">
        <v>194.82999999999899</v>
      </c>
      <c r="H627" s="74">
        <v>0.29699999999999999</v>
      </c>
      <c r="I627" s="44">
        <v>4</v>
      </c>
      <c r="J627" s="75">
        <v>0</v>
      </c>
      <c r="K627" s="74">
        <v>0.187</v>
      </c>
      <c r="L627" s="44">
        <v>4</v>
      </c>
      <c r="M627" s="75">
        <v>0</v>
      </c>
      <c r="N627" s="44">
        <v>0.17199999999999999</v>
      </c>
      <c r="O627" s="44">
        <v>4</v>
      </c>
      <c r="P627" s="75">
        <v>0</v>
      </c>
      <c r="Q627" s="80">
        <f t="shared" si="45"/>
        <v>0.21866666666666665</v>
      </c>
      <c r="R627" s="88">
        <f t="shared" si="45"/>
        <v>4</v>
      </c>
      <c r="T627" s="74">
        <v>0.39100000000000001</v>
      </c>
      <c r="U627" s="44">
        <v>6</v>
      </c>
      <c r="V627" s="44">
        <v>0</v>
      </c>
      <c r="W627" s="44">
        <v>0</v>
      </c>
      <c r="X627" s="44">
        <v>23</v>
      </c>
      <c r="Y627" s="44">
        <v>0</v>
      </c>
      <c r="Z627" s="44">
        <v>23</v>
      </c>
      <c r="AA627" s="44">
        <v>0</v>
      </c>
      <c r="AB627" s="44">
        <v>23</v>
      </c>
      <c r="AC627" s="44">
        <v>237</v>
      </c>
      <c r="AD627" s="44">
        <v>23</v>
      </c>
      <c r="AE627" s="44">
        <v>117.46829556095997</v>
      </c>
      <c r="AF627" s="44">
        <v>4</v>
      </c>
      <c r="AG627" s="75">
        <v>0.5</v>
      </c>
      <c r="AH627" s="74">
        <v>0.48399999999999999</v>
      </c>
      <c r="AI627" s="44">
        <v>6</v>
      </c>
      <c r="AJ627" s="44">
        <v>0</v>
      </c>
      <c r="AK627" s="44">
        <v>0</v>
      </c>
      <c r="AL627" s="44">
        <v>23</v>
      </c>
      <c r="AM627" s="44">
        <v>0</v>
      </c>
      <c r="AN627" s="44">
        <v>23</v>
      </c>
      <c r="AO627" s="44">
        <v>0</v>
      </c>
      <c r="AP627" s="44">
        <v>23</v>
      </c>
      <c r="AQ627" s="44">
        <v>237</v>
      </c>
      <c r="AR627" s="44">
        <v>23</v>
      </c>
      <c r="AS627" s="44">
        <v>117.46829556095997</v>
      </c>
      <c r="AT627" s="44">
        <v>4</v>
      </c>
      <c r="AU627" s="75">
        <v>0.5</v>
      </c>
      <c r="AV627">
        <v>0.53200000000000003</v>
      </c>
      <c r="AW627">
        <v>6</v>
      </c>
      <c r="AX627">
        <v>0</v>
      </c>
      <c r="AY627">
        <v>0</v>
      </c>
      <c r="AZ627">
        <v>23</v>
      </c>
      <c r="BA627">
        <v>0</v>
      </c>
      <c r="BB627">
        <v>23</v>
      </c>
      <c r="BC627">
        <v>0</v>
      </c>
      <c r="BD627">
        <v>23</v>
      </c>
      <c r="BE627">
        <v>237</v>
      </c>
      <c r="BF627">
        <v>23</v>
      </c>
      <c r="BG627">
        <v>117.46829556095997</v>
      </c>
      <c r="BH627">
        <v>4</v>
      </c>
      <c r="BI627">
        <v>0.5</v>
      </c>
      <c r="BJ627" s="74">
        <f t="shared" si="46"/>
        <v>0.46900000000000003</v>
      </c>
      <c r="BK627" s="92">
        <f t="shared" si="47"/>
        <v>6</v>
      </c>
      <c r="BN627" s="67">
        <f t="shared" si="48"/>
        <v>0.25033333333333341</v>
      </c>
      <c r="BO627" s="9">
        <f t="shared" si="49"/>
        <v>2</v>
      </c>
      <c r="BT627">
        <v>0.78100000000000003</v>
      </c>
      <c r="BU627">
        <v>6</v>
      </c>
      <c r="BV627">
        <v>0</v>
      </c>
      <c r="BW627">
        <v>0</v>
      </c>
      <c r="BX627">
        <v>23</v>
      </c>
      <c r="BY627">
        <v>0</v>
      </c>
      <c r="BZ627">
        <v>23</v>
      </c>
      <c r="CA627">
        <v>0</v>
      </c>
      <c r="CB627">
        <v>23</v>
      </c>
      <c r="CC627">
        <v>237</v>
      </c>
      <c r="CD627">
        <v>23</v>
      </c>
      <c r="CE627">
        <v>117.46829556095997</v>
      </c>
      <c r="CF627">
        <v>4</v>
      </c>
      <c r="CG627">
        <v>0.5</v>
      </c>
      <c r="CM627">
        <v>0.78100000000000003</v>
      </c>
      <c r="CQ627" t="s">
        <v>162</v>
      </c>
      <c r="CR627" t="s">
        <v>214</v>
      </c>
      <c r="CS627" t="s">
        <v>169</v>
      </c>
      <c r="CT627">
        <v>0</v>
      </c>
      <c r="CU627">
        <v>23</v>
      </c>
      <c r="CV627">
        <v>0</v>
      </c>
      <c r="CW627">
        <v>23</v>
      </c>
      <c r="CX627">
        <v>0</v>
      </c>
      <c r="CY627">
        <v>23</v>
      </c>
      <c r="CZ627">
        <v>237</v>
      </c>
      <c r="DA627">
        <v>23</v>
      </c>
      <c r="DB627">
        <v>117.46829556095997</v>
      </c>
      <c r="DC627">
        <v>4</v>
      </c>
      <c r="DD627">
        <v>0.5</v>
      </c>
      <c r="DF627">
        <v>0.59399999999999997</v>
      </c>
    </row>
    <row r="628" spans="1:110" x14ac:dyDescent="0.25">
      <c r="A628" s="74">
        <v>0</v>
      </c>
      <c r="B628" s="44">
        <v>6</v>
      </c>
      <c r="C628" s="44">
        <v>0</v>
      </c>
      <c r="D628" s="44">
        <v>14</v>
      </c>
      <c r="E628" s="44">
        <v>-0.14438385230939699</v>
      </c>
      <c r="F628" s="44">
        <v>1396.4623790000001</v>
      </c>
      <c r="G628" s="75">
        <v>202.88</v>
      </c>
      <c r="H628" s="74">
        <v>0.29699999999999999</v>
      </c>
      <c r="I628" s="44">
        <v>4</v>
      </c>
      <c r="J628" s="75">
        <v>0</v>
      </c>
      <c r="K628" s="74">
        <v>0.17199999999999999</v>
      </c>
      <c r="L628" s="44">
        <v>4</v>
      </c>
      <c r="M628" s="75">
        <v>0</v>
      </c>
      <c r="N628" s="44">
        <v>0.188</v>
      </c>
      <c r="O628" s="44">
        <v>4</v>
      </c>
      <c r="P628" s="75">
        <v>0</v>
      </c>
      <c r="Q628" s="80">
        <f t="shared" si="45"/>
        <v>0.219</v>
      </c>
      <c r="R628" s="88">
        <f t="shared" si="45"/>
        <v>4</v>
      </c>
      <c r="T628" s="74">
        <v>0.39100000000000001</v>
      </c>
      <c r="U628" s="44">
        <v>6</v>
      </c>
      <c r="V628" s="44">
        <v>0</v>
      </c>
      <c r="W628" s="44">
        <v>0</v>
      </c>
      <c r="X628" s="44">
        <v>23</v>
      </c>
      <c r="Y628" s="44">
        <v>0</v>
      </c>
      <c r="Z628" s="44">
        <v>23</v>
      </c>
      <c r="AA628" s="44">
        <v>0</v>
      </c>
      <c r="AB628" s="44">
        <v>23</v>
      </c>
      <c r="AC628" s="44">
        <v>237</v>
      </c>
      <c r="AD628" s="44">
        <v>23</v>
      </c>
      <c r="AE628" s="44">
        <v>116.80964613325661</v>
      </c>
      <c r="AF628" s="44">
        <v>4</v>
      </c>
      <c r="AG628" s="75">
        <v>0.5</v>
      </c>
      <c r="AH628" s="74">
        <v>0.45400000000000001</v>
      </c>
      <c r="AI628" s="44">
        <v>6</v>
      </c>
      <c r="AJ628" s="44">
        <v>0</v>
      </c>
      <c r="AK628" s="44">
        <v>0</v>
      </c>
      <c r="AL628" s="44">
        <v>23</v>
      </c>
      <c r="AM628" s="44">
        <v>0</v>
      </c>
      <c r="AN628" s="44">
        <v>23</v>
      </c>
      <c r="AO628" s="44">
        <v>0</v>
      </c>
      <c r="AP628" s="44">
        <v>23</v>
      </c>
      <c r="AQ628" s="44">
        <v>237</v>
      </c>
      <c r="AR628" s="44">
        <v>23</v>
      </c>
      <c r="AS628" s="44">
        <v>116.80964613325661</v>
      </c>
      <c r="AT628" s="44">
        <v>4</v>
      </c>
      <c r="AU628" s="75">
        <v>0.5</v>
      </c>
      <c r="AV628">
        <v>0.51600000000000001</v>
      </c>
      <c r="AW628">
        <v>6</v>
      </c>
      <c r="AX628">
        <v>0</v>
      </c>
      <c r="AY628">
        <v>0</v>
      </c>
      <c r="AZ628">
        <v>23</v>
      </c>
      <c r="BA628">
        <v>0</v>
      </c>
      <c r="BB628">
        <v>23</v>
      </c>
      <c r="BC628">
        <v>0</v>
      </c>
      <c r="BD628">
        <v>23</v>
      </c>
      <c r="BE628">
        <v>237</v>
      </c>
      <c r="BF628">
        <v>23</v>
      </c>
      <c r="BG628">
        <v>116.80964613325661</v>
      </c>
      <c r="BH628">
        <v>4</v>
      </c>
      <c r="BI628">
        <v>0.5</v>
      </c>
      <c r="BJ628" s="74">
        <f t="shared" si="46"/>
        <v>0.45366666666666666</v>
      </c>
      <c r="BK628" s="92">
        <f t="shared" si="47"/>
        <v>6</v>
      </c>
      <c r="BN628" s="67">
        <f t="shared" si="48"/>
        <v>0.23466666666666666</v>
      </c>
      <c r="BO628" s="9">
        <f t="shared" si="49"/>
        <v>2</v>
      </c>
      <c r="BT628">
        <v>0.78100000000000003</v>
      </c>
      <c r="BU628">
        <v>6</v>
      </c>
      <c r="BV628">
        <v>0</v>
      </c>
      <c r="BW628">
        <v>0</v>
      </c>
      <c r="BX628">
        <v>23</v>
      </c>
      <c r="BY628">
        <v>0</v>
      </c>
      <c r="BZ628">
        <v>23</v>
      </c>
      <c r="CA628">
        <v>0</v>
      </c>
      <c r="CB628">
        <v>23</v>
      </c>
      <c r="CC628">
        <v>237</v>
      </c>
      <c r="CD628">
        <v>23</v>
      </c>
      <c r="CE628">
        <v>116.80964613325661</v>
      </c>
      <c r="CF628">
        <v>4</v>
      </c>
      <c r="CG628">
        <v>0.5</v>
      </c>
      <c r="CM628">
        <v>0.78100000000000003</v>
      </c>
      <c r="CQ628" t="s">
        <v>162</v>
      </c>
      <c r="CR628" t="s">
        <v>219</v>
      </c>
      <c r="CS628" t="s">
        <v>169</v>
      </c>
      <c r="CT628">
        <v>0</v>
      </c>
      <c r="CU628">
        <v>23</v>
      </c>
      <c r="CV628">
        <v>0</v>
      </c>
      <c r="CW628">
        <v>23</v>
      </c>
      <c r="CX628">
        <v>0</v>
      </c>
      <c r="CY628">
        <v>23</v>
      </c>
      <c r="CZ628">
        <v>237</v>
      </c>
      <c r="DA628">
        <v>23</v>
      </c>
      <c r="DB628">
        <v>116.80964613325661</v>
      </c>
      <c r="DC628">
        <v>4</v>
      </c>
      <c r="DD628">
        <v>0.5</v>
      </c>
      <c r="DF628">
        <v>0.61</v>
      </c>
    </row>
    <row r="629" spans="1:110" x14ac:dyDescent="0.25">
      <c r="A629" s="74">
        <v>0</v>
      </c>
      <c r="B629" s="44">
        <v>6</v>
      </c>
      <c r="C629" s="44">
        <v>0</v>
      </c>
      <c r="D629" s="44">
        <v>15</v>
      </c>
      <c r="E629" s="44">
        <v>-4.6845847797503101E-2</v>
      </c>
      <c r="F629" s="44">
        <v>1429.6596405</v>
      </c>
      <c r="G629" s="75">
        <v>210.93</v>
      </c>
      <c r="H629" s="74">
        <v>0.29699999999999999</v>
      </c>
      <c r="I629" s="44">
        <v>4</v>
      </c>
      <c r="J629" s="75">
        <v>0</v>
      </c>
      <c r="K629" s="74">
        <v>0.188</v>
      </c>
      <c r="L629" s="44">
        <v>4</v>
      </c>
      <c r="M629" s="75">
        <v>0</v>
      </c>
      <c r="N629" s="44">
        <v>0.17199999999999999</v>
      </c>
      <c r="O629" s="44">
        <v>4</v>
      </c>
      <c r="P629" s="75">
        <v>0</v>
      </c>
      <c r="Q629" s="80">
        <f t="shared" si="45"/>
        <v>0.219</v>
      </c>
      <c r="R629" s="88">
        <f t="shared" si="45"/>
        <v>4</v>
      </c>
      <c r="T629" s="74">
        <v>0.375</v>
      </c>
      <c r="U629" s="44">
        <v>6</v>
      </c>
      <c r="V629" s="44">
        <v>0</v>
      </c>
      <c r="W629" s="44">
        <v>0</v>
      </c>
      <c r="X629" s="44">
        <v>23</v>
      </c>
      <c r="Y629" s="44">
        <v>0</v>
      </c>
      <c r="Z629" s="44">
        <v>23</v>
      </c>
      <c r="AA629" s="44">
        <v>0</v>
      </c>
      <c r="AB629" s="44">
        <v>23</v>
      </c>
      <c r="AC629" s="44">
        <v>237</v>
      </c>
      <c r="AD629" s="44">
        <v>23</v>
      </c>
      <c r="AE629" s="44">
        <v>116.18156290519714</v>
      </c>
      <c r="AF629" s="44">
        <v>4</v>
      </c>
      <c r="AG629" s="75">
        <v>0.5</v>
      </c>
      <c r="AH629" s="74">
        <v>0.46899999999999997</v>
      </c>
      <c r="AI629" s="44">
        <v>6</v>
      </c>
      <c r="AJ629" s="44">
        <v>0</v>
      </c>
      <c r="AK629" s="44">
        <v>0</v>
      </c>
      <c r="AL629" s="44">
        <v>23</v>
      </c>
      <c r="AM629" s="44">
        <v>0</v>
      </c>
      <c r="AN629" s="44">
        <v>23</v>
      </c>
      <c r="AO629" s="44">
        <v>0</v>
      </c>
      <c r="AP629" s="44">
        <v>23</v>
      </c>
      <c r="AQ629" s="44">
        <v>237</v>
      </c>
      <c r="AR629" s="44">
        <v>23</v>
      </c>
      <c r="AS629" s="44">
        <v>116.18156290519714</v>
      </c>
      <c r="AT629" s="44">
        <v>4</v>
      </c>
      <c r="AU629" s="75">
        <v>0.5</v>
      </c>
      <c r="AV629">
        <v>0.5</v>
      </c>
      <c r="AW629">
        <v>6</v>
      </c>
      <c r="AX629">
        <v>0</v>
      </c>
      <c r="AY629">
        <v>0</v>
      </c>
      <c r="AZ629">
        <v>23</v>
      </c>
      <c r="BA629">
        <v>0</v>
      </c>
      <c r="BB629">
        <v>23</v>
      </c>
      <c r="BC629">
        <v>0</v>
      </c>
      <c r="BD629">
        <v>23</v>
      </c>
      <c r="BE629">
        <v>237</v>
      </c>
      <c r="BF629">
        <v>23</v>
      </c>
      <c r="BG629">
        <v>116.18156290519714</v>
      </c>
      <c r="BH629">
        <v>4</v>
      </c>
      <c r="BI629">
        <v>0.5</v>
      </c>
      <c r="BJ629" s="74">
        <f t="shared" si="46"/>
        <v>0.44799999999999995</v>
      </c>
      <c r="BK629" s="92">
        <f t="shared" si="47"/>
        <v>6</v>
      </c>
      <c r="BN629" s="67">
        <f t="shared" si="48"/>
        <v>0.22899999999999995</v>
      </c>
      <c r="BO629" s="9">
        <f t="shared" si="49"/>
        <v>2</v>
      </c>
      <c r="BT629">
        <v>0.78100000000000003</v>
      </c>
      <c r="BU629">
        <v>6</v>
      </c>
      <c r="BV629">
        <v>0</v>
      </c>
      <c r="BW629">
        <v>0</v>
      </c>
      <c r="BX629">
        <v>23</v>
      </c>
      <c r="BY629">
        <v>0</v>
      </c>
      <c r="BZ629">
        <v>23</v>
      </c>
      <c r="CA629">
        <v>0</v>
      </c>
      <c r="CB629">
        <v>23</v>
      </c>
      <c r="CC629">
        <v>237</v>
      </c>
      <c r="CD629">
        <v>23</v>
      </c>
      <c r="CE629">
        <v>116.18156290519714</v>
      </c>
      <c r="CF629">
        <v>4</v>
      </c>
      <c r="CG629">
        <v>0.5</v>
      </c>
      <c r="CM629">
        <v>0.78100000000000003</v>
      </c>
      <c r="CQ629" t="s">
        <v>162</v>
      </c>
      <c r="CR629" t="s">
        <v>214</v>
      </c>
      <c r="CS629" t="s">
        <v>169</v>
      </c>
      <c r="CT629">
        <v>0</v>
      </c>
      <c r="CU629">
        <v>23</v>
      </c>
      <c r="CV629">
        <v>0</v>
      </c>
      <c r="CW629">
        <v>23</v>
      </c>
      <c r="CX629">
        <v>0</v>
      </c>
      <c r="CY629">
        <v>23</v>
      </c>
      <c r="CZ629">
        <v>237</v>
      </c>
      <c r="DA629">
        <v>23</v>
      </c>
      <c r="DB629">
        <v>116.18156290519714</v>
      </c>
      <c r="DC629">
        <v>4</v>
      </c>
      <c r="DD629">
        <v>0.5</v>
      </c>
      <c r="DF629">
        <v>0.59399999999999997</v>
      </c>
    </row>
    <row r="630" spans="1:110" x14ac:dyDescent="0.25">
      <c r="A630" s="74">
        <v>0</v>
      </c>
      <c r="B630" s="44">
        <v>6</v>
      </c>
      <c r="C630" s="44">
        <v>0</v>
      </c>
      <c r="D630" s="44">
        <v>16</v>
      </c>
      <c r="E630" s="44">
        <v>5.0692156714373798E-2</v>
      </c>
      <c r="F630" s="44">
        <v>1462.856902</v>
      </c>
      <c r="G630" s="75">
        <v>218.98</v>
      </c>
      <c r="H630" s="74">
        <v>0.32800000000000001</v>
      </c>
      <c r="I630" s="44">
        <v>4</v>
      </c>
      <c r="J630" s="75">
        <v>0</v>
      </c>
      <c r="K630" s="74">
        <v>0.17199999999999999</v>
      </c>
      <c r="L630" s="44">
        <v>4</v>
      </c>
      <c r="M630" s="75">
        <v>0</v>
      </c>
      <c r="N630" s="44">
        <v>0.17199999999999999</v>
      </c>
      <c r="O630" s="44">
        <v>4</v>
      </c>
      <c r="P630" s="75">
        <v>0</v>
      </c>
      <c r="Q630" s="80">
        <f t="shared" si="45"/>
        <v>0.22399999999999998</v>
      </c>
      <c r="R630" s="88">
        <f t="shared" si="45"/>
        <v>4</v>
      </c>
      <c r="T630" s="74">
        <v>0.375</v>
      </c>
      <c r="U630" s="44">
        <v>6</v>
      </c>
      <c r="V630" s="44">
        <v>0</v>
      </c>
      <c r="W630" s="44">
        <v>0</v>
      </c>
      <c r="X630" s="44">
        <v>23</v>
      </c>
      <c r="Y630" s="44">
        <v>0</v>
      </c>
      <c r="Z630" s="44">
        <v>23</v>
      </c>
      <c r="AA630" s="44">
        <v>0</v>
      </c>
      <c r="AB630" s="44">
        <v>23</v>
      </c>
      <c r="AC630" s="44">
        <v>237</v>
      </c>
      <c r="AD630" s="44">
        <v>23</v>
      </c>
      <c r="AE630" s="44">
        <v>115.58200790757331</v>
      </c>
      <c r="AF630" s="44">
        <v>4</v>
      </c>
      <c r="AG630" s="75">
        <v>0.5</v>
      </c>
      <c r="AH630" s="74">
        <v>0.48499999999999999</v>
      </c>
      <c r="AI630" s="44">
        <v>6</v>
      </c>
      <c r="AJ630" s="44">
        <v>0</v>
      </c>
      <c r="AK630" s="44">
        <v>0</v>
      </c>
      <c r="AL630" s="44">
        <v>23</v>
      </c>
      <c r="AM630" s="44">
        <v>0</v>
      </c>
      <c r="AN630" s="44">
        <v>23</v>
      </c>
      <c r="AO630" s="44">
        <v>0</v>
      </c>
      <c r="AP630" s="44">
        <v>23</v>
      </c>
      <c r="AQ630" s="44">
        <v>237</v>
      </c>
      <c r="AR630" s="44">
        <v>23</v>
      </c>
      <c r="AS630" s="44">
        <v>115.58200790757331</v>
      </c>
      <c r="AT630" s="44">
        <v>4</v>
      </c>
      <c r="AU630" s="75">
        <v>0.5</v>
      </c>
      <c r="AV630">
        <v>0.54700000000000004</v>
      </c>
      <c r="AW630">
        <v>6</v>
      </c>
      <c r="AX630">
        <v>0</v>
      </c>
      <c r="AY630">
        <v>0</v>
      </c>
      <c r="AZ630">
        <v>23</v>
      </c>
      <c r="BA630">
        <v>0</v>
      </c>
      <c r="BB630">
        <v>23</v>
      </c>
      <c r="BC630">
        <v>0</v>
      </c>
      <c r="BD630">
        <v>23</v>
      </c>
      <c r="BE630">
        <v>237</v>
      </c>
      <c r="BF630">
        <v>23</v>
      </c>
      <c r="BG630">
        <v>115.58200790757331</v>
      </c>
      <c r="BH630">
        <v>4</v>
      </c>
      <c r="BI630">
        <v>0.5</v>
      </c>
      <c r="BJ630" s="74">
        <f t="shared" si="46"/>
        <v>0.46900000000000003</v>
      </c>
      <c r="BK630" s="92">
        <f t="shared" si="47"/>
        <v>6</v>
      </c>
      <c r="BN630" s="67">
        <f t="shared" si="48"/>
        <v>0.24500000000000005</v>
      </c>
      <c r="BO630" s="9">
        <f t="shared" si="49"/>
        <v>2</v>
      </c>
      <c r="BT630">
        <v>0.875</v>
      </c>
      <c r="BU630">
        <v>6</v>
      </c>
      <c r="BV630">
        <v>0</v>
      </c>
      <c r="BW630">
        <v>0</v>
      </c>
      <c r="BX630">
        <v>23</v>
      </c>
      <c r="BY630">
        <v>0</v>
      </c>
      <c r="BZ630">
        <v>23</v>
      </c>
      <c r="CA630">
        <v>0</v>
      </c>
      <c r="CB630">
        <v>23</v>
      </c>
      <c r="CC630">
        <v>237</v>
      </c>
      <c r="CD630">
        <v>23</v>
      </c>
      <c r="CE630">
        <v>115.58200790757331</v>
      </c>
      <c r="CF630">
        <v>4</v>
      </c>
      <c r="CG630">
        <v>0.5</v>
      </c>
      <c r="CM630">
        <v>0.875</v>
      </c>
      <c r="CQ630" t="s">
        <v>162</v>
      </c>
      <c r="CR630" t="s">
        <v>226</v>
      </c>
      <c r="CS630" t="s">
        <v>169</v>
      </c>
      <c r="CT630">
        <v>0</v>
      </c>
      <c r="CU630">
        <v>23</v>
      </c>
      <c r="CV630">
        <v>0</v>
      </c>
      <c r="CW630">
        <v>23</v>
      </c>
      <c r="CX630">
        <v>0</v>
      </c>
      <c r="CY630">
        <v>23</v>
      </c>
      <c r="CZ630">
        <v>237</v>
      </c>
      <c r="DA630">
        <v>23</v>
      </c>
      <c r="DB630">
        <v>115.58200790757331</v>
      </c>
      <c r="DC630">
        <v>4</v>
      </c>
      <c r="DD630">
        <v>0.5</v>
      </c>
      <c r="DF630">
        <v>0.57899999999999996</v>
      </c>
    </row>
    <row r="631" spans="1:110" x14ac:dyDescent="0.25">
      <c r="A631" s="74">
        <v>0</v>
      </c>
      <c r="B631" s="44">
        <v>6</v>
      </c>
      <c r="C631" s="44">
        <v>0</v>
      </c>
      <c r="D631" s="44">
        <v>17</v>
      </c>
      <c r="E631" s="44">
        <v>0.148230161226233</v>
      </c>
      <c r="F631" s="44">
        <v>1496.0541635</v>
      </c>
      <c r="G631" s="75">
        <v>227.03</v>
      </c>
      <c r="H631" s="74">
        <v>0.29699999999999999</v>
      </c>
      <c r="I631" s="44">
        <v>4</v>
      </c>
      <c r="J631" s="75">
        <v>0</v>
      </c>
      <c r="K631" s="74">
        <v>0.187</v>
      </c>
      <c r="L631" s="44">
        <v>4</v>
      </c>
      <c r="M631" s="75">
        <v>0</v>
      </c>
      <c r="N631" s="44">
        <v>0.187</v>
      </c>
      <c r="O631" s="44">
        <v>4</v>
      </c>
      <c r="P631" s="75">
        <v>0</v>
      </c>
      <c r="Q631" s="80">
        <f t="shared" si="45"/>
        <v>0.22366666666666668</v>
      </c>
      <c r="R631" s="88">
        <f t="shared" si="45"/>
        <v>4</v>
      </c>
      <c r="T631" s="74">
        <v>0.39</v>
      </c>
      <c r="U631" s="44">
        <v>6</v>
      </c>
      <c r="V631" s="44">
        <v>0</v>
      </c>
      <c r="W631" s="44">
        <v>0</v>
      </c>
      <c r="X631" s="44">
        <v>23</v>
      </c>
      <c r="Y631" s="44">
        <v>0</v>
      </c>
      <c r="Z631" s="44">
        <v>23</v>
      </c>
      <c r="AA631" s="44">
        <v>0</v>
      </c>
      <c r="AB631" s="44">
        <v>23</v>
      </c>
      <c r="AC631" s="44">
        <v>237</v>
      </c>
      <c r="AD631" s="44">
        <v>23</v>
      </c>
      <c r="AE631" s="44">
        <v>115.00906101887415</v>
      </c>
      <c r="AF631" s="44">
        <v>4</v>
      </c>
      <c r="AG631" s="75">
        <v>0.5</v>
      </c>
      <c r="AH631" s="74">
        <v>0.46899999999999997</v>
      </c>
      <c r="AI631" s="44">
        <v>6</v>
      </c>
      <c r="AJ631" s="44">
        <v>0</v>
      </c>
      <c r="AK631" s="44">
        <v>0</v>
      </c>
      <c r="AL631" s="44">
        <v>23</v>
      </c>
      <c r="AM631" s="44">
        <v>0</v>
      </c>
      <c r="AN631" s="44">
        <v>23</v>
      </c>
      <c r="AO631" s="44">
        <v>0</v>
      </c>
      <c r="AP631" s="44">
        <v>23</v>
      </c>
      <c r="AQ631" s="44">
        <v>237</v>
      </c>
      <c r="AR631" s="44">
        <v>23</v>
      </c>
      <c r="AS631" s="44">
        <v>115.00906101887415</v>
      </c>
      <c r="AT631" s="44">
        <v>4</v>
      </c>
      <c r="AU631" s="75">
        <v>0.5</v>
      </c>
      <c r="AV631">
        <v>0.54700000000000004</v>
      </c>
      <c r="AW631">
        <v>6</v>
      </c>
      <c r="AX631">
        <v>0</v>
      </c>
      <c r="AY631">
        <v>0</v>
      </c>
      <c r="AZ631">
        <v>23</v>
      </c>
      <c r="BA631">
        <v>0</v>
      </c>
      <c r="BB631">
        <v>23</v>
      </c>
      <c r="BC631">
        <v>0</v>
      </c>
      <c r="BD631">
        <v>23</v>
      </c>
      <c r="BE631">
        <v>237</v>
      </c>
      <c r="BF631">
        <v>23</v>
      </c>
      <c r="BG631">
        <v>115.00906101887415</v>
      </c>
      <c r="BH631">
        <v>4</v>
      </c>
      <c r="BI631">
        <v>0.5</v>
      </c>
      <c r="BJ631" s="74">
        <f t="shared" si="46"/>
        <v>0.46866666666666673</v>
      </c>
      <c r="BK631" s="92">
        <f t="shared" si="47"/>
        <v>6</v>
      </c>
      <c r="BN631" s="67">
        <f t="shared" si="48"/>
        <v>0.24500000000000005</v>
      </c>
      <c r="BO631" s="9">
        <f t="shared" si="49"/>
        <v>2</v>
      </c>
      <c r="BT631">
        <v>0.79700000000000004</v>
      </c>
      <c r="BU631">
        <v>6</v>
      </c>
      <c r="BV631">
        <v>0</v>
      </c>
      <c r="BW631">
        <v>0</v>
      </c>
      <c r="BX631">
        <v>23</v>
      </c>
      <c r="BY631">
        <v>0</v>
      </c>
      <c r="BZ631">
        <v>23</v>
      </c>
      <c r="CA631">
        <v>0</v>
      </c>
      <c r="CB631">
        <v>23</v>
      </c>
      <c r="CC631">
        <v>237</v>
      </c>
      <c r="CD631">
        <v>23</v>
      </c>
      <c r="CE631">
        <v>115.00906101887415</v>
      </c>
      <c r="CF631">
        <v>4</v>
      </c>
      <c r="CG631">
        <v>0.5</v>
      </c>
      <c r="CM631">
        <v>0.79700000000000004</v>
      </c>
      <c r="CQ631" t="s">
        <v>162</v>
      </c>
      <c r="CR631" t="s">
        <v>214</v>
      </c>
      <c r="CS631" t="s">
        <v>169</v>
      </c>
      <c r="CT631">
        <v>0</v>
      </c>
      <c r="CU631">
        <v>23</v>
      </c>
      <c r="CV631">
        <v>0</v>
      </c>
      <c r="CW631">
        <v>23</v>
      </c>
      <c r="CX631">
        <v>0</v>
      </c>
      <c r="CY631">
        <v>23</v>
      </c>
      <c r="CZ631">
        <v>237</v>
      </c>
      <c r="DA631">
        <v>23</v>
      </c>
      <c r="DB631">
        <v>115.00906101887415</v>
      </c>
      <c r="DC631">
        <v>4</v>
      </c>
      <c r="DD631">
        <v>0.5</v>
      </c>
      <c r="DF631">
        <v>0.59399999999999997</v>
      </c>
    </row>
    <row r="632" spans="1:110" x14ac:dyDescent="0.25">
      <c r="A632" s="74">
        <v>0</v>
      </c>
      <c r="B632" s="44">
        <v>6</v>
      </c>
      <c r="C632" s="44">
        <v>0</v>
      </c>
      <c r="D632" s="44">
        <v>18</v>
      </c>
      <c r="E632" s="44">
        <v>0.24576816573812699</v>
      </c>
      <c r="F632" s="44">
        <v>1529.2514249999999</v>
      </c>
      <c r="G632" s="75">
        <v>235.07999999999899</v>
      </c>
      <c r="H632" s="74">
        <v>0.29699999999999999</v>
      </c>
      <c r="I632" s="44">
        <v>4</v>
      </c>
      <c r="J632" s="75">
        <v>0</v>
      </c>
      <c r="K632" s="74">
        <v>0.187</v>
      </c>
      <c r="L632" s="44">
        <v>4</v>
      </c>
      <c r="M632" s="75">
        <v>0</v>
      </c>
      <c r="N632" s="44">
        <v>0.188</v>
      </c>
      <c r="O632" s="44">
        <v>4</v>
      </c>
      <c r="P632" s="75">
        <v>0</v>
      </c>
      <c r="Q632" s="80">
        <f t="shared" si="45"/>
        <v>0.22399999999999998</v>
      </c>
      <c r="R632" s="88">
        <f t="shared" si="45"/>
        <v>4</v>
      </c>
      <c r="T632" s="74">
        <v>0.40600000000000003</v>
      </c>
      <c r="U632" s="44">
        <v>6</v>
      </c>
      <c r="V632" s="44">
        <v>0</v>
      </c>
      <c r="W632" s="44">
        <v>0</v>
      </c>
      <c r="X632" s="44">
        <v>23</v>
      </c>
      <c r="Y632" s="44">
        <v>0</v>
      </c>
      <c r="Z632" s="44">
        <v>23</v>
      </c>
      <c r="AA632" s="44">
        <v>0</v>
      </c>
      <c r="AB632" s="44">
        <v>23</v>
      </c>
      <c r="AC632" s="44">
        <v>237</v>
      </c>
      <c r="AD632" s="44">
        <v>23</v>
      </c>
      <c r="AE632" s="44">
        <v>114.46098939785719</v>
      </c>
      <c r="AF632" s="44">
        <v>4</v>
      </c>
      <c r="AG632" s="75">
        <v>0.5</v>
      </c>
      <c r="AH632" s="74">
        <v>0.45400000000000001</v>
      </c>
      <c r="AI632" s="44">
        <v>6</v>
      </c>
      <c r="AJ632" s="44">
        <v>0</v>
      </c>
      <c r="AK632" s="44">
        <v>0</v>
      </c>
      <c r="AL632" s="44">
        <v>23</v>
      </c>
      <c r="AM632" s="44">
        <v>0</v>
      </c>
      <c r="AN632" s="44">
        <v>23</v>
      </c>
      <c r="AO632" s="44">
        <v>0</v>
      </c>
      <c r="AP632" s="44">
        <v>23</v>
      </c>
      <c r="AQ632" s="44">
        <v>237</v>
      </c>
      <c r="AR632" s="44">
        <v>23</v>
      </c>
      <c r="AS632" s="44">
        <v>114.46098939785719</v>
      </c>
      <c r="AT632" s="44">
        <v>4</v>
      </c>
      <c r="AU632" s="75">
        <v>0.5</v>
      </c>
      <c r="AV632">
        <v>0.54700000000000004</v>
      </c>
      <c r="AW632">
        <v>6</v>
      </c>
      <c r="AX632">
        <v>0</v>
      </c>
      <c r="AY632">
        <v>0</v>
      </c>
      <c r="AZ632">
        <v>23</v>
      </c>
      <c r="BA632">
        <v>0</v>
      </c>
      <c r="BB632">
        <v>23</v>
      </c>
      <c r="BC632">
        <v>0</v>
      </c>
      <c r="BD632">
        <v>23</v>
      </c>
      <c r="BE632">
        <v>237</v>
      </c>
      <c r="BF632">
        <v>23</v>
      </c>
      <c r="BG632">
        <v>114.46098939785719</v>
      </c>
      <c r="BH632">
        <v>4</v>
      </c>
      <c r="BI632">
        <v>0.5</v>
      </c>
      <c r="BJ632" s="74">
        <f t="shared" si="46"/>
        <v>0.46900000000000003</v>
      </c>
      <c r="BK632" s="92">
        <f t="shared" si="47"/>
        <v>6</v>
      </c>
      <c r="BN632" s="67">
        <f t="shared" si="48"/>
        <v>0.24500000000000005</v>
      </c>
      <c r="BO632" s="9">
        <f t="shared" si="49"/>
        <v>2</v>
      </c>
      <c r="BT632">
        <v>0.76600000000000001</v>
      </c>
      <c r="BU632">
        <v>6</v>
      </c>
      <c r="BV632">
        <v>0</v>
      </c>
      <c r="BW632">
        <v>0</v>
      </c>
      <c r="BX632">
        <v>23</v>
      </c>
      <c r="BY632">
        <v>0</v>
      </c>
      <c r="BZ632">
        <v>23</v>
      </c>
      <c r="CA632">
        <v>0</v>
      </c>
      <c r="CB632">
        <v>23</v>
      </c>
      <c r="CC632">
        <v>237</v>
      </c>
      <c r="CD632">
        <v>23</v>
      </c>
      <c r="CE632">
        <v>114.46098939785719</v>
      </c>
      <c r="CF632">
        <v>4</v>
      </c>
      <c r="CG632">
        <v>0.5</v>
      </c>
      <c r="CM632">
        <v>0.76600000000000001</v>
      </c>
      <c r="CQ632" t="s">
        <v>162</v>
      </c>
      <c r="CR632" t="s">
        <v>214</v>
      </c>
      <c r="CS632" t="s">
        <v>169</v>
      </c>
      <c r="CT632">
        <v>0</v>
      </c>
      <c r="CU632">
        <v>23</v>
      </c>
      <c r="CV632">
        <v>0</v>
      </c>
      <c r="CW632">
        <v>23</v>
      </c>
      <c r="CX632">
        <v>0</v>
      </c>
      <c r="CY632">
        <v>23</v>
      </c>
      <c r="CZ632">
        <v>237</v>
      </c>
      <c r="DA632">
        <v>23</v>
      </c>
      <c r="DB632">
        <v>114.46098939785719</v>
      </c>
      <c r="DC632">
        <v>4</v>
      </c>
      <c r="DD632">
        <v>0.5</v>
      </c>
      <c r="DF632">
        <v>0.59399999999999997</v>
      </c>
    </row>
    <row r="633" spans="1:110" x14ac:dyDescent="0.25">
      <c r="A633" s="74">
        <v>0</v>
      </c>
      <c r="B633" s="44">
        <v>6</v>
      </c>
      <c r="C633" s="44">
        <v>0</v>
      </c>
      <c r="D633" s="44">
        <v>19</v>
      </c>
      <c r="E633" s="44">
        <v>0.343306170249987</v>
      </c>
      <c r="F633" s="44">
        <v>1562.4486864999999</v>
      </c>
      <c r="G633" s="75">
        <v>243.13</v>
      </c>
      <c r="H633" s="74">
        <v>0.32800000000000001</v>
      </c>
      <c r="I633" s="44">
        <v>4</v>
      </c>
      <c r="J633" s="75">
        <v>0</v>
      </c>
      <c r="K633" s="74">
        <v>0.187</v>
      </c>
      <c r="L633" s="44">
        <v>4</v>
      </c>
      <c r="M633" s="75">
        <v>0</v>
      </c>
      <c r="N633" s="44">
        <v>0.17199999999999999</v>
      </c>
      <c r="O633" s="44">
        <v>4</v>
      </c>
      <c r="P633" s="75">
        <v>0</v>
      </c>
      <c r="Q633" s="80">
        <f t="shared" si="45"/>
        <v>0.22900000000000001</v>
      </c>
      <c r="R633" s="88">
        <f t="shared" si="45"/>
        <v>4</v>
      </c>
      <c r="T633" s="74">
        <v>0.39</v>
      </c>
      <c r="U633" s="44">
        <v>6</v>
      </c>
      <c r="V633" s="44">
        <v>0</v>
      </c>
      <c r="W633" s="44">
        <v>0</v>
      </c>
      <c r="X633" s="44">
        <v>23</v>
      </c>
      <c r="Y633" s="44">
        <v>0</v>
      </c>
      <c r="Z633" s="44">
        <v>23</v>
      </c>
      <c r="AA633" s="44">
        <v>0</v>
      </c>
      <c r="AB633" s="44">
        <v>23</v>
      </c>
      <c r="AC633" s="44">
        <v>237</v>
      </c>
      <c r="AD633" s="44">
        <v>23</v>
      </c>
      <c r="AE633" s="44">
        <v>113.93622768785124</v>
      </c>
      <c r="AF633" s="44">
        <v>4</v>
      </c>
      <c r="AG633" s="75">
        <v>0.5</v>
      </c>
      <c r="AH633" s="74">
        <v>0.45300000000000001</v>
      </c>
      <c r="AI633" s="44">
        <v>6</v>
      </c>
      <c r="AJ633" s="44">
        <v>0</v>
      </c>
      <c r="AK633" s="44">
        <v>0</v>
      </c>
      <c r="AL633" s="44">
        <v>23</v>
      </c>
      <c r="AM633" s="44">
        <v>0</v>
      </c>
      <c r="AN633" s="44">
        <v>23</v>
      </c>
      <c r="AO633" s="44">
        <v>0</v>
      </c>
      <c r="AP633" s="44">
        <v>23</v>
      </c>
      <c r="AQ633" s="44">
        <v>237</v>
      </c>
      <c r="AR633" s="44">
        <v>23</v>
      </c>
      <c r="AS633" s="44">
        <v>113.93622768785124</v>
      </c>
      <c r="AT633" s="44">
        <v>4</v>
      </c>
      <c r="AU633" s="75">
        <v>0.5</v>
      </c>
      <c r="AV633">
        <v>0.53100000000000003</v>
      </c>
      <c r="AW633">
        <v>6</v>
      </c>
      <c r="AX633">
        <v>0</v>
      </c>
      <c r="AY633">
        <v>0</v>
      </c>
      <c r="AZ633">
        <v>23</v>
      </c>
      <c r="BA633">
        <v>0</v>
      </c>
      <c r="BB633">
        <v>23</v>
      </c>
      <c r="BC633">
        <v>0</v>
      </c>
      <c r="BD633">
        <v>23</v>
      </c>
      <c r="BE633">
        <v>237</v>
      </c>
      <c r="BF633">
        <v>23</v>
      </c>
      <c r="BG633">
        <v>113.93622768785124</v>
      </c>
      <c r="BH633">
        <v>4</v>
      </c>
      <c r="BI633">
        <v>0.5</v>
      </c>
      <c r="BJ633" s="74">
        <f t="shared" si="46"/>
        <v>0.45800000000000002</v>
      </c>
      <c r="BK633" s="92">
        <f t="shared" si="47"/>
        <v>6</v>
      </c>
      <c r="BN633" s="67">
        <f t="shared" si="48"/>
        <v>0.22900000000000001</v>
      </c>
      <c r="BO633" s="9">
        <f t="shared" si="49"/>
        <v>2</v>
      </c>
      <c r="BT633">
        <v>0.76600000000000001</v>
      </c>
      <c r="BU633">
        <v>6</v>
      </c>
      <c r="BV633">
        <v>0</v>
      </c>
      <c r="BW633">
        <v>0</v>
      </c>
      <c r="BX633">
        <v>23</v>
      </c>
      <c r="BY633">
        <v>0</v>
      </c>
      <c r="BZ633">
        <v>23</v>
      </c>
      <c r="CA633">
        <v>0</v>
      </c>
      <c r="CB633">
        <v>23</v>
      </c>
      <c r="CC633">
        <v>237</v>
      </c>
      <c r="CD633">
        <v>23</v>
      </c>
      <c r="CE633">
        <v>113.93622768785124</v>
      </c>
      <c r="CF633">
        <v>4</v>
      </c>
      <c r="CG633">
        <v>0.5</v>
      </c>
      <c r="CM633">
        <v>0.76600000000000001</v>
      </c>
      <c r="CQ633" t="s">
        <v>162</v>
      </c>
      <c r="CR633" t="s">
        <v>214</v>
      </c>
      <c r="CS633" t="s">
        <v>169</v>
      </c>
      <c r="CT633">
        <v>0</v>
      </c>
      <c r="CU633">
        <v>23</v>
      </c>
      <c r="CV633">
        <v>0</v>
      </c>
      <c r="CW633">
        <v>23</v>
      </c>
      <c r="CX633">
        <v>0</v>
      </c>
      <c r="CY633">
        <v>23</v>
      </c>
      <c r="CZ633">
        <v>237</v>
      </c>
      <c r="DA633">
        <v>23</v>
      </c>
      <c r="DB633">
        <v>113.93622768785124</v>
      </c>
      <c r="DC633">
        <v>4</v>
      </c>
      <c r="DD633">
        <v>0.5</v>
      </c>
      <c r="DF633">
        <v>0.59399999999999997</v>
      </c>
    </row>
    <row r="634" spans="1:110" x14ac:dyDescent="0.25">
      <c r="A634" s="74">
        <v>0</v>
      </c>
      <c r="B634" s="44">
        <v>6</v>
      </c>
      <c r="C634" s="44">
        <v>0</v>
      </c>
      <c r="D634" s="44">
        <v>20</v>
      </c>
      <c r="E634" s="44">
        <v>0.44084417476186399</v>
      </c>
      <c r="F634" s="44">
        <v>1595.6459480000001</v>
      </c>
      <c r="G634" s="75">
        <v>251.18</v>
      </c>
      <c r="H634" s="74">
        <v>0.29699999999999999</v>
      </c>
      <c r="I634" s="44">
        <v>4</v>
      </c>
      <c r="J634" s="75">
        <v>0</v>
      </c>
      <c r="K634" s="74">
        <v>0.219</v>
      </c>
      <c r="L634" s="44">
        <v>4</v>
      </c>
      <c r="M634" s="75">
        <v>0</v>
      </c>
      <c r="N634" s="44">
        <v>0.188</v>
      </c>
      <c r="O634" s="44">
        <v>4</v>
      </c>
      <c r="P634" s="75">
        <v>0</v>
      </c>
      <c r="Q634" s="80">
        <f t="shared" si="45"/>
        <v>0.23466666666666666</v>
      </c>
      <c r="R634" s="88">
        <f t="shared" si="45"/>
        <v>4</v>
      </c>
      <c r="T634" s="74">
        <v>0.375</v>
      </c>
      <c r="U634" s="44">
        <v>6</v>
      </c>
      <c r="V634" s="44">
        <v>0</v>
      </c>
      <c r="W634" s="44">
        <v>0</v>
      </c>
      <c r="X634" s="44">
        <v>23</v>
      </c>
      <c r="Y634" s="44">
        <v>0</v>
      </c>
      <c r="Z634" s="44">
        <v>23</v>
      </c>
      <c r="AA634" s="44">
        <v>0</v>
      </c>
      <c r="AB634" s="44">
        <v>23</v>
      </c>
      <c r="AC634" s="44">
        <v>237</v>
      </c>
      <c r="AD634" s="44">
        <v>23</v>
      </c>
      <c r="AE634" s="44">
        <v>113.43328143929571</v>
      </c>
      <c r="AF634" s="44">
        <v>4</v>
      </c>
      <c r="AG634" s="75">
        <v>0.5</v>
      </c>
      <c r="AH634" s="74">
        <v>0.45300000000000001</v>
      </c>
      <c r="AI634" s="44">
        <v>6</v>
      </c>
      <c r="AJ634" s="44">
        <v>0</v>
      </c>
      <c r="AK634" s="44">
        <v>0</v>
      </c>
      <c r="AL634" s="44">
        <v>23</v>
      </c>
      <c r="AM634" s="44">
        <v>0</v>
      </c>
      <c r="AN634" s="44">
        <v>23</v>
      </c>
      <c r="AO634" s="44">
        <v>0</v>
      </c>
      <c r="AP634" s="44">
        <v>23</v>
      </c>
      <c r="AQ634" s="44">
        <v>237</v>
      </c>
      <c r="AR634" s="44">
        <v>23</v>
      </c>
      <c r="AS634" s="44">
        <v>113.43328143929571</v>
      </c>
      <c r="AT634" s="44">
        <v>4</v>
      </c>
      <c r="AU634" s="75">
        <v>0.5</v>
      </c>
      <c r="AV634">
        <v>0.54700000000000004</v>
      </c>
      <c r="AW634">
        <v>6</v>
      </c>
      <c r="AX634">
        <v>0</v>
      </c>
      <c r="AY634">
        <v>0</v>
      </c>
      <c r="AZ634">
        <v>23</v>
      </c>
      <c r="BA634">
        <v>0</v>
      </c>
      <c r="BB634">
        <v>23</v>
      </c>
      <c r="BC634">
        <v>0</v>
      </c>
      <c r="BD634">
        <v>23</v>
      </c>
      <c r="BE634">
        <v>237</v>
      </c>
      <c r="BF634">
        <v>23</v>
      </c>
      <c r="BG634">
        <v>113.43328143929571</v>
      </c>
      <c r="BH634">
        <v>4</v>
      </c>
      <c r="BI634">
        <v>0.5</v>
      </c>
      <c r="BJ634" s="74">
        <f t="shared" si="46"/>
        <v>0.45833333333333331</v>
      </c>
      <c r="BK634" s="92">
        <f t="shared" si="47"/>
        <v>6</v>
      </c>
      <c r="BN634" s="67">
        <f t="shared" si="48"/>
        <v>0.22366666666666665</v>
      </c>
      <c r="BO634" s="9">
        <f t="shared" si="49"/>
        <v>2</v>
      </c>
      <c r="BT634">
        <v>0.78100000000000003</v>
      </c>
      <c r="BU634">
        <v>6</v>
      </c>
      <c r="BV634">
        <v>0</v>
      </c>
      <c r="BW634">
        <v>0</v>
      </c>
      <c r="BX634">
        <v>23</v>
      </c>
      <c r="BY634">
        <v>0</v>
      </c>
      <c r="BZ634">
        <v>23</v>
      </c>
      <c r="CA634">
        <v>0</v>
      </c>
      <c r="CB634">
        <v>23</v>
      </c>
      <c r="CC634">
        <v>237</v>
      </c>
      <c r="CD634">
        <v>23</v>
      </c>
      <c r="CE634">
        <v>113.43328143929571</v>
      </c>
      <c r="CF634">
        <v>4</v>
      </c>
      <c r="CG634">
        <v>0.5</v>
      </c>
      <c r="CM634">
        <v>0.78100000000000003</v>
      </c>
      <c r="CQ634" t="s">
        <v>162</v>
      </c>
      <c r="CR634" t="s">
        <v>217</v>
      </c>
      <c r="CS634" t="s">
        <v>169</v>
      </c>
      <c r="CT634">
        <v>0</v>
      </c>
      <c r="CU634">
        <v>23</v>
      </c>
      <c r="CV634">
        <v>0</v>
      </c>
      <c r="CW634">
        <v>23</v>
      </c>
      <c r="CX634">
        <v>0</v>
      </c>
      <c r="CY634">
        <v>23</v>
      </c>
      <c r="CZ634">
        <v>237</v>
      </c>
      <c r="DA634">
        <v>23</v>
      </c>
      <c r="DB634">
        <v>113.43328143929571</v>
      </c>
      <c r="DC634">
        <v>4</v>
      </c>
      <c r="DD634">
        <v>0.5</v>
      </c>
      <c r="DF634">
        <v>0.57799999999999996</v>
      </c>
    </row>
    <row r="635" spans="1:110" x14ac:dyDescent="0.25">
      <c r="A635" s="74">
        <v>0</v>
      </c>
      <c r="B635" s="44">
        <v>6</v>
      </c>
      <c r="C635" s="44">
        <v>1</v>
      </c>
      <c r="D635" s="44">
        <v>8</v>
      </c>
      <c r="E635" s="44">
        <v>-0.418852058720591</v>
      </c>
      <c r="F635" s="44">
        <v>1321.954166</v>
      </c>
      <c r="G635" s="75">
        <v>161.32</v>
      </c>
      <c r="H635" s="74">
        <v>0.34399999999999997</v>
      </c>
      <c r="I635" s="44">
        <v>4</v>
      </c>
      <c r="J635" s="75">
        <v>0</v>
      </c>
      <c r="K635" s="74">
        <v>0.188</v>
      </c>
      <c r="L635" s="44">
        <v>4</v>
      </c>
      <c r="M635" s="75">
        <v>0</v>
      </c>
      <c r="N635" s="44">
        <v>0.17199999999999999</v>
      </c>
      <c r="O635" s="44">
        <v>4</v>
      </c>
      <c r="P635" s="75">
        <v>0</v>
      </c>
      <c r="Q635" s="80">
        <f t="shared" si="45"/>
        <v>0.23466666666666666</v>
      </c>
      <c r="R635" s="88">
        <f t="shared" si="45"/>
        <v>4</v>
      </c>
      <c r="T635" s="74">
        <v>0.40600000000000003</v>
      </c>
      <c r="U635" s="44">
        <v>7</v>
      </c>
      <c r="V635" s="44">
        <v>0</v>
      </c>
      <c r="W635" s="44">
        <v>0</v>
      </c>
      <c r="X635" s="44">
        <v>23</v>
      </c>
      <c r="Y635" s="44">
        <v>237</v>
      </c>
      <c r="Z635" s="44">
        <v>23</v>
      </c>
      <c r="AA635" s="44">
        <v>0</v>
      </c>
      <c r="AB635" s="44">
        <v>23</v>
      </c>
      <c r="AC635" s="44">
        <v>217</v>
      </c>
      <c r="AD635" s="44">
        <v>23</v>
      </c>
      <c r="AE635" s="44">
        <v>106.45753119587729</v>
      </c>
      <c r="AF635" s="44">
        <v>4</v>
      </c>
      <c r="AG635" s="75">
        <v>1</v>
      </c>
      <c r="AH635" s="74">
        <v>0.5</v>
      </c>
      <c r="AI635" s="44">
        <v>7</v>
      </c>
      <c r="AJ635" s="44">
        <v>0</v>
      </c>
      <c r="AK635" s="44">
        <v>0</v>
      </c>
      <c r="AL635" s="44">
        <v>23</v>
      </c>
      <c r="AM635" s="44">
        <v>237</v>
      </c>
      <c r="AN635" s="44">
        <v>23</v>
      </c>
      <c r="AO635" s="44">
        <v>0</v>
      </c>
      <c r="AP635" s="44">
        <v>23</v>
      </c>
      <c r="AQ635" s="44">
        <v>217</v>
      </c>
      <c r="AR635" s="44">
        <v>23</v>
      </c>
      <c r="AS635" s="44">
        <v>106.45753119587729</v>
      </c>
      <c r="AT635" s="44">
        <v>4</v>
      </c>
      <c r="AU635" s="75">
        <v>1</v>
      </c>
      <c r="AV635">
        <v>0.57799999999999996</v>
      </c>
      <c r="AW635">
        <v>7</v>
      </c>
      <c r="AX635">
        <v>0</v>
      </c>
      <c r="AY635">
        <v>0</v>
      </c>
      <c r="AZ635">
        <v>23</v>
      </c>
      <c r="BA635">
        <v>237</v>
      </c>
      <c r="BB635">
        <v>23</v>
      </c>
      <c r="BC635">
        <v>0</v>
      </c>
      <c r="BD635">
        <v>23</v>
      </c>
      <c r="BE635">
        <v>217</v>
      </c>
      <c r="BF635">
        <v>23</v>
      </c>
      <c r="BG635">
        <v>106.45753119587729</v>
      </c>
      <c r="BH635">
        <v>4</v>
      </c>
      <c r="BI635">
        <v>1</v>
      </c>
      <c r="BJ635" s="74">
        <f t="shared" si="46"/>
        <v>0.49466666666666664</v>
      </c>
      <c r="BK635" s="92">
        <f t="shared" si="47"/>
        <v>7</v>
      </c>
      <c r="BN635" s="67">
        <f t="shared" si="48"/>
        <v>0.26</v>
      </c>
      <c r="BO635" s="9">
        <f t="shared" si="49"/>
        <v>3</v>
      </c>
      <c r="BT635">
        <v>0.84299999999999997</v>
      </c>
      <c r="BU635">
        <v>7</v>
      </c>
      <c r="BV635">
        <v>0</v>
      </c>
      <c r="BW635">
        <v>0</v>
      </c>
      <c r="BX635">
        <v>23</v>
      </c>
      <c r="BY635">
        <v>237</v>
      </c>
      <c r="BZ635">
        <v>23</v>
      </c>
      <c r="CA635">
        <v>0</v>
      </c>
      <c r="CB635">
        <v>23</v>
      </c>
      <c r="CC635">
        <v>217</v>
      </c>
      <c r="CD635">
        <v>23</v>
      </c>
      <c r="CE635">
        <v>106.45753119587729</v>
      </c>
      <c r="CF635">
        <v>4</v>
      </c>
      <c r="CG635">
        <v>1</v>
      </c>
      <c r="CM635">
        <v>0.84299999999999997</v>
      </c>
      <c r="CQ635" t="s">
        <v>162</v>
      </c>
      <c r="CR635" t="s">
        <v>227</v>
      </c>
      <c r="CS635" t="s">
        <v>183</v>
      </c>
      <c r="CT635">
        <v>0</v>
      </c>
      <c r="CU635">
        <v>23</v>
      </c>
      <c r="CV635">
        <v>237</v>
      </c>
      <c r="CW635">
        <v>23</v>
      </c>
      <c r="CX635">
        <v>0</v>
      </c>
      <c r="CY635">
        <v>23</v>
      </c>
      <c r="CZ635">
        <v>217</v>
      </c>
      <c r="DA635">
        <v>23</v>
      </c>
      <c r="DB635">
        <v>106.45753119587729</v>
      </c>
      <c r="DC635">
        <v>4</v>
      </c>
      <c r="DD635">
        <v>1</v>
      </c>
      <c r="DF635">
        <v>0.65700000000000003</v>
      </c>
    </row>
    <row r="636" spans="1:110" x14ac:dyDescent="0.25">
      <c r="A636" s="74">
        <v>0</v>
      </c>
      <c r="B636" s="44">
        <v>6</v>
      </c>
      <c r="C636" s="44">
        <v>1</v>
      </c>
      <c r="D636" s="44">
        <v>9</v>
      </c>
      <c r="E636" s="44">
        <v>-0.32131405420871401</v>
      </c>
      <c r="F636" s="44">
        <v>1355.1514275</v>
      </c>
      <c r="G636" s="75">
        <v>169.37</v>
      </c>
      <c r="H636" s="74">
        <v>0.32800000000000001</v>
      </c>
      <c r="I636" s="44">
        <v>4</v>
      </c>
      <c r="J636" s="75">
        <v>0</v>
      </c>
      <c r="K636" s="74">
        <v>0.17199999999999999</v>
      </c>
      <c r="L636" s="44">
        <v>4</v>
      </c>
      <c r="M636" s="75">
        <v>0</v>
      </c>
      <c r="N636" s="44">
        <v>0.188</v>
      </c>
      <c r="O636" s="44">
        <v>4</v>
      </c>
      <c r="P636" s="75">
        <v>0</v>
      </c>
      <c r="Q636" s="80">
        <f t="shared" si="45"/>
        <v>0.22933333333333331</v>
      </c>
      <c r="R636" s="88">
        <f t="shared" si="45"/>
        <v>4</v>
      </c>
      <c r="T636" s="74">
        <v>0.42199999999999999</v>
      </c>
      <c r="U636" s="44">
        <v>7</v>
      </c>
      <c r="V636" s="44">
        <v>0</v>
      </c>
      <c r="W636" s="44">
        <v>0</v>
      </c>
      <c r="X636" s="44">
        <v>23</v>
      </c>
      <c r="Y636" s="44">
        <v>237</v>
      </c>
      <c r="Z636" s="44">
        <v>23</v>
      </c>
      <c r="AA636" s="44">
        <v>0</v>
      </c>
      <c r="AB636" s="44">
        <v>23</v>
      </c>
      <c r="AC636" s="44">
        <v>217</v>
      </c>
      <c r="AD636" s="44">
        <v>23</v>
      </c>
      <c r="AE636" s="44">
        <v>106.16739273495484</v>
      </c>
      <c r="AF636" s="44">
        <v>4</v>
      </c>
      <c r="AG636" s="75">
        <v>1</v>
      </c>
      <c r="AH636" s="74">
        <v>0.51500000000000001</v>
      </c>
      <c r="AI636" s="44">
        <v>7</v>
      </c>
      <c r="AJ636" s="44">
        <v>0</v>
      </c>
      <c r="AK636" s="44">
        <v>0</v>
      </c>
      <c r="AL636" s="44">
        <v>23</v>
      </c>
      <c r="AM636" s="44">
        <v>237</v>
      </c>
      <c r="AN636" s="44">
        <v>23</v>
      </c>
      <c r="AO636" s="44">
        <v>0</v>
      </c>
      <c r="AP636" s="44">
        <v>23</v>
      </c>
      <c r="AQ636" s="44">
        <v>217</v>
      </c>
      <c r="AR636" s="44">
        <v>23</v>
      </c>
      <c r="AS636" s="44">
        <v>106.16739273495484</v>
      </c>
      <c r="AT636" s="44">
        <v>4</v>
      </c>
      <c r="AU636" s="75">
        <v>1</v>
      </c>
      <c r="AV636">
        <v>0.61</v>
      </c>
      <c r="AW636">
        <v>7</v>
      </c>
      <c r="AX636">
        <v>0</v>
      </c>
      <c r="AY636">
        <v>0</v>
      </c>
      <c r="AZ636">
        <v>23</v>
      </c>
      <c r="BA636">
        <v>237</v>
      </c>
      <c r="BB636">
        <v>23</v>
      </c>
      <c r="BC636">
        <v>0</v>
      </c>
      <c r="BD636">
        <v>23</v>
      </c>
      <c r="BE636">
        <v>217</v>
      </c>
      <c r="BF636">
        <v>23</v>
      </c>
      <c r="BG636">
        <v>106.16739273495484</v>
      </c>
      <c r="BH636">
        <v>4</v>
      </c>
      <c r="BI636">
        <v>1</v>
      </c>
      <c r="BJ636" s="74">
        <f t="shared" si="46"/>
        <v>0.51566666666666672</v>
      </c>
      <c r="BK636" s="92">
        <f t="shared" si="47"/>
        <v>7</v>
      </c>
      <c r="BN636" s="67">
        <f t="shared" si="48"/>
        <v>0.28633333333333344</v>
      </c>
      <c r="BO636" s="9">
        <f t="shared" si="49"/>
        <v>3</v>
      </c>
      <c r="BT636">
        <v>0.84399999999999997</v>
      </c>
      <c r="BU636">
        <v>7</v>
      </c>
      <c r="BV636">
        <v>0</v>
      </c>
      <c r="BW636">
        <v>0</v>
      </c>
      <c r="BX636">
        <v>23</v>
      </c>
      <c r="BY636">
        <v>237</v>
      </c>
      <c r="BZ636">
        <v>23</v>
      </c>
      <c r="CA636">
        <v>0</v>
      </c>
      <c r="CB636">
        <v>23</v>
      </c>
      <c r="CC636">
        <v>217</v>
      </c>
      <c r="CD636">
        <v>23</v>
      </c>
      <c r="CE636">
        <v>106.16739273495484</v>
      </c>
      <c r="CF636">
        <v>4</v>
      </c>
      <c r="CG636">
        <v>1</v>
      </c>
      <c r="CM636">
        <v>0.84399999999999997</v>
      </c>
      <c r="CQ636" t="s">
        <v>162</v>
      </c>
      <c r="CR636" t="s">
        <v>223</v>
      </c>
      <c r="CS636" t="s">
        <v>183</v>
      </c>
      <c r="CT636">
        <v>0</v>
      </c>
      <c r="CU636">
        <v>23</v>
      </c>
      <c r="CV636">
        <v>237</v>
      </c>
      <c r="CW636">
        <v>23</v>
      </c>
      <c r="CX636">
        <v>0</v>
      </c>
      <c r="CY636">
        <v>23</v>
      </c>
      <c r="CZ636">
        <v>217</v>
      </c>
      <c r="DA636">
        <v>23</v>
      </c>
      <c r="DB636">
        <v>106.16739273495484</v>
      </c>
      <c r="DC636">
        <v>4</v>
      </c>
      <c r="DD636">
        <v>1</v>
      </c>
      <c r="DF636">
        <v>0.64100000000000001</v>
      </c>
    </row>
    <row r="637" spans="1:110" x14ac:dyDescent="0.25">
      <c r="A637" s="74">
        <v>0</v>
      </c>
      <c r="B637" s="44">
        <v>6</v>
      </c>
      <c r="C637" s="44">
        <v>1</v>
      </c>
      <c r="D637" s="44">
        <v>10</v>
      </c>
      <c r="E637" s="44">
        <v>-0.223776049696854</v>
      </c>
      <c r="F637" s="44">
        <v>1388.3486889999999</v>
      </c>
      <c r="G637" s="75">
        <v>177.42</v>
      </c>
      <c r="H637" s="74">
        <v>0.29699999999999999</v>
      </c>
      <c r="I637" s="44">
        <v>4</v>
      </c>
      <c r="J637" s="75">
        <v>0</v>
      </c>
      <c r="K637" s="74">
        <v>0.20300000000000001</v>
      </c>
      <c r="L637" s="44">
        <v>4</v>
      </c>
      <c r="M637" s="75">
        <v>0</v>
      </c>
      <c r="N637" s="44">
        <v>0.17199999999999999</v>
      </c>
      <c r="O637" s="44">
        <v>4</v>
      </c>
      <c r="P637" s="75">
        <v>0</v>
      </c>
      <c r="Q637" s="80">
        <f t="shared" si="45"/>
        <v>0.22399999999999998</v>
      </c>
      <c r="R637" s="88">
        <f t="shared" si="45"/>
        <v>4</v>
      </c>
      <c r="T637" s="74">
        <v>0.42199999999999999</v>
      </c>
      <c r="U637" s="44">
        <v>7</v>
      </c>
      <c r="V637" s="44">
        <v>0</v>
      </c>
      <c r="W637" s="44">
        <v>0</v>
      </c>
      <c r="X637" s="44">
        <v>23</v>
      </c>
      <c r="Y637" s="44">
        <v>237</v>
      </c>
      <c r="Z637" s="44">
        <v>23</v>
      </c>
      <c r="AA637" s="44">
        <v>0</v>
      </c>
      <c r="AB637" s="44">
        <v>23</v>
      </c>
      <c r="AC637" s="44">
        <v>217</v>
      </c>
      <c r="AD637" s="44">
        <v>23</v>
      </c>
      <c r="AE637" s="44">
        <v>105.89112946506555</v>
      </c>
      <c r="AF637" s="44">
        <v>4</v>
      </c>
      <c r="AG637" s="75">
        <v>1</v>
      </c>
      <c r="AH637" s="74">
        <v>0.51600000000000001</v>
      </c>
      <c r="AI637" s="44">
        <v>7</v>
      </c>
      <c r="AJ637" s="44">
        <v>0</v>
      </c>
      <c r="AK637" s="44">
        <v>0</v>
      </c>
      <c r="AL637" s="44">
        <v>23</v>
      </c>
      <c r="AM637" s="44">
        <v>237</v>
      </c>
      <c r="AN637" s="44">
        <v>23</v>
      </c>
      <c r="AO637" s="44">
        <v>0</v>
      </c>
      <c r="AP637" s="44">
        <v>23</v>
      </c>
      <c r="AQ637" s="44">
        <v>217</v>
      </c>
      <c r="AR637" s="44">
        <v>23</v>
      </c>
      <c r="AS637" s="44">
        <v>105.89112946506555</v>
      </c>
      <c r="AT637" s="44">
        <v>4</v>
      </c>
      <c r="AU637" s="75">
        <v>1</v>
      </c>
      <c r="AV637">
        <v>0.59399999999999997</v>
      </c>
      <c r="AW637">
        <v>7</v>
      </c>
      <c r="AX637">
        <v>0</v>
      </c>
      <c r="AY637">
        <v>0</v>
      </c>
      <c r="AZ637">
        <v>23</v>
      </c>
      <c r="BA637">
        <v>237</v>
      </c>
      <c r="BB637">
        <v>23</v>
      </c>
      <c r="BC637">
        <v>0</v>
      </c>
      <c r="BD637">
        <v>23</v>
      </c>
      <c r="BE637">
        <v>217</v>
      </c>
      <c r="BF637">
        <v>23</v>
      </c>
      <c r="BG637">
        <v>105.89112946506555</v>
      </c>
      <c r="BH637">
        <v>4</v>
      </c>
      <c r="BI637">
        <v>1</v>
      </c>
      <c r="BJ637" s="74">
        <f t="shared" si="46"/>
        <v>0.51066666666666671</v>
      </c>
      <c r="BK637" s="92">
        <f t="shared" si="47"/>
        <v>7</v>
      </c>
      <c r="BN637" s="67">
        <f t="shared" si="48"/>
        <v>0.28666666666666674</v>
      </c>
      <c r="BO637" s="9">
        <f t="shared" si="49"/>
        <v>3</v>
      </c>
      <c r="BT637">
        <v>0.84399999999999997</v>
      </c>
      <c r="BU637">
        <v>7</v>
      </c>
      <c r="BV637">
        <v>0</v>
      </c>
      <c r="BW637">
        <v>0</v>
      </c>
      <c r="BX637">
        <v>23</v>
      </c>
      <c r="BY637">
        <v>237</v>
      </c>
      <c r="BZ637">
        <v>23</v>
      </c>
      <c r="CA637">
        <v>0</v>
      </c>
      <c r="CB637">
        <v>23</v>
      </c>
      <c r="CC637">
        <v>217</v>
      </c>
      <c r="CD637">
        <v>23</v>
      </c>
      <c r="CE637">
        <v>105.89112946506555</v>
      </c>
      <c r="CF637">
        <v>4</v>
      </c>
      <c r="CG637">
        <v>1</v>
      </c>
      <c r="CM637">
        <v>0.84399999999999997</v>
      </c>
      <c r="CQ637" t="s">
        <v>162</v>
      </c>
      <c r="CR637" t="s">
        <v>220</v>
      </c>
      <c r="CS637" t="s">
        <v>183</v>
      </c>
      <c r="CT637">
        <v>0</v>
      </c>
      <c r="CU637">
        <v>23</v>
      </c>
      <c r="CV637">
        <v>237</v>
      </c>
      <c r="CW637">
        <v>23</v>
      </c>
      <c r="CX637">
        <v>0</v>
      </c>
      <c r="CY637">
        <v>23</v>
      </c>
      <c r="CZ637">
        <v>217</v>
      </c>
      <c r="DA637">
        <v>23</v>
      </c>
      <c r="DB637">
        <v>105.89112946506555</v>
      </c>
      <c r="DC637">
        <v>4</v>
      </c>
      <c r="DD637">
        <v>1</v>
      </c>
      <c r="DF637">
        <v>0.625</v>
      </c>
    </row>
    <row r="638" spans="1:110" x14ac:dyDescent="0.25">
      <c r="A638" s="74">
        <v>0</v>
      </c>
      <c r="B638" s="44">
        <v>6</v>
      </c>
      <c r="C638" s="44">
        <v>1</v>
      </c>
      <c r="D638" s="44">
        <v>11</v>
      </c>
      <c r="E638" s="44">
        <v>-0.12623804518496001</v>
      </c>
      <c r="F638" s="44">
        <v>1421.5459504999999</v>
      </c>
      <c r="G638" s="75">
        <v>185.47</v>
      </c>
      <c r="H638" s="74">
        <v>0.312</v>
      </c>
      <c r="I638" s="44">
        <v>4</v>
      </c>
      <c r="J638" s="75">
        <v>0</v>
      </c>
      <c r="K638" s="74">
        <v>0.17199999999999999</v>
      </c>
      <c r="L638" s="44">
        <v>4</v>
      </c>
      <c r="M638" s="75">
        <v>0</v>
      </c>
      <c r="N638" s="44">
        <v>0.17100000000000001</v>
      </c>
      <c r="O638" s="44">
        <v>4</v>
      </c>
      <c r="P638" s="75">
        <v>0</v>
      </c>
      <c r="Q638" s="80">
        <f t="shared" si="45"/>
        <v>0.21833333333333335</v>
      </c>
      <c r="R638" s="88">
        <f t="shared" si="45"/>
        <v>4</v>
      </c>
      <c r="T638" s="74">
        <v>0.437</v>
      </c>
      <c r="U638" s="44">
        <v>7</v>
      </c>
      <c r="V638" s="44">
        <v>0</v>
      </c>
      <c r="W638" s="44">
        <v>0</v>
      </c>
      <c r="X638" s="44">
        <v>23</v>
      </c>
      <c r="Y638" s="44">
        <v>237</v>
      </c>
      <c r="Z638" s="44">
        <v>23</v>
      </c>
      <c r="AA638" s="44">
        <v>0</v>
      </c>
      <c r="AB638" s="44">
        <v>23</v>
      </c>
      <c r="AC638" s="44">
        <v>217</v>
      </c>
      <c r="AD638" s="44">
        <v>23</v>
      </c>
      <c r="AE638" s="44">
        <v>105.62776930675696</v>
      </c>
      <c r="AF638" s="44">
        <v>4</v>
      </c>
      <c r="AG638" s="75">
        <v>1</v>
      </c>
      <c r="AH638" s="74">
        <v>0.53100000000000003</v>
      </c>
      <c r="AI638" s="44">
        <v>7</v>
      </c>
      <c r="AJ638" s="44">
        <v>0</v>
      </c>
      <c r="AK638" s="44">
        <v>0</v>
      </c>
      <c r="AL638" s="44">
        <v>23</v>
      </c>
      <c r="AM638" s="44">
        <v>237</v>
      </c>
      <c r="AN638" s="44">
        <v>23</v>
      </c>
      <c r="AO638" s="44">
        <v>0</v>
      </c>
      <c r="AP638" s="44">
        <v>23</v>
      </c>
      <c r="AQ638" s="44">
        <v>217</v>
      </c>
      <c r="AR638" s="44">
        <v>23</v>
      </c>
      <c r="AS638" s="44">
        <v>105.62776930675696</v>
      </c>
      <c r="AT638" s="44">
        <v>4</v>
      </c>
      <c r="AU638" s="75">
        <v>1</v>
      </c>
      <c r="AV638">
        <v>0.57899999999999996</v>
      </c>
      <c r="AW638">
        <v>7</v>
      </c>
      <c r="AX638">
        <v>0</v>
      </c>
      <c r="AY638">
        <v>0</v>
      </c>
      <c r="AZ638">
        <v>23</v>
      </c>
      <c r="BA638">
        <v>237</v>
      </c>
      <c r="BB638">
        <v>23</v>
      </c>
      <c r="BC638">
        <v>0</v>
      </c>
      <c r="BD638">
        <v>23</v>
      </c>
      <c r="BE638">
        <v>217</v>
      </c>
      <c r="BF638">
        <v>23</v>
      </c>
      <c r="BG638">
        <v>105.62776930675696</v>
      </c>
      <c r="BH638">
        <v>4</v>
      </c>
      <c r="BI638">
        <v>1</v>
      </c>
      <c r="BJ638" s="74">
        <f t="shared" si="46"/>
        <v>0.51566666666666661</v>
      </c>
      <c r="BK638" s="92">
        <f t="shared" si="47"/>
        <v>7</v>
      </c>
      <c r="BN638" s="67">
        <f t="shared" si="48"/>
        <v>0.29733333333333323</v>
      </c>
      <c r="BO638" s="9">
        <f t="shared" si="49"/>
        <v>3</v>
      </c>
      <c r="BT638">
        <v>0.84399999999999997</v>
      </c>
      <c r="BU638">
        <v>7</v>
      </c>
      <c r="BV638">
        <v>0</v>
      </c>
      <c r="BW638">
        <v>0</v>
      </c>
      <c r="BX638">
        <v>23</v>
      </c>
      <c r="BY638">
        <v>237</v>
      </c>
      <c r="BZ638">
        <v>23</v>
      </c>
      <c r="CA638">
        <v>0</v>
      </c>
      <c r="CB638">
        <v>23</v>
      </c>
      <c r="CC638">
        <v>217</v>
      </c>
      <c r="CD638">
        <v>23</v>
      </c>
      <c r="CE638">
        <v>105.62776930675696</v>
      </c>
      <c r="CF638">
        <v>4</v>
      </c>
      <c r="CG638">
        <v>1</v>
      </c>
      <c r="CM638">
        <v>0.84399999999999997</v>
      </c>
      <c r="CQ638" t="s">
        <v>162</v>
      </c>
      <c r="CR638" t="s">
        <v>228</v>
      </c>
      <c r="CS638" t="s">
        <v>183</v>
      </c>
      <c r="CT638">
        <v>0</v>
      </c>
      <c r="CU638">
        <v>23</v>
      </c>
      <c r="CV638">
        <v>237</v>
      </c>
      <c r="CW638">
        <v>23</v>
      </c>
      <c r="CX638">
        <v>0</v>
      </c>
      <c r="CY638">
        <v>23</v>
      </c>
      <c r="CZ638">
        <v>217</v>
      </c>
      <c r="DA638">
        <v>23</v>
      </c>
      <c r="DB638">
        <v>105.62776930675696</v>
      </c>
      <c r="DC638">
        <v>4</v>
      </c>
      <c r="DD638">
        <v>1</v>
      </c>
      <c r="DF638">
        <v>0.65600000000000003</v>
      </c>
    </row>
    <row r="639" spans="1:110" x14ac:dyDescent="0.25">
      <c r="A639" s="74">
        <v>0</v>
      </c>
      <c r="B639" s="44">
        <v>6</v>
      </c>
      <c r="C639" s="44">
        <v>1</v>
      </c>
      <c r="D639" s="44">
        <v>12</v>
      </c>
      <c r="E639" s="44">
        <v>-2.8700040673100499E-2</v>
      </c>
      <c r="F639" s="44">
        <v>1454.7432120000001</v>
      </c>
      <c r="G639" s="75">
        <v>193.51999999999899</v>
      </c>
      <c r="H639" s="74">
        <v>0.312</v>
      </c>
      <c r="I639" s="44">
        <v>4</v>
      </c>
      <c r="J639" s="75">
        <v>0</v>
      </c>
      <c r="K639" s="74">
        <v>0.188</v>
      </c>
      <c r="L639" s="44">
        <v>4</v>
      </c>
      <c r="M639" s="75">
        <v>0</v>
      </c>
      <c r="N639" s="44">
        <v>0.187</v>
      </c>
      <c r="O639" s="44">
        <v>4</v>
      </c>
      <c r="P639" s="75">
        <v>0</v>
      </c>
      <c r="Q639" s="80">
        <f t="shared" si="45"/>
        <v>0.22900000000000001</v>
      </c>
      <c r="R639" s="88">
        <f t="shared" si="45"/>
        <v>4</v>
      </c>
      <c r="T639" s="74">
        <v>0.42199999999999999</v>
      </c>
      <c r="U639" s="44">
        <v>7</v>
      </c>
      <c r="V639" s="44">
        <v>0</v>
      </c>
      <c r="W639" s="44">
        <v>0</v>
      </c>
      <c r="X639" s="44">
        <v>23</v>
      </c>
      <c r="Y639" s="44">
        <v>217.000001</v>
      </c>
      <c r="Z639" s="44">
        <v>23</v>
      </c>
      <c r="AA639" s="44">
        <v>0</v>
      </c>
      <c r="AB639" s="44">
        <v>23</v>
      </c>
      <c r="AC639" s="44">
        <v>237</v>
      </c>
      <c r="AD639" s="44">
        <v>23</v>
      </c>
      <c r="AE639" s="44">
        <v>105.2875646134556</v>
      </c>
      <c r="AF639" s="44">
        <v>4</v>
      </c>
      <c r="AG639" s="75">
        <v>1</v>
      </c>
      <c r="AH639" s="74">
        <v>0.51600000000000001</v>
      </c>
      <c r="AI639" s="44">
        <v>7</v>
      </c>
      <c r="AJ639" s="44">
        <v>0</v>
      </c>
      <c r="AK639" s="44">
        <v>0</v>
      </c>
      <c r="AL639" s="44">
        <v>23</v>
      </c>
      <c r="AM639" s="44">
        <v>217.000001</v>
      </c>
      <c r="AN639" s="44">
        <v>23</v>
      </c>
      <c r="AO639" s="44">
        <v>0</v>
      </c>
      <c r="AP639" s="44">
        <v>23</v>
      </c>
      <c r="AQ639" s="44">
        <v>237</v>
      </c>
      <c r="AR639" s="44">
        <v>23</v>
      </c>
      <c r="AS639" s="44">
        <v>105.2875646134556</v>
      </c>
      <c r="AT639" s="44">
        <v>4</v>
      </c>
      <c r="AU639" s="75">
        <v>1</v>
      </c>
      <c r="AV639">
        <v>0.56299999999999994</v>
      </c>
      <c r="AW639">
        <v>7</v>
      </c>
      <c r="AX639">
        <v>0</v>
      </c>
      <c r="AY639">
        <v>0</v>
      </c>
      <c r="AZ639">
        <v>23</v>
      </c>
      <c r="BA639">
        <v>217.000001</v>
      </c>
      <c r="BB639">
        <v>23</v>
      </c>
      <c r="BC639">
        <v>0</v>
      </c>
      <c r="BD639">
        <v>23</v>
      </c>
      <c r="BE639">
        <v>237</v>
      </c>
      <c r="BF639">
        <v>23</v>
      </c>
      <c r="BG639">
        <v>105.2875646134556</v>
      </c>
      <c r="BH639">
        <v>4</v>
      </c>
      <c r="BI639">
        <v>1</v>
      </c>
      <c r="BJ639" s="74">
        <f t="shared" si="46"/>
        <v>0.5003333333333333</v>
      </c>
      <c r="BK639" s="92">
        <f t="shared" si="47"/>
        <v>7</v>
      </c>
      <c r="BN639" s="67">
        <f t="shared" si="48"/>
        <v>0.27133333333333332</v>
      </c>
      <c r="BO639" s="9">
        <f t="shared" si="49"/>
        <v>3</v>
      </c>
      <c r="BT639">
        <v>0.84299999999999997</v>
      </c>
      <c r="BU639">
        <v>7</v>
      </c>
      <c r="BV639">
        <v>0</v>
      </c>
      <c r="BW639">
        <v>0</v>
      </c>
      <c r="BX639">
        <v>23</v>
      </c>
      <c r="BY639">
        <v>217.000001</v>
      </c>
      <c r="BZ639">
        <v>23</v>
      </c>
      <c r="CA639">
        <v>0</v>
      </c>
      <c r="CB639">
        <v>23</v>
      </c>
      <c r="CC639">
        <v>237</v>
      </c>
      <c r="CD639">
        <v>23</v>
      </c>
      <c r="CE639">
        <v>105.2875646134556</v>
      </c>
      <c r="CF639">
        <v>4</v>
      </c>
      <c r="CG639">
        <v>1</v>
      </c>
      <c r="CM639">
        <v>0.84299999999999997</v>
      </c>
      <c r="CQ639" t="s">
        <v>162</v>
      </c>
      <c r="CR639" t="s">
        <v>223</v>
      </c>
      <c r="CS639" t="s">
        <v>183</v>
      </c>
      <c r="CT639">
        <v>0</v>
      </c>
      <c r="CU639">
        <v>23</v>
      </c>
      <c r="CV639">
        <v>217.000001</v>
      </c>
      <c r="CW639">
        <v>23</v>
      </c>
      <c r="CX639">
        <v>0</v>
      </c>
      <c r="CY639">
        <v>23</v>
      </c>
      <c r="CZ639">
        <v>237</v>
      </c>
      <c r="DA639">
        <v>23</v>
      </c>
      <c r="DB639">
        <v>105.2875646134556</v>
      </c>
      <c r="DC639">
        <v>4</v>
      </c>
      <c r="DD639">
        <v>1</v>
      </c>
      <c r="DF639">
        <v>0.64100000000000001</v>
      </c>
    </row>
    <row r="640" spans="1:110" x14ac:dyDescent="0.25">
      <c r="A640" s="74">
        <v>0</v>
      </c>
      <c r="B640" s="44">
        <v>6</v>
      </c>
      <c r="C640" s="44">
        <v>1</v>
      </c>
      <c r="D640" s="44">
        <v>13</v>
      </c>
      <c r="E640" s="44">
        <v>6.8837963838776495E-2</v>
      </c>
      <c r="F640" s="44">
        <v>1487.9404735000001</v>
      </c>
      <c r="G640" s="75">
        <v>201.57</v>
      </c>
      <c r="H640" s="74">
        <v>0.29599999999999999</v>
      </c>
      <c r="I640" s="44">
        <v>4</v>
      </c>
      <c r="J640" s="75">
        <v>0</v>
      </c>
      <c r="K640" s="74">
        <v>0.187</v>
      </c>
      <c r="L640" s="44">
        <v>4</v>
      </c>
      <c r="M640" s="75">
        <v>0</v>
      </c>
      <c r="N640" s="44">
        <v>0.187</v>
      </c>
      <c r="O640" s="44">
        <v>4</v>
      </c>
      <c r="P640" s="75">
        <v>0</v>
      </c>
      <c r="Q640" s="80">
        <f t="shared" si="45"/>
        <v>0.2233333333333333</v>
      </c>
      <c r="R640" s="88">
        <f t="shared" si="45"/>
        <v>4</v>
      </c>
      <c r="T640" s="74">
        <v>0.437</v>
      </c>
      <c r="U640" s="44">
        <v>7</v>
      </c>
      <c r="V640" s="44">
        <v>0</v>
      </c>
      <c r="W640" s="44">
        <v>0</v>
      </c>
      <c r="X640" s="44">
        <v>23</v>
      </c>
      <c r="Y640" s="44">
        <v>217.000001</v>
      </c>
      <c r="Z640" s="44">
        <v>23</v>
      </c>
      <c r="AA640" s="44">
        <v>0</v>
      </c>
      <c r="AB640" s="44">
        <v>23</v>
      </c>
      <c r="AC640" s="44">
        <v>237</v>
      </c>
      <c r="AD640" s="44">
        <v>23</v>
      </c>
      <c r="AE640" s="44">
        <v>104.94117164522109</v>
      </c>
      <c r="AF640" s="44">
        <v>4</v>
      </c>
      <c r="AG640" s="75">
        <v>1</v>
      </c>
      <c r="AH640" s="74">
        <v>0.51600000000000001</v>
      </c>
      <c r="AI640" s="44">
        <v>7</v>
      </c>
      <c r="AJ640" s="44">
        <v>0</v>
      </c>
      <c r="AK640" s="44">
        <v>0</v>
      </c>
      <c r="AL640" s="44">
        <v>23</v>
      </c>
      <c r="AM640" s="44">
        <v>217.000001</v>
      </c>
      <c r="AN640" s="44">
        <v>23</v>
      </c>
      <c r="AO640" s="44">
        <v>0</v>
      </c>
      <c r="AP640" s="44">
        <v>23</v>
      </c>
      <c r="AQ640" s="44">
        <v>237</v>
      </c>
      <c r="AR640" s="44">
        <v>23</v>
      </c>
      <c r="AS640" s="44">
        <v>104.94117164522109</v>
      </c>
      <c r="AT640" s="44">
        <v>4</v>
      </c>
      <c r="AU640" s="75">
        <v>1</v>
      </c>
      <c r="AV640">
        <v>0.59399999999999997</v>
      </c>
      <c r="AW640">
        <v>7</v>
      </c>
      <c r="AX640">
        <v>0</v>
      </c>
      <c r="AY640">
        <v>0</v>
      </c>
      <c r="AZ640">
        <v>23</v>
      </c>
      <c r="BA640">
        <v>217.000001</v>
      </c>
      <c r="BB640">
        <v>23</v>
      </c>
      <c r="BC640">
        <v>0</v>
      </c>
      <c r="BD640">
        <v>23</v>
      </c>
      <c r="BE640">
        <v>237</v>
      </c>
      <c r="BF640">
        <v>23</v>
      </c>
      <c r="BG640">
        <v>104.94117164522109</v>
      </c>
      <c r="BH640">
        <v>4</v>
      </c>
      <c r="BI640">
        <v>1</v>
      </c>
      <c r="BJ640" s="74">
        <f t="shared" si="46"/>
        <v>0.51566666666666672</v>
      </c>
      <c r="BK640" s="92">
        <f t="shared" si="47"/>
        <v>7</v>
      </c>
      <c r="BN640" s="67">
        <f t="shared" si="48"/>
        <v>0.29233333333333344</v>
      </c>
      <c r="BO640" s="9">
        <f t="shared" si="49"/>
        <v>3</v>
      </c>
      <c r="BT640">
        <v>0.86</v>
      </c>
      <c r="BU640">
        <v>7</v>
      </c>
      <c r="BV640">
        <v>0</v>
      </c>
      <c r="BW640">
        <v>0</v>
      </c>
      <c r="BX640">
        <v>23</v>
      </c>
      <c r="BY640">
        <v>217.000001</v>
      </c>
      <c r="BZ640">
        <v>23</v>
      </c>
      <c r="CA640">
        <v>0</v>
      </c>
      <c r="CB640">
        <v>23</v>
      </c>
      <c r="CC640">
        <v>237</v>
      </c>
      <c r="CD640">
        <v>23</v>
      </c>
      <c r="CE640">
        <v>104.94117164522109</v>
      </c>
      <c r="CF640">
        <v>4</v>
      </c>
      <c r="CG640">
        <v>1</v>
      </c>
      <c r="CM640">
        <v>0.86</v>
      </c>
      <c r="CQ640" t="s">
        <v>162</v>
      </c>
      <c r="CR640" t="s">
        <v>223</v>
      </c>
      <c r="CS640" t="s">
        <v>183</v>
      </c>
      <c r="CT640">
        <v>0</v>
      </c>
      <c r="CU640">
        <v>23</v>
      </c>
      <c r="CV640">
        <v>217.000001</v>
      </c>
      <c r="CW640">
        <v>23</v>
      </c>
      <c r="CX640">
        <v>0</v>
      </c>
      <c r="CY640">
        <v>23</v>
      </c>
      <c r="CZ640">
        <v>237</v>
      </c>
      <c r="DA640">
        <v>23</v>
      </c>
      <c r="DB640">
        <v>104.94117164522109</v>
      </c>
      <c r="DC640">
        <v>4</v>
      </c>
      <c r="DD640">
        <v>1</v>
      </c>
      <c r="DF640">
        <v>0.64100000000000001</v>
      </c>
    </row>
    <row r="641" spans="1:110" x14ac:dyDescent="0.25">
      <c r="A641" s="74">
        <v>0</v>
      </c>
      <c r="B641" s="44">
        <v>6</v>
      </c>
      <c r="C641" s="44">
        <v>1</v>
      </c>
      <c r="D641" s="44">
        <v>14</v>
      </c>
      <c r="E641" s="44">
        <v>0.16637596835067001</v>
      </c>
      <c r="F641" s="44">
        <v>1521.137735</v>
      </c>
      <c r="G641" s="75">
        <v>209.62</v>
      </c>
      <c r="H641" s="74">
        <v>0.29699999999999999</v>
      </c>
      <c r="I641" s="44">
        <v>4</v>
      </c>
      <c r="J641" s="75">
        <v>0</v>
      </c>
      <c r="K641" s="74">
        <v>0.219</v>
      </c>
      <c r="L641" s="44">
        <v>4</v>
      </c>
      <c r="M641" s="75">
        <v>0</v>
      </c>
      <c r="N641" s="44">
        <v>0.17199999999999999</v>
      </c>
      <c r="O641" s="44">
        <v>4</v>
      </c>
      <c r="P641" s="75">
        <v>0</v>
      </c>
      <c r="Q641" s="80">
        <f t="shared" si="45"/>
        <v>0.22933333333333331</v>
      </c>
      <c r="R641" s="88">
        <f t="shared" si="45"/>
        <v>4</v>
      </c>
      <c r="T641" s="74">
        <v>0.40600000000000003</v>
      </c>
      <c r="U641" s="44">
        <v>7</v>
      </c>
      <c r="V641" s="44">
        <v>0</v>
      </c>
      <c r="W641" s="44">
        <v>0</v>
      </c>
      <c r="X641" s="44">
        <v>23</v>
      </c>
      <c r="Y641" s="44">
        <v>217.000001</v>
      </c>
      <c r="Z641" s="44">
        <v>23</v>
      </c>
      <c r="AA641" s="44">
        <v>0</v>
      </c>
      <c r="AB641" s="44">
        <v>23</v>
      </c>
      <c r="AC641" s="44">
        <v>237</v>
      </c>
      <c r="AD641" s="44">
        <v>23</v>
      </c>
      <c r="AE641" s="44">
        <v>104.60989801484996</v>
      </c>
      <c r="AF641" s="44">
        <v>4</v>
      </c>
      <c r="AG641" s="75">
        <v>1</v>
      </c>
      <c r="AH641" s="74">
        <v>0.5</v>
      </c>
      <c r="AI641" s="44">
        <v>7</v>
      </c>
      <c r="AJ641" s="44">
        <v>0</v>
      </c>
      <c r="AK641" s="44">
        <v>0</v>
      </c>
      <c r="AL641" s="44">
        <v>23</v>
      </c>
      <c r="AM641" s="44">
        <v>217.000001</v>
      </c>
      <c r="AN641" s="44">
        <v>23</v>
      </c>
      <c r="AO641" s="44">
        <v>0</v>
      </c>
      <c r="AP641" s="44">
        <v>23</v>
      </c>
      <c r="AQ641" s="44">
        <v>237</v>
      </c>
      <c r="AR641" s="44">
        <v>23</v>
      </c>
      <c r="AS641" s="44">
        <v>104.60989801484996</v>
      </c>
      <c r="AT641" s="44">
        <v>4</v>
      </c>
      <c r="AU641" s="75">
        <v>1</v>
      </c>
      <c r="AV641">
        <v>0.57899999999999996</v>
      </c>
      <c r="AW641">
        <v>7</v>
      </c>
      <c r="AX641">
        <v>0</v>
      </c>
      <c r="AY641">
        <v>0</v>
      </c>
      <c r="AZ641">
        <v>23</v>
      </c>
      <c r="BA641">
        <v>217.000001</v>
      </c>
      <c r="BB641">
        <v>23</v>
      </c>
      <c r="BC641">
        <v>0</v>
      </c>
      <c r="BD641">
        <v>23</v>
      </c>
      <c r="BE641">
        <v>237</v>
      </c>
      <c r="BF641">
        <v>23</v>
      </c>
      <c r="BG641">
        <v>104.60989801484996</v>
      </c>
      <c r="BH641">
        <v>4</v>
      </c>
      <c r="BI641">
        <v>1</v>
      </c>
      <c r="BJ641" s="74">
        <f t="shared" si="46"/>
        <v>0.49499999999999994</v>
      </c>
      <c r="BK641" s="92">
        <f t="shared" si="47"/>
        <v>7</v>
      </c>
      <c r="BN641" s="67">
        <f t="shared" si="48"/>
        <v>0.26566666666666661</v>
      </c>
      <c r="BO641" s="9">
        <f t="shared" si="49"/>
        <v>3</v>
      </c>
      <c r="BT641">
        <v>0.85899999999999999</v>
      </c>
      <c r="BU641">
        <v>7</v>
      </c>
      <c r="BV641">
        <v>0</v>
      </c>
      <c r="BW641">
        <v>0</v>
      </c>
      <c r="BX641">
        <v>23</v>
      </c>
      <c r="BY641">
        <v>217.000001</v>
      </c>
      <c r="BZ641">
        <v>23</v>
      </c>
      <c r="CA641">
        <v>0</v>
      </c>
      <c r="CB641">
        <v>23</v>
      </c>
      <c r="CC641">
        <v>237</v>
      </c>
      <c r="CD641">
        <v>23</v>
      </c>
      <c r="CE641">
        <v>104.60989801484996</v>
      </c>
      <c r="CF641">
        <v>4</v>
      </c>
      <c r="CG641">
        <v>1</v>
      </c>
      <c r="CM641">
        <v>0.85899999999999999</v>
      </c>
      <c r="CQ641" t="s">
        <v>162</v>
      </c>
      <c r="CR641" t="s">
        <v>228</v>
      </c>
      <c r="CS641" t="s">
        <v>183</v>
      </c>
      <c r="CT641">
        <v>0</v>
      </c>
      <c r="CU641">
        <v>23</v>
      </c>
      <c r="CV641">
        <v>217.000001</v>
      </c>
      <c r="CW641">
        <v>23</v>
      </c>
      <c r="CX641">
        <v>0</v>
      </c>
      <c r="CY641">
        <v>23</v>
      </c>
      <c r="CZ641">
        <v>237</v>
      </c>
      <c r="DA641">
        <v>23</v>
      </c>
      <c r="DB641">
        <v>104.60989801484996</v>
      </c>
      <c r="DC641">
        <v>4</v>
      </c>
      <c r="DD641">
        <v>1</v>
      </c>
      <c r="DF641">
        <v>0.65600000000000003</v>
      </c>
    </row>
    <row r="642" spans="1:110" x14ac:dyDescent="0.25">
      <c r="A642" s="74">
        <v>0</v>
      </c>
      <c r="B642" s="44">
        <v>6</v>
      </c>
      <c r="C642" s="44">
        <v>1</v>
      </c>
      <c r="D642" s="44">
        <v>15</v>
      </c>
      <c r="E642" s="44">
        <v>0.26391397286252999</v>
      </c>
      <c r="F642" s="44">
        <v>1554.3349965</v>
      </c>
      <c r="G642" s="75">
        <v>217.67</v>
      </c>
      <c r="H642" s="74">
        <v>0.313</v>
      </c>
      <c r="I642" s="44">
        <v>4</v>
      </c>
      <c r="J642" s="75">
        <v>0</v>
      </c>
      <c r="K642" s="74">
        <v>0.20300000000000001</v>
      </c>
      <c r="L642" s="44">
        <v>4</v>
      </c>
      <c r="M642" s="75">
        <v>0</v>
      </c>
      <c r="N642" s="44">
        <v>0.188</v>
      </c>
      <c r="O642" s="44">
        <v>4</v>
      </c>
      <c r="P642" s="75">
        <v>0</v>
      </c>
      <c r="Q642" s="80">
        <f t="shared" si="45"/>
        <v>0.23466666666666666</v>
      </c>
      <c r="R642" s="88">
        <f t="shared" si="45"/>
        <v>4</v>
      </c>
      <c r="T642" s="74">
        <v>0.42199999999999999</v>
      </c>
      <c r="U642" s="44">
        <v>7</v>
      </c>
      <c r="V642" s="44">
        <v>0</v>
      </c>
      <c r="W642" s="44">
        <v>0</v>
      </c>
      <c r="X642" s="44">
        <v>23</v>
      </c>
      <c r="Y642" s="44">
        <v>217.000001</v>
      </c>
      <c r="Z642" s="44">
        <v>23</v>
      </c>
      <c r="AA642" s="44">
        <v>0</v>
      </c>
      <c r="AB642" s="44">
        <v>23</v>
      </c>
      <c r="AC642" s="44">
        <v>237</v>
      </c>
      <c r="AD642" s="44">
        <v>23</v>
      </c>
      <c r="AE642" s="44">
        <v>104.29277497209691</v>
      </c>
      <c r="AF642" s="44">
        <v>4</v>
      </c>
      <c r="AG642" s="75">
        <v>1</v>
      </c>
      <c r="AH642" s="74">
        <v>0.51600000000000001</v>
      </c>
      <c r="AI642" s="44">
        <v>7</v>
      </c>
      <c r="AJ642" s="44">
        <v>0</v>
      </c>
      <c r="AK642" s="44">
        <v>0</v>
      </c>
      <c r="AL642" s="44">
        <v>23</v>
      </c>
      <c r="AM642" s="44">
        <v>217.000001</v>
      </c>
      <c r="AN642" s="44">
        <v>23</v>
      </c>
      <c r="AO642" s="44">
        <v>0</v>
      </c>
      <c r="AP642" s="44">
        <v>23</v>
      </c>
      <c r="AQ642" s="44">
        <v>237</v>
      </c>
      <c r="AR642" s="44">
        <v>23</v>
      </c>
      <c r="AS642" s="44">
        <v>104.29277497209691</v>
      </c>
      <c r="AT642" s="44">
        <v>4</v>
      </c>
      <c r="AU642" s="75">
        <v>1</v>
      </c>
      <c r="AV642">
        <v>0.59399999999999997</v>
      </c>
      <c r="AW642">
        <v>7</v>
      </c>
      <c r="AX642">
        <v>0</v>
      </c>
      <c r="AY642">
        <v>0</v>
      </c>
      <c r="AZ642">
        <v>23</v>
      </c>
      <c r="BA642">
        <v>217.000001</v>
      </c>
      <c r="BB642">
        <v>23</v>
      </c>
      <c r="BC642">
        <v>0</v>
      </c>
      <c r="BD642">
        <v>23</v>
      </c>
      <c r="BE642">
        <v>237</v>
      </c>
      <c r="BF642">
        <v>23</v>
      </c>
      <c r="BG642">
        <v>104.29277497209691</v>
      </c>
      <c r="BH642">
        <v>4</v>
      </c>
      <c r="BI642">
        <v>1</v>
      </c>
      <c r="BJ642" s="74">
        <f t="shared" si="46"/>
        <v>0.51066666666666671</v>
      </c>
      <c r="BK642" s="92">
        <f t="shared" si="47"/>
        <v>7</v>
      </c>
      <c r="BN642" s="67">
        <f t="shared" si="48"/>
        <v>0.27600000000000002</v>
      </c>
      <c r="BO642" s="9">
        <f t="shared" si="49"/>
        <v>3</v>
      </c>
      <c r="BT642">
        <v>0.84299999999999997</v>
      </c>
      <c r="BU642">
        <v>7</v>
      </c>
      <c r="BV642">
        <v>0</v>
      </c>
      <c r="BW642">
        <v>0</v>
      </c>
      <c r="BX642">
        <v>23</v>
      </c>
      <c r="BY642">
        <v>217.000001</v>
      </c>
      <c r="BZ642">
        <v>23</v>
      </c>
      <c r="CA642">
        <v>0</v>
      </c>
      <c r="CB642">
        <v>23</v>
      </c>
      <c r="CC642">
        <v>237</v>
      </c>
      <c r="CD642">
        <v>23</v>
      </c>
      <c r="CE642">
        <v>104.29277497209691</v>
      </c>
      <c r="CF642">
        <v>4</v>
      </c>
      <c r="CG642">
        <v>1</v>
      </c>
      <c r="CM642">
        <v>0.84299999999999997</v>
      </c>
      <c r="CQ642" t="s">
        <v>162</v>
      </c>
      <c r="CR642" t="s">
        <v>223</v>
      </c>
      <c r="CS642" t="s">
        <v>183</v>
      </c>
      <c r="CT642">
        <v>0</v>
      </c>
      <c r="CU642">
        <v>23</v>
      </c>
      <c r="CV642">
        <v>217.000001</v>
      </c>
      <c r="CW642">
        <v>23</v>
      </c>
      <c r="CX642">
        <v>0</v>
      </c>
      <c r="CY642">
        <v>23</v>
      </c>
      <c r="CZ642">
        <v>237</v>
      </c>
      <c r="DA642">
        <v>23</v>
      </c>
      <c r="DB642">
        <v>104.29277497209691</v>
      </c>
      <c r="DC642">
        <v>4</v>
      </c>
      <c r="DD642">
        <v>1</v>
      </c>
      <c r="DF642">
        <v>0.64100000000000001</v>
      </c>
    </row>
    <row r="643" spans="1:110" x14ac:dyDescent="0.25">
      <c r="A643" s="74">
        <v>0</v>
      </c>
      <c r="B643" s="44">
        <v>6</v>
      </c>
      <c r="C643" s="44">
        <v>1</v>
      </c>
      <c r="D643" s="44">
        <v>16</v>
      </c>
      <c r="E643" s="44">
        <v>0.36145197737440699</v>
      </c>
      <c r="F643" s="44">
        <v>1587.532258</v>
      </c>
      <c r="G643" s="75">
        <v>225.72</v>
      </c>
      <c r="H643" s="74">
        <v>0.32800000000000001</v>
      </c>
      <c r="I643" s="44">
        <v>4</v>
      </c>
      <c r="J643" s="75">
        <v>0</v>
      </c>
      <c r="K643" s="74">
        <v>0.187</v>
      </c>
      <c r="L643" s="44">
        <v>4</v>
      </c>
      <c r="M643" s="75">
        <v>0</v>
      </c>
      <c r="N643" s="44">
        <v>0.187</v>
      </c>
      <c r="O643" s="44">
        <v>4</v>
      </c>
      <c r="P643" s="75">
        <v>0</v>
      </c>
      <c r="Q643" s="80">
        <f t="shared" si="45"/>
        <v>0.23399999999999999</v>
      </c>
      <c r="R643" s="88">
        <f t="shared" si="45"/>
        <v>4</v>
      </c>
      <c r="T643" s="74">
        <v>0.42199999999999999</v>
      </c>
      <c r="U643" s="44">
        <v>7</v>
      </c>
      <c r="V643" s="44">
        <v>0</v>
      </c>
      <c r="W643" s="44">
        <v>0</v>
      </c>
      <c r="X643" s="44">
        <v>23</v>
      </c>
      <c r="Y643" s="44">
        <v>217.000001</v>
      </c>
      <c r="Z643" s="44">
        <v>23</v>
      </c>
      <c r="AA643" s="44">
        <v>0</v>
      </c>
      <c r="AB643" s="44">
        <v>23</v>
      </c>
      <c r="AC643" s="44">
        <v>237</v>
      </c>
      <c r="AD643" s="44">
        <v>23</v>
      </c>
      <c r="AE643" s="44">
        <v>103.9889147978038</v>
      </c>
      <c r="AF643" s="44">
        <v>4</v>
      </c>
      <c r="AG643" s="75">
        <v>1</v>
      </c>
      <c r="AH643" s="74">
        <v>0.53200000000000003</v>
      </c>
      <c r="AI643" s="44">
        <v>7</v>
      </c>
      <c r="AJ643" s="44">
        <v>0</v>
      </c>
      <c r="AK643" s="44">
        <v>0</v>
      </c>
      <c r="AL643" s="44">
        <v>23</v>
      </c>
      <c r="AM643" s="44">
        <v>217.000001</v>
      </c>
      <c r="AN643" s="44">
        <v>23</v>
      </c>
      <c r="AO643" s="44">
        <v>0</v>
      </c>
      <c r="AP643" s="44">
        <v>23</v>
      </c>
      <c r="AQ643" s="44">
        <v>237</v>
      </c>
      <c r="AR643" s="44">
        <v>23</v>
      </c>
      <c r="AS643" s="44">
        <v>103.9889147978038</v>
      </c>
      <c r="AT643" s="44">
        <v>4</v>
      </c>
      <c r="AU643" s="75">
        <v>1</v>
      </c>
      <c r="AV643">
        <v>0.59399999999999997</v>
      </c>
      <c r="AW643">
        <v>7</v>
      </c>
      <c r="AX643">
        <v>0</v>
      </c>
      <c r="AY643">
        <v>0</v>
      </c>
      <c r="AZ643">
        <v>23</v>
      </c>
      <c r="BA643">
        <v>217.000001</v>
      </c>
      <c r="BB643">
        <v>23</v>
      </c>
      <c r="BC643">
        <v>0</v>
      </c>
      <c r="BD643">
        <v>23</v>
      </c>
      <c r="BE643">
        <v>237</v>
      </c>
      <c r="BF643">
        <v>23</v>
      </c>
      <c r="BG643">
        <v>103.9889147978038</v>
      </c>
      <c r="BH643">
        <v>4</v>
      </c>
      <c r="BI643">
        <v>1</v>
      </c>
      <c r="BJ643" s="74">
        <f t="shared" si="46"/>
        <v>0.51600000000000001</v>
      </c>
      <c r="BK643" s="92">
        <f t="shared" si="47"/>
        <v>7</v>
      </c>
      <c r="BN643" s="67">
        <f t="shared" si="48"/>
        <v>0.28200000000000003</v>
      </c>
      <c r="BO643" s="9">
        <f t="shared" si="49"/>
        <v>3</v>
      </c>
      <c r="BT643">
        <v>0.85899999999999999</v>
      </c>
      <c r="BU643">
        <v>7</v>
      </c>
      <c r="BV643">
        <v>0</v>
      </c>
      <c r="BW643">
        <v>0</v>
      </c>
      <c r="BX643">
        <v>23</v>
      </c>
      <c r="BY643">
        <v>217.000001</v>
      </c>
      <c r="BZ643">
        <v>23</v>
      </c>
      <c r="CA643">
        <v>0</v>
      </c>
      <c r="CB643">
        <v>23</v>
      </c>
      <c r="CC643">
        <v>237</v>
      </c>
      <c r="CD643">
        <v>23</v>
      </c>
      <c r="CE643">
        <v>103.9889147978038</v>
      </c>
      <c r="CF643">
        <v>4</v>
      </c>
      <c r="CG643">
        <v>1</v>
      </c>
      <c r="CM643">
        <v>0.85899999999999999</v>
      </c>
      <c r="CQ643" t="s">
        <v>162</v>
      </c>
      <c r="CR643" t="s">
        <v>228</v>
      </c>
      <c r="CS643" t="s">
        <v>183</v>
      </c>
      <c r="CT643">
        <v>0</v>
      </c>
      <c r="CU643">
        <v>23</v>
      </c>
      <c r="CV643">
        <v>217.000001</v>
      </c>
      <c r="CW643">
        <v>23</v>
      </c>
      <c r="CX643">
        <v>0</v>
      </c>
      <c r="CY643">
        <v>23</v>
      </c>
      <c r="CZ643">
        <v>237</v>
      </c>
      <c r="DA643">
        <v>23</v>
      </c>
      <c r="DB643">
        <v>103.9889147978038</v>
      </c>
      <c r="DC643">
        <v>4</v>
      </c>
      <c r="DD643">
        <v>1</v>
      </c>
      <c r="DF643">
        <v>0.65600000000000003</v>
      </c>
    </row>
    <row r="644" spans="1:110" x14ac:dyDescent="0.25">
      <c r="A644" s="74">
        <v>0</v>
      </c>
      <c r="B644" s="44">
        <v>6</v>
      </c>
      <c r="C644" s="44">
        <v>1</v>
      </c>
      <c r="D644" s="44">
        <v>17</v>
      </c>
      <c r="E644" s="44">
        <v>0.458989981886267</v>
      </c>
      <c r="F644" s="44">
        <v>1620.7295194999999</v>
      </c>
      <c r="G644" s="75">
        <v>233.77</v>
      </c>
      <c r="H644" s="74">
        <v>0.313</v>
      </c>
      <c r="I644" s="44">
        <v>4</v>
      </c>
      <c r="J644" s="75">
        <v>0</v>
      </c>
      <c r="K644" s="74">
        <v>0.188</v>
      </c>
      <c r="L644" s="44">
        <v>4</v>
      </c>
      <c r="M644" s="75">
        <v>0</v>
      </c>
      <c r="N644" s="44">
        <v>0.188</v>
      </c>
      <c r="O644" s="44">
        <v>4</v>
      </c>
      <c r="P644" s="75">
        <v>0</v>
      </c>
      <c r="Q644" s="80">
        <f t="shared" si="45"/>
        <v>0.22966666666666669</v>
      </c>
      <c r="R644" s="88">
        <f t="shared" si="45"/>
        <v>4</v>
      </c>
      <c r="T644" s="74">
        <v>0.42199999999999999</v>
      </c>
      <c r="U644" s="44">
        <v>7</v>
      </c>
      <c r="V644" s="44">
        <v>0</v>
      </c>
      <c r="W644" s="44">
        <v>0</v>
      </c>
      <c r="X644" s="44">
        <v>23</v>
      </c>
      <c r="Y644" s="44">
        <v>217.000001</v>
      </c>
      <c r="Z644" s="44">
        <v>23</v>
      </c>
      <c r="AA644" s="44">
        <v>0</v>
      </c>
      <c r="AB644" s="44">
        <v>23</v>
      </c>
      <c r="AC644" s="44">
        <v>237</v>
      </c>
      <c r="AD644" s="44">
        <v>23</v>
      </c>
      <c r="AE644" s="44">
        <v>103.69750250513862</v>
      </c>
      <c r="AF644" s="44">
        <v>4</v>
      </c>
      <c r="AG644" s="75">
        <v>1</v>
      </c>
      <c r="AH644" s="74">
        <v>0.51600000000000001</v>
      </c>
      <c r="AI644" s="44">
        <v>7</v>
      </c>
      <c r="AJ644" s="44">
        <v>0</v>
      </c>
      <c r="AK644" s="44">
        <v>0</v>
      </c>
      <c r="AL644" s="44">
        <v>23</v>
      </c>
      <c r="AM644" s="44">
        <v>217.000001</v>
      </c>
      <c r="AN644" s="44">
        <v>23</v>
      </c>
      <c r="AO644" s="44">
        <v>0</v>
      </c>
      <c r="AP644" s="44">
        <v>23</v>
      </c>
      <c r="AQ644" s="44">
        <v>237</v>
      </c>
      <c r="AR644" s="44">
        <v>23</v>
      </c>
      <c r="AS644" s="44">
        <v>103.69750250513862</v>
      </c>
      <c r="AT644" s="44">
        <v>4</v>
      </c>
      <c r="AU644" s="75">
        <v>1</v>
      </c>
      <c r="AV644">
        <v>0.59399999999999997</v>
      </c>
      <c r="AW644">
        <v>7</v>
      </c>
      <c r="AX644">
        <v>0</v>
      </c>
      <c r="AY644">
        <v>0</v>
      </c>
      <c r="AZ644">
        <v>23</v>
      </c>
      <c r="BA644">
        <v>217.000001</v>
      </c>
      <c r="BB644">
        <v>23</v>
      </c>
      <c r="BC644">
        <v>0</v>
      </c>
      <c r="BD644">
        <v>23</v>
      </c>
      <c r="BE644">
        <v>237</v>
      </c>
      <c r="BF644">
        <v>23</v>
      </c>
      <c r="BG644">
        <v>103.69750250513862</v>
      </c>
      <c r="BH644">
        <v>4</v>
      </c>
      <c r="BI644">
        <v>1</v>
      </c>
      <c r="BJ644" s="74">
        <f t="shared" si="46"/>
        <v>0.51066666666666671</v>
      </c>
      <c r="BK644" s="92">
        <f t="shared" si="47"/>
        <v>7</v>
      </c>
      <c r="BN644" s="67">
        <f t="shared" si="48"/>
        <v>0.28100000000000003</v>
      </c>
      <c r="BO644" s="9">
        <f t="shared" si="49"/>
        <v>3</v>
      </c>
      <c r="BT644">
        <v>0.84399999999999997</v>
      </c>
      <c r="BU644">
        <v>7</v>
      </c>
      <c r="BV644">
        <v>0</v>
      </c>
      <c r="BW644">
        <v>0</v>
      </c>
      <c r="BX644">
        <v>23</v>
      </c>
      <c r="BY644">
        <v>217.000001</v>
      </c>
      <c r="BZ644">
        <v>23</v>
      </c>
      <c r="CA644">
        <v>0</v>
      </c>
      <c r="CB644">
        <v>23</v>
      </c>
      <c r="CC644">
        <v>237</v>
      </c>
      <c r="CD644">
        <v>23</v>
      </c>
      <c r="CE644">
        <v>103.69750250513862</v>
      </c>
      <c r="CF644">
        <v>4</v>
      </c>
      <c r="CG644">
        <v>1</v>
      </c>
      <c r="CM644">
        <v>0.84399999999999997</v>
      </c>
      <c r="CQ644" t="s">
        <v>162</v>
      </c>
      <c r="CR644" t="s">
        <v>222</v>
      </c>
      <c r="CS644" t="s">
        <v>183</v>
      </c>
      <c r="CT644">
        <v>0</v>
      </c>
      <c r="CU644">
        <v>23</v>
      </c>
      <c r="CV644">
        <v>217.000001</v>
      </c>
      <c r="CW644">
        <v>23</v>
      </c>
      <c r="CX644">
        <v>0</v>
      </c>
      <c r="CY644">
        <v>23</v>
      </c>
      <c r="CZ644">
        <v>237</v>
      </c>
      <c r="DA644">
        <v>23</v>
      </c>
      <c r="DB644">
        <v>103.69750250513862</v>
      </c>
      <c r="DC644">
        <v>4</v>
      </c>
      <c r="DD644">
        <v>1</v>
      </c>
      <c r="DF644">
        <v>0.56200000000000006</v>
      </c>
    </row>
    <row r="645" spans="1:110" x14ac:dyDescent="0.25">
      <c r="A645" s="74">
        <v>0</v>
      </c>
      <c r="B645" s="44">
        <v>6</v>
      </c>
      <c r="C645" s="44">
        <v>2</v>
      </c>
      <c r="D645" s="44">
        <v>4</v>
      </c>
      <c r="E645" s="44">
        <v>-0.498244256108065</v>
      </c>
      <c r="F645" s="44">
        <v>1313.8404760000001</v>
      </c>
      <c r="G645" s="75">
        <v>135.86000000000001</v>
      </c>
      <c r="H645" s="74">
        <v>0.29699999999999999</v>
      </c>
      <c r="I645" s="44">
        <v>4</v>
      </c>
      <c r="J645" s="75">
        <v>0</v>
      </c>
      <c r="K645" s="74">
        <v>0.188</v>
      </c>
      <c r="L645" s="44">
        <v>4</v>
      </c>
      <c r="M645" s="75">
        <v>0</v>
      </c>
      <c r="N645" s="44">
        <v>0.187</v>
      </c>
      <c r="O645" s="44">
        <v>4</v>
      </c>
      <c r="P645" s="75">
        <v>0</v>
      </c>
      <c r="Q645" s="80">
        <f t="shared" si="45"/>
        <v>0.22399999999999998</v>
      </c>
      <c r="R645" s="88">
        <f t="shared" si="45"/>
        <v>4</v>
      </c>
      <c r="T645" s="74">
        <v>0.42099999999999999</v>
      </c>
      <c r="U645" s="44">
        <v>7</v>
      </c>
      <c r="V645" s="44">
        <v>0</v>
      </c>
      <c r="W645" s="44">
        <v>0</v>
      </c>
      <c r="X645" s="44">
        <v>23</v>
      </c>
      <c r="Y645" s="44">
        <v>237</v>
      </c>
      <c r="Z645" s="44">
        <v>23</v>
      </c>
      <c r="AA645" s="44">
        <v>0</v>
      </c>
      <c r="AB645" s="44">
        <v>23</v>
      </c>
      <c r="AC645" s="44">
        <v>217.000001</v>
      </c>
      <c r="AD645" s="44">
        <v>23</v>
      </c>
      <c r="AE645" s="44">
        <v>109.40636151921649</v>
      </c>
      <c r="AF645" s="44">
        <v>4</v>
      </c>
      <c r="AG645" s="75">
        <v>1</v>
      </c>
      <c r="AH645" s="74">
        <v>0.53100000000000003</v>
      </c>
      <c r="AI645" s="44">
        <v>7</v>
      </c>
      <c r="AJ645" s="44">
        <v>0</v>
      </c>
      <c r="AK645" s="44">
        <v>0</v>
      </c>
      <c r="AL645" s="44">
        <v>23</v>
      </c>
      <c r="AM645" s="44">
        <v>237</v>
      </c>
      <c r="AN645" s="44">
        <v>23</v>
      </c>
      <c r="AO645" s="44">
        <v>0</v>
      </c>
      <c r="AP645" s="44">
        <v>23</v>
      </c>
      <c r="AQ645" s="44">
        <v>217.000001</v>
      </c>
      <c r="AR645" s="44">
        <v>23</v>
      </c>
      <c r="AS645" s="44">
        <v>109.40636151921649</v>
      </c>
      <c r="AT645" s="44">
        <v>4</v>
      </c>
      <c r="AU645" s="75">
        <v>1</v>
      </c>
      <c r="AV645">
        <v>0.61</v>
      </c>
      <c r="AW645">
        <v>7</v>
      </c>
      <c r="AX645">
        <v>0</v>
      </c>
      <c r="AY645">
        <v>0</v>
      </c>
      <c r="AZ645">
        <v>23</v>
      </c>
      <c r="BA645">
        <v>237</v>
      </c>
      <c r="BB645">
        <v>23</v>
      </c>
      <c r="BC645">
        <v>0</v>
      </c>
      <c r="BD645">
        <v>23</v>
      </c>
      <c r="BE645">
        <v>217.000001</v>
      </c>
      <c r="BF645">
        <v>23</v>
      </c>
      <c r="BG645">
        <v>109.40636151921649</v>
      </c>
      <c r="BH645">
        <v>4</v>
      </c>
      <c r="BI645">
        <v>1</v>
      </c>
      <c r="BJ645" s="74">
        <f t="shared" si="46"/>
        <v>0.52066666666666661</v>
      </c>
      <c r="BK645" s="92">
        <f t="shared" si="47"/>
        <v>7</v>
      </c>
      <c r="BN645" s="67">
        <f t="shared" si="48"/>
        <v>0.29666666666666663</v>
      </c>
      <c r="BO645" s="9">
        <f t="shared" si="49"/>
        <v>3</v>
      </c>
      <c r="BT645">
        <v>0.86</v>
      </c>
      <c r="BU645">
        <v>7</v>
      </c>
      <c r="BV645">
        <v>0</v>
      </c>
      <c r="BW645">
        <v>0</v>
      </c>
      <c r="BX645">
        <v>23</v>
      </c>
      <c r="BY645">
        <v>237</v>
      </c>
      <c r="BZ645">
        <v>23</v>
      </c>
      <c r="CA645">
        <v>0</v>
      </c>
      <c r="CB645">
        <v>23</v>
      </c>
      <c r="CC645">
        <v>217.000001</v>
      </c>
      <c r="CD645">
        <v>23</v>
      </c>
      <c r="CE645">
        <v>109.40636151921649</v>
      </c>
      <c r="CF645">
        <v>4</v>
      </c>
      <c r="CG645">
        <v>1</v>
      </c>
      <c r="CM645">
        <v>0.86</v>
      </c>
      <c r="CQ645" t="s">
        <v>162</v>
      </c>
      <c r="CR645" t="s">
        <v>222</v>
      </c>
      <c r="CS645" t="s">
        <v>183</v>
      </c>
      <c r="CT645">
        <v>0</v>
      </c>
      <c r="CU645">
        <v>23</v>
      </c>
      <c r="CV645">
        <v>237</v>
      </c>
      <c r="CW645">
        <v>23</v>
      </c>
      <c r="CX645">
        <v>0</v>
      </c>
      <c r="CY645">
        <v>23</v>
      </c>
      <c r="CZ645">
        <v>217.000001</v>
      </c>
      <c r="DA645">
        <v>23</v>
      </c>
      <c r="DB645">
        <v>109.40636151921649</v>
      </c>
      <c r="DC645">
        <v>4</v>
      </c>
      <c r="DD645">
        <v>1</v>
      </c>
      <c r="DF645">
        <v>0.56200000000000006</v>
      </c>
    </row>
    <row r="646" spans="1:110" x14ac:dyDescent="0.25">
      <c r="A646" s="74">
        <v>0</v>
      </c>
      <c r="B646" s="44">
        <v>6</v>
      </c>
      <c r="C646" s="44">
        <v>2</v>
      </c>
      <c r="D646" s="44">
        <v>5</v>
      </c>
      <c r="E646" s="44">
        <v>-0.40070625159617101</v>
      </c>
      <c r="F646" s="44">
        <v>1347.0377375</v>
      </c>
      <c r="G646" s="75">
        <v>143.91</v>
      </c>
      <c r="H646" s="74">
        <v>0.32800000000000001</v>
      </c>
      <c r="I646" s="44">
        <v>4</v>
      </c>
      <c r="J646" s="75">
        <v>0</v>
      </c>
      <c r="K646" s="74">
        <v>0.20300000000000001</v>
      </c>
      <c r="L646" s="44">
        <v>4</v>
      </c>
      <c r="M646" s="75">
        <v>0</v>
      </c>
      <c r="N646" s="44">
        <v>0.17199999999999999</v>
      </c>
      <c r="O646" s="44">
        <v>4</v>
      </c>
      <c r="P646" s="75">
        <v>0</v>
      </c>
      <c r="Q646" s="80">
        <f t="shared" ref="Q646:R709" si="50">AVERAGE(H646,K646,N646)</f>
        <v>0.23433333333333337</v>
      </c>
      <c r="R646" s="88">
        <f t="shared" si="50"/>
        <v>4</v>
      </c>
      <c r="T646" s="74">
        <v>0.42199999999999999</v>
      </c>
      <c r="U646" s="44">
        <v>7</v>
      </c>
      <c r="V646" s="44">
        <v>0</v>
      </c>
      <c r="W646" s="44">
        <v>0</v>
      </c>
      <c r="X646" s="44">
        <v>23</v>
      </c>
      <c r="Y646" s="44">
        <v>237</v>
      </c>
      <c r="Z646" s="44">
        <v>23</v>
      </c>
      <c r="AA646" s="44">
        <v>0</v>
      </c>
      <c r="AB646" s="44">
        <v>23</v>
      </c>
      <c r="AC646" s="44">
        <v>217</v>
      </c>
      <c r="AD646" s="44">
        <v>23</v>
      </c>
      <c r="AE646" s="44">
        <v>109.04180258591829</v>
      </c>
      <c r="AF646" s="44">
        <v>4</v>
      </c>
      <c r="AG646" s="75">
        <v>1</v>
      </c>
      <c r="AH646" s="74">
        <v>0.53100000000000003</v>
      </c>
      <c r="AI646" s="44">
        <v>7</v>
      </c>
      <c r="AJ646" s="44">
        <v>0</v>
      </c>
      <c r="AK646" s="44">
        <v>0</v>
      </c>
      <c r="AL646" s="44">
        <v>23</v>
      </c>
      <c r="AM646" s="44">
        <v>237</v>
      </c>
      <c r="AN646" s="44">
        <v>23</v>
      </c>
      <c r="AO646" s="44">
        <v>0</v>
      </c>
      <c r="AP646" s="44">
        <v>23</v>
      </c>
      <c r="AQ646" s="44">
        <v>217</v>
      </c>
      <c r="AR646" s="44">
        <v>23</v>
      </c>
      <c r="AS646" s="44">
        <v>109.04180258591829</v>
      </c>
      <c r="AT646" s="44">
        <v>4</v>
      </c>
      <c r="AU646" s="75">
        <v>1</v>
      </c>
      <c r="AV646">
        <v>0.57799999999999996</v>
      </c>
      <c r="AW646">
        <v>7</v>
      </c>
      <c r="AX646">
        <v>0</v>
      </c>
      <c r="AY646">
        <v>0</v>
      </c>
      <c r="AZ646">
        <v>23</v>
      </c>
      <c r="BA646">
        <v>237</v>
      </c>
      <c r="BB646">
        <v>23</v>
      </c>
      <c r="BC646">
        <v>0</v>
      </c>
      <c r="BD646">
        <v>23</v>
      </c>
      <c r="BE646">
        <v>217</v>
      </c>
      <c r="BF646">
        <v>23</v>
      </c>
      <c r="BG646">
        <v>109.04180258591829</v>
      </c>
      <c r="BH646">
        <v>4</v>
      </c>
      <c r="BI646">
        <v>1</v>
      </c>
      <c r="BJ646" s="74">
        <f t="shared" ref="BJ646:BJ709" si="51">AVERAGE(T646,AH646,AV646)</f>
        <v>0.51033333333333342</v>
      </c>
      <c r="BK646" s="92">
        <f t="shared" ref="BK646:BK709" si="52">AVERAGE(U646,AI646,AW646)</f>
        <v>7</v>
      </c>
      <c r="BN646" s="67">
        <f t="shared" ref="BN646:BN709" si="53">(BJ646-Q646)</f>
        <v>0.27600000000000002</v>
      </c>
      <c r="BO646" s="9">
        <f t="shared" ref="BO646:BO709" si="54">BK646-R646</f>
        <v>3</v>
      </c>
      <c r="BT646">
        <v>0.84299999999999997</v>
      </c>
      <c r="BU646">
        <v>7</v>
      </c>
      <c r="BV646">
        <v>0</v>
      </c>
      <c r="BW646">
        <v>0</v>
      </c>
      <c r="BX646">
        <v>23</v>
      </c>
      <c r="BY646">
        <v>237</v>
      </c>
      <c r="BZ646">
        <v>23</v>
      </c>
      <c r="CA646">
        <v>0</v>
      </c>
      <c r="CB646">
        <v>23</v>
      </c>
      <c r="CC646">
        <v>217</v>
      </c>
      <c r="CD646">
        <v>23</v>
      </c>
      <c r="CE646">
        <v>109.04180258591829</v>
      </c>
      <c r="CF646">
        <v>4</v>
      </c>
      <c r="CG646">
        <v>1</v>
      </c>
      <c r="CM646">
        <v>0.84299999999999997</v>
      </c>
      <c r="CQ646" t="s">
        <v>162</v>
      </c>
      <c r="CR646" t="s">
        <v>217</v>
      </c>
      <c r="CS646" t="s">
        <v>183</v>
      </c>
      <c r="CT646">
        <v>0</v>
      </c>
      <c r="CU646">
        <v>23</v>
      </c>
      <c r="CV646">
        <v>237</v>
      </c>
      <c r="CW646">
        <v>23</v>
      </c>
      <c r="CX646">
        <v>0</v>
      </c>
      <c r="CY646">
        <v>23</v>
      </c>
      <c r="CZ646">
        <v>217</v>
      </c>
      <c r="DA646">
        <v>23</v>
      </c>
      <c r="DB646">
        <v>109.04180258591829</v>
      </c>
      <c r="DC646">
        <v>4</v>
      </c>
      <c r="DD646">
        <v>1</v>
      </c>
      <c r="DF646">
        <v>0.57799999999999996</v>
      </c>
    </row>
    <row r="647" spans="1:110" x14ac:dyDescent="0.25">
      <c r="A647" s="74">
        <v>0</v>
      </c>
      <c r="B647" s="44">
        <v>6</v>
      </c>
      <c r="C647" s="44">
        <v>2</v>
      </c>
      <c r="D647" s="44">
        <v>6</v>
      </c>
      <c r="E647" s="44">
        <v>-0.303168247084311</v>
      </c>
      <c r="F647" s="44">
        <v>1380.234999</v>
      </c>
      <c r="G647" s="75">
        <v>151.96</v>
      </c>
      <c r="H647" s="74">
        <v>0.34399999999999997</v>
      </c>
      <c r="I647" s="44">
        <v>4</v>
      </c>
      <c r="J647" s="75">
        <v>0</v>
      </c>
      <c r="K647" s="74">
        <v>0.20300000000000001</v>
      </c>
      <c r="L647" s="44">
        <v>4</v>
      </c>
      <c r="M647" s="75">
        <v>0</v>
      </c>
      <c r="N647" s="44">
        <v>0.187</v>
      </c>
      <c r="O647" s="44">
        <v>4</v>
      </c>
      <c r="P647" s="75">
        <v>0</v>
      </c>
      <c r="Q647" s="80">
        <f t="shared" si="50"/>
        <v>0.24466666666666667</v>
      </c>
      <c r="R647" s="88">
        <f t="shared" si="50"/>
        <v>4</v>
      </c>
      <c r="T647" s="74">
        <v>0.42199999999999999</v>
      </c>
      <c r="U647" s="44">
        <v>7</v>
      </c>
      <c r="V647" s="44">
        <v>0</v>
      </c>
      <c r="W647" s="44">
        <v>0</v>
      </c>
      <c r="X647" s="44">
        <v>23</v>
      </c>
      <c r="Y647" s="44">
        <v>237</v>
      </c>
      <c r="Z647" s="44">
        <v>23</v>
      </c>
      <c r="AA647" s="44">
        <v>0</v>
      </c>
      <c r="AB647" s="44">
        <v>23</v>
      </c>
      <c r="AC647" s="44">
        <v>217</v>
      </c>
      <c r="AD647" s="44">
        <v>23</v>
      </c>
      <c r="AE647" s="44">
        <v>108.6947575609329</v>
      </c>
      <c r="AF647" s="44">
        <v>4</v>
      </c>
      <c r="AG647" s="75">
        <v>1</v>
      </c>
      <c r="AH647" s="74">
        <v>0.54700000000000004</v>
      </c>
      <c r="AI647" s="44">
        <v>7</v>
      </c>
      <c r="AJ647" s="44">
        <v>0</v>
      </c>
      <c r="AK647" s="44">
        <v>0</v>
      </c>
      <c r="AL647" s="44">
        <v>23</v>
      </c>
      <c r="AM647" s="44">
        <v>237</v>
      </c>
      <c r="AN647" s="44">
        <v>23</v>
      </c>
      <c r="AO647" s="44">
        <v>0</v>
      </c>
      <c r="AP647" s="44">
        <v>23</v>
      </c>
      <c r="AQ647" s="44">
        <v>217</v>
      </c>
      <c r="AR647" s="44">
        <v>23</v>
      </c>
      <c r="AS647" s="44">
        <v>108.6947575609329</v>
      </c>
      <c r="AT647" s="44">
        <v>4</v>
      </c>
      <c r="AU647" s="75">
        <v>1</v>
      </c>
      <c r="AV647">
        <v>0.60899999999999999</v>
      </c>
      <c r="AW647">
        <v>7</v>
      </c>
      <c r="AX647">
        <v>0</v>
      </c>
      <c r="AY647">
        <v>0</v>
      </c>
      <c r="AZ647">
        <v>23</v>
      </c>
      <c r="BA647">
        <v>237</v>
      </c>
      <c r="BB647">
        <v>23</v>
      </c>
      <c r="BC647">
        <v>0</v>
      </c>
      <c r="BD647">
        <v>23</v>
      </c>
      <c r="BE647">
        <v>217</v>
      </c>
      <c r="BF647">
        <v>23</v>
      </c>
      <c r="BG647">
        <v>108.6947575609329</v>
      </c>
      <c r="BH647">
        <v>4</v>
      </c>
      <c r="BI647">
        <v>1</v>
      </c>
      <c r="BJ647" s="74">
        <f t="shared" si="51"/>
        <v>0.52600000000000002</v>
      </c>
      <c r="BK647" s="92">
        <f t="shared" si="52"/>
        <v>7</v>
      </c>
      <c r="BN647" s="67">
        <f t="shared" si="53"/>
        <v>0.28133333333333332</v>
      </c>
      <c r="BO647" s="9">
        <f t="shared" si="54"/>
        <v>3</v>
      </c>
      <c r="BT647">
        <v>0.85899999999999999</v>
      </c>
      <c r="BU647">
        <v>7</v>
      </c>
      <c r="BV647">
        <v>0</v>
      </c>
      <c r="BW647">
        <v>0</v>
      </c>
      <c r="BX647">
        <v>23</v>
      </c>
      <c r="BY647">
        <v>237</v>
      </c>
      <c r="BZ647">
        <v>23</v>
      </c>
      <c r="CA647">
        <v>0</v>
      </c>
      <c r="CB647">
        <v>23</v>
      </c>
      <c r="CC647">
        <v>217</v>
      </c>
      <c r="CD647">
        <v>23</v>
      </c>
      <c r="CE647">
        <v>108.6947575609329</v>
      </c>
      <c r="CF647">
        <v>4</v>
      </c>
      <c r="CG647">
        <v>1</v>
      </c>
      <c r="CM647">
        <v>0.85899999999999999</v>
      </c>
      <c r="CQ647" t="s">
        <v>162</v>
      </c>
      <c r="CR647" t="s">
        <v>217</v>
      </c>
      <c r="CS647" t="s">
        <v>183</v>
      </c>
      <c r="CT647">
        <v>0</v>
      </c>
      <c r="CU647">
        <v>23</v>
      </c>
      <c r="CV647">
        <v>237</v>
      </c>
      <c r="CW647">
        <v>23</v>
      </c>
      <c r="CX647">
        <v>0</v>
      </c>
      <c r="CY647">
        <v>23</v>
      </c>
      <c r="CZ647">
        <v>217</v>
      </c>
      <c r="DA647">
        <v>23</v>
      </c>
      <c r="DB647">
        <v>108.6947575609329</v>
      </c>
      <c r="DC647">
        <v>4</v>
      </c>
      <c r="DD647">
        <v>1</v>
      </c>
      <c r="DF647">
        <v>0.57799999999999996</v>
      </c>
    </row>
    <row r="648" spans="1:110" x14ac:dyDescent="0.25">
      <c r="A648" s="74">
        <v>0</v>
      </c>
      <c r="B648" s="44">
        <v>6</v>
      </c>
      <c r="C648" s="44">
        <v>2</v>
      </c>
      <c r="D648" s="44">
        <v>7</v>
      </c>
      <c r="E648" s="44">
        <v>-0.20563024257243401</v>
      </c>
      <c r="F648" s="44">
        <v>1413.4322605</v>
      </c>
      <c r="G648" s="75">
        <v>160.01</v>
      </c>
      <c r="H648" s="74">
        <v>0.32900000000000001</v>
      </c>
      <c r="I648" s="44">
        <v>4</v>
      </c>
      <c r="J648" s="75">
        <v>0</v>
      </c>
      <c r="K648" s="74">
        <v>0.188</v>
      </c>
      <c r="L648" s="44">
        <v>4</v>
      </c>
      <c r="M648" s="75">
        <v>0</v>
      </c>
      <c r="N648" s="44">
        <v>0.17199999999999999</v>
      </c>
      <c r="O648" s="44">
        <v>4</v>
      </c>
      <c r="P648" s="75">
        <v>0</v>
      </c>
      <c r="Q648" s="80">
        <f t="shared" si="50"/>
        <v>0.22966666666666669</v>
      </c>
      <c r="R648" s="88">
        <f t="shared" si="50"/>
        <v>4</v>
      </c>
      <c r="T648" s="74">
        <v>0.438</v>
      </c>
      <c r="U648" s="44">
        <v>7</v>
      </c>
      <c r="V648" s="44">
        <v>0</v>
      </c>
      <c r="W648" s="44">
        <v>0</v>
      </c>
      <c r="X648" s="44">
        <v>23</v>
      </c>
      <c r="Y648" s="44">
        <v>237</v>
      </c>
      <c r="Z648" s="44">
        <v>23</v>
      </c>
      <c r="AA648" s="44">
        <v>0</v>
      </c>
      <c r="AB648" s="44">
        <v>23</v>
      </c>
      <c r="AC648" s="44">
        <v>217.000001</v>
      </c>
      <c r="AD648" s="44">
        <v>23</v>
      </c>
      <c r="AE648" s="44">
        <v>108.36405897849797</v>
      </c>
      <c r="AF648" s="44">
        <v>4</v>
      </c>
      <c r="AG648" s="75">
        <v>1</v>
      </c>
      <c r="AH648" s="74">
        <v>0.5</v>
      </c>
      <c r="AI648" s="44">
        <v>7</v>
      </c>
      <c r="AJ648" s="44">
        <v>0</v>
      </c>
      <c r="AK648" s="44">
        <v>0</v>
      </c>
      <c r="AL648" s="44">
        <v>23</v>
      </c>
      <c r="AM648" s="44">
        <v>237</v>
      </c>
      <c r="AN648" s="44">
        <v>23</v>
      </c>
      <c r="AO648" s="44">
        <v>0</v>
      </c>
      <c r="AP648" s="44">
        <v>23</v>
      </c>
      <c r="AQ648" s="44">
        <v>217.000001</v>
      </c>
      <c r="AR648" s="44">
        <v>23</v>
      </c>
      <c r="AS648" s="44">
        <v>108.36405897849797</v>
      </c>
      <c r="AT648" s="44">
        <v>4</v>
      </c>
      <c r="AU648" s="75">
        <v>1</v>
      </c>
      <c r="AV648">
        <v>0.60899999999999999</v>
      </c>
      <c r="AW648">
        <v>7</v>
      </c>
      <c r="AX648">
        <v>0</v>
      </c>
      <c r="AY648">
        <v>0</v>
      </c>
      <c r="AZ648">
        <v>23</v>
      </c>
      <c r="BA648">
        <v>237</v>
      </c>
      <c r="BB648">
        <v>23</v>
      </c>
      <c r="BC648">
        <v>0</v>
      </c>
      <c r="BD648">
        <v>23</v>
      </c>
      <c r="BE648">
        <v>217.000001</v>
      </c>
      <c r="BF648">
        <v>23</v>
      </c>
      <c r="BG648">
        <v>108.36405897849797</v>
      </c>
      <c r="BH648">
        <v>4</v>
      </c>
      <c r="BI648">
        <v>1</v>
      </c>
      <c r="BJ648" s="74">
        <f t="shared" si="51"/>
        <v>0.51566666666666661</v>
      </c>
      <c r="BK648" s="92">
        <f t="shared" si="52"/>
        <v>7</v>
      </c>
      <c r="BN648" s="67">
        <f t="shared" si="53"/>
        <v>0.28599999999999992</v>
      </c>
      <c r="BO648" s="9">
        <f t="shared" si="54"/>
        <v>3</v>
      </c>
      <c r="BT648">
        <v>0.85899999999999999</v>
      </c>
      <c r="BU648">
        <v>7</v>
      </c>
      <c r="BV648">
        <v>0</v>
      </c>
      <c r="BW648">
        <v>0</v>
      </c>
      <c r="BX648">
        <v>23</v>
      </c>
      <c r="BY648">
        <v>237</v>
      </c>
      <c r="BZ648">
        <v>23</v>
      </c>
      <c r="CA648">
        <v>0</v>
      </c>
      <c r="CB648">
        <v>23</v>
      </c>
      <c r="CC648">
        <v>217.000001</v>
      </c>
      <c r="CD648">
        <v>23</v>
      </c>
      <c r="CE648">
        <v>108.36405897849797</v>
      </c>
      <c r="CF648">
        <v>4</v>
      </c>
      <c r="CG648">
        <v>1</v>
      </c>
      <c r="CM648">
        <v>0.85899999999999999</v>
      </c>
      <c r="CQ648" t="s">
        <v>162</v>
      </c>
      <c r="CR648" t="s">
        <v>217</v>
      </c>
      <c r="CS648" t="s">
        <v>183</v>
      </c>
      <c r="CT648">
        <v>0</v>
      </c>
      <c r="CU648">
        <v>23</v>
      </c>
      <c r="CV648">
        <v>237</v>
      </c>
      <c r="CW648">
        <v>23</v>
      </c>
      <c r="CX648">
        <v>0</v>
      </c>
      <c r="CY648">
        <v>23</v>
      </c>
      <c r="CZ648">
        <v>217.000001</v>
      </c>
      <c r="DA648">
        <v>23</v>
      </c>
      <c r="DB648">
        <v>108.36405897849797</v>
      </c>
      <c r="DC648">
        <v>4</v>
      </c>
      <c r="DD648">
        <v>1</v>
      </c>
      <c r="DF648">
        <v>0.57799999999999996</v>
      </c>
    </row>
    <row r="649" spans="1:110" x14ac:dyDescent="0.25">
      <c r="A649" s="74">
        <v>0</v>
      </c>
      <c r="B649" s="44">
        <v>6</v>
      </c>
      <c r="C649" s="44">
        <v>2</v>
      </c>
      <c r="D649" s="44">
        <v>8</v>
      </c>
      <c r="E649" s="44">
        <v>-0.108092238060557</v>
      </c>
      <c r="F649" s="44">
        <v>1446.629522</v>
      </c>
      <c r="G649" s="75">
        <v>168.06</v>
      </c>
      <c r="H649" s="74">
        <v>0.312</v>
      </c>
      <c r="I649" s="44">
        <v>4</v>
      </c>
      <c r="J649" s="75">
        <v>0</v>
      </c>
      <c r="K649" s="74">
        <v>0.188</v>
      </c>
      <c r="L649" s="44">
        <v>4</v>
      </c>
      <c r="M649" s="75">
        <v>0</v>
      </c>
      <c r="N649" s="44">
        <v>0.188</v>
      </c>
      <c r="O649" s="44">
        <v>4</v>
      </c>
      <c r="P649" s="75">
        <v>0</v>
      </c>
      <c r="Q649" s="80">
        <f t="shared" si="50"/>
        <v>0.22933333333333331</v>
      </c>
      <c r="R649" s="88">
        <f t="shared" si="50"/>
        <v>4</v>
      </c>
      <c r="T649" s="74">
        <v>0.437</v>
      </c>
      <c r="U649" s="44">
        <v>7</v>
      </c>
      <c r="V649" s="44">
        <v>0</v>
      </c>
      <c r="W649" s="44">
        <v>0</v>
      </c>
      <c r="X649" s="44">
        <v>23</v>
      </c>
      <c r="Y649" s="44">
        <v>237</v>
      </c>
      <c r="Z649" s="44">
        <v>23</v>
      </c>
      <c r="AA649" s="44">
        <v>0</v>
      </c>
      <c r="AB649" s="44">
        <v>23</v>
      </c>
      <c r="AC649" s="44">
        <v>217</v>
      </c>
      <c r="AD649" s="44">
        <v>23</v>
      </c>
      <c r="AE649" s="44">
        <v>108.04849479664104</v>
      </c>
      <c r="AF649" s="44">
        <v>4</v>
      </c>
      <c r="AG649" s="75">
        <v>1</v>
      </c>
      <c r="AH649" s="74">
        <v>0.53100000000000003</v>
      </c>
      <c r="AI649" s="44">
        <v>7</v>
      </c>
      <c r="AJ649" s="44">
        <v>0</v>
      </c>
      <c r="AK649" s="44">
        <v>0</v>
      </c>
      <c r="AL649" s="44">
        <v>23</v>
      </c>
      <c r="AM649" s="44">
        <v>237</v>
      </c>
      <c r="AN649" s="44">
        <v>23</v>
      </c>
      <c r="AO649" s="44">
        <v>0</v>
      </c>
      <c r="AP649" s="44">
        <v>23</v>
      </c>
      <c r="AQ649" s="44">
        <v>217</v>
      </c>
      <c r="AR649" s="44">
        <v>23</v>
      </c>
      <c r="AS649" s="44">
        <v>108.04849479664104</v>
      </c>
      <c r="AT649" s="44">
        <v>4</v>
      </c>
      <c r="AU649" s="75">
        <v>1</v>
      </c>
      <c r="AV649">
        <v>0.59399999999999997</v>
      </c>
      <c r="AW649">
        <v>7</v>
      </c>
      <c r="AX649">
        <v>0</v>
      </c>
      <c r="AY649">
        <v>0</v>
      </c>
      <c r="AZ649">
        <v>23</v>
      </c>
      <c r="BA649">
        <v>237</v>
      </c>
      <c r="BB649">
        <v>23</v>
      </c>
      <c r="BC649">
        <v>0</v>
      </c>
      <c r="BD649">
        <v>23</v>
      </c>
      <c r="BE649">
        <v>217</v>
      </c>
      <c r="BF649">
        <v>23</v>
      </c>
      <c r="BG649">
        <v>108.04849479664104</v>
      </c>
      <c r="BH649">
        <v>4</v>
      </c>
      <c r="BI649">
        <v>1</v>
      </c>
      <c r="BJ649" s="74">
        <f t="shared" si="51"/>
        <v>0.52066666666666661</v>
      </c>
      <c r="BK649" s="92">
        <f t="shared" si="52"/>
        <v>7</v>
      </c>
      <c r="BN649" s="67">
        <f t="shared" si="53"/>
        <v>0.29133333333333333</v>
      </c>
      <c r="BO649" s="9">
        <f t="shared" si="54"/>
        <v>3</v>
      </c>
      <c r="BT649">
        <v>0.84399999999999997</v>
      </c>
      <c r="BU649">
        <v>7</v>
      </c>
      <c r="BV649">
        <v>0</v>
      </c>
      <c r="BW649">
        <v>0</v>
      </c>
      <c r="BX649">
        <v>23</v>
      </c>
      <c r="BY649">
        <v>237</v>
      </c>
      <c r="BZ649">
        <v>23</v>
      </c>
      <c r="CA649">
        <v>0</v>
      </c>
      <c r="CB649">
        <v>23</v>
      </c>
      <c r="CC649">
        <v>217</v>
      </c>
      <c r="CD649">
        <v>23</v>
      </c>
      <c r="CE649">
        <v>108.04849479664104</v>
      </c>
      <c r="CF649">
        <v>4</v>
      </c>
      <c r="CG649">
        <v>1</v>
      </c>
      <c r="CM649">
        <v>0.84399999999999997</v>
      </c>
      <c r="CQ649" t="s">
        <v>162</v>
      </c>
      <c r="CR649" t="s">
        <v>216</v>
      </c>
      <c r="CS649" t="s">
        <v>183</v>
      </c>
      <c r="CT649">
        <v>0</v>
      </c>
      <c r="CU649">
        <v>23</v>
      </c>
      <c r="CV649">
        <v>237</v>
      </c>
      <c r="CW649">
        <v>23</v>
      </c>
      <c r="CX649">
        <v>0</v>
      </c>
      <c r="CY649">
        <v>23</v>
      </c>
      <c r="CZ649">
        <v>217</v>
      </c>
      <c r="DA649">
        <v>23</v>
      </c>
      <c r="DB649">
        <v>108.04849479664104</v>
      </c>
      <c r="DC649">
        <v>4</v>
      </c>
      <c r="DD649">
        <v>1</v>
      </c>
      <c r="DF649">
        <v>0.56299999999999994</v>
      </c>
    </row>
    <row r="650" spans="1:110" x14ac:dyDescent="0.25">
      <c r="A650" s="74">
        <v>0</v>
      </c>
      <c r="B650" s="44">
        <v>6</v>
      </c>
      <c r="C650" s="44">
        <v>2</v>
      </c>
      <c r="D650" s="44">
        <v>9</v>
      </c>
      <c r="E650" s="44">
        <v>-1.0554233548680601E-2</v>
      </c>
      <c r="F650" s="44">
        <v>1479.8267834999999</v>
      </c>
      <c r="G650" s="75">
        <v>176.11</v>
      </c>
      <c r="H650" s="74">
        <v>0.313</v>
      </c>
      <c r="I650" s="44">
        <v>4</v>
      </c>
      <c r="J650" s="75">
        <v>0</v>
      </c>
      <c r="K650" s="74">
        <v>0.187</v>
      </c>
      <c r="L650" s="44">
        <v>4</v>
      </c>
      <c r="M650" s="75">
        <v>0</v>
      </c>
      <c r="N650" s="44">
        <v>0.187</v>
      </c>
      <c r="O650" s="44">
        <v>4</v>
      </c>
      <c r="P650" s="75">
        <v>0</v>
      </c>
      <c r="Q650" s="80">
        <f t="shared" si="50"/>
        <v>0.22900000000000001</v>
      </c>
      <c r="R650" s="88">
        <f t="shared" si="50"/>
        <v>4</v>
      </c>
      <c r="T650" s="74">
        <v>0.438</v>
      </c>
      <c r="U650" s="44">
        <v>7</v>
      </c>
      <c r="V650" s="44">
        <v>0</v>
      </c>
      <c r="W650" s="44">
        <v>0</v>
      </c>
      <c r="X650" s="44">
        <v>23</v>
      </c>
      <c r="Y650" s="44">
        <v>237</v>
      </c>
      <c r="Z650" s="44">
        <v>23</v>
      </c>
      <c r="AA650" s="44">
        <v>0</v>
      </c>
      <c r="AB650" s="44">
        <v>23</v>
      </c>
      <c r="AC650" s="44">
        <v>217</v>
      </c>
      <c r="AD650" s="44">
        <v>23</v>
      </c>
      <c r="AE650" s="44">
        <v>107.7471100350599</v>
      </c>
      <c r="AF650" s="44">
        <v>4</v>
      </c>
      <c r="AG650" s="75">
        <v>1</v>
      </c>
      <c r="AH650" s="74">
        <v>0.51600000000000001</v>
      </c>
      <c r="AI650" s="44">
        <v>7</v>
      </c>
      <c r="AJ650" s="44">
        <v>0</v>
      </c>
      <c r="AK650" s="44">
        <v>0</v>
      </c>
      <c r="AL650" s="44">
        <v>23</v>
      </c>
      <c r="AM650" s="44">
        <v>237</v>
      </c>
      <c r="AN650" s="44">
        <v>23</v>
      </c>
      <c r="AO650" s="44">
        <v>0</v>
      </c>
      <c r="AP650" s="44">
        <v>23</v>
      </c>
      <c r="AQ650" s="44">
        <v>217</v>
      </c>
      <c r="AR650" s="44">
        <v>23</v>
      </c>
      <c r="AS650" s="44">
        <v>107.7471100350599</v>
      </c>
      <c r="AT650" s="44">
        <v>4</v>
      </c>
      <c r="AU650" s="75">
        <v>1</v>
      </c>
      <c r="AV650">
        <v>0.59299999999999997</v>
      </c>
      <c r="AW650">
        <v>7</v>
      </c>
      <c r="AX650">
        <v>0</v>
      </c>
      <c r="AY650">
        <v>0</v>
      </c>
      <c r="AZ650">
        <v>23</v>
      </c>
      <c r="BA650">
        <v>237</v>
      </c>
      <c r="BB650">
        <v>23</v>
      </c>
      <c r="BC650">
        <v>0</v>
      </c>
      <c r="BD650">
        <v>23</v>
      </c>
      <c r="BE650">
        <v>217</v>
      </c>
      <c r="BF650">
        <v>23</v>
      </c>
      <c r="BG650">
        <v>107.7471100350599</v>
      </c>
      <c r="BH650">
        <v>4</v>
      </c>
      <c r="BI650">
        <v>1</v>
      </c>
      <c r="BJ650" s="74">
        <f t="shared" si="51"/>
        <v>0.51566666666666661</v>
      </c>
      <c r="BK650" s="92">
        <f t="shared" si="52"/>
        <v>7</v>
      </c>
      <c r="BN650" s="67">
        <f t="shared" si="53"/>
        <v>0.28666666666666663</v>
      </c>
      <c r="BO650" s="9">
        <f t="shared" si="54"/>
        <v>3</v>
      </c>
      <c r="BT650">
        <v>0.84399999999999997</v>
      </c>
      <c r="BU650">
        <v>7</v>
      </c>
      <c r="BV650">
        <v>0</v>
      </c>
      <c r="BW650">
        <v>0</v>
      </c>
      <c r="BX650">
        <v>23</v>
      </c>
      <c r="BY650">
        <v>237</v>
      </c>
      <c r="BZ650">
        <v>23</v>
      </c>
      <c r="CA650">
        <v>0</v>
      </c>
      <c r="CB650">
        <v>23</v>
      </c>
      <c r="CC650">
        <v>217</v>
      </c>
      <c r="CD650">
        <v>23</v>
      </c>
      <c r="CE650">
        <v>107.7471100350599</v>
      </c>
      <c r="CF650">
        <v>4</v>
      </c>
      <c r="CG650">
        <v>1</v>
      </c>
      <c r="CM650">
        <v>0.84399999999999997</v>
      </c>
      <c r="CQ650" t="s">
        <v>162</v>
      </c>
      <c r="CR650" t="s">
        <v>217</v>
      </c>
      <c r="CS650" t="s">
        <v>183</v>
      </c>
      <c r="CT650">
        <v>0</v>
      </c>
      <c r="CU650">
        <v>23</v>
      </c>
      <c r="CV650">
        <v>237</v>
      </c>
      <c r="CW650">
        <v>23</v>
      </c>
      <c r="CX650">
        <v>0</v>
      </c>
      <c r="CY650">
        <v>23</v>
      </c>
      <c r="CZ650">
        <v>217</v>
      </c>
      <c r="DA650">
        <v>23</v>
      </c>
      <c r="DB650">
        <v>107.7471100350599</v>
      </c>
      <c r="DC650">
        <v>4</v>
      </c>
      <c r="DD650">
        <v>1</v>
      </c>
      <c r="DF650">
        <v>0.57799999999999996</v>
      </c>
    </row>
    <row r="651" spans="1:110" x14ac:dyDescent="0.25">
      <c r="A651" s="74">
        <v>0</v>
      </c>
      <c r="B651" s="44">
        <v>6</v>
      </c>
      <c r="C651" s="44">
        <v>2</v>
      </c>
      <c r="D651" s="44">
        <v>10</v>
      </c>
      <c r="E651" s="44">
        <v>8.6983770963196302E-2</v>
      </c>
      <c r="F651" s="44">
        <v>1513.0240449999999</v>
      </c>
      <c r="G651" s="75">
        <v>184.16</v>
      </c>
      <c r="H651" s="74">
        <v>0.312</v>
      </c>
      <c r="I651" s="44">
        <v>4</v>
      </c>
      <c r="J651" s="75">
        <v>0</v>
      </c>
      <c r="K651" s="74">
        <v>0.188</v>
      </c>
      <c r="L651" s="44">
        <v>4</v>
      </c>
      <c r="M651" s="75">
        <v>0</v>
      </c>
      <c r="N651" s="44">
        <v>0.187</v>
      </c>
      <c r="O651" s="44">
        <v>4</v>
      </c>
      <c r="P651" s="75">
        <v>0</v>
      </c>
      <c r="Q651" s="80">
        <f t="shared" si="50"/>
        <v>0.22900000000000001</v>
      </c>
      <c r="R651" s="88">
        <f t="shared" si="50"/>
        <v>4</v>
      </c>
      <c r="T651" s="74">
        <v>0.40699999999999997</v>
      </c>
      <c r="U651" s="44">
        <v>7</v>
      </c>
      <c r="V651" s="44">
        <v>0</v>
      </c>
      <c r="W651" s="44">
        <v>0</v>
      </c>
      <c r="X651" s="44">
        <v>23</v>
      </c>
      <c r="Y651" s="44">
        <v>237</v>
      </c>
      <c r="Z651" s="44">
        <v>23</v>
      </c>
      <c r="AA651" s="44">
        <v>0</v>
      </c>
      <c r="AB651" s="44">
        <v>23</v>
      </c>
      <c r="AC651" s="44">
        <v>217.000001</v>
      </c>
      <c r="AD651" s="44">
        <v>23</v>
      </c>
      <c r="AE651" s="44">
        <v>107.45897140729802</v>
      </c>
      <c r="AF651" s="44">
        <v>4</v>
      </c>
      <c r="AG651" s="75">
        <v>1</v>
      </c>
      <c r="AH651" s="74">
        <v>0.53100000000000003</v>
      </c>
      <c r="AI651" s="44">
        <v>7</v>
      </c>
      <c r="AJ651" s="44">
        <v>0</v>
      </c>
      <c r="AK651" s="44">
        <v>0</v>
      </c>
      <c r="AL651" s="44">
        <v>23</v>
      </c>
      <c r="AM651" s="44">
        <v>237</v>
      </c>
      <c r="AN651" s="44">
        <v>23</v>
      </c>
      <c r="AO651" s="44">
        <v>0</v>
      </c>
      <c r="AP651" s="44">
        <v>23</v>
      </c>
      <c r="AQ651" s="44">
        <v>217.000001</v>
      </c>
      <c r="AR651" s="44">
        <v>23</v>
      </c>
      <c r="AS651" s="44">
        <v>107.45897140729802</v>
      </c>
      <c r="AT651" s="44">
        <v>4</v>
      </c>
      <c r="AU651" s="75">
        <v>1</v>
      </c>
      <c r="AV651">
        <v>0.56200000000000006</v>
      </c>
      <c r="AW651">
        <v>7</v>
      </c>
      <c r="AX651">
        <v>0</v>
      </c>
      <c r="AY651">
        <v>0</v>
      </c>
      <c r="AZ651">
        <v>23</v>
      </c>
      <c r="BA651">
        <v>237</v>
      </c>
      <c r="BB651">
        <v>23</v>
      </c>
      <c r="BC651">
        <v>0</v>
      </c>
      <c r="BD651">
        <v>23</v>
      </c>
      <c r="BE651">
        <v>217.000001</v>
      </c>
      <c r="BF651">
        <v>23</v>
      </c>
      <c r="BG651">
        <v>107.45897140729802</v>
      </c>
      <c r="BH651">
        <v>4</v>
      </c>
      <c r="BI651">
        <v>1</v>
      </c>
      <c r="BJ651" s="74">
        <f t="shared" si="51"/>
        <v>0.5</v>
      </c>
      <c r="BK651" s="92">
        <f t="shared" si="52"/>
        <v>7</v>
      </c>
      <c r="BN651" s="67">
        <f t="shared" si="53"/>
        <v>0.27100000000000002</v>
      </c>
      <c r="BO651" s="9">
        <f t="shared" si="54"/>
        <v>3</v>
      </c>
      <c r="BT651">
        <v>0.85899999999999999</v>
      </c>
      <c r="BU651">
        <v>7</v>
      </c>
      <c r="BV651">
        <v>0</v>
      </c>
      <c r="BW651">
        <v>0</v>
      </c>
      <c r="BX651">
        <v>23</v>
      </c>
      <c r="BY651">
        <v>237</v>
      </c>
      <c r="BZ651">
        <v>23</v>
      </c>
      <c r="CA651">
        <v>0</v>
      </c>
      <c r="CB651">
        <v>23</v>
      </c>
      <c r="CC651">
        <v>217.000001</v>
      </c>
      <c r="CD651">
        <v>23</v>
      </c>
      <c r="CE651">
        <v>107.45897140729802</v>
      </c>
      <c r="CF651">
        <v>4</v>
      </c>
      <c r="CG651">
        <v>1</v>
      </c>
      <c r="CM651">
        <v>0.85899999999999999</v>
      </c>
      <c r="CQ651" t="s">
        <v>162</v>
      </c>
      <c r="CR651" t="s">
        <v>217</v>
      </c>
      <c r="CS651" t="s">
        <v>183</v>
      </c>
      <c r="CT651">
        <v>0</v>
      </c>
      <c r="CU651">
        <v>23</v>
      </c>
      <c r="CV651">
        <v>237</v>
      </c>
      <c r="CW651">
        <v>23</v>
      </c>
      <c r="CX651">
        <v>0</v>
      </c>
      <c r="CY651">
        <v>23</v>
      </c>
      <c r="CZ651">
        <v>217.000001</v>
      </c>
      <c r="DA651">
        <v>23</v>
      </c>
      <c r="DB651">
        <v>107.45897140729802</v>
      </c>
      <c r="DC651">
        <v>4</v>
      </c>
      <c r="DD651">
        <v>1</v>
      </c>
      <c r="DF651">
        <v>0.57799999999999996</v>
      </c>
    </row>
    <row r="652" spans="1:110" x14ac:dyDescent="0.25">
      <c r="A652" s="74">
        <v>0</v>
      </c>
      <c r="B652" s="44">
        <v>6</v>
      </c>
      <c r="C652" s="44">
        <v>2</v>
      </c>
      <c r="D652" s="44">
        <v>11</v>
      </c>
      <c r="E652" s="44">
        <v>0.18452177547507301</v>
      </c>
      <c r="F652" s="44">
        <v>1546.2213065000001</v>
      </c>
      <c r="G652" s="75">
        <v>192.21</v>
      </c>
      <c r="H652" s="74">
        <v>0.29699999999999999</v>
      </c>
      <c r="I652" s="44">
        <v>4</v>
      </c>
      <c r="J652" s="75">
        <v>0</v>
      </c>
      <c r="K652" s="74">
        <v>0.187</v>
      </c>
      <c r="L652" s="44">
        <v>4</v>
      </c>
      <c r="M652" s="75">
        <v>0</v>
      </c>
      <c r="N652" s="44">
        <v>0.187</v>
      </c>
      <c r="O652" s="44">
        <v>4</v>
      </c>
      <c r="P652" s="75">
        <v>0</v>
      </c>
      <c r="Q652" s="80">
        <f t="shared" si="50"/>
        <v>0.22366666666666668</v>
      </c>
      <c r="R652" s="88">
        <f t="shared" si="50"/>
        <v>4</v>
      </c>
      <c r="T652" s="74">
        <v>0.42199999999999999</v>
      </c>
      <c r="U652" s="44">
        <v>7</v>
      </c>
      <c r="V652" s="44">
        <v>0</v>
      </c>
      <c r="W652" s="44">
        <v>0</v>
      </c>
      <c r="X652" s="44">
        <v>23</v>
      </c>
      <c r="Y652" s="44">
        <v>237</v>
      </c>
      <c r="Z652" s="44">
        <v>23</v>
      </c>
      <c r="AA652" s="44">
        <v>0</v>
      </c>
      <c r="AB652" s="44">
        <v>23</v>
      </c>
      <c r="AC652" s="44">
        <v>217</v>
      </c>
      <c r="AD652" s="44">
        <v>23</v>
      </c>
      <c r="AE652" s="44">
        <v>107.18316476697564</v>
      </c>
      <c r="AF652" s="44">
        <v>4</v>
      </c>
      <c r="AG652" s="75">
        <v>1</v>
      </c>
      <c r="AH652" s="74">
        <v>0.53100000000000003</v>
      </c>
      <c r="AI652" s="44">
        <v>7</v>
      </c>
      <c r="AJ652" s="44">
        <v>0</v>
      </c>
      <c r="AK652" s="44">
        <v>0</v>
      </c>
      <c r="AL652" s="44">
        <v>23</v>
      </c>
      <c r="AM652" s="44">
        <v>237</v>
      </c>
      <c r="AN652" s="44">
        <v>23</v>
      </c>
      <c r="AO652" s="44">
        <v>0</v>
      </c>
      <c r="AP652" s="44">
        <v>23</v>
      </c>
      <c r="AQ652" s="44">
        <v>217</v>
      </c>
      <c r="AR652" s="44">
        <v>23</v>
      </c>
      <c r="AS652" s="44">
        <v>107.18316476697564</v>
      </c>
      <c r="AT652" s="44">
        <v>4</v>
      </c>
      <c r="AU652" s="75">
        <v>1</v>
      </c>
      <c r="AV652">
        <v>0.59399999999999997</v>
      </c>
      <c r="AW652">
        <v>7</v>
      </c>
      <c r="AX652">
        <v>0</v>
      </c>
      <c r="AY652">
        <v>0</v>
      </c>
      <c r="AZ652">
        <v>23</v>
      </c>
      <c r="BA652">
        <v>237</v>
      </c>
      <c r="BB652">
        <v>23</v>
      </c>
      <c r="BC652">
        <v>0</v>
      </c>
      <c r="BD652">
        <v>23</v>
      </c>
      <c r="BE652">
        <v>217</v>
      </c>
      <c r="BF652">
        <v>23</v>
      </c>
      <c r="BG652">
        <v>107.18316476697564</v>
      </c>
      <c r="BH652">
        <v>4</v>
      </c>
      <c r="BI652">
        <v>1</v>
      </c>
      <c r="BJ652" s="74">
        <f t="shared" si="51"/>
        <v>0.51566666666666672</v>
      </c>
      <c r="BK652" s="92">
        <f t="shared" si="52"/>
        <v>7</v>
      </c>
      <c r="BN652" s="67">
        <f t="shared" si="53"/>
        <v>0.29200000000000004</v>
      </c>
      <c r="BO652" s="9">
        <f t="shared" si="54"/>
        <v>3</v>
      </c>
      <c r="BT652">
        <v>0.84399999999999997</v>
      </c>
      <c r="BU652">
        <v>7</v>
      </c>
      <c r="BV652">
        <v>0</v>
      </c>
      <c r="BW652">
        <v>0</v>
      </c>
      <c r="BX652">
        <v>23</v>
      </c>
      <c r="BY652">
        <v>237</v>
      </c>
      <c r="BZ652">
        <v>23</v>
      </c>
      <c r="CA652">
        <v>0</v>
      </c>
      <c r="CB652">
        <v>23</v>
      </c>
      <c r="CC652">
        <v>217</v>
      </c>
      <c r="CD652">
        <v>23</v>
      </c>
      <c r="CE652">
        <v>107.18316476697564</v>
      </c>
      <c r="CF652">
        <v>4</v>
      </c>
      <c r="CG652">
        <v>1</v>
      </c>
      <c r="CM652">
        <v>0.84399999999999997</v>
      </c>
      <c r="CQ652" t="s">
        <v>162</v>
      </c>
      <c r="CR652" t="s">
        <v>217</v>
      </c>
      <c r="CS652" t="s">
        <v>183</v>
      </c>
      <c r="CT652">
        <v>0</v>
      </c>
      <c r="CU652">
        <v>23</v>
      </c>
      <c r="CV652">
        <v>237</v>
      </c>
      <c r="CW652">
        <v>23</v>
      </c>
      <c r="CX652">
        <v>0</v>
      </c>
      <c r="CY652">
        <v>23</v>
      </c>
      <c r="CZ652">
        <v>217</v>
      </c>
      <c r="DA652">
        <v>23</v>
      </c>
      <c r="DB652">
        <v>107.18316476697564</v>
      </c>
      <c r="DC652">
        <v>4</v>
      </c>
      <c r="DD652">
        <v>1</v>
      </c>
      <c r="DF652">
        <v>0.57799999999999996</v>
      </c>
    </row>
    <row r="653" spans="1:110" x14ac:dyDescent="0.25">
      <c r="A653" s="74">
        <v>0</v>
      </c>
      <c r="B653" s="44">
        <v>6</v>
      </c>
      <c r="C653" s="44">
        <v>2</v>
      </c>
      <c r="D653" s="44">
        <v>12</v>
      </c>
      <c r="E653" s="44">
        <v>0.28205977998694998</v>
      </c>
      <c r="F653" s="44">
        <v>1579.4185680000001</v>
      </c>
      <c r="G653" s="75">
        <v>200.26</v>
      </c>
      <c r="H653" s="74">
        <v>0.32800000000000001</v>
      </c>
      <c r="I653" s="44">
        <v>4</v>
      </c>
      <c r="J653" s="75">
        <v>0</v>
      </c>
      <c r="K653" s="74">
        <v>0.188</v>
      </c>
      <c r="L653" s="44">
        <v>4</v>
      </c>
      <c r="M653" s="75">
        <v>0</v>
      </c>
      <c r="N653" s="44">
        <v>0.188</v>
      </c>
      <c r="O653" s="44">
        <v>4</v>
      </c>
      <c r="P653" s="75">
        <v>0</v>
      </c>
      <c r="Q653" s="80">
        <f t="shared" si="50"/>
        <v>0.23466666666666666</v>
      </c>
      <c r="R653" s="88">
        <f t="shared" si="50"/>
        <v>4</v>
      </c>
      <c r="T653" s="74">
        <v>0.42199999999999999</v>
      </c>
      <c r="U653" s="44">
        <v>7</v>
      </c>
      <c r="V653" s="44">
        <v>0</v>
      </c>
      <c r="W653" s="44">
        <v>0</v>
      </c>
      <c r="X653" s="44">
        <v>23</v>
      </c>
      <c r="Y653" s="44">
        <v>217</v>
      </c>
      <c r="Z653" s="44">
        <v>23</v>
      </c>
      <c r="AA653" s="44">
        <v>0</v>
      </c>
      <c r="AB653" s="44">
        <v>23</v>
      </c>
      <c r="AC653" s="44">
        <v>237</v>
      </c>
      <c r="AD653" s="44">
        <v>23</v>
      </c>
      <c r="AE653" s="44">
        <v>106.83710275222981</v>
      </c>
      <c r="AF653" s="44">
        <v>4</v>
      </c>
      <c r="AG653" s="75">
        <v>1</v>
      </c>
      <c r="AH653" s="74">
        <v>0.53100000000000003</v>
      </c>
      <c r="AI653" s="44">
        <v>7</v>
      </c>
      <c r="AJ653" s="44">
        <v>0</v>
      </c>
      <c r="AK653" s="44">
        <v>0</v>
      </c>
      <c r="AL653" s="44">
        <v>23</v>
      </c>
      <c r="AM653" s="44">
        <v>217</v>
      </c>
      <c r="AN653" s="44">
        <v>23</v>
      </c>
      <c r="AO653" s="44">
        <v>0</v>
      </c>
      <c r="AP653" s="44">
        <v>23</v>
      </c>
      <c r="AQ653" s="44">
        <v>237</v>
      </c>
      <c r="AR653" s="44">
        <v>23</v>
      </c>
      <c r="AS653" s="44">
        <v>106.83710275222981</v>
      </c>
      <c r="AT653" s="44">
        <v>4</v>
      </c>
      <c r="AU653" s="75">
        <v>1</v>
      </c>
      <c r="AV653">
        <v>0.57799999999999996</v>
      </c>
      <c r="AW653">
        <v>7</v>
      </c>
      <c r="AX653">
        <v>0</v>
      </c>
      <c r="AY653">
        <v>0</v>
      </c>
      <c r="AZ653">
        <v>23</v>
      </c>
      <c r="BA653">
        <v>217</v>
      </c>
      <c r="BB653">
        <v>23</v>
      </c>
      <c r="BC653">
        <v>0</v>
      </c>
      <c r="BD653">
        <v>23</v>
      </c>
      <c r="BE653">
        <v>237</v>
      </c>
      <c r="BF653">
        <v>23</v>
      </c>
      <c r="BG653">
        <v>106.83710275222981</v>
      </c>
      <c r="BH653">
        <v>4</v>
      </c>
      <c r="BI653">
        <v>1</v>
      </c>
      <c r="BJ653" s="74">
        <f t="shared" si="51"/>
        <v>0.51033333333333342</v>
      </c>
      <c r="BK653" s="92">
        <f t="shared" si="52"/>
        <v>7</v>
      </c>
      <c r="BN653" s="67">
        <f t="shared" si="53"/>
        <v>0.27566666666666673</v>
      </c>
      <c r="BO653" s="9">
        <f t="shared" si="54"/>
        <v>3</v>
      </c>
      <c r="BT653">
        <v>0.85899999999999999</v>
      </c>
      <c r="BU653">
        <v>7</v>
      </c>
      <c r="BV653">
        <v>0</v>
      </c>
      <c r="BW653">
        <v>0</v>
      </c>
      <c r="BX653">
        <v>23</v>
      </c>
      <c r="BY653">
        <v>217</v>
      </c>
      <c r="BZ653">
        <v>23</v>
      </c>
      <c r="CA653">
        <v>0</v>
      </c>
      <c r="CB653">
        <v>23</v>
      </c>
      <c r="CC653">
        <v>237</v>
      </c>
      <c r="CD653">
        <v>23</v>
      </c>
      <c r="CE653">
        <v>106.83710275222981</v>
      </c>
      <c r="CF653">
        <v>4</v>
      </c>
      <c r="CG653">
        <v>1</v>
      </c>
      <c r="CM653">
        <v>0.85899999999999999</v>
      </c>
      <c r="CQ653" t="s">
        <v>162</v>
      </c>
      <c r="CR653" t="s">
        <v>222</v>
      </c>
      <c r="CS653" t="s">
        <v>183</v>
      </c>
      <c r="CT653">
        <v>0</v>
      </c>
      <c r="CU653">
        <v>23</v>
      </c>
      <c r="CV653">
        <v>217</v>
      </c>
      <c r="CW653">
        <v>23</v>
      </c>
      <c r="CX653">
        <v>0</v>
      </c>
      <c r="CY653">
        <v>23</v>
      </c>
      <c r="CZ653">
        <v>237</v>
      </c>
      <c r="DA653">
        <v>23</v>
      </c>
      <c r="DB653">
        <v>106.83710275222981</v>
      </c>
      <c r="DC653">
        <v>4</v>
      </c>
      <c r="DD653">
        <v>1</v>
      </c>
      <c r="DF653">
        <v>0.56200000000000006</v>
      </c>
    </row>
    <row r="654" spans="1:110" x14ac:dyDescent="0.25">
      <c r="A654" s="74">
        <v>0</v>
      </c>
      <c r="B654" s="44">
        <v>6</v>
      </c>
      <c r="C654" s="44">
        <v>2</v>
      </c>
      <c r="D654" s="44">
        <v>13</v>
      </c>
      <c r="E654" s="44">
        <v>0.37959778449880999</v>
      </c>
      <c r="F654" s="44">
        <v>1612.6158295</v>
      </c>
      <c r="G654" s="75">
        <v>208.31</v>
      </c>
      <c r="H654" s="74">
        <v>0.32800000000000001</v>
      </c>
      <c r="I654" s="44">
        <v>4</v>
      </c>
      <c r="J654" s="75">
        <v>0</v>
      </c>
      <c r="K654" s="74">
        <v>0.20300000000000001</v>
      </c>
      <c r="L654" s="44">
        <v>4</v>
      </c>
      <c r="M654" s="75">
        <v>0</v>
      </c>
      <c r="N654" s="44">
        <v>0.187</v>
      </c>
      <c r="O654" s="44">
        <v>4</v>
      </c>
      <c r="P654" s="75">
        <v>0</v>
      </c>
      <c r="Q654" s="80">
        <f t="shared" si="50"/>
        <v>0.23933333333333331</v>
      </c>
      <c r="R654" s="88">
        <f t="shared" si="50"/>
        <v>4</v>
      </c>
      <c r="T654" s="74">
        <v>0.40600000000000003</v>
      </c>
      <c r="U654" s="44">
        <v>7</v>
      </c>
      <c r="V654" s="44">
        <v>0</v>
      </c>
      <c r="W654" s="44">
        <v>0</v>
      </c>
      <c r="X654" s="44">
        <v>23</v>
      </c>
      <c r="Y654" s="44">
        <v>217.000001</v>
      </c>
      <c r="Z654" s="44">
        <v>23</v>
      </c>
      <c r="AA654" s="44">
        <v>0</v>
      </c>
      <c r="AB654" s="44">
        <v>23</v>
      </c>
      <c r="AC654" s="44">
        <v>237</v>
      </c>
      <c r="AD654" s="44">
        <v>23</v>
      </c>
      <c r="AE654" s="44">
        <v>106.48561102452233</v>
      </c>
      <c r="AF654" s="44">
        <v>4</v>
      </c>
      <c r="AG654" s="75">
        <v>1</v>
      </c>
      <c r="AH654" s="74">
        <v>0.54700000000000004</v>
      </c>
      <c r="AI654" s="44">
        <v>7</v>
      </c>
      <c r="AJ654" s="44">
        <v>0</v>
      </c>
      <c r="AK654" s="44">
        <v>0</v>
      </c>
      <c r="AL654" s="44">
        <v>23</v>
      </c>
      <c r="AM654" s="44">
        <v>217.000001</v>
      </c>
      <c r="AN654" s="44">
        <v>23</v>
      </c>
      <c r="AO654" s="44">
        <v>0</v>
      </c>
      <c r="AP654" s="44">
        <v>23</v>
      </c>
      <c r="AQ654" s="44">
        <v>237</v>
      </c>
      <c r="AR654" s="44">
        <v>23</v>
      </c>
      <c r="AS654" s="44">
        <v>106.48561102452233</v>
      </c>
      <c r="AT654" s="44">
        <v>4</v>
      </c>
      <c r="AU654" s="75">
        <v>1</v>
      </c>
      <c r="AV654">
        <v>0.60899999999999999</v>
      </c>
      <c r="AW654">
        <v>7</v>
      </c>
      <c r="AX654">
        <v>0</v>
      </c>
      <c r="AY654">
        <v>0</v>
      </c>
      <c r="AZ654">
        <v>23</v>
      </c>
      <c r="BA654">
        <v>217.000001</v>
      </c>
      <c r="BB654">
        <v>23</v>
      </c>
      <c r="BC654">
        <v>0</v>
      </c>
      <c r="BD654">
        <v>23</v>
      </c>
      <c r="BE654">
        <v>237</v>
      </c>
      <c r="BF654">
        <v>23</v>
      </c>
      <c r="BG654">
        <v>106.48561102452233</v>
      </c>
      <c r="BH654">
        <v>4</v>
      </c>
      <c r="BI654">
        <v>1</v>
      </c>
      <c r="BJ654" s="74">
        <f t="shared" si="51"/>
        <v>0.52066666666666672</v>
      </c>
      <c r="BK654" s="92">
        <f t="shared" si="52"/>
        <v>7</v>
      </c>
      <c r="BN654" s="67">
        <f t="shared" si="53"/>
        <v>0.28133333333333344</v>
      </c>
      <c r="BO654" s="9">
        <f t="shared" si="54"/>
        <v>3</v>
      </c>
      <c r="BT654">
        <v>0.85899999999999999</v>
      </c>
      <c r="BU654">
        <v>7</v>
      </c>
      <c r="BV654">
        <v>0</v>
      </c>
      <c r="BW654">
        <v>0</v>
      </c>
      <c r="BX654">
        <v>23</v>
      </c>
      <c r="BY654">
        <v>217.000001</v>
      </c>
      <c r="BZ654">
        <v>23</v>
      </c>
      <c r="CA654">
        <v>0</v>
      </c>
      <c r="CB654">
        <v>23</v>
      </c>
      <c r="CC654">
        <v>237</v>
      </c>
      <c r="CD654">
        <v>23</v>
      </c>
      <c r="CE654">
        <v>106.48561102452233</v>
      </c>
      <c r="CF654">
        <v>4</v>
      </c>
      <c r="CG654">
        <v>1</v>
      </c>
      <c r="CM654">
        <v>0.85899999999999999</v>
      </c>
      <c r="CQ654" t="s">
        <v>162</v>
      </c>
      <c r="CR654" t="s">
        <v>217</v>
      </c>
      <c r="CS654" t="s">
        <v>183</v>
      </c>
      <c r="CT654">
        <v>0</v>
      </c>
      <c r="CU654">
        <v>23</v>
      </c>
      <c r="CV654">
        <v>217.000001</v>
      </c>
      <c r="CW654">
        <v>23</v>
      </c>
      <c r="CX654">
        <v>0</v>
      </c>
      <c r="CY654">
        <v>23</v>
      </c>
      <c r="CZ654">
        <v>237</v>
      </c>
      <c r="DA654">
        <v>23</v>
      </c>
      <c r="DB654">
        <v>106.48561102452233</v>
      </c>
      <c r="DC654">
        <v>4</v>
      </c>
      <c r="DD654">
        <v>1</v>
      </c>
      <c r="DF654">
        <v>0.57799999999999996</v>
      </c>
    </row>
    <row r="655" spans="1:110" x14ac:dyDescent="0.25">
      <c r="A655" s="74">
        <v>0</v>
      </c>
      <c r="B655" s="44">
        <v>6</v>
      </c>
      <c r="C655" s="44">
        <v>2</v>
      </c>
      <c r="D655" s="44">
        <v>14</v>
      </c>
      <c r="E655" s="44">
        <v>0.47713578901070403</v>
      </c>
      <c r="F655" s="44">
        <v>1645.813091</v>
      </c>
      <c r="G655" s="75">
        <v>216.36</v>
      </c>
      <c r="H655" s="74">
        <v>0.32900000000000001</v>
      </c>
      <c r="I655" s="44">
        <v>4</v>
      </c>
      <c r="J655" s="75">
        <v>0</v>
      </c>
      <c r="K655" s="74">
        <v>0.20300000000000001</v>
      </c>
      <c r="L655" s="44">
        <v>4</v>
      </c>
      <c r="M655" s="75">
        <v>0</v>
      </c>
      <c r="N655" s="44">
        <v>0.188</v>
      </c>
      <c r="O655" s="44">
        <v>4</v>
      </c>
      <c r="P655" s="75">
        <v>0</v>
      </c>
      <c r="Q655" s="80">
        <f t="shared" si="50"/>
        <v>0.24</v>
      </c>
      <c r="R655" s="88">
        <f t="shared" si="50"/>
        <v>4</v>
      </c>
      <c r="T655" s="74">
        <v>0.42199999999999999</v>
      </c>
      <c r="U655" s="44">
        <v>7</v>
      </c>
      <c r="V655" s="44">
        <v>0</v>
      </c>
      <c r="W655" s="44">
        <v>0</v>
      </c>
      <c r="X655" s="44">
        <v>23</v>
      </c>
      <c r="Y655" s="44">
        <v>217</v>
      </c>
      <c r="Z655" s="44">
        <v>23</v>
      </c>
      <c r="AA655" s="44">
        <v>0</v>
      </c>
      <c r="AB655" s="44">
        <v>23</v>
      </c>
      <c r="AC655" s="44">
        <v>237</v>
      </c>
      <c r="AD655" s="44">
        <v>23</v>
      </c>
      <c r="AE655" s="44">
        <v>106.1482607044573</v>
      </c>
      <c r="AF655" s="44">
        <v>4</v>
      </c>
      <c r="AG655" s="75">
        <v>1</v>
      </c>
      <c r="AH655" s="74">
        <v>0.54700000000000004</v>
      </c>
      <c r="AI655" s="44">
        <v>7</v>
      </c>
      <c r="AJ655" s="44">
        <v>0</v>
      </c>
      <c r="AK655" s="44">
        <v>0</v>
      </c>
      <c r="AL655" s="44">
        <v>23</v>
      </c>
      <c r="AM655" s="44">
        <v>217</v>
      </c>
      <c r="AN655" s="44">
        <v>23</v>
      </c>
      <c r="AO655" s="44">
        <v>0</v>
      </c>
      <c r="AP655" s="44">
        <v>23</v>
      </c>
      <c r="AQ655" s="44">
        <v>237</v>
      </c>
      <c r="AR655" s="44">
        <v>23</v>
      </c>
      <c r="AS655" s="44">
        <v>106.1482607044573</v>
      </c>
      <c r="AT655" s="44">
        <v>4</v>
      </c>
      <c r="AU655" s="75">
        <v>1</v>
      </c>
      <c r="AV655">
        <v>0.59399999999999997</v>
      </c>
      <c r="AW655">
        <v>7</v>
      </c>
      <c r="AX655">
        <v>0</v>
      </c>
      <c r="AY655">
        <v>0</v>
      </c>
      <c r="AZ655">
        <v>23</v>
      </c>
      <c r="BA655">
        <v>217</v>
      </c>
      <c r="BB655">
        <v>23</v>
      </c>
      <c r="BC655">
        <v>0</v>
      </c>
      <c r="BD655">
        <v>23</v>
      </c>
      <c r="BE655">
        <v>237</v>
      </c>
      <c r="BF655">
        <v>23</v>
      </c>
      <c r="BG655">
        <v>106.1482607044573</v>
      </c>
      <c r="BH655">
        <v>4</v>
      </c>
      <c r="BI655">
        <v>1</v>
      </c>
      <c r="BJ655" s="74">
        <f t="shared" si="51"/>
        <v>0.52100000000000002</v>
      </c>
      <c r="BK655" s="92">
        <f t="shared" si="52"/>
        <v>7</v>
      </c>
      <c r="BN655" s="67">
        <f t="shared" si="53"/>
        <v>0.28100000000000003</v>
      </c>
      <c r="BO655" s="9">
        <f t="shared" si="54"/>
        <v>3</v>
      </c>
      <c r="BT655">
        <v>0.85899999999999999</v>
      </c>
      <c r="BU655">
        <v>7</v>
      </c>
      <c r="BV655">
        <v>0</v>
      </c>
      <c r="BW655">
        <v>0</v>
      </c>
      <c r="BX655">
        <v>23</v>
      </c>
      <c r="BY655">
        <v>217</v>
      </c>
      <c r="BZ655">
        <v>23</v>
      </c>
      <c r="CA655">
        <v>0</v>
      </c>
      <c r="CB655">
        <v>23</v>
      </c>
      <c r="CC655">
        <v>237</v>
      </c>
      <c r="CD655">
        <v>23</v>
      </c>
      <c r="CE655">
        <v>106.1482607044573</v>
      </c>
      <c r="CF655">
        <v>4</v>
      </c>
      <c r="CG655">
        <v>1</v>
      </c>
      <c r="CM655">
        <v>0.85899999999999999</v>
      </c>
      <c r="CQ655" t="s">
        <v>162</v>
      </c>
      <c r="CR655" t="s">
        <v>214</v>
      </c>
      <c r="CS655" t="s">
        <v>183</v>
      </c>
      <c r="CT655">
        <v>0</v>
      </c>
      <c r="CU655">
        <v>23</v>
      </c>
      <c r="CV655">
        <v>217</v>
      </c>
      <c r="CW655">
        <v>23</v>
      </c>
      <c r="CX655">
        <v>0</v>
      </c>
      <c r="CY655">
        <v>23</v>
      </c>
      <c r="CZ655">
        <v>237</v>
      </c>
      <c r="DA655">
        <v>23</v>
      </c>
      <c r="DB655">
        <v>106.1482607044573</v>
      </c>
      <c r="DC655">
        <v>4</v>
      </c>
      <c r="DD655">
        <v>1</v>
      </c>
      <c r="DF655">
        <v>0.59399999999999997</v>
      </c>
    </row>
    <row r="656" spans="1:110" x14ac:dyDescent="0.25">
      <c r="A656" s="74">
        <v>0</v>
      </c>
      <c r="B656" s="44">
        <v>6</v>
      </c>
      <c r="C656" s="44">
        <v>3</v>
      </c>
      <c r="D656" s="44">
        <v>1</v>
      </c>
      <c r="E656" s="44">
        <v>-0.480098448983663</v>
      </c>
      <c r="F656" s="44">
        <v>1338.9240474999999</v>
      </c>
      <c r="G656" s="75">
        <v>118.44999999999899</v>
      </c>
      <c r="H656" s="74">
        <v>0.35899999999999999</v>
      </c>
      <c r="I656" s="44">
        <v>4</v>
      </c>
      <c r="J656" s="75">
        <v>0</v>
      </c>
      <c r="K656" s="74">
        <v>0.188</v>
      </c>
      <c r="L656" s="44">
        <v>4</v>
      </c>
      <c r="M656" s="75">
        <v>0</v>
      </c>
      <c r="N656" s="44">
        <v>0.187</v>
      </c>
      <c r="O656" s="44">
        <v>4</v>
      </c>
      <c r="P656" s="75">
        <v>0</v>
      </c>
      <c r="Q656" s="80">
        <f t="shared" si="50"/>
        <v>0.24466666666666667</v>
      </c>
      <c r="R656" s="88">
        <f t="shared" si="50"/>
        <v>4</v>
      </c>
      <c r="T656" s="74">
        <v>0.42199999999999999</v>
      </c>
      <c r="U656" s="44">
        <v>7</v>
      </c>
      <c r="V656" s="44">
        <v>0</v>
      </c>
      <c r="W656" s="44">
        <v>0</v>
      </c>
      <c r="X656" s="44">
        <v>23</v>
      </c>
      <c r="Y656" s="44">
        <v>237</v>
      </c>
      <c r="Z656" s="44">
        <v>23</v>
      </c>
      <c r="AA656" s="44">
        <v>217</v>
      </c>
      <c r="AB656" s="44">
        <v>23</v>
      </c>
      <c r="AC656" s="44">
        <v>0</v>
      </c>
      <c r="AD656" s="44">
        <v>23</v>
      </c>
      <c r="AE656" s="44">
        <v>109.97734518106188</v>
      </c>
      <c r="AF656" s="44">
        <v>4</v>
      </c>
      <c r="AG656" s="75">
        <v>1</v>
      </c>
      <c r="AH656" s="74">
        <v>0.53100000000000003</v>
      </c>
      <c r="AI656" s="44">
        <v>7</v>
      </c>
      <c r="AJ656" s="44">
        <v>0</v>
      </c>
      <c r="AK656" s="44">
        <v>0</v>
      </c>
      <c r="AL656" s="44">
        <v>23</v>
      </c>
      <c r="AM656" s="44">
        <v>237</v>
      </c>
      <c r="AN656" s="44">
        <v>23</v>
      </c>
      <c r="AO656" s="44">
        <v>217</v>
      </c>
      <c r="AP656" s="44">
        <v>23</v>
      </c>
      <c r="AQ656" s="44">
        <v>0</v>
      </c>
      <c r="AR656" s="44">
        <v>23</v>
      </c>
      <c r="AS656" s="44">
        <v>109.97734518106188</v>
      </c>
      <c r="AT656" s="44">
        <v>4</v>
      </c>
      <c r="AU656" s="75">
        <v>1</v>
      </c>
      <c r="AV656">
        <v>0.625</v>
      </c>
      <c r="AW656">
        <v>7</v>
      </c>
      <c r="AX656">
        <v>0</v>
      </c>
      <c r="AY656">
        <v>0</v>
      </c>
      <c r="AZ656">
        <v>23</v>
      </c>
      <c r="BA656">
        <v>237</v>
      </c>
      <c r="BB656">
        <v>23</v>
      </c>
      <c r="BC656">
        <v>217</v>
      </c>
      <c r="BD656">
        <v>23</v>
      </c>
      <c r="BE656">
        <v>0</v>
      </c>
      <c r="BF656">
        <v>23</v>
      </c>
      <c r="BG656">
        <v>109.97734518106188</v>
      </c>
      <c r="BH656">
        <v>4</v>
      </c>
      <c r="BI656">
        <v>1</v>
      </c>
      <c r="BJ656" s="74">
        <f t="shared" si="51"/>
        <v>0.52600000000000002</v>
      </c>
      <c r="BK656" s="92">
        <f t="shared" si="52"/>
        <v>7</v>
      </c>
      <c r="BN656" s="67">
        <f t="shared" si="53"/>
        <v>0.28133333333333332</v>
      </c>
      <c r="BO656" s="9">
        <f t="shared" si="54"/>
        <v>3</v>
      </c>
      <c r="BT656">
        <v>0.85899999999999999</v>
      </c>
      <c r="BU656">
        <v>7</v>
      </c>
      <c r="BV656">
        <v>0</v>
      </c>
      <c r="BW656">
        <v>0</v>
      </c>
      <c r="BX656">
        <v>23</v>
      </c>
      <c r="BY656">
        <v>237</v>
      </c>
      <c r="BZ656">
        <v>23</v>
      </c>
      <c r="CA656">
        <v>217</v>
      </c>
      <c r="CB656">
        <v>23</v>
      </c>
      <c r="CC656">
        <v>0</v>
      </c>
      <c r="CD656">
        <v>23</v>
      </c>
      <c r="CE656">
        <v>109.97734518106188</v>
      </c>
      <c r="CF656">
        <v>4</v>
      </c>
      <c r="CG656">
        <v>1</v>
      </c>
      <c r="CM656">
        <v>0.85899999999999999</v>
      </c>
      <c r="CQ656" t="s">
        <v>162</v>
      </c>
      <c r="CR656" t="s">
        <v>222</v>
      </c>
      <c r="CS656" t="s">
        <v>183</v>
      </c>
      <c r="CT656">
        <v>0</v>
      </c>
      <c r="CU656">
        <v>23</v>
      </c>
      <c r="CV656">
        <v>237</v>
      </c>
      <c r="CW656">
        <v>23</v>
      </c>
      <c r="CX656">
        <v>217</v>
      </c>
      <c r="CY656">
        <v>23</v>
      </c>
      <c r="CZ656">
        <v>0</v>
      </c>
      <c r="DA656">
        <v>23</v>
      </c>
      <c r="DB656">
        <v>109.97734518106188</v>
      </c>
      <c r="DC656">
        <v>4</v>
      </c>
      <c r="DD656">
        <v>1</v>
      </c>
      <c r="DF656">
        <v>0.56200000000000006</v>
      </c>
    </row>
    <row r="657" spans="1:110" x14ac:dyDescent="0.25">
      <c r="A657" s="74">
        <v>0</v>
      </c>
      <c r="B657" s="44">
        <v>6</v>
      </c>
      <c r="C657" s="44">
        <v>3</v>
      </c>
      <c r="D657" s="44">
        <v>2</v>
      </c>
      <c r="E657" s="44">
        <v>-0.38256044447176801</v>
      </c>
      <c r="F657" s="44">
        <v>1372.1213090000001</v>
      </c>
      <c r="G657" s="75">
        <v>126.5</v>
      </c>
      <c r="H657" s="74">
        <v>0.32800000000000001</v>
      </c>
      <c r="I657" s="44">
        <v>4</v>
      </c>
      <c r="J657" s="75">
        <v>0</v>
      </c>
      <c r="K657" s="74">
        <v>0.17199999999999999</v>
      </c>
      <c r="L657" s="44">
        <v>4</v>
      </c>
      <c r="M657" s="75">
        <v>0</v>
      </c>
      <c r="N657" s="44">
        <v>0.188</v>
      </c>
      <c r="O657" s="44">
        <v>4</v>
      </c>
      <c r="P657" s="75">
        <v>0</v>
      </c>
      <c r="Q657" s="80">
        <f t="shared" si="50"/>
        <v>0.22933333333333331</v>
      </c>
      <c r="R657" s="88">
        <f t="shared" si="50"/>
        <v>4</v>
      </c>
      <c r="T657" s="74">
        <v>0.42199999999999999</v>
      </c>
      <c r="U657" s="44">
        <v>7</v>
      </c>
      <c r="V657" s="44">
        <v>0</v>
      </c>
      <c r="W657" s="44">
        <v>0</v>
      </c>
      <c r="X657" s="44">
        <v>23</v>
      </c>
      <c r="Y657" s="44">
        <v>237</v>
      </c>
      <c r="Z657" s="44">
        <v>23</v>
      </c>
      <c r="AA657" s="44">
        <v>217.000001</v>
      </c>
      <c r="AB657" s="44">
        <v>23</v>
      </c>
      <c r="AC657" s="44">
        <v>0</v>
      </c>
      <c r="AD657" s="44">
        <v>23</v>
      </c>
      <c r="AE657" s="44">
        <v>110.87931668684718</v>
      </c>
      <c r="AF657" s="44">
        <v>4</v>
      </c>
      <c r="AG657" s="75">
        <v>1</v>
      </c>
      <c r="AH657" s="74">
        <v>0.53100000000000003</v>
      </c>
      <c r="AI657" s="44">
        <v>7</v>
      </c>
      <c r="AJ657" s="44">
        <v>0</v>
      </c>
      <c r="AK657" s="44">
        <v>0</v>
      </c>
      <c r="AL657" s="44">
        <v>23</v>
      </c>
      <c r="AM657" s="44">
        <v>237</v>
      </c>
      <c r="AN657" s="44">
        <v>23</v>
      </c>
      <c r="AO657" s="44">
        <v>217.000001</v>
      </c>
      <c r="AP657" s="44">
        <v>23</v>
      </c>
      <c r="AQ657" s="44">
        <v>0</v>
      </c>
      <c r="AR657" s="44">
        <v>23</v>
      </c>
      <c r="AS657" s="44">
        <v>110.87931668684718</v>
      </c>
      <c r="AT657" s="44">
        <v>4</v>
      </c>
      <c r="AU657" s="75">
        <v>1</v>
      </c>
      <c r="AV657">
        <v>0.57799999999999996</v>
      </c>
      <c r="AW657">
        <v>7</v>
      </c>
      <c r="AX657">
        <v>0</v>
      </c>
      <c r="AY657">
        <v>0</v>
      </c>
      <c r="AZ657">
        <v>23</v>
      </c>
      <c r="BA657">
        <v>237</v>
      </c>
      <c r="BB657">
        <v>23</v>
      </c>
      <c r="BC657">
        <v>217.000001</v>
      </c>
      <c r="BD657">
        <v>23</v>
      </c>
      <c r="BE657">
        <v>0</v>
      </c>
      <c r="BF657">
        <v>23</v>
      </c>
      <c r="BG657">
        <v>110.87931668684718</v>
      </c>
      <c r="BH657">
        <v>4</v>
      </c>
      <c r="BI657">
        <v>1</v>
      </c>
      <c r="BJ657" s="74">
        <f t="shared" si="51"/>
        <v>0.51033333333333342</v>
      </c>
      <c r="BK657" s="92">
        <f t="shared" si="52"/>
        <v>7</v>
      </c>
      <c r="BN657" s="67">
        <f t="shared" si="53"/>
        <v>0.28100000000000014</v>
      </c>
      <c r="BO657" s="9">
        <f t="shared" si="54"/>
        <v>3</v>
      </c>
      <c r="BT657">
        <v>0.85899999999999999</v>
      </c>
      <c r="BU657">
        <v>7</v>
      </c>
      <c r="BV657">
        <v>0</v>
      </c>
      <c r="BW657">
        <v>0</v>
      </c>
      <c r="BX657">
        <v>23</v>
      </c>
      <c r="BY657">
        <v>237</v>
      </c>
      <c r="BZ657">
        <v>23</v>
      </c>
      <c r="CA657">
        <v>217.000001</v>
      </c>
      <c r="CB657">
        <v>23</v>
      </c>
      <c r="CC657">
        <v>0</v>
      </c>
      <c r="CD657">
        <v>23</v>
      </c>
      <c r="CE657">
        <v>110.87931668684718</v>
      </c>
      <c r="CF657">
        <v>4</v>
      </c>
      <c r="CG657">
        <v>1</v>
      </c>
      <c r="CM657">
        <v>0.85899999999999999</v>
      </c>
      <c r="CQ657" t="s">
        <v>162</v>
      </c>
      <c r="CR657" t="s">
        <v>214</v>
      </c>
      <c r="CS657" t="s">
        <v>183</v>
      </c>
      <c r="CT657">
        <v>0</v>
      </c>
      <c r="CU657">
        <v>23</v>
      </c>
      <c r="CV657">
        <v>237</v>
      </c>
      <c r="CW657">
        <v>23</v>
      </c>
      <c r="CX657">
        <v>217.000001</v>
      </c>
      <c r="CY657">
        <v>23</v>
      </c>
      <c r="CZ657">
        <v>0</v>
      </c>
      <c r="DA657">
        <v>23</v>
      </c>
      <c r="DB657">
        <v>110.87931668684718</v>
      </c>
      <c r="DC657">
        <v>4</v>
      </c>
      <c r="DD657">
        <v>1</v>
      </c>
      <c r="DF657">
        <v>0.59399999999999997</v>
      </c>
    </row>
    <row r="658" spans="1:110" x14ac:dyDescent="0.25">
      <c r="A658" s="74">
        <v>0</v>
      </c>
      <c r="B658" s="44">
        <v>6</v>
      </c>
      <c r="C658" s="44">
        <v>3</v>
      </c>
      <c r="D658" s="44">
        <v>3</v>
      </c>
      <c r="E658" s="44">
        <v>-0.28502243995989102</v>
      </c>
      <c r="F658" s="44">
        <v>1405.3185705000001</v>
      </c>
      <c r="G658" s="75">
        <v>134.54999999999899</v>
      </c>
      <c r="H658" s="74">
        <v>0.34399999999999997</v>
      </c>
      <c r="I658" s="44">
        <v>4</v>
      </c>
      <c r="J658" s="75">
        <v>0</v>
      </c>
      <c r="K658" s="74">
        <v>0.20300000000000001</v>
      </c>
      <c r="L658" s="44">
        <v>4</v>
      </c>
      <c r="M658" s="75">
        <v>0</v>
      </c>
      <c r="N658" s="44">
        <v>0.187</v>
      </c>
      <c r="O658" s="44">
        <v>4</v>
      </c>
      <c r="P658" s="75">
        <v>0</v>
      </c>
      <c r="Q658" s="80">
        <f t="shared" si="50"/>
        <v>0.24466666666666667</v>
      </c>
      <c r="R658" s="88">
        <f t="shared" si="50"/>
        <v>4</v>
      </c>
      <c r="T658" s="74">
        <v>0.437</v>
      </c>
      <c r="U658" s="44">
        <v>7</v>
      </c>
      <c r="V658" s="44">
        <v>0</v>
      </c>
      <c r="W658" s="44">
        <v>0</v>
      </c>
      <c r="X658" s="44">
        <v>23</v>
      </c>
      <c r="Y658" s="44">
        <v>237</v>
      </c>
      <c r="Z658" s="44">
        <v>23</v>
      </c>
      <c r="AA658" s="44">
        <v>0</v>
      </c>
      <c r="AB658" s="44">
        <v>23</v>
      </c>
      <c r="AC658" s="44">
        <v>217.00000099999997</v>
      </c>
      <c r="AD658" s="44">
        <v>23</v>
      </c>
      <c r="AE658" s="44">
        <v>111.02710554927577</v>
      </c>
      <c r="AF658" s="44">
        <v>4</v>
      </c>
      <c r="AG658" s="75">
        <v>1</v>
      </c>
      <c r="AH658" s="74">
        <v>0.53200000000000003</v>
      </c>
      <c r="AI658" s="44">
        <v>7</v>
      </c>
      <c r="AJ658" s="44">
        <v>0</v>
      </c>
      <c r="AK658" s="44">
        <v>0</v>
      </c>
      <c r="AL658" s="44">
        <v>23</v>
      </c>
      <c r="AM658" s="44">
        <v>237</v>
      </c>
      <c r="AN658" s="44">
        <v>23</v>
      </c>
      <c r="AO658" s="44">
        <v>0</v>
      </c>
      <c r="AP658" s="44">
        <v>23</v>
      </c>
      <c r="AQ658" s="44">
        <v>217.00000099999997</v>
      </c>
      <c r="AR658" s="44">
        <v>23</v>
      </c>
      <c r="AS658" s="44">
        <v>111.02710554927577</v>
      </c>
      <c r="AT658" s="44">
        <v>4</v>
      </c>
      <c r="AU658" s="75">
        <v>1</v>
      </c>
      <c r="AV658">
        <v>0.57799999999999996</v>
      </c>
      <c r="AW658">
        <v>7</v>
      </c>
      <c r="AX658">
        <v>0</v>
      </c>
      <c r="AY658">
        <v>0</v>
      </c>
      <c r="AZ658">
        <v>23</v>
      </c>
      <c r="BA658">
        <v>237</v>
      </c>
      <c r="BB658">
        <v>23</v>
      </c>
      <c r="BC658">
        <v>0</v>
      </c>
      <c r="BD658">
        <v>23</v>
      </c>
      <c r="BE658">
        <v>217.00000099999997</v>
      </c>
      <c r="BF658">
        <v>23</v>
      </c>
      <c r="BG658">
        <v>111.02710554927577</v>
      </c>
      <c r="BH658">
        <v>4</v>
      </c>
      <c r="BI658">
        <v>1</v>
      </c>
      <c r="BJ658" s="74">
        <f t="shared" si="51"/>
        <v>0.51566666666666672</v>
      </c>
      <c r="BK658" s="92">
        <f t="shared" si="52"/>
        <v>7</v>
      </c>
      <c r="BN658" s="67">
        <f t="shared" si="53"/>
        <v>0.27100000000000002</v>
      </c>
      <c r="BO658" s="9">
        <f t="shared" si="54"/>
        <v>3</v>
      </c>
      <c r="BT658">
        <v>0.84399999999999997</v>
      </c>
      <c r="BU658">
        <v>7</v>
      </c>
      <c r="BV658">
        <v>0</v>
      </c>
      <c r="BW658">
        <v>0</v>
      </c>
      <c r="BX658">
        <v>23</v>
      </c>
      <c r="BY658">
        <v>237</v>
      </c>
      <c r="BZ658">
        <v>23</v>
      </c>
      <c r="CA658">
        <v>0</v>
      </c>
      <c r="CB658">
        <v>23</v>
      </c>
      <c r="CC658">
        <v>217.00000099999997</v>
      </c>
      <c r="CD658">
        <v>23</v>
      </c>
      <c r="CE658">
        <v>111.02710554927577</v>
      </c>
      <c r="CF658">
        <v>4</v>
      </c>
      <c r="CG658">
        <v>1</v>
      </c>
      <c r="CM658">
        <v>0.84399999999999997</v>
      </c>
      <c r="CQ658" t="s">
        <v>162</v>
      </c>
      <c r="CR658" t="s">
        <v>217</v>
      </c>
      <c r="CS658" t="s">
        <v>183</v>
      </c>
      <c r="CT658">
        <v>0</v>
      </c>
      <c r="CU658">
        <v>23</v>
      </c>
      <c r="CV658">
        <v>237</v>
      </c>
      <c r="CW658">
        <v>23</v>
      </c>
      <c r="CX658">
        <v>0</v>
      </c>
      <c r="CY658">
        <v>23</v>
      </c>
      <c r="CZ658">
        <v>217.00000099999997</v>
      </c>
      <c r="DA658">
        <v>23</v>
      </c>
      <c r="DB658">
        <v>111.02710554927577</v>
      </c>
      <c r="DC658">
        <v>4</v>
      </c>
      <c r="DD658">
        <v>1</v>
      </c>
      <c r="DF658">
        <v>0.57799999999999996</v>
      </c>
    </row>
    <row r="659" spans="1:110" x14ac:dyDescent="0.25">
      <c r="A659" s="74">
        <v>0</v>
      </c>
      <c r="B659" s="44">
        <v>6</v>
      </c>
      <c r="C659" s="44">
        <v>3</v>
      </c>
      <c r="D659" s="44">
        <v>4</v>
      </c>
      <c r="E659" s="44">
        <v>-0.18748443544803201</v>
      </c>
      <c r="F659" s="44">
        <v>1438.515832</v>
      </c>
      <c r="G659" s="75">
        <v>142.6</v>
      </c>
      <c r="H659" s="74">
        <v>0.34399999999999997</v>
      </c>
      <c r="I659" s="44">
        <v>4</v>
      </c>
      <c r="J659" s="75">
        <v>0</v>
      </c>
      <c r="K659" s="74">
        <v>0.188</v>
      </c>
      <c r="L659" s="44">
        <v>4</v>
      </c>
      <c r="M659" s="75">
        <v>0</v>
      </c>
      <c r="N659" s="44">
        <v>0.188</v>
      </c>
      <c r="O659" s="44">
        <v>4</v>
      </c>
      <c r="P659" s="75">
        <v>0</v>
      </c>
      <c r="Q659" s="80">
        <f t="shared" si="50"/>
        <v>0.24</v>
      </c>
      <c r="R659" s="88">
        <f t="shared" si="50"/>
        <v>4</v>
      </c>
      <c r="T659" s="74">
        <v>0.438</v>
      </c>
      <c r="U659" s="44">
        <v>7</v>
      </c>
      <c r="V659" s="44">
        <v>0</v>
      </c>
      <c r="W659" s="44">
        <v>0</v>
      </c>
      <c r="X659" s="44">
        <v>23</v>
      </c>
      <c r="Y659" s="44">
        <v>237</v>
      </c>
      <c r="Z659" s="44">
        <v>23</v>
      </c>
      <c r="AA659" s="44">
        <v>0</v>
      </c>
      <c r="AB659" s="44">
        <v>23</v>
      </c>
      <c r="AC659" s="44">
        <v>217.000001</v>
      </c>
      <c r="AD659" s="44">
        <v>23</v>
      </c>
      <c r="AE659" s="44">
        <v>110.75072547249118</v>
      </c>
      <c r="AF659" s="44">
        <v>4</v>
      </c>
      <c r="AG659" s="75">
        <v>1</v>
      </c>
      <c r="AH659" s="74">
        <v>0.53100000000000003</v>
      </c>
      <c r="AI659" s="44">
        <v>7</v>
      </c>
      <c r="AJ659" s="44">
        <v>0</v>
      </c>
      <c r="AK659" s="44">
        <v>0</v>
      </c>
      <c r="AL659" s="44">
        <v>23</v>
      </c>
      <c r="AM659" s="44">
        <v>237</v>
      </c>
      <c r="AN659" s="44">
        <v>23</v>
      </c>
      <c r="AO659" s="44">
        <v>0</v>
      </c>
      <c r="AP659" s="44">
        <v>23</v>
      </c>
      <c r="AQ659" s="44">
        <v>217.000001</v>
      </c>
      <c r="AR659" s="44">
        <v>23</v>
      </c>
      <c r="AS659" s="44">
        <v>110.75072547249118</v>
      </c>
      <c r="AT659" s="44">
        <v>4</v>
      </c>
      <c r="AU659" s="75">
        <v>1</v>
      </c>
      <c r="AV659">
        <v>0.57799999999999996</v>
      </c>
      <c r="AW659">
        <v>7</v>
      </c>
      <c r="AX659">
        <v>0</v>
      </c>
      <c r="AY659">
        <v>0</v>
      </c>
      <c r="AZ659">
        <v>23</v>
      </c>
      <c r="BA659">
        <v>237</v>
      </c>
      <c r="BB659">
        <v>23</v>
      </c>
      <c r="BC659">
        <v>0</v>
      </c>
      <c r="BD659">
        <v>23</v>
      </c>
      <c r="BE659">
        <v>217.000001</v>
      </c>
      <c r="BF659">
        <v>23</v>
      </c>
      <c r="BG659">
        <v>110.75072547249118</v>
      </c>
      <c r="BH659">
        <v>4</v>
      </c>
      <c r="BI659">
        <v>1</v>
      </c>
      <c r="BJ659" s="74">
        <f t="shared" si="51"/>
        <v>0.51566666666666672</v>
      </c>
      <c r="BK659" s="92">
        <f t="shared" si="52"/>
        <v>7</v>
      </c>
      <c r="BN659" s="67">
        <f t="shared" si="53"/>
        <v>0.27566666666666673</v>
      </c>
      <c r="BO659" s="9">
        <f t="shared" si="54"/>
        <v>3</v>
      </c>
      <c r="BT659">
        <v>0.86</v>
      </c>
      <c r="BU659">
        <v>7</v>
      </c>
      <c r="BV659">
        <v>0</v>
      </c>
      <c r="BW659">
        <v>0</v>
      </c>
      <c r="BX659">
        <v>23</v>
      </c>
      <c r="BY659">
        <v>237</v>
      </c>
      <c r="BZ659">
        <v>23</v>
      </c>
      <c r="CA659">
        <v>0</v>
      </c>
      <c r="CB659">
        <v>23</v>
      </c>
      <c r="CC659">
        <v>217.000001</v>
      </c>
      <c r="CD659">
        <v>23</v>
      </c>
      <c r="CE659">
        <v>110.75072547249118</v>
      </c>
      <c r="CF659">
        <v>4</v>
      </c>
      <c r="CG659">
        <v>1</v>
      </c>
      <c r="CM659">
        <v>0.86</v>
      </c>
      <c r="CQ659" t="s">
        <v>162</v>
      </c>
      <c r="CR659" t="s">
        <v>217</v>
      </c>
      <c r="CS659" t="s">
        <v>183</v>
      </c>
      <c r="CT659">
        <v>0</v>
      </c>
      <c r="CU659">
        <v>23</v>
      </c>
      <c r="CV659">
        <v>237</v>
      </c>
      <c r="CW659">
        <v>23</v>
      </c>
      <c r="CX659">
        <v>0</v>
      </c>
      <c r="CY659">
        <v>23</v>
      </c>
      <c r="CZ659">
        <v>217.000001</v>
      </c>
      <c r="DA659">
        <v>23</v>
      </c>
      <c r="DB659">
        <v>110.75072547249118</v>
      </c>
      <c r="DC659">
        <v>4</v>
      </c>
      <c r="DD659">
        <v>1</v>
      </c>
      <c r="DF659">
        <v>0.57799999999999996</v>
      </c>
    </row>
    <row r="660" spans="1:110" x14ac:dyDescent="0.25">
      <c r="A660" s="74">
        <v>0</v>
      </c>
      <c r="B660" s="44">
        <v>6</v>
      </c>
      <c r="C660" s="44">
        <v>3</v>
      </c>
      <c r="D660" s="44">
        <v>5</v>
      </c>
      <c r="E660" s="44">
        <v>-8.99464309361378E-2</v>
      </c>
      <c r="F660" s="44">
        <v>1471.7130935</v>
      </c>
      <c r="G660" s="75">
        <v>150.64999999999901</v>
      </c>
      <c r="H660" s="74">
        <v>0.32800000000000001</v>
      </c>
      <c r="I660" s="44">
        <v>4</v>
      </c>
      <c r="J660" s="75">
        <v>0</v>
      </c>
      <c r="K660" s="74">
        <v>0.188</v>
      </c>
      <c r="L660" s="44">
        <v>4</v>
      </c>
      <c r="M660" s="75">
        <v>0</v>
      </c>
      <c r="N660" s="44">
        <v>0.188</v>
      </c>
      <c r="O660" s="44">
        <v>4</v>
      </c>
      <c r="P660" s="75">
        <v>0</v>
      </c>
      <c r="Q660" s="80">
        <f t="shared" si="50"/>
        <v>0.23466666666666666</v>
      </c>
      <c r="R660" s="88">
        <f t="shared" si="50"/>
        <v>4</v>
      </c>
      <c r="T660" s="74">
        <v>0.42199999999999999</v>
      </c>
      <c r="U660" s="44">
        <v>7</v>
      </c>
      <c r="V660" s="44">
        <v>0</v>
      </c>
      <c r="W660" s="44">
        <v>0</v>
      </c>
      <c r="X660" s="44">
        <v>23</v>
      </c>
      <c r="Y660" s="44">
        <v>237</v>
      </c>
      <c r="Z660" s="44">
        <v>23</v>
      </c>
      <c r="AA660" s="44">
        <v>0</v>
      </c>
      <c r="AB660" s="44">
        <v>23</v>
      </c>
      <c r="AC660" s="44">
        <v>217</v>
      </c>
      <c r="AD660" s="44">
        <v>23</v>
      </c>
      <c r="AE660" s="44">
        <v>110.38670387887339</v>
      </c>
      <c r="AF660" s="44">
        <v>4</v>
      </c>
      <c r="AG660" s="75">
        <v>1</v>
      </c>
      <c r="AH660" s="74">
        <v>0.54700000000000004</v>
      </c>
      <c r="AI660" s="44">
        <v>7</v>
      </c>
      <c r="AJ660" s="44">
        <v>0</v>
      </c>
      <c r="AK660" s="44">
        <v>0</v>
      </c>
      <c r="AL660" s="44">
        <v>23</v>
      </c>
      <c r="AM660" s="44">
        <v>237</v>
      </c>
      <c r="AN660" s="44">
        <v>23</v>
      </c>
      <c r="AO660" s="44">
        <v>0</v>
      </c>
      <c r="AP660" s="44">
        <v>23</v>
      </c>
      <c r="AQ660" s="44">
        <v>217</v>
      </c>
      <c r="AR660" s="44">
        <v>23</v>
      </c>
      <c r="AS660" s="44">
        <v>110.38670387887339</v>
      </c>
      <c r="AT660" s="44">
        <v>4</v>
      </c>
      <c r="AU660" s="75">
        <v>1</v>
      </c>
      <c r="AV660">
        <v>0.59399999999999997</v>
      </c>
      <c r="AW660">
        <v>7</v>
      </c>
      <c r="AX660">
        <v>0</v>
      </c>
      <c r="AY660">
        <v>0</v>
      </c>
      <c r="AZ660">
        <v>23</v>
      </c>
      <c r="BA660">
        <v>237</v>
      </c>
      <c r="BB660">
        <v>23</v>
      </c>
      <c r="BC660">
        <v>0</v>
      </c>
      <c r="BD660">
        <v>23</v>
      </c>
      <c r="BE660">
        <v>217</v>
      </c>
      <c r="BF660">
        <v>23</v>
      </c>
      <c r="BG660">
        <v>110.38670387887339</v>
      </c>
      <c r="BH660">
        <v>4</v>
      </c>
      <c r="BI660">
        <v>1</v>
      </c>
      <c r="BJ660" s="74">
        <f t="shared" si="51"/>
        <v>0.52100000000000002</v>
      </c>
      <c r="BK660" s="92">
        <f t="shared" si="52"/>
        <v>7</v>
      </c>
      <c r="BN660" s="67">
        <f t="shared" si="53"/>
        <v>0.28633333333333333</v>
      </c>
      <c r="BO660" s="9">
        <f t="shared" si="54"/>
        <v>3</v>
      </c>
      <c r="BT660">
        <v>0.875</v>
      </c>
      <c r="BU660">
        <v>7</v>
      </c>
      <c r="BV660">
        <v>0</v>
      </c>
      <c r="BW660">
        <v>0</v>
      </c>
      <c r="BX660">
        <v>23</v>
      </c>
      <c r="BY660">
        <v>237</v>
      </c>
      <c r="BZ660">
        <v>23</v>
      </c>
      <c r="CA660">
        <v>0</v>
      </c>
      <c r="CB660">
        <v>23</v>
      </c>
      <c r="CC660">
        <v>217</v>
      </c>
      <c r="CD660">
        <v>23</v>
      </c>
      <c r="CE660">
        <v>110.38670387887339</v>
      </c>
      <c r="CF660">
        <v>4</v>
      </c>
      <c r="CG660">
        <v>1</v>
      </c>
      <c r="CM660">
        <v>0.875</v>
      </c>
      <c r="CQ660" t="s">
        <v>162</v>
      </c>
      <c r="CR660" t="s">
        <v>216</v>
      </c>
      <c r="CS660" t="s">
        <v>183</v>
      </c>
      <c r="CT660">
        <v>0</v>
      </c>
      <c r="CU660">
        <v>23</v>
      </c>
      <c r="CV660">
        <v>237</v>
      </c>
      <c r="CW660">
        <v>23</v>
      </c>
      <c r="CX660">
        <v>0</v>
      </c>
      <c r="CY660">
        <v>23</v>
      </c>
      <c r="CZ660">
        <v>217</v>
      </c>
      <c r="DA660">
        <v>23</v>
      </c>
      <c r="DB660">
        <v>110.38670387887339</v>
      </c>
      <c r="DC660">
        <v>4</v>
      </c>
      <c r="DD660">
        <v>1</v>
      </c>
      <c r="DF660">
        <v>0.56299999999999994</v>
      </c>
    </row>
    <row r="661" spans="1:110" x14ac:dyDescent="0.25">
      <c r="A661" s="74">
        <v>0</v>
      </c>
      <c r="B661" s="44">
        <v>6</v>
      </c>
      <c r="C661" s="44">
        <v>3</v>
      </c>
      <c r="D661" s="44">
        <v>6</v>
      </c>
      <c r="E661" s="44">
        <v>7.5915735757219804E-3</v>
      </c>
      <c r="F661" s="44">
        <v>1504.910355</v>
      </c>
      <c r="G661" s="75">
        <v>158.69999999999999</v>
      </c>
      <c r="H661" s="74">
        <v>0.32800000000000001</v>
      </c>
      <c r="I661" s="44">
        <v>4</v>
      </c>
      <c r="J661" s="75">
        <v>0</v>
      </c>
      <c r="K661" s="74">
        <v>0.20300000000000001</v>
      </c>
      <c r="L661" s="44">
        <v>4</v>
      </c>
      <c r="M661" s="75">
        <v>0</v>
      </c>
      <c r="N661" s="44">
        <v>0.187</v>
      </c>
      <c r="O661" s="44">
        <v>4</v>
      </c>
      <c r="P661" s="75">
        <v>0</v>
      </c>
      <c r="Q661" s="80">
        <f t="shared" si="50"/>
        <v>0.23933333333333331</v>
      </c>
      <c r="R661" s="88">
        <f t="shared" si="50"/>
        <v>4</v>
      </c>
      <c r="T661" s="74">
        <v>0.437</v>
      </c>
      <c r="U661" s="44">
        <v>7</v>
      </c>
      <c r="V661" s="44">
        <v>0</v>
      </c>
      <c r="W661" s="44">
        <v>0</v>
      </c>
      <c r="X661" s="44">
        <v>23</v>
      </c>
      <c r="Y661" s="44">
        <v>237</v>
      </c>
      <c r="Z661" s="44">
        <v>23</v>
      </c>
      <c r="AA661" s="44">
        <v>0</v>
      </c>
      <c r="AB661" s="44">
        <v>23</v>
      </c>
      <c r="AC661" s="44">
        <v>217.000001</v>
      </c>
      <c r="AD661" s="44">
        <v>23</v>
      </c>
      <c r="AE661" s="44">
        <v>110.03878414485862</v>
      </c>
      <c r="AF661" s="44">
        <v>4</v>
      </c>
      <c r="AG661" s="75">
        <v>1</v>
      </c>
      <c r="AH661" s="74">
        <v>0.53100000000000003</v>
      </c>
      <c r="AI661" s="44">
        <v>7</v>
      </c>
      <c r="AJ661" s="44">
        <v>0</v>
      </c>
      <c r="AK661" s="44">
        <v>0</v>
      </c>
      <c r="AL661" s="44">
        <v>23</v>
      </c>
      <c r="AM661" s="44">
        <v>237</v>
      </c>
      <c r="AN661" s="44">
        <v>23</v>
      </c>
      <c r="AO661" s="44">
        <v>0</v>
      </c>
      <c r="AP661" s="44">
        <v>23</v>
      </c>
      <c r="AQ661" s="44">
        <v>217.000001</v>
      </c>
      <c r="AR661" s="44">
        <v>23</v>
      </c>
      <c r="AS661" s="44">
        <v>110.03878414485862</v>
      </c>
      <c r="AT661" s="44">
        <v>4</v>
      </c>
      <c r="AU661" s="75">
        <v>1</v>
      </c>
      <c r="AV661">
        <v>0.59399999999999997</v>
      </c>
      <c r="AW661">
        <v>7</v>
      </c>
      <c r="AX661">
        <v>0</v>
      </c>
      <c r="AY661">
        <v>0</v>
      </c>
      <c r="AZ661">
        <v>23</v>
      </c>
      <c r="BA661">
        <v>237</v>
      </c>
      <c r="BB661">
        <v>23</v>
      </c>
      <c r="BC661">
        <v>0</v>
      </c>
      <c r="BD661">
        <v>23</v>
      </c>
      <c r="BE661">
        <v>217.000001</v>
      </c>
      <c r="BF661">
        <v>23</v>
      </c>
      <c r="BG661">
        <v>110.03878414485862</v>
      </c>
      <c r="BH661">
        <v>4</v>
      </c>
      <c r="BI661">
        <v>1</v>
      </c>
      <c r="BJ661" s="74">
        <f t="shared" si="51"/>
        <v>0.52066666666666661</v>
      </c>
      <c r="BK661" s="92">
        <f t="shared" si="52"/>
        <v>7</v>
      </c>
      <c r="BN661" s="67">
        <f t="shared" si="53"/>
        <v>0.28133333333333332</v>
      </c>
      <c r="BO661" s="9">
        <f t="shared" si="54"/>
        <v>3</v>
      </c>
      <c r="BT661">
        <v>0.86</v>
      </c>
      <c r="BU661">
        <v>7</v>
      </c>
      <c r="BV661">
        <v>0</v>
      </c>
      <c r="BW661">
        <v>0</v>
      </c>
      <c r="BX661">
        <v>23</v>
      </c>
      <c r="BY661">
        <v>237</v>
      </c>
      <c r="BZ661">
        <v>23</v>
      </c>
      <c r="CA661">
        <v>0</v>
      </c>
      <c r="CB661">
        <v>23</v>
      </c>
      <c r="CC661">
        <v>217.000001</v>
      </c>
      <c r="CD661">
        <v>23</v>
      </c>
      <c r="CE661">
        <v>110.03878414485862</v>
      </c>
      <c r="CF661">
        <v>4</v>
      </c>
      <c r="CG661">
        <v>1</v>
      </c>
      <c r="CM661">
        <v>0.86</v>
      </c>
      <c r="CQ661" t="s">
        <v>162</v>
      </c>
      <c r="CR661" t="s">
        <v>216</v>
      </c>
      <c r="CS661" t="s">
        <v>183</v>
      </c>
      <c r="CT661">
        <v>0</v>
      </c>
      <c r="CU661">
        <v>23</v>
      </c>
      <c r="CV661">
        <v>237</v>
      </c>
      <c r="CW661">
        <v>23</v>
      </c>
      <c r="CX661">
        <v>0</v>
      </c>
      <c r="CY661">
        <v>23</v>
      </c>
      <c r="CZ661">
        <v>217.000001</v>
      </c>
      <c r="DA661">
        <v>23</v>
      </c>
      <c r="DB661">
        <v>110.03878414485862</v>
      </c>
      <c r="DC661">
        <v>4</v>
      </c>
      <c r="DD661">
        <v>1</v>
      </c>
      <c r="DF661">
        <v>0.56299999999999994</v>
      </c>
    </row>
    <row r="662" spans="1:110" x14ac:dyDescent="0.25">
      <c r="A662" s="74">
        <v>0</v>
      </c>
      <c r="B662" s="44">
        <v>6</v>
      </c>
      <c r="C662" s="44">
        <v>3</v>
      </c>
      <c r="D662" s="44">
        <v>7</v>
      </c>
      <c r="E662" s="44">
        <v>0.105129578087599</v>
      </c>
      <c r="F662" s="44">
        <v>1538.1076164999999</v>
      </c>
      <c r="G662" s="75">
        <v>166.75</v>
      </c>
      <c r="H662" s="74">
        <v>0.29699999999999999</v>
      </c>
      <c r="I662" s="44">
        <v>4</v>
      </c>
      <c r="J662" s="75">
        <v>0</v>
      </c>
      <c r="K662" s="74">
        <v>0.187</v>
      </c>
      <c r="L662" s="44">
        <v>4</v>
      </c>
      <c r="M662" s="75">
        <v>0</v>
      </c>
      <c r="N662" s="44">
        <v>0.187</v>
      </c>
      <c r="O662" s="44">
        <v>4</v>
      </c>
      <c r="P662" s="75">
        <v>0</v>
      </c>
      <c r="Q662" s="80">
        <f t="shared" si="50"/>
        <v>0.22366666666666668</v>
      </c>
      <c r="R662" s="88">
        <f t="shared" si="50"/>
        <v>4</v>
      </c>
      <c r="T662" s="74">
        <v>0.42199999999999999</v>
      </c>
      <c r="U662" s="44">
        <v>7</v>
      </c>
      <c r="V662" s="44">
        <v>0</v>
      </c>
      <c r="W662" s="44">
        <v>0</v>
      </c>
      <c r="X662" s="44">
        <v>23</v>
      </c>
      <c r="Y662" s="44">
        <v>237</v>
      </c>
      <c r="Z662" s="44">
        <v>23</v>
      </c>
      <c r="AA662" s="44">
        <v>0</v>
      </c>
      <c r="AB662" s="44">
        <v>23</v>
      </c>
      <c r="AC662" s="44">
        <v>217.000001</v>
      </c>
      <c r="AD662" s="44">
        <v>23</v>
      </c>
      <c r="AE662" s="44">
        <v>109.70586242575369</v>
      </c>
      <c r="AF662" s="44">
        <v>4</v>
      </c>
      <c r="AG662" s="75">
        <v>1</v>
      </c>
      <c r="AH662" s="74">
        <v>0.53200000000000003</v>
      </c>
      <c r="AI662" s="44">
        <v>7</v>
      </c>
      <c r="AJ662" s="44">
        <v>0</v>
      </c>
      <c r="AK662" s="44">
        <v>0</v>
      </c>
      <c r="AL662" s="44">
        <v>23</v>
      </c>
      <c r="AM662" s="44">
        <v>237</v>
      </c>
      <c r="AN662" s="44">
        <v>23</v>
      </c>
      <c r="AO662" s="44">
        <v>0</v>
      </c>
      <c r="AP662" s="44">
        <v>23</v>
      </c>
      <c r="AQ662" s="44">
        <v>217.000001</v>
      </c>
      <c r="AR662" s="44">
        <v>23</v>
      </c>
      <c r="AS662" s="44">
        <v>109.70586242575369</v>
      </c>
      <c r="AT662" s="44">
        <v>4</v>
      </c>
      <c r="AU662" s="75">
        <v>1</v>
      </c>
      <c r="AV662">
        <v>0.59399999999999997</v>
      </c>
      <c r="AW662">
        <v>7</v>
      </c>
      <c r="AX662">
        <v>0</v>
      </c>
      <c r="AY662">
        <v>0</v>
      </c>
      <c r="AZ662">
        <v>23</v>
      </c>
      <c r="BA662">
        <v>237</v>
      </c>
      <c r="BB662">
        <v>23</v>
      </c>
      <c r="BC662">
        <v>0</v>
      </c>
      <c r="BD662">
        <v>23</v>
      </c>
      <c r="BE662">
        <v>217.000001</v>
      </c>
      <c r="BF662">
        <v>23</v>
      </c>
      <c r="BG662">
        <v>109.70586242575369</v>
      </c>
      <c r="BH662">
        <v>4</v>
      </c>
      <c r="BI662">
        <v>1</v>
      </c>
      <c r="BJ662" s="74">
        <f t="shared" si="51"/>
        <v>0.51600000000000001</v>
      </c>
      <c r="BK662" s="92">
        <f t="shared" si="52"/>
        <v>7</v>
      </c>
      <c r="BN662" s="67">
        <f t="shared" si="53"/>
        <v>0.29233333333333333</v>
      </c>
      <c r="BO662" s="9">
        <f t="shared" si="54"/>
        <v>3</v>
      </c>
      <c r="BT662">
        <v>0.82799999999999996</v>
      </c>
      <c r="BU662">
        <v>7</v>
      </c>
      <c r="BV662">
        <v>0</v>
      </c>
      <c r="BW662">
        <v>0</v>
      </c>
      <c r="BX662">
        <v>23</v>
      </c>
      <c r="BY662">
        <v>237</v>
      </c>
      <c r="BZ662">
        <v>23</v>
      </c>
      <c r="CA662">
        <v>0</v>
      </c>
      <c r="CB662">
        <v>23</v>
      </c>
      <c r="CC662">
        <v>217.000001</v>
      </c>
      <c r="CD662">
        <v>23</v>
      </c>
      <c r="CE662">
        <v>109.70586242575369</v>
      </c>
      <c r="CF662">
        <v>4</v>
      </c>
      <c r="CG662">
        <v>1</v>
      </c>
      <c r="CM662">
        <v>0.82799999999999996</v>
      </c>
      <c r="CQ662" t="s">
        <v>162</v>
      </c>
      <c r="CR662" t="s">
        <v>214</v>
      </c>
      <c r="CS662" t="s">
        <v>183</v>
      </c>
      <c r="CT662">
        <v>0</v>
      </c>
      <c r="CU662">
        <v>23</v>
      </c>
      <c r="CV662">
        <v>237</v>
      </c>
      <c r="CW662">
        <v>23</v>
      </c>
      <c r="CX662">
        <v>0</v>
      </c>
      <c r="CY662">
        <v>23</v>
      </c>
      <c r="CZ662">
        <v>217.000001</v>
      </c>
      <c r="DA662">
        <v>23</v>
      </c>
      <c r="DB662">
        <v>109.70586242575369</v>
      </c>
      <c r="DC662">
        <v>4</v>
      </c>
      <c r="DD662">
        <v>1</v>
      </c>
      <c r="DF662">
        <v>0.59399999999999997</v>
      </c>
    </row>
    <row r="663" spans="1:110" x14ac:dyDescent="0.25">
      <c r="A663" s="74">
        <v>0</v>
      </c>
      <c r="B663" s="44">
        <v>6</v>
      </c>
      <c r="C663" s="44">
        <v>3</v>
      </c>
      <c r="D663" s="44">
        <v>8</v>
      </c>
      <c r="E663" s="44">
        <v>0.202667582599493</v>
      </c>
      <c r="F663" s="44">
        <v>1571.3048779999999</v>
      </c>
      <c r="G663" s="75">
        <v>174.8</v>
      </c>
      <c r="H663" s="74">
        <v>0.29699999999999999</v>
      </c>
      <c r="I663" s="44">
        <v>4</v>
      </c>
      <c r="J663" s="75">
        <v>0</v>
      </c>
      <c r="K663" s="74">
        <v>0.188</v>
      </c>
      <c r="L663" s="44">
        <v>4</v>
      </c>
      <c r="M663" s="75">
        <v>0</v>
      </c>
      <c r="N663" s="44">
        <v>0.17199999999999999</v>
      </c>
      <c r="O663" s="44">
        <v>4</v>
      </c>
      <c r="P663" s="75">
        <v>0</v>
      </c>
      <c r="Q663" s="80">
        <f t="shared" si="50"/>
        <v>0.219</v>
      </c>
      <c r="R663" s="88">
        <f t="shared" si="50"/>
        <v>4</v>
      </c>
      <c r="T663" s="74">
        <v>0.45300000000000001</v>
      </c>
      <c r="U663" s="44">
        <v>7</v>
      </c>
      <c r="V663" s="44">
        <v>0</v>
      </c>
      <c r="W663" s="44">
        <v>0</v>
      </c>
      <c r="X663" s="44">
        <v>23</v>
      </c>
      <c r="Y663" s="44">
        <v>237</v>
      </c>
      <c r="Z663" s="44">
        <v>23</v>
      </c>
      <c r="AA663" s="44">
        <v>0</v>
      </c>
      <c r="AB663" s="44">
        <v>23</v>
      </c>
      <c r="AC663" s="44">
        <v>217.000001</v>
      </c>
      <c r="AD663" s="44">
        <v>23</v>
      </c>
      <c r="AE663" s="44">
        <v>109.3870081104608</v>
      </c>
      <c r="AF663" s="44">
        <v>4</v>
      </c>
      <c r="AG663" s="75">
        <v>1</v>
      </c>
      <c r="AH663" s="74">
        <v>0.53100000000000003</v>
      </c>
      <c r="AI663" s="44">
        <v>7</v>
      </c>
      <c r="AJ663" s="44">
        <v>0</v>
      </c>
      <c r="AK663" s="44">
        <v>0</v>
      </c>
      <c r="AL663" s="44">
        <v>23</v>
      </c>
      <c r="AM663" s="44">
        <v>237</v>
      </c>
      <c r="AN663" s="44">
        <v>23</v>
      </c>
      <c r="AO663" s="44">
        <v>0</v>
      </c>
      <c r="AP663" s="44">
        <v>23</v>
      </c>
      <c r="AQ663" s="44">
        <v>217.000001</v>
      </c>
      <c r="AR663" s="44">
        <v>23</v>
      </c>
      <c r="AS663" s="44">
        <v>109.3870081104608</v>
      </c>
      <c r="AT663" s="44">
        <v>4</v>
      </c>
      <c r="AU663" s="75">
        <v>1</v>
      </c>
      <c r="AV663">
        <v>0.59299999999999997</v>
      </c>
      <c r="AW663">
        <v>7</v>
      </c>
      <c r="AX663">
        <v>0</v>
      </c>
      <c r="AY663">
        <v>0</v>
      </c>
      <c r="AZ663">
        <v>23</v>
      </c>
      <c r="BA663">
        <v>237</v>
      </c>
      <c r="BB663">
        <v>23</v>
      </c>
      <c r="BC663">
        <v>0</v>
      </c>
      <c r="BD663">
        <v>23</v>
      </c>
      <c r="BE663">
        <v>217.000001</v>
      </c>
      <c r="BF663">
        <v>23</v>
      </c>
      <c r="BG663">
        <v>109.3870081104608</v>
      </c>
      <c r="BH663">
        <v>4</v>
      </c>
      <c r="BI663">
        <v>1</v>
      </c>
      <c r="BJ663" s="74">
        <f t="shared" si="51"/>
        <v>0.52566666666666662</v>
      </c>
      <c r="BK663" s="92">
        <f t="shared" si="52"/>
        <v>7</v>
      </c>
      <c r="BN663" s="67">
        <f t="shared" si="53"/>
        <v>0.30666666666666664</v>
      </c>
      <c r="BO663" s="9">
        <f t="shared" si="54"/>
        <v>3</v>
      </c>
      <c r="BT663">
        <v>0.84399999999999997</v>
      </c>
      <c r="BU663">
        <v>7</v>
      </c>
      <c r="BV663">
        <v>0</v>
      </c>
      <c r="BW663">
        <v>0</v>
      </c>
      <c r="BX663">
        <v>23</v>
      </c>
      <c r="BY663">
        <v>237</v>
      </c>
      <c r="BZ663">
        <v>23</v>
      </c>
      <c r="CA663">
        <v>0</v>
      </c>
      <c r="CB663">
        <v>23</v>
      </c>
      <c r="CC663">
        <v>217.000001</v>
      </c>
      <c r="CD663">
        <v>23</v>
      </c>
      <c r="CE663">
        <v>109.3870081104608</v>
      </c>
      <c r="CF663">
        <v>4</v>
      </c>
      <c r="CG663">
        <v>1</v>
      </c>
      <c r="CM663">
        <v>0.84399999999999997</v>
      </c>
      <c r="CQ663" t="s">
        <v>162</v>
      </c>
      <c r="CR663" t="s">
        <v>209</v>
      </c>
      <c r="CS663" t="s">
        <v>183</v>
      </c>
      <c r="CT663">
        <v>0</v>
      </c>
      <c r="CU663">
        <v>23</v>
      </c>
      <c r="CV663">
        <v>237</v>
      </c>
      <c r="CW663">
        <v>23</v>
      </c>
      <c r="CX663">
        <v>0</v>
      </c>
      <c r="CY663">
        <v>23</v>
      </c>
      <c r="CZ663">
        <v>217.000001</v>
      </c>
      <c r="DA663">
        <v>23</v>
      </c>
      <c r="DB663">
        <v>109.3870081104608</v>
      </c>
      <c r="DC663">
        <v>4</v>
      </c>
      <c r="DD663">
        <v>1</v>
      </c>
      <c r="DF663">
        <v>0.54700000000000004</v>
      </c>
    </row>
    <row r="664" spans="1:110" x14ac:dyDescent="0.25">
      <c r="A664" s="74">
        <v>0</v>
      </c>
      <c r="B664" s="44">
        <v>6</v>
      </c>
      <c r="C664" s="44">
        <v>3</v>
      </c>
      <c r="D664" s="44">
        <v>9</v>
      </c>
      <c r="E664" s="44">
        <v>0.30020558711135298</v>
      </c>
      <c r="F664" s="44">
        <v>1604.5021395000001</v>
      </c>
      <c r="G664" s="75">
        <v>182.85</v>
      </c>
      <c r="H664" s="74">
        <v>0.29699999999999999</v>
      </c>
      <c r="I664" s="44">
        <v>4</v>
      </c>
      <c r="J664" s="75">
        <v>0</v>
      </c>
      <c r="K664" s="74">
        <v>0.188</v>
      </c>
      <c r="L664" s="44">
        <v>4</v>
      </c>
      <c r="M664" s="75">
        <v>0</v>
      </c>
      <c r="N664" s="44">
        <v>0.187</v>
      </c>
      <c r="O664" s="44">
        <v>4</v>
      </c>
      <c r="P664" s="75">
        <v>0</v>
      </c>
      <c r="Q664" s="80">
        <f t="shared" si="50"/>
        <v>0.22399999999999998</v>
      </c>
      <c r="R664" s="88">
        <f t="shared" si="50"/>
        <v>4</v>
      </c>
      <c r="T664" s="74">
        <v>0.438</v>
      </c>
      <c r="U664" s="44">
        <v>7</v>
      </c>
      <c r="V664" s="44">
        <v>0</v>
      </c>
      <c r="W664" s="44">
        <v>0</v>
      </c>
      <c r="X664" s="44">
        <v>23</v>
      </c>
      <c r="Y664" s="44">
        <v>237</v>
      </c>
      <c r="Z664" s="44">
        <v>23</v>
      </c>
      <c r="AA664" s="44">
        <v>0</v>
      </c>
      <c r="AB664" s="44">
        <v>23</v>
      </c>
      <c r="AC664" s="44">
        <v>217</v>
      </c>
      <c r="AD664" s="44">
        <v>23</v>
      </c>
      <c r="AE664" s="44">
        <v>109.08132840033493</v>
      </c>
      <c r="AF664" s="44">
        <v>4</v>
      </c>
      <c r="AG664" s="75">
        <v>1</v>
      </c>
      <c r="AH664" s="74">
        <v>0.54700000000000004</v>
      </c>
      <c r="AI664" s="44">
        <v>7</v>
      </c>
      <c r="AJ664" s="44">
        <v>0</v>
      </c>
      <c r="AK664" s="44">
        <v>0</v>
      </c>
      <c r="AL664" s="44">
        <v>23</v>
      </c>
      <c r="AM664" s="44">
        <v>237</v>
      </c>
      <c r="AN664" s="44">
        <v>23</v>
      </c>
      <c r="AO664" s="44">
        <v>0</v>
      </c>
      <c r="AP664" s="44">
        <v>23</v>
      </c>
      <c r="AQ664" s="44">
        <v>217</v>
      </c>
      <c r="AR664" s="44">
        <v>23</v>
      </c>
      <c r="AS664" s="44">
        <v>109.08132840033493</v>
      </c>
      <c r="AT664" s="44">
        <v>4</v>
      </c>
      <c r="AU664" s="75">
        <v>1</v>
      </c>
      <c r="AV664">
        <v>0.60899999999999999</v>
      </c>
      <c r="AW664">
        <v>7</v>
      </c>
      <c r="AX664">
        <v>0</v>
      </c>
      <c r="AY664">
        <v>0</v>
      </c>
      <c r="AZ664">
        <v>23</v>
      </c>
      <c r="BA664">
        <v>237</v>
      </c>
      <c r="BB664">
        <v>23</v>
      </c>
      <c r="BC664">
        <v>0</v>
      </c>
      <c r="BD664">
        <v>23</v>
      </c>
      <c r="BE664">
        <v>217</v>
      </c>
      <c r="BF664">
        <v>23</v>
      </c>
      <c r="BG664">
        <v>109.08132840033493</v>
      </c>
      <c r="BH664">
        <v>4</v>
      </c>
      <c r="BI664">
        <v>1</v>
      </c>
      <c r="BJ664" s="74">
        <f t="shared" si="51"/>
        <v>0.53133333333333332</v>
      </c>
      <c r="BK664" s="92">
        <f t="shared" si="52"/>
        <v>7</v>
      </c>
      <c r="BN664" s="67">
        <f t="shared" si="53"/>
        <v>0.30733333333333335</v>
      </c>
      <c r="BO664" s="9">
        <f t="shared" si="54"/>
        <v>3</v>
      </c>
      <c r="BT664">
        <v>0.86</v>
      </c>
      <c r="BU664">
        <v>7</v>
      </c>
      <c r="BV664">
        <v>0</v>
      </c>
      <c r="BW664">
        <v>0</v>
      </c>
      <c r="BX664">
        <v>23</v>
      </c>
      <c r="BY664">
        <v>237</v>
      </c>
      <c r="BZ664">
        <v>23</v>
      </c>
      <c r="CA664">
        <v>0</v>
      </c>
      <c r="CB664">
        <v>23</v>
      </c>
      <c r="CC664">
        <v>217</v>
      </c>
      <c r="CD664">
        <v>23</v>
      </c>
      <c r="CE664">
        <v>109.08132840033493</v>
      </c>
      <c r="CF664">
        <v>4</v>
      </c>
      <c r="CG664">
        <v>1</v>
      </c>
      <c r="CM664">
        <v>0.86</v>
      </c>
      <c r="CQ664" t="s">
        <v>162</v>
      </c>
      <c r="CR664" t="s">
        <v>217</v>
      </c>
      <c r="CS664" t="s">
        <v>183</v>
      </c>
      <c r="CT664">
        <v>0</v>
      </c>
      <c r="CU664">
        <v>23</v>
      </c>
      <c r="CV664">
        <v>237</v>
      </c>
      <c r="CW664">
        <v>23</v>
      </c>
      <c r="CX664">
        <v>0</v>
      </c>
      <c r="CY664">
        <v>23</v>
      </c>
      <c r="CZ664">
        <v>217</v>
      </c>
      <c r="DA664">
        <v>23</v>
      </c>
      <c r="DB664">
        <v>109.08132840033493</v>
      </c>
      <c r="DC664">
        <v>4</v>
      </c>
      <c r="DD664">
        <v>1</v>
      </c>
      <c r="DF664">
        <v>0.57799999999999996</v>
      </c>
    </row>
    <row r="665" spans="1:110" x14ac:dyDescent="0.25">
      <c r="A665" s="74">
        <v>0</v>
      </c>
      <c r="B665" s="44">
        <v>6</v>
      </c>
      <c r="C665" s="44">
        <v>3</v>
      </c>
      <c r="D665" s="44">
        <v>10</v>
      </c>
      <c r="E665" s="44">
        <v>0.39774359162322998</v>
      </c>
      <c r="F665" s="44">
        <v>1637.6994010000001</v>
      </c>
      <c r="G665" s="75">
        <v>190.89999999999901</v>
      </c>
      <c r="H665" s="74">
        <v>0.32900000000000001</v>
      </c>
      <c r="I665" s="44">
        <v>4</v>
      </c>
      <c r="J665" s="75">
        <v>0</v>
      </c>
      <c r="K665" s="74">
        <v>0.20300000000000001</v>
      </c>
      <c r="L665" s="44">
        <v>4</v>
      </c>
      <c r="M665" s="75">
        <v>0</v>
      </c>
      <c r="N665" s="44">
        <v>0.17199999999999999</v>
      </c>
      <c r="O665" s="44">
        <v>4</v>
      </c>
      <c r="P665" s="75">
        <v>0</v>
      </c>
      <c r="Q665" s="80">
        <f t="shared" si="50"/>
        <v>0.23466666666666666</v>
      </c>
      <c r="R665" s="88">
        <f t="shared" si="50"/>
        <v>4</v>
      </c>
      <c r="T665" s="74">
        <v>0.42199999999999999</v>
      </c>
      <c r="U665" s="44">
        <v>7</v>
      </c>
      <c r="V665" s="44">
        <v>0</v>
      </c>
      <c r="W665" s="44">
        <v>0</v>
      </c>
      <c r="X665" s="44">
        <v>23</v>
      </c>
      <c r="Y665" s="44">
        <v>237</v>
      </c>
      <c r="Z665" s="44">
        <v>23</v>
      </c>
      <c r="AA665" s="44">
        <v>0</v>
      </c>
      <c r="AB665" s="44">
        <v>23</v>
      </c>
      <c r="AC665" s="44">
        <v>217.000001</v>
      </c>
      <c r="AD665" s="44">
        <v>23</v>
      </c>
      <c r="AE665" s="44">
        <v>108.78807982154196</v>
      </c>
      <c r="AF665" s="44">
        <v>4</v>
      </c>
      <c r="AG665" s="75">
        <v>1</v>
      </c>
      <c r="AH665" s="74">
        <v>0.53200000000000003</v>
      </c>
      <c r="AI665" s="44">
        <v>7</v>
      </c>
      <c r="AJ665" s="44">
        <v>0</v>
      </c>
      <c r="AK665" s="44">
        <v>0</v>
      </c>
      <c r="AL665" s="44">
        <v>23</v>
      </c>
      <c r="AM665" s="44">
        <v>237</v>
      </c>
      <c r="AN665" s="44">
        <v>23</v>
      </c>
      <c r="AO665" s="44">
        <v>0</v>
      </c>
      <c r="AP665" s="44">
        <v>23</v>
      </c>
      <c r="AQ665" s="44">
        <v>217.000001</v>
      </c>
      <c r="AR665" s="44">
        <v>23</v>
      </c>
      <c r="AS665" s="44">
        <v>108.78807982154196</v>
      </c>
      <c r="AT665" s="44">
        <v>4</v>
      </c>
      <c r="AU665" s="75">
        <v>1</v>
      </c>
      <c r="AV665">
        <v>0.625</v>
      </c>
      <c r="AW665">
        <v>7</v>
      </c>
      <c r="AX665">
        <v>0</v>
      </c>
      <c r="AY665">
        <v>0</v>
      </c>
      <c r="AZ665">
        <v>23</v>
      </c>
      <c r="BA665">
        <v>237</v>
      </c>
      <c r="BB665">
        <v>23</v>
      </c>
      <c r="BC665">
        <v>0</v>
      </c>
      <c r="BD665">
        <v>23</v>
      </c>
      <c r="BE665">
        <v>217.000001</v>
      </c>
      <c r="BF665">
        <v>23</v>
      </c>
      <c r="BG665">
        <v>108.78807982154196</v>
      </c>
      <c r="BH665">
        <v>4</v>
      </c>
      <c r="BI665">
        <v>1</v>
      </c>
      <c r="BJ665" s="74">
        <f t="shared" si="51"/>
        <v>0.52633333333333332</v>
      </c>
      <c r="BK665" s="92">
        <f t="shared" si="52"/>
        <v>7</v>
      </c>
      <c r="BN665" s="67">
        <f t="shared" si="53"/>
        <v>0.29166666666666663</v>
      </c>
      <c r="BO665" s="9">
        <f t="shared" si="54"/>
        <v>3</v>
      </c>
      <c r="BT665">
        <v>0.84399999999999997</v>
      </c>
      <c r="BU665">
        <v>7</v>
      </c>
      <c r="BV665">
        <v>0</v>
      </c>
      <c r="BW665">
        <v>0</v>
      </c>
      <c r="BX665">
        <v>23</v>
      </c>
      <c r="BY665">
        <v>237</v>
      </c>
      <c r="BZ665">
        <v>23</v>
      </c>
      <c r="CA665">
        <v>0</v>
      </c>
      <c r="CB665">
        <v>23</v>
      </c>
      <c r="CC665">
        <v>217.000001</v>
      </c>
      <c r="CD665">
        <v>23</v>
      </c>
      <c r="CE665">
        <v>108.78807982154196</v>
      </c>
      <c r="CF665">
        <v>4</v>
      </c>
      <c r="CG665">
        <v>1</v>
      </c>
      <c r="CM665">
        <v>0.84399999999999997</v>
      </c>
      <c r="CQ665" t="s">
        <v>162</v>
      </c>
      <c r="CR665" t="s">
        <v>221</v>
      </c>
      <c r="CS665" t="s">
        <v>183</v>
      </c>
      <c r="CT665">
        <v>0</v>
      </c>
      <c r="CU665">
        <v>23</v>
      </c>
      <c r="CV665">
        <v>237</v>
      </c>
      <c r="CW665">
        <v>23</v>
      </c>
      <c r="CX665">
        <v>0</v>
      </c>
      <c r="CY665">
        <v>23</v>
      </c>
      <c r="CZ665">
        <v>217.000001</v>
      </c>
      <c r="DA665">
        <v>23</v>
      </c>
      <c r="DB665">
        <v>108.78807982154196</v>
      </c>
      <c r="DC665">
        <v>4</v>
      </c>
      <c r="DD665">
        <v>1</v>
      </c>
      <c r="DF665">
        <v>0.64</v>
      </c>
    </row>
    <row r="666" spans="1:110" x14ac:dyDescent="0.25">
      <c r="A666" s="74">
        <v>0</v>
      </c>
      <c r="B666" s="44">
        <v>6</v>
      </c>
      <c r="C666" s="44">
        <v>3</v>
      </c>
      <c r="D666" s="44">
        <v>11</v>
      </c>
      <c r="E666" s="44">
        <v>0.49528159613510703</v>
      </c>
      <c r="F666" s="44">
        <v>1670.8966625</v>
      </c>
      <c r="G666" s="75">
        <v>198.95</v>
      </c>
      <c r="H666" s="74">
        <v>0.34399999999999997</v>
      </c>
      <c r="I666" s="44">
        <v>4</v>
      </c>
      <c r="J666" s="75">
        <v>0</v>
      </c>
      <c r="K666" s="74">
        <v>0.188</v>
      </c>
      <c r="L666" s="44">
        <v>4</v>
      </c>
      <c r="M666" s="75">
        <v>0</v>
      </c>
      <c r="N666" s="44">
        <v>0.17199999999999999</v>
      </c>
      <c r="O666" s="44">
        <v>4</v>
      </c>
      <c r="P666" s="75">
        <v>0</v>
      </c>
      <c r="Q666" s="80">
        <f t="shared" si="50"/>
        <v>0.23466666666666666</v>
      </c>
      <c r="R666" s="88">
        <f t="shared" si="50"/>
        <v>4</v>
      </c>
      <c r="T666" s="74">
        <v>0.438</v>
      </c>
      <c r="U666" s="44">
        <v>7</v>
      </c>
      <c r="V666" s="44">
        <v>0</v>
      </c>
      <c r="W666" s="44">
        <v>0</v>
      </c>
      <c r="X666" s="44">
        <v>23</v>
      </c>
      <c r="Y666" s="44">
        <v>237</v>
      </c>
      <c r="Z666" s="44">
        <v>23</v>
      </c>
      <c r="AA666" s="44">
        <v>0</v>
      </c>
      <c r="AB666" s="44">
        <v>23</v>
      </c>
      <c r="AC666" s="44">
        <v>217.000001</v>
      </c>
      <c r="AD666" s="44">
        <v>23</v>
      </c>
      <c r="AE666" s="44">
        <v>108.50646487680419</v>
      </c>
      <c r="AF666" s="44">
        <v>4</v>
      </c>
      <c r="AG666" s="75">
        <v>1</v>
      </c>
      <c r="AH666" s="74">
        <v>0.54700000000000004</v>
      </c>
      <c r="AI666" s="44">
        <v>7</v>
      </c>
      <c r="AJ666" s="44">
        <v>0</v>
      </c>
      <c r="AK666" s="44">
        <v>0</v>
      </c>
      <c r="AL666" s="44">
        <v>23</v>
      </c>
      <c r="AM666" s="44">
        <v>237</v>
      </c>
      <c r="AN666" s="44">
        <v>23</v>
      </c>
      <c r="AO666" s="44">
        <v>0</v>
      </c>
      <c r="AP666" s="44">
        <v>23</v>
      </c>
      <c r="AQ666" s="44">
        <v>217.000001</v>
      </c>
      <c r="AR666" s="44">
        <v>23</v>
      </c>
      <c r="AS666" s="44">
        <v>108.50646487680419</v>
      </c>
      <c r="AT666" s="44">
        <v>4</v>
      </c>
      <c r="AU666" s="75">
        <v>1</v>
      </c>
      <c r="AV666">
        <v>0.625</v>
      </c>
      <c r="AW666">
        <v>7</v>
      </c>
      <c r="AX666">
        <v>0</v>
      </c>
      <c r="AY666">
        <v>0</v>
      </c>
      <c r="AZ666">
        <v>23</v>
      </c>
      <c r="BA666">
        <v>237</v>
      </c>
      <c r="BB666">
        <v>23</v>
      </c>
      <c r="BC666">
        <v>0</v>
      </c>
      <c r="BD666">
        <v>23</v>
      </c>
      <c r="BE666">
        <v>217.000001</v>
      </c>
      <c r="BF666">
        <v>23</v>
      </c>
      <c r="BG666">
        <v>108.50646487680419</v>
      </c>
      <c r="BH666">
        <v>4</v>
      </c>
      <c r="BI666">
        <v>1</v>
      </c>
      <c r="BJ666" s="74">
        <f t="shared" si="51"/>
        <v>0.53666666666666674</v>
      </c>
      <c r="BK666" s="92">
        <f t="shared" si="52"/>
        <v>7</v>
      </c>
      <c r="BN666" s="67">
        <f t="shared" si="53"/>
        <v>0.30200000000000005</v>
      </c>
      <c r="BO666" s="9">
        <f t="shared" si="54"/>
        <v>3</v>
      </c>
      <c r="BT666">
        <v>0.84399999999999997</v>
      </c>
      <c r="BU666">
        <v>7</v>
      </c>
      <c r="BV666">
        <v>0</v>
      </c>
      <c r="BW666">
        <v>0</v>
      </c>
      <c r="BX666">
        <v>23</v>
      </c>
      <c r="BY666">
        <v>237</v>
      </c>
      <c r="BZ666">
        <v>23</v>
      </c>
      <c r="CA666">
        <v>0</v>
      </c>
      <c r="CB666">
        <v>23</v>
      </c>
      <c r="CC666">
        <v>217.000001</v>
      </c>
      <c r="CD666">
        <v>23</v>
      </c>
      <c r="CE666">
        <v>108.50646487680419</v>
      </c>
      <c r="CF666">
        <v>4</v>
      </c>
      <c r="CG666">
        <v>1</v>
      </c>
      <c r="CM666">
        <v>0.84399999999999997</v>
      </c>
      <c r="CQ666" t="s">
        <v>162</v>
      </c>
      <c r="CR666" t="s">
        <v>217</v>
      </c>
      <c r="CS666" t="s">
        <v>183</v>
      </c>
      <c r="CT666">
        <v>0</v>
      </c>
      <c r="CU666">
        <v>23</v>
      </c>
      <c r="CV666">
        <v>237</v>
      </c>
      <c r="CW666">
        <v>23</v>
      </c>
      <c r="CX666">
        <v>0</v>
      </c>
      <c r="CY666">
        <v>23</v>
      </c>
      <c r="CZ666">
        <v>217.000001</v>
      </c>
      <c r="DA666">
        <v>23</v>
      </c>
      <c r="DB666">
        <v>108.50646487680419</v>
      </c>
      <c r="DC666">
        <v>4</v>
      </c>
      <c r="DD666">
        <v>1</v>
      </c>
      <c r="DF666">
        <v>0.57799999999999996</v>
      </c>
    </row>
    <row r="667" spans="1:110" x14ac:dyDescent="0.25">
      <c r="A667" s="74">
        <v>0</v>
      </c>
      <c r="B667" s="44">
        <v>6</v>
      </c>
      <c r="C667" s="44">
        <v>4</v>
      </c>
      <c r="D667" s="44">
        <v>0</v>
      </c>
      <c r="E667" s="44">
        <v>-0.26687663283548901</v>
      </c>
      <c r="F667" s="44">
        <v>1430.4021419999999</v>
      </c>
      <c r="G667" s="75">
        <v>117.13999999999901</v>
      </c>
      <c r="H667" s="74">
        <v>0.313</v>
      </c>
      <c r="I667" s="44">
        <v>4</v>
      </c>
      <c r="J667" s="75">
        <v>0</v>
      </c>
      <c r="K667" s="74">
        <v>0.219</v>
      </c>
      <c r="L667" s="44">
        <v>4</v>
      </c>
      <c r="M667" s="75">
        <v>0</v>
      </c>
      <c r="N667" s="44">
        <v>0.188</v>
      </c>
      <c r="O667" s="44">
        <v>4</v>
      </c>
      <c r="P667" s="75">
        <v>0</v>
      </c>
      <c r="Q667" s="80">
        <f t="shared" si="50"/>
        <v>0.24</v>
      </c>
      <c r="R667" s="88">
        <f t="shared" si="50"/>
        <v>4</v>
      </c>
      <c r="T667" s="74">
        <v>0.42199999999999999</v>
      </c>
      <c r="U667" s="44">
        <v>6</v>
      </c>
      <c r="V667" s="44">
        <v>0</v>
      </c>
      <c r="W667" s="44">
        <v>0</v>
      </c>
      <c r="X667" s="44">
        <v>23</v>
      </c>
      <c r="Y667" s="44">
        <v>0</v>
      </c>
      <c r="Z667" s="44">
        <v>23</v>
      </c>
      <c r="AA667" s="44">
        <v>237</v>
      </c>
      <c r="AB667" s="44">
        <v>23</v>
      </c>
      <c r="AC667" s="44">
        <v>0</v>
      </c>
      <c r="AD667" s="44">
        <v>23</v>
      </c>
      <c r="AE667" s="44">
        <v>123.95535297375869</v>
      </c>
      <c r="AF667" s="44">
        <v>4</v>
      </c>
      <c r="AG667" s="75">
        <v>0.5</v>
      </c>
      <c r="AH667" s="74">
        <v>0.48399999999999999</v>
      </c>
      <c r="AI667" s="44">
        <v>6</v>
      </c>
      <c r="AJ667" s="44">
        <v>0</v>
      </c>
      <c r="AK667" s="44">
        <v>0</v>
      </c>
      <c r="AL667" s="44">
        <v>23</v>
      </c>
      <c r="AM667" s="44">
        <v>0</v>
      </c>
      <c r="AN667" s="44">
        <v>23</v>
      </c>
      <c r="AO667" s="44">
        <v>237</v>
      </c>
      <c r="AP667" s="44">
        <v>23</v>
      </c>
      <c r="AQ667" s="44">
        <v>0</v>
      </c>
      <c r="AR667" s="44">
        <v>23</v>
      </c>
      <c r="AS667" s="44">
        <v>123.95535297375869</v>
      </c>
      <c r="AT667" s="44">
        <v>4</v>
      </c>
      <c r="AU667" s="75">
        <v>0.5</v>
      </c>
      <c r="AV667">
        <v>0.51500000000000001</v>
      </c>
      <c r="AW667">
        <v>6</v>
      </c>
      <c r="AX667">
        <v>0</v>
      </c>
      <c r="AY667">
        <v>0</v>
      </c>
      <c r="AZ667">
        <v>23</v>
      </c>
      <c r="BA667">
        <v>0</v>
      </c>
      <c r="BB667">
        <v>23</v>
      </c>
      <c r="BC667">
        <v>237</v>
      </c>
      <c r="BD667">
        <v>23</v>
      </c>
      <c r="BE667">
        <v>0</v>
      </c>
      <c r="BF667">
        <v>23</v>
      </c>
      <c r="BG667">
        <v>123.95535297375869</v>
      </c>
      <c r="BH667">
        <v>4</v>
      </c>
      <c r="BI667">
        <v>0.5</v>
      </c>
      <c r="BJ667" s="74">
        <f t="shared" si="51"/>
        <v>0.47366666666666662</v>
      </c>
      <c r="BK667" s="92">
        <f t="shared" si="52"/>
        <v>6</v>
      </c>
      <c r="BN667" s="67">
        <f t="shared" si="53"/>
        <v>0.23366666666666663</v>
      </c>
      <c r="BO667" s="9">
        <f t="shared" si="54"/>
        <v>2</v>
      </c>
      <c r="BT667">
        <v>0.82799999999999996</v>
      </c>
      <c r="BU667">
        <v>6</v>
      </c>
      <c r="BV667">
        <v>0</v>
      </c>
      <c r="BW667">
        <v>0</v>
      </c>
      <c r="BX667">
        <v>23</v>
      </c>
      <c r="BY667">
        <v>0</v>
      </c>
      <c r="BZ667">
        <v>23</v>
      </c>
      <c r="CA667">
        <v>237</v>
      </c>
      <c r="CB667">
        <v>23</v>
      </c>
      <c r="CC667">
        <v>0</v>
      </c>
      <c r="CD667">
        <v>23</v>
      </c>
      <c r="CE667">
        <v>123.95535297375869</v>
      </c>
      <c r="CF667">
        <v>4</v>
      </c>
      <c r="CG667">
        <v>0.5</v>
      </c>
      <c r="CM667">
        <v>0.82799999999999996</v>
      </c>
      <c r="CQ667" t="s">
        <v>162</v>
      </c>
      <c r="CR667" t="s">
        <v>212</v>
      </c>
      <c r="CS667" t="s">
        <v>169</v>
      </c>
      <c r="CT667">
        <v>0</v>
      </c>
      <c r="CU667">
        <v>23</v>
      </c>
      <c r="CV667">
        <v>0</v>
      </c>
      <c r="CW667">
        <v>23</v>
      </c>
      <c r="CX667">
        <v>237</v>
      </c>
      <c r="CY667">
        <v>23</v>
      </c>
      <c r="CZ667">
        <v>0</v>
      </c>
      <c r="DA667">
        <v>23</v>
      </c>
      <c r="DB667">
        <v>123.95535297375869</v>
      </c>
      <c r="DC667">
        <v>4</v>
      </c>
      <c r="DD667">
        <v>0.5</v>
      </c>
      <c r="DF667">
        <v>0.53200000000000003</v>
      </c>
    </row>
    <row r="668" spans="1:110" x14ac:dyDescent="0.25">
      <c r="A668" s="74">
        <v>0</v>
      </c>
      <c r="B668" s="44">
        <v>6</v>
      </c>
      <c r="C668" s="44">
        <v>4</v>
      </c>
      <c r="D668" s="44">
        <v>1</v>
      </c>
      <c r="E668" s="44">
        <v>-0.16933862832361199</v>
      </c>
      <c r="F668" s="44">
        <v>1463.5994035000001</v>
      </c>
      <c r="G668" s="75">
        <v>125.189999999999</v>
      </c>
      <c r="H668" s="74">
        <v>0.32800000000000001</v>
      </c>
      <c r="I668" s="44">
        <v>4</v>
      </c>
      <c r="J668" s="75">
        <v>0</v>
      </c>
      <c r="K668" s="74">
        <v>0.188</v>
      </c>
      <c r="L668" s="44">
        <v>4</v>
      </c>
      <c r="M668" s="75">
        <v>0</v>
      </c>
      <c r="N668" s="44">
        <v>0.187</v>
      </c>
      <c r="O668" s="44">
        <v>4</v>
      </c>
      <c r="P668" s="75">
        <v>0</v>
      </c>
      <c r="Q668" s="80">
        <f t="shared" si="50"/>
        <v>0.23433333333333337</v>
      </c>
      <c r="R668" s="88">
        <f t="shared" si="50"/>
        <v>4</v>
      </c>
      <c r="T668" s="74">
        <v>0.437</v>
      </c>
      <c r="U668" s="44">
        <v>7</v>
      </c>
      <c r="V668" s="44">
        <v>0</v>
      </c>
      <c r="W668" s="44">
        <v>0</v>
      </c>
      <c r="X668" s="44">
        <v>23</v>
      </c>
      <c r="Y668" s="44">
        <v>237</v>
      </c>
      <c r="Z668" s="44">
        <v>23</v>
      </c>
      <c r="AA668" s="44">
        <v>217.000001</v>
      </c>
      <c r="AB668" s="44">
        <v>23</v>
      </c>
      <c r="AC668" s="44">
        <v>0</v>
      </c>
      <c r="AD668" s="44">
        <v>23</v>
      </c>
      <c r="AE668" s="44">
        <v>110.25019013416312</v>
      </c>
      <c r="AF668" s="44">
        <v>4</v>
      </c>
      <c r="AG668" s="75">
        <v>1</v>
      </c>
      <c r="AH668" s="74">
        <v>0.53200000000000003</v>
      </c>
      <c r="AI668" s="44">
        <v>7</v>
      </c>
      <c r="AJ668" s="44">
        <v>0</v>
      </c>
      <c r="AK668" s="44">
        <v>0</v>
      </c>
      <c r="AL668" s="44">
        <v>23</v>
      </c>
      <c r="AM668" s="44">
        <v>237</v>
      </c>
      <c r="AN668" s="44">
        <v>23</v>
      </c>
      <c r="AO668" s="44">
        <v>217.000001</v>
      </c>
      <c r="AP668" s="44">
        <v>23</v>
      </c>
      <c r="AQ668" s="44">
        <v>0</v>
      </c>
      <c r="AR668" s="44">
        <v>23</v>
      </c>
      <c r="AS668" s="44">
        <v>110.25019013416312</v>
      </c>
      <c r="AT668" s="44">
        <v>4</v>
      </c>
      <c r="AU668" s="75">
        <v>1</v>
      </c>
      <c r="AV668">
        <v>0.59399999999999997</v>
      </c>
      <c r="AW668">
        <v>7</v>
      </c>
      <c r="AX668">
        <v>0</v>
      </c>
      <c r="AY668">
        <v>0</v>
      </c>
      <c r="AZ668">
        <v>23</v>
      </c>
      <c r="BA668">
        <v>237</v>
      </c>
      <c r="BB668">
        <v>23</v>
      </c>
      <c r="BC668">
        <v>217.000001</v>
      </c>
      <c r="BD668">
        <v>23</v>
      </c>
      <c r="BE668">
        <v>0</v>
      </c>
      <c r="BF668">
        <v>23</v>
      </c>
      <c r="BG668">
        <v>110.25019013416312</v>
      </c>
      <c r="BH668">
        <v>4</v>
      </c>
      <c r="BI668">
        <v>1</v>
      </c>
      <c r="BJ668" s="74">
        <f t="shared" si="51"/>
        <v>0.52100000000000002</v>
      </c>
      <c r="BK668" s="92">
        <f t="shared" si="52"/>
        <v>7</v>
      </c>
      <c r="BN668" s="67">
        <f t="shared" si="53"/>
        <v>0.28666666666666663</v>
      </c>
      <c r="BO668" s="9">
        <f t="shared" si="54"/>
        <v>3</v>
      </c>
      <c r="BT668">
        <v>0.86</v>
      </c>
      <c r="BU668">
        <v>7</v>
      </c>
      <c r="BV668">
        <v>0</v>
      </c>
      <c r="BW668">
        <v>0</v>
      </c>
      <c r="BX668">
        <v>23</v>
      </c>
      <c r="BY668">
        <v>237</v>
      </c>
      <c r="BZ668">
        <v>23</v>
      </c>
      <c r="CA668">
        <v>217.000001</v>
      </c>
      <c r="CB668">
        <v>23</v>
      </c>
      <c r="CC668">
        <v>0</v>
      </c>
      <c r="CD668">
        <v>23</v>
      </c>
      <c r="CE668">
        <v>110.25019013416312</v>
      </c>
      <c r="CF668">
        <v>4</v>
      </c>
      <c r="CG668">
        <v>1</v>
      </c>
      <c r="CM668">
        <v>0.86</v>
      </c>
      <c r="CQ668" t="s">
        <v>162</v>
      </c>
      <c r="CR668" t="s">
        <v>225</v>
      </c>
      <c r="CS668" t="s">
        <v>183</v>
      </c>
      <c r="CT668">
        <v>0</v>
      </c>
      <c r="CU668">
        <v>23</v>
      </c>
      <c r="CV668">
        <v>237</v>
      </c>
      <c r="CW668">
        <v>23</v>
      </c>
      <c r="CX668">
        <v>217.000001</v>
      </c>
      <c r="CY668">
        <v>23</v>
      </c>
      <c r="CZ668">
        <v>0</v>
      </c>
      <c r="DA668">
        <v>23</v>
      </c>
      <c r="DB668">
        <v>110.25019013416312</v>
      </c>
      <c r="DC668">
        <v>4</v>
      </c>
      <c r="DD668">
        <v>1</v>
      </c>
      <c r="DF668">
        <v>0.59299999999999997</v>
      </c>
    </row>
    <row r="669" spans="1:110" x14ac:dyDescent="0.25">
      <c r="A669" s="74">
        <v>0</v>
      </c>
      <c r="B669" s="44">
        <v>6</v>
      </c>
      <c r="C669" s="44">
        <v>4</v>
      </c>
      <c r="D669" s="44">
        <v>2</v>
      </c>
      <c r="E669" s="44">
        <v>-7.1800623811735104E-2</v>
      </c>
      <c r="F669" s="44">
        <v>1496.7966650000001</v>
      </c>
      <c r="G669" s="75">
        <v>133.23999999999899</v>
      </c>
      <c r="H669" s="74">
        <v>0.32800000000000001</v>
      </c>
      <c r="I669" s="44">
        <v>4</v>
      </c>
      <c r="J669" s="75">
        <v>0</v>
      </c>
      <c r="K669" s="74">
        <v>0.20300000000000001</v>
      </c>
      <c r="L669" s="44">
        <v>4</v>
      </c>
      <c r="M669" s="75">
        <v>0</v>
      </c>
      <c r="N669" s="44">
        <v>0.187</v>
      </c>
      <c r="O669" s="44">
        <v>4</v>
      </c>
      <c r="P669" s="75">
        <v>0</v>
      </c>
      <c r="Q669" s="80">
        <f t="shared" si="50"/>
        <v>0.23933333333333331</v>
      </c>
      <c r="R669" s="88">
        <f t="shared" si="50"/>
        <v>4</v>
      </c>
      <c r="T669" s="74">
        <v>0.45300000000000001</v>
      </c>
      <c r="U669" s="44">
        <v>7</v>
      </c>
      <c r="V669" s="44">
        <v>0</v>
      </c>
      <c r="W669" s="44">
        <v>0</v>
      </c>
      <c r="X669" s="44">
        <v>23</v>
      </c>
      <c r="Y669" s="44">
        <v>237</v>
      </c>
      <c r="Z669" s="44">
        <v>23</v>
      </c>
      <c r="AA669" s="44">
        <v>217.000001</v>
      </c>
      <c r="AB669" s="44">
        <v>23</v>
      </c>
      <c r="AC669" s="44">
        <v>0</v>
      </c>
      <c r="AD669" s="44">
        <v>23</v>
      </c>
      <c r="AE669" s="44">
        <v>111.07095980614629</v>
      </c>
      <c r="AF669" s="44">
        <v>4</v>
      </c>
      <c r="AG669" s="75">
        <v>1</v>
      </c>
      <c r="AH669" s="74">
        <v>0.54700000000000004</v>
      </c>
      <c r="AI669" s="44">
        <v>7</v>
      </c>
      <c r="AJ669" s="44">
        <v>0</v>
      </c>
      <c r="AK669" s="44">
        <v>0</v>
      </c>
      <c r="AL669" s="44">
        <v>23</v>
      </c>
      <c r="AM669" s="44">
        <v>237</v>
      </c>
      <c r="AN669" s="44">
        <v>23</v>
      </c>
      <c r="AO669" s="44">
        <v>217.000001</v>
      </c>
      <c r="AP669" s="44">
        <v>23</v>
      </c>
      <c r="AQ669" s="44">
        <v>0</v>
      </c>
      <c r="AR669" s="44">
        <v>23</v>
      </c>
      <c r="AS669" s="44">
        <v>111.07095980614629</v>
      </c>
      <c r="AT669" s="44">
        <v>4</v>
      </c>
      <c r="AU669" s="75">
        <v>1</v>
      </c>
      <c r="AV669">
        <v>0.59399999999999997</v>
      </c>
      <c r="AW669">
        <v>7</v>
      </c>
      <c r="AX669">
        <v>0</v>
      </c>
      <c r="AY669">
        <v>0</v>
      </c>
      <c r="AZ669">
        <v>23</v>
      </c>
      <c r="BA669">
        <v>237</v>
      </c>
      <c r="BB669">
        <v>23</v>
      </c>
      <c r="BC669">
        <v>217.000001</v>
      </c>
      <c r="BD669">
        <v>23</v>
      </c>
      <c r="BE669">
        <v>0</v>
      </c>
      <c r="BF669">
        <v>23</v>
      </c>
      <c r="BG669">
        <v>111.07095980614629</v>
      </c>
      <c r="BH669">
        <v>4</v>
      </c>
      <c r="BI669">
        <v>1</v>
      </c>
      <c r="BJ669" s="74">
        <f t="shared" si="51"/>
        <v>0.53133333333333332</v>
      </c>
      <c r="BK669" s="92">
        <f t="shared" si="52"/>
        <v>7</v>
      </c>
      <c r="BN669" s="67">
        <f t="shared" si="53"/>
        <v>0.29200000000000004</v>
      </c>
      <c r="BO669" s="9">
        <f t="shared" si="54"/>
        <v>3</v>
      </c>
      <c r="BT669">
        <v>0.82799999999999996</v>
      </c>
      <c r="BU669">
        <v>7</v>
      </c>
      <c r="BV669">
        <v>0</v>
      </c>
      <c r="BW669">
        <v>0</v>
      </c>
      <c r="BX669">
        <v>23</v>
      </c>
      <c r="BY669">
        <v>237</v>
      </c>
      <c r="BZ669">
        <v>23</v>
      </c>
      <c r="CA669">
        <v>217.000001</v>
      </c>
      <c r="CB669">
        <v>23</v>
      </c>
      <c r="CC669">
        <v>0</v>
      </c>
      <c r="CD669">
        <v>23</v>
      </c>
      <c r="CE669">
        <v>111.07095980614629</v>
      </c>
      <c r="CF669">
        <v>4</v>
      </c>
      <c r="CG669">
        <v>1</v>
      </c>
      <c r="CM669">
        <v>0.82799999999999996</v>
      </c>
      <c r="CQ669" t="s">
        <v>162</v>
      </c>
      <c r="CR669" t="s">
        <v>218</v>
      </c>
      <c r="CS669" t="s">
        <v>183</v>
      </c>
      <c r="CT669">
        <v>0</v>
      </c>
      <c r="CU669">
        <v>23</v>
      </c>
      <c r="CV669">
        <v>237</v>
      </c>
      <c r="CW669">
        <v>23</v>
      </c>
      <c r="CX669">
        <v>217.000001</v>
      </c>
      <c r="CY669">
        <v>23</v>
      </c>
      <c r="CZ669">
        <v>0</v>
      </c>
      <c r="DA669">
        <v>23</v>
      </c>
      <c r="DB669">
        <v>111.07095980614629</v>
      </c>
      <c r="DC669">
        <v>4</v>
      </c>
      <c r="DD669">
        <v>1</v>
      </c>
      <c r="DF669">
        <v>0.60899999999999999</v>
      </c>
    </row>
    <row r="670" spans="1:110" x14ac:dyDescent="0.25">
      <c r="A670" s="74">
        <v>0</v>
      </c>
      <c r="B670" s="44">
        <v>6</v>
      </c>
      <c r="C670" s="44">
        <v>4</v>
      </c>
      <c r="D670" s="44">
        <v>3</v>
      </c>
      <c r="E670" s="44">
        <v>2.5737380700141799E-2</v>
      </c>
      <c r="F670" s="44">
        <v>1529.9939265</v>
      </c>
      <c r="G670" s="75">
        <v>141.29</v>
      </c>
      <c r="H670" s="74">
        <v>0.312</v>
      </c>
      <c r="I670" s="44">
        <v>4</v>
      </c>
      <c r="J670" s="75">
        <v>0</v>
      </c>
      <c r="K670" s="74">
        <v>0.17199999999999999</v>
      </c>
      <c r="L670" s="44">
        <v>4</v>
      </c>
      <c r="M670" s="75">
        <v>0</v>
      </c>
      <c r="N670" s="44">
        <v>0.188</v>
      </c>
      <c r="O670" s="44">
        <v>4</v>
      </c>
      <c r="P670" s="75">
        <v>0</v>
      </c>
      <c r="Q670" s="80">
        <f t="shared" si="50"/>
        <v>0.22399999999999998</v>
      </c>
      <c r="R670" s="88">
        <f t="shared" si="50"/>
        <v>4</v>
      </c>
      <c r="T670" s="74">
        <v>0.45400000000000001</v>
      </c>
      <c r="U670" s="44">
        <v>7</v>
      </c>
      <c r="V670" s="44">
        <v>0</v>
      </c>
      <c r="W670" s="44">
        <v>0</v>
      </c>
      <c r="X670" s="44">
        <v>23</v>
      </c>
      <c r="Y670" s="44">
        <v>237</v>
      </c>
      <c r="Z670" s="44">
        <v>23</v>
      </c>
      <c r="AA670" s="44">
        <v>217</v>
      </c>
      <c r="AB670" s="44">
        <v>23</v>
      </c>
      <c r="AC670" s="44">
        <v>0</v>
      </c>
      <c r="AD670" s="44">
        <v>23</v>
      </c>
      <c r="AE670" s="44">
        <v>111.85609135604012</v>
      </c>
      <c r="AF670" s="44">
        <v>4</v>
      </c>
      <c r="AG670" s="75">
        <v>1</v>
      </c>
      <c r="AH670" s="74">
        <v>0.53100000000000003</v>
      </c>
      <c r="AI670" s="44">
        <v>7</v>
      </c>
      <c r="AJ670" s="44">
        <v>0</v>
      </c>
      <c r="AK670" s="44">
        <v>0</v>
      </c>
      <c r="AL670" s="44">
        <v>23</v>
      </c>
      <c r="AM670" s="44">
        <v>237</v>
      </c>
      <c r="AN670" s="44">
        <v>23</v>
      </c>
      <c r="AO670" s="44">
        <v>217</v>
      </c>
      <c r="AP670" s="44">
        <v>23</v>
      </c>
      <c r="AQ670" s="44">
        <v>0</v>
      </c>
      <c r="AR670" s="44">
        <v>23</v>
      </c>
      <c r="AS670" s="44">
        <v>111.85609135604012</v>
      </c>
      <c r="AT670" s="44">
        <v>4</v>
      </c>
      <c r="AU670" s="75">
        <v>1</v>
      </c>
      <c r="AV670">
        <v>0.625</v>
      </c>
      <c r="AW670">
        <v>7</v>
      </c>
      <c r="AX670">
        <v>0</v>
      </c>
      <c r="AY670">
        <v>0</v>
      </c>
      <c r="AZ670">
        <v>23</v>
      </c>
      <c r="BA670">
        <v>237</v>
      </c>
      <c r="BB670">
        <v>23</v>
      </c>
      <c r="BC670">
        <v>217</v>
      </c>
      <c r="BD670">
        <v>23</v>
      </c>
      <c r="BE670">
        <v>0</v>
      </c>
      <c r="BF670">
        <v>23</v>
      </c>
      <c r="BG670">
        <v>111.85609135604012</v>
      </c>
      <c r="BH670">
        <v>4</v>
      </c>
      <c r="BI670">
        <v>1</v>
      </c>
      <c r="BJ670" s="74">
        <f t="shared" si="51"/>
        <v>0.53666666666666674</v>
      </c>
      <c r="BK670" s="92">
        <f t="shared" si="52"/>
        <v>7</v>
      </c>
      <c r="BN670" s="67">
        <f t="shared" si="53"/>
        <v>0.31266666666666676</v>
      </c>
      <c r="BO670" s="9">
        <f t="shared" si="54"/>
        <v>3</v>
      </c>
      <c r="BT670">
        <v>0.85899999999999999</v>
      </c>
      <c r="BU670">
        <v>7</v>
      </c>
      <c r="BV670">
        <v>0</v>
      </c>
      <c r="BW670">
        <v>0</v>
      </c>
      <c r="BX670">
        <v>23</v>
      </c>
      <c r="BY670">
        <v>237</v>
      </c>
      <c r="BZ670">
        <v>23</v>
      </c>
      <c r="CA670">
        <v>217</v>
      </c>
      <c r="CB670">
        <v>23</v>
      </c>
      <c r="CC670">
        <v>0</v>
      </c>
      <c r="CD670">
        <v>23</v>
      </c>
      <c r="CE670">
        <v>111.85609135604012</v>
      </c>
      <c r="CF670">
        <v>4</v>
      </c>
      <c r="CG670">
        <v>1</v>
      </c>
      <c r="CM670">
        <v>0.85899999999999999</v>
      </c>
      <c r="CQ670" t="s">
        <v>162</v>
      </c>
      <c r="CR670" t="s">
        <v>217</v>
      </c>
      <c r="CS670" t="s">
        <v>183</v>
      </c>
      <c r="CT670">
        <v>0</v>
      </c>
      <c r="CU670">
        <v>23</v>
      </c>
      <c r="CV670">
        <v>237</v>
      </c>
      <c r="CW670">
        <v>23</v>
      </c>
      <c r="CX670">
        <v>217</v>
      </c>
      <c r="CY670">
        <v>23</v>
      </c>
      <c r="CZ670">
        <v>0</v>
      </c>
      <c r="DA670">
        <v>23</v>
      </c>
      <c r="DB670">
        <v>111.85609135604012</v>
      </c>
      <c r="DC670">
        <v>4</v>
      </c>
      <c r="DD670">
        <v>1</v>
      </c>
      <c r="DF670">
        <v>0.57799999999999996</v>
      </c>
    </row>
    <row r="671" spans="1:110" x14ac:dyDescent="0.25">
      <c r="A671" s="74">
        <v>0</v>
      </c>
      <c r="B671" s="44">
        <v>6</v>
      </c>
      <c r="C671" s="44">
        <v>4</v>
      </c>
      <c r="D671" s="44">
        <v>4</v>
      </c>
      <c r="E671" s="44">
        <v>0.123275385212001</v>
      </c>
      <c r="F671" s="44">
        <v>1563.191188</v>
      </c>
      <c r="G671" s="75">
        <v>149.33999999999901</v>
      </c>
      <c r="H671" s="74">
        <v>0.32900000000000001</v>
      </c>
      <c r="I671" s="44">
        <v>4</v>
      </c>
      <c r="J671" s="75">
        <v>0</v>
      </c>
      <c r="K671" s="74">
        <v>0.188</v>
      </c>
      <c r="L671" s="44">
        <v>4</v>
      </c>
      <c r="M671" s="75">
        <v>0</v>
      </c>
      <c r="N671" s="44">
        <v>0.20300000000000001</v>
      </c>
      <c r="O671" s="44">
        <v>4</v>
      </c>
      <c r="P671" s="75">
        <v>0</v>
      </c>
      <c r="Q671" s="80">
        <f t="shared" si="50"/>
        <v>0.24</v>
      </c>
      <c r="R671" s="88">
        <f t="shared" si="50"/>
        <v>4</v>
      </c>
      <c r="T671" s="74">
        <v>0.437</v>
      </c>
      <c r="U671" s="44">
        <v>7</v>
      </c>
      <c r="V671" s="44">
        <v>0</v>
      </c>
      <c r="W671" s="44">
        <v>0</v>
      </c>
      <c r="X671" s="44">
        <v>23</v>
      </c>
      <c r="Y671" s="44">
        <v>237</v>
      </c>
      <c r="Z671" s="44">
        <v>23</v>
      </c>
      <c r="AA671" s="44">
        <v>0</v>
      </c>
      <c r="AB671" s="44">
        <v>23</v>
      </c>
      <c r="AC671" s="44">
        <v>217</v>
      </c>
      <c r="AD671" s="44">
        <v>23</v>
      </c>
      <c r="AE671" s="44">
        <v>111.88062457433355</v>
      </c>
      <c r="AF671" s="44">
        <v>4</v>
      </c>
      <c r="AG671" s="75">
        <v>1</v>
      </c>
      <c r="AH671" s="74">
        <v>0.54700000000000004</v>
      </c>
      <c r="AI671" s="44">
        <v>7</v>
      </c>
      <c r="AJ671" s="44">
        <v>0</v>
      </c>
      <c r="AK671" s="44">
        <v>0</v>
      </c>
      <c r="AL671" s="44">
        <v>23</v>
      </c>
      <c r="AM671" s="44">
        <v>237</v>
      </c>
      <c r="AN671" s="44">
        <v>23</v>
      </c>
      <c r="AO671" s="44">
        <v>0</v>
      </c>
      <c r="AP671" s="44">
        <v>23</v>
      </c>
      <c r="AQ671" s="44">
        <v>217</v>
      </c>
      <c r="AR671" s="44">
        <v>23</v>
      </c>
      <c r="AS671" s="44">
        <v>111.88062457433355</v>
      </c>
      <c r="AT671" s="44">
        <v>4</v>
      </c>
      <c r="AU671" s="75">
        <v>1</v>
      </c>
      <c r="AV671">
        <v>0.61</v>
      </c>
      <c r="AW671">
        <v>7</v>
      </c>
      <c r="AX671">
        <v>0</v>
      </c>
      <c r="AY671">
        <v>0</v>
      </c>
      <c r="AZ671">
        <v>23</v>
      </c>
      <c r="BA671">
        <v>237</v>
      </c>
      <c r="BB671">
        <v>23</v>
      </c>
      <c r="BC671">
        <v>0</v>
      </c>
      <c r="BD671">
        <v>23</v>
      </c>
      <c r="BE671">
        <v>217</v>
      </c>
      <c r="BF671">
        <v>23</v>
      </c>
      <c r="BG671">
        <v>111.88062457433355</v>
      </c>
      <c r="BH671">
        <v>4</v>
      </c>
      <c r="BI671">
        <v>1</v>
      </c>
      <c r="BJ671" s="74">
        <f t="shared" si="51"/>
        <v>0.53133333333333332</v>
      </c>
      <c r="BK671" s="92">
        <f t="shared" si="52"/>
        <v>7</v>
      </c>
      <c r="BN671" s="67">
        <f t="shared" si="53"/>
        <v>0.29133333333333333</v>
      </c>
      <c r="BO671" s="9">
        <f t="shared" si="54"/>
        <v>3</v>
      </c>
      <c r="BT671">
        <v>0.96899999999999997</v>
      </c>
      <c r="BU671">
        <v>7</v>
      </c>
      <c r="BV671">
        <v>0</v>
      </c>
      <c r="BW671">
        <v>0</v>
      </c>
      <c r="BX671">
        <v>23</v>
      </c>
      <c r="BY671">
        <v>237</v>
      </c>
      <c r="BZ671">
        <v>23</v>
      </c>
      <c r="CA671">
        <v>0</v>
      </c>
      <c r="CB671">
        <v>23</v>
      </c>
      <c r="CC671">
        <v>217</v>
      </c>
      <c r="CD671">
        <v>23</v>
      </c>
      <c r="CE671">
        <v>111.88062457433355</v>
      </c>
      <c r="CF671">
        <v>4</v>
      </c>
      <c r="CG671">
        <v>1</v>
      </c>
      <c r="CM671">
        <v>0.96899999999999997</v>
      </c>
      <c r="CQ671" t="s">
        <v>162</v>
      </c>
      <c r="CR671" t="s">
        <v>218</v>
      </c>
      <c r="CS671" t="s">
        <v>183</v>
      </c>
      <c r="CT671">
        <v>0</v>
      </c>
      <c r="CU671">
        <v>23</v>
      </c>
      <c r="CV671">
        <v>237</v>
      </c>
      <c r="CW671">
        <v>23</v>
      </c>
      <c r="CX671">
        <v>0</v>
      </c>
      <c r="CY671">
        <v>23</v>
      </c>
      <c r="CZ671">
        <v>217</v>
      </c>
      <c r="DA671">
        <v>23</v>
      </c>
      <c r="DB671">
        <v>111.88062457433355</v>
      </c>
      <c r="DC671">
        <v>4</v>
      </c>
      <c r="DD671">
        <v>1</v>
      </c>
      <c r="DF671">
        <v>0.60899999999999999</v>
      </c>
    </row>
    <row r="672" spans="1:110" x14ac:dyDescent="0.25">
      <c r="A672" s="74">
        <v>0</v>
      </c>
      <c r="B672" s="44">
        <v>6</v>
      </c>
      <c r="C672" s="44">
        <v>4</v>
      </c>
      <c r="D672" s="44">
        <v>5</v>
      </c>
      <c r="E672" s="44">
        <v>0.220813389723895</v>
      </c>
      <c r="F672" s="44">
        <v>1596.3884495</v>
      </c>
      <c r="G672" s="75">
        <v>157.38999999999999</v>
      </c>
      <c r="H672" s="74">
        <v>0.32800000000000001</v>
      </c>
      <c r="I672" s="44">
        <v>4</v>
      </c>
      <c r="J672" s="75">
        <v>0</v>
      </c>
      <c r="K672" s="74">
        <v>0.17199999999999999</v>
      </c>
      <c r="L672" s="44">
        <v>4</v>
      </c>
      <c r="M672" s="75">
        <v>0</v>
      </c>
      <c r="N672" s="44">
        <v>0.20300000000000001</v>
      </c>
      <c r="O672" s="44">
        <v>4</v>
      </c>
      <c r="P672" s="75">
        <v>0</v>
      </c>
      <c r="Q672" s="80">
        <f t="shared" si="50"/>
        <v>0.23433333333333337</v>
      </c>
      <c r="R672" s="88">
        <f t="shared" si="50"/>
        <v>4</v>
      </c>
      <c r="T672" s="74">
        <v>0.438</v>
      </c>
      <c r="U672" s="44">
        <v>7</v>
      </c>
      <c r="V672" s="44">
        <v>0</v>
      </c>
      <c r="W672" s="44">
        <v>0</v>
      </c>
      <c r="X672" s="44">
        <v>23</v>
      </c>
      <c r="Y672" s="44">
        <v>237</v>
      </c>
      <c r="Z672" s="44">
        <v>23</v>
      </c>
      <c r="AA672" s="44">
        <v>0</v>
      </c>
      <c r="AB672" s="44">
        <v>23</v>
      </c>
      <c r="AC672" s="44">
        <v>217</v>
      </c>
      <c r="AD672" s="44">
        <v>23</v>
      </c>
      <c r="AE672" s="44">
        <v>111.52155559488635</v>
      </c>
      <c r="AF672" s="44">
        <v>4</v>
      </c>
      <c r="AG672" s="75">
        <v>1</v>
      </c>
      <c r="AH672" s="74">
        <v>0.54700000000000004</v>
      </c>
      <c r="AI672" s="44">
        <v>7</v>
      </c>
      <c r="AJ672" s="44">
        <v>0</v>
      </c>
      <c r="AK672" s="44">
        <v>0</v>
      </c>
      <c r="AL672" s="44">
        <v>23</v>
      </c>
      <c r="AM672" s="44">
        <v>237</v>
      </c>
      <c r="AN672" s="44">
        <v>23</v>
      </c>
      <c r="AO672" s="44">
        <v>0</v>
      </c>
      <c r="AP672" s="44">
        <v>23</v>
      </c>
      <c r="AQ672" s="44">
        <v>217</v>
      </c>
      <c r="AR672" s="44">
        <v>23</v>
      </c>
      <c r="AS672" s="44">
        <v>111.52155559488635</v>
      </c>
      <c r="AT672" s="44">
        <v>4</v>
      </c>
      <c r="AU672" s="75">
        <v>1</v>
      </c>
      <c r="AV672">
        <v>0.59399999999999997</v>
      </c>
      <c r="AW672">
        <v>7</v>
      </c>
      <c r="AX672">
        <v>0</v>
      </c>
      <c r="AY672">
        <v>0</v>
      </c>
      <c r="AZ672">
        <v>23</v>
      </c>
      <c r="BA672">
        <v>237</v>
      </c>
      <c r="BB672">
        <v>23</v>
      </c>
      <c r="BC672">
        <v>0</v>
      </c>
      <c r="BD672">
        <v>23</v>
      </c>
      <c r="BE672">
        <v>217</v>
      </c>
      <c r="BF672">
        <v>23</v>
      </c>
      <c r="BG672">
        <v>111.52155559488635</v>
      </c>
      <c r="BH672">
        <v>4</v>
      </c>
      <c r="BI672">
        <v>1</v>
      </c>
      <c r="BJ672" s="74">
        <f t="shared" si="51"/>
        <v>0.52633333333333343</v>
      </c>
      <c r="BK672" s="92">
        <f t="shared" si="52"/>
        <v>7</v>
      </c>
      <c r="BN672" s="67">
        <f t="shared" si="53"/>
        <v>0.29200000000000004</v>
      </c>
      <c r="BO672" s="9">
        <f t="shared" si="54"/>
        <v>3</v>
      </c>
      <c r="BT672">
        <v>0.85899999999999999</v>
      </c>
      <c r="BU672">
        <v>7</v>
      </c>
      <c r="BV672">
        <v>0</v>
      </c>
      <c r="BW672">
        <v>0</v>
      </c>
      <c r="BX672">
        <v>23</v>
      </c>
      <c r="BY672">
        <v>237</v>
      </c>
      <c r="BZ672">
        <v>23</v>
      </c>
      <c r="CA672">
        <v>0</v>
      </c>
      <c r="CB672">
        <v>23</v>
      </c>
      <c r="CC672">
        <v>217</v>
      </c>
      <c r="CD672">
        <v>23</v>
      </c>
      <c r="CE672">
        <v>111.52155559488635</v>
      </c>
      <c r="CF672">
        <v>4</v>
      </c>
      <c r="CG672">
        <v>1</v>
      </c>
      <c r="CM672">
        <v>0.85899999999999999</v>
      </c>
      <c r="CQ672" t="s">
        <v>162</v>
      </c>
      <c r="CR672" t="s">
        <v>218</v>
      </c>
      <c r="CS672" t="s">
        <v>183</v>
      </c>
      <c r="CT672">
        <v>0</v>
      </c>
      <c r="CU672">
        <v>23</v>
      </c>
      <c r="CV672">
        <v>237</v>
      </c>
      <c r="CW672">
        <v>23</v>
      </c>
      <c r="CX672">
        <v>0</v>
      </c>
      <c r="CY672">
        <v>23</v>
      </c>
      <c r="CZ672">
        <v>217</v>
      </c>
      <c r="DA672">
        <v>23</v>
      </c>
      <c r="DB672">
        <v>111.52155559488635</v>
      </c>
      <c r="DC672">
        <v>4</v>
      </c>
      <c r="DD672">
        <v>1</v>
      </c>
      <c r="DF672">
        <v>0.60899999999999999</v>
      </c>
    </row>
    <row r="673" spans="1:110" x14ac:dyDescent="0.25">
      <c r="A673" s="74">
        <v>0</v>
      </c>
      <c r="B673" s="44">
        <v>6</v>
      </c>
      <c r="C673" s="44">
        <v>4</v>
      </c>
      <c r="D673" s="44">
        <v>6</v>
      </c>
      <c r="E673" s="44">
        <v>0.31835139423577202</v>
      </c>
      <c r="F673" s="44">
        <v>1629.5857109999999</v>
      </c>
      <c r="G673" s="75">
        <v>165.44</v>
      </c>
      <c r="H673" s="74">
        <v>0.312</v>
      </c>
      <c r="I673" s="44">
        <v>4</v>
      </c>
      <c r="J673" s="75">
        <v>0</v>
      </c>
      <c r="K673" s="74">
        <v>0.188</v>
      </c>
      <c r="L673" s="44">
        <v>4</v>
      </c>
      <c r="M673" s="75">
        <v>0</v>
      </c>
      <c r="N673" s="44">
        <v>0.187</v>
      </c>
      <c r="O673" s="44">
        <v>4</v>
      </c>
      <c r="P673" s="75">
        <v>0</v>
      </c>
      <c r="Q673" s="80">
        <f t="shared" si="50"/>
        <v>0.22900000000000001</v>
      </c>
      <c r="R673" s="88">
        <f t="shared" si="50"/>
        <v>4</v>
      </c>
      <c r="T673" s="74">
        <v>0.438</v>
      </c>
      <c r="U673" s="44">
        <v>7</v>
      </c>
      <c r="V673" s="44">
        <v>0</v>
      </c>
      <c r="W673" s="44">
        <v>0</v>
      </c>
      <c r="X673" s="44">
        <v>23</v>
      </c>
      <c r="Y673" s="44">
        <v>237</v>
      </c>
      <c r="Z673" s="44">
        <v>23</v>
      </c>
      <c r="AA673" s="44">
        <v>0</v>
      </c>
      <c r="AB673" s="44">
        <v>23</v>
      </c>
      <c r="AC673" s="44">
        <v>217</v>
      </c>
      <c r="AD673" s="44">
        <v>23</v>
      </c>
      <c r="AE673" s="44">
        <v>111.17711623377687</v>
      </c>
      <c r="AF673" s="44">
        <v>4</v>
      </c>
      <c r="AG673" s="75">
        <v>1</v>
      </c>
      <c r="AH673" s="74">
        <v>0.54700000000000004</v>
      </c>
      <c r="AI673" s="44">
        <v>7</v>
      </c>
      <c r="AJ673" s="44">
        <v>0</v>
      </c>
      <c r="AK673" s="44">
        <v>0</v>
      </c>
      <c r="AL673" s="44">
        <v>23</v>
      </c>
      <c r="AM673" s="44">
        <v>237</v>
      </c>
      <c r="AN673" s="44">
        <v>23</v>
      </c>
      <c r="AO673" s="44">
        <v>0</v>
      </c>
      <c r="AP673" s="44">
        <v>23</v>
      </c>
      <c r="AQ673" s="44">
        <v>217</v>
      </c>
      <c r="AR673" s="44">
        <v>23</v>
      </c>
      <c r="AS673" s="44">
        <v>111.17711623377687</v>
      </c>
      <c r="AT673" s="44">
        <v>4</v>
      </c>
      <c r="AU673" s="75">
        <v>1</v>
      </c>
      <c r="AV673">
        <v>0.59299999999999997</v>
      </c>
      <c r="AW673">
        <v>7</v>
      </c>
      <c r="AX673">
        <v>0</v>
      </c>
      <c r="AY673">
        <v>0</v>
      </c>
      <c r="AZ673">
        <v>23</v>
      </c>
      <c r="BA673">
        <v>237</v>
      </c>
      <c r="BB673">
        <v>23</v>
      </c>
      <c r="BC673">
        <v>0</v>
      </c>
      <c r="BD673">
        <v>23</v>
      </c>
      <c r="BE673">
        <v>217</v>
      </c>
      <c r="BF673">
        <v>23</v>
      </c>
      <c r="BG673">
        <v>111.17711623377687</v>
      </c>
      <c r="BH673">
        <v>4</v>
      </c>
      <c r="BI673">
        <v>1</v>
      </c>
      <c r="BJ673" s="74">
        <f t="shared" si="51"/>
        <v>0.52600000000000002</v>
      </c>
      <c r="BK673" s="92">
        <f t="shared" si="52"/>
        <v>7</v>
      </c>
      <c r="BN673" s="67">
        <f t="shared" si="53"/>
        <v>0.29700000000000004</v>
      </c>
      <c r="BO673" s="9">
        <f t="shared" si="54"/>
        <v>3</v>
      </c>
      <c r="BT673">
        <v>0.84399999999999997</v>
      </c>
      <c r="BU673">
        <v>7</v>
      </c>
      <c r="BV673">
        <v>0</v>
      </c>
      <c r="BW673">
        <v>0</v>
      </c>
      <c r="BX673">
        <v>23</v>
      </c>
      <c r="BY673">
        <v>237</v>
      </c>
      <c r="BZ673">
        <v>23</v>
      </c>
      <c r="CA673">
        <v>0</v>
      </c>
      <c r="CB673">
        <v>23</v>
      </c>
      <c r="CC673">
        <v>217</v>
      </c>
      <c r="CD673">
        <v>23</v>
      </c>
      <c r="CE673">
        <v>111.17711623377687</v>
      </c>
      <c r="CF673">
        <v>4</v>
      </c>
      <c r="CG673">
        <v>1</v>
      </c>
      <c r="CM673">
        <v>0.84399999999999997</v>
      </c>
      <c r="CQ673" t="s">
        <v>162</v>
      </c>
      <c r="CR673" t="s">
        <v>225</v>
      </c>
      <c r="CS673" t="s">
        <v>183</v>
      </c>
      <c r="CT673">
        <v>0</v>
      </c>
      <c r="CU673">
        <v>23</v>
      </c>
      <c r="CV673">
        <v>237</v>
      </c>
      <c r="CW673">
        <v>23</v>
      </c>
      <c r="CX673">
        <v>0</v>
      </c>
      <c r="CY673">
        <v>23</v>
      </c>
      <c r="CZ673">
        <v>217</v>
      </c>
      <c r="DA673">
        <v>23</v>
      </c>
      <c r="DB673">
        <v>111.17711623377687</v>
      </c>
      <c r="DC673">
        <v>4</v>
      </c>
      <c r="DD673">
        <v>1</v>
      </c>
      <c r="DF673">
        <v>0.59299999999999997</v>
      </c>
    </row>
    <row r="674" spans="1:110" x14ac:dyDescent="0.25">
      <c r="A674" s="74">
        <v>0</v>
      </c>
      <c r="B674" s="44">
        <v>6</v>
      </c>
      <c r="C674" s="44">
        <v>4</v>
      </c>
      <c r="D674" s="44">
        <v>7</v>
      </c>
      <c r="E674" s="44">
        <v>0.41588939874763198</v>
      </c>
      <c r="F674" s="44">
        <v>1662.7829724999999</v>
      </c>
      <c r="G674" s="75">
        <v>173.49</v>
      </c>
      <c r="H674" s="74">
        <v>0.34399999999999997</v>
      </c>
      <c r="I674" s="44">
        <v>4</v>
      </c>
      <c r="J674" s="75">
        <v>0</v>
      </c>
      <c r="K674" s="74">
        <v>0.20300000000000001</v>
      </c>
      <c r="L674" s="44">
        <v>4</v>
      </c>
      <c r="M674" s="75">
        <v>0</v>
      </c>
      <c r="N674" s="44">
        <v>0.188</v>
      </c>
      <c r="O674" s="44">
        <v>4</v>
      </c>
      <c r="P674" s="75">
        <v>0</v>
      </c>
      <c r="Q674" s="80">
        <f t="shared" si="50"/>
        <v>0.24499999999999997</v>
      </c>
      <c r="R674" s="88">
        <f t="shared" si="50"/>
        <v>4</v>
      </c>
      <c r="T674" s="74">
        <v>0.45300000000000001</v>
      </c>
      <c r="U674" s="44">
        <v>7</v>
      </c>
      <c r="V674" s="44">
        <v>0</v>
      </c>
      <c r="W674" s="44">
        <v>0</v>
      </c>
      <c r="X674" s="44">
        <v>23</v>
      </c>
      <c r="Y674" s="44">
        <v>237</v>
      </c>
      <c r="Z674" s="44">
        <v>23</v>
      </c>
      <c r="AA674" s="44">
        <v>0</v>
      </c>
      <c r="AB674" s="44">
        <v>23</v>
      </c>
      <c r="AC674" s="44">
        <v>217.000001</v>
      </c>
      <c r="AD674" s="44">
        <v>23</v>
      </c>
      <c r="AE674" s="44">
        <v>110.84644923053075</v>
      </c>
      <c r="AF674" s="44">
        <v>4</v>
      </c>
      <c r="AG674" s="75">
        <v>1</v>
      </c>
      <c r="AH674" s="74">
        <v>0.53200000000000003</v>
      </c>
      <c r="AI674" s="44">
        <v>7</v>
      </c>
      <c r="AJ674" s="44">
        <v>0</v>
      </c>
      <c r="AK674" s="44">
        <v>0</v>
      </c>
      <c r="AL674" s="44">
        <v>23</v>
      </c>
      <c r="AM674" s="44">
        <v>237</v>
      </c>
      <c r="AN674" s="44">
        <v>23</v>
      </c>
      <c r="AO674" s="44">
        <v>0</v>
      </c>
      <c r="AP674" s="44">
        <v>23</v>
      </c>
      <c r="AQ674" s="44">
        <v>217.000001</v>
      </c>
      <c r="AR674" s="44">
        <v>23</v>
      </c>
      <c r="AS674" s="44">
        <v>110.84644923053075</v>
      </c>
      <c r="AT674" s="44">
        <v>4</v>
      </c>
      <c r="AU674" s="75">
        <v>1</v>
      </c>
      <c r="AV674">
        <v>0.61</v>
      </c>
      <c r="AW674">
        <v>7</v>
      </c>
      <c r="AX674">
        <v>0</v>
      </c>
      <c r="AY674">
        <v>0</v>
      </c>
      <c r="AZ674">
        <v>23</v>
      </c>
      <c r="BA674">
        <v>237</v>
      </c>
      <c r="BB674">
        <v>23</v>
      </c>
      <c r="BC674">
        <v>0</v>
      </c>
      <c r="BD674">
        <v>23</v>
      </c>
      <c r="BE674">
        <v>217.000001</v>
      </c>
      <c r="BF674">
        <v>23</v>
      </c>
      <c r="BG674">
        <v>110.84644923053075</v>
      </c>
      <c r="BH674">
        <v>4</v>
      </c>
      <c r="BI674">
        <v>1</v>
      </c>
      <c r="BJ674" s="74">
        <f t="shared" si="51"/>
        <v>0.53166666666666673</v>
      </c>
      <c r="BK674" s="92">
        <f t="shared" si="52"/>
        <v>7</v>
      </c>
      <c r="BN674" s="67">
        <f t="shared" si="53"/>
        <v>0.28666666666666674</v>
      </c>
      <c r="BO674" s="9">
        <f t="shared" si="54"/>
        <v>3</v>
      </c>
      <c r="BT674">
        <v>0.84299999999999997</v>
      </c>
      <c r="BU674">
        <v>7</v>
      </c>
      <c r="BV674">
        <v>0</v>
      </c>
      <c r="BW674">
        <v>0</v>
      </c>
      <c r="BX674">
        <v>23</v>
      </c>
      <c r="BY674">
        <v>237</v>
      </c>
      <c r="BZ674">
        <v>23</v>
      </c>
      <c r="CA674">
        <v>0</v>
      </c>
      <c r="CB674">
        <v>23</v>
      </c>
      <c r="CC674">
        <v>217.000001</v>
      </c>
      <c r="CD674">
        <v>23</v>
      </c>
      <c r="CE674">
        <v>110.84644923053075</v>
      </c>
      <c r="CF674">
        <v>4</v>
      </c>
      <c r="CG674">
        <v>1</v>
      </c>
      <c r="CM674">
        <v>0.84299999999999997</v>
      </c>
      <c r="CQ674" t="s">
        <v>162</v>
      </c>
      <c r="CR674" t="s">
        <v>217</v>
      </c>
      <c r="CS674" t="s">
        <v>183</v>
      </c>
      <c r="CT674">
        <v>0</v>
      </c>
      <c r="CU674">
        <v>23</v>
      </c>
      <c r="CV674">
        <v>237</v>
      </c>
      <c r="CW674">
        <v>23</v>
      </c>
      <c r="CX674">
        <v>0</v>
      </c>
      <c r="CY674">
        <v>23</v>
      </c>
      <c r="CZ674">
        <v>217.000001</v>
      </c>
      <c r="DA674">
        <v>23</v>
      </c>
      <c r="DB674">
        <v>110.84644923053075</v>
      </c>
      <c r="DC674">
        <v>4</v>
      </c>
      <c r="DD674">
        <v>1</v>
      </c>
      <c r="DF674">
        <v>0.57799999999999996</v>
      </c>
    </row>
    <row r="675" spans="1:110" x14ac:dyDescent="0.25">
      <c r="A675" s="74">
        <v>0</v>
      </c>
      <c r="B675" s="44">
        <v>6</v>
      </c>
      <c r="C675" s="44">
        <v>5</v>
      </c>
      <c r="D675" s="44">
        <v>0</v>
      </c>
      <c r="E675" s="44">
        <v>4.3883187824544402E-2</v>
      </c>
      <c r="F675" s="44">
        <v>1555.0774980000001</v>
      </c>
      <c r="G675" s="75">
        <v>123.88</v>
      </c>
      <c r="H675" s="74">
        <v>0.34399999999999997</v>
      </c>
      <c r="I675" s="44">
        <v>4</v>
      </c>
      <c r="J675" s="75">
        <v>0</v>
      </c>
      <c r="K675" s="74">
        <v>0.188</v>
      </c>
      <c r="L675" s="44">
        <v>4</v>
      </c>
      <c r="M675" s="75">
        <v>0</v>
      </c>
      <c r="N675" s="44">
        <v>0.17199999999999999</v>
      </c>
      <c r="O675" s="44">
        <v>4</v>
      </c>
      <c r="P675" s="75">
        <v>0</v>
      </c>
      <c r="Q675" s="80">
        <f t="shared" si="50"/>
        <v>0.23466666666666666</v>
      </c>
      <c r="R675" s="88">
        <f t="shared" si="50"/>
        <v>4</v>
      </c>
      <c r="T675" s="74">
        <v>0.39100000000000001</v>
      </c>
      <c r="U675" s="44">
        <v>6</v>
      </c>
      <c r="V675" s="44">
        <v>0</v>
      </c>
      <c r="W675" s="44">
        <v>0</v>
      </c>
      <c r="X675" s="44">
        <v>23</v>
      </c>
      <c r="Y675" s="44">
        <v>0</v>
      </c>
      <c r="Z675" s="44">
        <v>23</v>
      </c>
      <c r="AA675" s="44">
        <v>237</v>
      </c>
      <c r="AB675" s="44">
        <v>23</v>
      </c>
      <c r="AC675" s="44">
        <v>0</v>
      </c>
      <c r="AD675" s="44">
        <v>23</v>
      </c>
      <c r="AE675" s="44">
        <v>123.00473554804503</v>
      </c>
      <c r="AF675" s="44">
        <v>4</v>
      </c>
      <c r="AG675" s="75">
        <v>0.5</v>
      </c>
      <c r="AH675" s="74">
        <v>0.5</v>
      </c>
      <c r="AI675" s="44">
        <v>6</v>
      </c>
      <c r="AJ675" s="44">
        <v>0</v>
      </c>
      <c r="AK675" s="44">
        <v>0</v>
      </c>
      <c r="AL675" s="44">
        <v>23</v>
      </c>
      <c r="AM675" s="44">
        <v>0</v>
      </c>
      <c r="AN675" s="44">
        <v>23</v>
      </c>
      <c r="AO675" s="44">
        <v>237</v>
      </c>
      <c r="AP675" s="44">
        <v>23</v>
      </c>
      <c r="AQ675" s="44">
        <v>0</v>
      </c>
      <c r="AR675" s="44">
        <v>23</v>
      </c>
      <c r="AS675" s="44">
        <v>123.00473554804503</v>
      </c>
      <c r="AT675" s="44">
        <v>4</v>
      </c>
      <c r="AU675" s="75">
        <v>0.5</v>
      </c>
      <c r="AV675">
        <v>0.54700000000000004</v>
      </c>
      <c r="AW675">
        <v>6</v>
      </c>
      <c r="AX675">
        <v>0</v>
      </c>
      <c r="AY675">
        <v>0</v>
      </c>
      <c r="AZ675">
        <v>23</v>
      </c>
      <c r="BA675">
        <v>0</v>
      </c>
      <c r="BB675">
        <v>23</v>
      </c>
      <c r="BC675">
        <v>237</v>
      </c>
      <c r="BD675">
        <v>23</v>
      </c>
      <c r="BE675">
        <v>0</v>
      </c>
      <c r="BF675">
        <v>23</v>
      </c>
      <c r="BG675">
        <v>123.00473554804503</v>
      </c>
      <c r="BH675">
        <v>4</v>
      </c>
      <c r="BI675">
        <v>0.5</v>
      </c>
      <c r="BJ675" s="74">
        <f t="shared" si="51"/>
        <v>0.47933333333333339</v>
      </c>
      <c r="BK675" s="92">
        <f t="shared" si="52"/>
        <v>6</v>
      </c>
      <c r="BN675" s="67">
        <f t="shared" si="53"/>
        <v>0.24466666666666673</v>
      </c>
      <c r="BO675" s="9">
        <f t="shared" si="54"/>
        <v>2</v>
      </c>
      <c r="BT675">
        <v>0.76600000000000001</v>
      </c>
      <c r="BU675">
        <v>6</v>
      </c>
      <c r="BV675">
        <v>0</v>
      </c>
      <c r="BW675">
        <v>0</v>
      </c>
      <c r="BX675">
        <v>23</v>
      </c>
      <c r="BY675">
        <v>0</v>
      </c>
      <c r="BZ675">
        <v>23</v>
      </c>
      <c r="CA675">
        <v>237</v>
      </c>
      <c r="CB675">
        <v>23</v>
      </c>
      <c r="CC675">
        <v>0</v>
      </c>
      <c r="CD675">
        <v>23</v>
      </c>
      <c r="CE675">
        <v>123.00473554804503</v>
      </c>
      <c r="CF675">
        <v>4</v>
      </c>
      <c r="CG675">
        <v>0.5</v>
      </c>
      <c r="CM675">
        <v>0.76600000000000001</v>
      </c>
      <c r="CQ675" t="s">
        <v>162</v>
      </c>
      <c r="CR675" t="s">
        <v>212</v>
      </c>
      <c r="CS675" t="s">
        <v>169</v>
      </c>
      <c r="CT675">
        <v>0</v>
      </c>
      <c r="CU675">
        <v>23</v>
      </c>
      <c r="CV675">
        <v>0</v>
      </c>
      <c r="CW675">
        <v>23</v>
      </c>
      <c r="CX675">
        <v>237</v>
      </c>
      <c r="CY675">
        <v>23</v>
      </c>
      <c r="CZ675">
        <v>0</v>
      </c>
      <c r="DA675">
        <v>23</v>
      </c>
      <c r="DB675">
        <v>123.00473554804503</v>
      </c>
      <c r="DC675">
        <v>4</v>
      </c>
      <c r="DD675">
        <v>0.5</v>
      </c>
      <c r="DF675">
        <v>0.53200000000000003</v>
      </c>
    </row>
    <row r="676" spans="1:110" x14ac:dyDescent="0.25">
      <c r="A676" s="74">
        <v>0</v>
      </c>
      <c r="B676" s="44">
        <v>6</v>
      </c>
      <c r="C676" s="44">
        <v>5</v>
      </c>
      <c r="D676" s="44">
        <v>1</v>
      </c>
      <c r="E676" s="44">
        <v>0.14142119233643799</v>
      </c>
      <c r="F676" s="44">
        <v>1588.2747595000001</v>
      </c>
      <c r="G676" s="75">
        <v>131.93</v>
      </c>
      <c r="H676" s="74">
        <v>0.32800000000000001</v>
      </c>
      <c r="I676" s="44">
        <v>4</v>
      </c>
      <c r="J676" s="75">
        <v>0</v>
      </c>
      <c r="K676" s="74">
        <v>0.188</v>
      </c>
      <c r="L676" s="44">
        <v>4</v>
      </c>
      <c r="M676" s="75">
        <v>0</v>
      </c>
      <c r="N676" s="44">
        <v>0.188</v>
      </c>
      <c r="O676" s="44">
        <v>4</v>
      </c>
      <c r="P676" s="75">
        <v>0</v>
      </c>
      <c r="Q676" s="80">
        <f t="shared" si="50"/>
        <v>0.23466666666666666</v>
      </c>
      <c r="R676" s="88">
        <f t="shared" si="50"/>
        <v>4</v>
      </c>
      <c r="T676" s="74">
        <v>0.45400000000000001</v>
      </c>
      <c r="U676" s="44">
        <v>7</v>
      </c>
      <c r="V676" s="44">
        <v>0</v>
      </c>
      <c r="W676" s="44">
        <v>0</v>
      </c>
      <c r="X676" s="44">
        <v>23</v>
      </c>
      <c r="Y676" s="44">
        <v>237</v>
      </c>
      <c r="Z676" s="44">
        <v>23</v>
      </c>
      <c r="AA676" s="44">
        <v>217.000001</v>
      </c>
      <c r="AB676" s="44">
        <v>23</v>
      </c>
      <c r="AC676" s="44">
        <v>0</v>
      </c>
      <c r="AD676" s="44">
        <v>23</v>
      </c>
      <c r="AE676" s="44">
        <v>110.48018015114685</v>
      </c>
      <c r="AF676" s="44">
        <v>4</v>
      </c>
      <c r="AG676" s="75">
        <v>1</v>
      </c>
      <c r="AH676" s="74">
        <v>0.54700000000000004</v>
      </c>
      <c r="AI676" s="44">
        <v>7</v>
      </c>
      <c r="AJ676" s="44">
        <v>0</v>
      </c>
      <c r="AK676" s="44">
        <v>0</v>
      </c>
      <c r="AL676" s="44">
        <v>23</v>
      </c>
      <c r="AM676" s="44">
        <v>237</v>
      </c>
      <c r="AN676" s="44">
        <v>23</v>
      </c>
      <c r="AO676" s="44">
        <v>217.000001</v>
      </c>
      <c r="AP676" s="44">
        <v>23</v>
      </c>
      <c r="AQ676" s="44">
        <v>0</v>
      </c>
      <c r="AR676" s="44">
        <v>23</v>
      </c>
      <c r="AS676" s="44">
        <v>110.48018015114685</v>
      </c>
      <c r="AT676" s="44">
        <v>4</v>
      </c>
      <c r="AU676" s="75">
        <v>1</v>
      </c>
      <c r="AV676">
        <v>0.60899999999999999</v>
      </c>
      <c r="AW676">
        <v>7</v>
      </c>
      <c r="AX676">
        <v>0</v>
      </c>
      <c r="AY676">
        <v>0</v>
      </c>
      <c r="AZ676">
        <v>23</v>
      </c>
      <c r="BA676">
        <v>237</v>
      </c>
      <c r="BB676">
        <v>23</v>
      </c>
      <c r="BC676">
        <v>217.000001</v>
      </c>
      <c r="BD676">
        <v>23</v>
      </c>
      <c r="BE676">
        <v>0</v>
      </c>
      <c r="BF676">
        <v>23</v>
      </c>
      <c r="BG676">
        <v>110.48018015114685</v>
      </c>
      <c r="BH676">
        <v>4</v>
      </c>
      <c r="BI676">
        <v>1</v>
      </c>
      <c r="BJ676" s="74">
        <f t="shared" si="51"/>
        <v>0.53666666666666674</v>
      </c>
      <c r="BK676" s="92">
        <f t="shared" si="52"/>
        <v>7</v>
      </c>
      <c r="BN676" s="67">
        <f t="shared" si="53"/>
        <v>0.30200000000000005</v>
      </c>
      <c r="BO676" s="9">
        <f t="shared" si="54"/>
        <v>3</v>
      </c>
      <c r="BT676">
        <v>0.84399999999999997</v>
      </c>
      <c r="BU676">
        <v>7</v>
      </c>
      <c r="BV676">
        <v>0</v>
      </c>
      <c r="BW676">
        <v>0</v>
      </c>
      <c r="BX676">
        <v>23</v>
      </c>
      <c r="BY676">
        <v>237</v>
      </c>
      <c r="BZ676">
        <v>23</v>
      </c>
      <c r="CA676">
        <v>217.000001</v>
      </c>
      <c r="CB676">
        <v>23</v>
      </c>
      <c r="CC676">
        <v>0</v>
      </c>
      <c r="CD676">
        <v>23</v>
      </c>
      <c r="CE676">
        <v>110.48018015114685</v>
      </c>
      <c r="CF676">
        <v>4</v>
      </c>
      <c r="CG676">
        <v>1</v>
      </c>
      <c r="CM676">
        <v>0.84399999999999997</v>
      </c>
      <c r="CQ676" t="s">
        <v>162</v>
      </c>
      <c r="CR676" t="s">
        <v>217</v>
      </c>
      <c r="CS676" t="s">
        <v>183</v>
      </c>
      <c r="CT676">
        <v>0</v>
      </c>
      <c r="CU676">
        <v>23</v>
      </c>
      <c r="CV676">
        <v>237</v>
      </c>
      <c r="CW676">
        <v>23</v>
      </c>
      <c r="CX676">
        <v>217.000001</v>
      </c>
      <c r="CY676">
        <v>23</v>
      </c>
      <c r="CZ676">
        <v>0</v>
      </c>
      <c r="DA676">
        <v>23</v>
      </c>
      <c r="DB676">
        <v>110.48018015114685</v>
      </c>
      <c r="DC676">
        <v>4</v>
      </c>
      <c r="DD676">
        <v>1</v>
      </c>
      <c r="DF676">
        <v>0.57799999999999996</v>
      </c>
    </row>
    <row r="677" spans="1:110" x14ac:dyDescent="0.25">
      <c r="A677" s="74">
        <v>0</v>
      </c>
      <c r="B677" s="44">
        <v>6</v>
      </c>
      <c r="C677" s="44">
        <v>5</v>
      </c>
      <c r="D677" s="44">
        <v>2</v>
      </c>
      <c r="E677" s="44">
        <v>0.23895919684831499</v>
      </c>
      <c r="F677" s="44">
        <v>1621.472021</v>
      </c>
      <c r="G677" s="75">
        <v>139.97999999999999</v>
      </c>
      <c r="H677" s="74">
        <v>0.313</v>
      </c>
      <c r="I677" s="44">
        <v>4</v>
      </c>
      <c r="J677" s="75">
        <v>0</v>
      </c>
      <c r="K677" s="74">
        <v>0.20300000000000001</v>
      </c>
      <c r="L677" s="44">
        <v>4</v>
      </c>
      <c r="M677" s="75">
        <v>0</v>
      </c>
      <c r="N677" s="44">
        <v>0.188</v>
      </c>
      <c r="O677" s="44">
        <v>4</v>
      </c>
      <c r="P677" s="75">
        <v>0</v>
      </c>
      <c r="Q677" s="80">
        <f t="shared" si="50"/>
        <v>0.23466666666666666</v>
      </c>
      <c r="R677" s="88">
        <f t="shared" si="50"/>
        <v>4</v>
      </c>
      <c r="T677" s="74">
        <v>0.438</v>
      </c>
      <c r="U677" s="44">
        <v>7</v>
      </c>
      <c r="V677" s="44">
        <v>0</v>
      </c>
      <c r="W677" s="44">
        <v>0</v>
      </c>
      <c r="X677" s="44">
        <v>23</v>
      </c>
      <c r="Y677" s="44">
        <v>237</v>
      </c>
      <c r="Z677" s="44">
        <v>23</v>
      </c>
      <c r="AA677" s="44">
        <v>217</v>
      </c>
      <c r="AB677" s="44">
        <v>23</v>
      </c>
      <c r="AC677" s="44">
        <v>0</v>
      </c>
      <c r="AD677" s="44">
        <v>23</v>
      </c>
      <c r="AE677" s="44">
        <v>111.23311250099901</v>
      </c>
      <c r="AF677" s="44">
        <v>4</v>
      </c>
      <c r="AG677" s="75">
        <v>1</v>
      </c>
      <c r="AH677" s="74">
        <v>0.54700000000000004</v>
      </c>
      <c r="AI677" s="44">
        <v>7</v>
      </c>
      <c r="AJ677" s="44">
        <v>0</v>
      </c>
      <c r="AK677" s="44">
        <v>0</v>
      </c>
      <c r="AL677" s="44">
        <v>23</v>
      </c>
      <c r="AM677" s="44">
        <v>237</v>
      </c>
      <c r="AN677" s="44">
        <v>23</v>
      </c>
      <c r="AO677" s="44">
        <v>217</v>
      </c>
      <c r="AP677" s="44">
        <v>23</v>
      </c>
      <c r="AQ677" s="44">
        <v>0</v>
      </c>
      <c r="AR677" s="44">
        <v>23</v>
      </c>
      <c r="AS677" s="44">
        <v>111.23311250099901</v>
      </c>
      <c r="AT677" s="44">
        <v>4</v>
      </c>
      <c r="AU677" s="75">
        <v>1</v>
      </c>
      <c r="AV677">
        <v>0.625</v>
      </c>
      <c r="AW677">
        <v>7</v>
      </c>
      <c r="AX677">
        <v>0</v>
      </c>
      <c r="AY677">
        <v>0</v>
      </c>
      <c r="AZ677">
        <v>23</v>
      </c>
      <c r="BA677">
        <v>237</v>
      </c>
      <c r="BB677">
        <v>23</v>
      </c>
      <c r="BC677">
        <v>217</v>
      </c>
      <c r="BD677">
        <v>23</v>
      </c>
      <c r="BE677">
        <v>0</v>
      </c>
      <c r="BF677">
        <v>23</v>
      </c>
      <c r="BG677">
        <v>111.23311250099901</v>
      </c>
      <c r="BH677">
        <v>4</v>
      </c>
      <c r="BI677">
        <v>1</v>
      </c>
      <c r="BJ677" s="74">
        <f t="shared" si="51"/>
        <v>0.53666666666666674</v>
      </c>
      <c r="BK677" s="92">
        <f t="shared" si="52"/>
        <v>7</v>
      </c>
      <c r="BN677" s="67">
        <f t="shared" si="53"/>
        <v>0.30200000000000005</v>
      </c>
      <c r="BO677" s="9">
        <f t="shared" si="54"/>
        <v>3</v>
      </c>
      <c r="BT677">
        <v>0.85899999999999999</v>
      </c>
      <c r="BU677">
        <v>7</v>
      </c>
      <c r="BV677">
        <v>0</v>
      </c>
      <c r="BW677">
        <v>0</v>
      </c>
      <c r="BX677">
        <v>23</v>
      </c>
      <c r="BY677">
        <v>237</v>
      </c>
      <c r="BZ677">
        <v>23</v>
      </c>
      <c r="CA677">
        <v>217</v>
      </c>
      <c r="CB677">
        <v>23</v>
      </c>
      <c r="CC677">
        <v>0</v>
      </c>
      <c r="CD677">
        <v>23</v>
      </c>
      <c r="CE677">
        <v>111.23311250099901</v>
      </c>
      <c r="CF677">
        <v>4</v>
      </c>
      <c r="CG677">
        <v>1</v>
      </c>
      <c r="CM677">
        <v>0.85899999999999999</v>
      </c>
      <c r="CQ677" t="s">
        <v>162</v>
      </c>
      <c r="CR677" t="s">
        <v>225</v>
      </c>
      <c r="CS677" t="s">
        <v>183</v>
      </c>
      <c r="CT677">
        <v>0</v>
      </c>
      <c r="CU677">
        <v>23</v>
      </c>
      <c r="CV677">
        <v>237</v>
      </c>
      <c r="CW677">
        <v>23</v>
      </c>
      <c r="CX677">
        <v>217</v>
      </c>
      <c r="CY677">
        <v>23</v>
      </c>
      <c r="CZ677">
        <v>0</v>
      </c>
      <c r="DA677">
        <v>23</v>
      </c>
      <c r="DB677">
        <v>111.23311250099901</v>
      </c>
      <c r="DC677">
        <v>4</v>
      </c>
      <c r="DD677">
        <v>1</v>
      </c>
      <c r="DF677">
        <v>0.59299999999999997</v>
      </c>
    </row>
    <row r="678" spans="1:110" x14ac:dyDescent="0.25">
      <c r="A678" s="74">
        <v>0</v>
      </c>
      <c r="B678" s="44">
        <v>6</v>
      </c>
      <c r="C678" s="44">
        <v>5</v>
      </c>
      <c r="D678" s="44">
        <v>3</v>
      </c>
      <c r="E678" s="44">
        <v>0.33649720136017502</v>
      </c>
      <c r="F678" s="44">
        <v>1654.6692825</v>
      </c>
      <c r="G678" s="75">
        <v>148.03</v>
      </c>
      <c r="H678" s="74">
        <v>0.32800000000000001</v>
      </c>
      <c r="I678" s="44">
        <v>4</v>
      </c>
      <c r="J678" s="75">
        <v>0</v>
      </c>
      <c r="K678" s="74">
        <v>0.187</v>
      </c>
      <c r="L678" s="44">
        <v>4</v>
      </c>
      <c r="M678" s="75">
        <v>0</v>
      </c>
      <c r="N678" s="44">
        <v>0.187</v>
      </c>
      <c r="O678" s="44">
        <v>4</v>
      </c>
      <c r="P678" s="75">
        <v>0</v>
      </c>
      <c r="Q678" s="80">
        <f t="shared" si="50"/>
        <v>0.23399999999999999</v>
      </c>
      <c r="R678" s="88">
        <f t="shared" si="50"/>
        <v>4</v>
      </c>
      <c r="T678" s="74">
        <v>0.45300000000000001</v>
      </c>
      <c r="U678" s="44">
        <v>7</v>
      </c>
      <c r="V678" s="44">
        <v>0</v>
      </c>
      <c r="W678" s="44">
        <v>0</v>
      </c>
      <c r="X678" s="44">
        <v>23</v>
      </c>
      <c r="Y678" s="44">
        <v>237</v>
      </c>
      <c r="Z678" s="44">
        <v>23</v>
      </c>
      <c r="AA678" s="44">
        <v>216.99999999999997</v>
      </c>
      <c r="AB678" s="44">
        <v>23</v>
      </c>
      <c r="AC678" s="44">
        <v>0</v>
      </c>
      <c r="AD678" s="44">
        <v>23</v>
      </c>
      <c r="AE678" s="44">
        <v>111.9558711154264</v>
      </c>
      <c r="AF678" s="44">
        <v>4</v>
      </c>
      <c r="AG678" s="75">
        <v>1</v>
      </c>
      <c r="AH678" s="74">
        <v>0.53100000000000003</v>
      </c>
      <c r="AI678" s="44">
        <v>7</v>
      </c>
      <c r="AJ678" s="44">
        <v>0</v>
      </c>
      <c r="AK678" s="44">
        <v>0</v>
      </c>
      <c r="AL678" s="44">
        <v>23</v>
      </c>
      <c r="AM678" s="44">
        <v>237</v>
      </c>
      <c r="AN678" s="44">
        <v>23</v>
      </c>
      <c r="AO678" s="44">
        <v>216.99999999999997</v>
      </c>
      <c r="AP678" s="44">
        <v>23</v>
      </c>
      <c r="AQ678" s="44">
        <v>0</v>
      </c>
      <c r="AR678" s="44">
        <v>23</v>
      </c>
      <c r="AS678" s="44">
        <v>111.9558711154264</v>
      </c>
      <c r="AT678" s="44">
        <v>4</v>
      </c>
      <c r="AU678" s="75">
        <v>1</v>
      </c>
      <c r="AV678">
        <v>0.625</v>
      </c>
      <c r="AW678">
        <v>7</v>
      </c>
      <c r="AX678">
        <v>0</v>
      </c>
      <c r="AY678">
        <v>0</v>
      </c>
      <c r="AZ678">
        <v>23</v>
      </c>
      <c r="BA678">
        <v>237</v>
      </c>
      <c r="BB678">
        <v>23</v>
      </c>
      <c r="BC678">
        <v>216.99999999999997</v>
      </c>
      <c r="BD678">
        <v>23</v>
      </c>
      <c r="BE678">
        <v>0</v>
      </c>
      <c r="BF678">
        <v>23</v>
      </c>
      <c r="BG678">
        <v>111.9558711154264</v>
      </c>
      <c r="BH678">
        <v>4</v>
      </c>
      <c r="BI678">
        <v>1</v>
      </c>
      <c r="BJ678" s="74">
        <f t="shared" si="51"/>
        <v>0.53633333333333333</v>
      </c>
      <c r="BK678" s="92">
        <f t="shared" si="52"/>
        <v>7</v>
      </c>
      <c r="BN678" s="67">
        <f t="shared" si="53"/>
        <v>0.30233333333333334</v>
      </c>
      <c r="BO678" s="9">
        <f t="shared" si="54"/>
        <v>3</v>
      </c>
      <c r="BT678">
        <v>0.82799999999999996</v>
      </c>
      <c r="BU678">
        <v>7</v>
      </c>
      <c r="BV678">
        <v>0</v>
      </c>
      <c r="BW678">
        <v>0</v>
      </c>
      <c r="BX678">
        <v>23</v>
      </c>
      <c r="BY678">
        <v>237</v>
      </c>
      <c r="BZ678">
        <v>23</v>
      </c>
      <c r="CA678">
        <v>216.99999999999997</v>
      </c>
      <c r="CB678">
        <v>23</v>
      </c>
      <c r="CC678">
        <v>0</v>
      </c>
      <c r="CD678">
        <v>23</v>
      </c>
      <c r="CE678">
        <v>111.9558711154264</v>
      </c>
      <c r="CF678">
        <v>4</v>
      </c>
      <c r="CG678">
        <v>1</v>
      </c>
      <c r="CM678">
        <v>0.82799999999999996</v>
      </c>
      <c r="CQ678" t="s">
        <v>162</v>
      </c>
      <c r="CR678" t="s">
        <v>217</v>
      </c>
      <c r="CS678" t="s">
        <v>183</v>
      </c>
      <c r="CT678">
        <v>0</v>
      </c>
      <c r="CU678">
        <v>23</v>
      </c>
      <c r="CV678">
        <v>237</v>
      </c>
      <c r="CW678">
        <v>23</v>
      </c>
      <c r="CX678">
        <v>216.99999999999997</v>
      </c>
      <c r="CY678">
        <v>23</v>
      </c>
      <c r="CZ678">
        <v>0</v>
      </c>
      <c r="DA678">
        <v>23</v>
      </c>
      <c r="DB678">
        <v>111.9558711154264</v>
      </c>
      <c r="DC678">
        <v>4</v>
      </c>
      <c r="DD678">
        <v>1</v>
      </c>
      <c r="DF678">
        <v>0.57799999999999996</v>
      </c>
    </row>
    <row r="679" spans="1:110" x14ac:dyDescent="0.25">
      <c r="A679" s="74">
        <v>0</v>
      </c>
      <c r="B679" s="44">
        <v>6</v>
      </c>
      <c r="C679" s="44">
        <v>5</v>
      </c>
      <c r="D679" s="44">
        <v>4</v>
      </c>
      <c r="E679" s="44">
        <v>0.43403520587205202</v>
      </c>
      <c r="F679" s="44">
        <v>1687.866544</v>
      </c>
      <c r="G679" s="75">
        <v>156.07999999999899</v>
      </c>
      <c r="H679" s="74">
        <v>0.34300000000000003</v>
      </c>
      <c r="I679" s="44">
        <v>4</v>
      </c>
      <c r="J679" s="75">
        <v>0</v>
      </c>
      <c r="K679" s="74">
        <v>0.20399999999999999</v>
      </c>
      <c r="L679" s="44">
        <v>4</v>
      </c>
      <c r="M679" s="75">
        <v>0</v>
      </c>
      <c r="N679" s="44">
        <v>0.188</v>
      </c>
      <c r="O679" s="44">
        <v>4</v>
      </c>
      <c r="P679" s="75">
        <v>0</v>
      </c>
      <c r="Q679" s="80">
        <f t="shared" si="50"/>
        <v>0.24500000000000002</v>
      </c>
      <c r="R679" s="88">
        <f t="shared" si="50"/>
        <v>4</v>
      </c>
      <c r="T679" s="74">
        <v>0.45300000000000001</v>
      </c>
      <c r="U679" s="44">
        <v>7</v>
      </c>
      <c r="V679" s="44">
        <v>0</v>
      </c>
      <c r="W679" s="44">
        <v>0</v>
      </c>
      <c r="X679" s="44">
        <v>23</v>
      </c>
      <c r="Y679" s="44">
        <v>237</v>
      </c>
      <c r="Z679" s="44">
        <v>23</v>
      </c>
      <c r="AA679" s="44">
        <v>217</v>
      </c>
      <c r="AB679" s="44">
        <v>23</v>
      </c>
      <c r="AC679" s="44">
        <v>0</v>
      </c>
      <c r="AD679" s="44">
        <v>23</v>
      </c>
      <c r="AE679" s="44">
        <v>112.65016159055148</v>
      </c>
      <c r="AF679" s="44">
        <v>4</v>
      </c>
      <c r="AG679" s="75">
        <v>1</v>
      </c>
      <c r="AH679" s="74">
        <v>0.54600000000000004</v>
      </c>
      <c r="AI679" s="44">
        <v>7</v>
      </c>
      <c r="AJ679" s="44">
        <v>0</v>
      </c>
      <c r="AK679" s="44">
        <v>0</v>
      </c>
      <c r="AL679" s="44">
        <v>23</v>
      </c>
      <c r="AM679" s="44">
        <v>237</v>
      </c>
      <c r="AN679" s="44">
        <v>23</v>
      </c>
      <c r="AO679" s="44">
        <v>217</v>
      </c>
      <c r="AP679" s="44">
        <v>23</v>
      </c>
      <c r="AQ679" s="44">
        <v>0</v>
      </c>
      <c r="AR679" s="44">
        <v>23</v>
      </c>
      <c r="AS679" s="44">
        <v>112.65016159055148</v>
      </c>
      <c r="AT679" s="44">
        <v>4</v>
      </c>
      <c r="AU679" s="75">
        <v>1</v>
      </c>
      <c r="AV679">
        <v>0.59399999999999997</v>
      </c>
      <c r="AW679">
        <v>7</v>
      </c>
      <c r="AX679">
        <v>0</v>
      </c>
      <c r="AY679">
        <v>0</v>
      </c>
      <c r="AZ679">
        <v>23</v>
      </c>
      <c r="BA679">
        <v>237</v>
      </c>
      <c r="BB679">
        <v>23</v>
      </c>
      <c r="BC679">
        <v>217</v>
      </c>
      <c r="BD679">
        <v>23</v>
      </c>
      <c r="BE679">
        <v>0</v>
      </c>
      <c r="BF679">
        <v>23</v>
      </c>
      <c r="BG679">
        <v>112.65016159055148</v>
      </c>
      <c r="BH679">
        <v>4</v>
      </c>
      <c r="BI679">
        <v>1</v>
      </c>
      <c r="BJ679" s="74">
        <f t="shared" si="51"/>
        <v>0.53100000000000003</v>
      </c>
      <c r="BK679" s="92">
        <f t="shared" si="52"/>
        <v>7</v>
      </c>
      <c r="BN679" s="67">
        <f t="shared" si="53"/>
        <v>0.28600000000000003</v>
      </c>
      <c r="BO679" s="9">
        <f t="shared" si="54"/>
        <v>3</v>
      </c>
      <c r="BT679">
        <v>0.84399999999999997</v>
      </c>
      <c r="BU679">
        <v>7</v>
      </c>
      <c r="BV679">
        <v>0</v>
      </c>
      <c r="BW679">
        <v>0</v>
      </c>
      <c r="BX679">
        <v>23</v>
      </c>
      <c r="BY679">
        <v>237</v>
      </c>
      <c r="BZ679">
        <v>23</v>
      </c>
      <c r="CA679">
        <v>217</v>
      </c>
      <c r="CB679">
        <v>23</v>
      </c>
      <c r="CC679">
        <v>0</v>
      </c>
      <c r="CD679">
        <v>23</v>
      </c>
      <c r="CE679">
        <v>112.65016159055148</v>
      </c>
      <c r="CF679">
        <v>4</v>
      </c>
      <c r="CG679">
        <v>1</v>
      </c>
      <c r="CM679">
        <v>0.84399999999999997</v>
      </c>
      <c r="CQ679" t="s">
        <v>162</v>
      </c>
      <c r="CR679" t="s">
        <v>222</v>
      </c>
      <c r="CS679" t="s">
        <v>183</v>
      </c>
      <c r="CT679">
        <v>0</v>
      </c>
      <c r="CU679">
        <v>23</v>
      </c>
      <c r="CV679">
        <v>237</v>
      </c>
      <c r="CW679">
        <v>23</v>
      </c>
      <c r="CX679">
        <v>217</v>
      </c>
      <c r="CY679">
        <v>23</v>
      </c>
      <c r="CZ679">
        <v>0</v>
      </c>
      <c r="DA679">
        <v>23</v>
      </c>
      <c r="DB679">
        <v>112.65016159055148</v>
      </c>
      <c r="DC679">
        <v>4</v>
      </c>
      <c r="DD679">
        <v>1</v>
      </c>
      <c r="DF679">
        <v>0.56200000000000006</v>
      </c>
    </row>
    <row r="680" spans="1:110" x14ac:dyDescent="0.25">
      <c r="A680" s="74">
        <v>0</v>
      </c>
      <c r="B680" s="44">
        <v>6</v>
      </c>
      <c r="C680" s="44">
        <v>6</v>
      </c>
      <c r="D680" s="44">
        <v>0</v>
      </c>
      <c r="E680" s="44">
        <v>0.35464300848459501</v>
      </c>
      <c r="F680" s="44">
        <v>1679.7528540000001</v>
      </c>
      <c r="G680" s="75">
        <v>130.62</v>
      </c>
      <c r="H680" s="74">
        <v>0.312</v>
      </c>
      <c r="I680" s="44">
        <v>4</v>
      </c>
      <c r="J680" s="75">
        <v>0</v>
      </c>
      <c r="K680" s="74">
        <v>0.23400000000000001</v>
      </c>
      <c r="L680" s="44">
        <v>4</v>
      </c>
      <c r="M680" s="75">
        <v>0</v>
      </c>
      <c r="N680" s="44">
        <v>0.17199999999999999</v>
      </c>
      <c r="O680" s="44">
        <v>4</v>
      </c>
      <c r="P680" s="75">
        <v>0</v>
      </c>
      <c r="Q680" s="80">
        <f t="shared" si="50"/>
        <v>0.23933333333333331</v>
      </c>
      <c r="R680" s="88">
        <f t="shared" si="50"/>
        <v>4</v>
      </c>
      <c r="T680" s="74">
        <v>0.39</v>
      </c>
      <c r="U680" s="44">
        <v>6</v>
      </c>
      <c r="V680" s="44">
        <v>0</v>
      </c>
      <c r="W680" s="44">
        <v>0</v>
      </c>
      <c r="X680" s="44">
        <v>23</v>
      </c>
      <c r="Y680" s="44">
        <v>0</v>
      </c>
      <c r="Z680" s="44">
        <v>23</v>
      </c>
      <c r="AA680" s="44">
        <v>237</v>
      </c>
      <c r="AB680" s="44">
        <v>23</v>
      </c>
      <c r="AC680" s="44">
        <v>0</v>
      </c>
      <c r="AD680" s="44">
        <v>23</v>
      </c>
      <c r="AE680" s="44">
        <v>122.19521356695537</v>
      </c>
      <c r="AF680" s="44">
        <v>4</v>
      </c>
      <c r="AG680" s="75">
        <v>0.5</v>
      </c>
      <c r="AH680" s="74">
        <v>0.48399999999999999</v>
      </c>
      <c r="AI680" s="44">
        <v>6</v>
      </c>
      <c r="AJ680" s="44">
        <v>0</v>
      </c>
      <c r="AK680" s="44">
        <v>0</v>
      </c>
      <c r="AL680" s="44">
        <v>23</v>
      </c>
      <c r="AM680" s="44">
        <v>0</v>
      </c>
      <c r="AN680" s="44">
        <v>23</v>
      </c>
      <c r="AO680" s="44">
        <v>237</v>
      </c>
      <c r="AP680" s="44">
        <v>23</v>
      </c>
      <c r="AQ680" s="44">
        <v>0</v>
      </c>
      <c r="AR680" s="44">
        <v>23</v>
      </c>
      <c r="AS680" s="44">
        <v>122.19521356695537</v>
      </c>
      <c r="AT680" s="44">
        <v>4</v>
      </c>
      <c r="AU680" s="75">
        <v>0.5</v>
      </c>
      <c r="AV680">
        <v>0.57799999999999996</v>
      </c>
      <c r="AW680">
        <v>6</v>
      </c>
      <c r="AX680">
        <v>0</v>
      </c>
      <c r="AY680">
        <v>0</v>
      </c>
      <c r="AZ680">
        <v>23</v>
      </c>
      <c r="BA680">
        <v>0</v>
      </c>
      <c r="BB680">
        <v>23</v>
      </c>
      <c r="BC680">
        <v>237</v>
      </c>
      <c r="BD680">
        <v>23</v>
      </c>
      <c r="BE680">
        <v>0</v>
      </c>
      <c r="BF680">
        <v>23</v>
      </c>
      <c r="BG680">
        <v>122.19521356695537</v>
      </c>
      <c r="BH680">
        <v>4</v>
      </c>
      <c r="BI680">
        <v>0.5</v>
      </c>
      <c r="BJ680" s="74">
        <f t="shared" si="51"/>
        <v>0.48399999999999999</v>
      </c>
      <c r="BK680" s="92">
        <f t="shared" si="52"/>
        <v>6</v>
      </c>
      <c r="BN680" s="67">
        <f t="shared" si="53"/>
        <v>0.24466666666666667</v>
      </c>
      <c r="BO680" s="9">
        <f t="shared" si="54"/>
        <v>2</v>
      </c>
      <c r="BT680">
        <v>0.79700000000000004</v>
      </c>
      <c r="BU680">
        <v>6</v>
      </c>
      <c r="BV680">
        <v>0</v>
      </c>
      <c r="BW680">
        <v>0</v>
      </c>
      <c r="BX680">
        <v>23</v>
      </c>
      <c r="BY680">
        <v>0</v>
      </c>
      <c r="BZ680">
        <v>23</v>
      </c>
      <c r="CA680">
        <v>237</v>
      </c>
      <c r="CB680">
        <v>23</v>
      </c>
      <c r="CC680">
        <v>0</v>
      </c>
      <c r="CD680">
        <v>23</v>
      </c>
      <c r="CE680">
        <v>122.19521356695537</v>
      </c>
      <c r="CF680">
        <v>4</v>
      </c>
      <c r="CG680">
        <v>0.5</v>
      </c>
      <c r="CM680">
        <v>0.79700000000000004</v>
      </c>
      <c r="CQ680" t="s">
        <v>162</v>
      </c>
      <c r="CR680" t="s">
        <v>209</v>
      </c>
      <c r="CS680" t="s">
        <v>169</v>
      </c>
      <c r="CT680">
        <v>0</v>
      </c>
      <c r="CU680">
        <v>23</v>
      </c>
      <c r="CV680">
        <v>0</v>
      </c>
      <c r="CW680">
        <v>23</v>
      </c>
      <c r="CX680">
        <v>237</v>
      </c>
      <c r="CY680">
        <v>23</v>
      </c>
      <c r="CZ680">
        <v>0</v>
      </c>
      <c r="DA680">
        <v>23</v>
      </c>
      <c r="DB680">
        <v>122.19521356695537</v>
      </c>
      <c r="DC680">
        <v>4</v>
      </c>
      <c r="DD680">
        <v>0.5</v>
      </c>
      <c r="DF680">
        <v>0.54700000000000004</v>
      </c>
    </row>
    <row r="681" spans="1:110" x14ac:dyDescent="0.25">
      <c r="A681" s="74">
        <v>0</v>
      </c>
      <c r="B681" s="44">
        <v>6</v>
      </c>
      <c r="C681" s="44">
        <v>6</v>
      </c>
      <c r="D681" s="44">
        <v>1</v>
      </c>
      <c r="E681" s="44">
        <v>0.45218101299647201</v>
      </c>
      <c r="F681" s="44">
        <v>1712.9501155</v>
      </c>
      <c r="G681" s="75">
        <v>138.66999999999999</v>
      </c>
      <c r="H681" s="74">
        <v>0.312</v>
      </c>
      <c r="I681" s="44">
        <v>4</v>
      </c>
      <c r="J681" s="75">
        <v>0</v>
      </c>
      <c r="K681" s="74">
        <v>0.20300000000000001</v>
      </c>
      <c r="L681" s="44">
        <v>4</v>
      </c>
      <c r="M681" s="75">
        <v>0</v>
      </c>
      <c r="N681" s="44">
        <v>0.188</v>
      </c>
      <c r="O681" s="44">
        <v>4</v>
      </c>
      <c r="P681" s="75">
        <v>0</v>
      </c>
      <c r="Q681" s="80">
        <f t="shared" si="50"/>
        <v>0.23433333333333337</v>
      </c>
      <c r="R681" s="88">
        <f t="shared" si="50"/>
        <v>4</v>
      </c>
      <c r="T681" s="74">
        <v>0.46899999999999997</v>
      </c>
      <c r="U681" s="44">
        <v>7</v>
      </c>
      <c r="V681" s="44">
        <v>0</v>
      </c>
      <c r="W681" s="44">
        <v>0</v>
      </c>
      <c r="X681" s="44">
        <v>23</v>
      </c>
      <c r="Y681" s="44">
        <v>237</v>
      </c>
      <c r="Z681" s="44">
        <v>23</v>
      </c>
      <c r="AA681" s="44">
        <v>217.000001</v>
      </c>
      <c r="AB681" s="44">
        <v>23</v>
      </c>
      <c r="AC681" s="44">
        <v>0</v>
      </c>
      <c r="AD681" s="44">
        <v>23</v>
      </c>
      <c r="AE681" s="44">
        <v>110.67669096484957</v>
      </c>
      <c r="AF681" s="44">
        <v>4</v>
      </c>
      <c r="AG681" s="75">
        <v>1</v>
      </c>
      <c r="AH681" s="74">
        <v>0.53100000000000003</v>
      </c>
      <c r="AI681" s="44">
        <v>7</v>
      </c>
      <c r="AJ681" s="44">
        <v>0</v>
      </c>
      <c r="AK681" s="44">
        <v>0</v>
      </c>
      <c r="AL681" s="44">
        <v>23</v>
      </c>
      <c r="AM681" s="44">
        <v>237</v>
      </c>
      <c r="AN681" s="44">
        <v>23</v>
      </c>
      <c r="AO681" s="44">
        <v>217.000001</v>
      </c>
      <c r="AP681" s="44">
        <v>23</v>
      </c>
      <c r="AQ681" s="44">
        <v>0</v>
      </c>
      <c r="AR681" s="44">
        <v>23</v>
      </c>
      <c r="AS681" s="44">
        <v>110.67669096484957</v>
      </c>
      <c r="AT681" s="44">
        <v>4</v>
      </c>
      <c r="AU681" s="75">
        <v>1</v>
      </c>
      <c r="AV681">
        <v>0.60899999999999999</v>
      </c>
      <c r="AW681">
        <v>7</v>
      </c>
      <c r="AX681">
        <v>0</v>
      </c>
      <c r="AY681">
        <v>0</v>
      </c>
      <c r="AZ681">
        <v>23</v>
      </c>
      <c r="BA681">
        <v>237</v>
      </c>
      <c r="BB681">
        <v>23</v>
      </c>
      <c r="BC681">
        <v>217.000001</v>
      </c>
      <c r="BD681">
        <v>23</v>
      </c>
      <c r="BE681">
        <v>0</v>
      </c>
      <c r="BF681">
        <v>23</v>
      </c>
      <c r="BG681">
        <v>110.67669096484957</v>
      </c>
      <c r="BH681">
        <v>4</v>
      </c>
      <c r="BI681">
        <v>1</v>
      </c>
      <c r="BJ681" s="74">
        <f t="shared" si="51"/>
        <v>0.53633333333333333</v>
      </c>
      <c r="BK681" s="92">
        <f t="shared" si="52"/>
        <v>7</v>
      </c>
      <c r="BN681" s="67">
        <f t="shared" si="53"/>
        <v>0.30199999999999994</v>
      </c>
      <c r="BO681" s="9">
        <f t="shared" si="54"/>
        <v>3</v>
      </c>
      <c r="BT681">
        <v>0.84399999999999997</v>
      </c>
      <c r="BU681">
        <v>7</v>
      </c>
      <c r="BV681">
        <v>0</v>
      </c>
      <c r="BW681">
        <v>0</v>
      </c>
      <c r="BX681">
        <v>23</v>
      </c>
      <c r="BY681">
        <v>237</v>
      </c>
      <c r="BZ681">
        <v>23</v>
      </c>
      <c r="CA681">
        <v>217.000001</v>
      </c>
      <c r="CB681">
        <v>23</v>
      </c>
      <c r="CC681">
        <v>0</v>
      </c>
      <c r="CD681">
        <v>23</v>
      </c>
      <c r="CE681">
        <v>110.67669096484957</v>
      </c>
      <c r="CF681">
        <v>4</v>
      </c>
      <c r="CG681">
        <v>1</v>
      </c>
      <c r="CM681">
        <v>0.84399999999999997</v>
      </c>
      <c r="CQ681" t="s">
        <v>162</v>
      </c>
      <c r="CR681" t="s">
        <v>217</v>
      </c>
      <c r="CS681" t="s">
        <v>183</v>
      </c>
      <c r="CT681">
        <v>0</v>
      </c>
      <c r="CU681">
        <v>23</v>
      </c>
      <c r="CV681">
        <v>237</v>
      </c>
      <c r="CW681">
        <v>23</v>
      </c>
      <c r="CX681">
        <v>217.000001</v>
      </c>
      <c r="CY681">
        <v>23</v>
      </c>
      <c r="CZ681">
        <v>0</v>
      </c>
      <c r="DA681">
        <v>23</v>
      </c>
      <c r="DB681">
        <v>110.67669096484957</v>
      </c>
      <c r="DC681">
        <v>4</v>
      </c>
      <c r="DD681">
        <v>1</v>
      </c>
      <c r="DF681">
        <v>0.57799999999999996</v>
      </c>
    </row>
    <row r="682" spans="1:110" x14ac:dyDescent="0.25">
      <c r="A682" s="74">
        <v>0</v>
      </c>
      <c r="B682" s="44">
        <v>7</v>
      </c>
      <c r="C682" s="44">
        <v>0</v>
      </c>
      <c r="D682" s="44">
        <v>7</v>
      </c>
      <c r="E682" s="44">
        <v>-0.42440716248427801</v>
      </c>
      <c r="F682" s="44">
        <v>1319.3650015000001</v>
      </c>
      <c r="G682" s="75">
        <v>161.56</v>
      </c>
      <c r="H682" s="74">
        <v>0.32800000000000001</v>
      </c>
      <c r="I682" s="44">
        <v>4</v>
      </c>
      <c r="J682" s="75">
        <v>0</v>
      </c>
      <c r="K682" s="74">
        <v>0.20300000000000001</v>
      </c>
      <c r="L682" s="44">
        <v>4</v>
      </c>
      <c r="M682" s="75">
        <v>0</v>
      </c>
      <c r="N682" s="44">
        <v>0.187</v>
      </c>
      <c r="O682" s="44">
        <v>4</v>
      </c>
      <c r="P682" s="75">
        <v>0</v>
      </c>
      <c r="Q682" s="80">
        <f t="shared" si="50"/>
        <v>0.23933333333333331</v>
      </c>
      <c r="R682" s="88">
        <f t="shared" si="50"/>
        <v>4</v>
      </c>
      <c r="T682" s="74">
        <v>0.42199999999999999</v>
      </c>
      <c r="U682" s="44">
        <v>6</v>
      </c>
      <c r="V682" s="44">
        <v>0</v>
      </c>
      <c r="W682" s="44">
        <v>0</v>
      </c>
      <c r="X682" s="44">
        <v>23</v>
      </c>
      <c r="Y682" s="44">
        <v>0</v>
      </c>
      <c r="Z682" s="44">
        <v>23</v>
      </c>
      <c r="AA682" s="44">
        <v>0</v>
      </c>
      <c r="AB682" s="44">
        <v>23</v>
      </c>
      <c r="AC682" s="44">
        <v>237</v>
      </c>
      <c r="AD682" s="44">
        <v>23</v>
      </c>
      <c r="AE682" s="44">
        <v>123.12339352773924</v>
      </c>
      <c r="AF682" s="44">
        <v>4</v>
      </c>
      <c r="AG682" s="75">
        <v>0.5</v>
      </c>
      <c r="AH682" s="74">
        <v>0.5</v>
      </c>
      <c r="AI682" s="44">
        <v>6</v>
      </c>
      <c r="AJ682" s="44">
        <v>0</v>
      </c>
      <c r="AK682" s="44">
        <v>0</v>
      </c>
      <c r="AL682" s="44">
        <v>23</v>
      </c>
      <c r="AM682" s="44">
        <v>0</v>
      </c>
      <c r="AN682" s="44">
        <v>23</v>
      </c>
      <c r="AO682" s="44">
        <v>0</v>
      </c>
      <c r="AP682" s="44">
        <v>23</v>
      </c>
      <c r="AQ682" s="44">
        <v>237</v>
      </c>
      <c r="AR682" s="44">
        <v>23</v>
      </c>
      <c r="AS682" s="44">
        <v>123.12339352773924</v>
      </c>
      <c r="AT682" s="44">
        <v>4</v>
      </c>
      <c r="AU682" s="75">
        <v>0.5</v>
      </c>
      <c r="AV682">
        <v>0.56200000000000006</v>
      </c>
      <c r="AW682">
        <v>6</v>
      </c>
      <c r="AX682">
        <v>0</v>
      </c>
      <c r="AY682">
        <v>0</v>
      </c>
      <c r="AZ682">
        <v>23</v>
      </c>
      <c r="BA682">
        <v>0</v>
      </c>
      <c r="BB682">
        <v>23</v>
      </c>
      <c r="BC682">
        <v>0</v>
      </c>
      <c r="BD682">
        <v>23</v>
      </c>
      <c r="BE682">
        <v>237</v>
      </c>
      <c r="BF682">
        <v>23</v>
      </c>
      <c r="BG682">
        <v>123.12339352773924</v>
      </c>
      <c r="BH682">
        <v>4</v>
      </c>
      <c r="BI682">
        <v>0.5</v>
      </c>
      <c r="BJ682" s="74">
        <f t="shared" si="51"/>
        <v>0.49466666666666664</v>
      </c>
      <c r="BK682" s="92">
        <f t="shared" si="52"/>
        <v>6</v>
      </c>
      <c r="BN682" s="67">
        <f t="shared" si="53"/>
        <v>0.2553333333333333</v>
      </c>
      <c r="BO682" s="9">
        <f t="shared" si="54"/>
        <v>2</v>
      </c>
      <c r="BT682">
        <v>0.78100000000000003</v>
      </c>
      <c r="BU682">
        <v>6</v>
      </c>
      <c r="BV682">
        <v>0</v>
      </c>
      <c r="BW682">
        <v>0</v>
      </c>
      <c r="BX682">
        <v>23</v>
      </c>
      <c r="BY682">
        <v>0</v>
      </c>
      <c r="BZ682">
        <v>23</v>
      </c>
      <c r="CA682">
        <v>0</v>
      </c>
      <c r="CB682">
        <v>23</v>
      </c>
      <c r="CC682">
        <v>237</v>
      </c>
      <c r="CD682">
        <v>23</v>
      </c>
      <c r="CE682">
        <v>123.12339352773924</v>
      </c>
      <c r="CF682">
        <v>4</v>
      </c>
      <c r="CG682">
        <v>0.5</v>
      </c>
      <c r="CM682">
        <v>0.78100000000000003</v>
      </c>
      <c r="CQ682" t="s">
        <v>162</v>
      </c>
      <c r="CR682" t="s">
        <v>216</v>
      </c>
      <c r="CS682" t="s">
        <v>169</v>
      </c>
      <c r="CT682">
        <v>0</v>
      </c>
      <c r="CU682">
        <v>23</v>
      </c>
      <c r="CV682">
        <v>0</v>
      </c>
      <c r="CW682">
        <v>23</v>
      </c>
      <c r="CX682">
        <v>0</v>
      </c>
      <c r="CY682">
        <v>23</v>
      </c>
      <c r="CZ682">
        <v>237</v>
      </c>
      <c r="DA682">
        <v>23</v>
      </c>
      <c r="DB682">
        <v>123.12339352773924</v>
      </c>
      <c r="DC682">
        <v>4</v>
      </c>
      <c r="DD682">
        <v>0.5</v>
      </c>
      <c r="DF682">
        <v>0.56299999999999994</v>
      </c>
    </row>
    <row r="683" spans="1:110" x14ac:dyDescent="0.25">
      <c r="A683" s="74">
        <v>0</v>
      </c>
      <c r="B683" s="44">
        <v>7</v>
      </c>
      <c r="C683" s="44">
        <v>0</v>
      </c>
      <c r="D683" s="44">
        <v>8</v>
      </c>
      <c r="E683" s="44">
        <v>-0.32686915797240101</v>
      </c>
      <c r="F683" s="44">
        <v>1352.562263</v>
      </c>
      <c r="G683" s="75">
        <v>169.61</v>
      </c>
      <c r="H683" s="74">
        <v>0.313</v>
      </c>
      <c r="I683" s="44">
        <v>4</v>
      </c>
      <c r="J683" s="75">
        <v>0</v>
      </c>
      <c r="K683" s="74">
        <v>0.187</v>
      </c>
      <c r="L683" s="44">
        <v>4</v>
      </c>
      <c r="M683" s="75">
        <v>0</v>
      </c>
      <c r="N683" s="44">
        <v>0.187</v>
      </c>
      <c r="O683" s="44">
        <v>4</v>
      </c>
      <c r="P683" s="75">
        <v>0</v>
      </c>
      <c r="Q683" s="80">
        <f t="shared" si="50"/>
        <v>0.22900000000000001</v>
      </c>
      <c r="R683" s="88">
        <f t="shared" si="50"/>
        <v>4</v>
      </c>
      <c r="T683" s="74">
        <v>0.40600000000000003</v>
      </c>
      <c r="U683" s="44">
        <v>6</v>
      </c>
      <c r="V683" s="44">
        <v>0</v>
      </c>
      <c r="W683" s="44">
        <v>0</v>
      </c>
      <c r="X683" s="44">
        <v>23</v>
      </c>
      <c r="Y683" s="44">
        <v>0</v>
      </c>
      <c r="Z683" s="44">
        <v>23</v>
      </c>
      <c r="AA683" s="44">
        <v>0</v>
      </c>
      <c r="AB683" s="44">
        <v>23</v>
      </c>
      <c r="AC683" s="44">
        <v>237</v>
      </c>
      <c r="AD683" s="44">
        <v>23</v>
      </c>
      <c r="AE683" s="44">
        <v>122.30456758388831</v>
      </c>
      <c r="AF683" s="44">
        <v>4</v>
      </c>
      <c r="AG683" s="75">
        <v>0.5</v>
      </c>
      <c r="AH683" s="74">
        <v>0.5</v>
      </c>
      <c r="AI683" s="44">
        <v>6</v>
      </c>
      <c r="AJ683" s="44">
        <v>0</v>
      </c>
      <c r="AK683" s="44">
        <v>0</v>
      </c>
      <c r="AL683" s="44">
        <v>23</v>
      </c>
      <c r="AM683" s="44">
        <v>0</v>
      </c>
      <c r="AN683" s="44">
        <v>23</v>
      </c>
      <c r="AO683" s="44">
        <v>0</v>
      </c>
      <c r="AP683" s="44">
        <v>23</v>
      </c>
      <c r="AQ683" s="44">
        <v>237</v>
      </c>
      <c r="AR683" s="44">
        <v>23</v>
      </c>
      <c r="AS683" s="44">
        <v>122.30456758388831</v>
      </c>
      <c r="AT683" s="44">
        <v>4</v>
      </c>
      <c r="AU683" s="75">
        <v>0.5</v>
      </c>
      <c r="AV683">
        <v>0.59399999999999997</v>
      </c>
      <c r="AW683">
        <v>6</v>
      </c>
      <c r="AX683">
        <v>0</v>
      </c>
      <c r="AY683">
        <v>0</v>
      </c>
      <c r="AZ683">
        <v>23</v>
      </c>
      <c r="BA683">
        <v>0</v>
      </c>
      <c r="BB683">
        <v>23</v>
      </c>
      <c r="BC683">
        <v>0</v>
      </c>
      <c r="BD683">
        <v>23</v>
      </c>
      <c r="BE683">
        <v>237</v>
      </c>
      <c r="BF683">
        <v>23</v>
      </c>
      <c r="BG683">
        <v>122.30456758388831</v>
      </c>
      <c r="BH683">
        <v>4</v>
      </c>
      <c r="BI683">
        <v>0.5</v>
      </c>
      <c r="BJ683" s="74">
        <f t="shared" si="51"/>
        <v>0.5</v>
      </c>
      <c r="BK683" s="92">
        <f t="shared" si="52"/>
        <v>6</v>
      </c>
      <c r="BN683" s="67">
        <f t="shared" si="53"/>
        <v>0.27100000000000002</v>
      </c>
      <c r="BO683" s="9">
        <f t="shared" si="54"/>
        <v>2</v>
      </c>
      <c r="BT683">
        <v>0.79700000000000004</v>
      </c>
      <c r="BU683">
        <v>6</v>
      </c>
      <c r="BV683">
        <v>0</v>
      </c>
      <c r="BW683">
        <v>0</v>
      </c>
      <c r="BX683">
        <v>23</v>
      </c>
      <c r="BY683">
        <v>0</v>
      </c>
      <c r="BZ683">
        <v>23</v>
      </c>
      <c r="CA683">
        <v>0</v>
      </c>
      <c r="CB683">
        <v>23</v>
      </c>
      <c r="CC683">
        <v>237</v>
      </c>
      <c r="CD683">
        <v>23</v>
      </c>
      <c r="CE683">
        <v>122.30456758388831</v>
      </c>
      <c r="CF683">
        <v>4</v>
      </c>
      <c r="CG683">
        <v>0.5</v>
      </c>
      <c r="CM683">
        <v>0.79700000000000004</v>
      </c>
      <c r="CQ683" t="s">
        <v>162</v>
      </c>
      <c r="CR683" t="s">
        <v>222</v>
      </c>
      <c r="CS683" t="s">
        <v>169</v>
      </c>
      <c r="CT683">
        <v>0</v>
      </c>
      <c r="CU683">
        <v>23</v>
      </c>
      <c r="CV683">
        <v>0</v>
      </c>
      <c r="CW683">
        <v>23</v>
      </c>
      <c r="CX683">
        <v>0</v>
      </c>
      <c r="CY683">
        <v>23</v>
      </c>
      <c r="CZ683">
        <v>237</v>
      </c>
      <c r="DA683">
        <v>23</v>
      </c>
      <c r="DB683">
        <v>122.30456758388831</v>
      </c>
      <c r="DC683">
        <v>4</v>
      </c>
      <c r="DD683">
        <v>0.5</v>
      </c>
      <c r="DF683">
        <v>0.56200000000000006</v>
      </c>
    </row>
    <row r="684" spans="1:110" x14ac:dyDescent="0.25">
      <c r="A684" s="74">
        <v>0</v>
      </c>
      <c r="B684" s="44">
        <v>7</v>
      </c>
      <c r="C684" s="44">
        <v>0</v>
      </c>
      <c r="D684" s="44">
        <v>9</v>
      </c>
      <c r="E684" s="44">
        <v>-0.22933115346052399</v>
      </c>
      <c r="F684" s="44">
        <v>1385.7595245</v>
      </c>
      <c r="G684" s="75">
        <v>177.66</v>
      </c>
      <c r="H684" s="74">
        <v>0.312</v>
      </c>
      <c r="I684" s="44">
        <v>4</v>
      </c>
      <c r="J684" s="75">
        <v>0</v>
      </c>
      <c r="K684" s="74">
        <v>0.188</v>
      </c>
      <c r="L684" s="44">
        <v>4</v>
      </c>
      <c r="M684" s="75">
        <v>0</v>
      </c>
      <c r="N684" s="44">
        <v>0.187</v>
      </c>
      <c r="O684" s="44">
        <v>4</v>
      </c>
      <c r="P684" s="75">
        <v>0</v>
      </c>
      <c r="Q684" s="80">
        <f t="shared" si="50"/>
        <v>0.22900000000000001</v>
      </c>
      <c r="R684" s="88">
        <f t="shared" si="50"/>
        <v>4</v>
      </c>
      <c r="T684" s="74">
        <v>0.40699999999999997</v>
      </c>
      <c r="U684" s="44">
        <v>6</v>
      </c>
      <c r="V684" s="44">
        <v>0</v>
      </c>
      <c r="W684" s="44">
        <v>0</v>
      </c>
      <c r="X684" s="44">
        <v>23</v>
      </c>
      <c r="Y684" s="44">
        <v>0</v>
      </c>
      <c r="Z684" s="44">
        <v>23</v>
      </c>
      <c r="AA684" s="44">
        <v>0</v>
      </c>
      <c r="AB684" s="44">
        <v>23</v>
      </c>
      <c r="AC684" s="44">
        <v>237</v>
      </c>
      <c r="AD684" s="44">
        <v>23</v>
      </c>
      <c r="AE684" s="44">
        <v>121.52499590580489</v>
      </c>
      <c r="AF684" s="44">
        <v>4</v>
      </c>
      <c r="AG684" s="75">
        <v>0.5</v>
      </c>
      <c r="AH684" s="74">
        <v>0.5</v>
      </c>
      <c r="AI684" s="44">
        <v>6</v>
      </c>
      <c r="AJ684" s="44">
        <v>0</v>
      </c>
      <c r="AK684" s="44">
        <v>0</v>
      </c>
      <c r="AL684" s="44">
        <v>23</v>
      </c>
      <c r="AM684" s="44">
        <v>0</v>
      </c>
      <c r="AN684" s="44">
        <v>23</v>
      </c>
      <c r="AO684" s="44">
        <v>0</v>
      </c>
      <c r="AP684" s="44">
        <v>23</v>
      </c>
      <c r="AQ684" s="44">
        <v>237</v>
      </c>
      <c r="AR684" s="44">
        <v>23</v>
      </c>
      <c r="AS684" s="44">
        <v>121.52499590580489</v>
      </c>
      <c r="AT684" s="44">
        <v>4</v>
      </c>
      <c r="AU684" s="75">
        <v>0.5</v>
      </c>
      <c r="AV684">
        <v>0.59399999999999997</v>
      </c>
      <c r="AW684">
        <v>6</v>
      </c>
      <c r="AX684">
        <v>0</v>
      </c>
      <c r="AY684">
        <v>0</v>
      </c>
      <c r="AZ684">
        <v>23</v>
      </c>
      <c r="BA684">
        <v>0</v>
      </c>
      <c r="BB684">
        <v>23</v>
      </c>
      <c r="BC684">
        <v>0</v>
      </c>
      <c r="BD684">
        <v>23</v>
      </c>
      <c r="BE684">
        <v>237</v>
      </c>
      <c r="BF684">
        <v>23</v>
      </c>
      <c r="BG684">
        <v>121.52499590580489</v>
      </c>
      <c r="BH684">
        <v>4</v>
      </c>
      <c r="BI684">
        <v>0.5</v>
      </c>
      <c r="BJ684" s="74">
        <f t="shared" si="51"/>
        <v>0.5003333333333333</v>
      </c>
      <c r="BK684" s="92">
        <f t="shared" si="52"/>
        <v>6</v>
      </c>
      <c r="BN684" s="67">
        <f t="shared" si="53"/>
        <v>0.27133333333333332</v>
      </c>
      <c r="BO684" s="9">
        <f t="shared" si="54"/>
        <v>2</v>
      </c>
      <c r="BT684">
        <v>0.79600000000000004</v>
      </c>
      <c r="BU684">
        <v>6</v>
      </c>
      <c r="BV684">
        <v>0</v>
      </c>
      <c r="BW684">
        <v>0</v>
      </c>
      <c r="BX684">
        <v>23</v>
      </c>
      <c r="BY684">
        <v>0</v>
      </c>
      <c r="BZ684">
        <v>23</v>
      </c>
      <c r="CA684">
        <v>0</v>
      </c>
      <c r="CB684">
        <v>23</v>
      </c>
      <c r="CC684">
        <v>237</v>
      </c>
      <c r="CD684">
        <v>23</v>
      </c>
      <c r="CE684">
        <v>121.52499590580489</v>
      </c>
      <c r="CF684">
        <v>4</v>
      </c>
      <c r="CG684">
        <v>0.5</v>
      </c>
      <c r="CM684">
        <v>0.79600000000000004</v>
      </c>
      <c r="CQ684" t="s">
        <v>162</v>
      </c>
      <c r="CR684" t="s">
        <v>209</v>
      </c>
      <c r="CS684" t="s">
        <v>169</v>
      </c>
      <c r="CT684">
        <v>0</v>
      </c>
      <c r="CU684">
        <v>23</v>
      </c>
      <c r="CV684">
        <v>0</v>
      </c>
      <c r="CW684">
        <v>23</v>
      </c>
      <c r="CX684">
        <v>0</v>
      </c>
      <c r="CY684">
        <v>23</v>
      </c>
      <c r="CZ684">
        <v>237</v>
      </c>
      <c r="DA684">
        <v>23</v>
      </c>
      <c r="DB684">
        <v>121.52499590580489</v>
      </c>
      <c r="DC684">
        <v>4</v>
      </c>
      <c r="DD684">
        <v>0.5</v>
      </c>
      <c r="DF684">
        <v>0.54700000000000004</v>
      </c>
    </row>
    <row r="685" spans="1:110" x14ac:dyDescent="0.25">
      <c r="A685" s="74">
        <v>0</v>
      </c>
      <c r="B685" s="44">
        <v>7</v>
      </c>
      <c r="C685" s="44">
        <v>0</v>
      </c>
      <c r="D685" s="44">
        <v>10</v>
      </c>
      <c r="E685" s="44">
        <v>-0.13179314894864699</v>
      </c>
      <c r="F685" s="44">
        <v>1418.956786</v>
      </c>
      <c r="G685" s="75">
        <v>185.70999999999901</v>
      </c>
      <c r="H685" s="74">
        <v>0.313</v>
      </c>
      <c r="I685" s="44">
        <v>4</v>
      </c>
      <c r="J685" s="75">
        <v>0</v>
      </c>
      <c r="K685" s="74">
        <v>0.20399999999999999</v>
      </c>
      <c r="L685" s="44">
        <v>4</v>
      </c>
      <c r="M685" s="75">
        <v>0</v>
      </c>
      <c r="N685" s="44">
        <v>0.17199999999999999</v>
      </c>
      <c r="O685" s="44">
        <v>4</v>
      </c>
      <c r="P685" s="75">
        <v>0</v>
      </c>
      <c r="Q685" s="80">
        <f t="shared" si="50"/>
        <v>0.22966666666666669</v>
      </c>
      <c r="R685" s="88">
        <f t="shared" si="50"/>
        <v>4</v>
      </c>
      <c r="T685" s="74">
        <v>0.40600000000000003</v>
      </c>
      <c r="U685" s="44">
        <v>6</v>
      </c>
      <c r="V685" s="44">
        <v>0</v>
      </c>
      <c r="W685" s="44">
        <v>0</v>
      </c>
      <c r="X685" s="44">
        <v>23</v>
      </c>
      <c r="Y685" s="44">
        <v>0</v>
      </c>
      <c r="Z685" s="44">
        <v>23</v>
      </c>
      <c r="AA685" s="44">
        <v>0</v>
      </c>
      <c r="AB685" s="44">
        <v>23</v>
      </c>
      <c r="AC685" s="44">
        <v>237</v>
      </c>
      <c r="AD685" s="44">
        <v>23</v>
      </c>
      <c r="AE685" s="44">
        <v>120.78187913115596</v>
      </c>
      <c r="AF685" s="44">
        <v>4</v>
      </c>
      <c r="AG685" s="75">
        <v>0.5</v>
      </c>
      <c r="AH685" s="74">
        <v>0.51600000000000001</v>
      </c>
      <c r="AI685" s="44">
        <v>6</v>
      </c>
      <c r="AJ685" s="44">
        <v>0</v>
      </c>
      <c r="AK685" s="44">
        <v>0</v>
      </c>
      <c r="AL685" s="44">
        <v>23</v>
      </c>
      <c r="AM685" s="44">
        <v>0</v>
      </c>
      <c r="AN685" s="44">
        <v>23</v>
      </c>
      <c r="AO685" s="44">
        <v>0</v>
      </c>
      <c r="AP685" s="44">
        <v>23</v>
      </c>
      <c r="AQ685" s="44">
        <v>237</v>
      </c>
      <c r="AR685" s="44">
        <v>23</v>
      </c>
      <c r="AS685" s="44">
        <v>120.78187913115596</v>
      </c>
      <c r="AT685" s="44">
        <v>4</v>
      </c>
      <c r="AU685" s="75">
        <v>0.5</v>
      </c>
      <c r="AV685">
        <v>0.56299999999999994</v>
      </c>
      <c r="AW685">
        <v>6</v>
      </c>
      <c r="AX685">
        <v>0</v>
      </c>
      <c r="AY685">
        <v>0</v>
      </c>
      <c r="AZ685">
        <v>23</v>
      </c>
      <c r="BA685">
        <v>0</v>
      </c>
      <c r="BB685">
        <v>23</v>
      </c>
      <c r="BC685">
        <v>0</v>
      </c>
      <c r="BD685">
        <v>23</v>
      </c>
      <c r="BE685">
        <v>237</v>
      </c>
      <c r="BF685">
        <v>23</v>
      </c>
      <c r="BG685">
        <v>120.78187913115596</v>
      </c>
      <c r="BH685">
        <v>4</v>
      </c>
      <c r="BI685">
        <v>0.5</v>
      </c>
      <c r="BJ685" s="74">
        <f t="shared" si="51"/>
        <v>0.49499999999999994</v>
      </c>
      <c r="BK685" s="92">
        <f t="shared" si="52"/>
        <v>6</v>
      </c>
      <c r="BN685" s="67">
        <f t="shared" si="53"/>
        <v>0.26533333333333325</v>
      </c>
      <c r="BO685" s="9">
        <f t="shared" si="54"/>
        <v>2</v>
      </c>
      <c r="BT685">
        <v>0.78100000000000003</v>
      </c>
      <c r="BU685">
        <v>6</v>
      </c>
      <c r="BV685">
        <v>0</v>
      </c>
      <c r="BW685">
        <v>0</v>
      </c>
      <c r="BX685">
        <v>23</v>
      </c>
      <c r="BY685">
        <v>0</v>
      </c>
      <c r="BZ685">
        <v>23</v>
      </c>
      <c r="CA685">
        <v>0</v>
      </c>
      <c r="CB685">
        <v>23</v>
      </c>
      <c r="CC685">
        <v>237</v>
      </c>
      <c r="CD685">
        <v>23</v>
      </c>
      <c r="CE685">
        <v>120.78187913115596</v>
      </c>
      <c r="CF685">
        <v>4</v>
      </c>
      <c r="CG685">
        <v>0.5</v>
      </c>
      <c r="CM685">
        <v>0.78100000000000003</v>
      </c>
      <c r="CQ685" t="s">
        <v>162</v>
      </c>
      <c r="CR685" t="s">
        <v>216</v>
      </c>
      <c r="CS685" t="s">
        <v>169</v>
      </c>
      <c r="CT685">
        <v>0</v>
      </c>
      <c r="CU685">
        <v>23</v>
      </c>
      <c r="CV685">
        <v>0</v>
      </c>
      <c r="CW685">
        <v>23</v>
      </c>
      <c r="CX685">
        <v>0</v>
      </c>
      <c r="CY685">
        <v>23</v>
      </c>
      <c r="CZ685">
        <v>237</v>
      </c>
      <c r="DA685">
        <v>23</v>
      </c>
      <c r="DB685">
        <v>120.78187913115596</v>
      </c>
      <c r="DC685">
        <v>4</v>
      </c>
      <c r="DD685">
        <v>0.5</v>
      </c>
      <c r="DF685">
        <v>0.56299999999999994</v>
      </c>
    </row>
    <row r="686" spans="1:110" x14ac:dyDescent="0.25">
      <c r="A686" s="74">
        <v>0</v>
      </c>
      <c r="B686" s="44">
        <v>7</v>
      </c>
      <c r="C686" s="44">
        <v>0</v>
      </c>
      <c r="D686" s="44">
        <v>11</v>
      </c>
      <c r="E686" s="44">
        <v>-3.4255144436770503E-2</v>
      </c>
      <c r="F686" s="44">
        <v>1452.1540474999999</v>
      </c>
      <c r="G686" s="75">
        <v>193.76</v>
      </c>
      <c r="H686" s="74">
        <v>0.312</v>
      </c>
      <c r="I686" s="44">
        <v>4</v>
      </c>
      <c r="J686" s="75">
        <v>0</v>
      </c>
      <c r="K686" s="74">
        <v>0.25</v>
      </c>
      <c r="L686" s="44">
        <v>4</v>
      </c>
      <c r="M686" s="75">
        <v>0</v>
      </c>
      <c r="N686" s="44">
        <v>0.187</v>
      </c>
      <c r="O686" s="44">
        <v>4</v>
      </c>
      <c r="P686" s="75">
        <v>0</v>
      </c>
      <c r="Q686" s="80">
        <f t="shared" si="50"/>
        <v>0.2496666666666667</v>
      </c>
      <c r="R686" s="88">
        <f t="shared" si="50"/>
        <v>4</v>
      </c>
      <c r="T686" s="74">
        <v>0.40699999999999997</v>
      </c>
      <c r="U686" s="44">
        <v>6</v>
      </c>
      <c r="V686" s="44">
        <v>0</v>
      </c>
      <c r="W686" s="44">
        <v>0</v>
      </c>
      <c r="X686" s="44">
        <v>23</v>
      </c>
      <c r="Y686" s="44">
        <v>0</v>
      </c>
      <c r="Z686" s="44">
        <v>23</v>
      </c>
      <c r="AA686" s="44">
        <v>0</v>
      </c>
      <c r="AB686" s="44">
        <v>23</v>
      </c>
      <c r="AC686" s="44">
        <v>237</v>
      </c>
      <c r="AD686" s="44">
        <v>23</v>
      </c>
      <c r="AE686" s="44">
        <v>120.07271704027062</v>
      </c>
      <c r="AF686" s="44">
        <v>4</v>
      </c>
      <c r="AG686" s="75">
        <v>0.5</v>
      </c>
      <c r="AH686" s="74">
        <v>0.53100000000000003</v>
      </c>
      <c r="AI686" s="44">
        <v>6</v>
      </c>
      <c r="AJ686" s="44">
        <v>0</v>
      </c>
      <c r="AK686" s="44">
        <v>0</v>
      </c>
      <c r="AL686" s="44">
        <v>23</v>
      </c>
      <c r="AM686" s="44">
        <v>0</v>
      </c>
      <c r="AN686" s="44">
        <v>23</v>
      </c>
      <c r="AO686" s="44">
        <v>0</v>
      </c>
      <c r="AP686" s="44">
        <v>23</v>
      </c>
      <c r="AQ686" s="44">
        <v>237</v>
      </c>
      <c r="AR686" s="44">
        <v>23</v>
      </c>
      <c r="AS686" s="44">
        <v>120.07271704027062</v>
      </c>
      <c r="AT686" s="44">
        <v>4</v>
      </c>
      <c r="AU686" s="75">
        <v>0.5</v>
      </c>
      <c r="AV686">
        <v>0.53100000000000003</v>
      </c>
      <c r="AW686">
        <v>6</v>
      </c>
      <c r="AX686">
        <v>0</v>
      </c>
      <c r="AY686">
        <v>0</v>
      </c>
      <c r="AZ686">
        <v>23</v>
      </c>
      <c r="BA686">
        <v>0</v>
      </c>
      <c r="BB686">
        <v>23</v>
      </c>
      <c r="BC686">
        <v>0</v>
      </c>
      <c r="BD686">
        <v>23</v>
      </c>
      <c r="BE686">
        <v>237</v>
      </c>
      <c r="BF686">
        <v>23</v>
      </c>
      <c r="BG686">
        <v>120.07271704027062</v>
      </c>
      <c r="BH686">
        <v>4</v>
      </c>
      <c r="BI686">
        <v>0.5</v>
      </c>
      <c r="BJ686" s="74">
        <f t="shared" si="51"/>
        <v>0.48966666666666664</v>
      </c>
      <c r="BK686" s="92">
        <f t="shared" si="52"/>
        <v>6</v>
      </c>
      <c r="BN686" s="67">
        <f t="shared" si="53"/>
        <v>0.23999999999999994</v>
      </c>
      <c r="BO686" s="9">
        <f t="shared" si="54"/>
        <v>2</v>
      </c>
      <c r="BT686">
        <v>0.78100000000000003</v>
      </c>
      <c r="BU686">
        <v>6</v>
      </c>
      <c r="BV686">
        <v>0</v>
      </c>
      <c r="BW686">
        <v>0</v>
      </c>
      <c r="BX686">
        <v>23</v>
      </c>
      <c r="BY686">
        <v>0</v>
      </c>
      <c r="BZ686">
        <v>23</v>
      </c>
      <c r="CA686">
        <v>0</v>
      </c>
      <c r="CB686">
        <v>23</v>
      </c>
      <c r="CC686">
        <v>237</v>
      </c>
      <c r="CD686">
        <v>23</v>
      </c>
      <c r="CE686">
        <v>120.07271704027062</v>
      </c>
      <c r="CF686">
        <v>4</v>
      </c>
      <c r="CG686">
        <v>0.5</v>
      </c>
      <c r="CM686">
        <v>0.78100000000000003</v>
      </c>
      <c r="CQ686" t="s">
        <v>162</v>
      </c>
      <c r="CR686" t="s">
        <v>209</v>
      </c>
      <c r="CS686" t="s">
        <v>169</v>
      </c>
      <c r="CT686">
        <v>0</v>
      </c>
      <c r="CU686">
        <v>23</v>
      </c>
      <c r="CV686">
        <v>0</v>
      </c>
      <c r="CW686">
        <v>23</v>
      </c>
      <c r="CX686">
        <v>0</v>
      </c>
      <c r="CY686">
        <v>23</v>
      </c>
      <c r="CZ686">
        <v>237</v>
      </c>
      <c r="DA686">
        <v>23</v>
      </c>
      <c r="DB686">
        <v>120.07271704027062</v>
      </c>
      <c r="DC686">
        <v>4</v>
      </c>
      <c r="DD686">
        <v>0.5</v>
      </c>
      <c r="DF686">
        <v>0.54700000000000004</v>
      </c>
    </row>
    <row r="687" spans="1:110" x14ac:dyDescent="0.25">
      <c r="A687" s="74">
        <v>0</v>
      </c>
      <c r="B687" s="44">
        <v>7</v>
      </c>
      <c r="C687" s="44">
        <v>0</v>
      </c>
      <c r="D687" s="44">
        <v>12</v>
      </c>
      <c r="E687" s="44">
        <v>6.3282860075089306E-2</v>
      </c>
      <c r="F687" s="44">
        <v>1485.3513089999999</v>
      </c>
      <c r="G687" s="75">
        <v>201.81</v>
      </c>
      <c r="H687" s="74">
        <v>0.32800000000000001</v>
      </c>
      <c r="I687" s="44">
        <v>4</v>
      </c>
      <c r="J687" s="75">
        <v>0</v>
      </c>
      <c r="K687" s="74">
        <v>0.20300000000000001</v>
      </c>
      <c r="L687" s="44">
        <v>4</v>
      </c>
      <c r="M687" s="75">
        <v>0</v>
      </c>
      <c r="N687" s="44">
        <v>0.188</v>
      </c>
      <c r="O687" s="44">
        <v>4</v>
      </c>
      <c r="P687" s="75">
        <v>0</v>
      </c>
      <c r="Q687" s="80">
        <f t="shared" si="50"/>
        <v>0.23966666666666669</v>
      </c>
      <c r="R687" s="88">
        <f t="shared" si="50"/>
        <v>4</v>
      </c>
      <c r="T687" s="74">
        <v>0.42199999999999999</v>
      </c>
      <c r="U687" s="44">
        <v>6</v>
      </c>
      <c r="V687" s="44">
        <v>0</v>
      </c>
      <c r="W687" s="44">
        <v>0</v>
      </c>
      <c r="X687" s="44">
        <v>23</v>
      </c>
      <c r="Y687" s="44">
        <v>0</v>
      </c>
      <c r="Z687" s="44">
        <v>23</v>
      </c>
      <c r="AA687" s="44">
        <v>0</v>
      </c>
      <c r="AB687" s="44">
        <v>23</v>
      </c>
      <c r="AC687" s="44">
        <v>237</v>
      </c>
      <c r="AD687" s="44">
        <v>23</v>
      </c>
      <c r="AE687" s="44">
        <v>119.39527533759997</v>
      </c>
      <c r="AF687" s="44">
        <v>4</v>
      </c>
      <c r="AG687" s="75">
        <v>0.5</v>
      </c>
      <c r="AH687" s="74">
        <v>0.51600000000000001</v>
      </c>
      <c r="AI687" s="44">
        <v>6</v>
      </c>
      <c r="AJ687" s="44">
        <v>0</v>
      </c>
      <c r="AK687" s="44">
        <v>0</v>
      </c>
      <c r="AL687" s="44">
        <v>23</v>
      </c>
      <c r="AM687" s="44">
        <v>0</v>
      </c>
      <c r="AN687" s="44">
        <v>23</v>
      </c>
      <c r="AO687" s="44">
        <v>0</v>
      </c>
      <c r="AP687" s="44">
        <v>23</v>
      </c>
      <c r="AQ687" s="44">
        <v>237</v>
      </c>
      <c r="AR687" s="44">
        <v>23</v>
      </c>
      <c r="AS687" s="44">
        <v>119.39527533759997</v>
      </c>
      <c r="AT687" s="44">
        <v>4</v>
      </c>
      <c r="AU687" s="75">
        <v>0.5</v>
      </c>
      <c r="AV687">
        <v>0.56299999999999994</v>
      </c>
      <c r="AW687">
        <v>6</v>
      </c>
      <c r="AX687">
        <v>0</v>
      </c>
      <c r="AY687">
        <v>0</v>
      </c>
      <c r="AZ687">
        <v>23</v>
      </c>
      <c r="BA687">
        <v>0</v>
      </c>
      <c r="BB687">
        <v>23</v>
      </c>
      <c r="BC687">
        <v>0</v>
      </c>
      <c r="BD687">
        <v>23</v>
      </c>
      <c r="BE687">
        <v>237</v>
      </c>
      <c r="BF687">
        <v>23</v>
      </c>
      <c r="BG687">
        <v>119.39527533759997</v>
      </c>
      <c r="BH687">
        <v>4</v>
      </c>
      <c r="BI687">
        <v>0.5</v>
      </c>
      <c r="BJ687" s="74">
        <f t="shared" si="51"/>
        <v>0.5003333333333333</v>
      </c>
      <c r="BK687" s="92">
        <f t="shared" si="52"/>
        <v>6</v>
      </c>
      <c r="BN687" s="67">
        <f t="shared" si="53"/>
        <v>0.2606666666666666</v>
      </c>
      <c r="BO687" s="9">
        <f t="shared" si="54"/>
        <v>2</v>
      </c>
      <c r="BT687">
        <v>0.78100000000000003</v>
      </c>
      <c r="BU687">
        <v>6</v>
      </c>
      <c r="BV687">
        <v>0</v>
      </c>
      <c r="BW687">
        <v>0</v>
      </c>
      <c r="BX687">
        <v>23</v>
      </c>
      <c r="BY687">
        <v>0</v>
      </c>
      <c r="BZ687">
        <v>23</v>
      </c>
      <c r="CA687">
        <v>0</v>
      </c>
      <c r="CB687">
        <v>23</v>
      </c>
      <c r="CC687">
        <v>237</v>
      </c>
      <c r="CD687">
        <v>23</v>
      </c>
      <c r="CE687">
        <v>119.39527533759997</v>
      </c>
      <c r="CF687">
        <v>4</v>
      </c>
      <c r="CG687">
        <v>0.5</v>
      </c>
      <c r="CM687">
        <v>0.78100000000000003</v>
      </c>
      <c r="CQ687" t="s">
        <v>162</v>
      </c>
      <c r="CR687" t="s">
        <v>209</v>
      </c>
      <c r="CS687" t="s">
        <v>169</v>
      </c>
      <c r="CT687">
        <v>0</v>
      </c>
      <c r="CU687">
        <v>23</v>
      </c>
      <c r="CV687">
        <v>0</v>
      </c>
      <c r="CW687">
        <v>23</v>
      </c>
      <c r="CX687">
        <v>0</v>
      </c>
      <c r="CY687">
        <v>23</v>
      </c>
      <c r="CZ687">
        <v>237</v>
      </c>
      <c r="DA687">
        <v>23</v>
      </c>
      <c r="DB687">
        <v>119.39527533759997</v>
      </c>
      <c r="DC687">
        <v>4</v>
      </c>
      <c r="DD687">
        <v>0.5</v>
      </c>
      <c r="DF687">
        <v>0.54700000000000004</v>
      </c>
    </row>
    <row r="688" spans="1:110" x14ac:dyDescent="0.25">
      <c r="A688" s="74">
        <v>0</v>
      </c>
      <c r="B688" s="44">
        <v>7</v>
      </c>
      <c r="C688" s="44">
        <v>0</v>
      </c>
      <c r="D688" s="44">
        <v>13</v>
      </c>
      <c r="E688" s="44">
        <v>0.160820864586983</v>
      </c>
      <c r="F688" s="44">
        <v>1518.5485705000001</v>
      </c>
      <c r="G688" s="75">
        <v>209.86</v>
      </c>
      <c r="H688" s="74">
        <v>0.34399999999999997</v>
      </c>
      <c r="I688" s="44">
        <v>4</v>
      </c>
      <c r="J688" s="75">
        <v>0</v>
      </c>
      <c r="K688" s="74">
        <v>0.20300000000000001</v>
      </c>
      <c r="L688" s="44">
        <v>4</v>
      </c>
      <c r="M688" s="75">
        <v>0</v>
      </c>
      <c r="N688" s="44">
        <v>0.188</v>
      </c>
      <c r="O688" s="44">
        <v>4</v>
      </c>
      <c r="P688" s="75">
        <v>0</v>
      </c>
      <c r="Q688" s="80">
        <f t="shared" si="50"/>
        <v>0.24499999999999997</v>
      </c>
      <c r="R688" s="88">
        <f t="shared" si="50"/>
        <v>4</v>
      </c>
      <c r="T688" s="74">
        <v>0.40600000000000003</v>
      </c>
      <c r="U688" s="44">
        <v>6</v>
      </c>
      <c r="V688" s="44">
        <v>0</v>
      </c>
      <c r="W688" s="44">
        <v>0</v>
      </c>
      <c r="X688" s="44">
        <v>23</v>
      </c>
      <c r="Y688" s="44">
        <v>0</v>
      </c>
      <c r="Z688" s="44">
        <v>23</v>
      </c>
      <c r="AA688" s="44">
        <v>0</v>
      </c>
      <c r="AB688" s="44">
        <v>23</v>
      </c>
      <c r="AC688" s="44">
        <v>237</v>
      </c>
      <c r="AD688" s="44">
        <v>23</v>
      </c>
      <c r="AE688" s="44">
        <v>118.74745298844365</v>
      </c>
      <c r="AF688" s="44">
        <v>4</v>
      </c>
      <c r="AG688" s="75">
        <v>0.5</v>
      </c>
      <c r="AH688" s="74">
        <v>0.51600000000000001</v>
      </c>
      <c r="AI688" s="44">
        <v>6</v>
      </c>
      <c r="AJ688" s="44">
        <v>0</v>
      </c>
      <c r="AK688" s="44">
        <v>0</v>
      </c>
      <c r="AL688" s="44">
        <v>23</v>
      </c>
      <c r="AM688" s="44">
        <v>0</v>
      </c>
      <c r="AN688" s="44">
        <v>23</v>
      </c>
      <c r="AO688" s="44">
        <v>0</v>
      </c>
      <c r="AP688" s="44">
        <v>23</v>
      </c>
      <c r="AQ688" s="44">
        <v>237</v>
      </c>
      <c r="AR688" s="44">
        <v>23</v>
      </c>
      <c r="AS688" s="44">
        <v>118.74745298844365</v>
      </c>
      <c r="AT688" s="44">
        <v>4</v>
      </c>
      <c r="AU688" s="75">
        <v>0.5</v>
      </c>
      <c r="AV688">
        <v>0.57799999999999996</v>
      </c>
      <c r="AW688">
        <v>6</v>
      </c>
      <c r="AX688">
        <v>0</v>
      </c>
      <c r="AY688">
        <v>0</v>
      </c>
      <c r="AZ688">
        <v>23</v>
      </c>
      <c r="BA688">
        <v>0</v>
      </c>
      <c r="BB688">
        <v>23</v>
      </c>
      <c r="BC688">
        <v>0</v>
      </c>
      <c r="BD688">
        <v>23</v>
      </c>
      <c r="BE688">
        <v>237</v>
      </c>
      <c r="BF688">
        <v>23</v>
      </c>
      <c r="BG688">
        <v>118.74745298844365</v>
      </c>
      <c r="BH688">
        <v>4</v>
      </c>
      <c r="BI688">
        <v>0.5</v>
      </c>
      <c r="BJ688" s="74">
        <f t="shared" si="51"/>
        <v>0.5</v>
      </c>
      <c r="BK688" s="92">
        <f t="shared" si="52"/>
        <v>6</v>
      </c>
      <c r="BN688" s="67">
        <f t="shared" si="53"/>
        <v>0.255</v>
      </c>
      <c r="BO688" s="9">
        <f t="shared" si="54"/>
        <v>2</v>
      </c>
      <c r="BT688">
        <v>0.78100000000000003</v>
      </c>
      <c r="BU688">
        <v>6</v>
      </c>
      <c r="BV688">
        <v>0</v>
      </c>
      <c r="BW688">
        <v>0</v>
      </c>
      <c r="BX688">
        <v>23</v>
      </c>
      <c r="BY688">
        <v>0</v>
      </c>
      <c r="BZ688">
        <v>23</v>
      </c>
      <c r="CA688">
        <v>0</v>
      </c>
      <c r="CB688">
        <v>23</v>
      </c>
      <c r="CC688">
        <v>237</v>
      </c>
      <c r="CD688">
        <v>23</v>
      </c>
      <c r="CE688">
        <v>118.74745298844365</v>
      </c>
      <c r="CF688">
        <v>4</v>
      </c>
      <c r="CG688">
        <v>0.5</v>
      </c>
      <c r="CM688">
        <v>0.78100000000000003</v>
      </c>
      <c r="CQ688" t="s">
        <v>162</v>
      </c>
      <c r="CR688" t="s">
        <v>215</v>
      </c>
      <c r="CS688" t="s">
        <v>169</v>
      </c>
      <c r="CT688">
        <v>0</v>
      </c>
      <c r="CU688">
        <v>23</v>
      </c>
      <c r="CV688">
        <v>0</v>
      </c>
      <c r="CW688">
        <v>23</v>
      </c>
      <c r="CX688">
        <v>0</v>
      </c>
      <c r="CY688">
        <v>23</v>
      </c>
      <c r="CZ688">
        <v>237</v>
      </c>
      <c r="DA688">
        <v>23</v>
      </c>
      <c r="DB688">
        <v>118.74745298844365</v>
      </c>
      <c r="DC688">
        <v>4</v>
      </c>
      <c r="DD688">
        <v>0.5</v>
      </c>
      <c r="DF688">
        <v>0.53100000000000003</v>
      </c>
    </row>
    <row r="689" spans="1:110" x14ac:dyDescent="0.25">
      <c r="A689" s="74">
        <v>0</v>
      </c>
      <c r="B689" s="44">
        <v>7</v>
      </c>
      <c r="C689" s="44">
        <v>0</v>
      </c>
      <c r="D689" s="44">
        <v>14</v>
      </c>
      <c r="E689" s="44">
        <v>0.25835886909886002</v>
      </c>
      <c r="F689" s="44">
        <v>1551.7458320000001</v>
      </c>
      <c r="G689" s="75">
        <v>217.91</v>
      </c>
      <c r="H689" s="74">
        <v>0.312</v>
      </c>
      <c r="I689" s="44">
        <v>4</v>
      </c>
      <c r="J689" s="75">
        <v>0</v>
      </c>
      <c r="K689" s="74">
        <v>0.20300000000000001</v>
      </c>
      <c r="L689" s="44">
        <v>4</v>
      </c>
      <c r="M689" s="75">
        <v>0</v>
      </c>
      <c r="N689" s="44">
        <v>0.17100000000000001</v>
      </c>
      <c r="O689" s="44">
        <v>4</v>
      </c>
      <c r="P689" s="75">
        <v>0</v>
      </c>
      <c r="Q689" s="80">
        <f t="shared" si="50"/>
        <v>0.22866666666666668</v>
      </c>
      <c r="R689" s="88">
        <f t="shared" si="50"/>
        <v>4</v>
      </c>
      <c r="T689" s="74">
        <v>0.40600000000000003</v>
      </c>
      <c r="U689" s="44">
        <v>6</v>
      </c>
      <c r="V689" s="44">
        <v>0</v>
      </c>
      <c r="W689" s="44">
        <v>0</v>
      </c>
      <c r="X689" s="44">
        <v>23</v>
      </c>
      <c r="Y689" s="44">
        <v>0</v>
      </c>
      <c r="Z689" s="44">
        <v>23</v>
      </c>
      <c r="AA689" s="44">
        <v>0</v>
      </c>
      <c r="AB689" s="44">
        <v>23</v>
      </c>
      <c r="AC689" s="44">
        <v>237</v>
      </c>
      <c r="AD689" s="44">
        <v>23</v>
      </c>
      <c r="AE689" s="44">
        <v>118.12734900788881</v>
      </c>
      <c r="AF689" s="44">
        <v>4</v>
      </c>
      <c r="AG689" s="75">
        <v>0.5</v>
      </c>
      <c r="AH689" s="74">
        <v>0.51600000000000001</v>
      </c>
      <c r="AI689" s="44">
        <v>6</v>
      </c>
      <c r="AJ689" s="44">
        <v>0</v>
      </c>
      <c r="AK689" s="44">
        <v>0</v>
      </c>
      <c r="AL689" s="44">
        <v>23</v>
      </c>
      <c r="AM689" s="44">
        <v>0</v>
      </c>
      <c r="AN689" s="44">
        <v>23</v>
      </c>
      <c r="AO689" s="44">
        <v>0</v>
      </c>
      <c r="AP689" s="44">
        <v>23</v>
      </c>
      <c r="AQ689" s="44">
        <v>237</v>
      </c>
      <c r="AR689" s="44">
        <v>23</v>
      </c>
      <c r="AS689" s="44">
        <v>118.12734900788881</v>
      </c>
      <c r="AT689" s="44">
        <v>4</v>
      </c>
      <c r="AU689" s="75">
        <v>0.5</v>
      </c>
      <c r="AV689">
        <v>0.61</v>
      </c>
      <c r="AW689">
        <v>6</v>
      </c>
      <c r="AX689">
        <v>0</v>
      </c>
      <c r="AY689">
        <v>0</v>
      </c>
      <c r="AZ689">
        <v>23</v>
      </c>
      <c r="BA689">
        <v>0</v>
      </c>
      <c r="BB689">
        <v>23</v>
      </c>
      <c r="BC689">
        <v>0</v>
      </c>
      <c r="BD689">
        <v>23</v>
      </c>
      <c r="BE689">
        <v>237</v>
      </c>
      <c r="BF689">
        <v>23</v>
      </c>
      <c r="BG689">
        <v>118.12734900788881</v>
      </c>
      <c r="BH689">
        <v>4</v>
      </c>
      <c r="BI689">
        <v>0.5</v>
      </c>
      <c r="BJ689" s="74">
        <f t="shared" si="51"/>
        <v>0.51066666666666671</v>
      </c>
      <c r="BK689" s="92">
        <f t="shared" si="52"/>
        <v>6</v>
      </c>
      <c r="BN689" s="67">
        <f t="shared" si="53"/>
        <v>0.28200000000000003</v>
      </c>
      <c r="BO689" s="9">
        <f t="shared" si="54"/>
        <v>2</v>
      </c>
      <c r="BT689">
        <v>0.78200000000000003</v>
      </c>
      <c r="BU689">
        <v>6</v>
      </c>
      <c r="BV689">
        <v>0</v>
      </c>
      <c r="BW689">
        <v>0</v>
      </c>
      <c r="BX689">
        <v>23</v>
      </c>
      <c r="BY689">
        <v>0</v>
      </c>
      <c r="BZ689">
        <v>23</v>
      </c>
      <c r="CA689">
        <v>0</v>
      </c>
      <c r="CB689">
        <v>23</v>
      </c>
      <c r="CC689">
        <v>237</v>
      </c>
      <c r="CD689">
        <v>23</v>
      </c>
      <c r="CE689">
        <v>118.12734900788881</v>
      </c>
      <c r="CF689">
        <v>4</v>
      </c>
      <c r="CG689">
        <v>0.5</v>
      </c>
      <c r="CM689">
        <v>0.78200000000000003</v>
      </c>
      <c r="CQ689" t="s">
        <v>162</v>
      </c>
      <c r="CR689" t="s">
        <v>229</v>
      </c>
      <c r="CS689" t="s">
        <v>169</v>
      </c>
      <c r="CT689">
        <v>0</v>
      </c>
      <c r="CU689">
        <v>23</v>
      </c>
      <c r="CV689">
        <v>0</v>
      </c>
      <c r="CW689">
        <v>23</v>
      </c>
      <c r="CX689">
        <v>0</v>
      </c>
      <c r="CY689">
        <v>23</v>
      </c>
      <c r="CZ689">
        <v>237</v>
      </c>
      <c r="DA689">
        <v>23</v>
      </c>
      <c r="DB689">
        <v>118.12734900788881</v>
      </c>
      <c r="DC689">
        <v>4</v>
      </c>
      <c r="DD689">
        <v>0.5</v>
      </c>
      <c r="DF689">
        <v>0.54600000000000004</v>
      </c>
    </row>
    <row r="690" spans="1:110" x14ac:dyDescent="0.25">
      <c r="A690" s="74">
        <v>0</v>
      </c>
      <c r="B690" s="44">
        <v>7</v>
      </c>
      <c r="C690" s="44">
        <v>0</v>
      </c>
      <c r="D690" s="44">
        <v>15</v>
      </c>
      <c r="E690" s="44">
        <v>0.35589687361071998</v>
      </c>
      <c r="F690" s="44">
        <v>1584.9430935</v>
      </c>
      <c r="G690" s="75">
        <v>225.96</v>
      </c>
      <c r="H690" s="74">
        <v>0.32900000000000001</v>
      </c>
      <c r="I690" s="44">
        <v>4</v>
      </c>
      <c r="J690" s="75">
        <v>0</v>
      </c>
      <c r="K690" s="74">
        <v>0.20300000000000001</v>
      </c>
      <c r="L690" s="44">
        <v>4</v>
      </c>
      <c r="M690" s="75">
        <v>0</v>
      </c>
      <c r="N690" s="44">
        <v>0.188</v>
      </c>
      <c r="O690" s="44">
        <v>4</v>
      </c>
      <c r="P690" s="75">
        <v>0</v>
      </c>
      <c r="Q690" s="80">
        <f t="shared" si="50"/>
        <v>0.24</v>
      </c>
      <c r="R690" s="88">
        <f t="shared" si="50"/>
        <v>4</v>
      </c>
      <c r="T690" s="74">
        <v>0.48399999999999999</v>
      </c>
      <c r="U690" s="44">
        <v>6</v>
      </c>
      <c r="V690" s="44">
        <v>0</v>
      </c>
      <c r="W690" s="44">
        <v>0</v>
      </c>
      <c r="X690" s="44">
        <v>23</v>
      </c>
      <c r="Y690" s="44">
        <v>0</v>
      </c>
      <c r="Z690" s="44">
        <v>23</v>
      </c>
      <c r="AA690" s="44">
        <v>0</v>
      </c>
      <c r="AB690" s="44">
        <v>23</v>
      </c>
      <c r="AC690" s="44">
        <v>237</v>
      </c>
      <c r="AD690" s="44">
        <v>23</v>
      </c>
      <c r="AE690" s="44">
        <v>117.53322167861829</v>
      </c>
      <c r="AF690" s="44">
        <v>4</v>
      </c>
      <c r="AG690" s="75">
        <v>0.5</v>
      </c>
      <c r="AH690" s="74">
        <v>0.51600000000000001</v>
      </c>
      <c r="AI690" s="44">
        <v>6</v>
      </c>
      <c r="AJ690" s="44">
        <v>0</v>
      </c>
      <c r="AK690" s="44">
        <v>0</v>
      </c>
      <c r="AL690" s="44">
        <v>23</v>
      </c>
      <c r="AM690" s="44">
        <v>0</v>
      </c>
      <c r="AN690" s="44">
        <v>23</v>
      </c>
      <c r="AO690" s="44">
        <v>0</v>
      </c>
      <c r="AP690" s="44">
        <v>23</v>
      </c>
      <c r="AQ690" s="44">
        <v>237</v>
      </c>
      <c r="AR690" s="44">
        <v>23</v>
      </c>
      <c r="AS690" s="44">
        <v>117.53322167861829</v>
      </c>
      <c r="AT690" s="44">
        <v>4</v>
      </c>
      <c r="AU690" s="75">
        <v>0.5</v>
      </c>
      <c r="AV690">
        <v>0.54700000000000004</v>
      </c>
      <c r="AW690">
        <v>6</v>
      </c>
      <c r="AX690">
        <v>0</v>
      </c>
      <c r="AY690">
        <v>0</v>
      </c>
      <c r="AZ690">
        <v>23</v>
      </c>
      <c r="BA690">
        <v>0</v>
      </c>
      <c r="BB690">
        <v>23</v>
      </c>
      <c r="BC690">
        <v>0</v>
      </c>
      <c r="BD690">
        <v>23</v>
      </c>
      <c r="BE690">
        <v>237</v>
      </c>
      <c r="BF690">
        <v>23</v>
      </c>
      <c r="BG690">
        <v>117.53322167861829</v>
      </c>
      <c r="BH690">
        <v>4</v>
      </c>
      <c r="BI690">
        <v>0.5</v>
      </c>
      <c r="BJ690" s="74">
        <f t="shared" si="51"/>
        <v>0.51566666666666672</v>
      </c>
      <c r="BK690" s="92">
        <f t="shared" si="52"/>
        <v>6</v>
      </c>
      <c r="BN690" s="67">
        <f t="shared" si="53"/>
        <v>0.27566666666666673</v>
      </c>
      <c r="BO690" s="9">
        <f t="shared" si="54"/>
        <v>2</v>
      </c>
      <c r="BT690">
        <v>0.79600000000000004</v>
      </c>
      <c r="BU690">
        <v>6</v>
      </c>
      <c r="BV690">
        <v>0</v>
      </c>
      <c r="BW690">
        <v>0</v>
      </c>
      <c r="BX690">
        <v>23</v>
      </c>
      <c r="BY690">
        <v>0</v>
      </c>
      <c r="BZ690">
        <v>23</v>
      </c>
      <c r="CA690">
        <v>0</v>
      </c>
      <c r="CB690">
        <v>23</v>
      </c>
      <c r="CC690">
        <v>237</v>
      </c>
      <c r="CD690">
        <v>23</v>
      </c>
      <c r="CE690">
        <v>117.53322167861829</v>
      </c>
      <c r="CF690">
        <v>4</v>
      </c>
      <c r="CG690">
        <v>0.5</v>
      </c>
      <c r="CM690">
        <v>0.79600000000000004</v>
      </c>
      <c r="CQ690" t="s">
        <v>162</v>
      </c>
      <c r="CR690" t="s">
        <v>216</v>
      </c>
      <c r="CS690" t="s">
        <v>169</v>
      </c>
      <c r="CT690">
        <v>0</v>
      </c>
      <c r="CU690">
        <v>23</v>
      </c>
      <c r="CV690">
        <v>0</v>
      </c>
      <c r="CW690">
        <v>23</v>
      </c>
      <c r="CX690">
        <v>0</v>
      </c>
      <c r="CY690">
        <v>23</v>
      </c>
      <c r="CZ690">
        <v>237</v>
      </c>
      <c r="DA690">
        <v>23</v>
      </c>
      <c r="DB690">
        <v>117.53322167861829</v>
      </c>
      <c r="DC690">
        <v>4</v>
      </c>
      <c r="DD690">
        <v>0.5</v>
      </c>
      <c r="DF690">
        <v>0.56299999999999994</v>
      </c>
    </row>
    <row r="691" spans="1:110" x14ac:dyDescent="0.25">
      <c r="A691" s="74">
        <v>0</v>
      </c>
      <c r="B691" s="44">
        <v>7</v>
      </c>
      <c r="C691" s="44">
        <v>0</v>
      </c>
      <c r="D691" s="44">
        <v>16</v>
      </c>
      <c r="E691" s="44">
        <v>0.45343487812261402</v>
      </c>
      <c r="F691" s="44">
        <v>1618.140355</v>
      </c>
      <c r="G691" s="75">
        <v>234.01</v>
      </c>
      <c r="H691" s="74">
        <v>0.29699999999999999</v>
      </c>
      <c r="I691" s="44">
        <v>4</v>
      </c>
      <c r="J691" s="75">
        <v>0</v>
      </c>
      <c r="K691" s="74">
        <v>0.219</v>
      </c>
      <c r="L691" s="44">
        <v>4</v>
      </c>
      <c r="M691" s="75">
        <v>0</v>
      </c>
      <c r="N691" s="44">
        <v>0.188</v>
      </c>
      <c r="O691" s="44">
        <v>4</v>
      </c>
      <c r="P691" s="75">
        <v>0</v>
      </c>
      <c r="Q691" s="80">
        <f t="shared" si="50"/>
        <v>0.23466666666666666</v>
      </c>
      <c r="R691" s="88">
        <f t="shared" si="50"/>
        <v>4</v>
      </c>
      <c r="T691" s="74">
        <v>0.42199999999999999</v>
      </c>
      <c r="U691" s="44">
        <v>6</v>
      </c>
      <c r="V691" s="44">
        <v>0</v>
      </c>
      <c r="W691" s="44">
        <v>0</v>
      </c>
      <c r="X691" s="44">
        <v>23</v>
      </c>
      <c r="Y691" s="44">
        <v>0</v>
      </c>
      <c r="Z691" s="44">
        <v>23</v>
      </c>
      <c r="AA691" s="44">
        <v>0</v>
      </c>
      <c r="AB691" s="44">
        <v>23</v>
      </c>
      <c r="AC691" s="44">
        <v>237</v>
      </c>
      <c r="AD691" s="44">
        <v>23</v>
      </c>
      <c r="AE691" s="44">
        <v>116.96349175403299</v>
      </c>
      <c r="AF691" s="44">
        <v>4</v>
      </c>
      <c r="AG691" s="75">
        <v>0.5</v>
      </c>
      <c r="AH691" s="74">
        <v>0.5</v>
      </c>
      <c r="AI691" s="44">
        <v>6</v>
      </c>
      <c r="AJ691" s="44">
        <v>0</v>
      </c>
      <c r="AK691" s="44">
        <v>0</v>
      </c>
      <c r="AL691" s="44">
        <v>23</v>
      </c>
      <c r="AM691" s="44">
        <v>0</v>
      </c>
      <c r="AN691" s="44">
        <v>23</v>
      </c>
      <c r="AO691" s="44">
        <v>0</v>
      </c>
      <c r="AP691" s="44">
        <v>23</v>
      </c>
      <c r="AQ691" s="44">
        <v>237</v>
      </c>
      <c r="AR691" s="44">
        <v>23</v>
      </c>
      <c r="AS691" s="44">
        <v>116.96349175403299</v>
      </c>
      <c r="AT691" s="44">
        <v>4</v>
      </c>
      <c r="AU691" s="75">
        <v>0.5</v>
      </c>
      <c r="AV691">
        <v>0.57899999999999996</v>
      </c>
      <c r="AW691">
        <v>6</v>
      </c>
      <c r="AX691">
        <v>0</v>
      </c>
      <c r="AY691">
        <v>0</v>
      </c>
      <c r="AZ691">
        <v>23</v>
      </c>
      <c r="BA691">
        <v>0</v>
      </c>
      <c r="BB691">
        <v>23</v>
      </c>
      <c r="BC691">
        <v>0</v>
      </c>
      <c r="BD691">
        <v>23</v>
      </c>
      <c r="BE691">
        <v>237</v>
      </c>
      <c r="BF691">
        <v>23</v>
      </c>
      <c r="BG691">
        <v>116.96349175403299</v>
      </c>
      <c r="BH691">
        <v>4</v>
      </c>
      <c r="BI691">
        <v>0.5</v>
      </c>
      <c r="BJ691" s="74">
        <f t="shared" si="51"/>
        <v>0.5003333333333333</v>
      </c>
      <c r="BK691" s="92">
        <f t="shared" si="52"/>
        <v>6</v>
      </c>
      <c r="BN691" s="67">
        <f t="shared" si="53"/>
        <v>0.26566666666666661</v>
      </c>
      <c r="BO691" s="9">
        <f t="shared" si="54"/>
        <v>2</v>
      </c>
      <c r="BT691">
        <v>0.76500000000000001</v>
      </c>
      <c r="BU691">
        <v>6</v>
      </c>
      <c r="BV691">
        <v>0</v>
      </c>
      <c r="BW691">
        <v>0</v>
      </c>
      <c r="BX691">
        <v>23</v>
      </c>
      <c r="BY691">
        <v>0</v>
      </c>
      <c r="BZ691">
        <v>23</v>
      </c>
      <c r="CA691">
        <v>0</v>
      </c>
      <c r="CB691">
        <v>23</v>
      </c>
      <c r="CC691">
        <v>237</v>
      </c>
      <c r="CD691">
        <v>23</v>
      </c>
      <c r="CE691">
        <v>116.96349175403299</v>
      </c>
      <c r="CF691">
        <v>4</v>
      </c>
      <c r="CG691">
        <v>0.5</v>
      </c>
      <c r="CM691">
        <v>0.76500000000000001</v>
      </c>
      <c r="CQ691" t="s">
        <v>162</v>
      </c>
      <c r="CR691" t="s">
        <v>222</v>
      </c>
      <c r="CS691" t="s">
        <v>169</v>
      </c>
      <c r="CT691">
        <v>0</v>
      </c>
      <c r="CU691">
        <v>23</v>
      </c>
      <c r="CV691">
        <v>0</v>
      </c>
      <c r="CW691">
        <v>23</v>
      </c>
      <c r="CX691">
        <v>0</v>
      </c>
      <c r="CY691">
        <v>23</v>
      </c>
      <c r="CZ691">
        <v>237</v>
      </c>
      <c r="DA691">
        <v>23</v>
      </c>
      <c r="DB691">
        <v>116.96349175403299</v>
      </c>
      <c r="DC691">
        <v>4</v>
      </c>
      <c r="DD691">
        <v>0.5</v>
      </c>
      <c r="DF691">
        <v>0.56200000000000006</v>
      </c>
    </row>
    <row r="692" spans="1:110" x14ac:dyDescent="0.25">
      <c r="A692" s="74">
        <v>0</v>
      </c>
      <c r="B692" s="44">
        <v>7</v>
      </c>
      <c r="C692" s="44">
        <v>1</v>
      </c>
      <c r="D692" s="44">
        <v>4</v>
      </c>
      <c r="E692" s="44">
        <v>-0.40626135535985802</v>
      </c>
      <c r="F692" s="44">
        <v>1344.4485729999999</v>
      </c>
      <c r="G692" s="75">
        <v>144.14999999999901</v>
      </c>
      <c r="H692" s="74">
        <v>0.312</v>
      </c>
      <c r="I692" s="44">
        <v>4</v>
      </c>
      <c r="J692" s="75">
        <v>0</v>
      </c>
      <c r="K692" s="74">
        <v>0.188</v>
      </c>
      <c r="L692" s="44">
        <v>4</v>
      </c>
      <c r="M692" s="75">
        <v>0</v>
      </c>
      <c r="N692" s="44">
        <v>0.20300000000000001</v>
      </c>
      <c r="O692" s="44">
        <v>4</v>
      </c>
      <c r="P692" s="75">
        <v>0</v>
      </c>
      <c r="Q692" s="80">
        <f t="shared" si="50"/>
        <v>0.23433333333333337</v>
      </c>
      <c r="R692" s="88">
        <f t="shared" si="50"/>
        <v>4</v>
      </c>
      <c r="T692" s="74">
        <v>0.45300000000000001</v>
      </c>
      <c r="U692" s="44">
        <v>7</v>
      </c>
      <c r="V692" s="44">
        <v>0</v>
      </c>
      <c r="W692" s="44">
        <v>0</v>
      </c>
      <c r="X692" s="44">
        <v>23</v>
      </c>
      <c r="Y692" s="44">
        <v>237</v>
      </c>
      <c r="Z692" s="44">
        <v>23</v>
      </c>
      <c r="AA692" s="44">
        <v>0</v>
      </c>
      <c r="AB692" s="44">
        <v>23</v>
      </c>
      <c r="AC692" s="44">
        <v>217</v>
      </c>
      <c r="AD692" s="44">
        <v>23</v>
      </c>
      <c r="AE692" s="44">
        <v>107.69448724258761</v>
      </c>
      <c r="AF692" s="44">
        <v>4</v>
      </c>
      <c r="AG692" s="75">
        <v>1</v>
      </c>
      <c r="AH692" s="74">
        <v>0.57799999999999996</v>
      </c>
      <c r="AI692" s="44">
        <v>7</v>
      </c>
      <c r="AJ692" s="44">
        <v>0</v>
      </c>
      <c r="AK692" s="44">
        <v>0</v>
      </c>
      <c r="AL692" s="44">
        <v>23</v>
      </c>
      <c r="AM692" s="44">
        <v>237</v>
      </c>
      <c r="AN692" s="44">
        <v>23</v>
      </c>
      <c r="AO692" s="44">
        <v>0</v>
      </c>
      <c r="AP692" s="44">
        <v>23</v>
      </c>
      <c r="AQ692" s="44">
        <v>217</v>
      </c>
      <c r="AR692" s="44">
        <v>23</v>
      </c>
      <c r="AS692" s="44">
        <v>107.69448724258761</v>
      </c>
      <c r="AT692" s="44">
        <v>4</v>
      </c>
      <c r="AU692" s="75">
        <v>1</v>
      </c>
      <c r="AV692">
        <v>0.625</v>
      </c>
      <c r="AW692">
        <v>7</v>
      </c>
      <c r="AX692">
        <v>0</v>
      </c>
      <c r="AY692">
        <v>0</v>
      </c>
      <c r="AZ692">
        <v>23</v>
      </c>
      <c r="BA692">
        <v>237</v>
      </c>
      <c r="BB692">
        <v>23</v>
      </c>
      <c r="BC692">
        <v>0</v>
      </c>
      <c r="BD692">
        <v>23</v>
      </c>
      <c r="BE692">
        <v>217</v>
      </c>
      <c r="BF692">
        <v>23</v>
      </c>
      <c r="BG692">
        <v>107.69448724258761</v>
      </c>
      <c r="BH692">
        <v>4</v>
      </c>
      <c r="BI692">
        <v>1</v>
      </c>
      <c r="BJ692" s="74">
        <f t="shared" si="51"/>
        <v>0.55199999999999994</v>
      </c>
      <c r="BK692" s="92">
        <f t="shared" si="52"/>
        <v>7</v>
      </c>
      <c r="BN692" s="67">
        <f t="shared" si="53"/>
        <v>0.31766666666666654</v>
      </c>
      <c r="BO692" s="9">
        <f t="shared" si="54"/>
        <v>3</v>
      </c>
      <c r="BT692">
        <v>0.86</v>
      </c>
      <c r="BU692">
        <v>7</v>
      </c>
      <c r="BV692">
        <v>0</v>
      </c>
      <c r="BW692">
        <v>0</v>
      </c>
      <c r="BX692">
        <v>23</v>
      </c>
      <c r="BY692">
        <v>237</v>
      </c>
      <c r="BZ692">
        <v>23</v>
      </c>
      <c r="CA692">
        <v>0</v>
      </c>
      <c r="CB692">
        <v>23</v>
      </c>
      <c r="CC692">
        <v>217</v>
      </c>
      <c r="CD692">
        <v>23</v>
      </c>
      <c r="CE692">
        <v>107.69448724258761</v>
      </c>
      <c r="CF692">
        <v>4</v>
      </c>
      <c r="CG692">
        <v>1</v>
      </c>
      <c r="CM692">
        <v>0.86</v>
      </c>
      <c r="CQ692" t="s">
        <v>162</v>
      </c>
      <c r="CR692" t="s">
        <v>217</v>
      </c>
      <c r="CS692" t="s">
        <v>183</v>
      </c>
      <c r="CT692">
        <v>0</v>
      </c>
      <c r="CU692">
        <v>23</v>
      </c>
      <c r="CV692">
        <v>237</v>
      </c>
      <c r="CW692">
        <v>23</v>
      </c>
      <c r="CX692">
        <v>0</v>
      </c>
      <c r="CY692">
        <v>23</v>
      </c>
      <c r="CZ692">
        <v>217</v>
      </c>
      <c r="DA692">
        <v>23</v>
      </c>
      <c r="DB692">
        <v>107.69448724258761</v>
      </c>
      <c r="DC692">
        <v>4</v>
      </c>
      <c r="DD692">
        <v>1</v>
      </c>
      <c r="DF692">
        <v>0.57799999999999996</v>
      </c>
    </row>
    <row r="693" spans="1:110" x14ac:dyDescent="0.25">
      <c r="A693" s="74">
        <v>0</v>
      </c>
      <c r="B693" s="44">
        <v>7</v>
      </c>
      <c r="C693" s="44">
        <v>1</v>
      </c>
      <c r="D693" s="44">
        <v>5</v>
      </c>
      <c r="E693" s="44">
        <v>-0.30872335084799801</v>
      </c>
      <c r="F693" s="44">
        <v>1377.6458345000001</v>
      </c>
      <c r="G693" s="75">
        <v>152.19999999999999</v>
      </c>
      <c r="H693" s="74">
        <v>0.32800000000000001</v>
      </c>
      <c r="I693" s="44">
        <v>4</v>
      </c>
      <c r="J693" s="75">
        <v>0</v>
      </c>
      <c r="K693" s="74">
        <v>0.20300000000000001</v>
      </c>
      <c r="L693" s="44">
        <v>4</v>
      </c>
      <c r="M693" s="75">
        <v>0</v>
      </c>
      <c r="N693" s="44">
        <v>0.20300000000000001</v>
      </c>
      <c r="O693" s="44">
        <v>4</v>
      </c>
      <c r="P693" s="75">
        <v>0</v>
      </c>
      <c r="Q693" s="80">
        <f t="shared" si="50"/>
        <v>0.24466666666666667</v>
      </c>
      <c r="R693" s="88">
        <f t="shared" si="50"/>
        <v>4</v>
      </c>
      <c r="T693" s="74">
        <v>0.42199999999999999</v>
      </c>
      <c r="U693" s="44">
        <v>7</v>
      </c>
      <c r="V693" s="44">
        <v>0</v>
      </c>
      <c r="W693" s="44">
        <v>0</v>
      </c>
      <c r="X693" s="44">
        <v>23</v>
      </c>
      <c r="Y693" s="44">
        <v>237</v>
      </c>
      <c r="Z693" s="44">
        <v>23</v>
      </c>
      <c r="AA693" s="44">
        <v>0</v>
      </c>
      <c r="AB693" s="44">
        <v>23</v>
      </c>
      <c r="AC693" s="44">
        <v>217.000001</v>
      </c>
      <c r="AD693" s="44">
        <v>23</v>
      </c>
      <c r="AE693" s="44">
        <v>107.37930187973926</v>
      </c>
      <c r="AF693" s="44">
        <v>4</v>
      </c>
      <c r="AG693" s="75">
        <v>1</v>
      </c>
      <c r="AH693" s="74">
        <v>0.54700000000000004</v>
      </c>
      <c r="AI693" s="44">
        <v>7</v>
      </c>
      <c r="AJ693" s="44">
        <v>0</v>
      </c>
      <c r="AK693" s="44">
        <v>0</v>
      </c>
      <c r="AL693" s="44">
        <v>23</v>
      </c>
      <c r="AM693" s="44">
        <v>237</v>
      </c>
      <c r="AN693" s="44">
        <v>23</v>
      </c>
      <c r="AO693" s="44">
        <v>0</v>
      </c>
      <c r="AP693" s="44">
        <v>23</v>
      </c>
      <c r="AQ693" s="44">
        <v>217.000001</v>
      </c>
      <c r="AR693" s="44">
        <v>23</v>
      </c>
      <c r="AS693" s="44">
        <v>107.37930187973926</v>
      </c>
      <c r="AT693" s="44">
        <v>4</v>
      </c>
      <c r="AU693" s="75">
        <v>1</v>
      </c>
      <c r="AV693">
        <v>0.59399999999999997</v>
      </c>
      <c r="AW693">
        <v>7</v>
      </c>
      <c r="AX693">
        <v>0</v>
      </c>
      <c r="AY693">
        <v>0</v>
      </c>
      <c r="AZ693">
        <v>23</v>
      </c>
      <c r="BA693">
        <v>237</v>
      </c>
      <c r="BB693">
        <v>23</v>
      </c>
      <c r="BC693">
        <v>0</v>
      </c>
      <c r="BD693">
        <v>23</v>
      </c>
      <c r="BE693">
        <v>217.000001</v>
      </c>
      <c r="BF693">
        <v>23</v>
      </c>
      <c r="BG693">
        <v>107.37930187973926</v>
      </c>
      <c r="BH693">
        <v>4</v>
      </c>
      <c r="BI693">
        <v>1</v>
      </c>
      <c r="BJ693" s="74">
        <f t="shared" si="51"/>
        <v>0.52100000000000002</v>
      </c>
      <c r="BK693" s="92">
        <f t="shared" si="52"/>
        <v>7</v>
      </c>
      <c r="BN693" s="67">
        <f t="shared" si="53"/>
        <v>0.27633333333333332</v>
      </c>
      <c r="BO693" s="9">
        <f t="shared" si="54"/>
        <v>3</v>
      </c>
      <c r="BT693">
        <v>0.84299999999999997</v>
      </c>
      <c r="BU693">
        <v>7</v>
      </c>
      <c r="BV693">
        <v>0</v>
      </c>
      <c r="BW693">
        <v>0</v>
      </c>
      <c r="BX693">
        <v>23</v>
      </c>
      <c r="BY693">
        <v>237</v>
      </c>
      <c r="BZ693">
        <v>23</v>
      </c>
      <c r="CA693">
        <v>0</v>
      </c>
      <c r="CB693">
        <v>23</v>
      </c>
      <c r="CC693">
        <v>217.000001</v>
      </c>
      <c r="CD693">
        <v>23</v>
      </c>
      <c r="CE693">
        <v>107.37930187973926</v>
      </c>
      <c r="CF693">
        <v>4</v>
      </c>
      <c r="CG693">
        <v>1</v>
      </c>
      <c r="CM693">
        <v>0.84299999999999997</v>
      </c>
      <c r="CQ693" t="s">
        <v>162</v>
      </c>
      <c r="CR693" t="s">
        <v>217</v>
      </c>
      <c r="CS693" t="s">
        <v>183</v>
      </c>
      <c r="CT693">
        <v>0</v>
      </c>
      <c r="CU693">
        <v>23</v>
      </c>
      <c r="CV693">
        <v>237</v>
      </c>
      <c r="CW693">
        <v>23</v>
      </c>
      <c r="CX693">
        <v>0</v>
      </c>
      <c r="CY693">
        <v>23</v>
      </c>
      <c r="CZ693">
        <v>217.000001</v>
      </c>
      <c r="DA693">
        <v>23</v>
      </c>
      <c r="DB693">
        <v>107.37930187973926</v>
      </c>
      <c r="DC693">
        <v>4</v>
      </c>
      <c r="DD693">
        <v>1</v>
      </c>
      <c r="DF693">
        <v>0.57799999999999996</v>
      </c>
    </row>
    <row r="694" spans="1:110" x14ac:dyDescent="0.25">
      <c r="A694" s="74">
        <v>0</v>
      </c>
      <c r="B694" s="44">
        <v>7</v>
      </c>
      <c r="C694" s="44">
        <v>1</v>
      </c>
      <c r="D694" s="44">
        <v>6</v>
      </c>
      <c r="E694" s="44">
        <v>-0.21118534633612099</v>
      </c>
      <c r="F694" s="44">
        <v>1410.8430960000001</v>
      </c>
      <c r="G694" s="75">
        <v>160.25</v>
      </c>
      <c r="H694" s="74">
        <v>0.313</v>
      </c>
      <c r="I694" s="44">
        <v>4</v>
      </c>
      <c r="J694" s="75">
        <v>0</v>
      </c>
      <c r="K694" s="74">
        <v>0.219</v>
      </c>
      <c r="L694" s="44">
        <v>4</v>
      </c>
      <c r="M694" s="75">
        <v>0</v>
      </c>
      <c r="N694" s="44">
        <v>0.17100000000000001</v>
      </c>
      <c r="O694" s="44">
        <v>4</v>
      </c>
      <c r="P694" s="75">
        <v>0</v>
      </c>
      <c r="Q694" s="80">
        <f t="shared" si="50"/>
        <v>0.23433333333333337</v>
      </c>
      <c r="R694" s="88">
        <f t="shared" si="50"/>
        <v>4</v>
      </c>
      <c r="T694" s="74">
        <v>0.46800000000000003</v>
      </c>
      <c r="U694" s="44">
        <v>7</v>
      </c>
      <c r="V694" s="44">
        <v>0</v>
      </c>
      <c r="W694" s="44">
        <v>0</v>
      </c>
      <c r="X694" s="44">
        <v>23</v>
      </c>
      <c r="Y694" s="44">
        <v>237</v>
      </c>
      <c r="Z694" s="44">
        <v>23</v>
      </c>
      <c r="AA694" s="44">
        <v>0</v>
      </c>
      <c r="AB694" s="44">
        <v>23</v>
      </c>
      <c r="AC694" s="44">
        <v>217</v>
      </c>
      <c r="AD694" s="44">
        <v>23</v>
      </c>
      <c r="AE694" s="44">
        <v>107.07890477462314</v>
      </c>
      <c r="AF694" s="44">
        <v>4</v>
      </c>
      <c r="AG694" s="75">
        <v>1</v>
      </c>
      <c r="AH694" s="74">
        <v>0.56200000000000006</v>
      </c>
      <c r="AI694" s="44">
        <v>7</v>
      </c>
      <c r="AJ694" s="44">
        <v>0</v>
      </c>
      <c r="AK694" s="44">
        <v>0</v>
      </c>
      <c r="AL694" s="44">
        <v>23</v>
      </c>
      <c r="AM694" s="44">
        <v>237</v>
      </c>
      <c r="AN694" s="44">
        <v>23</v>
      </c>
      <c r="AO694" s="44">
        <v>0</v>
      </c>
      <c r="AP694" s="44">
        <v>23</v>
      </c>
      <c r="AQ694" s="44">
        <v>217</v>
      </c>
      <c r="AR694" s="44">
        <v>23</v>
      </c>
      <c r="AS694" s="44">
        <v>107.07890477462314</v>
      </c>
      <c r="AT694" s="44">
        <v>4</v>
      </c>
      <c r="AU694" s="75">
        <v>1</v>
      </c>
      <c r="AV694">
        <v>0.625</v>
      </c>
      <c r="AW694">
        <v>7</v>
      </c>
      <c r="AX694">
        <v>0</v>
      </c>
      <c r="AY694">
        <v>0</v>
      </c>
      <c r="AZ694">
        <v>23</v>
      </c>
      <c r="BA694">
        <v>237</v>
      </c>
      <c r="BB694">
        <v>23</v>
      </c>
      <c r="BC694">
        <v>0</v>
      </c>
      <c r="BD694">
        <v>23</v>
      </c>
      <c r="BE694">
        <v>217</v>
      </c>
      <c r="BF694">
        <v>23</v>
      </c>
      <c r="BG694">
        <v>107.07890477462314</v>
      </c>
      <c r="BH694">
        <v>4</v>
      </c>
      <c r="BI694">
        <v>1</v>
      </c>
      <c r="BJ694" s="74">
        <f t="shared" si="51"/>
        <v>0.55166666666666664</v>
      </c>
      <c r="BK694" s="92">
        <f t="shared" si="52"/>
        <v>7</v>
      </c>
      <c r="BN694" s="67">
        <f t="shared" si="53"/>
        <v>0.31733333333333325</v>
      </c>
      <c r="BO694" s="9">
        <f t="shared" si="54"/>
        <v>3</v>
      </c>
      <c r="BT694">
        <v>0.84399999999999997</v>
      </c>
      <c r="BU694">
        <v>7</v>
      </c>
      <c r="BV694">
        <v>0</v>
      </c>
      <c r="BW694">
        <v>0</v>
      </c>
      <c r="BX694">
        <v>23</v>
      </c>
      <c r="BY694">
        <v>237</v>
      </c>
      <c r="BZ694">
        <v>23</v>
      </c>
      <c r="CA694">
        <v>0</v>
      </c>
      <c r="CB694">
        <v>23</v>
      </c>
      <c r="CC694">
        <v>217</v>
      </c>
      <c r="CD694">
        <v>23</v>
      </c>
      <c r="CE694">
        <v>107.07890477462314</v>
      </c>
      <c r="CF694">
        <v>4</v>
      </c>
      <c r="CG694">
        <v>1</v>
      </c>
      <c r="CM694">
        <v>0.84399999999999997</v>
      </c>
      <c r="CQ694" t="s">
        <v>162</v>
      </c>
      <c r="CR694" t="s">
        <v>218</v>
      </c>
      <c r="CS694" t="s">
        <v>183</v>
      </c>
      <c r="CT694">
        <v>0</v>
      </c>
      <c r="CU694">
        <v>23</v>
      </c>
      <c r="CV694">
        <v>237</v>
      </c>
      <c r="CW694">
        <v>23</v>
      </c>
      <c r="CX694">
        <v>0</v>
      </c>
      <c r="CY694">
        <v>23</v>
      </c>
      <c r="CZ694">
        <v>217</v>
      </c>
      <c r="DA694">
        <v>23</v>
      </c>
      <c r="DB694">
        <v>107.07890477462314</v>
      </c>
      <c r="DC694">
        <v>4</v>
      </c>
      <c r="DD694">
        <v>1</v>
      </c>
      <c r="DF694">
        <v>0.60899999999999999</v>
      </c>
    </row>
    <row r="695" spans="1:110" x14ac:dyDescent="0.25">
      <c r="A695" s="74">
        <v>0</v>
      </c>
      <c r="B695" s="44">
        <v>7</v>
      </c>
      <c r="C695" s="44">
        <v>1</v>
      </c>
      <c r="D695" s="44">
        <v>7</v>
      </c>
      <c r="E695" s="44">
        <v>-0.11364734182422701</v>
      </c>
      <c r="F695" s="44">
        <v>1444.0403575</v>
      </c>
      <c r="G695" s="75">
        <v>168.3</v>
      </c>
      <c r="H695" s="74">
        <v>0.312</v>
      </c>
      <c r="I695" s="44">
        <v>4</v>
      </c>
      <c r="J695" s="75">
        <v>0</v>
      </c>
      <c r="K695" s="74">
        <v>0.188</v>
      </c>
      <c r="L695" s="44">
        <v>4</v>
      </c>
      <c r="M695" s="75">
        <v>0</v>
      </c>
      <c r="N695" s="44">
        <v>0.20300000000000001</v>
      </c>
      <c r="O695" s="44">
        <v>4</v>
      </c>
      <c r="P695" s="75">
        <v>0</v>
      </c>
      <c r="Q695" s="80">
        <f t="shared" si="50"/>
        <v>0.23433333333333337</v>
      </c>
      <c r="R695" s="88">
        <f t="shared" si="50"/>
        <v>4</v>
      </c>
      <c r="T695" s="74">
        <v>0.45400000000000001</v>
      </c>
      <c r="U695" s="44">
        <v>7</v>
      </c>
      <c r="V695" s="44">
        <v>0</v>
      </c>
      <c r="W695" s="44">
        <v>0</v>
      </c>
      <c r="X695" s="44">
        <v>23</v>
      </c>
      <c r="Y695" s="44">
        <v>237</v>
      </c>
      <c r="Z695" s="44">
        <v>23</v>
      </c>
      <c r="AA695" s="44">
        <v>0</v>
      </c>
      <c r="AB695" s="44">
        <v>23</v>
      </c>
      <c r="AC695" s="44">
        <v>217</v>
      </c>
      <c r="AD695" s="44">
        <v>23</v>
      </c>
      <c r="AE695" s="44">
        <v>106.79234111787761</v>
      </c>
      <c r="AF695" s="44">
        <v>4</v>
      </c>
      <c r="AG695" s="75">
        <v>1</v>
      </c>
      <c r="AH695" s="74">
        <v>0.56299999999999994</v>
      </c>
      <c r="AI695" s="44">
        <v>7</v>
      </c>
      <c r="AJ695" s="44">
        <v>0</v>
      </c>
      <c r="AK695" s="44">
        <v>0</v>
      </c>
      <c r="AL695" s="44">
        <v>23</v>
      </c>
      <c r="AM695" s="44">
        <v>237</v>
      </c>
      <c r="AN695" s="44">
        <v>23</v>
      </c>
      <c r="AO695" s="44">
        <v>0</v>
      </c>
      <c r="AP695" s="44">
        <v>23</v>
      </c>
      <c r="AQ695" s="44">
        <v>217</v>
      </c>
      <c r="AR695" s="44">
        <v>23</v>
      </c>
      <c r="AS695" s="44">
        <v>106.79234111787761</v>
      </c>
      <c r="AT695" s="44">
        <v>4</v>
      </c>
      <c r="AU695" s="75">
        <v>1</v>
      </c>
      <c r="AV695">
        <v>0.64100000000000001</v>
      </c>
      <c r="AW695">
        <v>7</v>
      </c>
      <c r="AX695">
        <v>0</v>
      </c>
      <c r="AY695">
        <v>0</v>
      </c>
      <c r="AZ695">
        <v>23</v>
      </c>
      <c r="BA695">
        <v>237</v>
      </c>
      <c r="BB695">
        <v>23</v>
      </c>
      <c r="BC695">
        <v>0</v>
      </c>
      <c r="BD695">
        <v>23</v>
      </c>
      <c r="BE695">
        <v>217</v>
      </c>
      <c r="BF695">
        <v>23</v>
      </c>
      <c r="BG695">
        <v>106.79234111787761</v>
      </c>
      <c r="BH695">
        <v>4</v>
      </c>
      <c r="BI695">
        <v>1</v>
      </c>
      <c r="BJ695" s="74">
        <f t="shared" si="51"/>
        <v>0.55266666666666664</v>
      </c>
      <c r="BK695" s="92">
        <f t="shared" si="52"/>
        <v>7</v>
      </c>
      <c r="BN695" s="67">
        <f t="shared" si="53"/>
        <v>0.31833333333333325</v>
      </c>
      <c r="BO695" s="9">
        <f t="shared" si="54"/>
        <v>3</v>
      </c>
      <c r="BT695">
        <v>0.875</v>
      </c>
      <c r="BU695">
        <v>7</v>
      </c>
      <c r="BV695">
        <v>0</v>
      </c>
      <c r="BW695">
        <v>0</v>
      </c>
      <c r="BX695">
        <v>23</v>
      </c>
      <c r="BY695">
        <v>237</v>
      </c>
      <c r="BZ695">
        <v>23</v>
      </c>
      <c r="CA695">
        <v>0</v>
      </c>
      <c r="CB695">
        <v>23</v>
      </c>
      <c r="CC695">
        <v>217</v>
      </c>
      <c r="CD695">
        <v>23</v>
      </c>
      <c r="CE695">
        <v>106.79234111787761</v>
      </c>
      <c r="CF695">
        <v>4</v>
      </c>
      <c r="CG695">
        <v>1</v>
      </c>
      <c r="CM695">
        <v>0.875</v>
      </c>
      <c r="CQ695" t="s">
        <v>162</v>
      </c>
      <c r="CR695" t="s">
        <v>218</v>
      </c>
      <c r="CS695" t="s">
        <v>183</v>
      </c>
      <c r="CT695">
        <v>0</v>
      </c>
      <c r="CU695">
        <v>23</v>
      </c>
      <c r="CV695">
        <v>237</v>
      </c>
      <c r="CW695">
        <v>23</v>
      </c>
      <c r="CX695">
        <v>0</v>
      </c>
      <c r="CY695">
        <v>23</v>
      </c>
      <c r="CZ695">
        <v>217</v>
      </c>
      <c r="DA695">
        <v>23</v>
      </c>
      <c r="DB695">
        <v>106.79234111787761</v>
      </c>
      <c r="DC695">
        <v>4</v>
      </c>
      <c r="DD695">
        <v>1</v>
      </c>
      <c r="DF695">
        <v>0.60899999999999999</v>
      </c>
    </row>
    <row r="696" spans="1:110" x14ac:dyDescent="0.25">
      <c r="A696" s="74">
        <v>0</v>
      </c>
      <c r="B696" s="44">
        <v>7</v>
      </c>
      <c r="C696" s="44">
        <v>1</v>
      </c>
      <c r="D696" s="44">
        <v>8</v>
      </c>
      <c r="E696" s="44">
        <v>-1.61093373123678E-2</v>
      </c>
      <c r="F696" s="44">
        <v>1477.237619</v>
      </c>
      <c r="G696" s="75">
        <v>176.35</v>
      </c>
      <c r="H696" s="74">
        <v>0.313</v>
      </c>
      <c r="I696" s="44">
        <v>4</v>
      </c>
      <c r="J696" s="75">
        <v>0</v>
      </c>
      <c r="K696" s="74">
        <v>0.20300000000000001</v>
      </c>
      <c r="L696" s="44">
        <v>4</v>
      </c>
      <c r="M696" s="75">
        <v>0</v>
      </c>
      <c r="N696" s="44">
        <v>0.187</v>
      </c>
      <c r="O696" s="44">
        <v>4</v>
      </c>
      <c r="P696" s="75">
        <v>0</v>
      </c>
      <c r="Q696" s="80">
        <f t="shared" si="50"/>
        <v>0.23433333333333337</v>
      </c>
      <c r="R696" s="88">
        <f t="shared" si="50"/>
        <v>4</v>
      </c>
      <c r="T696" s="74">
        <v>0.46899999999999997</v>
      </c>
      <c r="U696" s="44">
        <v>7</v>
      </c>
      <c r="V696" s="44">
        <v>0</v>
      </c>
      <c r="W696" s="44">
        <v>0</v>
      </c>
      <c r="X696" s="44">
        <v>23</v>
      </c>
      <c r="Y696" s="44">
        <v>237</v>
      </c>
      <c r="Z696" s="44">
        <v>23</v>
      </c>
      <c r="AA696" s="44">
        <v>0</v>
      </c>
      <c r="AB696" s="44">
        <v>23</v>
      </c>
      <c r="AC696" s="44">
        <v>217.000001</v>
      </c>
      <c r="AD696" s="44">
        <v>23</v>
      </c>
      <c r="AE696" s="44">
        <v>106.5186783385617</v>
      </c>
      <c r="AF696" s="44">
        <v>4</v>
      </c>
      <c r="AG696" s="75">
        <v>1</v>
      </c>
      <c r="AH696" s="74">
        <v>0.56299999999999994</v>
      </c>
      <c r="AI696" s="44">
        <v>7</v>
      </c>
      <c r="AJ696" s="44">
        <v>0</v>
      </c>
      <c r="AK696" s="44">
        <v>0</v>
      </c>
      <c r="AL696" s="44">
        <v>23</v>
      </c>
      <c r="AM696" s="44">
        <v>237</v>
      </c>
      <c r="AN696" s="44">
        <v>23</v>
      </c>
      <c r="AO696" s="44">
        <v>0</v>
      </c>
      <c r="AP696" s="44">
        <v>23</v>
      </c>
      <c r="AQ696" s="44">
        <v>217.000001</v>
      </c>
      <c r="AR696" s="44">
        <v>23</v>
      </c>
      <c r="AS696" s="44">
        <v>106.5186783385617</v>
      </c>
      <c r="AT696" s="44">
        <v>4</v>
      </c>
      <c r="AU696" s="75">
        <v>1</v>
      </c>
      <c r="AV696">
        <v>0.625</v>
      </c>
      <c r="AW696">
        <v>7</v>
      </c>
      <c r="AX696">
        <v>0</v>
      </c>
      <c r="AY696">
        <v>0</v>
      </c>
      <c r="AZ696">
        <v>23</v>
      </c>
      <c r="BA696">
        <v>237</v>
      </c>
      <c r="BB696">
        <v>23</v>
      </c>
      <c r="BC696">
        <v>0</v>
      </c>
      <c r="BD696">
        <v>23</v>
      </c>
      <c r="BE696">
        <v>217.000001</v>
      </c>
      <c r="BF696">
        <v>23</v>
      </c>
      <c r="BG696">
        <v>106.5186783385617</v>
      </c>
      <c r="BH696">
        <v>4</v>
      </c>
      <c r="BI696">
        <v>1</v>
      </c>
      <c r="BJ696" s="74">
        <f t="shared" si="51"/>
        <v>0.55233333333333334</v>
      </c>
      <c r="BK696" s="92">
        <f t="shared" si="52"/>
        <v>7</v>
      </c>
      <c r="BN696" s="67">
        <f t="shared" si="53"/>
        <v>0.31799999999999995</v>
      </c>
      <c r="BO696" s="9">
        <f t="shared" si="54"/>
        <v>3</v>
      </c>
      <c r="BT696">
        <v>0.84399999999999997</v>
      </c>
      <c r="BU696">
        <v>7</v>
      </c>
      <c r="BV696">
        <v>0</v>
      </c>
      <c r="BW696">
        <v>0</v>
      </c>
      <c r="BX696">
        <v>23</v>
      </c>
      <c r="BY696">
        <v>237</v>
      </c>
      <c r="BZ696">
        <v>23</v>
      </c>
      <c r="CA696">
        <v>0</v>
      </c>
      <c r="CB696">
        <v>23</v>
      </c>
      <c r="CC696">
        <v>217.000001</v>
      </c>
      <c r="CD696">
        <v>23</v>
      </c>
      <c r="CE696">
        <v>106.5186783385617</v>
      </c>
      <c r="CF696">
        <v>4</v>
      </c>
      <c r="CG696">
        <v>1</v>
      </c>
      <c r="CM696">
        <v>0.84399999999999997</v>
      </c>
      <c r="CQ696" t="s">
        <v>162</v>
      </c>
      <c r="CR696" t="s">
        <v>218</v>
      </c>
      <c r="CS696" t="s">
        <v>183</v>
      </c>
      <c r="CT696">
        <v>0</v>
      </c>
      <c r="CU696">
        <v>23</v>
      </c>
      <c r="CV696">
        <v>237</v>
      </c>
      <c r="CW696">
        <v>23</v>
      </c>
      <c r="CX696">
        <v>0</v>
      </c>
      <c r="CY696">
        <v>23</v>
      </c>
      <c r="CZ696">
        <v>217.000001</v>
      </c>
      <c r="DA696">
        <v>23</v>
      </c>
      <c r="DB696">
        <v>106.5186783385617</v>
      </c>
      <c r="DC696">
        <v>4</v>
      </c>
      <c r="DD696">
        <v>1</v>
      </c>
      <c r="DF696">
        <v>0.60899999999999999</v>
      </c>
    </row>
    <row r="697" spans="1:110" x14ac:dyDescent="0.25">
      <c r="A697" s="74">
        <v>0</v>
      </c>
      <c r="B697" s="44">
        <v>7</v>
      </c>
      <c r="C697" s="44">
        <v>1</v>
      </c>
      <c r="D697" s="44">
        <v>9</v>
      </c>
      <c r="E697" s="44">
        <v>8.14286671995091E-2</v>
      </c>
      <c r="F697" s="44">
        <v>1510.4348805</v>
      </c>
      <c r="G697" s="75">
        <v>184.39999999999901</v>
      </c>
      <c r="H697" s="74">
        <v>0.312</v>
      </c>
      <c r="I697" s="44">
        <v>4</v>
      </c>
      <c r="J697" s="75">
        <v>0</v>
      </c>
      <c r="K697" s="74">
        <v>0.219</v>
      </c>
      <c r="L697" s="44">
        <v>4</v>
      </c>
      <c r="M697" s="75">
        <v>0</v>
      </c>
      <c r="N697" s="44">
        <v>0.188</v>
      </c>
      <c r="O697" s="44">
        <v>4</v>
      </c>
      <c r="P697" s="75">
        <v>0</v>
      </c>
      <c r="Q697" s="80">
        <f t="shared" si="50"/>
        <v>0.23966666666666669</v>
      </c>
      <c r="R697" s="88">
        <f t="shared" si="50"/>
        <v>4</v>
      </c>
      <c r="T697" s="74">
        <v>0.45300000000000001</v>
      </c>
      <c r="U697" s="44">
        <v>7</v>
      </c>
      <c r="V697" s="44">
        <v>0</v>
      </c>
      <c r="W697" s="44">
        <v>0</v>
      </c>
      <c r="X697" s="44">
        <v>23</v>
      </c>
      <c r="Y697" s="44">
        <v>237</v>
      </c>
      <c r="Z697" s="44">
        <v>23</v>
      </c>
      <c r="AA697" s="44">
        <v>0</v>
      </c>
      <c r="AB697" s="44">
        <v>23</v>
      </c>
      <c r="AC697" s="44">
        <v>217.000001</v>
      </c>
      <c r="AD697" s="44">
        <v>23</v>
      </c>
      <c r="AE697" s="44">
        <v>106.25702423742213</v>
      </c>
      <c r="AF697" s="44">
        <v>4</v>
      </c>
      <c r="AG697" s="75">
        <v>1</v>
      </c>
      <c r="AH697" s="74">
        <v>0.54700000000000004</v>
      </c>
      <c r="AI697" s="44">
        <v>7</v>
      </c>
      <c r="AJ697" s="44">
        <v>0</v>
      </c>
      <c r="AK697" s="44">
        <v>0</v>
      </c>
      <c r="AL697" s="44">
        <v>23</v>
      </c>
      <c r="AM697" s="44">
        <v>237</v>
      </c>
      <c r="AN697" s="44">
        <v>23</v>
      </c>
      <c r="AO697" s="44">
        <v>0</v>
      </c>
      <c r="AP697" s="44">
        <v>23</v>
      </c>
      <c r="AQ697" s="44">
        <v>217.000001</v>
      </c>
      <c r="AR697" s="44">
        <v>23</v>
      </c>
      <c r="AS697" s="44">
        <v>106.25702423742213</v>
      </c>
      <c r="AT697" s="44">
        <v>4</v>
      </c>
      <c r="AU697" s="75">
        <v>1</v>
      </c>
      <c r="AV697">
        <v>0.61</v>
      </c>
      <c r="AW697">
        <v>7</v>
      </c>
      <c r="AX697">
        <v>0</v>
      </c>
      <c r="AY697">
        <v>0</v>
      </c>
      <c r="AZ697">
        <v>23</v>
      </c>
      <c r="BA697">
        <v>237</v>
      </c>
      <c r="BB697">
        <v>23</v>
      </c>
      <c r="BC697">
        <v>0</v>
      </c>
      <c r="BD697">
        <v>23</v>
      </c>
      <c r="BE697">
        <v>217.000001</v>
      </c>
      <c r="BF697">
        <v>23</v>
      </c>
      <c r="BG697">
        <v>106.25702423742213</v>
      </c>
      <c r="BH697">
        <v>4</v>
      </c>
      <c r="BI697">
        <v>1</v>
      </c>
      <c r="BJ697" s="74">
        <f t="shared" si="51"/>
        <v>0.53666666666666663</v>
      </c>
      <c r="BK697" s="92">
        <f t="shared" si="52"/>
        <v>7</v>
      </c>
      <c r="BN697" s="67">
        <f t="shared" si="53"/>
        <v>0.29699999999999993</v>
      </c>
      <c r="BO697" s="9">
        <f t="shared" si="54"/>
        <v>3</v>
      </c>
      <c r="BT697">
        <v>0.84399999999999997</v>
      </c>
      <c r="BU697">
        <v>7</v>
      </c>
      <c r="BV697">
        <v>0</v>
      </c>
      <c r="BW697">
        <v>0</v>
      </c>
      <c r="BX697">
        <v>23</v>
      </c>
      <c r="BY697">
        <v>237</v>
      </c>
      <c r="BZ697">
        <v>23</v>
      </c>
      <c r="CA697">
        <v>0</v>
      </c>
      <c r="CB697">
        <v>23</v>
      </c>
      <c r="CC697">
        <v>217.000001</v>
      </c>
      <c r="CD697">
        <v>23</v>
      </c>
      <c r="CE697">
        <v>106.25702423742213</v>
      </c>
      <c r="CF697">
        <v>4</v>
      </c>
      <c r="CG697">
        <v>1</v>
      </c>
      <c r="CM697">
        <v>0.84399999999999997</v>
      </c>
      <c r="CQ697" t="s">
        <v>162</v>
      </c>
      <c r="CR697" t="s">
        <v>214</v>
      </c>
      <c r="CS697" t="s">
        <v>183</v>
      </c>
      <c r="CT697">
        <v>0</v>
      </c>
      <c r="CU697">
        <v>23</v>
      </c>
      <c r="CV697">
        <v>237</v>
      </c>
      <c r="CW697">
        <v>23</v>
      </c>
      <c r="CX697">
        <v>0</v>
      </c>
      <c r="CY697">
        <v>23</v>
      </c>
      <c r="CZ697">
        <v>217.000001</v>
      </c>
      <c r="DA697">
        <v>23</v>
      </c>
      <c r="DB697">
        <v>106.25702423742213</v>
      </c>
      <c r="DC697">
        <v>4</v>
      </c>
      <c r="DD697">
        <v>1</v>
      </c>
      <c r="DF697">
        <v>0.59399999999999997</v>
      </c>
    </row>
    <row r="698" spans="1:110" x14ac:dyDescent="0.25">
      <c r="A698" s="74">
        <v>0</v>
      </c>
      <c r="B698" s="44">
        <v>7</v>
      </c>
      <c r="C698" s="44">
        <v>1</v>
      </c>
      <c r="D698" s="44">
        <v>10</v>
      </c>
      <c r="E698" s="44">
        <v>0.178966671711386</v>
      </c>
      <c r="F698" s="44">
        <v>1543.6321419999999</v>
      </c>
      <c r="G698" s="75">
        <v>192.45</v>
      </c>
      <c r="H698" s="74">
        <v>0.375</v>
      </c>
      <c r="I698" s="44">
        <v>4</v>
      </c>
      <c r="J698" s="75">
        <v>0</v>
      </c>
      <c r="K698" s="74">
        <v>0.187</v>
      </c>
      <c r="L698" s="44">
        <v>4</v>
      </c>
      <c r="M698" s="75">
        <v>0</v>
      </c>
      <c r="N698" s="44">
        <v>0.20300000000000001</v>
      </c>
      <c r="O698" s="44">
        <v>4</v>
      </c>
      <c r="P698" s="75">
        <v>0</v>
      </c>
      <c r="Q698" s="80">
        <f t="shared" si="50"/>
        <v>0.25500000000000006</v>
      </c>
      <c r="R698" s="88">
        <f t="shared" si="50"/>
        <v>4</v>
      </c>
      <c r="T698" s="74">
        <v>0.45300000000000001</v>
      </c>
      <c r="U698" s="44">
        <v>7</v>
      </c>
      <c r="V698" s="44">
        <v>0</v>
      </c>
      <c r="W698" s="44">
        <v>0</v>
      </c>
      <c r="X698" s="44">
        <v>23</v>
      </c>
      <c r="Y698" s="44">
        <v>237</v>
      </c>
      <c r="Z698" s="44">
        <v>23</v>
      </c>
      <c r="AA698" s="44">
        <v>0</v>
      </c>
      <c r="AB698" s="44">
        <v>23</v>
      </c>
      <c r="AC698" s="44">
        <v>217.000001</v>
      </c>
      <c r="AD698" s="44">
        <v>23</v>
      </c>
      <c r="AE698" s="44">
        <v>106.00662437023263</v>
      </c>
      <c r="AF698" s="44">
        <v>4</v>
      </c>
      <c r="AG698" s="75">
        <v>1</v>
      </c>
      <c r="AH698" s="74">
        <v>0.54700000000000004</v>
      </c>
      <c r="AI698" s="44">
        <v>7</v>
      </c>
      <c r="AJ698" s="44">
        <v>0</v>
      </c>
      <c r="AK698" s="44">
        <v>0</v>
      </c>
      <c r="AL698" s="44">
        <v>23</v>
      </c>
      <c r="AM698" s="44">
        <v>237</v>
      </c>
      <c r="AN698" s="44">
        <v>23</v>
      </c>
      <c r="AO698" s="44">
        <v>0</v>
      </c>
      <c r="AP698" s="44">
        <v>23</v>
      </c>
      <c r="AQ698" s="44">
        <v>217.000001</v>
      </c>
      <c r="AR698" s="44">
        <v>23</v>
      </c>
      <c r="AS698" s="44">
        <v>106.00662437023263</v>
      </c>
      <c r="AT698" s="44">
        <v>4</v>
      </c>
      <c r="AU698" s="75">
        <v>1</v>
      </c>
      <c r="AV698">
        <v>0.64100000000000001</v>
      </c>
      <c r="AW698">
        <v>7</v>
      </c>
      <c r="AX698">
        <v>0</v>
      </c>
      <c r="AY698">
        <v>0</v>
      </c>
      <c r="AZ698">
        <v>23</v>
      </c>
      <c r="BA698">
        <v>237</v>
      </c>
      <c r="BB698">
        <v>23</v>
      </c>
      <c r="BC698">
        <v>0</v>
      </c>
      <c r="BD698">
        <v>23</v>
      </c>
      <c r="BE698">
        <v>217.000001</v>
      </c>
      <c r="BF698">
        <v>23</v>
      </c>
      <c r="BG698">
        <v>106.00662437023263</v>
      </c>
      <c r="BH698">
        <v>4</v>
      </c>
      <c r="BI698">
        <v>1</v>
      </c>
      <c r="BJ698" s="74">
        <f t="shared" si="51"/>
        <v>0.54700000000000004</v>
      </c>
      <c r="BK698" s="92">
        <f t="shared" si="52"/>
        <v>7</v>
      </c>
      <c r="BN698" s="67">
        <f t="shared" si="53"/>
        <v>0.29199999999999998</v>
      </c>
      <c r="BO698" s="9">
        <f t="shared" si="54"/>
        <v>3</v>
      </c>
      <c r="BT698">
        <v>0.86</v>
      </c>
      <c r="BU698">
        <v>7</v>
      </c>
      <c r="BV698">
        <v>0</v>
      </c>
      <c r="BW698">
        <v>0</v>
      </c>
      <c r="BX698">
        <v>23</v>
      </c>
      <c r="BY698">
        <v>237</v>
      </c>
      <c r="BZ698">
        <v>23</v>
      </c>
      <c r="CA698">
        <v>0</v>
      </c>
      <c r="CB698">
        <v>23</v>
      </c>
      <c r="CC698">
        <v>217.000001</v>
      </c>
      <c r="CD698">
        <v>23</v>
      </c>
      <c r="CE698">
        <v>106.00662437023263</v>
      </c>
      <c r="CF698">
        <v>4</v>
      </c>
      <c r="CG698">
        <v>1</v>
      </c>
      <c r="CM698">
        <v>0.86</v>
      </c>
      <c r="CQ698" t="s">
        <v>162</v>
      </c>
      <c r="CR698" t="s">
        <v>217</v>
      </c>
      <c r="CS698" t="s">
        <v>183</v>
      </c>
      <c r="CT698">
        <v>0</v>
      </c>
      <c r="CU698">
        <v>23</v>
      </c>
      <c r="CV698">
        <v>237</v>
      </c>
      <c r="CW698">
        <v>23</v>
      </c>
      <c r="CX698">
        <v>0</v>
      </c>
      <c r="CY698">
        <v>23</v>
      </c>
      <c r="CZ698">
        <v>217.000001</v>
      </c>
      <c r="DA698">
        <v>23</v>
      </c>
      <c r="DB698">
        <v>106.00662437023263</v>
      </c>
      <c r="DC698">
        <v>4</v>
      </c>
      <c r="DD698">
        <v>1</v>
      </c>
      <c r="DF698">
        <v>0.57799999999999996</v>
      </c>
    </row>
    <row r="699" spans="1:110" x14ac:dyDescent="0.25">
      <c r="A699" s="74">
        <v>0</v>
      </c>
      <c r="B699" s="44">
        <v>7</v>
      </c>
      <c r="C699" s="44">
        <v>1</v>
      </c>
      <c r="D699" s="44">
        <v>11</v>
      </c>
      <c r="E699" s="44">
        <v>0.27650467622326302</v>
      </c>
      <c r="F699" s="44">
        <v>1576.8294034999999</v>
      </c>
      <c r="G699" s="75">
        <v>200.5</v>
      </c>
      <c r="H699" s="74">
        <v>0.34300000000000003</v>
      </c>
      <c r="I699" s="44">
        <v>4</v>
      </c>
      <c r="J699" s="75">
        <v>0</v>
      </c>
      <c r="K699" s="74">
        <v>0.188</v>
      </c>
      <c r="L699" s="44">
        <v>4</v>
      </c>
      <c r="M699" s="75">
        <v>0</v>
      </c>
      <c r="N699" s="44">
        <v>0.20300000000000001</v>
      </c>
      <c r="O699" s="44">
        <v>4</v>
      </c>
      <c r="P699" s="75">
        <v>0</v>
      </c>
      <c r="Q699" s="80">
        <f t="shared" si="50"/>
        <v>0.24466666666666667</v>
      </c>
      <c r="R699" s="88">
        <f t="shared" si="50"/>
        <v>4</v>
      </c>
      <c r="T699" s="74">
        <v>0.437</v>
      </c>
      <c r="U699" s="44">
        <v>7</v>
      </c>
      <c r="V699" s="44">
        <v>0</v>
      </c>
      <c r="W699" s="44">
        <v>0</v>
      </c>
      <c r="X699" s="44">
        <v>23</v>
      </c>
      <c r="Y699" s="44">
        <v>237</v>
      </c>
      <c r="Z699" s="44">
        <v>23</v>
      </c>
      <c r="AA699" s="44">
        <v>0</v>
      </c>
      <c r="AB699" s="44">
        <v>23</v>
      </c>
      <c r="AC699" s="44">
        <v>217</v>
      </c>
      <c r="AD699" s="44">
        <v>23</v>
      </c>
      <c r="AE699" s="44">
        <v>105.76674796401764</v>
      </c>
      <c r="AF699" s="44">
        <v>4</v>
      </c>
      <c r="AG699" s="75">
        <v>1</v>
      </c>
      <c r="AH699" s="74">
        <v>0.56299999999999994</v>
      </c>
      <c r="AI699" s="44">
        <v>7</v>
      </c>
      <c r="AJ699" s="44">
        <v>0</v>
      </c>
      <c r="AK699" s="44">
        <v>0</v>
      </c>
      <c r="AL699" s="44">
        <v>23</v>
      </c>
      <c r="AM699" s="44">
        <v>237</v>
      </c>
      <c r="AN699" s="44">
        <v>23</v>
      </c>
      <c r="AO699" s="44">
        <v>0</v>
      </c>
      <c r="AP699" s="44">
        <v>23</v>
      </c>
      <c r="AQ699" s="44">
        <v>217</v>
      </c>
      <c r="AR699" s="44">
        <v>23</v>
      </c>
      <c r="AS699" s="44">
        <v>105.76674796401764</v>
      </c>
      <c r="AT699" s="44">
        <v>4</v>
      </c>
      <c r="AU699" s="75">
        <v>1</v>
      </c>
      <c r="AV699">
        <v>0.65700000000000003</v>
      </c>
      <c r="AW699">
        <v>7</v>
      </c>
      <c r="AX699">
        <v>0</v>
      </c>
      <c r="AY699">
        <v>0</v>
      </c>
      <c r="AZ699">
        <v>23</v>
      </c>
      <c r="BA699">
        <v>237</v>
      </c>
      <c r="BB699">
        <v>23</v>
      </c>
      <c r="BC699">
        <v>0</v>
      </c>
      <c r="BD699">
        <v>23</v>
      </c>
      <c r="BE699">
        <v>217</v>
      </c>
      <c r="BF699">
        <v>23</v>
      </c>
      <c r="BG699">
        <v>105.76674796401764</v>
      </c>
      <c r="BH699">
        <v>4</v>
      </c>
      <c r="BI699">
        <v>1</v>
      </c>
      <c r="BJ699" s="74">
        <f t="shared" si="51"/>
        <v>0.55233333333333334</v>
      </c>
      <c r="BK699" s="92">
        <f t="shared" si="52"/>
        <v>7</v>
      </c>
      <c r="BN699" s="67">
        <f t="shared" si="53"/>
        <v>0.30766666666666664</v>
      </c>
      <c r="BO699" s="9">
        <f t="shared" si="54"/>
        <v>3</v>
      </c>
      <c r="BT699">
        <v>0.82799999999999996</v>
      </c>
      <c r="BU699">
        <v>7</v>
      </c>
      <c r="BV699">
        <v>0</v>
      </c>
      <c r="BW699">
        <v>0</v>
      </c>
      <c r="BX699">
        <v>23</v>
      </c>
      <c r="BY699">
        <v>237</v>
      </c>
      <c r="BZ699">
        <v>23</v>
      </c>
      <c r="CA699">
        <v>0</v>
      </c>
      <c r="CB699">
        <v>23</v>
      </c>
      <c r="CC699">
        <v>217</v>
      </c>
      <c r="CD699">
        <v>23</v>
      </c>
      <c r="CE699">
        <v>105.76674796401764</v>
      </c>
      <c r="CF699">
        <v>4</v>
      </c>
      <c r="CG699">
        <v>1</v>
      </c>
      <c r="CM699">
        <v>0.82799999999999996</v>
      </c>
      <c r="CQ699" t="s">
        <v>162</v>
      </c>
      <c r="CR699" t="s">
        <v>217</v>
      </c>
      <c r="CS699" t="s">
        <v>183</v>
      </c>
      <c r="CT699">
        <v>0</v>
      </c>
      <c r="CU699">
        <v>23</v>
      </c>
      <c r="CV699">
        <v>237</v>
      </c>
      <c r="CW699">
        <v>23</v>
      </c>
      <c r="CX699">
        <v>0</v>
      </c>
      <c r="CY699">
        <v>23</v>
      </c>
      <c r="CZ699">
        <v>217</v>
      </c>
      <c r="DA699">
        <v>23</v>
      </c>
      <c r="DB699">
        <v>105.76674796401764</v>
      </c>
      <c r="DC699">
        <v>4</v>
      </c>
      <c r="DD699">
        <v>1</v>
      </c>
      <c r="DF699">
        <v>0.57799999999999996</v>
      </c>
    </row>
    <row r="700" spans="1:110" x14ac:dyDescent="0.25">
      <c r="A700" s="74">
        <v>0</v>
      </c>
      <c r="B700" s="44">
        <v>7</v>
      </c>
      <c r="C700" s="44">
        <v>1</v>
      </c>
      <c r="D700" s="44">
        <v>12</v>
      </c>
      <c r="E700" s="44">
        <v>0.37404268073514002</v>
      </c>
      <c r="F700" s="44">
        <v>1610.0266649999901</v>
      </c>
      <c r="G700" s="75">
        <v>208.55</v>
      </c>
      <c r="H700" s="74">
        <v>0.313</v>
      </c>
      <c r="I700" s="44">
        <v>4</v>
      </c>
      <c r="J700" s="75">
        <v>0</v>
      </c>
      <c r="K700" s="74">
        <v>0.188</v>
      </c>
      <c r="L700" s="44">
        <v>4</v>
      </c>
      <c r="M700" s="75">
        <v>0</v>
      </c>
      <c r="N700" s="44">
        <v>0.187</v>
      </c>
      <c r="O700" s="44">
        <v>4</v>
      </c>
      <c r="P700" s="75">
        <v>0</v>
      </c>
      <c r="Q700" s="80">
        <f t="shared" si="50"/>
        <v>0.22933333333333331</v>
      </c>
      <c r="R700" s="88">
        <f t="shared" si="50"/>
        <v>4</v>
      </c>
      <c r="T700" s="74">
        <v>0.45300000000000001</v>
      </c>
      <c r="U700" s="44">
        <v>7</v>
      </c>
      <c r="V700" s="44">
        <v>0</v>
      </c>
      <c r="W700" s="44">
        <v>0</v>
      </c>
      <c r="X700" s="44">
        <v>23</v>
      </c>
      <c r="Y700" s="44">
        <v>237</v>
      </c>
      <c r="Z700" s="44">
        <v>23</v>
      </c>
      <c r="AA700" s="44">
        <v>0</v>
      </c>
      <c r="AB700" s="44">
        <v>23</v>
      </c>
      <c r="AC700" s="44">
        <v>217</v>
      </c>
      <c r="AD700" s="44">
        <v>23</v>
      </c>
      <c r="AE700" s="44">
        <v>105.53678315022388</v>
      </c>
      <c r="AF700" s="44">
        <v>4</v>
      </c>
      <c r="AG700" s="75">
        <v>1</v>
      </c>
      <c r="AH700" s="74">
        <v>0.54700000000000004</v>
      </c>
      <c r="AI700" s="44">
        <v>7</v>
      </c>
      <c r="AJ700" s="44">
        <v>0</v>
      </c>
      <c r="AK700" s="44">
        <v>0</v>
      </c>
      <c r="AL700" s="44">
        <v>23</v>
      </c>
      <c r="AM700" s="44">
        <v>237</v>
      </c>
      <c r="AN700" s="44">
        <v>23</v>
      </c>
      <c r="AO700" s="44">
        <v>0</v>
      </c>
      <c r="AP700" s="44">
        <v>23</v>
      </c>
      <c r="AQ700" s="44">
        <v>217</v>
      </c>
      <c r="AR700" s="44">
        <v>23</v>
      </c>
      <c r="AS700" s="44">
        <v>105.53678315022388</v>
      </c>
      <c r="AT700" s="44">
        <v>4</v>
      </c>
      <c r="AU700" s="75">
        <v>1</v>
      </c>
      <c r="AV700">
        <v>0.625</v>
      </c>
      <c r="AW700">
        <v>7</v>
      </c>
      <c r="AX700">
        <v>0</v>
      </c>
      <c r="AY700">
        <v>0</v>
      </c>
      <c r="AZ700">
        <v>23</v>
      </c>
      <c r="BA700">
        <v>237</v>
      </c>
      <c r="BB700">
        <v>23</v>
      </c>
      <c r="BC700">
        <v>0</v>
      </c>
      <c r="BD700">
        <v>23</v>
      </c>
      <c r="BE700">
        <v>217</v>
      </c>
      <c r="BF700">
        <v>23</v>
      </c>
      <c r="BG700">
        <v>105.53678315022388</v>
      </c>
      <c r="BH700">
        <v>4</v>
      </c>
      <c r="BI700">
        <v>1</v>
      </c>
      <c r="BJ700" s="74">
        <f t="shared" si="51"/>
        <v>0.54166666666666663</v>
      </c>
      <c r="BK700" s="92">
        <f t="shared" si="52"/>
        <v>7</v>
      </c>
      <c r="BN700" s="67">
        <f t="shared" si="53"/>
        <v>0.31233333333333335</v>
      </c>
      <c r="BO700" s="9">
        <f t="shared" si="54"/>
        <v>3</v>
      </c>
      <c r="BT700">
        <v>0.84399999999999997</v>
      </c>
      <c r="BU700">
        <v>7</v>
      </c>
      <c r="BV700">
        <v>0</v>
      </c>
      <c r="BW700">
        <v>0</v>
      </c>
      <c r="BX700">
        <v>23</v>
      </c>
      <c r="BY700">
        <v>237</v>
      </c>
      <c r="BZ700">
        <v>23</v>
      </c>
      <c r="CA700">
        <v>0</v>
      </c>
      <c r="CB700">
        <v>23</v>
      </c>
      <c r="CC700">
        <v>217</v>
      </c>
      <c r="CD700">
        <v>23</v>
      </c>
      <c r="CE700">
        <v>105.53678315022388</v>
      </c>
      <c r="CF700">
        <v>4</v>
      </c>
      <c r="CG700">
        <v>1</v>
      </c>
      <c r="CM700">
        <v>0.84399999999999997</v>
      </c>
      <c r="CQ700" t="s">
        <v>162</v>
      </c>
      <c r="CR700" t="s">
        <v>225</v>
      </c>
      <c r="CS700" t="s">
        <v>183</v>
      </c>
      <c r="CT700">
        <v>0</v>
      </c>
      <c r="CU700">
        <v>23</v>
      </c>
      <c r="CV700">
        <v>237</v>
      </c>
      <c r="CW700">
        <v>23</v>
      </c>
      <c r="CX700">
        <v>0</v>
      </c>
      <c r="CY700">
        <v>23</v>
      </c>
      <c r="CZ700">
        <v>217</v>
      </c>
      <c r="DA700">
        <v>23</v>
      </c>
      <c r="DB700">
        <v>105.53678315022388</v>
      </c>
      <c r="DC700">
        <v>4</v>
      </c>
      <c r="DD700">
        <v>1</v>
      </c>
      <c r="DF700">
        <v>0.59299999999999997</v>
      </c>
    </row>
    <row r="701" spans="1:110" x14ac:dyDescent="0.25">
      <c r="A701" s="74">
        <v>0</v>
      </c>
      <c r="B701" s="44">
        <v>7</v>
      </c>
      <c r="C701" s="44">
        <v>1</v>
      </c>
      <c r="D701" s="44">
        <v>13</v>
      </c>
      <c r="E701" s="44">
        <v>0.47158068524701702</v>
      </c>
      <c r="F701" s="44">
        <v>1643.2239265000001</v>
      </c>
      <c r="G701" s="75">
        <v>216.6</v>
      </c>
      <c r="H701" s="74">
        <v>0.29699999999999999</v>
      </c>
      <c r="I701" s="44">
        <v>4</v>
      </c>
      <c r="J701" s="75">
        <v>0</v>
      </c>
      <c r="K701" s="74">
        <v>0.17199999999999999</v>
      </c>
      <c r="L701" s="44">
        <v>4</v>
      </c>
      <c r="M701" s="75">
        <v>0</v>
      </c>
      <c r="N701" s="44">
        <v>0.187</v>
      </c>
      <c r="O701" s="44">
        <v>4</v>
      </c>
      <c r="P701" s="75">
        <v>0</v>
      </c>
      <c r="Q701" s="80">
        <f t="shared" si="50"/>
        <v>0.21866666666666665</v>
      </c>
      <c r="R701" s="88">
        <f t="shared" si="50"/>
        <v>4</v>
      </c>
      <c r="T701" s="74">
        <v>0.45400000000000001</v>
      </c>
      <c r="U701" s="44">
        <v>7</v>
      </c>
      <c r="V701" s="44">
        <v>0</v>
      </c>
      <c r="W701" s="44">
        <v>0</v>
      </c>
      <c r="X701" s="44">
        <v>23</v>
      </c>
      <c r="Y701" s="44">
        <v>237</v>
      </c>
      <c r="Z701" s="44">
        <v>23</v>
      </c>
      <c r="AA701" s="44">
        <v>0</v>
      </c>
      <c r="AB701" s="44">
        <v>23</v>
      </c>
      <c r="AC701" s="44">
        <v>217.000001</v>
      </c>
      <c r="AD701" s="44">
        <v>23</v>
      </c>
      <c r="AE701" s="44">
        <v>105.31612925355242</v>
      </c>
      <c r="AF701" s="44">
        <v>4</v>
      </c>
      <c r="AG701" s="75">
        <v>1</v>
      </c>
      <c r="AH701" s="74">
        <v>0.54700000000000004</v>
      </c>
      <c r="AI701" s="44">
        <v>7</v>
      </c>
      <c r="AJ701" s="44">
        <v>0</v>
      </c>
      <c r="AK701" s="44">
        <v>0</v>
      </c>
      <c r="AL701" s="44">
        <v>23</v>
      </c>
      <c r="AM701" s="44">
        <v>237</v>
      </c>
      <c r="AN701" s="44">
        <v>23</v>
      </c>
      <c r="AO701" s="44">
        <v>0</v>
      </c>
      <c r="AP701" s="44">
        <v>23</v>
      </c>
      <c r="AQ701" s="44">
        <v>217.000001</v>
      </c>
      <c r="AR701" s="44">
        <v>23</v>
      </c>
      <c r="AS701" s="44">
        <v>105.31612925355242</v>
      </c>
      <c r="AT701" s="44">
        <v>4</v>
      </c>
      <c r="AU701" s="75">
        <v>1</v>
      </c>
      <c r="AV701">
        <v>0.64100000000000001</v>
      </c>
      <c r="AW701">
        <v>7</v>
      </c>
      <c r="AX701">
        <v>0</v>
      </c>
      <c r="AY701">
        <v>0</v>
      </c>
      <c r="AZ701">
        <v>23</v>
      </c>
      <c r="BA701">
        <v>237</v>
      </c>
      <c r="BB701">
        <v>23</v>
      </c>
      <c r="BC701">
        <v>0</v>
      </c>
      <c r="BD701">
        <v>23</v>
      </c>
      <c r="BE701">
        <v>217.000001</v>
      </c>
      <c r="BF701">
        <v>23</v>
      </c>
      <c r="BG701">
        <v>105.31612925355242</v>
      </c>
      <c r="BH701">
        <v>4</v>
      </c>
      <c r="BI701">
        <v>1</v>
      </c>
      <c r="BJ701" s="74">
        <f t="shared" si="51"/>
        <v>0.54733333333333334</v>
      </c>
      <c r="BK701" s="92">
        <f t="shared" si="52"/>
        <v>7</v>
      </c>
      <c r="BN701" s="67">
        <f t="shared" si="53"/>
        <v>0.32866666666666666</v>
      </c>
      <c r="BO701" s="9">
        <f t="shared" si="54"/>
        <v>3</v>
      </c>
      <c r="BT701">
        <v>0.84299999999999997</v>
      </c>
      <c r="BU701">
        <v>7</v>
      </c>
      <c r="BV701">
        <v>0</v>
      </c>
      <c r="BW701">
        <v>0</v>
      </c>
      <c r="BX701">
        <v>23</v>
      </c>
      <c r="BY701">
        <v>237</v>
      </c>
      <c r="BZ701">
        <v>23</v>
      </c>
      <c r="CA701">
        <v>0</v>
      </c>
      <c r="CB701">
        <v>23</v>
      </c>
      <c r="CC701">
        <v>217.000001</v>
      </c>
      <c r="CD701">
        <v>23</v>
      </c>
      <c r="CE701">
        <v>105.31612925355242</v>
      </c>
      <c r="CF701">
        <v>4</v>
      </c>
      <c r="CG701">
        <v>1</v>
      </c>
      <c r="CM701">
        <v>0.84299999999999997</v>
      </c>
      <c r="CQ701" t="s">
        <v>162</v>
      </c>
      <c r="CR701" t="s">
        <v>218</v>
      </c>
      <c r="CS701" t="s">
        <v>183</v>
      </c>
      <c r="CT701">
        <v>0</v>
      </c>
      <c r="CU701">
        <v>23</v>
      </c>
      <c r="CV701">
        <v>237</v>
      </c>
      <c r="CW701">
        <v>23</v>
      </c>
      <c r="CX701">
        <v>0</v>
      </c>
      <c r="CY701">
        <v>23</v>
      </c>
      <c r="CZ701">
        <v>217.000001</v>
      </c>
      <c r="DA701">
        <v>23</v>
      </c>
      <c r="DB701">
        <v>105.31612925355242</v>
      </c>
      <c r="DC701">
        <v>4</v>
      </c>
      <c r="DD701">
        <v>1</v>
      </c>
      <c r="DF701">
        <v>0.60899999999999999</v>
      </c>
    </row>
    <row r="702" spans="1:110" x14ac:dyDescent="0.25">
      <c r="A702" s="74">
        <v>0</v>
      </c>
      <c r="B702" s="44">
        <v>7</v>
      </c>
      <c r="C702" s="44">
        <v>2</v>
      </c>
      <c r="D702" s="44">
        <v>0</v>
      </c>
      <c r="E702" s="44">
        <v>-0.48565355274731498</v>
      </c>
      <c r="F702" s="44">
        <v>1336.334883</v>
      </c>
      <c r="G702" s="75">
        <v>118.69</v>
      </c>
      <c r="H702" s="74">
        <v>0.32800000000000001</v>
      </c>
      <c r="I702" s="44">
        <v>4</v>
      </c>
      <c r="J702" s="75">
        <v>0</v>
      </c>
      <c r="K702" s="74">
        <v>0.218</v>
      </c>
      <c r="L702" s="44">
        <v>4</v>
      </c>
      <c r="M702" s="75">
        <v>0</v>
      </c>
      <c r="N702" s="44">
        <v>0.20300000000000001</v>
      </c>
      <c r="O702" s="44">
        <v>4</v>
      </c>
      <c r="P702" s="75">
        <v>0</v>
      </c>
      <c r="Q702" s="80">
        <f t="shared" si="50"/>
        <v>0.2496666666666667</v>
      </c>
      <c r="R702" s="88">
        <f t="shared" si="50"/>
        <v>4</v>
      </c>
      <c r="T702" s="74">
        <v>0.437</v>
      </c>
      <c r="U702" s="44">
        <v>6</v>
      </c>
      <c r="V702" s="44">
        <v>0</v>
      </c>
      <c r="W702" s="44">
        <v>0</v>
      </c>
      <c r="X702" s="44">
        <v>23</v>
      </c>
      <c r="Y702" s="44">
        <v>0</v>
      </c>
      <c r="Z702" s="44">
        <v>23</v>
      </c>
      <c r="AA702" s="44">
        <v>237</v>
      </c>
      <c r="AB702" s="44">
        <v>23</v>
      </c>
      <c r="AC702" s="44">
        <v>0</v>
      </c>
      <c r="AD702" s="44">
        <v>23</v>
      </c>
      <c r="AE702" s="44">
        <v>126.8675707074426</v>
      </c>
      <c r="AF702" s="44">
        <v>4</v>
      </c>
      <c r="AG702" s="75">
        <v>0.5</v>
      </c>
      <c r="AH702" s="74">
        <v>0.51500000000000001</v>
      </c>
      <c r="AI702" s="44">
        <v>6</v>
      </c>
      <c r="AJ702" s="44">
        <v>0</v>
      </c>
      <c r="AK702" s="44">
        <v>0</v>
      </c>
      <c r="AL702" s="44">
        <v>23</v>
      </c>
      <c r="AM702" s="44">
        <v>0</v>
      </c>
      <c r="AN702" s="44">
        <v>23</v>
      </c>
      <c r="AO702" s="44">
        <v>237</v>
      </c>
      <c r="AP702" s="44">
        <v>23</v>
      </c>
      <c r="AQ702" s="44">
        <v>0</v>
      </c>
      <c r="AR702" s="44">
        <v>23</v>
      </c>
      <c r="AS702" s="44">
        <v>126.8675707074426</v>
      </c>
      <c r="AT702" s="44">
        <v>4</v>
      </c>
      <c r="AU702" s="75">
        <v>0.5</v>
      </c>
      <c r="AV702">
        <v>0.57799999999999996</v>
      </c>
      <c r="AW702">
        <v>6</v>
      </c>
      <c r="AX702">
        <v>0</v>
      </c>
      <c r="AY702">
        <v>0</v>
      </c>
      <c r="AZ702">
        <v>23</v>
      </c>
      <c r="BA702">
        <v>0</v>
      </c>
      <c r="BB702">
        <v>23</v>
      </c>
      <c r="BC702">
        <v>237</v>
      </c>
      <c r="BD702">
        <v>23</v>
      </c>
      <c r="BE702">
        <v>0</v>
      </c>
      <c r="BF702">
        <v>23</v>
      </c>
      <c r="BG702">
        <v>126.8675707074426</v>
      </c>
      <c r="BH702">
        <v>4</v>
      </c>
      <c r="BI702">
        <v>0.5</v>
      </c>
      <c r="BJ702" s="74">
        <f t="shared" si="51"/>
        <v>0.5099999999999999</v>
      </c>
      <c r="BK702" s="92">
        <f t="shared" si="52"/>
        <v>6</v>
      </c>
      <c r="BN702" s="67">
        <f t="shared" si="53"/>
        <v>0.26033333333333319</v>
      </c>
      <c r="BO702" s="9">
        <f t="shared" si="54"/>
        <v>2</v>
      </c>
      <c r="BT702">
        <v>0.79700000000000004</v>
      </c>
      <c r="BU702">
        <v>6</v>
      </c>
      <c r="BV702">
        <v>0</v>
      </c>
      <c r="BW702">
        <v>0</v>
      </c>
      <c r="BX702">
        <v>23</v>
      </c>
      <c r="BY702">
        <v>0</v>
      </c>
      <c r="BZ702">
        <v>23</v>
      </c>
      <c r="CA702">
        <v>237</v>
      </c>
      <c r="CB702">
        <v>23</v>
      </c>
      <c r="CC702">
        <v>0</v>
      </c>
      <c r="CD702">
        <v>23</v>
      </c>
      <c r="CE702">
        <v>126.8675707074426</v>
      </c>
      <c r="CF702">
        <v>4</v>
      </c>
      <c r="CG702">
        <v>0.5</v>
      </c>
      <c r="CM702">
        <v>0.79700000000000004</v>
      </c>
      <c r="CQ702" t="s">
        <v>162</v>
      </c>
      <c r="CR702" t="s">
        <v>209</v>
      </c>
      <c r="CS702" t="s">
        <v>169</v>
      </c>
      <c r="CT702">
        <v>0</v>
      </c>
      <c r="CU702">
        <v>23</v>
      </c>
      <c r="CV702">
        <v>0</v>
      </c>
      <c r="CW702">
        <v>23</v>
      </c>
      <c r="CX702">
        <v>237</v>
      </c>
      <c r="CY702">
        <v>23</v>
      </c>
      <c r="CZ702">
        <v>0</v>
      </c>
      <c r="DA702">
        <v>23</v>
      </c>
      <c r="DB702">
        <v>126.8675707074426</v>
      </c>
      <c r="DC702">
        <v>4</v>
      </c>
      <c r="DD702">
        <v>0.5</v>
      </c>
      <c r="DF702">
        <v>0.54700000000000004</v>
      </c>
    </row>
    <row r="703" spans="1:110" x14ac:dyDescent="0.25">
      <c r="A703" s="74">
        <v>0</v>
      </c>
      <c r="B703" s="44">
        <v>7</v>
      </c>
      <c r="C703" s="44">
        <v>2</v>
      </c>
      <c r="D703" s="44">
        <v>1</v>
      </c>
      <c r="E703" s="44">
        <v>-0.38811554823545602</v>
      </c>
      <c r="F703" s="44">
        <v>1369.5321445</v>
      </c>
      <c r="G703" s="75">
        <v>126.74</v>
      </c>
      <c r="H703" s="74">
        <v>0.312</v>
      </c>
      <c r="I703" s="44">
        <v>4</v>
      </c>
      <c r="J703" s="75">
        <v>0</v>
      </c>
      <c r="K703" s="74">
        <v>0.218</v>
      </c>
      <c r="L703" s="44">
        <v>4</v>
      </c>
      <c r="M703" s="75">
        <v>0</v>
      </c>
      <c r="N703" s="44">
        <v>0.188</v>
      </c>
      <c r="O703" s="44">
        <v>4</v>
      </c>
      <c r="P703" s="75">
        <v>0</v>
      </c>
      <c r="Q703" s="80">
        <f t="shared" si="50"/>
        <v>0.23933333333333331</v>
      </c>
      <c r="R703" s="88">
        <f t="shared" si="50"/>
        <v>4</v>
      </c>
      <c r="T703" s="74">
        <v>0.46899999999999997</v>
      </c>
      <c r="U703" s="44">
        <v>7</v>
      </c>
      <c r="V703" s="44">
        <v>0</v>
      </c>
      <c r="W703" s="44">
        <v>0</v>
      </c>
      <c r="X703" s="44">
        <v>23</v>
      </c>
      <c r="Y703" s="44">
        <v>237</v>
      </c>
      <c r="Z703" s="44">
        <v>23</v>
      </c>
      <c r="AA703" s="44">
        <v>217</v>
      </c>
      <c r="AB703" s="44">
        <v>23</v>
      </c>
      <c r="AC703" s="44">
        <v>0</v>
      </c>
      <c r="AD703" s="44">
        <v>23</v>
      </c>
      <c r="AE703" s="44">
        <v>109.35262410423087</v>
      </c>
      <c r="AF703" s="44">
        <v>4</v>
      </c>
      <c r="AG703" s="75">
        <v>1</v>
      </c>
      <c r="AH703" s="74">
        <v>0.54700000000000004</v>
      </c>
      <c r="AI703" s="44">
        <v>7</v>
      </c>
      <c r="AJ703" s="44">
        <v>0</v>
      </c>
      <c r="AK703" s="44">
        <v>0</v>
      </c>
      <c r="AL703" s="44">
        <v>23</v>
      </c>
      <c r="AM703" s="44">
        <v>237</v>
      </c>
      <c r="AN703" s="44">
        <v>23</v>
      </c>
      <c r="AO703" s="44">
        <v>217</v>
      </c>
      <c r="AP703" s="44">
        <v>23</v>
      </c>
      <c r="AQ703" s="44">
        <v>0</v>
      </c>
      <c r="AR703" s="44">
        <v>23</v>
      </c>
      <c r="AS703" s="44">
        <v>109.35262410423087</v>
      </c>
      <c r="AT703" s="44">
        <v>4</v>
      </c>
      <c r="AU703" s="75">
        <v>1</v>
      </c>
      <c r="AV703">
        <v>0.67200000000000004</v>
      </c>
      <c r="AW703">
        <v>7</v>
      </c>
      <c r="AX703">
        <v>0</v>
      </c>
      <c r="AY703">
        <v>0</v>
      </c>
      <c r="AZ703">
        <v>23</v>
      </c>
      <c r="BA703">
        <v>237</v>
      </c>
      <c r="BB703">
        <v>23</v>
      </c>
      <c r="BC703">
        <v>217</v>
      </c>
      <c r="BD703">
        <v>23</v>
      </c>
      <c r="BE703">
        <v>0</v>
      </c>
      <c r="BF703">
        <v>23</v>
      </c>
      <c r="BG703">
        <v>109.35262410423087</v>
      </c>
      <c r="BH703">
        <v>4</v>
      </c>
      <c r="BI703">
        <v>1</v>
      </c>
      <c r="BJ703" s="74">
        <f t="shared" si="51"/>
        <v>0.56266666666666676</v>
      </c>
      <c r="BK703" s="92">
        <f t="shared" si="52"/>
        <v>7</v>
      </c>
      <c r="BN703" s="67">
        <f t="shared" si="53"/>
        <v>0.32333333333333347</v>
      </c>
      <c r="BO703" s="9">
        <f t="shared" si="54"/>
        <v>3</v>
      </c>
      <c r="BT703">
        <v>0.86</v>
      </c>
      <c r="BU703">
        <v>7</v>
      </c>
      <c r="BV703">
        <v>0</v>
      </c>
      <c r="BW703">
        <v>0</v>
      </c>
      <c r="BX703">
        <v>23</v>
      </c>
      <c r="BY703">
        <v>237</v>
      </c>
      <c r="BZ703">
        <v>23</v>
      </c>
      <c r="CA703">
        <v>217</v>
      </c>
      <c r="CB703">
        <v>23</v>
      </c>
      <c r="CC703">
        <v>0</v>
      </c>
      <c r="CD703">
        <v>23</v>
      </c>
      <c r="CE703">
        <v>109.35262410423087</v>
      </c>
      <c r="CF703">
        <v>4</v>
      </c>
      <c r="CG703">
        <v>1</v>
      </c>
      <c r="CM703">
        <v>0.86</v>
      </c>
      <c r="CQ703" t="s">
        <v>162</v>
      </c>
      <c r="CR703" t="s">
        <v>214</v>
      </c>
      <c r="CS703" t="s">
        <v>183</v>
      </c>
      <c r="CT703">
        <v>0</v>
      </c>
      <c r="CU703">
        <v>23</v>
      </c>
      <c r="CV703">
        <v>237</v>
      </c>
      <c r="CW703">
        <v>23</v>
      </c>
      <c r="CX703">
        <v>217</v>
      </c>
      <c r="CY703">
        <v>23</v>
      </c>
      <c r="CZ703">
        <v>0</v>
      </c>
      <c r="DA703">
        <v>23</v>
      </c>
      <c r="DB703">
        <v>109.35262410423087</v>
      </c>
      <c r="DC703">
        <v>4</v>
      </c>
      <c r="DD703">
        <v>1</v>
      </c>
      <c r="DF703">
        <v>0.59399999999999997</v>
      </c>
    </row>
    <row r="704" spans="1:110" x14ac:dyDescent="0.25">
      <c r="A704" s="74">
        <v>0</v>
      </c>
      <c r="B704" s="44">
        <v>7</v>
      </c>
      <c r="C704" s="44">
        <v>2</v>
      </c>
      <c r="D704" s="44">
        <v>2</v>
      </c>
      <c r="E704" s="44">
        <v>-0.29057754372357902</v>
      </c>
      <c r="F704" s="44">
        <v>1402.7294059999999</v>
      </c>
      <c r="G704" s="75">
        <v>134.79</v>
      </c>
      <c r="H704" s="74">
        <v>0.32800000000000001</v>
      </c>
      <c r="I704" s="44">
        <v>4</v>
      </c>
      <c r="J704" s="75">
        <v>0</v>
      </c>
      <c r="K704" s="74">
        <v>0.187</v>
      </c>
      <c r="L704" s="44">
        <v>4</v>
      </c>
      <c r="M704" s="75">
        <v>0</v>
      </c>
      <c r="N704" s="44">
        <v>0.187</v>
      </c>
      <c r="O704" s="44">
        <v>4</v>
      </c>
      <c r="P704" s="75">
        <v>0</v>
      </c>
      <c r="Q704" s="80">
        <f t="shared" si="50"/>
        <v>0.23399999999999999</v>
      </c>
      <c r="R704" s="88">
        <f t="shared" si="50"/>
        <v>4</v>
      </c>
      <c r="T704" s="74">
        <v>0.438</v>
      </c>
      <c r="U704" s="44">
        <v>7</v>
      </c>
      <c r="V704" s="44">
        <v>0</v>
      </c>
      <c r="W704" s="44">
        <v>0</v>
      </c>
      <c r="X704" s="44">
        <v>23</v>
      </c>
      <c r="Y704" s="44">
        <v>237</v>
      </c>
      <c r="Z704" s="44">
        <v>23</v>
      </c>
      <c r="AA704" s="44">
        <v>0</v>
      </c>
      <c r="AB704" s="44">
        <v>23</v>
      </c>
      <c r="AC704" s="44">
        <v>217.000001</v>
      </c>
      <c r="AD704" s="44">
        <v>23</v>
      </c>
      <c r="AE704" s="44">
        <v>109.84446635522882</v>
      </c>
      <c r="AF704" s="44">
        <v>4</v>
      </c>
      <c r="AG704" s="75">
        <v>1</v>
      </c>
      <c r="AH704" s="74">
        <v>0.56299999999999994</v>
      </c>
      <c r="AI704" s="44">
        <v>7</v>
      </c>
      <c r="AJ704" s="44">
        <v>0</v>
      </c>
      <c r="AK704" s="44">
        <v>0</v>
      </c>
      <c r="AL704" s="44">
        <v>23</v>
      </c>
      <c r="AM704" s="44">
        <v>237</v>
      </c>
      <c r="AN704" s="44">
        <v>23</v>
      </c>
      <c r="AO704" s="44">
        <v>0</v>
      </c>
      <c r="AP704" s="44">
        <v>23</v>
      </c>
      <c r="AQ704" s="44">
        <v>217.000001</v>
      </c>
      <c r="AR704" s="44">
        <v>23</v>
      </c>
      <c r="AS704" s="44">
        <v>109.84446635522882</v>
      </c>
      <c r="AT704" s="44">
        <v>4</v>
      </c>
      <c r="AU704" s="75">
        <v>1</v>
      </c>
      <c r="AV704">
        <v>0.625</v>
      </c>
      <c r="AW704">
        <v>7</v>
      </c>
      <c r="AX704">
        <v>0</v>
      </c>
      <c r="AY704">
        <v>0</v>
      </c>
      <c r="AZ704">
        <v>23</v>
      </c>
      <c r="BA704">
        <v>237</v>
      </c>
      <c r="BB704">
        <v>23</v>
      </c>
      <c r="BC704">
        <v>0</v>
      </c>
      <c r="BD704">
        <v>23</v>
      </c>
      <c r="BE704">
        <v>217.000001</v>
      </c>
      <c r="BF704">
        <v>23</v>
      </c>
      <c r="BG704">
        <v>109.84446635522882</v>
      </c>
      <c r="BH704">
        <v>4</v>
      </c>
      <c r="BI704">
        <v>1</v>
      </c>
      <c r="BJ704" s="74">
        <f t="shared" si="51"/>
        <v>0.54199999999999993</v>
      </c>
      <c r="BK704" s="92">
        <f t="shared" si="52"/>
        <v>7</v>
      </c>
      <c r="BN704" s="67">
        <f t="shared" si="53"/>
        <v>0.30799999999999994</v>
      </c>
      <c r="BO704" s="9">
        <f t="shared" si="54"/>
        <v>3</v>
      </c>
      <c r="BT704">
        <v>0.84399999999999997</v>
      </c>
      <c r="BU704">
        <v>7</v>
      </c>
      <c r="BV704">
        <v>0</v>
      </c>
      <c r="BW704">
        <v>0</v>
      </c>
      <c r="BX704">
        <v>23</v>
      </c>
      <c r="BY704">
        <v>237</v>
      </c>
      <c r="BZ704">
        <v>23</v>
      </c>
      <c r="CA704">
        <v>0</v>
      </c>
      <c r="CB704">
        <v>23</v>
      </c>
      <c r="CC704">
        <v>217.000001</v>
      </c>
      <c r="CD704">
        <v>23</v>
      </c>
      <c r="CE704">
        <v>109.84446635522882</v>
      </c>
      <c r="CF704">
        <v>4</v>
      </c>
      <c r="CG704">
        <v>1</v>
      </c>
      <c r="CM704">
        <v>0.84399999999999997</v>
      </c>
      <c r="CQ704" t="s">
        <v>162</v>
      </c>
      <c r="CR704" t="s">
        <v>225</v>
      </c>
      <c r="CS704" t="s">
        <v>183</v>
      </c>
      <c r="CT704">
        <v>0</v>
      </c>
      <c r="CU704">
        <v>23</v>
      </c>
      <c r="CV704">
        <v>237</v>
      </c>
      <c r="CW704">
        <v>23</v>
      </c>
      <c r="CX704">
        <v>0</v>
      </c>
      <c r="CY704">
        <v>23</v>
      </c>
      <c r="CZ704">
        <v>217.000001</v>
      </c>
      <c r="DA704">
        <v>23</v>
      </c>
      <c r="DB704">
        <v>109.84446635522882</v>
      </c>
      <c r="DC704">
        <v>4</v>
      </c>
      <c r="DD704">
        <v>1</v>
      </c>
      <c r="DF704">
        <v>0.59299999999999997</v>
      </c>
    </row>
    <row r="705" spans="1:110" x14ac:dyDescent="0.25">
      <c r="A705" s="74">
        <v>0</v>
      </c>
      <c r="B705" s="44">
        <v>7</v>
      </c>
      <c r="C705" s="44">
        <v>2</v>
      </c>
      <c r="D705" s="44">
        <v>3</v>
      </c>
      <c r="E705" s="44">
        <v>-0.193039539211702</v>
      </c>
      <c r="F705" s="44">
        <v>1435.9266674999999</v>
      </c>
      <c r="G705" s="75">
        <v>142.84</v>
      </c>
      <c r="H705" s="74">
        <v>0.34399999999999997</v>
      </c>
      <c r="I705" s="44">
        <v>4</v>
      </c>
      <c r="J705" s="75">
        <v>0</v>
      </c>
      <c r="K705" s="74">
        <v>0.20300000000000001</v>
      </c>
      <c r="L705" s="44">
        <v>4</v>
      </c>
      <c r="M705" s="75">
        <v>0</v>
      </c>
      <c r="N705" s="44">
        <v>0.188</v>
      </c>
      <c r="O705" s="44">
        <v>4</v>
      </c>
      <c r="P705" s="75">
        <v>0</v>
      </c>
      <c r="Q705" s="80">
        <f t="shared" si="50"/>
        <v>0.24499999999999997</v>
      </c>
      <c r="R705" s="88">
        <f t="shared" si="50"/>
        <v>4</v>
      </c>
      <c r="T705" s="74">
        <v>0.46899999999999997</v>
      </c>
      <c r="U705" s="44">
        <v>7</v>
      </c>
      <c r="V705" s="44">
        <v>0</v>
      </c>
      <c r="W705" s="44">
        <v>0</v>
      </c>
      <c r="X705" s="44">
        <v>23</v>
      </c>
      <c r="Y705" s="44">
        <v>237</v>
      </c>
      <c r="Z705" s="44">
        <v>23</v>
      </c>
      <c r="AA705" s="44">
        <v>0</v>
      </c>
      <c r="AB705" s="44">
        <v>23</v>
      </c>
      <c r="AC705" s="44">
        <v>217</v>
      </c>
      <c r="AD705" s="44">
        <v>23</v>
      </c>
      <c r="AE705" s="44">
        <v>109.49234630424488</v>
      </c>
      <c r="AF705" s="44">
        <v>4</v>
      </c>
      <c r="AG705" s="75">
        <v>1</v>
      </c>
      <c r="AH705" s="74">
        <v>0.56200000000000006</v>
      </c>
      <c r="AI705" s="44">
        <v>7</v>
      </c>
      <c r="AJ705" s="44">
        <v>0</v>
      </c>
      <c r="AK705" s="44">
        <v>0</v>
      </c>
      <c r="AL705" s="44">
        <v>23</v>
      </c>
      <c r="AM705" s="44">
        <v>237</v>
      </c>
      <c r="AN705" s="44">
        <v>23</v>
      </c>
      <c r="AO705" s="44">
        <v>0</v>
      </c>
      <c r="AP705" s="44">
        <v>23</v>
      </c>
      <c r="AQ705" s="44">
        <v>217</v>
      </c>
      <c r="AR705" s="44">
        <v>23</v>
      </c>
      <c r="AS705" s="44">
        <v>109.49234630424488</v>
      </c>
      <c r="AT705" s="44">
        <v>4</v>
      </c>
      <c r="AU705" s="75">
        <v>1</v>
      </c>
      <c r="AV705">
        <v>0.64</v>
      </c>
      <c r="AW705">
        <v>7</v>
      </c>
      <c r="AX705">
        <v>0</v>
      </c>
      <c r="AY705">
        <v>0</v>
      </c>
      <c r="AZ705">
        <v>23</v>
      </c>
      <c r="BA705">
        <v>237</v>
      </c>
      <c r="BB705">
        <v>23</v>
      </c>
      <c r="BC705">
        <v>0</v>
      </c>
      <c r="BD705">
        <v>23</v>
      </c>
      <c r="BE705">
        <v>217</v>
      </c>
      <c r="BF705">
        <v>23</v>
      </c>
      <c r="BG705">
        <v>109.49234630424488</v>
      </c>
      <c r="BH705">
        <v>4</v>
      </c>
      <c r="BI705">
        <v>1</v>
      </c>
      <c r="BJ705" s="74">
        <f t="shared" si="51"/>
        <v>0.55700000000000005</v>
      </c>
      <c r="BK705" s="92">
        <f t="shared" si="52"/>
        <v>7</v>
      </c>
      <c r="BN705" s="67">
        <f t="shared" si="53"/>
        <v>0.31200000000000006</v>
      </c>
      <c r="BO705" s="9">
        <f t="shared" si="54"/>
        <v>3</v>
      </c>
      <c r="BT705">
        <v>0.86</v>
      </c>
      <c r="BU705">
        <v>7</v>
      </c>
      <c r="BV705">
        <v>0</v>
      </c>
      <c r="BW705">
        <v>0</v>
      </c>
      <c r="BX705">
        <v>23</v>
      </c>
      <c r="BY705">
        <v>237</v>
      </c>
      <c r="BZ705">
        <v>23</v>
      </c>
      <c r="CA705">
        <v>0</v>
      </c>
      <c r="CB705">
        <v>23</v>
      </c>
      <c r="CC705">
        <v>217</v>
      </c>
      <c r="CD705">
        <v>23</v>
      </c>
      <c r="CE705">
        <v>109.49234630424488</v>
      </c>
      <c r="CF705">
        <v>4</v>
      </c>
      <c r="CG705">
        <v>1</v>
      </c>
      <c r="CM705">
        <v>0.86</v>
      </c>
      <c r="CQ705" t="s">
        <v>162</v>
      </c>
      <c r="CR705" t="s">
        <v>219</v>
      </c>
      <c r="CS705" t="s">
        <v>183</v>
      </c>
      <c r="CT705">
        <v>0</v>
      </c>
      <c r="CU705">
        <v>23</v>
      </c>
      <c r="CV705">
        <v>237</v>
      </c>
      <c r="CW705">
        <v>23</v>
      </c>
      <c r="CX705">
        <v>0</v>
      </c>
      <c r="CY705">
        <v>23</v>
      </c>
      <c r="CZ705">
        <v>217</v>
      </c>
      <c r="DA705">
        <v>23</v>
      </c>
      <c r="DB705">
        <v>109.49234630424488</v>
      </c>
      <c r="DC705">
        <v>4</v>
      </c>
      <c r="DD705">
        <v>1</v>
      </c>
      <c r="DF705">
        <v>0.61</v>
      </c>
    </row>
    <row r="706" spans="1:110" x14ac:dyDescent="0.25">
      <c r="A706" s="74">
        <v>0</v>
      </c>
      <c r="B706" s="44">
        <v>7</v>
      </c>
      <c r="C706" s="44">
        <v>2</v>
      </c>
      <c r="D706" s="44">
        <v>4</v>
      </c>
      <c r="E706" s="44">
        <v>-9.5501534699825003E-2</v>
      </c>
      <c r="F706" s="44">
        <v>1469.1239290000001</v>
      </c>
      <c r="G706" s="75">
        <v>150.88999999999999</v>
      </c>
      <c r="H706" s="74">
        <v>0.34399999999999997</v>
      </c>
      <c r="I706" s="44">
        <v>4</v>
      </c>
      <c r="J706" s="75">
        <v>0</v>
      </c>
      <c r="K706" s="74">
        <v>0.20300000000000001</v>
      </c>
      <c r="L706" s="44">
        <v>4</v>
      </c>
      <c r="M706" s="75">
        <v>0</v>
      </c>
      <c r="N706" s="44">
        <v>0.17199999999999999</v>
      </c>
      <c r="O706" s="44">
        <v>4</v>
      </c>
      <c r="P706" s="75">
        <v>0</v>
      </c>
      <c r="Q706" s="80">
        <f t="shared" si="50"/>
        <v>0.23966666666666661</v>
      </c>
      <c r="R706" s="88">
        <f t="shared" si="50"/>
        <v>4</v>
      </c>
      <c r="T706" s="74">
        <v>0.45300000000000001</v>
      </c>
      <c r="U706" s="44">
        <v>7</v>
      </c>
      <c r="V706" s="44">
        <v>0</v>
      </c>
      <c r="W706" s="44">
        <v>0</v>
      </c>
      <c r="X706" s="44">
        <v>23</v>
      </c>
      <c r="Y706" s="44">
        <v>237</v>
      </c>
      <c r="Z706" s="44">
        <v>23</v>
      </c>
      <c r="AA706" s="44">
        <v>0</v>
      </c>
      <c r="AB706" s="44">
        <v>23</v>
      </c>
      <c r="AC706" s="44">
        <v>217.000001</v>
      </c>
      <c r="AD706" s="44">
        <v>23</v>
      </c>
      <c r="AE706" s="44">
        <v>109.15613968085583</v>
      </c>
      <c r="AF706" s="44">
        <v>4</v>
      </c>
      <c r="AG706" s="75">
        <v>1</v>
      </c>
      <c r="AH706" s="74">
        <v>0.57899999999999996</v>
      </c>
      <c r="AI706" s="44">
        <v>7</v>
      </c>
      <c r="AJ706" s="44">
        <v>0</v>
      </c>
      <c r="AK706" s="44">
        <v>0</v>
      </c>
      <c r="AL706" s="44">
        <v>23</v>
      </c>
      <c r="AM706" s="44">
        <v>237</v>
      </c>
      <c r="AN706" s="44">
        <v>23</v>
      </c>
      <c r="AO706" s="44">
        <v>0</v>
      </c>
      <c r="AP706" s="44">
        <v>23</v>
      </c>
      <c r="AQ706" s="44">
        <v>217.000001</v>
      </c>
      <c r="AR706" s="44">
        <v>23</v>
      </c>
      <c r="AS706" s="44">
        <v>109.15613968085583</v>
      </c>
      <c r="AT706" s="44">
        <v>4</v>
      </c>
      <c r="AU706" s="75">
        <v>1</v>
      </c>
      <c r="AV706">
        <v>0.625</v>
      </c>
      <c r="AW706">
        <v>7</v>
      </c>
      <c r="AX706">
        <v>0</v>
      </c>
      <c r="AY706">
        <v>0</v>
      </c>
      <c r="AZ706">
        <v>23</v>
      </c>
      <c r="BA706">
        <v>237</v>
      </c>
      <c r="BB706">
        <v>23</v>
      </c>
      <c r="BC706">
        <v>0</v>
      </c>
      <c r="BD706">
        <v>23</v>
      </c>
      <c r="BE706">
        <v>217.000001</v>
      </c>
      <c r="BF706">
        <v>23</v>
      </c>
      <c r="BG706">
        <v>109.15613968085583</v>
      </c>
      <c r="BH706">
        <v>4</v>
      </c>
      <c r="BI706">
        <v>1</v>
      </c>
      <c r="BJ706" s="74">
        <f t="shared" si="51"/>
        <v>0.55233333333333334</v>
      </c>
      <c r="BK706" s="92">
        <f t="shared" si="52"/>
        <v>7</v>
      </c>
      <c r="BN706" s="67">
        <f t="shared" si="53"/>
        <v>0.31266666666666676</v>
      </c>
      <c r="BO706" s="9">
        <f t="shared" si="54"/>
        <v>3</v>
      </c>
      <c r="BT706">
        <v>0.85899999999999999</v>
      </c>
      <c r="BU706">
        <v>7</v>
      </c>
      <c r="BV706">
        <v>0</v>
      </c>
      <c r="BW706">
        <v>0</v>
      </c>
      <c r="BX706">
        <v>23</v>
      </c>
      <c r="BY706">
        <v>237</v>
      </c>
      <c r="BZ706">
        <v>23</v>
      </c>
      <c r="CA706">
        <v>0</v>
      </c>
      <c r="CB706">
        <v>23</v>
      </c>
      <c r="CC706">
        <v>217.000001</v>
      </c>
      <c r="CD706">
        <v>23</v>
      </c>
      <c r="CE706">
        <v>109.15613968085583</v>
      </c>
      <c r="CF706">
        <v>4</v>
      </c>
      <c r="CG706">
        <v>1</v>
      </c>
      <c r="CM706">
        <v>0.85899999999999999</v>
      </c>
      <c r="CQ706" t="s">
        <v>162</v>
      </c>
      <c r="CR706" t="s">
        <v>218</v>
      </c>
      <c r="CS706" t="s">
        <v>183</v>
      </c>
      <c r="CT706">
        <v>0</v>
      </c>
      <c r="CU706">
        <v>23</v>
      </c>
      <c r="CV706">
        <v>237</v>
      </c>
      <c r="CW706">
        <v>23</v>
      </c>
      <c r="CX706">
        <v>0</v>
      </c>
      <c r="CY706">
        <v>23</v>
      </c>
      <c r="CZ706">
        <v>217.000001</v>
      </c>
      <c r="DA706">
        <v>23</v>
      </c>
      <c r="DB706">
        <v>109.15613968085583</v>
      </c>
      <c r="DC706">
        <v>4</v>
      </c>
      <c r="DD706">
        <v>1</v>
      </c>
      <c r="DF706">
        <v>0.60899999999999999</v>
      </c>
    </row>
    <row r="707" spans="1:110" x14ac:dyDescent="0.25">
      <c r="A707" s="74">
        <v>0</v>
      </c>
      <c r="B707" s="44">
        <v>7</v>
      </c>
      <c r="C707" s="44">
        <v>2</v>
      </c>
      <c r="D707" s="44">
        <v>5</v>
      </c>
      <c r="E707" s="44">
        <v>2.0364698120519799E-3</v>
      </c>
      <c r="F707" s="44">
        <v>1502.3211905000001</v>
      </c>
      <c r="G707" s="75">
        <v>158.94</v>
      </c>
      <c r="H707" s="74">
        <v>0.34399999999999997</v>
      </c>
      <c r="I707" s="44">
        <v>4</v>
      </c>
      <c r="J707" s="75">
        <v>0</v>
      </c>
      <c r="K707" s="74">
        <v>0.20300000000000001</v>
      </c>
      <c r="L707" s="44">
        <v>4</v>
      </c>
      <c r="M707" s="75">
        <v>0</v>
      </c>
      <c r="N707" s="44">
        <v>0.20300000000000001</v>
      </c>
      <c r="O707" s="44">
        <v>4</v>
      </c>
      <c r="P707" s="75">
        <v>0</v>
      </c>
      <c r="Q707" s="80">
        <f t="shared" si="50"/>
        <v>0.25</v>
      </c>
      <c r="R707" s="88">
        <f t="shared" si="50"/>
        <v>4</v>
      </c>
      <c r="T707" s="74">
        <v>0.45300000000000001</v>
      </c>
      <c r="U707" s="44">
        <v>7</v>
      </c>
      <c r="V707" s="44">
        <v>0</v>
      </c>
      <c r="W707" s="44">
        <v>0</v>
      </c>
      <c r="X707" s="44">
        <v>23</v>
      </c>
      <c r="Y707" s="44">
        <v>237</v>
      </c>
      <c r="Z707" s="44">
        <v>23</v>
      </c>
      <c r="AA707" s="44">
        <v>0</v>
      </c>
      <c r="AB707" s="44">
        <v>23</v>
      </c>
      <c r="AC707" s="44">
        <v>217</v>
      </c>
      <c r="AD707" s="44">
        <v>23</v>
      </c>
      <c r="AE707" s="44">
        <v>108.83479162759593</v>
      </c>
      <c r="AF707" s="44">
        <v>4</v>
      </c>
      <c r="AG707" s="75">
        <v>1</v>
      </c>
      <c r="AH707" s="74">
        <v>0.57799999999999996</v>
      </c>
      <c r="AI707" s="44">
        <v>7</v>
      </c>
      <c r="AJ707" s="44">
        <v>0</v>
      </c>
      <c r="AK707" s="44">
        <v>0</v>
      </c>
      <c r="AL707" s="44">
        <v>23</v>
      </c>
      <c r="AM707" s="44">
        <v>237</v>
      </c>
      <c r="AN707" s="44">
        <v>23</v>
      </c>
      <c r="AO707" s="44">
        <v>0</v>
      </c>
      <c r="AP707" s="44">
        <v>23</v>
      </c>
      <c r="AQ707" s="44">
        <v>217</v>
      </c>
      <c r="AR707" s="44">
        <v>23</v>
      </c>
      <c r="AS707" s="44">
        <v>108.83479162759593</v>
      </c>
      <c r="AT707" s="44">
        <v>4</v>
      </c>
      <c r="AU707" s="75">
        <v>1</v>
      </c>
      <c r="AV707">
        <v>0.60899999999999999</v>
      </c>
      <c r="AW707">
        <v>7</v>
      </c>
      <c r="AX707">
        <v>0</v>
      </c>
      <c r="AY707">
        <v>0</v>
      </c>
      <c r="AZ707">
        <v>23</v>
      </c>
      <c r="BA707">
        <v>237</v>
      </c>
      <c r="BB707">
        <v>23</v>
      </c>
      <c r="BC707">
        <v>0</v>
      </c>
      <c r="BD707">
        <v>23</v>
      </c>
      <c r="BE707">
        <v>217</v>
      </c>
      <c r="BF707">
        <v>23</v>
      </c>
      <c r="BG707">
        <v>108.83479162759593</v>
      </c>
      <c r="BH707">
        <v>4</v>
      </c>
      <c r="BI707">
        <v>1</v>
      </c>
      <c r="BJ707" s="74">
        <f t="shared" si="51"/>
        <v>0.54666666666666663</v>
      </c>
      <c r="BK707" s="92">
        <f t="shared" si="52"/>
        <v>7</v>
      </c>
      <c r="BN707" s="67">
        <f t="shared" si="53"/>
        <v>0.29666666666666663</v>
      </c>
      <c r="BO707" s="9">
        <f t="shared" si="54"/>
        <v>3</v>
      </c>
      <c r="BT707">
        <v>0.84299999999999997</v>
      </c>
      <c r="BU707">
        <v>7</v>
      </c>
      <c r="BV707">
        <v>0</v>
      </c>
      <c r="BW707">
        <v>0</v>
      </c>
      <c r="BX707">
        <v>23</v>
      </c>
      <c r="BY707">
        <v>237</v>
      </c>
      <c r="BZ707">
        <v>23</v>
      </c>
      <c r="CA707">
        <v>0</v>
      </c>
      <c r="CB707">
        <v>23</v>
      </c>
      <c r="CC707">
        <v>217</v>
      </c>
      <c r="CD707">
        <v>23</v>
      </c>
      <c r="CE707">
        <v>108.83479162759593</v>
      </c>
      <c r="CF707">
        <v>4</v>
      </c>
      <c r="CG707">
        <v>1</v>
      </c>
      <c r="CM707">
        <v>0.84299999999999997</v>
      </c>
      <c r="CQ707" t="s">
        <v>162</v>
      </c>
      <c r="CR707" t="s">
        <v>219</v>
      </c>
      <c r="CS707" t="s">
        <v>183</v>
      </c>
      <c r="CT707">
        <v>0</v>
      </c>
      <c r="CU707">
        <v>23</v>
      </c>
      <c r="CV707">
        <v>237</v>
      </c>
      <c r="CW707">
        <v>23</v>
      </c>
      <c r="CX707">
        <v>0</v>
      </c>
      <c r="CY707">
        <v>23</v>
      </c>
      <c r="CZ707">
        <v>217</v>
      </c>
      <c r="DA707">
        <v>23</v>
      </c>
      <c r="DB707">
        <v>108.83479162759593</v>
      </c>
      <c r="DC707">
        <v>4</v>
      </c>
      <c r="DD707">
        <v>1</v>
      </c>
      <c r="DF707">
        <v>0.61</v>
      </c>
    </row>
    <row r="708" spans="1:110" x14ac:dyDescent="0.25">
      <c r="A708" s="74">
        <v>0</v>
      </c>
      <c r="B708" s="44">
        <v>7</v>
      </c>
      <c r="C708" s="44">
        <v>2</v>
      </c>
      <c r="D708" s="44">
        <v>6</v>
      </c>
      <c r="E708" s="44">
        <v>9.9574474323911796E-2</v>
      </c>
      <c r="F708" s="44">
        <v>1535.518452</v>
      </c>
      <c r="G708" s="75">
        <v>166.99</v>
      </c>
      <c r="H708" s="74">
        <v>0.34399999999999997</v>
      </c>
      <c r="I708" s="44">
        <v>4</v>
      </c>
      <c r="J708" s="75">
        <v>0</v>
      </c>
      <c r="K708" s="74">
        <v>0.187</v>
      </c>
      <c r="L708" s="44">
        <v>4</v>
      </c>
      <c r="M708" s="75">
        <v>0</v>
      </c>
      <c r="N708" s="44">
        <v>0.188</v>
      </c>
      <c r="O708" s="44">
        <v>4</v>
      </c>
      <c r="P708" s="75">
        <v>0</v>
      </c>
      <c r="Q708" s="80">
        <f t="shared" si="50"/>
        <v>0.23966666666666661</v>
      </c>
      <c r="R708" s="88">
        <f t="shared" si="50"/>
        <v>4</v>
      </c>
      <c r="T708" s="74">
        <v>0.438</v>
      </c>
      <c r="U708" s="44">
        <v>7</v>
      </c>
      <c r="V708" s="44">
        <v>0</v>
      </c>
      <c r="W708" s="44">
        <v>0</v>
      </c>
      <c r="X708" s="44">
        <v>23</v>
      </c>
      <c r="Y708" s="44">
        <v>237</v>
      </c>
      <c r="Z708" s="44">
        <v>23</v>
      </c>
      <c r="AA708" s="44">
        <v>0</v>
      </c>
      <c r="AB708" s="44">
        <v>23</v>
      </c>
      <c r="AC708" s="44">
        <v>217.000001</v>
      </c>
      <c r="AD708" s="44">
        <v>23</v>
      </c>
      <c r="AE708" s="44">
        <v>108.5273383415072</v>
      </c>
      <c r="AF708" s="44">
        <v>4</v>
      </c>
      <c r="AG708" s="75">
        <v>1</v>
      </c>
      <c r="AH708" s="74">
        <v>0.56299999999999994</v>
      </c>
      <c r="AI708" s="44">
        <v>7</v>
      </c>
      <c r="AJ708" s="44">
        <v>0</v>
      </c>
      <c r="AK708" s="44">
        <v>0</v>
      </c>
      <c r="AL708" s="44">
        <v>23</v>
      </c>
      <c r="AM708" s="44">
        <v>237</v>
      </c>
      <c r="AN708" s="44">
        <v>23</v>
      </c>
      <c r="AO708" s="44">
        <v>0</v>
      </c>
      <c r="AP708" s="44">
        <v>23</v>
      </c>
      <c r="AQ708" s="44">
        <v>217.000001</v>
      </c>
      <c r="AR708" s="44">
        <v>23</v>
      </c>
      <c r="AS708" s="44">
        <v>108.5273383415072</v>
      </c>
      <c r="AT708" s="44">
        <v>4</v>
      </c>
      <c r="AU708" s="75">
        <v>1</v>
      </c>
      <c r="AV708">
        <v>0.61</v>
      </c>
      <c r="AW708">
        <v>7</v>
      </c>
      <c r="AX708">
        <v>0</v>
      </c>
      <c r="AY708">
        <v>0</v>
      </c>
      <c r="AZ708">
        <v>23</v>
      </c>
      <c r="BA708">
        <v>237</v>
      </c>
      <c r="BB708">
        <v>23</v>
      </c>
      <c r="BC708">
        <v>0</v>
      </c>
      <c r="BD708">
        <v>23</v>
      </c>
      <c r="BE708">
        <v>217.000001</v>
      </c>
      <c r="BF708">
        <v>23</v>
      </c>
      <c r="BG708">
        <v>108.5273383415072</v>
      </c>
      <c r="BH708">
        <v>4</v>
      </c>
      <c r="BI708">
        <v>1</v>
      </c>
      <c r="BJ708" s="74">
        <f t="shared" si="51"/>
        <v>0.53699999999999992</v>
      </c>
      <c r="BK708" s="92">
        <f t="shared" si="52"/>
        <v>7</v>
      </c>
      <c r="BN708" s="67">
        <f t="shared" si="53"/>
        <v>0.29733333333333334</v>
      </c>
      <c r="BO708" s="9">
        <f t="shared" si="54"/>
        <v>3</v>
      </c>
      <c r="BT708">
        <v>0.84399999999999997</v>
      </c>
      <c r="BU708">
        <v>7</v>
      </c>
      <c r="BV708">
        <v>0</v>
      </c>
      <c r="BW708">
        <v>0</v>
      </c>
      <c r="BX708">
        <v>23</v>
      </c>
      <c r="BY708">
        <v>237</v>
      </c>
      <c r="BZ708">
        <v>23</v>
      </c>
      <c r="CA708">
        <v>0</v>
      </c>
      <c r="CB708">
        <v>23</v>
      </c>
      <c r="CC708">
        <v>217.000001</v>
      </c>
      <c r="CD708">
        <v>23</v>
      </c>
      <c r="CE708">
        <v>108.5273383415072</v>
      </c>
      <c r="CF708">
        <v>4</v>
      </c>
      <c r="CG708">
        <v>1</v>
      </c>
      <c r="CM708">
        <v>0.84399999999999997</v>
      </c>
      <c r="CQ708" t="s">
        <v>162</v>
      </c>
      <c r="CR708" t="s">
        <v>214</v>
      </c>
      <c r="CS708" t="s">
        <v>183</v>
      </c>
      <c r="CT708">
        <v>0</v>
      </c>
      <c r="CU708">
        <v>23</v>
      </c>
      <c r="CV708">
        <v>237</v>
      </c>
      <c r="CW708">
        <v>23</v>
      </c>
      <c r="CX708">
        <v>0</v>
      </c>
      <c r="CY708">
        <v>23</v>
      </c>
      <c r="CZ708">
        <v>217.000001</v>
      </c>
      <c r="DA708">
        <v>23</v>
      </c>
      <c r="DB708">
        <v>108.5273383415072</v>
      </c>
      <c r="DC708">
        <v>4</v>
      </c>
      <c r="DD708">
        <v>1</v>
      </c>
      <c r="DF708">
        <v>0.59399999999999997</v>
      </c>
    </row>
    <row r="709" spans="1:110" x14ac:dyDescent="0.25">
      <c r="A709" s="74">
        <v>0</v>
      </c>
      <c r="B709" s="44">
        <v>7</v>
      </c>
      <c r="C709" s="44">
        <v>2</v>
      </c>
      <c r="D709" s="44">
        <v>7</v>
      </c>
      <c r="E709" s="44">
        <v>0.19711247883580599</v>
      </c>
      <c r="F709" s="44">
        <v>1568.7157135</v>
      </c>
      <c r="G709" s="75">
        <v>175.04</v>
      </c>
      <c r="H709" s="74">
        <v>0.34399999999999997</v>
      </c>
      <c r="I709" s="44">
        <v>4</v>
      </c>
      <c r="J709" s="75">
        <v>0</v>
      </c>
      <c r="K709" s="74">
        <v>0.187</v>
      </c>
      <c r="L709" s="44">
        <v>4</v>
      </c>
      <c r="M709" s="75">
        <v>0</v>
      </c>
      <c r="N709" s="44">
        <v>0.187</v>
      </c>
      <c r="O709" s="44">
        <v>4</v>
      </c>
      <c r="P709" s="75">
        <v>0</v>
      </c>
      <c r="Q709" s="80">
        <f t="shared" si="50"/>
        <v>0.23933333333333331</v>
      </c>
      <c r="R709" s="88">
        <f t="shared" si="50"/>
        <v>4</v>
      </c>
      <c r="T709" s="74">
        <v>0.46899999999999997</v>
      </c>
      <c r="U709" s="44">
        <v>7</v>
      </c>
      <c r="V709" s="44">
        <v>0</v>
      </c>
      <c r="W709" s="44">
        <v>0</v>
      </c>
      <c r="X709" s="44">
        <v>23</v>
      </c>
      <c r="Y709" s="44">
        <v>237</v>
      </c>
      <c r="Z709" s="44">
        <v>23</v>
      </c>
      <c r="AA709" s="44">
        <v>0</v>
      </c>
      <c r="AB709" s="44">
        <v>23</v>
      </c>
      <c r="AC709" s="44">
        <v>217.000001</v>
      </c>
      <c r="AD709" s="44">
        <v>23</v>
      </c>
      <c r="AE709" s="44">
        <v>108.2328977733259</v>
      </c>
      <c r="AF709" s="44">
        <v>4</v>
      </c>
      <c r="AG709" s="75">
        <v>1</v>
      </c>
      <c r="AH709" s="74">
        <v>0.56200000000000006</v>
      </c>
      <c r="AI709" s="44">
        <v>7</v>
      </c>
      <c r="AJ709" s="44">
        <v>0</v>
      </c>
      <c r="AK709" s="44">
        <v>0</v>
      </c>
      <c r="AL709" s="44">
        <v>23</v>
      </c>
      <c r="AM709" s="44">
        <v>237</v>
      </c>
      <c r="AN709" s="44">
        <v>23</v>
      </c>
      <c r="AO709" s="44">
        <v>0</v>
      </c>
      <c r="AP709" s="44">
        <v>23</v>
      </c>
      <c r="AQ709" s="44">
        <v>217.000001</v>
      </c>
      <c r="AR709" s="44">
        <v>23</v>
      </c>
      <c r="AS709" s="44">
        <v>108.2328977733259</v>
      </c>
      <c r="AT709" s="44">
        <v>4</v>
      </c>
      <c r="AU709" s="75">
        <v>1</v>
      </c>
      <c r="AV709">
        <v>0.625</v>
      </c>
      <c r="AW709">
        <v>7</v>
      </c>
      <c r="AX709">
        <v>0</v>
      </c>
      <c r="AY709">
        <v>0</v>
      </c>
      <c r="AZ709">
        <v>23</v>
      </c>
      <c r="BA709">
        <v>237</v>
      </c>
      <c r="BB709">
        <v>23</v>
      </c>
      <c r="BC709">
        <v>0</v>
      </c>
      <c r="BD709">
        <v>23</v>
      </c>
      <c r="BE709">
        <v>217.000001</v>
      </c>
      <c r="BF709">
        <v>23</v>
      </c>
      <c r="BG709">
        <v>108.2328977733259</v>
      </c>
      <c r="BH709">
        <v>4</v>
      </c>
      <c r="BI709">
        <v>1</v>
      </c>
      <c r="BJ709" s="74">
        <f t="shared" si="51"/>
        <v>0.55200000000000005</v>
      </c>
      <c r="BK709" s="92">
        <f t="shared" si="52"/>
        <v>7</v>
      </c>
      <c r="BN709" s="67">
        <f t="shared" si="53"/>
        <v>0.31266666666666676</v>
      </c>
      <c r="BO709" s="9">
        <f t="shared" si="54"/>
        <v>3</v>
      </c>
      <c r="BT709">
        <v>0.85899999999999999</v>
      </c>
      <c r="BU709">
        <v>7</v>
      </c>
      <c r="BV709">
        <v>0</v>
      </c>
      <c r="BW709">
        <v>0</v>
      </c>
      <c r="BX709">
        <v>23</v>
      </c>
      <c r="BY709">
        <v>237</v>
      </c>
      <c r="BZ709">
        <v>23</v>
      </c>
      <c r="CA709">
        <v>0</v>
      </c>
      <c r="CB709">
        <v>23</v>
      </c>
      <c r="CC709">
        <v>217.000001</v>
      </c>
      <c r="CD709">
        <v>23</v>
      </c>
      <c r="CE709">
        <v>108.2328977733259</v>
      </c>
      <c r="CF709">
        <v>4</v>
      </c>
      <c r="CG709">
        <v>1</v>
      </c>
      <c r="CM709">
        <v>0.85899999999999999</v>
      </c>
      <c r="CQ709" t="s">
        <v>162</v>
      </c>
      <c r="CR709" t="s">
        <v>214</v>
      </c>
      <c r="CS709" t="s">
        <v>183</v>
      </c>
      <c r="CT709">
        <v>0</v>
      </c>
      <c r="CU709">
        <v>23</v>
      </c>
      <c r="CV709">
        <v>237</v>
      </c>
      <c r="CW709">
        <v>23</v>
      </c>
      <c r="CX709">
        <v>0</v>
      </c>
      <c r="CY709">
        <v>23</v>
      </c>
      <c r="CZ709">
        <v>217.000001</v>
      </c>
      <c r="DA709">
        <v>23</v>
      </c>
      <c r="DB709">
        <v>108.2328977733259</v>
      </c>
      <c r="DC709">
        <v>4</v>
      </c>
      <c r="DD709">
        <v>1</v>
      </c>
      <c r="DF709">
        <v>0.59399999999999997</v>
      </c>
    </row>
    <row r="710" spans="1:110" x14ac:dyDescent="0.25">
      <c r="A710" s="74">
        <v>0</v>
      </c>
      <c r="B710" s="44">
        <v>7</v>
      </c>
      <c r="C710" s="44">
        <v>2</v>
      </c>
      <c r="D710" s="44">
        <v>8</v>
      </c>
      <c r="E710" s="44">
        <v>0.29465048334766503</v>
      </c>
      <c r="F710" s="44">
        <v>1601.912975</v>
      </c>
      <c r="G710" s="75">
        <v>183.09</v>
      </c>
      <c r="H710" s="74">
        <v>0.34399999999999997</v>
      </c>
      <c r="I710" s="44">
        <v>4</v>
      </c>
      <c r="J710" s="75">
        <v>0</v>
      </c>
      <c r="K710" s="74">
        <v>0.20300000000000001</v>
      </c>
      <c r="L710" s="44">
        <v>4</v>
      </c>
      <c r="M710" s="75">
        <v>0</v>
      </c>
      <c r="N710" s="44">
        <v>0.188</v>
      </c>
      <c r="O710" s="44">
        <v>4</v>
      </c>
      <c r="P710" s="75">
        <v>0</v>
      </c>
      <c r="Q710" s="80">
        <f t="shared" ref="Q710:R773" si="55">AVERAGE(H710,K710,N710)</f>
        <v>0.24499999999999997</v>
      </c>
      <c r="R710" s="88">
        <f t="shared" si="55"/>
        <v>4</v>
      </c>
      <c r="T710" s="74">
        <v>0.437</v>
      </c>
      <c r="U710" s="44">
        <v>7</v>
      </c>
      <c r="V710" s="44">
        <v>0</v>
      </c>
      <c r="W710" s="44">
        <v>0</v>
      </c>
      <c r="X710" s="44">
        <v>23</v>
      </c>
      <c r="Y710" s="44">
        <v>237</v>
      </c>
      <c r="Z710" s="44">
        <v>23</v>
      </c>
      <c r="AA710" s="44">
        <v>0</v>
      </c>
      <c r="AB710" s="44">
        <v>23</v>
      </c>
      <c r="AC710" s="44">
        <v>217</v>
      </c>
      <c r="AD710" s="44">
        <v>23</v>
      </c>
      <c r="AE710" s="44">
        <v>107.9506412227644</v>
      </c>
      <c r="AF710" s="44">
        <v>4</v>
      </c>
      <c r="AG710" s="75">
        <v>1</v>
      </c>
      <c r="AH710" s="74">
        <v>0.56200000000000006</v>
      </c>
      <c r="AI710" s="44">
        <v>7</v>
      </c>
      <c r="AJ710" s="44">
        <v>0</v>
      </c>
      <c r="AK710" s="44">
        <v>0</v>
      </c>
      <c r="AL710" s="44">
        <v>23</v>
      </c>
      <c r="AM710" s="44">
        <v>237</v>
      </c>
      <c r="AN710" s="44">
        <v>23</v>
      </c>
      <c r="AO710" s="44">
        <v>0</v>
      </c>
      <c r="AP710" s="44">
        <v>23</v>
      </c>
      <c r="AQ710" s="44">
        <v>217</v>
      </c>
      <c r="AR710" s="44">
        <v>23</v>
      </c>
      <c r="AS710" s="44">
        <v>107.9506412227644</v>
      </c>
      <c r="AT710" s="44">
        <v>4</v>
      </c>
      <c r="AU710" s="75">
        <v>1</v>
      </c>
      <c r="AV710">
        <v>0.65700000000000003</v>
      </c>
      <c r="AW710">
        <v>7</v>
      </c>
      <c r="AX710">
        <v>0</v>
      </c>
      <c r="AY710">
        <v>0</v>
      </c>
      <c r="AZ710">
        <v>23</v>
      </c>
      <c r="BA710">
        <v>237</v>
      </c>
      <c r="BB710">
        <v>23</v>
      </c>
      <c r="BC710">
        <v>0</v>
      </c>
      <c r="BD710">
        <v>23</v>
      </c>
      <c r="BE710">
        <v>217</v>
      </c>
      <c r="BF710">
        <v>23</v>
      </c>
      <c r="BG710">
        <v>107.9506412227644</v>
      </c>
      <c r="BH710">
        <v>4</v>
      </c>
      <c r="BI710">
        <v>1</v>
      </c>
      <c r="BJ710" s="74">
        <f t="shared" ref="BJ710:BJ773" si="56">AVERAGE(T710,AH710,AV710)</f>
        <v>0.55200000000000005</v>
      </c>
      <c r="BK710" s="92">
        <f t="shared" ref="BK710:BK773" si="57">AVERAGE(U710,AI710,AW710)</f>
        <v>7</v>
      </c>
      <c r="BN710" s="67">
        <f t="shared" ref="BN710:BN773" si="58">(BJ710-Q710)</f>
        <v>0.30700000000000005</v>
      </c>
      <c r="BO710" s="9">
        <f t="shared" ref="BO710:BO773" si="59">BK710-R710</f>
        <v>3</v>
      </c>
      <c r="BT710">
        <v>0.85899999999999999</v>
      </c>
      <c r="BU710">
        <v>7</v>
      </c>
      <c r="BV710">
        <v>0</v>
      </c>
      <c r="BW710">
        <v>0</v>
      </c>
      <c r="BX710">
        <v>23</v>
      </c>
      <c r="BY710">
        <v>237</v>
      </c>
      <c r="BZ710">
        <v>23</v>
      </c>
      <c r="CA710">
        <v>0</v>
      </c>
      <c r="CB710">
        <v>23</v>
      </c>
      <c r="CC710">
        <v>217</v>
      </c>
      <c r="CD710">
        <v>23</v>
      </c>
      <c r="CE710">
        <v>107.9506412227644</v>
      </c>
      <c r="CF710">
        <v>4</v>
      </c>
      <c r="CG710">
        <v>1</v>
      </c>
      <c r="CM710">
        <v>0.85899999999999999</v>
      </c>
      <c r="CQ710" t="s">
        <v>162</v>
      </c>
      <c r="CR710" t="s">
        <v>218</v>
      </c>
      <c r="CS710" t="s">
        <v>183</v>
      </c>
      <c r="CT710">
        <v>0</v>
      </c>
      <c r="CU710">
        <v>23</v>
      </c>
      <c r="CV710">
        <v>237</v>
      </c>
      <c r="CW710">
        <v>23</v>
      </c>
      <c r="CX710">
        <v>0</v>
      </c>
      <c r="CY710">
        <v>23</v>
      </c>
      <c r="CZ710">
        <v>217</v>
      </c>
      <c r="DA710">
        <v>23</v>
      </c>
      <c r="DB710">
        <v>107.9506412227644</v>
      </c>
      <c r="DC710">
        <v>4</v>
      </c>
      <c r="DD710">
        <v>1</v>
      </c>
      <c r="DF710">
        <v>0.60899999999999999</v>
      </c>
    </row>
    <row r="711" spans="1:110" x14ac:dyDescent="0.25">
      <c r="A711" s="74">
        <v>0</v>
      </c>
      <c r="B711" s="44">
        <v>7</v>
      </c>
      <c r="C711" s="44">
        <v>2</v>
      </c>
      <c r="D711" s="44">
        <v>9</v>
      </c>
      <c r="E711" s="44">
        <v>0.39218848785954202</v>
      </c>
      <c r="F711" s="44">
        <v>1635.1102364999999</v>
      </c>
      <c r="G711" s="75">
        <v>191.14</v>
      </c>
      <c r="H711" s="74">
        <v>0.32900000000000001</v>
      </c>
      <c r="I711" s="44">
        <v>4</v>
      </c>
      <c r="J711" s="75">
        <v>0</v>
      </c>
      <c r="K711" s="74">
        <v>0.187</v>
      </c>
      <c r="L711" s="44">
        <v>4</v>
      </c>
      <c r="M711" s="75">
        <v>0</v>
      </c>
      <c r="N711" s="44">
        <v>0.187</v>
      </c>
      <c r="O711" s="44">
        <v>4</v>
      </c>
      <c r="P711" s="75">
        <v>0</v>
      </c>
      <c r="Q711" s="80">
        <f t="shared" si="55"/>
        <v>0.23433333333333337</v>
      </c>
      <c r="R711" s="88">
        <f t="shared" si="55"/>
        <v>4</v>
      </c>
      <c r="T711" s="74">
        <v>0.45300000000000001</v>
      </c>
      <c r="U711" s="44">
        <v>7</v>
      </c>
      <c r="V711" s="44">
        <v>0</v>
      </c>
      <c r="W711" s="44">
        <v>0</v>
      </c>
      <c r="X711" s="44">
        <v>23</v>
      </c>
      <c r="Y711" s="44">
        <v>237</v>
      </c>
      <c r="Z711" s="44">
        <v>23</v>
      </c>
      <c r="AA711" s="44">
        <v>0</v>
      </c>
      <c r="AB711" s="44">
        <v>23</v>
      </c>
      <c r="AC711" s="44">
        <v>217.000001</v>
      </c>
      <c r="AD711" s="44">
        <v>23</v>
      </c>
      <c r="AE711" s="44">
        <v>107.67988438521917</v>
      </c>
      <c r="AF711" s="44">
        <v>4</v>
      </c>
      <c r="AG711" s="75">
        <v>1</v>
      </c>
      <c r="AH711" s="74">
        <v>0.57799999999999996</v>
      </c>
      <c r="AI711" s="44">
        <v>7</v>
      </c>
      <c r="AJ711" s="44">
        <v>0</v>
      </c>
      <c r="AK711" s="44">
        <v>0</v>
      </c>
      <c r="AL711" s="44">
        <v>23</v>
      </c>
      <c r="AM711" s="44">
        <v>237</v>
      </c>
      <c r="AN711" s="44">
        <v>23</v>
      </c>
      <c r="AO711" s="44">
        <v>0</v>
      </c>
      <c r="AP711" s="44">
        <v>23</v>
      </c>
      <c r="AQ711" s="44">
        <v>217.000001</v>
      </c>
      <c r="AR711" s="44">
        <v>23</v>
      </c>
      <c r="AS711" s="44">
        <v>107.67988438521917</v>
      </c>
      <c r="AT711" s="44">
        <v>4</v>
      </c>
      <c r="AU711" s="75">
        <v>1</v>
      </c>
      <c r="AV711">
        <v>0.65600000000000003</v>
      </c>
      <c r="AW711">
        <v>7</v>
      </c>
      <c r="AX711">
        <v>0</v>
      </c>
      <c r="AY711">
        <v>0</v>
      </c>
      <c r="AZ711">
        <v>23</v>
      </c>
      <c r="BA711">
        <v>237</v>
      </c>
      <c r="BB711">
        <v>23</v>
      </c>
      <c r="BC711">
        <v>0</v>
      </c>
      <c r="BD711">
        <v>23</v>
      </c>
      <c r="BE711">
        <v>217.000001</v>
      </c>
      <c r="BF711">
        <v>23</v>
      </c>
      <c r="BG711">
        <v>107.67988438521917</v>
      </c>
      <c r="BH711">
        <v>4</v>
      </c>
      <c r="BI711">
        <v>1</v>
      </c>
      <c r="BJ711" s="74">
        <f t="shared" si="56"/>
        <v>0.56233333333333324</v>
      </c>
      <c r="BK711" s="92">
        <f t="shared" si="57"/>
        <v>7</v>
      </c>
      <c r="BN711" s="67">
        <f t="shared" si="58"/>
        <v>0.32799999999999985</v>
      </c>
      <c r="BO711" s="9">
        <f t="shared" si="59"/>
        <v>3</v>
      </c>
      <c r="BT711">
        <v>0.85899999999999999</v>
      </c>
      <c r="BU711">
        <v>7</v>
      </c>
      <c r="BV711">
        <v>0</v>
      </c>
      <c r="BW711">
        <v>0</v>
      </c>
      <c r="BX711">
        <v>23</v>
      </c>
      <c r="BY711">
        <v>237</v>
      </c>
      <c r="BZ711">
        <v>23</v>
      </c>
      <c r="CA711">
        <v>0</v>
      </c>
      <c r="CB711">
        <v>23</v>
      </c>
      <c r="CC711">
        <v>217.000001</v>
      </c>
      <c r="CD711">
        <v>23</v>
      </c>
      <c r="CE711">
        <v>107.67988438521917</v>
      </c>
      <c r="CF711">
        <v>4</v>
      </c>
      <c r="CG711">
        <v>1</v>
      </c>
      <c r="CM711">
        <v>0.85899999999999999</v>
      </c>
      <c r="CQ711" t="s">
        <v>162</v>
      </c>
      <c r="CR711" t="s">
        <v>214</v>
      </c>
      <c r="CS711" t="s">
        <v>183</v>
      </c>
      <c r="CT711">
        <v>0</v>
      </c>
      <c r="CU711">
        <v>23</v>
      </c>
      <c r="CV711">
        <v>237</v>
      </c>
      <c r="CW711">
        <v>23</v>
      </c>
      <c r="CX711">
        <v>0</v>
      </c>
      <c r="CY711">
        <v>23</v>
      </c>
      <c r="CZ711">
        <v>217.000001</v>
      </c>
      <c r="DA711">
        <v>23</v>
      </c>
      <c r="DB711">
        <v>107.67988438521917</v>
      </c>
      <c r="DC711">
        <v>4</v>
      </c>
      <c r="DD711">
        <v>1</v>
      </c>
      <c r="DF711">
        <v>0.59399999999999997</v>
      </c>
    </row>
    <row r="712" spans="1:110" x14ac:dyDescent="0.25">
      <c r="A712" s="74">
        <v>0</v>
      </c>
      <c r="B712" s="44">
        <v>7</v>
      </c>
      <c r="C712" s="44">
        <v>2</v>
      </c>
      <c r="D712" s="44">
        <v>10</v>
      </c>
      <c r="E712" s="44">
        <v>0.48972649237143701</v>
      </c>
      <c r="F712" s="44">
        <v>1668.3074979999999</v>
      </c>
      <c r="G712" s="75">
        <v>199.19</v>
      </c>
      <c r="H712" s="74">
        <v>0.35899999999999999</v>
      </c>
      <c r="I712" s="44">
        <v>4</v>
      </c>
      <c r="J712" s="75">
        <v>0</v>
      </c>
      <c r="K712" s="74">
        <v>0.20300000000000001</v>
      </c>
      <c r="L712" s="44">
        <v>4</v>
      </c>
      <c r="M712" s="75">
        <v>0</v>
      </c>
      <c r="N712" s="44">
        <v>0.187</v>
      </c>
      <c r="O712" s="44">
        <v>4</v>
      </c>
      <c r="P712" s="75">
        <v>0</v>
      </c>
      <c r="Q712" s="80">
        <f t="shared" si="55"/>
        <v>0.2496666666666667</v>
      </c>
      <c r="R712" s="88">
        <f t="shared" si="55"/>
        <v>4</v>
      </c>
      <c r="T712" s="74">
        <v>0.45300000000000001</v>
      </c>
      <c r="U712" s="44">
        <v>7</v>
      </c>
      <c r="V712" s="44">
        <v>0</v>
      </c>
      <c r="W712" s="44">
        <v>0</v>
      </c>
      <c r="X712" s="44">
        <v>23</v>
      </c>
      <c r="Y712" s="44">
        <v>237</v>
      </c>
      <c r="Z712" s="44">
        <v>23</v>
      </c>
      <c r="AA712" s="44">
        <v>0</v>
      </c>
      <c r="AB712" s="44">
        <v>23</v>
      </c>
      <c r="AC712" s="44">
        <v>217</v>
      </c>
      <c r="AD712" s="44">
        <v>23</v>
      </c>
      <c r="AE712" s="44">
        <v>107.41986520450092</v>
      </c>
      <c r="AF712" s="44">
        <v>4</v>
      </c>
      <c r="AG712" s="75">
        <v>1</v>
      </c>
      <c r="AH712" s="74">
        <v>0.57799999999999996</v>
      </c>
      <c r="AI712" s="44">
        <v>7</v>
      </c>
      <c r="AJ712" s="44">
        <v>0</v>
      </c>
      <c r="AK712" s="44">
        <v>0</v>
      </c>
      <c r="AL712" s="44">
        <v>23</v>
      </c>
      <c r="AM712" s="44">
        <v>237</v>
      </c>
      <c r="AN712" s="44">
        <v>23</v>
      </c>
      <c r="AO712" s="44">
        <v>0</v>
      </c>
      <c r="AP712" s="44">
        <v>23</v>
      </c>
      <c r="AQ712" s="44">
        <v>217</v>
      </c>
      <c r="AR712" s="44">
        <v>23</v>
      </c>
      <c r="AS712" s="44">
        <v>107.41986520450092</v>
      </c>
      <c r="AT712" s="44">
        <v>4</v>
      </c>
      <c r="AU712" s="75">
        <v>1</v>
      </c>
      <c r="AV712">
        <v>0.65600000000000003</v>
      </c>
      <c r="AW712">
        <v>7</v>
      </c>
      <c r="AX712">
        <v>0</v>
      </c>
      <c r="AY712">
        <v>0</v>
      </c>
      <c r="AZ712">
        <v>23</v>
      </c>
      <c r="BA712">
        <v>237</v>
      </c>
      <c r="BB712">
        <v>23</v>
      </c>
      <c r="BC712">
        <v>0</v>
      </c>
      <c r="BD712">
        <v>23</v>
      </c>
      <c r="BE712">
        <v>217</v>
      </c>
      <c r="BF712">
        <v>23</v>
      </c>
      <c r="BG712">
        <v>107.41986520450092</v>
      </c>
      <c r="BH712">
        <v>4</v>
      </c>
      <c r="BI712">
        <v>1</v>
      </c>
      <c r="BJ712" s="74">
        <f t="shared" si="56"/>
        <v>0.56233333333333324</v>
      </c>
      <c r="BK712" s="92">
        <f t="shared" si="57"/>
        <v>7</v>
      </c>
      <c r="BN712" s="67">
        <f t="shared" si="58"/>
        <v>0.31266666666666654</v>
      </c>
      <c r="BO712" s="9">
        <f t="shared" si="59"/>
        <v>3</v>
      </c>
      <c r="BT712">
        <v>0.85899999999999999</v>
      </c>
      <c r="BU712">
        <v>7</v>
      </c>
      <c r="BV712">
        <v>0</v>
      </c>
      <c r="BW712">
        <v>0</v>
      </c>
      <c r="BX712">
        <v>23</v>
      </c>
      <c r="BY712">
        <v>237</v>
      </c>
      <c r="BZ712">
        <v>23</v>
      </c>
      <c r="CA712">
        <v>0</v>
      </c>
      <c r="CB712">
        <v>23</v>
      </c>
      <c r="CC712">
        <v>217</v>
      </c>
      <c r="CD712">
        <v>23</v>
      </c>
      <c r="CE712">
        <v>107.41986520450092</v>
      </c>
      <c r="CF712">
        <v>4</v>
      </c>
      <c r="CG712">
        <v>1</v>
      </c>
      <c r="CM712">
        <v>0.85899999999999999</v>
      </c>
      <c r="CQ712" t="s">
        <v>162</v>
      </c>
      <c r="CR712" t="s">
        <v>219</v>
      </c>
      <c r="CS712" t="s">
        <v>183</v>
      </c>
      <c r="CT712">
        <v>0</v>
      </c>
      <c r="CU712">
        <v>23</v>
      </c>
      <c r="CV712">
        <v>237</v>
      </c>
      <c r="CW712">
        <v>23</v>
      </c>
      <c r="CX712">
        <v>0</v>
      </c>
      <c r="CY712">
        <v>23</v>
      </c>
      <c r="CZ712">
        <v>217</v>
      </c>
      <c r="DA712">
        <v>23</v>
      </c>
      <c r="DB712">
        <v>107.41986520450092</v>
      </c>
      <c r="DC712">
        <v>4</v>
      </c>
      <c r="DD712">
        <v>1</v>
      </c>
      <c r="DF712">
        <v>0.61</v>
      </c>
    </row>
    <row r="713" spans="1:110" x14ac:dyDescent="0.25">
      <c r="A713" s="74">
        <v>0</v>
      </c>
      <c r="B713" s="44">
        <v>7</v>
      </c>
      <c r="C713" s="44">
        <v>3</v>
      </c>
      <c r="D713" s="44">
        <v>0</v>
      </c>
      <c r="E713" s="44">
        <v>-0.17489373208728201</v>
      </c>
      <c r="F713" s="44">
        <v>1461.010239</v>
      </c>
      <c r="G713" s="75">
        <v>125.429999999999</v>
      </c>
      <c r="H713" s="74">
        <v>0.32800000000000001</v>
      </c>
      <c r="I713" s="44">
        <v>4</v>
      </c>
      <c r="J713" s="75">
        <v>0</v>
      </c>
      <c r="K713" s="74">
        <v>0.188</v>
      </c>
      <c r="L713" s="44">
        <v>4</v>
      </c>
      <c r="M713" s="75">
        <v>0</v>
      </c>
      <c r="N713" s="44">
        <v>0.187</v>
      </c>
      <c r="O713" s="44">
        <v>4</v>
      </c>
      <c r="P713" s="75">
        <v>0</v>
      </c>
      <c r="Q713" s="80">
        <f t="shared" si="55"/>
        <v>0.23433333333333337</v>
      </c>
      <c r="R713" s="88">
        <f t="shared" si="55"/>
        <v>4</v>
      </c>
      <c r="T713" s="74">
        <v>0.42199999999999999</v>
      </c>
      <c r="U713" s="44">
        <v>6</v>
      </c>
      <c r="V713" s="44">
        <v>0</v>
      </c>
      <c r="W713" s="44">
        <v>0</v>
      </c>
      <c r="X713" s="44">
        <v>23</v>
      </c>
      <c r="Y713" s="44">
        <v>0</v>
      </c>
      <c r="Z713" s="44">
        <v>23</v>
      </c>
      <c r="AA713" s="44">
        <v>237</v>
      </c>
      <c r="AB713" s="44">
        <v>23</v>
      </c>
      <c r="AC713" s="44">
        <v>0</v>
      </c>
      <c r="AD713" s="44">
        <v>23</v>
      </c>
      <c r="AE713" s="44">
        <v>125.60725502764535</v>
      </c>
      <c r="AF713" s="44">
        <v>4</v>
      </c>
      <c r="AG713" s="75">
        <v>0.5</v>
      </c>
      <c r="AH713" s="74">
        <v>0.51600000000000001</v>
      </c>
      <c r="AI713" s="44">
        <v>6</v>
      </c>
      <c r="AJ713" s="44">
        <v>0</v>
      </c>
      <c r="AK713" s="44">
        <v>0</v>
      </c>
      <c r="AL713" s="44">
        <v>23</v>
      </c>
      <c r="AM713" s="44">
        <v>0</v>
      </c>
      <c r="AN713" s="44">
        <v>23</v>
      </c>
      <c r="AO713" s="44">
        <v>237</v>
      </c>
      <c r="AP713" s="44">
        <v>23</v>
      </c>
      <c r="AQ713" s="44">
        <v>0</v>
      </c>
      <c r="AR713" s="44">
        <v>23</v>
      </c>
      <c r="AS713" s="44">
        <v>125.60725502764535</v>
      </c>
      <c r="AT713" s="44">
        <v>4</v>
      </c>
      <c r="AU713" s="75">
        <v>0.5</v>
      </c>
      <c r="AV713">
        <v>0.625</v>
      </c>
      <c r="AW713">
        <v>6</v>
      </c>
      <c r="AX713">
        <v>0</v>
      </c>
      <c r="AY713">
        <v>0</v>
      </c>
      <c r="AZ713">
        <v>23</v>
      </c>
      <c r="BA713">
        <v>0</v>
      </c>
      <c r="BB713">
        <v>23</v>
      </c>
      <c r="BC713">
        <v>237</v>
      </c>
      <c r="BD713">
        <v>23</v>
      </c>
      <c r="BE713">
        <v>0</v>
      </c>
      <c r="BF713">
        <v>23</v>
      </c>
      <c r="BG713">
        <v>125.60725502764535</v>
      </c>
      <c r="BH713">
        <v>4</v>
      </c>
      <c r="BI713">
        <v>0.5</v>
      </c>
      <c r="BJ713" s="74">
        <f t="shared" si="56"/>
        <v>0.52100000000000002</v>
      </c>
      <c r="BK713" s="92">
        <f t="shared" si="57"/>
        <v>6</v>
      </c>
      <c r="BN713" s="67">
        <f t="shared" si="58"/>
        <v>0.28666666666666663</v>
      </c>
      <c r="BO713" s="9">
        <f t="shared" si="59"/>
        <v>2</v>
      </c>
      <c r="BT713">
        <v>0.78100000000000003</v>
      </c>
      <c r="BU713">
        <v>6</v>
      </c>
      <c r="BV713">
        <v>0</v>
      </c>
      <c r="BW713">
        <v>0</v>
      </c>
      <c r="BX713">
        <v>23</v>
      </c>
      <c r="BY713">
        <v>0</v>
      </c>
      <c r="BZ713">
        <v>23</v>
      </c>
      <c r="CA713">
        <v>237</v>
      </c>
      <c r="CB713">
        <v>23</v>
      </c>
      <c r="CC713">
        <v>0</v>
      </c>
      <c r="CD713">
        <v>23</v>
      </c>
      <c r="CE713">
        <v>125.60725502764535</v>
      </c>
      <c r="CF713">
        <v>4</v>
      </c>
      <c r="CG713">
        <v>0.5</v>
      </c>
      <c r="CM713">
        <v>0.78100000000000003</v>
      </c>
      <c r="CQ713" t="s">
        <v>162</v>
      </c>
      <c r="CR713" t="s">
        <v>216</v>
      </c>
      <c r="CS713" t="s">
        <v>169</v>
      </c>
      <c r="CT713">
        <v>0</v>
      </c>
      <c r="CU713">
        <v>23</v>
      </c>
      <c r="CV713">
        <v>0</v>
      </c>
      <c r="CW713">
        <v>23</v>
      </c>
      <c r="CX713">
        <v>237</v>
      </c>
      <c r="CY713">
        <v>23</v>
      </c>
      <c r="CZ713">
        <v>0</v>
      </c>
      <c r="DA713">
        <v>23</v>
      </c>
      <c r="DB713">
        <v>125.60725502764535</v>
      </c>
      <c r="DC713">
        <v>4</v>
      </c>
      <c r="DD713">
        <v>0.5</v>
      </c>
      <c r="DF713">
        <v>0.56299999999999994</v>
      </c>
    </row>
    <row r="714" spans="1:110" x14ac:dyDescent="0.25">
      <c r="A714" s="74">
        <v>0</v>
      </c>
      <c r="B714" s="44">
        <v>7</v>
      </c>
      <c r="C714" s="44">
        <v>3</v>
      </c>
      <c r="D714" s="44">
        <v>1</v>
      </c>
      <c r="E714" s="44">
        <v>-7.7355727575405098E-2</v>
      </c>
      <c r="F714" s="44">
        <v>1494.2075004999999</v>
      </c>
      <c r="G714" s="75">
        <v>133.47999999999999</v>
      </c>
      <c r="H714" s="74">
        <v>0.313</v>
      </c>
      <c r="I714" s="44">
        <v>4</v>
      </c>
      <c r="J714" s="75">
        <v>0</v>
      </c>
      <c r="K714" s="74">
        <v>0.20300000000000001</v>
      </c>
      <c r="L714" s="44">
        <v>4</v>
      </c>
      <c r="M714" s="75">
        <v>0</v>
      </c>
      <c r="N714" s="44">
        <v>0.20300000000000001</v>
      </c>
      <c r="O714" s="44">
        <v>4</v>
      </c>
      <c r="P714" s="75">
        <v>0</v>
      </c>
      <c r="Q714" s="80">
        <f t="shared" si="55"/>
        <v>0.23966666666666669</v>
      </c>
      <c r="R714" s="88">
        <f t="shared" si="55"/>
        <v>4</v>
      </c>
      <c r="T714" s="74">
        <v>0.46899999999999997</v>
      </c>
      <c r="U714" s="44">
        <v>7</v>
      </c>
      <c r="V714" s="44">
        <v>0</v>
      </c>
      <c r="W714" s="44">
        <v>0</v>
      </c>
      <c r="X714" s="44">
        <v>23</v>
      </c>
      <c r="Y714" s="44">
        <v>237</v>
      </c>
      <c r="Z714" s="44">
        <v>23</v>
      </c>
      <c r="AA714" s="44">
        <v>217.000001</v>
      </c>
      <c r="AB714" s="44">
        <v>23</v>
      </c>
      <c r="AC714" s="44">
        <v>0</v>
      </c>
      <c r="AD714" s="44">
        <v>23</v>
      </c>
      <c r="AE714" s="44">
        <v>109.67200613546279</v>
      </c>
      <c r="AF714" s="44">
        <v>4</v>
      </c>
      <c r="AG714" s="75">
        <v>1</v>
      </c>
      <c r="AH714" s="74">
        <v>0.57799999999999996</v>
      </c>
      <c r="AI714" s="44">
        <v>7</v>
      </c>
      <c r="AJ714" s="44">
        <v>0</v>
      </c>
      <c r="AK714" s="44">
        <v>0</v>
      </c>
      <c r="AL714" s="44">
        <v>23</v>
      </c>
      <c r="AM714" s="44">
        <v>237</v>
      </c>
      <c r="AN714" s="44">
        <v>23</v>
      </c>
      <c r="AO714" s="44">
        <v>217.000001</v>
      </c>
      <c r="AP714" s="44">
        <v>23</v>
      </c>
      <c r="AQ714" s="44">
        <v>0</v>
      </c>
      <c r="AR714" s="44">
        <v>23</v>
      </c>
      <c r="AS714" s="44">
        <v>109.67200613546279</v>
      </c>
      <c r="AT714" s="44">
        <v>4</v>
      </c>
      <c r="AU714" s="75">
        <v>1</v>
      </c>
      <c r="AV714">
        <v>0.625</v>
      </c>
      <c r="AW714">
        <v>7</v>
      </c>
      <c r="AX714">
        <v>0</v>
      </c>
      <c r="AY714">
        <v>0</v>
      </c>
      <c r="AZ714">
        <v>23</v>
      </c>
      <c r="BA714">
        <v>237</v>
      </c>
      <c r="BB714">
        <v>23</v>
      </c>
      <c r="BC714">
        <v>217.000001</v>
      </c>
      <c r="BD714">
        <v>23</v>
      </c>
      <c r="BE714">
        <v>0</v>
      </c>
      <c r="BF714">
        <v>23</v>
      </c>
      <c r="BG714">
        <v>109.67200613546279</v>
      </c>
      <c r="BH714">
        <v>4</v>
      </c>
      <c r="BI714">
        <v>1</v>
      </c>
      <c r="BJ714" s="74">
        <f t="shared" si="56"/>
        <v>0.55733333333333335</v>
      </c>
      <c r="BK714" s="92">
        <f t="shared" si="57"/>
        <v>7</v>
      </c>
      <c r="BN714" s="67">
        <f t="shared" si="58"/>
        <v>0.31766666666666665</v>
      </c>
      <c r="BO714" s="9">
        <f t="shared" si="59"/>
        <v>3</v>
      </c>
      <c r="BT714">
        <v>0.85899999999999999</v>
      </c>
      <c r="BU714">
        <v>7</v>
      </c>
      <c r="BV714">
        <v>0</v>
      </c>
      <c r="BW714">
        <v>0</v>
      </c>
      <c r="BX714">
        <v>23</v>
      </c>
      <c r="BY714">
        <v>237</v>
      </c>
      <c r="BZ714">
        <v>23</v>
      </c>
      <c r="CA714">
        <v>217.000001</v>
      </c>
      <c r="CB714">
        <v>23</v>
      </c>
      <c r="CC714">
        <v>0</v>
      </c>
      <c r="CD714">
        <v>23</v>
      </c>
      <c r="CE714">
        <v>109.67200613546279</v>
      </c>
      <c r="CF714">
        <v>4</v>
      </c>
      <c r="CG714">
        <v>1</v>
      </c>
      <c r="CM714">
        <v>0.85899999999999999</v>
      </c>
      <c r="CQ714" t="s">
        <v>162</v>
      </c>
      <c r="CR714" t="s">
        <v>218</v>
      </c>
      <c r="CS714" t="s">
        <v>183</v>
      </c>
      <c r="CT714">
        <v>0</v>
      </c>
      <c r="CU714">
        <v>23</v>
      </c>
      <c r="CV714">
        <v>237</v>
      </c>
      <c r="CW714">
        <v>23</v>
      </c>
      <c r="CX714">
        <v>217.000001</v>
      </c>
      <c r="CY714">
        <v>23</v>
      </c>
      <c r="CZ714">
        <v>0</v>
      </c>
      <c r="DA714">
        <v>23</v>
      </c>
      <c r="DB714">
        <v>109.67200613546279</v>
      </c>
      <c r="DC714">
        <v>4</v>
      </c>
      <c r="DD714">
        <v>1</v>
      </c>
      <c r="DF714">
        <v>0.60899999999999999</v>
      </c>
    </row>
    <row r="715" spans="1:110" x14ac:dyDescent="0.25">
      <c r="A715" s="74">
        <v>0</v>
      </c>
      <c r="B715" s="44">
        <v>7</v>
      </c>
      <c r="C715" s="44">
        <v>3</v>
      </c>
      <c r="D715" s="44">
        <v>2</v>
      </c>
      <c r="E715" s="44">
        <v>2.01822769364546E-2</v>
      </c>
      <c r="F715" s="44">
        <v>1527.4047619999999</v>
      </c>
      <c r="G715" s="75">
        <v>141.53</v>
      </c>
      <c r="H715" s="74">
        <v>0.313</v>
      </c>
      <c r="I715" s="44">
        <v>4</v>
      </c>
      <c r="J715" s="75">
        <v>0</v>
      </c>
      <c r="K715" s="74">
        <v>0.20300000000000001</v>
      </c>
      <c r="L715" s="44">
        <v>4</v>
      </c>
      <c r="M715" s="75">
        <v>0</v>
      </c>
      <c r="N715" s="44">
        <v>0.20399999999999999</v>
      </c>
      <c r="O715" s="44">
        <v>4</v>
      </c>
      <c r="P715" s="75">
        <v>0</v>
      </c>
      <c r="Q715" s="80">
        <f t="shared" si="55"/>
        <v>0.24</v>
      </c>
      <c r="R715" s="88">
        <f t="shared" si="55"/>
        <v>4</v>
      </c>
      <c r="T715" s="74">
        <v>0.46899999999999997</v>
      </c>
      <c r="U715" s="44">
        <v>7</v>
      </c>
      <c r="V715" s="44">
        <v>0</v>
      </c>
      <c r="W715" s="44">
        <v>0</v>
      </c>
      <c r="X715" s="44">
        <v>23</v>
      </c>
      <c r="Y715" s="44">
        <v>237</v>
      </c>
      <c r="Z715" s="44">
        <v>23</v>
      </c>
      <c r="AA715" s="44">
        <v>217.000001</v>
      </c>
      <c r="AB715" s="44">
        <v>23</v>
      </c>
      <c r="AC715" s="44">
        <v>0</v>
      </c>
      <c r="AD715" s="44">
        <v>23</v>
      </c>
      <c r="AE715" s="44">
        <v>110.48889465346318</v>
      </c>
      <c r="AF715" s="44">
        <v>4</v>
      </c>
      <c r="AG715" s="75">
        <v>1</v>
      </c>
      <c r="AH715" s="74">
        <v>0.57799999999999996</v>
      </c>
      <c r="AI715" s="44">
        <v>7</v>
      </c>
      <c r="AJ715" s="44">
        <v>0</v>
      </c>
      <c r="AK715" s="44">
        <v>0</v>
      </c>
      <c r="AL715" s="44">
        <v>23</v>
      </c>
      <c r="AM715" s="44">
        <v>237</v>
      </c>
      <c r="AN715" s="44">
        <v>23</v>
      </c>
      <c r="AO715" s="44">
        <v>217.000001</v>
      </c>
      <c r="AP715" s="44">
        <v>23</v>
      </c>
      <c r="AQ715" s="44">
        <v>0</v>
      </c>
      <c r="AR715" s="44">
        <v>23</v>
      </c>
      <c r="AS715" s="44">
        <v>110.48889465346318</v>
      </c>
      <c r="AT715" s="44">
        <v>4</v>
      </c>
      <c r="AU715" s="75">
        <v>1</v>
      </c>
      <c r="AV715">
        <v>0.64100000000000001</v>
      </c>
      <c r="AW715">
        <v>7</v>
      </c>
      <c r="AX715">
        <v>0</v>
      </c>
      <c r="AY715">
        <v>0</v>
      </c>
      <c r="AZ715">
        <v>23</v>
      </c>
      <c r="BA715">
        <v>237</v>
      </c>
      <c r="BB715">
        <v>23</v>
      </c>
      <c r="BC715">
        <v>217.000001</v>
      </c>
      <c r="BD715">
        <v>23</v>
      </c>
      <c r="BE715">
        <v>0</v>
      </c>
      <c r="BF715">
        <v>23</v>
      </c>
      <c r="BG715">
        <v>110.48889465346318</v>
      </c>
      <c r="BH715">
        <v>4</v>
      </c>
      <c r="BI715">
        <v>1</v>
      </c>
      <c r="BJ715" s="74">
        <f t="shared" si="56"/>
        <v>0.56266666666666665</v>
      </c>
      <c r="BK715" s="92">
        <f t="shared" si="57"/>
        <v>7</v>
      </c>
      <c r="BN715" s="67">
        <f t="shared" si="58"/>
        <v>0.32266666666666666</v>
      </c>
      <c r="BO715" s="9">
        <f t="shared" si="59"/>
        <v>3</v>
      </c>
      <c r="BT715">
        <v>0.84399999999999997</v>
      </c>
      <c r="BU715">
        <v>7</v>
      </c>
      <c r="BV715">
        <v>0</v>
      </c>
      <c r="BW715">
        <v>0</v>
      </c>
      <c r="BX715">
        <v>23</v>
      </c>
      <c r="BY715">
        <v>237</v>
      </c>
      <c r="BZ715">
        <v>23</v>
      </c>
      <c r="CA715">
        <v>217.000001</v>
      </c>
      <c r="CB715">
        <v>23</v>
      </c>
      <c r="CC715">
        <v>0</v>
      </c>
      <c r="CD715">
        <v>23</v>
      </c>
      <c r="CE715">
        <v>110.48889465346318</v>
      </c>
      <c r="CF715">
        <v>4</v>
      </c>
      <c r="CG715">
        <v>1</v>
      </c>
      <c r="CM715">
        <v>0.84399999999999997</v>
      </c>
      <c r="CQ715" t="s">
        <v>162</v>
      </c>
      <c r="CR715" t="s">
        <v>218</v>
      </c>
      <c r="CS715" t="s">
        <v>183</v>
      </c>
      <c r="CT715">
        <v>0</v>
      </c>
      <c r="CU715">
        <v>23</v>
      </c>
      <c r="CV715">
        <v>237</v>
      </c>
      <c r="CW715">
        <v>23</v>
      </c>
      <c r="CX715">
        <v>217.000001</v>
      </c>
      <c r="CY715">
        <v>23</v>
      </c>
      <c r="CZ715">
        <v>0</v>
      </c>
      <c r="DA715">
        <v>23</v>
      </c>
      <c r="DB715">
        <v>110.48889465346318</v>
      </c>
      <c r="DC715">
        <v>4</v>
      </c>
      <c r="DD715">
        <v>1</v>
      </c>
      <c r="DF715">
        <v>0.60899999999999999</v>
      </c>
    </row>
    <row r="716" spans="1:110" x14ac:dyDescent="0.25">
      <c r="A716" s="74">
        <v>0</v>
      </c>
      <c r="B716" s="44">
        <v>7</v>
      </c>
      <c r="C716" s="44">
        <v>3</v>
      </c>
      <c r="D716" s="44">
        <v>3</v>
      </c>
      <c r="E716" s="44">
        <v>0.11772028144834799</v>
      </c>
      <c r="F716" s="44">
        <v>1560.6020235000001</v>
      </c>
      <c r="G716" s="75">
        <v>149.57999999999899</v>
      </c>
      <c r="H716" s="74">
        <v>0.313</v>
      </c>
      <c r="I716" s="44">
        <v>4</v>
      </c>
      <c r="J716" s="75">
        <v>0</v>
      </c>
      <c r="K716" s="74">
        <v>0.20300000000000001</v>
      </c>
      <c r="L716" s="44">
        <v>4</v>
      </c>
      <c r="M716" s="75">
        <v>0</v>
      </c>
      <c r="N716" s="44">
        <v>0.20300000000000001</v>
      </c>
      <c r="O716" s="44">
        <v>4</v>
      </c>
      <c r="P716" s="75">
        <v>0</v>
      </c>
      <c r="Q716" s="80">
        <f t="shared" si="55"/>
        <v>0.23966666666666669</v>
      </c>
      <c r="R716" s="88">
        <f t="shared" si="55"/>
        <v>4</v>
      </c>
      <c r="T716" s="74">
        <v>0.46899999999999997</v>
      </c>
      <c r="U716" s="44">
        <v>7</v>
      </c>
      <c r="V716" s="44">
        <v>0</v>
      </c>
      <c r="W716" s="44">
        <v>0</v>
      </c>
      <c r="X716" s="44">
        <v>23</v>
      </c>
      <c r="Y716" s="44">
        <v>237</v>
      </c>
      <c r="Z716" s="44">
        <v>23</v>
      </c>
      <c r="AA716" s="44">
        <v>0</v>
      </c>
      <c r="AB716" s="44">
        <v>23</v>
      </c>
      <c r="AC716" s="44">
        <v>217</v>
      </c>
      <c r="AD716" s="44">
        <v>23</v>
      </c>
      <c r="AE716" s="44">
        <v>110.72467114099467</v>
      </c>
      <c r="AF716" s="44">
        <v>4</v>
      </c>
      <c r="AG716" s="75">
        <v>1</v>
      </c>
      <c r="AH716" s="74">
        <v>0.56299999999999994</v>
      </c>
      <c r="AI716" s="44">
        <v>7</v>
      </c>
      <c r="AJ716" s="44">
        <v>0</v>
      </c>
      <c r="AK716" s="44">
        <v>0</v>
      </c>
      <c r="AL716" s="44">
        <v>23</v>
      </c>
      <c r="AM716" s="44">
        <v>237</v>
      </c>
      <c r="AN716" s="44">
        <v>23</v>
      </c>
      <c r="AO716" s="44">
        <v>0</v>
      </c>
      <c r="AP716" s="44">
        <v>23</v>
      </c>
      <c r="AQ716" s="44">
        <v>217</v>
      </c>
      <c r="AR716" s="44">
        <v>23</v>
      </c>
      <c r="AS716" s="44">
        <v>110.72467114099467</v>
      </c>
      <c r="AT716" s="44">
        <v>4</v>
      </c>
      <c r="AU716" s="75">
        <v>1</v>
      </c>
      <c r="AV716">
        <v>0.65600000000000003</v>
      </c>
      <c r="AW716">
        <v>7</v>
      </c>
      <c r="AX716">
        <v>0</v>
      </c>
      <c r="AY716">
        <v>0</v>
      </c>
      <c r="AZ716">
        <v>23</v>
      </c>
      <c r="BA716">
        <v>237</v>
      </c>
      <c r="BB716">
        <v>23</v>
      </c>
      <c r="BC716">
        <v>0</v>
      </c>
      <c r="BD716">
        <v>23</v>
      </c>
      <c r="BE716">
        <v>217</v>
      </c>
      <c r="BF716">
        <v>23</v>
      </c>
      <c r="BG716">
        <v>110.72467114099467</v>
      </c>
      <c r="BH716">
        <v>4</v>
      </c>
      <c r="BI716">
        <v>1</v>
      </c>
      <c r="BJ716" s="74">
        <f t="shared" si="56"/>
        <v>0.56266666666666676</v>
      </c>
      <c r="BK716" s="92">
        <f t="shared" si="57"/>
        <v>7</v>
      </c>
      <c r="BN716" s="67">
        <f t="shared" si="58"/>
        <v>0.32300000000000006</v>
      </c>
      <c r="BO716" s="9">
        <f t="shared" si="59"/>
        <v>3</v>
      </c>
      <c r="BT716">
        <v>0.95299999999999996</v>
      </c>
      <c r="BU716">
        <v>7</v>
      </c>
      <c r="BV716">
        <v>0</v>
      </c>
      <c r="BW716">
        <v>0</v>
      </c>
      <c r="BX716">
        <v>23</v>
      </c>
      <c r="BY716">
        <v>237</v>
      </c>
      <c r="BZ716">
        <v>23</v>
      </c>
      <c r="CA716">
        <v>0</v>
      </c>
      <c r="CB716">
        <v>23</v>
      </c>
      <c r="CC716">
        <v>217</v>
      </c>
      <c r="CD716">
        <v>23</v>
      </c>
      <c r="CE716">
        <v>110.72467114099467</v>
      </c>
      <c r="CF716">
        <v>4</v>
      </c>
      <c r="CG716">
        <v>1</v>
      </c>
      <c r="CM716">
        <v>0.95299999999999996</v>
      </c>
      <c r="CQ716" t="s">
        <v>162</v>
      </c>
      <c r="CR716" t="s">
        <v>218</v>
      </c>
      <c r="CS716" t="s">
        <v>183</v>
      </c>
      <c r="CT716">
        <v>0</v>
      </c>
      <c r="CU716">
        <v>23</v>
      </c>
      <c r="CV716">
        <v>237</v>
      </c>
      <c r="CW716">
        <v>23</v>
      </c>
      <c r="CX716">
        <v>0</v>
      </c>
      <c r="CY716">
        <v>23</v>
      </c>
      <c r="CZ716">
        <v>217</v>
      </c>
      <c r="DA716">
        <v>23</v>
      </c>
      <c r="DB716">
        <v>110.72467114099467</v>
      </c>
      <c r="DC716">
        <v>4</v>
      </c>
      <c r="DD716">
        <v>1</v>
      </c>
      <c r="DF716">
        <v>0.60899999999999999</v>
      </c>
    </row>
    <row r="717" spans="1:110" x14ac:dyDescent="0.25">
      <c r="A717" s="74">
        <v>0</v>
      </c>
      <c r="B717" s="44">
        <v>7</v>
      </c>
      <c r="C717" s="44">
        <v>3</v>
      </c>
      <c r="D717" s="44">
        <v>4</v>
      </c>
      <c r="E717" s="44">
        <v>0.21525828596020799</v>
      </c>
      <c r="F717" s="44">
        <v>1593.7992850000001</v>
      </c>
      <c r="G717" s="75">
        <v>157.63</v>
      </c>
      <c r="H717" s="74">
        <v>0.32800000000000001</v>
      </c>
      <c r="I717" s="44">
        <v>4</v>
      </c>
      <c r="J717" s="75">
        <v>0</v>
      </c>
      <c r="K717" s="74">
        <v>0.187</v>
      </c>
      <c r="L717" s="44">
        <v>4</v>
      </c>
      <c r="M717" s="75">
        <v>0</v>
      </c>
      <c r="N717" s="44">
        <v>0.187</v>
      </c>
      <c r="O717" s="44">
        <v>4</v>
      </c>
      <c r="P717" s="75">
        <v>0</v>
      </c>
      <c r="Q717" s="80">
        <f t="shared" si="55"/>
        <v>0.23399999999999999</v>
      </c>
      <c r="R717" s="88">
        <f t="shared" si="55"/>
        <v>4</v>
      </c>
      <c r="T717" s="74">
        <v>0.46800000000000003</v>
      </c>
      <c r="U717" s="44">
        <v>7</v>
      </c>
      <c r="V717" s="44">
        <v>0</v>
      </c>
      <c r="W717" s="44">
        <v>0</v>
      </c>
      <c r="X717" s="44">
        <v>23</v>
      </c>
      <c r="Y717" s="44">
        <v>237</v>
      </c>
      <c r="Z717" s="44">
        <v>23</v>
      </c>
      <c r="AA717" s="44">
        <v>0</v>
      </c>
      <c r="AB717" s="44">
        <v>23</v>
      </c>
      <c r="AC717" s="44">
        <v>217.000001</v>
      </c>
      <c r="AD717" s="44">
        <v>23</v>
      </c>
      <c r="AE717" s="44">
        <v>110.38909622620766</v>
      </c>
      <c r="AF717" s="44">
        <v>4</v>
      </c>
      <c r="AG717" s="75">
        <v>1</v>
      </c>
      <c r="AH717" s="74">
        <v>0.57799999999999996</v>
      </c>
      <c r="AI717" s="44">
        <v>7</v>
      </c>
      <c r="AJ717" s="44">
        <v>0</v>
      </c>
      <c r="AK717" s="44">
        <v>0</v>
      </c>
      <c r="AL717" s="44">
        <v>23</v>
      </c>
      <c r="AM717" s="44">
        <v>237</v>
      </c>
      <c r="AN717" s="44">
        <v>23</v>
      </c>
      <c r="AO717" s="44">
        <v>0</v>
      </c>
      <c r="AP717" s="44">
        <v>23</v>
      </c>
      <c r="AQ717" s="44">
        <v>217.000001</v>
      </c>
      <c r="AR717" s="44">
        <v>23</v>
      </c>
      <c r="AS717" s="44">
        <v>110.38909622620766</v>
      </c>
      <c r="AT717" s="44">
        <v>4</v>
      </c>
      <c r="AU717" s="75">
        <v>1</v>
      </c>
      <c r="AV717">
        <v>0.625</v>
      </c>
      <c r="AW717">
        <v>7</v>
      </c>
      <c r="AX717">
        <v>0</v>
      </c>
      <c r="AY717">
        <v>0</v>
      </c>
      <c r="AZ717">
        <v>23</v>
      </c>
      <c r="BA717">
        <v>237</v>
      </c>
      <c r="BB717">
        <v>23</v>
      </c>
      <c r="BC717">
        <v>0</v>
      </c>
      <c r="BD717">
        <v>23</v>
      </c>
      <c r="BE717">
        <v>217.000001</v>
      </c>
      <c r="BF717">
        <v>23</v>
      </c>
      <c r="BG717">
        <v>110.38909622620766</v>
      </c>
      <c r="BH717">
        <v>4</v>
      </c>
      <c r="BI717">
        <v>1</v>
      </c>
      <c r="BJ717" s="74">
        <f t="shared" si="56"/>
        <v>0.55700000000000005</v>
      </c>
      <c r="BK717" s="92">
        <f t="shared" si="57"/>
        <v>7</v>
      </c>
      <c r="BN717" s="67">
        <f t="shared" si="58"/>
        <v>0.32300000000000006</v>
      </c>
      <c r="BO717" s="9">
        <f t="shared" si="59"/>
        <v>3</v>
      </c>
      <c r="BT717">
        <v>0.84299999999999997</v>
      </c>
      <c r="BU717">
        <v>7</v>
      </c>
      <c r="BV717">
        <v>0</v>
      </c>
      <c r="BW717">
        <v>0</v>
      </c>
      <c r="BX717">
        <v>23</v>
      </c>
      <c r="BY717">
        <v>237</v>
      </c>
      <c r="BZ717">
        <v>23</v>
      </c>
      <c r="CA717">
        <v>0</v>
      </c>
      <c r="CB717">
        <v>23</v>
      </c>
      <c r="CC717">
        <v>217.000001</v>
      </c>
      <c r="CD717">
        <v>23</v>
      </c>
      <c r="CE717">
        <v>110.38909622620766</v>
      </c>
      <c r="CF717">
        <v>4</v>
      </c>
      <c r="CG717">
        <v>1</v>
      </c>
      <c r="CM717">
        <v>0.84299999999999997</v>
      </c>
      <c r="CQ717" t="s">
        <v>162</v>
      </c>
      <c r="CR717" t="s">
        <v>218</v>
      </c>
      <c r="CS717" t="s">
        <v>183</v>
      </c>
      <c r="CT717">
        <v>0</v>
      </c>
      <c r="CU717">
        <v>23</v>
      </c>
      <c r="CV717">
        <v>237</v>
      </c>
      <c r="CW717">
        <v>23</v>
      </c>
      <c r="CX717">
        <v>0</v>
      </c>
      <c r="CY717">
        <v>23</v>
      </c>
      <c r="CZ717">
        <v>217.000001</v>
      </c>
      <c r="DA717">
        <v>23</v>
      </c>
      <c r="DB717">
        <v>110.38909622620766</v>
      </c>
      <c r="DC717">
        <v>4</v>
      </c>
      <c r="DD717">
        <v>1</v>
      </c>
      <c r="DF717">
        <v>0.60899999999999999</v>
      </c>
    </row>
    <row r="718" spans="1:110" x14ac:dyDescent="0.25">
      <c r="A718" s="74">
        <v>0</v>
      </c>
      <c r="B718" s="44">
        <v>7</v>
      </c>
      <c r="C718" s="44">
        <v>3</v>
      </c>
      <c r="D718" s="44">
        <v>5</v>
      </c>
      <c r="E718" s="44">
        <v>0.31279629047208501</v>
      </c>
      <c r="F718" s="44">
        <v>1626.9965465</v>
      </c>
      <c r="G718" s="75">
        <v>165.68</v>
      </c>
      <c r="H718" s="74">
        <v>0.312</v>
      </c>
      <c r="I718" s="44">
        <v>4</v>
      </c>
      <c r="J718" s="75">
        <v>0</v>
      </c>
      <c r="K718" s="74">
        <v>0.20300000000000001</v>
      </c>
      <c r="L718" s="44">
        <v>4</v>
      </c>
      <c r="M718" s="75">
        <v>0</v>
      </c>
      <c r="N718" s="44">
        <v>0.188</v>
      </c>
      <c r="O718" s="44">
        <v>4</v>
      </c>
      <c r="P718" s="75">
        <v>0</v>
      </c>
      <c r="Q718" s="80">
        <f t="shared" si="55"/>
        <v>0.23433333333333337</v>
      </c>
      <c r="R718" s="88">
        <f t="shared" si="55"/>
        <v>4</v>
      </c>
      <c r="T718" s="74">
        <v>0.48399999999999999</v>
      </c>
      <c r="U718" s="44">
        <v>7</v>
      </c>
      <c r="V718" s="44">
        <v>0</v>
      </c>
      <c r="W718" s="44">
        <v>0</v>
      </c>
      <c r="X718" s="44">
        <v>23</v>
      </c>
      <c r="Y718" s="44">
        <v>237</v>
      </c>
      <c r="Z718" s="44">
        <v>23</v>
      </c>
      <c r="AA718" s="44">
        <v>0</v>
      </c>
      <c r="AB718" s="44">
        <v>23</v>
      </c>
      <c r="AC718" s="44">
        <v>217.000001</v>
      </c>
      <c r="AD718" s="44">
        <v>23</v>
      </c>
      <c r="AE718" s="44">
        <v>110.06721547875722</v>
      </c>
      <c r="AF718" s="44">
        <v>4</v>
      </c>
      <c r="AG718" s="75">
        <v>1</v>
      </c>
      <c r="AH718" s="74">
        <v>0.57899999999999996</v>
      </c>
      <c r="AI718" s="44">
        <v>7</v>
      </c>
      <c r="AJ718" s="44">
        <v>0</v>
      </c>
      <c r="AK718" s="44">
        <v>0</v>
      </c>
      <c r="AL718" s="44">
        <v>23</v>
      </c>
      <c r="AM718" s="44">
        <v>237</v>
      </c>
      <c r="AN718" s="44">
        <v>23</v>
      </c>
      <c r="AO718" s="44">
        <v>0</v>
      </c>
      <c r="AP718" s="44">
        <v>23</v>
      </c>
      <c r="AQ718" s="44">
        <v>217.000001</v>
      </c>
      <c r="AR718" s="44">
        <v>23</v>
      </c>
      <c r="AS718" s="44">
        <v>110.06721547875722</v>
      </c>
      <c r="AT718" s="44">
        <v>4</v>
      </c>
      <c r="AU718" s="75">
        <v>1</v>
      </c>
      <c r="AV718">
        <v>0.65700000000000003</v>
      </c>
      <c r="AW718">
        <v>7</v>
      </c>
      <c r="AX718">
        <v>0</v>
      </c>
      <c r="AY718">
        <v>0</v>
      </c>
      <c r="AZ718">
        <v>23</v>
      </c>
      <c r="BA718">
        <v>237</v>
      </c>
      <c r="BB718">
        <v>23</v>
      </c>
      <c r="BC718">
        <v>0</v>
      </c>
      <c r="BD718">
        <v>23</v>
      </c>
      <c r="BE718">
        <v>217.000001</v>
      </c>
      <c r="BF718">
        <v>23</v>
      </c>
      <c r="BG718">
        <v>110.06721547875722</v>
      </c>
      <c r="BH718">
        <v>4</v>
      </c>
      <c r="BI718">
        <v>1</v>
      </c>
      <c r="BJ718" s="74">
        <f t="shared" si="56"/>
        <v>0.57333333333333336</v>
      </c>
      <c r="BK718" s="92">
        <f t="shared" si="57"/>
        <v>7</v>
      </c>
      <c r="BN718" s="67">
        <f t="shared" si="58"/>
        <v>0.33899999999999997</v>
      </c>
      <c r="BO718" s="9">
        <f t="shared" si="59"/>
        <v>3</v>
      </c>
      <c r="BT718">
        <v>0.86</v>
      </c>
      <c r="BU718">
        <v>7</v>
      </c>
      <c r="BV718">
        <v>0</v>
      </c>
      <c r="BW718">
        <v>0</v>
      </c>
      <c r="BX718">
        <v>23</v>
      </c>
      <c r="BY718">
        <v>237</v>
      </c>
      <c r="BZ718">
        <v>23</v>
      </c>
      <c r="CA718">
        <v>0</v>
      </c>
      <c r="CB718">
        <v>23</v>
      </c>
      <c r="CC718">
        <v>217.000001</v>
      </c>
      <c r="CD718">
        <v>23</v>
      </c>
      <c r="CE718">
        <v>110.06721547875722</v>
      </c>
      <c r="CF718">
        <v>4</v>
      </c>
      <c r="CG718">
        <v>1</v>
      </c>
      <c r="CM718">
        <v>0.86</v>
      </c>
      <c r="CQ718" t="s">
        <v>162</v>
      </c>
      <c r="CR718" t="s">
        <v>214</v>
      </c>
      <c r="CS718" t="s">
        <v>183</v>
      </c>
      <c r="CT718">
        <v>0</v>
      </c>
      <c r="CU718">
        <v>23</v>
      </c>
      <c r="CV718">
        <v>237</v>
      </c>
      <c r="CW718">
        <v>23</v>
      </c>
      <c r="CX718">
        <v>0</v>
      </c>
      <c r="CY718">
        <v>23</v>
      </c>
      <c r="CZ718">
        <v>217.000001</v>
      </c>
      <c r="DA718">
        <v>23</v>
      </c>
      <c r="DB718">
        <v>110.06721547875722</v>
      </c>
      <c r="DC718">
        <v>4</v>
      </c>
      <c r="DD718">
        <v>1</v>
      </c>
      <c r="DF718">
        <v>0.59399999999999997</v>
      </c>
    </row>
    <row r="719" spans="1:110" x14ac:dyDescent="0.25">
      <c r="A719" s="74">
        <v>0</v>
      </c>
      <c r="B719" s="44">
        <v>7</v>
      </c>
      <c r="C719" s="44">
        <v>3</v>
      </c>
      <c r="D719" s="44">
        <v>6</v>
      </c>
      <c r="E719" s="44">
        <v>0.410334294983979</v>
      </c>
      <c r="F719" s="44">
        <v>1660.193808</v>
      </c>
      <c r="G719" s="75">
        <v>173.73</v>
      </c>
      <c r="H719" s="74">
        <v>0.34399999999999997</v>
      </c>
      <c r="I719" s="44">
        <v>4</v>
      </c>
      <c r="J719" s="75">
        <v>0</v>
      </c>
      <c r="K719" s="74">
        <v>0.20300000000000001</v>
      </c>
      <c r="L719" s="44">
        <v>4</v>
      </c>
      <c r="M719" s="75">
        <v>0</v>
      </c>
      <c r="N719" s="44">
        <v>0.28100000000000003</v>
      </c>
      <c r="O719" s="44">
        <v>4</v>
      </c>
      <c r="P719" s="75">
        <v>0</v>
      </c>
      <c r="Q719" s="80">
        <f t="shared" si="55"/>
        <v>0.27599999999999997</v>
      </c>
      <c r="R719" s="88">
        <f t="shared" si="55"/>
        <v>4</v>
      </c>
      <c r="T719" s="74">
        <v>0.45300000000000001</v>
      </c>
      <c r="U719" s="44">
        <v>7</v>
      </c>
      <c r="V719" s="44">
        <v>0</v>
      </c>
      <c r="W719" s="44">
        <v>0</v>
      </c>
      <c r="X719" s="44">
        <v>23</v>
      </c>
      <c r="Y719" s="44">
        <v>237</v>
      </c>
      <c r="Z719" s="44">
        <v>23</v>
      </c>
      <c r="AA719" s="44">
        <v>0</v>
      </c>
      <c r="AB719" s="44">
        <v>23</v>
      </c>
      <c r="AC719" s="44">
        <v>217</v>
      </c>
      <c r="AD719" s="44">
        <v>23</v>
      </c>
      <c r="AE719" s="44">
        <v>109.7581883882587</v>
      </c>
      <c r="AF719" s="44">
        <v>4</v>
      </c>
      <c r="AG719" s="75">
        <v>1</v>
      </c>
      <c r="AH719" s="74">
        <v>0.54700000000000004</v>
      </c>
      <c r="AI719" s="44">
        <v>7</v>
      </c>
      <c r="AJ719" s="44">
        <v>0</v>
      </c>
      <c r="AK719" s="44">
        <v>0</v>
      </c>
      <c r="AL719" s="44">
        <v>23</v>
      </c>
      <c r="AM719" s="44">
        <v>237</v>
      </c>
      <c r="AN719" s="44">
        <v>23</v>
      </c>
      <c r="AO719" s="44">
        <v>0</v>
      </c>
      <c r="AP719" s="44">
        <v>23</v>
      </c>
      <c r="AQ719" s="44">
        <v>217</v>
      </c>
      <c r="AR719" s="44">
        <v>23</v>
      </c>
      <c r="AS719" s="44">
        <v>109.7581883882587</v>
      </c>
      <c r="AT719" s="44">
        <v>4</v>
      </c>
      <c r="AU719" s="75">
        <v>1</v>
      </c>
      <c r="AV719">
        <v>0.64100000000000001</v>
      </c>
      <c r="AW719">
        <v>7</v>
      </c>
      <c r="AX719">
        <v>0</v>
      </c>
      <c r="AY719">
        <v>0</v>
      </c>
      <c r="AZ719">
        <v>23</v>
      </c>
      <c r="BA719">
        <v>237</v>
      </c>
      <c r="BB719">
        <v>23</v>
      </c>
      <c r="BC719">
        <v>0</v>
      </c>
      <c r="BD719">
        <v>23</v>
      </c>
      <c r="BE719">
        <v>217</v>
      </c>
      <c r="BF719">
        <v>23</v>
      </c>
      <c r="BG719">
        <v>109.7581883882587</v>
      </c>
      <c r="BH719">
        <v>4</v>
      </c>
      <c r="BI719">
        <v>1</v>
      </c>
      <c r="BJ719" s="74">
        <f t="shared" si="56"/>
        <v>0.54700000000000004</v>
      </c>
      <c r="BK719" s="92">
        <f t="shared" si="57"/>
        <v>7</v>
      </c>
      <c r="BN719" s="67">
        <f t="shared" si="58"/>
        <v>0.27100000000000007</v>
      </c>
      <c r="BO719" s="9">
        <f t="shared" si="59"/>
        <v>3</v>
      </c>
      <c r="BT719">
        <v>0.92200000000000004</v>
      </c>
      <c r="BU719">
        <v>7</v>
      </c>
      <c r="BV719">
        <v>0</v>
      </c>
      <c r="BW719">
        <v>0</v>
      </c>
      <c r="BX719">
        <v>23</v>
      </c>
      <c r="BY719">
        <v>237</v>
      </c>
      <c r="BZ719">
        <v>23</v>
      </c>
      <c r="CA719">
        <v>0</v>
      </c>
      <c r="CB719">
        <v>23</v>
      </c>
      <c r="CC719">
        <v>217</v>
      </c>
      <c r="CD719">
        <v>23</v>
      </c>
      <c r="CE719">
        <v>109.7581883882587</v>
      </c>
      <c r="CF719">
        <v>4</v>
      </c>
      <c r="CG719">
        <v>1</v>
      </c>
      <c r="CM719">
        <v>0.92200000000000004</v>
      </c>
      <c r="CQ719" t="s">
        <v>162</v>
      </c>
      <c r="CR719" t="s">
        <v>218</v>
      </c>
      <c r="CS719" t="s">
        <v>183</v>
      </c>
      <c r="CT719">
        <v>0</v>
      </c>
      <c r="CU719">
        <v>23</v>
      </c>
      <c r="CV719">
        <v>237</v>
      </c>
      <c r="CW719">
        <v>23</v>
      </c>
      <c r="CX719">
        <v>0</v>
      </c>
      <c r="CY719">
        <v>23</v>
      </c>
      <c r="CZ719">
        <v>217</v>
      </c>
      <c r="DA719">
        <v>23</v>
      </c>
      <c r="DB719">
        <v>109.7581883882587</v>
      </c>
      <c r="DC719">
        <v>4</v>
      </c>
      <c r="DD719">
        <v>1</v>
      </c>
      <c r="DF719">
        <v>0.60899999999999999</v>
      </c>
    </row>
    <row r="720" spans="1:110" x14ac:dyDescent="0.25">
      <c r="A720" s="74">
        <v>0</v>
      </c>
      <c r="B720" s="44">
        <v>7</v>
      </c>
      <c r="C720" s="44">
        <v>4</v>
      </c>
      <c r="D720" s="44">
        <v>0</v>
      </c>
      <c r="E720" s="44">
        <v>0.13586608857275101</v>
      </c>
      <c r="F720" s="44">
        <v>1585.6855949999999</v>
      </c>
      <c r="G720" s="75">
        <v>132.16999999999999</v>
      </c>
      <c r="H720" s="74">
        <v>0.313</v>
      </c>
      <c r="I720" s="44">
        <v>4</v>
      </c>
      <c r="J720" s="75">
        <v>0</v>
      </c>
      <c r="K720" s="74">
        <v>0.188</v>
      </c>
      <c r="L720" s="44">
        <v>4</v>
      </c>
      <c r="M720" s="75">
        <v>0</v>
      </c>
      <c r="N720" s="44">
        <v>0.26600000000000001</v>
      </c>
      <c r="O720" s="44">
        <v>4</v>
      </c>
      <c r="P720" s="75">
        <v>0</v>
      </c>
      <c r="Q720" s="80">
        <f t="shared" si="55"/>
        <v>0.25566666666666665</v>
      </c>
      <c r="R720" s="88">
        <f t="shared" si="55"/>
        <v>4</v>
      </c>
      <c r="T720" s="74">
        <v>0.42199999999999999</v>
      </c>
      <c r="U720" s="44">
        <v>6</v>
      </c>
      <c r="V720" s="44">
        <v>0</v>
      </c>
      <c r="W720" s="44">
        <v>0</v>
      </c>
      <c r="X720" s="44">
        <v>23</v>
      </c>
      <c r="Y720" s="44">
        <v>0</v>
      </c>
      <c r="Z720" s="44">
        <v>23</v>
      </c>
      <c r="AA720" s="44">
        <v>237</v>
      </c>
      <c r="AB720" s="44">
        <v>23</v>
      </c>
      <c r="AC720" s="44">
        <v>0</v>
      </c>
      <c r="AD720" s="44">
        <v>23</v>
      </c>
      <c r="AE720" s="44">
        <v>124.54510549737299</v>
      </c>
      <c r="AF720" s="44">
        <v>4</v>
      </c>
      <c r="AG720" s="75">
        <v>0.5</v>
      </c>
      <c r="AH720" s="74">
        <v>0.53100000000000003</v>
      </c>
      <c r="AI720" s="44">
        <v>6</v>
      </c>
      <c r="AJ720" s="44">
        <v>0</v>
      </c>
      <c r="AK720" s="44">
        <v>0</v>
      </c>
      <c r="AL720" s="44">
        <v>23</v>
      </c>
      <c r="AM720" s="44">
        <v>0</v>
      </c>
      <c r="AN720" s="44">
        <v>23</v>
      </c>
      <c r="AO720" s="44">
        <v>237</v>
      </c>
      <c r="AP720" s="44">
        <v>23</v>
      </c>
      <c r="AQ720" s="44">
        <v>0</v>
      </c>
      <c r="AR720" s="44">
        <v>23</v>
      </c>
      <c r="AS720" s="44">
        <v>124.54510549737299</v>
      </c>
      <c r="AT720" s="44">
        <v>4</v>
      </c>
      <c r="AU720" s="75">
        <v>0.5</v>
      </c>
      <c r="AV720">
        <v>0.57799999999999996</v>
      </c>
      <c r="AW720">
        <v>6</v>
      </c>
      <c r="AX720">
        <v>0</v>
      </c>
      <c r="AY720">
        <v>0</v>
      </c>
      <c r="AZ720">
        <v>23</v>
      </c>
      <c r="BA720">
        <v>0</v>
      </c>
      <c r="BB720">
        <v>23</v>
      </c>
      <c r="BC720">
        <v>237</v>
      </c>
      <c r="BD720">
        <v>23</v>
      </c>
      <c r="BE720">
        <v>0</v>
      </c>
      <c r="BF720">
        <v>23</v>
      </c>
      <c r="BG720">
        <v>124.54510549737299</v>
      </c>
      <c r="BH720">
        <v>4</v>
      </c>
      <c r="BI720">
        <v>0.5</v>
      </c>
      <c r="BJ720" s="74">
        <f t="shared" si="56"/>
        <v>0.51033333333333342</v>
      </c>
      <c r="BK720" s="92">
        <f t="shared" si="57"/>
        <v>6</v>
      </c>
      <c r="BN720" s="67">
        <f t="shared" si="58"/>
        <v>0.25466666666666676</v>
      </c>
      <c r="BO720" s="9">
        <f t="shared" si="59"/>
        <v>2</v>
      </c>
      <c r="BT720">
        <v>0.78200000000000003</v>
      </c>
      <c r="BU720">
        <v>6</v>
      </c>
      <c r="BV720">
        <v>0</v>
      </c>
      <c r="BW720">
        <v>0</v>
      </c>
      <c r="BX720">
        <v>23</v>
      </c>
      <c r="BY720">
        <v>0</v>
      </c>
      <c r="BZ720">
        <v>23</v>
      </c>
      <c r="CA720">
        <v>237</v>
      </c>
      <c r="CB720">
        <v>23</v>
      </c>
      <c r="CC720">
        <v>0</v>
      </c>
      <c r="CD720">
        <v>23</v>
      </c>
      <c r="CE720">
        <v>124.54510549737299</v>
      </c>
      <c r="CF720">
        <v>4</v>
      </c>
      <c r="CG720">
        <v>0.5</v>
      </c>
      <c r="CM720">
        <v>0.78200000000000003</v>
      </c>
      <c r="CQ720" t="s">
        <v>162</v>
      </c>
      <c r="CR720" t="s">
        <v>209</v>
      </c>
      <c r="CS720" t="s">
        <v>169</v>
      </c>
      <c r="CT720">
        <v>0</v>
      </c>
      <c r="CU720">
        <v>23</v>
      </c>
      <c r="CV720">
        <v>0</v>
      </c>
      <c r="CW720">
        <v>23</v>
      </c>
      <c r="CX720">
        <v>237</v>
      </c>
      <c r="CY720">
        <v>23</v>
      </c>
      <c r="CZ720">
        <v>0</v>
      </c>
      <c r="DA720">
        <v>23</v>
      </c>
      <c r="DB720">
        <v>124.54510549737299</v>
      </c>
      <c r="DC720">
        <v>4</v>
      </c>
      <c r="DD720">
        <v>0.5</v>
      </c>
      <c r="DF720">
        <v>0.54700000000000004</v>
      </c>
    </row>
    <row r="721" spans="1:110" x14ac:dyDescent="0.25">
      <c r="A721" s="74">
        <v>0</v>
      </c>
      <c r="B721" s="44">
        <v>7</v>
      </c>
      <c r="C721" s="44">
        <v>4</v>
      </c>
      <c r="D721" s="44">
        <v>1</v>
      </c>
      <c r="E721" s="44">
        <v>0.23340409308462801</v>
      </c>
      <c r="F721" s="44">
        <v>1618.8828564999999</v>
      </c>
      <c r="G721" s="75">
        <v>140.22</v>
      </c>
      <c r="H721" s="74">
        <v>0.34399999999999997</v>
      </c>
      <c r="I721" s="44">
        <v>4</v>
      </c>
      <c r="J721" s="75">
        <v>0</v>
      </c>
      <c r="K721" s="74">
        <v>0.188</v>
      </c>
      <c r="L721" s="44">
        <v>4</v>
      </c>
      <c r="M721" s="75">
        <v>0</v>
      </c>
      <c r="N721" s="44">
        <v>0.219</v>
      </c>
      <c r="O721" s="44">
        <v>4</v>
      </c>
      <c r="P721" s="75">
        <v>0</v>
      </c>
      <c r="Q721" s="80">
        <f t="shared" si="55"/>
        <v>0.25033333333333335</v>
      </c>
      <c r="R721" s="88">
        <f t="shared" si="55"/>
        <v>4</v>
      </c>
      <c r="T721" s="74">
        <v>0.48399999999999999</v>
      </c>
      <c r="U721" s="44">
        <v>7</v>
      </c>
      <c r="V721" s="44">
        <v>0</v>
      </c>
      <c r="W721" s="44">
        <v>0</v>
      </c>
      <c r="X721" s="44">
        <v>23</v>
      </c>
      <c r="Y721" s="44">
        <v>237</v>
      </c>
      <c r="Z721" s="44">
        <v>23</v>
      </c>
      <c r="AA721" s="44">
        <v>217</v>
      </c>
      <c r="AB721" s="44">
        <v>23</v>
      </c>
      <c r="AC721" s="44">
        <v>0</v>
      </c>
      <c r="AD721" s="44">
        <v>23</v>
      </c>
      <c r="AE721" s="44">
        <v>109.94215605365649</v>
      </c>
      <c r="AF721" s="44">
        <v>4</v>
      </c>
      <c r="AG721" s="75">
        <v>1</v>
      </c>
      <c r="AH721" s="74">
        <v>0.54700000000000004</v>
      </c>
      <c r="AI721" s="44">
        <v>7</v>
      </c>
      <c r="AJ721" s="44">
        <v>0</v>
      </c>
      <c r="AK721" s="44">
        <v>0</v>
      </c>
      <c r="AL721" s="44">
        <v>23</v>
      </c>
      <c r="AM721" s="44">
        <v>237</v>
      </c>
      <c r="AN721" s="44">
        <v>23</v>
      </c>
      <c r="AO721" s="44">
        <v>217</v>
      </c>
      <c r="AP721" s="44">
        <v>23</v>
      </c>
      <c r="AQ721" s="44">
        <v>0</v>
      </c>
      <c r="AR721" s="44">
        <v>23</v>
      </c>
      <c r="AS721" s="44">
        <v>109.94215605365649</v>
      </c>
      <c r="AT721" s="44">
        <v>4</v>
      </c>
      <c r="AU721" s="75">
        <v>1</v>
      </c>
      <c r="AV721">
        <v>0.64100000000000001</v>
      </c>
      <c r="AW721">
        <v>7</v>
      </c>
      <c r="AX721">
        <v>0</v>
      </c>
      <c r="AY721">
        <v>0</v>
      </c>
      <c r="AZ721">
        <v>23</v>
      </c>
      <c r="BA721">
        <v>237</v>
      </c>
      <c r="BB721">
        <v>23</v>
      </c>
      <c r="BC721">
        <v>217</v>
      </c>
      <c r="BD721">
        <v>23</v>
      </c>
      <c r="BE721">
        <v>0</v>
      </c>
      <c r="BF721">
        <v>23</v>
      </c>
      <c r="BG721">
        <v>109.94215605365649</v>
      </c>
      <c r="BH721">
        <v>4</v>
      </c>
      <c r="BI721">
        <v>1</v>
      </c>
      <c r="BJ721" s="74">
        <f t="shared" si="56"/>
        <v>0.55733333333333335</v>
      </c>
      <c r="BK721" s="92">
        <f t="shared" si="57"/>
        <v>7</v>
      </c>
      <c r="BN721" s="67">
        <f t="shared" si="58"/>
        <v>0.307</v>
      </c>
      <c r="BO721" s="9">
        <f t="shared" si="59"/>
        <v>3</v>
      </c>
      <c r="BT721">
        <v>0.86</v>
      </c>
      <c r="BU721">
        <v>7</v>
      </c>
      <c r="BV721">
        <v>0</v>
      </c>
      <c r="BW721">
        <v>0</v>
      </c>
      <c r="BX721">
        <v>23</v>
      </c>
      <c r="BY721">
        <v>237</v>
      </c>
      <c r="BZ721">
        <v>23</v>
      </c>
      <c r="CA721">
        <v>217</v>
      </c>
      <c r="CB721">
        <v>23</v>
      </c>
      <c r="CC721">
        <v>0</v>
      </c>
      <c r="CD721">
        <v>23</v>
      </c>
      <c r="CE721">
        <v>109.94215605365649</v>
      </c>
      <c r="CF721">
        <v>4</v>
      </c>
      <c r="CG721">
        <v>1</v>
      </c>
      <c r="CM721">
        <v>0.86</v>
      </c>
      <c r="CQ721" t="s">
        <v>162</v>
      </c>
      <c r="CR721" t="s">
        <v>218</v>
      </c>
      <c r="CS721" t="s">
        <v>183</v>
      </c>
      <c r="CT721">
        <v>0</v>
      </c>
      <c r="CU721">
        <v>23</v>
      </c>
      <c r="CV721">
        <v>237</v>
      </c>
      <c r="CW721">
        <v>23</v>
      </c>
      <c r="CX721">
        <v>217</v>
      </c>
      <c r="CY721">
        <v>23</v>
      </c>
      <c r="CZ721">
        <v>0</v>
      </c>
      <c r="DA721">
        <v>23</v>
      </c>
      <c r="DB721">
        <v>109.94215605365649</v>
      </c>
      <c r="DC721">
        <v>4</v>
      </c>
      <c r="DD721">
        <v>1</v>
      </c>
      <c r="DF721">
        <v>0.60899999999999999</v>
      </c>
    </row>
    <row r="722" spans="1:110" x14ac:dyDescent="0.25">
      <c r="A722" s="74">
        <v>0</v>
      </c>
      <c r="B722" s="44">
        <v>7</v>
      </c>
      <c r="C722" s="44">
        <v>4</v>
      </c>
      <c r="D722" s="44">
        <v>2</v>
      </c>
      <c r="E722" s="44">
        <v>0.33094209759648802</v>
      </c>
      <c r="F722" s="44">
        <v>1652.0801180000001</v>
      </c>
      <c r="G722" s="75">
        <v>148.26999999999899</v>
      </c>
      <c r="H722" s="74">
        <v>0.34399999999999997</v>
      </c>
      <c r="I722" s="44">
        <v>4</v>
      </c>
      <c r="J722" s="75">
        <v>0</v>
      </c>
      <c r="K722" s="74">
        <v>0.20300000000000001</v>
      </c>
      <c r="L722" s="44">
        <v>4</v>
      </c>
      <c r="M722" s="75">
        <v>0</v>
      </c>
      <c r="N722" s="44">
        <v>0.20300000000000001</v>
      </c>
      <c r="O722" s="44">
        <v>4</v>
      </c>
      <c r="P722" s="75">
        <v>0</v>
      </c>
      <c r="Q722" s="80">
        <f t="shared" si="55"/>
        <v>0.25</v>
      </c>
      <c r="R722" s="88">
        <f t="shared" si="55"/>
        <v>4</v>
      </c>
      <c r="T722" s="74">
        <v>0.46899999999999997</v>
      </c>
      <c r="U722" s="44">
        <v>7</v>
      </c>
      <c r="V722" s="44">
        <v>0</v>
      </c>
      <c r="W722" s="44">
        <v>0</v>
      </c>
      <c r="X722" s="44">
        <v>23</v>
      </c>
      <c r="Y722" s="44">
        <v>237</v>
      </c>
      <c r="Z722" s="44">
        <v>23</v>
      </c>
      <c r="AA722" s="44">
        <v>217</v>
      </c>
      <c r="AB722" s="44">
        <v>23</v>
      </c>
      <c r="AC722" s="44">
        <v>0</v>
      </c>
      <c r="AD722" s="44">
        <v>23</v>
      </c>
      <c r="AE722" s="44">
        <v>110.69196904405048</v>
      </c>
      <c r="AF722" s="44">
        <v>4</v>
      </c>
      <c r="AG722" s="75">
        <v>1</v>
      </c>
      <c r="AH722" s="74">
        <v>0.57799999999999996</v>
      </c>
      <c r="AI722" s="44">
        <v>7</v>
      </c>
      <c r="AJ722" s="44">
        <v>0</v>
      </c>
      <c r="AK722" s="44">
        <v>0</v>
      </c>
      <c r="AL722" s="44">
        <v>23</v>
      </c>
      <c r="AM722" s="44">
        <v>237</v>
      </c>
      <c r="AN722" s="44">
        <v>23</v>
      </c>
      <c r="AO722" s="44">
        <v>217</v>
      </c>
      <c r="AP722" s="44">
        <v>23</v>
      </c>
      <c r="AQ722" s="44">
        <v>0</v>
      </c>
      <c r="AR722" s="44">
        <v>23</v>
      </c>
      <c r="AS722" s="44">
        <v>110.69196904405048</v>
      </c>
      <c r="AT722" s="44">
        <v>4</v>
      </c>
      <c r="AU722" s="75">
        <v>1</v>
      </c>
      <c r="AV722">
        <v>0.64</v>
      </c>
      <c r="AW722">
        <v>7</v>
      </c>
      <c r="AX722">
        <v>0</v>
      </c>
      <c r="AY722">
        <v>0</v>
      </c>
      <c r="AZ722">
        <v>23</v>
      </c>
      <c r="BA722">
        <v>237</v>
      </c>
      <c r="BB722">
        <v>23</v>
      </c>
      <c r="BC722">
        <v>217</v>
      </c>
      <c r="BD722">
        <v>23</v>
      </c>
      <c r="BE722">
        <v>0</v>
      </c>
      <c r="BF722">
        <v>23</v>
      </c>
      <c r="BG722">
        <v>110.69196904405048</v>
      </c>
      <c r="BH722">
        <v>4</v>
      </c>
      <c r="BI722">
        <v>1</v>
      </c>
      <c r="BJ722" s="74">
        <f t="shared" si="56"/>
        <v>0.56233333333333324</v>
      </c>
      <c r="BK722" s="92">
        <f t="shared" si="57"/>
        <v>7</v>
      </c>
      <c r="BN722" s="67">
        <f t="shared" si="58"/>
        <v>0.31233333333333324</v>
      </c>
      <c r="BO722" s="9">
        <f t="shared" si="59"/>
        <v>3</v>
      </c>
      <c r="BT722">
        <v>0.84399999999999997</v>
      </c>
      <c r="BU722">
        <v>7</v>
      </c>
      <c r="BV722">
        <v>0</v>
      </c>
      <c r="BW722">
        <v>0</v>
      </c>
      <c r="BX722">
        <v>23</v>
      </c>
      <c r="BY722">
        <v>237</v>
      </c>
      <c r="BZ722">
        <v>23</v>
      </c>
      <c r="CA722">
        <v>217</v>
      </c>
      <c r="CB722">
        <v>23</v>
      </c>
      <c r="CC722">
        <v>0</v>
      </c>
      <c r="CD722">
        <v>23</v>
      </c>
      <c r="CE722">
        <v>110.69196904405048</v>
      </c>
      <c r="CF722">
        <v>4</v>
      </c>
      <c r="CG722">
        <v>1</v>
      </c>
      <c r="CM722">
        <v>0.84399999999999997</v>
      </c>
      <c r="CQ722" t="s">
        <v>162</v>
      </c>
      <c r="CR722" t="s">
        <v>220</v>
      </c>
      <c r="CS722" t="s">
        <v>183</v>
      </c>
      <c r="CT722">
        <v>0</v>
      </c>
      <c r="CU722">
        <v>23</v>
      </c>
      <c r="CV722">
        <v>237</v>
      </c>
      <c r="CW722">
        <v>23</v>
      </c>
      <c r="CX722">
        <v>217</v>
      </c>
      <c r="CY722">
        <v>23</v>
      </c>
      <c r="CZ722">
        <v>0</v>
      </c>
      <c r="DA722">
        <v>23</v>
      </c>
      <c r="DB722">
        <v>110.69196904405048</v>
      </c>
      <c r="DC722">
        <v>4</v>
      </c>
      <c r="DD722">
        <v>1</v>
      </c>
      <c r="DF722">
        <v>0.625</v>
      </c>
    </row>
    <row r="723" spans="1:110" x14ac:dyDescent="0.25">
      <c r="A723" s="74">
        <v>0</v>
      </c>
      <c r="B723" s="44">
        <v>7</v>
      </c>
      <c r="C723" s="44">
        <v>4</v>
      </c>
      <c r="D723" s="44">
        <v>3</v>
      </c>
      <c r="E723" s="44">
        <v>0.428480102108382</v>
      </c>
      <c r="F723" s="44">
        <v>1685.2773795000001</v>
      </c>
      <c r="G723" s="75">
        <v>156.32</v>
      </c>
      <c r="H723" s="74">
        <v>0.312</v>
      </c>
      <c r="I723" s="44">
        <v>4</v>
      </c>
      <c r="J723" s="75">
        <v>0</v>
      </c>
      <c r="K723" s="74">
        <v>0.218</v>
      </c>
      <c r="L723" s="44">
        <v>4</v>
      </c>
      <c r="M723" s="75">
        <v>0</v>
      </c>
      <c r="N723" s="44">
        <v>0.20399999999999999</v>
      </c>
      <c r="O723" s="44">
        <v>4</v>
      </c>
      <c r="P723" s="75">
        <v>0</v>
      </c>
      <c r="Q723" s="80">
        <f t="shared" si="55"/>
        <v>0.24466666666666667</v>
      </c>
      <c r="R723" s="88">
        <f t="shared" si="55"/>
        <v>4</v>
      </c>
      <c r="T723" s="74">
        <v>0.5</v>
      </c>
      <c r="U723" s="44">
        <v>7</v>
      </c>
      <c r="V723" s="44">
        <v>0</v>
      </c>
      <c r="W723" s="44">
        <v>0</v>
      </c>
      <c r="X723" s="44">
        <v>23</v>
      </c>
      <c r="Y723" s="44">
        <v>237</v>
      </c>
      <c r="Z723" s="44">
        <v>23</v>
      </c>
      <c r="AA723" s="44">
        <v>217</v>
      </c>
      <c r="AB723" s="44">
        <v>23</v>
      </c>
      <c r="AC723" s="44">
        <v>0</v>
      </c>
      <c r="AD723" s="44">
        <v>23</v>
      </c>
      <c r="AE723" s="44">
        <v>111.41224178429114</v>
      </c>
      <c r="AF723" s="44">
        <v>4</v>
      </c>
      <c r="AG723" s="75">
        <v>1</v>
      </c>
      <c r="AH723" s="74">
        <v>0.56200000000000006</v>
      </c>
      <c r="AI723" s="44">
        <v>7</v>
      </c>
      <c r="AJ723" s="44">
        <v>0</v>
      </c>
      <c r="AK723" s="44">
        <v>0</v>
      </c>
      <c r="AL723" s="44">
        <v>23</v>
      </c>
      <c r="AM723" s="44">
        <v>237</v>
      </c>
      <c r="AN723" s="44">
        <v>23</v>
      </c>
      <c r="AO723" s="44">
        <v>217</v>
      </c>
      <c r="AP723" s="44">
        <v>23</v>
      </c>
      <c r="AQ723" s="44">
        <v>0</v>
      </c>
      <c r="AR723" s="44">
        <v>23</v>
      </c>
      <c r="AS723" s="44">
        <v>111.41224178429114</v>
      </c>
      <c r="AT723" s="44">
        <v>4</v>
      </c>
      <c r="AU723" s="75">
        <v>1</v>
      </c>
      <c r="AV723">
        <v>0.65600000000000003</v>
      </c>
      <c r="AW723">
        <v>7</v>
      </c>
      <c r="AX723">
        <v>0</v>
      </c>
      <c r="AY723">
        <v>0</v>
      </c>
      <c r="AZ723">
        <v>23</v>
      </c>
      <c r="BA723">
        <v>237</v>
      </c>
      <c r="BB723">
        <v>23</v>
      </c>
      <c r="BC723">
        <v>217</v>
      </c>
      <c r="BD723">
        <v>23</v>
      </c>
      <c r="BE723">
        <v>0</v>
      </c>
      <c r="BF723">
        <v>23</v>
      </c>
      <c r="BG723">
        <v>111.41224178429114</v>
      </c>
      <c r="BH723">
        <v>4</v>
      </c>
      <c r="BI723">
        <v>1</v>
      </c>
      <c r="BJ723" s="74">
        <f t="shared" si="56"/>
        <v>0.57266666666666666</v>
      </c>
      <c r="BK723" s="92">
        <f t="shared" si="57"/>
        <v>7</v>
      </c>
      <c r="BN723" s="67">
        <f t="shared" si="58"/>
        <v>0.32799999999999996</v>
      </c>
      <c r="BO723" s="9">
        <f t="shared" si="59"/>
        <v>3</v>
      </c>
      <c r="BT723">
        <v>0.84299999999999997</v>
      </c>
      <c r="BU723">
        <v>7</v>
      </c>
      <c r="BV723">
        <v>0</v>
      </c>
      <c r="BW723">
        <v>0</v>
      </c>
      <c r="BX723">
        <v>23</v>
      </c>
      <c r="BY723">
        <v>237</v>
      </c>
      <c r="BZ723">
        <v>23</v>
      </c>
      <c r="CA723">
        <v>217</v>
      </c>
      <c r="CB723">
        <v>23</v>
      </c>
      <c r="CC723">
        <v>0</v>
      </c>
      <c r="CD723">
        <v>23</v>
      </c>
      <c r="CE723">
        <v>111.41224178429114</v>
      </c>
      <c r="CF723">
        <v>4</v>
      </c>
      <c r="CG723">
        <v>1</v>
      </c>
      <c r="CM723">
        <v>0.84299999999999997</v>
      </c>
      <c r="CQ723" t="s">
        <v>162</v>
      </c>
      <c r="CR723" t="s">
        <v>219</v>
      </c>
      <c r="CS723" t="s">
        <v>183</v>
      </c>
      <c r="CT723">
        <v>0</v>
      </c>
      <c r="CU723">
        <v>23</v>
      </c>
      <c r="CV723">
        <v>237</v>
      </c>
      <c r="CW723">
        <v>23</v>
      </c>
      <c r="CX723">
        <v>217</v>
      </c>
      <c r="CY723">
        <v>23</v>
      </c>
      <c r="CZ723">
        <v>0</v>
      </c>
      <c r="DA723">
        <v>23</v>
      </c>
      <c r="DB723">
        <v>111.41224178429114</v>
      </c>
      <c r="DC723">
        <v>4</v>
      </c>
      <c r="DD723">
        <v>1</v>
      </c>
      <c r="DF723">
        <v>0.61</v>
      </c>
    </row>
    <row r="724" spans="1:110" x14ac:dyDescent="0.25">
      <c r="A724" s="74">
        <v>0</v>
      </c>
      <c r="B724" s="44">
        <v>7</v>
      </c>
      <c r="C724" s="44">
        <v>5</v>
      </c>
      <c r="D724" s="44">
        <v>0</v>
      </c>
      <c r="E724" s="44">
        <v>0.44662590923280199</v>
      </c>
      <c r="F724" s="44">
        <v>1710.3609510000001</v>
      </c>
      <c r="G724" s="75">
        <v>138.91</v>
      </c>
      <c r="H724" s="74">
        <v>0.34399999999999997</v>
      </c>
      <c r="I724" s="44">
        <v>4</v>
      </c>
      <c r="J724" s="75">
        <v>0</v>
      </c>
      <c r="K724" s="74">
        <v>0.20300000000000001</v>
      </c>
      <c r="L724" s="44">
        <v>4</v>
      </c>
      <c r="M724" s="75">
        <v>0</v>
      </c>
      <c r="N724" s="44">
        <v>0.20300000000000001</v>
      </c>
      <c r="O724" s="44">
        <v>4</v>
      </c>
      <c r="P724" s="75">
        <v>0</v>
      </c>
      <c r="Q724" s="80">
        <f t="shared" si="55"/>
        <v>0.25</v>
      </c>
      <c r="R724" s="88">
        <f t="shared" si="55"/>
        <v>4</v>
      </c>
      <c r="T724" s="74">
        <v>0.437</v>
      </c>
      <c r="U724" s="44">
        <v>6</v>
      </c>
      <c r="V724" s="44">
        <v>0</v>
      </c>
      <c r="W724" s="44">
        <v>0</v>
      </c>
      <c r="X724" s="44">
        <v>23</v>
      </c>
      <c r="Y724" s="44">
        <v>0</v>
      </c>
      <c r="Z724" s="44">
        <v>23</v>
      </c>
      <c r="AA724" s="44">
        <v>237</v>
      </c>
      <c r="AB724" s="44">
        <v>23</v>
      </c>
      <c r="AC724" s="44">
        <v>0</v>
      </c>
      <c r="AD724" s="44">
        <v>23</v>
      </c>
      <c r="AE724" s="44">
        <v>123.63780495843181</v>
      </c>
      <c r="AF724" s="44">
        <v>4</v>
      </c>
      <c r="AG724" s="75">
        <v>0.5</v>
      </c>
      <c r="AH724" s="74">
        <v>0.53200000000000003</v>
      </c>
      <c r="AI724" s="44">
        <v>6</v>
      </c>
      <c r="AJ724" s="44">
        <v>0</v>
      </c>
      <c r="AK724" s="44">
        <v>0</v>
      </c>
      <c r="AL724" s="44">
        <v>23</v>
      </c>
      <c r="AM724" s="44">
        <v>0</v>
      </c>
      <c r="AN724" s="44">
        <v>23</v>
      </c>
      <c r="AO724" s="44">
        <v>237</v>
      </c>
      <c r="AP724" s="44">
        <v>23</v>
      </c>
      <c r="AQ724" s="44">
        <v>0</v>
      </c>
      <c r="AR724" s="44">
        <v>23</v>
      </c>
      <c r="AS724" s="44">
        <v>123.63780495843181</v>
      </c>
      <c r="AT724" s="44">
        <v>4</v>
      </c>
      <c r="AU724" s="75">
        <v>0.5</v>
      </c>
      <c r="AV724">
        <v>0.61</v>
      </c>
      <c r="AW724">
        <v>6</v>
      </c>
      <c r="AX724">
        <v>0</v>
      </c>
      <c r="AY724">
        <v>0</v>
      </c>
      <c r="AZ724">
        <v>23</v>
      </c>
      <c r="BA724">
        <v>0</v>
      </c>
      <c r="BB724">
        <v>23</v>
      </c>
      <c r="BC724">
        <v>237</v>
      </c>
      <c r="BD724">
        <v>23</v>
      </c>
      <c r="BE724">
        <v>0</v>
      </c>
      <c r="BF724">
        <v>23</v>
      </c>
      <c r="BG724">
        <v>123.63780495843181</v>
      </c>
      <c r="BH724">
        <v>4</v>
      </c>
      <c r="BI724">
        <v>0.5</v>
      </c>
      <c r="BJ724" s="74">
        <f t="shared" si="56"/>
        <v>0.52633333333333343</v>
      </c>
      <c r="BK724" s="92">
        <f t="shared" si="57"/>
        <v>6</v>
      </c>
      <c r="BN724" s="67">
        <f t="shared" si="58"/>
        <v>0.27633333333333343</v>
      </c>
      <c r="BO724" s="9">
        <f t="shared" si="59"/>
        <v>2</v>
      </c>
      <c r="BT724">
        <v>0.78100000000000003</v>
      </c>
      <c r="BU724">
        <v>6</v>
      </c>
      <c r="BV724">
        <v>0</v>
      </c>
      <c r="BW724">
        <v>0</v>
      </c>
      <c r="BX724">
        <v>23</v>
      </c>
      <c r="BY724">
        <v>0</v>
      </c>
      <c r="BZ724">
        <v>23</v>
      </c>
      <c r="CA724">
        <v>237</v>
      </c>
      <c r="CB724">
        <v>23</v>
      </c>
      <c r="CC724">
        <v>0</v>
      </c>
      <c r="CD724">
        <v>23</v>
      </c>
      <c r="CE724">
        <v>123.63780495843181</v>
      </c>
      <c r="CF724">
        <v>4</v>
      </c>
      <c r="CG724">
        <v>0.5</v>
      </c>
      <c r="CM724">
        <v>0.78100000000000003</v>
      </c>
      <c r="CQ724" t="s">
        <v>162</v>
      </c>
      <c r="CR724" t="s">
        <v>222</v>
      </c>
      <c r="CS724" t="s">
        <v>169</v>
      </c>
      <c r="CT724">
        <v>0</v>
      </c>
      <c r="CU724">
        <v>23</v>
      </c>
      <c r="CV724">
        <v>0</v>
      </c>
      <c r="CW724">
        <v>23</v>
      </c>
      <c r="CX724">
        <v>237</v>
      </c>
      <c r="CY724">
        <v>23</v>
      </c>
      <c r="CZ724">
        <v>0</v>
      </c>
      <c r="DA724">
        <v>23</v>
      </c>
      <c r="DB724">
        <v>123.63780495843181</v>
      </c>
      <c r="DC724">
        <v>4</v>
      </c>
      <c r="DD724">
        <v>0.5</v>
      </c>
      <c r="DF724">
        <v>0.56200000000000006</v>
      </c>
    </row>
    <row r="725" spans="1:110" x14ac:dyDescent="0.25">
      <c r="A725" s="74">
        <v>0</v>
      </c>
      <c r="B725" s="44">
        <v>8</v>
      </c>
      <c r="C725" s="44">
        <v>0</v>
      </c>
      <c r="D725" s="44">
        <v>3</v>
      </c>
      <c r="E725" s="44">
        <v>-0.41181645912354498</v>
      </c>
      <c r="F725" s="44">
        <v>1341.8594085</v>
      </c>
      <c r="G725" s="75">
        <v>144.38999999999999</v>
      </c>
      <c r="H725" s="74">
        <v>0.32800000000000001</v>
      </c>
      <c r="I725" s="44">
        <v>4</v>
      </c>
      <c r="J725" s="75">
        <v>0</v>
      </c>
      <c r="K725" s="74">
        <v>0.188</v>
      </c>
      <c r="L725" s="44">
        <v>4</v>
      </c>
      <c r="M725" s="75">
        <v>0</v>
      </c>
      <c r="N725" s="44">
        <v>0.20300000000000001</v>
      </c>
      <c r="O725" s="44">
        <v>4</v>
      </c>
      <c r="P725" s="75">
        <v>0</v>
      </c>
      <c r="Q725" s="80">
        <f t="shared" si="55"/>
        <v>0.23966666666666669</v>
      </c>
      <c r="R725" s="88">
        <f t="shared" si="55"/>
        <v>4</v>
      </c>
      <c r="T725" s="74">
        <v>0.39</v>
      </c>
      <c r="U725" s="44">
        <v>6</v>
      </c>
      <c r="V725" s="44">
        <v>0</v>
      </c>
      <c r="W725" s="44">
        <v>0</v>
      </c>
      <c r="X725" s="44">
        <v>23</v>
      </c>
      <c r="Y725" s="44">
        <v>237</v>
      </c>
      <c r="Z725" s="44">
        <v>23</v>
      </c>
      <c r="AA725" s="44">
        <v>0</v>
      </c>
      <c r="AB725" s="44">
        <v>23</v>
      </c>
      <c r="AC725" s="44">
        <v>0</v>
      </c>
      <c r="AD725" s="44">
        <v>23</v>
      </c>
      <c r="AE725" s="44">
        <v>110.24916336123465</v>
      </c>
      <c r="AF725" s="44">
        <v>4</v>
      </c>
      <c r="AG725" s="75">
        <v>1</v>
      </c>
      <c r="AH725" s="74">
        <v>0.5</v>
      </c>
      <c r="AI725" s="44">
        <v>6</v>
      </c>
      <c r="AJ725" s="44">
        <v>0</v>
      </c>
      <c r="AK725" s="44">
        <v>0</v>
      </c>
      <c r="AL725" s="44">
        <v>23</v>
      </c>
      <c r="AM725" s="44">
        <v>237</v>
      </c>
      <c r="AN725" s="44">
        <v>23</v>
      </c>
      <c r="AO725" s="44">
        <v>0</v>
      </c>
      <c r="AP725" s="44">
        <v>23</v>
      </c>
      <c r="AQ725" s="44">
        <v>0</v>
      </c>
      <c r="AR725" s="44">
        <v>23</v>
      </c>
      <c r="AS725" s="44">
        <v>110.24916336123465</v>
      </c>
      <c r="AT725" s="44">
        <v>4</v>
      </c>
      <c r="AU725" s="75">
        <v>1</v>
      </c>
      <c r="AV725">
        <v>0.56299999999999994</v>
      </c>
      <c r="AW725">
        <v>6</v>
      </c>
      <c r="AX725">
        <v>0</v>
      </c>
      <c r="AY725">
        <v>0</v>
      </c>
      <c r="AZ725">
        <v>23</v>
      </c>
      <c r="BA725">
        <v>237</v>
      </c>
      <c r="BB725">
        <v>23</v>
      </c>
      <c r="BC725">
        <v>0</v>
      </c>
      <c r="BD725">
        <v>23</v>
      </c>
      <c r="BE725">
        <v>0</v>
      </c>
      <c r="BF725">
        <v>23</v>
      </c>
      <c r="BG725">
        <v>110.24916336123465</v>
      </c>
      <c r="BH725">
        <v>4</v>
      </c>
      <c r="BI725">
        <v>1</v>
      </c>
      <c r="BJ725" s="74">
        <f t="shared" si="56"/>
        <v>0.48433333333333328</v>
      </c>
      <c r="BK725" s="92">
        <f t="shared" si="57"/>
        <v>6</v>
      </c>
      <c r="BN725" s="67">
        <f t="shared" si="58"/>
        <v>0.24466666666666659</v>
      </c>
      <c r="BO725" s="9">
        <f t="shared" si="59"/>
        <v>2</v>
      </c>
      <c r="BT725">
        <v>0.73499999999999999</v>
      </c>
      <c r="BU725">
        <v>6</v>
      </c>
      <c r="BV725">
        <v>0</v>
      </c>
      <c r="BW725">
        <v>0</v>
      </c>
      <c r="BX725">
        <v>23</v>
      </c>
      <c r="BY725">
        <v>237</v>
      </c>
      <c r="BZ725">
        <v>23</v>
      </c>
      <c r="CA725">
        <v>0</v>
      </c>
      <c r="CB725">
        <v>23</v>
      </c>
      <c r="CC725">
        <v>0</v>
      </c>
      <c r="CD725">
        <v>23</v>
      </c>
      <c r="CE725">
        <v>110.24916336123465</v>
      </c>
      <c r="CF725">
        <v>4</v>
      </c>
      <c r="CG725">
        <v>1</v>
      </c>
      <c r="CM725">
        <v>0.73499999999999999</v>
      </c>
      <c r="CQ725" t="s">
        <v>162</v>
      </c>
      <c r="CR725" t="s">
        <v>209</v>
      </c>
      <c r="CS725" t="s">
        <v>169</v>
      </c>
      <c r="CT725">
        <v>0</v>
      </c>
      <c r="CU725">
        <v>23</v>
      </c>
      <c r="CV725">
        <v>237</v>
      </c>
      <c r="CW725">
        <v>23</v>
      </c>
      <c r="CX725">
        <v>0</v>
      </c>
      <c r="CY725">
        <v>23</v>
      </c>
      <c r="CZ725">
        <v>0</v>
      </c>
      <c r="DA725">
        <v>23</v>
      </c>
      <c r="DB725">
        <v>110.24916336123465</v>
      </c>
      <c r="DC725">
        <v>4</v>
      </c>
      <c r="DD725">
        <v>1</v>
      </c>
      <c r="DF725">
        <v>0.54700000000000004</v>
      </c>
    </row>
    <row r="726" spans="1:110" x14ac:dyDescent="0.25">
      <c r="A726" s="74">
        <v>0</v>
      </c>
      <c r="B726" s="44">
        <v>8</v>
      </c>
      <c r="C726" s="44">
        <v>0</v>
      </c>
      <c r="D726" s="44">
        <v>4</v>
      </c>
      <c r="E726" s="44">
        <v>-0.31427845461166798</v>
      </c>
      <c r="F726" s="44">
        <v>1375.0566699999999</v>
      </c>
      <c r="G726" s="75">
        <v>152.44</v>
      </c>
      <c r="H726" s="74">
        <v>0.312</v>
      </c>
      <c r="I726" s="44">
        <v>4</v>
      </c>
      <c r="J726" s="75">
        <v>0</v>
      </c>
      <c r="K726" s="74">
        <v>0.20300000000000001</v>
      </c>
      <c r="L726" s="44">
        <v>4</v>
      </c>
      <c r="M726" s="75">
        <v>0</v>
      </c>
      <c r="N726" s="44">
        <v>0.17199999999999999</v>
      </c>
      <c r="O726" s="44">
        <v>4</v>
      </c>
      <c r="P726" s="75">
        <v>0</v>
      </c>
      <c r="Q726" s="80">
        <f t="shared" si="55"/>
        <v>0.22900000000000001</v>
      </c>
      <c r="R726" s="88">
        <f t="shared" si="55"/>
        <v>4</v>
      </c>
      <c r="T726" s="74">
        <v>0.42199999999999999</v>
      </c>
      <c r="U726" s="44">
        <v>6</v>
      </c>
      <c r="V726" s="44">
        <v>0</v>
      </c>
      <c r="W726" s="44">
        <v>0</v>
      </c>
      <c r="X726" s="44">
        <v>23</v>
      </c>
      <c r="Y726" s="44">
        <v>0</v>
      </c>
      <c r="Z726" s="44">
        <v>23</v>
      </c>
      <c r="AA726" s="44">
        <v>0</v>
      </c>
      <c r="AB726" s="44">
        <v>23</v>
      </c>
      <c r="AC726" s="44">
        <v>237</v>
      </c>
      <c r="AD726" s="44">
        <v>23</v>
      </c>
      <c r="AE726" s="44">
        <v>126.31375084167715</v>
      </c>
      <c r="AF726" s="44">
        <v>4</v>
      </c>
      <c r="AG726" s="75">
        <v>0.5</v>
      </c>
      <c r="AH726" s="74">
        <v>0.51600000000000001</v>
      </c>
      <c r="AI726" s="44">
        <v>6</v>
      </c>
      <c r="AJ726" s="44">
        <v>0</v>
      </c>
      <c r="AK726" s="44">
        <v>0</v>
      </c>
      <c r="AL726" s="44">
        <v>23</v>
      </c>
      <c r="AM726" s="44">
        <v>0</v>
      </c>
      <c r="AN726" s="44">
        <v>23</v>
      </c>
      <c r="AO726" s="44">
        <v>0</v>
      </c>
      <c r="AP726" s="44">
        <v>23</v>
      </c>
      <c r="AQ726" s="44">
        <v>237</v>
      </c>
      <c r="AR726" s="44">
        <v>23</v>
      </c>
      <c r="AS726" s="44">
        <v>126.31375084167715</v>
      </c>
      <c r="AT726" s="44">
        <v>4</v>
      </c>
      <c r="AU726" s="75">
        <v>0.5</v>
      </c>
      <c r="AV726">
        <v>0.60899999999999999</v>
      </c>
      <c r="AW726">
        <v>6</v>
      </c>
      <c r="AX726">
        <v>0</v>
      </c>
      <c r="AY726">
        <v>0</v>
      </c>
      <c r="AZ726">
        <v>23</v>
      </c>
      <c r="BA726">
        <v>0</v>
      </c>
      <c r="BB726">
        <v>23</v>
      </c>
      <c r="BC726">
        <v>0</v>
      </c>
      <c r="BD726">
        <v>23</v>
      </c>
      <c r="BE726">
        <v>237</v>
      </c>
      <c r="BF726">
        <v>23</v>
      </c>
      <c r="BG726">
        <v>126.31375084167715</v>
      </c>
      <c r="BH726">
        <v>4</v>
      </c>
      <c r="BI726">
        <v>0.5</v>
      </c>
      <c r="BJ726" s="74">
        <f t="shared" si="56"/>
        <v>0.51566666666666661</v>
      </c>
      <c r="BK726" s="92">
        <f t="shared" si="57"/>
        <v>6</v>
      </c>
      <c r="BN726" s="67">
        <f t="shared" si="58"/>
        <v>0.28666666666666663</v>
      </c>
      <c r="BO726" s="9">
        <f t="shared" si="59"/>
        <v>2</v>
      </c>
      <c r="BT726">
        <v>0.76500000000000001</v>
      </c>
      <c r="BU726">
        <v>6</v>
      </c>
      <c r="BV726">
        <v>0</v>
      </c>
      <c r="BW726">
        <v>0</v>
      </c>
      <c r="BX726">
        <v>23</v>
      </c>
      <c r="BY726">
        <v>0</v>
      </c>
      <c r="BZ726">
        <v>23</v>
      </c>
      <c r="CA726">
        <v>0</v>
      </c>
      <c r="CB726">
        <v>23</v>
      </c>
      <c r="CC726">
        <v>237</v>
      </c>
      <c r="CD726">
        <v>23</v>
      </c>
      <c r="CE726">
        <v>126.31375084167715</v>
      </c>
      <c r="CF726">
        <v>4</v>
      </c>
      <c r="CG726">
        <v>0.5</v>
      </c>
      <c r="CM726">
        <v>0.76500000000000001</v>
      </c>
      <c r="CQ726" t="s">
        <v>162</v>
      </c>
      <c r="CR726" t="s">
        <v>209</v>
      </c>
      <c r="CS726" t="s">
        <v>169</v>
      </c>
      <c r="CT726">
        <v>0</v>
      </c>
      <c r="CU726">
        <v>23</v>
      </c>
      <c r="CV726">
        <v>0</v>
      </c>
      <c r="CW726">
        <v>23</v>
      </c>
      <c r="CX726">
        <v>0</v>
      </c>
      <c r="CY726">
        <v>23</v>
      </c>
      <c r="CZ726">
        <v>237</v>
      </c>
      <c r="DA726">
        <v>23</v>
      </c>
      <c r="DB726">
        <v>126.31375084167715</v>
      </c>
      <c r="DC726">
        <v>4</v>
      </c>
      <c r="DD726">
        <v>0.5</v>
      </c>
      <c r="DF726">
        <v>0.54700000000000004</v>
      </c>
    </row>
    <row r="727" spans="1:110" x14ac:dyDescent="0.25">
      <c r="A727" s="74">
        <v>0</v>
      </c>
      <c r="B727" s="44">
        <v>8</v>
      </c>
      <c r="C727" s="44">
        <v>0</v>
      </c>
      <c r="D727" s="44">
        <v>5</v>
      </c>
      <c r="E727" s="44">
        <v>-0.21674045009979101</v>
      </c>
      <c r="F727" s="44">
        <v>1408.2539314999999</v>
      </c>
      <c r="G727" s="75">
        <v>160.49</v>
      </c>
      <c r="H727" s="74">
        <v>0.313</v>
      </c>
      <c r="I727" s="44">
        <v>4</v>
      </c>
      <c r="J727" s="75">
        <v>0</v>
      </c>
      <c r="K727" s="74">
        <v>0.188</v>
      </c>
      <c r="L727" s="44">
        <v>4</v>
      </c>
      <c r="M727" s="75">
        <v>0</v>
      </c>
      <c r="N727" s="44">
        <v>0.20300000000000001</v>
      </c>
      <c r="O727" s="44">
        <v>4</v>
      </c>
      <c r="P727" s="75">
        <v>0</v>
      </c>
      <c r="Q727" s="80">
        <f t="shared" si="55"/>
        <v>0.23466666666666666</v>
      </c>
      <c r="R727" s="88">
        <f t="shared" si="55"/>
        <v>4</v>
      </c>
      <c r="T727" s="74">
        <v>0.438</v>
      </c>
      <c r="U727" s="44">
        <v>6</v>
      </c>
      <c r="V727" s="44">
        <v>0</v>
      </c>
      <c r="W727" s="44">
        <v>0</v>
      </c>
      <c r="X727" s="44">
        <v>23</v>
      </c>
      <c r="Y727" s="44">
        <v>0</v>
      </c>
      <c r="Z727" s="44">
        <v>23</v>
      </c>
      <c r="AA727" s="44">
        <v>0</v>
      </c>
      <c r="AB727" s="44">
        <v>23</v>
      </c>
      <c r="AC727" s="44">
        <v>237</v>
      </c>
      <c r="AD727" s="44">
        <v>23</v>
      </c>
      <c r="AE727" s="44">
        <v>125.45209922982163</v>
      </c>
      <c r="AF727" s="44">
        <v>4</v>
      </c>
      <c r="AG727" s="75">
        <v>0.5</v>
      </c>
      <c r="AH727" s="74">
        <v>0.53100000000000003</v>
      </c>
      <c r="AI727" s="44">
        <v>6</v>
      </c>
      <c r="AJ727" s="44">
        <v>0</v>
      </c>
      <c r="AK727" s="44">
        <v>0</v>
      </c>
      <c r="AL727" s="44">
        <v>23</v>
      </c>
      <c r="AM727" s="44">
        <v>0</v>
      </c>
      <c r="AN727" s="44">
        <v>23</v>
      </c>
      <c r="AO727" s="44">
        <v>0</v>
      </c>
      <c r="AP727" s="44">
        <v>23</v>
      </c>
      <c r="AQ727" s="44">
        <v>237</v>
      </c>
      <c r="AR727" s="44">
        <v>23</v>
      </c>
      <c r="AS727" s="44">
        <v>125.45209922982163</v>
      </c>
      <c r="AT727" s="44">
        <v>4</v>
      </c>
      <c r="AU727" s="75">
        <v>0.5</v>
      </c>
      <c r="AV727">
        <v>0.57799999999999996</v>
      </c>
      <c r="AW727">
        <v>6</v>
      </c>
      <c r="AX727">
        <v>0</v>
      </c>
      <c r="AY727">
        <v>0</v>
      </c>
      <c r="AZ727">
        <v>23</v>
      </c>
      <c r="BA727">
        <v>0</v>
      </c>
      <c r="BB727">
        <v>23</v>
      </c>
      <c r="BC727">
        <v>0</v>
      </c>
      <c r="BD727">
        <v>23</v>
      </c>
      <c r="BE727">
        <v>237</v>
      </c>
      <c r="BF727">
        <v>23</v>
      </c>
      <c r="BG727">
        <v>125.45209922982163</v>
      </c>
      <c r="BH727">
        <v>4</v>
      </c>
      <c r="BI727">
        <v>0.5</v>
      </c>
      <c r="BJ727" s="74">
        <f t="shared" si="56"/>
        <v>0.51566666666666672</v>
      </c>
      <c r="BK727" s="92">
        <f t="shared" si="57"/>
        <v>6</v>
      </c>
      <c r="BN727" s="67">
        <f t="shared" si="58"/>
        <v>0.28100000000000003</v>
      </c>
      <c r="BO727" s="9">
        <f t="shared" si="59"/>
        <v>2</v>
      </c>
      <c r="BT727">
        <v>0.76600000000000001</v>
      </c>
      <c r="BU727">
        <v>6</v>
      </c>
      <c r="BV727">
        <v>0</v>
      </c>
      <c r="BW727">
        <v>0</v>
      </c>
      <c r="BX727">
        <v>23</v>
      </c>
      <c r="BY727">
        <v>0</v>
      </c>
      <c r="BZ727">
        <v>23</v>
      </c>
      <c r="CA727">
        <v>0</v>
      </c>
      <c r="CB727">
        <v>23</v>
      </c>
      <c r="CC727">
        <v>237</v>
      </c>
      <c r="CD727">
        <v>23</v>
      </c>
      <c r="CE727">
        <v>125.45209922982163</v>
      </c>
      <c r="CF727">
        <v>4</v>
      </c>
      <c r="CG727">
        <v>0.5</v>
      </c>
      <c r="CM727">
        <v>0.76600000000000001</v>
      </c>
      <c r="CQ727" t="s">
        <v>162</v>
      </c>
      <c r="CR727" t="s">
        <v>217</v>
      </c>
      <c r="CS727" t="s">
        <v>169</v>
      </c>
      <c r="CT727">
        <v>0</v>
      </c>
      <c r="CU727">
        <v>23</v>
      </c>
      <c r="CV727">
        <v>0</v>
      </c>
      <c r="CW727">
        <v>23</v>
      </c>
      <c r="CX727">
        <v>0</v>
      </c>
      <c r="CY727">
        <v>23</v>
      </c>
      <c r="CZ727">
        <v>237</v>
      </c>
      <c r="DA727">
        <v>23</v>
      </c>
      <c r="DB727">
        <v>125.45209922982163</v>
      </c>
      <c r="DC727">
        <v>4</v>
      </c>
      <c r="DD727">
        <v>0.5</v>
      </c>
      <c r="DF727">
        <v>0.57799999999999996</v>
      </c>
    </row>
    <row r="728" spans="1:110" x14ac:dyDescent="0.25">
      <c r="A728" s="74">
        <v>0</v>
      </c>
      <c r="B728" s="44">
        <v>8</v>
      </c>
      <c r="C728" s="44">
        <v>0</v>
      </c>
      <c r="D728" s="44">
        <v>6</v>
      </c>
      <c r="E728" s="44">
        <v>-0.119202445587914</v>
      </c>
      <c r="F728" s="44">
        <v>1441.4511930000001</v>
      </c>
      <c r="G728" s="75">
        <v>168.54</v>
      </c>
      <c r="H728" s="74">
        <v>0.35899999999999999</v>
      </c>
      <c r="I728" s="44">
        <v>4</v>
      </c>
      <c r="J728" s="75">
        <v>0</v>
      </c>
      <c r="K728" s="74">
        <v>0.20399999999999999</v>
      </c>
      <c r="L728" s="44">
        <v>4</v>
      </c>
      <c r="M728" s="75">
        <v>0</v>
      </c>
      <c r="N728" s="44">
        <v>0.20300000000000001</v>
      </c>
      <c r="O728" s="44">
        <v>4</v>
      </c>
      <c r="P728" s="75">
        <v>0</v>
      </c>
      <c r="Q728" s="80">
        <f t="shared" si="55"/>
        <v>0.25533333333333336</v>
      </c>
      <c r="R728" s="88">
        <f t="shared" si="55"/>
        <v>4</v>
      </c>
      <c r="T728" s="74">
        <v>0.42199999999999999</v>
      </c>
      <c r="U728" s="44">
        <v>6</v>
      </c>
      <c r="V728" s="44">
        <v>0</v>
      </c>
      <c r="W728" s="44">
        <v>0</v>
      </c>
      <c r="X728" s="44">
        <v>23</v>
      </c>
      <c r="Y728" s="44">
        <v>0</v>
      </c>
      <c r="Z728" s="44">
        <v>23</v>
      </c>
      <c r="AA728" s="44">
        <v>0</v>
      </c>
      <c r="AB728" s="44">
        <v>23</v>
      </c>
      <c r="AC728" s="44">
        <v>237</v>
      </c>
      <c r="AD728" s="44">
        <v>23</v>
      </c>
      <c r="AE728" s="44">
        <v>124.63013606931808</v>
      </c>
      <c r="AF728" s="44">
        <v>4</v>
      </c>
      <c r="AG728" s="75">
        <v>0.5</v>
      </c>
      <c r="AH728" s="74">
        <v>0.54700000000000004</v>
      </c>
      <c r="AI728" s="44">
        <v>6</v>
      </c>
      <c r="AJ728" s="44">
        <v>0</v>
      </c>
      <c r="AK728" s="44">
        <v>0</v>
      </c>
      <c r="AL728" s="44">
        <v>23</v>
      </c>
      <c r="AM728" s="44">
        <v>0</v>
      </c>
      <c r="AN728" s="44">
        <v>23</v>
      </c>
      <c r="AO728" s="44">
        <v>0</v>
      </c>
      <c r="AP728" s="44">
        <v>23</v>
      </c>
      <c r="AQ728" s="44">
        <v>237</v>
      </c>
      <c r="AR728" s="44">
        <v>23</v>
      </c>
      <c r="AS728" s="44">
        <v>124.63013606931808</v>
      </c>
      <c r="AT728" s="44">
        <v>4</v>
      </c>
      <c r="AU728" s="75">
        <v>0.5</v>
      </c>
      <c r="AV728">
        <v>0.60899999999999999</v>
      </c>
      <c r="AW728">
        <v>6</v>
      </c>
      <c r="AX728">
        <v>0</v>
      </c>
      <c r="AY728">
        <v>0</v>
      </c>
      <c r="AZ728">
        <v>23</v>
      </c>
      <c r="BA728">
        <v>0</v>
      </c>
      <c r="BB728">
        <v>23</v>
      </c>
      <c r="BC728">
        <v>0</v>
      </c>
      <c r="BD728">
        <v>23</v>
      </c>
      <c r="BE728">
        <v>237</v>
      </c>
      <c r="BF728">
        <v>23</v>
      </c>
      <c r="BG728">
        <v>124.63013606931808</v>
      </c>
      <c r="BH728">
        <v>4</v>
      </c>
      <c r="BI728">
        <v>0.5</v>
      </c>
      <c r="BJ728" s="74">
        <f t="shared" si="56"/>
        <v>0.52600000000000002</v>
      </c>
      <c r="BK728" s="92">
        <f t="shared" si="57"/>
        <v>6</v>
      </c>
      <c r="BN728" s="67">
        <f t="shared" si="58"/>
        <v>0.27066666666666667</v>
      </c>
      <c r="BO728" s="9">
        <f t="shared" si="59"/>
        <v>2</v>
      </c>
      <c r="BT728">
        <v>0.76600000000000001</v>
      </c>
      <c r="BU728">
        <v>6</v>
      </c>
      <c r="BV728">
        <v>0</v>
      </c>
      <c r="BW728">
        <v>0</v>
      </c>
      <c r="BX728">
        <v>23</v>
      </c>
      <c r="BY728">
        <v>0</v>
      </c>
      <c r="BZ728">
        <v>23</v>
      </c>
      <c r="CA728">
        <v>0</v>
      </c>
      <c r="CB728">
        <v>23</v>
      </c>
      <c r="CC728">
        <v>237</v>
      </c>
      <c r="CD728">
        <v>23</v>
      </c>
      <c r="CE728">
        <v>124.63013606931808</v>
      </c>
      <c r="CF728">
        <v>4</v>
      </c>
      <c r="CG728">
        <v>0.5</v>
      </c>
      <c r="CM728">
        <v>0.76600000000000001</v>
      </c>
      <c r="CQ728" t="s">
        <v>162</v>
      </c>
      <c r="CR728" t="s">
        <v>222</v>
      </c>
      <c r="CS728" t="s">
        <v>169</v>
      </c>
      <c r="CT728">
        <v>0</v>
      </c>
      <c r="CU728">
        <v>23</v>
      </c>
      <c r="CV728">
        <v>0</v>
      </c>
      <c r="CW728">
        <v>23</v>
      </c>
      <c r="CX728">
        <v>0</v>
      </c>
      <c r="CY728">
        <v>23</v>
      </c>
      <c r="CZ728">
        <v>237</v>
      </c>
      <c r="DA728">
        <v>23</v>
      </c>
      <c r="DB728">
        <v>124.63013606931808</v>
      </c>
      <c r="DC728">
        <v>4</v>
      </c>
      <c r="DD728">
        <v>0.5</v>
      </c>
      <c r="DF728">
        <v>0.56200000000000006</v>
      </c>
    </row>
    <row r="729" spans="1:110" x14ac:dyDescent="0.25">
      <c r="A729" s="74">
        <v>0</v>
      </c>
      <c r="B729" s="44">
        <v>8</v>
      </c>
      <c r="C729" s="44">
        <v>0</v>
      </c>
      <c r="D729" s="44">
        <v>7</v>
      </c>
      <c r="E729" s="44">
        <v>-2.1664441076054999E-2</v>
      </c>
      <c r="F729" s="44">
        <v>1474.6484545000001</v>
      </c>
      <c r="G729" s="75">
        <v>176.59</v>
      </c>
      <c r="H729" s="74">
        <v>0.312</v>
      </c>
      <c r="I729" s="44">
        <v>4</v>
      </c>
      <c r="J729" s="75">
        <v>0</v>
      </c>
      <c r="K729" s="74">
        <v>0.20300000000000001</v>
      </c>
      <c r="L729" s="44">
        <v>4</v>
      </c>
      <c r="M729" s="75">
        <v>0</v>
      </c>
      <c r="N729" s="44">
        <v>0.188</v>
      </c>
      <c r="O729" s="44">
        <v>4</v>
      </c>
      <c r="P729" s="75">
        <v>0</v>
      </c>
      <c r="Q729" s="80">
        <f t="shared" si="55"/>
        <v>0.23433333333333337</v>
      </c>
      <c r="R729" s="88">
        <f t="shared" si="55"/>
        <v>4</v>
      </c>
      <c r="T729" s="74">
        <v>0.438</v>
      </c>
      <c r="U729" s="44">
        <v>6</v>
      </c>
      <c r="V729" s="44">
        <v>0</v>
      </c>
      <c r="W729" s="44">
        <v>0</v>
      </c>
      <c r="X729" s="44">
        <v>23</v>
      </c>
      <c r="Y729" s="44">
        <v>0</v>
      </c>
      <c r="Z729" s="44">
        <v>23</v>
      </c>
      <c r="AA729" s="44">
        <v>0</v>
      </c>
      <c r="AB729" s="44">
        <v>23</v>
      </c>
      <c r="AC729" s="44">
        <v>237</v>
      </c>
      <c r="AD729" s="44">
        <v>23</v>
      </c>
      <c r="AE729" s="44">
        <v>123.84518096163936</v>
      </c>
      <c r="AF729" s="44">
        <v>4</v>
      </c>
      <c r="AG729" s="75">
        <v>0.5</v>
      </c>
      <c r="AH729" s="74">
        <v>0.53100000000000003</v>
      </c>
      <c r="AI729" s="44">
        <v>6</v>
      </c>
      <c r="AJ729" s="44">
        <v>0</v>
      </c>
      <c r="AK729" s="44">
        <v>0</v>
      </c>
      <c r="AL729" s="44">
        <v>23</v>
      </c>
      <c r="AM729" s="44">
        <v>0</v>
      </c>
      <c r="AN729" s="44">
        <v>23</v>
      </c>
      <c r="AO729" s="44">
        <v>0</v>
      </c>
      <c r="AP729" s="44">
        <v>23</v>
      </c>
      <c r="AQ729" s="44">
        <v>237</v>
      </c>
      <c r="AR729" s="44">
        <v>23</v>
      </c>
      <c r="AS729" s="44">
        <v>123.84518096163936</v>
      </c>
      <c r="AT729" s="44">
        <v>4</v>
      </c>
      <c r="AU729" s="75">
        <v>0.5</v>
      </c>
      <c r="AV729">
        <v>0.60899999999999999</v>
      </c>
      <c r="AW729">
        <v>6</v>
      </c>
      <c r="AX729">
        <v>0</v>
      </c>
      <c r="AY729">
        <v>0</v>
      </c>
      <c r="AZ729">
        <v>23</v>
      </c>
      <c r="BA729">
        <v>0</v>
      </c>
      <c r="BB729">
        <v>23</v>
      </c>
      <c r="BC729">
        <v>0</v>
      </c>
      <c r="BD729">
        <v>23</v>
      </c>
      <c r="BE729">
        <v>237</v>
      </c>
      <c r="BF729">
        <v>23</v>
      </c>
      <c r="BG729">
        <v>123.84518096163936</v>
      </c>
      <c r="BH729">
        <v>4</v>
      </c>
      <c r="BI729">
        <v>0.5</v>
      </c>
      <c r="BJ729" s="74">
        <f t="shared" si="56"/>
        <v>0.52600000000000002</v>
      </c>
      <c r="BK729" s="92">
        <f t="shared" si="57"/>
        <v>6</v>
      </c>
      <c r="BN729" s="67">
        <f t="shared" si="58"/>
        <v>0.29166666666666663</v>
      </c>
      <c r="BO729" s="9">
        <f t="shared" si="59"/>
        <v>2</v>
      </c>
      <c r="BT729">
        <v>0.76500000000000001</v>
      </c>
      <c r="BU729">
        <v>6</v>
      </c>
      <c r="BV729">
        <v>0</v>
      </c>
      <c r="BW729">
        <v>0</v>
      </c>
      <c r="BX729">
        <v>23</v>
      </c>
      <c r="BY729">
        <v>0</v>
      </c>
      <c r="BZ729">
        <v>23</v>
      </c>
      <c r="CA729">
        <v>0</v>
      </c>
      <c r="CB729">
        <v>23</v>
      </c>
      <c r="CC729">
        <v>237</v>
      </c>
      <c r="CD729">
        <v>23</v>
      </c>
      <c r="CE729">
        <v>123.84518096163936</v>
      </c>
      <c r="CF729">
        <v>4</v>
      </c>
      <c r="CG729">
        <v>0.5</v>
      </c>
      <c r="CM729">
        <v>0.76500000000000001</v>
      </c>
      <c r="CQ729" t="s">
        <v>162</v>
      </c>
      <c r="CR729" t="s">
        <v>216</v>
      </c>
      <c r="CS729" t="s">
        <v>169</v>
      </c>
      <c r="CT729">
        <v>0</v>
      </c>
      <c r="CU729">
        <v>23</v>
      </c>
      <c r="CV729">
        <v>0</v>
      </c>
      <c r="CW729">
        <v>23</v>
      </c>
      <c r="CX729">
        <v>0</v>
      </c>
      <c r="CY729">
        <v>23</v>
      </c>
      <c r="CZ729">
        <v>237</v>
      </c>
      <c r="DA729">
        <v>23</v>
      </c>
      <c r="DB729">
        <v>123.84518096163936</v>
      </c>
      <c r="DC729">
        <v>4</v>
      </c>
      <c r="DD729">
        <v>0.5</v>
      </c>
      <c r="DF729">
        <v>0.56299999999999994</v>
      </c>
    </row>
    <row r="730" spans="1:110" x14ac:dyDescent="0.25">
      <c r="A730" s="74">
        <v>0</v>
      </c>
      <c r="B730" s="44">
        <v>8</v>
      </c>
      <c r="C730" s="44">
        <v>0</v>
      </c>
      <c r="D730" s="44">
        <v>8</v>
      </c>
      <c r="E730" s="44">
        <v>7.5873563435839106E-2</v>
      </c>
      <c r="F730" s="44">
        <v>1507.845716</v>
      </c>
      <c r="G730" s="75">
        <v>184.64</v>
      </c>
      <c r="H730" s="74">
        <v>0.34399999999999997</v>
      </c>
      <c r="I730" s="44">
        <v>4</v>
      </c>
      <c r="J730" s="75">
        <v>0</v>
      </c>
      <c r="K730" s="74">
        <v>0.20300000000000001</v>
      </c>
      <c r="L730" s="44">
        <v>4</v>
      </c>
      <c r="M730" s="75">
        <v>0</v>
      </c>
      <c r="N730" s="44">
        <v>0.20300000000000001</v>
      </c>
      <c r="O730" s="44">
        <v>4</v>
      </c>
      <c r="P730" s="75">
        <v>0</v>
      </c>
      <c r="Q730" s="80">
        <f t="shared" si="55"/>
        <v>0.25</v>
      </c>
      <c r="R730" s="88">
        <f t="shared" si="55"/>
        <v>4</v>
      </c>
      <c r="T730" s="74">
        <v>0.40600000000000003</v>
      </c>
      <c r="U730" s="44">
        <v>6</v>
      </c>
      <c r="V730" s="44">
        <v>0</v>
      </c>
      <c r="W730" s="44">
        <v>0</v>
      </c>
      <c r="X730" s="44">
        <v>23</v>
      </c>
      <c r="Y730" s="44">
        <v>0</v>
      </c>
      <c r="Z730" s="44">
        <v>23</v>
      </c>
      <c r="AA730" s="44">
        <v>0</v>
      </c>
      <c r="AB730" s="44">
        <v>23</v>
      </c>
      <c r="AC730" s="44">
        <v>237</v>
      </c>
      <c r="AD730" s="44">
        <v>23</v>
      </c>
      <c r="AE730" s="44">
        <v>123.09478955875318</v>
      </c>
      <c r="AF730" s="44">
        <v>4</v>
      </c>
      <c r="AG730" s="75">
        <v>0.5</v>
      </c>
      <c r="AH730" s="74">
        <v>0.53100000000000003</v>
      </c>
      <c r="AI730" s="44">
        <v>6</v>
      </c>
      <c r="AJ730" s="44">
        <v>0</v>
      </c>
      <c r="AK730" s="44">
        <v>0</v>
      </c>
      <c r="AL730" s="44">
        <v>23</v>
      </c>
      <c r="AM730" s="44">
        <v>0</v>
      </c>
      <c r="AN730" s="44">
        <v>23</v>
      </c>
      <c r="AO730" s="44">
        <v>0</v>
      </c>
      <c r="AP730" s="44">
        <v>23</v>
      </c>
      <c r="AQ730" s="44">
        <v>237</v>
      </c>
      <c r="AR730" s="44">
        <v>23</v>
      </c>
      <c r="AS730" s="44">
        <v>123.09478955875318</v>
      </c>
      <c r="AT730" s="44">
        <v>4</v>
      </c>
      <c r="AU730" s="75">
        <v>0.5</v>
      </c>
      <c r="AV730">
        <v>0.59399999999999997</v>
      </c>
      <c r="AW730">
        <v>6</v>
      </c>
      <c r="AX730">
        <v>0</v>
      </c>
      <c r="AY730">
        <v>0</v>
      </c>
      <c r="AZ730">
        <v>23</v>
      </c>
      <c r="BA730">
        <v>0</v>
      </c>
      <c r="BB730">
        <v>23</v>
      </c>
      <c r="BC730">
        <v>0</v>
      </c>
      <c r="BD730">
        <v>23</v>
      </c>
      <c r="BE730">
        <v>237</v>
      </c>
      <c r="BF730">
        <v>23</v>
      </c>
      <c r="BG730">
        <v>123.09478955875318</v>
      </c>
      <c r="BH730">
        <v>4</v>
      </c>
      <c r="BI730">
        <v>0.5</v>
      </c>
      <c r="BJ730" s="74">
        <f t="shared" si="56"/>
        <v>0.51033333333333342</v>
      </c>
      <c r="BK730" s="92">
        <f t="shared" si="57"/>
        <v>6</v>
      </c>
      <c r="BN730" s="67">
        <f t="shared" si="58"/>
        <v>0.26033333333333342</v>
      </c>
      <c r="BO730" s="9">
        <f t="shared" si="59"/>
        <v>2</v>
      </c>
      <c r="BT730">
        <v>0.78100000000000003</v>
      </c>
      <c r="BU730">
        <v>6</v>
      </c>
      <c r="BV730">
        <v>0</v>
      </c>
      <c r="BW730">
        <v>0</v>
      </c>
      <c r="BX730">
        <v>23</v>
      </c>
      <c r="BY730">
        <v>0</v>
      </c>
      <c r="BZ730">
        <v>23</v>
      </c>
      <c r="CA730">
        <v>0</v>
      </c>
      <c r="CB730">
        <v>23</v>
      </c>
      <c r="CC730">
        <v>237</v>
      </c>
      <c r="CD730">
        <v>23</v>
      </c>
      <c r="CE730">
        <v>123.09478955875318</v>
      </c>
      <c r="CF730">
        <v>4</v>
      </c>
      <c r="CG730">
        <v>0.5</v>
      </c>
      <c r="CM730">
        <v>0.78100000000000003</v>
      </c>
      <c r="CQ730" t="s">
        <v>162</v>
      </c>
      <c r="CR730" t="s">
        <v>217</v>
      </c>
      <c r="CS730" t="s">
        <v>169</v>
      </c>
      <c r="CT730">
        <v>0</v>
      </c>
      <c r="CU730">
        <v>23</v>
      </c>
      <c r="CV730">
        <v>0</v>
      </c>
      <c r="CW730">
        <v>23</v>
      </c>
      <c r="CX730">
        <v>0</v>
      </c>
      <c r="CY730">
        <v>23</v>
      </c>
      <c r="CZ730">
        <v>237</v>
      </c>
      <c r="DA730">
        <v>23</v>
      </c>
      <c r="DB730">
        <v>123.09478955875318</v>
      </c>
      <c r="DC730">
        <v>4</v>
      </c>
      <c r="DD730">
        <v>0.5</v>
      </c>
      <c r="DF730">
        <v>0.57799999999999996</v>
      </c>
    </row>
    <row r="731" spans="1:110" x14ac:dyDescent="0.25">
      <c r="A731" s="74">
        <v>0</v>
      </c>
      <c r="B731" s="44">
        <v>8</v>
      </c>
      <c r="C731" s="44">
        <v>0</v>
      </c>
      <c r="D731" s="44">
        <v>9</v>
      </c>
      <c r="E731" s="44">
        <v>0.17341156794771601</v>
      </c>
      <c r="F731" s="44">
        <v>1541.0429775</v>
      </c>
      <c r="G731" s="75">
        <v>192.69</v>
      </c>
      <c r="H731" s="74">
        <v>0.32800000000000001</v>
      </c>
      <c r="I731" s="44">
        <v>4</v>
      </c>
      <c r="J731" s="75">
        <v>0</v>
      </c>
      <c r="K731" s="74">
        <v>0.219</v>
      </c>
      <c r="L731" s="44">
        <v>4</v>
      </c>
      <c r="M731" s="75">
        <v>0</v>
      </c>
      <c r="N731" s="44">
        <v>0.187</v>
      </c>
      <c r="O731" s="44">
        <v>4</v>
      </c>
      <c r="P731" s="75">
        <v>0</v>
      </c>
      <c r="Q731" s="80">
        <f t="shared" si="55"/>
        <v>0.24466666666666667</v>
      </c>
      <c r="R731" s="88">
        <f t="shared" si="55"/>
        <v>4</v>
      </c>
      <c r="T731" s="74">
        <v>0.40699999999999997</v>
      </c>
      <c r="U731" s="44">
        <v>6</v>
      </c>
      <c r="V731" s="44">
        <v>0</v>
      </c>
      <c r="W731" s="44">
        <v>0</v>
      </c>
      <c r="X731" s="44">
        <v>23</v>
      </c>
      <c r="Y731" s="44">
        <v>0</v>
      </c>
      <c r="Z731" s="44">
        <v>23</v>
      </c>
      <c r="AA731" s="44">
        <v>0</v>
      </c>
      <c r="AB731" s="44">
        <v>23</v>
      </c>
      <c r="AC731" s="44">
        <v>237</v>
      </c>
      <c r="AD731" s="44">
        <v>23</v>
      </c>
      <c r="AE731" s="44">
        <v>122.37670767776397</v>
      </c>
      <c r="AF731" s="44">
        <v>4</v>
      </c>
      <c r="AG731" s="75">
        <v>0.5</v>
      </c>
      <c r="AH731" s="74">
        <v>0.54700000000000004</v>
      </c>
      <c r="AI731" s="44">
        <v>6</v>
      </c>
      <c r="AJ731" s="44">
        <v>0</v>
      </c>
      <c r="AK731" s="44">
        <v>0</v>
      </c>
      <c r="AL731" s="44">
        <v>23</v>
      </c>
      <c r="AM731" s="44">
        <v>0</v>
      </c>
      <c r="AN731" s="44">
        <v>23</v>
      </c>
      <c r="AO731" s="44">
        <v>0</v>
      </c>
      <c r="AP731" s="44">
        <v>23</v>
      </c>
      <c r="AQ731" s="44">
        <v>237</v>
      </c>
      <c r="AR731" s="44">
        <v>23</v>
      </c>
      <c r="AS731" s="44">
        <v>122.37670767776397</v>
      </c>
      <c r="AT731" s="44">
        <v>4</v>
      </c>
      <c r="AU731" s="75">
        <v>0.5</v>
      </c>
      <c r="AV731">
        <v>0.57799999999999996</v>
      </c>
      <c r="AW731">
        <v>6</v>
      </c>
      <c r="AX731">
        <v>0</v>
      </c>
      <c r="AY731">
        <v>0</v>
      </c>
      <c r="AZ731">
        <v>23</v>
      </c>
      <c r="BA731">
        <v>0</v>
      </c>
      <c r="BB731">
        <v>23</v>
      </c>
      <c r="BC731">
        <v>0</v>
      </c>
      <c r="BD731">
        <v>23</v>
      </c>
      <c r="BE731">
        <v>237</v>
      </c>
      <c r="BF731">
        <v>23</v>
      </c>
      <c r="BG731">
        <v>122.37670767776397</v>
      </c>
      <c r="BH731">
        <v>4</v>
      </c>
      <c r="BI731">
        <v>0.5</v>
      </c>
      <c r="BJ731" s="74">
        <f t="shared" si="56"/>
        <v>0.51066666666666671</v>
      </c>
      <c r="BK731" s="92">
        <f t="shared" si="57"/>
        <v>6</v>
      </c>
      <c r="BN731" s="67">
        <f t="shared" si="58"/>
        <v>0.26600000000000001</v>
      </c>
      <c r="BO731" s="9">
        <f t="shared" si="59"/>
        <v>2</v>
      </c>
      <c r="BT731">
        <v>0.79700000000000004</v>
      </c>
      <c r="BU731">
        <v>6</v>
      </c>
      <c r="BV731">
        <v>0</v>
      </c>
      <c r="BW731">
        <v>0</v>
      </c>
      <c r="BX731">
        <v>23</v>
      </c>
      <c r="BY731">
        <v>0</v>
      </c>
      <c r="BZ731">
        <v>23</v>
      </c>
      <c r="CA731">
        <v>0</v>
      </c>
      <c r="CB731">
        <v>23</v>
      </c>
      <c r="CC731">
        <v>237</v>
      </c>
      <c r="CD731">
        <v>23</v>
      </c>
      <c r="CE731">
        <v>122.37670767776397</v>
      </c>
      <c r="CF731">
        <v>4</v>
      </c>
      <c r="CG731">
        <v>0.5</v>
      </c>
      <c r="CM731">
        <v>0.79700000000000004</v>
      </c>
      <c r="CQ731" t="s">
        <v>162</v>
      </c>
      <c r="CR731" t="s">
        <v>217</v>
      </c>
      <c r="CS731" t="s">
        <v>169</v>
      </c>
      <c r="CT731">
        <v>0</v>
      </c>
      <c r="CU731">
        <v>23</v>
      </c>
      <c r="CV731">
        <v>0</v>
      </c>
      <c r="CW731">
        <v>23</v>
      </c>
      <c r="CX731">
        <v>0</v>
      </c>
      <c r="CY731">
        <v>23</v>
      </c>
      <c r="CZ731">
        <v>237</v>
      </c>
      <c r="DA731">
        <v>23</v>
      </c>
      <c r="DB731">
        <v>122.37670767776397</v>
      </c>
      <c r="DC731">
        <v>4</v>
      </c>
      <c r="DD731">
        <v>0.5</v>
      </c>
      <c r="DF731">
        <v>0.57799999999999996</v>
      </c>
    </row>
    <row r="732" spans="1:110" x14ac:dyDescent="0.25">
      <c r="A732" s="74">
        <v>0</v>
      </c>
      <c r="B732" s="44">
        <v>8</v>
      </c>
      <c r="C732" s="44">
        <v>0</v>
      </c>
      <c r="D732" s="44">
        <v>10</v>
      </c>
      <c r="E732" s="44">
        <v>0.27094957245957602</v>
      </c>
      <c r="F732" s="44">
        <v>1574.240239</v>
      </c>
      <c r="G732" s="75">
        <v>200.74</v>
      </c>
      <c r="H732" s="74">
        <v>0.34399999999999997</v>
      </c>
      <c r="I732" s="44">
        <v>4</v>
      </c>
      <c r="J732" s="75">
        <v>0</v>
      </c>
      <c r="K732" s="74">
        <v>0.20300000000000001</v>
      </c>
      <c r="L732" s="44">
        <v>4</v>
      </c>
      <c r="M732" s="75">
        <v>0</v>
      </c>
      <c r="N732" s="44">
        <v>0.20300000000000001</v>
      </c>
      <c r="O732" s="44">
        <v>4</v>
      </c>
      <c r="P732" s="75">
        <v>0</v>
      </c>
      <c r="Q732" s="80">
        <f t="shared" si="55"/>
        <v>0.25</v>
      </c>
      <c r="R732" s="88">
        <f t="shared" si="55"/>
        <v>4</v>
      </c>
      <c r="T732" s="74">
        <v>0.437</v>
      </c>
      <c r="U732" s="44">
        <v>6</v>
      </c>
      <c r="V732" s="44">
        <v>0</v>
      </c>
      <c r="W732" s="44">
        <v>0</v>
      </c>
      <c r="X732" s="44">
        <v>23</v>
      </c>
      <c r="Y732" s="44">
        <v>0</v>
      </c>
      <c r="Z732" s="44">
        <v>23</v>
      </c>
      <c r="AA732" s="44">
        <v>0</v>
      </c>
      <c r="AB732" s="44">
        <v>23</v>
      </c>
      <c r="AC732" s="44">
        <v>237</v>
      </c>
      <c r="AD732" s="44">
        <v>23</v>
      </c>
      <c r="AE732" s="44">
        <v>121.68893134543902</v>
      </c>
      <c r="AF732" s="44">
        <v>4</v>
      </c>
      <c r="AG732" s="75">
        <v>0.5</v>
      </c>
      <c r="AH732" s="74">
        <v>0.53100000000000003</v>
      </c>
      <c r="AI732" s="44">
        <v>6</v>
      </c>
      <c r="AJ732" s="44">
        <v>0</v>
      </c>
      <c r="AK732" s="44">
        <v>0</v>
      </c>
      <c r="AL732" s="44">
        <v>23</v>
      </c>
      <c r="AM732" s="44">
        <v>0</v>
      </c>
      <c r="AN732" s="44">
        <v>23</v>
      </c>
      <c r="AO732" s="44">
        <v>0</v>
      </c>
      <c r="AP732" s="44">
        <v>23</v>
      </c>
      <c r="AQ732" s="44">
        <v>237</v>
      </c>
      <c r="AR732" s="44">
        <v>23</v>
      </c>
      <c r="AS732" s="44">
        <v>121.68893134543902</v>
      </c>
      <c r="AT732" s="44">
        <v>4</v>
      </c>
      <c r="AU732" s="75">
        <v>0.5</v>
      </c>
      <c r="AV732">
        <v>0.57799999999999996</v>
      </c>
      <c r="AW732">
        <v>6</v>
      </c>
      <c r="AX732">
        <v>0</v>
      </c>
      <c r="AY732">
        <v>0</v>
      </c>
      <c r="AZ732">
        <v>23</v>
      </c>
      <c r="BA732">
        <v>0</v>
      </c>
      <c r="BB732">
        <v>23</v>
      </c>
      <c r="BC732">
        <v>0</v>
      </c>
      <c r="BD732">
        <v>23</v>
      </c>
      <c r="BE732">
        <v>237</v>
      </c>
      <c r="BF732">
        <v>23</v>
      </c>
      <c r="BG732">
        <v>121.68893134543902</v>
      </c>
      <c r="BH732">
        <v>4</v>
      </c>
      <c r="BI732">
        <v>0.5</v>
      </c>
      <c r="BJ732" s="74">
        <f t="shared" si="56"/>
        <v>0.51533333333333331</v>
      </c>
      <c r="BK732" s="92">
        <f t="shared" si="57"/>
        <v>6</v>
      </c>
      <c r="BN732" s="67">
        <f t="shared" si="58"/>
        <v>0.26533333333333331</v>
      </c>
      <c r="BO732" s="9">
        <f t="shared" si="59"/>
        <v>2</v>
      </c>
      <c r="BT732">
        <v>0.79700000000000004</v>
      </c>
      <c r="BU732">
        <v>6</v>
      </c>
      <c r="BV732">
        <v>0</v>
      </c>
      <c r="BW732">
        <v>0</v>
      </c>
      <c r="BX732">
        <v>23</v>
      </c>
      <c r="BY732">
        <v>0</v>
      </c>
      <c r="BZ732">
        <v>23</v>
      </c>
      <c r="CA732">
        <v>0</v>
      </c>
      <c r="CB732">
        <v>23</v>
      </c>
      <c r="CC732">
        <v>237</v>
      </c>
      <c r="CD732">
        <v>23</v>
      </c>
      <c r="CE732">
        <v>121.68893134543902</v>
      </c>
      <c r="CF732">
        <v>4</v>
      </c>
      <c r="CG732">
        <v>0.5</v>
      </c>
      <c r="CM732">
        <v>0.79700000000000004</v>
      </c>
      <c r="CQ732" t="s">
        <v>162</v>
      </c>
      <c r="CR732" t="s">
        <v>216</v>
      </c>
      <c r="CS732" t="s">
        <v>169</v>
      </c>
      <c r="CT732">
        <v>0</v>
      </c>
      <c r="CU732">
        <v>23</v>
      </c>
      <c r="CV732">
        <v>0</v>
      </c>
      <c r="CW732">
        <v>23</v>
      </c>
      <c r="CX732">
        <v>0</v>
      </c>
      <c r="CY732">
        <v>23</v>
      </c>
      <c r="CZ732">
        <v>237</v>
      </c>
      <c r="DA732">
        <v>23</v>
      </c>
      <c r="DB732">
        <v>121.68893134543902</v>
      </c>
      <c r="DC732">
        <v>4</v>
      </c>
      <c r="DD732">
        <v>0.5</v>
      </c>
      <c r="DF732">
        <v>0.56299999999999994</v>
      </c>
    </row>
    <row r="733" spans="1:110" x14ac:dyDescent="0.25">
      <c r="A733" s="74">
        <v>0</v>
      </c>
      <c r="B733" s="44">
        <v>8</v>
      </c>
      <c r="C733" s="44">
        <v>0</v>
      </c>
      <c r="D733" s="44">
        <v>11</v>
      </c>
      <c r="E733" s="44">
        <v>0.36848757697145301</v>
      </c>
      <c r="F733" s="44">
        <v>1607.4375004999999</v>
      </c>
      <c r="G733" s="75">
        <v>208.79</v>
      </c>
      <c r="H733" s="74">
        <v>0.34300000000000003</v>
      </c>
      <c r="I733" s="44">
        <v>4</v>
      </c>
      <c r="J733" s="75">
        <v>0</v>
      </c>
      <c r="K733" s="74">
        <v>0.219</v>
      </c>
      <c r="L733" s="44">
        <v>4</v>
      </c>
      <c r="M733" s="75">
        <v>0</v>
      </c>
      <c r="N733" s="44">
        <v>0.188</v>
      </c>
      <c r="O733" s="44">
        <v>4</v>
      </c>
      <c r="P733" s="75">
        <v>0</v>
      </c>
      <c r="Q733" s="80">
        <f t="shared" si="55"/>
        <v>0.25</v>
      </c>
      <c r="R733" s="88">
        <f t="shared" si="55"/>
        <v>4</v>
      </c>
      <c r="T733" s="74">
        <v>0.437</v>
      </c>
      <c r="U733" s="44">
        <v>6</v>
      </c>
      <c r="V733" s="44">
        <v>0</v>
      </c>
      <c r="W733" s="44">
        <v>0</v>
      </c>
      <c r="X733" s="44">
        <v>23</v>
      </c>
      <c r="Y733" s="44">
        <v>0</v>
      </c>
      <c r="Z733" s="44">
        <v>23</v>
      </c>
      <c r="AA733" s="44">
        <v>0</v>
      </c>
      <c r="AB733" s="44">
        <v>23</v>
      </c>
      <c r="AC733" s="44">
        <v>237</v>
      </c>
      <c r="AD733" s="44">
        <v>23</v>
      </c>
      <c r="AE733" s="44">
        <v>121.02956332853667</v>
      </c>
      <c r="AF733" s="44">
        <v>4</v>
      </c>
      <c r="AG733" s="75">
        <v>0.5</v>
      </c>
      <c r="AH733" s="74">
        <v>0.54700000000000004</v>
      </c>
      <c r="AI733" s="44">
        <v>6</v>
      </c>
      <c r="AJ733" s="44">
        <v>0</v>
      </c>
      <c r="AK733" s="44">
        <v>0</v>
      </c>
      <c r="AL733" s="44">
        <v>23</v>
      </c>
      <c r="AM733" s="44">
        <v>0</v>
      </c>
      <c r="AN733" s="44">
        <v>23</v>
      </c>
      <c r="AO733" s="44">
        <v>0</v>
      </c>
      <c r="AP733" s="44">
        <v>23</v>
      </c>
      <c r="AQ733" s="44">
        <v>237</v>
      </c>
      <c r="AR733" s="44">
        <v>23</v>
      </c>
      <c r="AS733" s="44">
        <v>121.02956332853667</v>
      </c>
      <c r="AT733" s="44">
        <v>4</v>
      </c>
      <c r="AU733" s="75">
        <v>0.5</v>
      </c>
      <c r="AV733">
        <v>0.625</v>
      </c>
      <c r="AW733">
        <v>6</v>
      </c>
      <c r="AX733">
        <v>0</v>
      </c>
      <c r="AY733">
        <v>0</v>
      </c>
      <c r="AZ733">
        <v>23</v>
      </c>
      <c r="BA733">
        <v>0</v>
      </c>
      <c r="BB733">
        <v>23</v>
      </c>
      <c r="BC733">
        <v>0</v>
      </c>
      <c r="BD733">
        <v>23</v>
      </c>
      <c r="BE733">
        <v>237</v>
      </c>
      <c r="BF733">
        <v>23</v>
      </c>
      <c r="BG733">
        <v>121.02956332853667</v>
      </c>
      <c r="BH733">
        <v>4</v>
      </c>
      <c r="BI733">
        <v>0.5</v>
      </c>
      <c r="BJ733" s="74">
        <f t="shared" si="56"/>
        <v>0.53633333333333333</v>
      </c>
      <c r="BK733" s="92">
        <f t="shared" si="57"/>
        <v>6</v>
      </c>
      <c r="BN733" s="67">
        <f t="shared" si="58"/>
        <v>0.28633333333333333</v>
      </c>
      <c r="BO733" s="9">
        <f t="shared" si="59"/>
        <v>2</v>
      </c>
      <c r="BT733">
        <v>0.76500000000000001</v>
      </c>
      <c r="BU733">
        <v>6</v>
      </c>
      <c r="BV733">
        <v>0</v>
      </c>
      <c r="BW733">
        <v>0</v>
      </c>
      <c r="BX733">
        <v>23</v>
      </c>
      <c r="BY733">
        <v>0</v>
      </c>
      <c r="BZ733">
        <v>23</v>
      </c>
      <c r="CA733">
        <v>0</v>
      </c>
      <c r="CB733">
        <v>23</v>
      </c>
      <c r="CC733">
        <v>237</v>
      </c>
      <c r="CD733">
        <v>23</v>
      </c>
      <c r="CE733">
        <v>121.02956332853667</v>
      </c>
      <c r="CF733">
        <v>4</v>
      </c>
      <c r="CG733">
        <v>0.5</v>
      </c>
      <c r="CM733">
        <v>0.76500000000000001</v>
      </c>
      <c r="CQ733" t="s">
        <v>162</v>
      </c>
      <c r="CR733" t="s">
        <v>216</v>
      </c>
      <c r="CS733" t="s">
        <v>169</v>
      </c>
      <c r="CT733">
        <v>0</v>
      </c>
      <c r="CU733">
        <v>23</v>
      </c>
      <c r="CV733">
        <v>0</v>
      </c>
      <c r="CW733">
        <v>23</v>
      </c>
      <c r="CX733">
        <v>0</v>
      </c>
      <c r="CY733">
        <v>23</v>
      </c>
      <c r="CZ733">
        <v>237</v>
      </c>
      <c r="DA733">
        <v>23</v>
      </c>
      <c r="DB733">
        <v>121.02956332853667</v>
      </c>
      <c r="DC733">
        <v>4</v>
      </c>
      <c r="DD733">
        <v>0.5</v>
      </c>
      <c r="DF733">
        <v>0.56299999999999994</v>
      </c>
    </row>
    <row r="734" spans="1:110" x14ac:dyDescent="0.25">
      <c r="A734" s="74">
        <v>0</v>
      </c>
      <c r="B734" s="44">
        <v>8</v>
      </c>
      <c r="C734" s="44">
        <v>0</v>
      </c>
      <c r="D734" s="44">
        <v>12</v>
      </c>
      <c r="E734" s="44">
        <v>0.46602558148333001</v>
      </c>
      <c r="F734" s="44">
        <v>1640.6347619999999</v>
      </c>
      <c r="G734" s="75">
        <v>216.84</v>
      </c>
      <c r="H734" s="74">
        <v>0.32900000000000001</v>
      </c>
      <c r="I734" s="44">
        <v>4</v>
      </c>
      <c r="J734" s="75">
        <v>0</v>
      </c>
      <c r="K734" s="74">
        <v>0.187</v>
      </c>
      <c r="L734" s="44">
        <v>4</v>
      </c>
      <c r="M734" s="75">
        <v>0</v>
      </c>
      <c r="N734" s="44">
        <v>0.20300000000000001</v>
      </c>
      <c r="O734" s="44">
        <v>4</v>
      </c>
      <c r="P734" s="75">
        <v>0</v>
      </c>
      <c r="Q734" s="80">
        <f t="shared" si="55"/>
        <v>0.23966666666666669</v>
      </c>
      <c r="R734" s="88">
        <f t="shared" si="55"/>
        <v>4</v>
      </c>
      <c r="T734" s="74">
        <v>0.438</v>
      </c>
      <c r="U734" s="44">
        <v>6</v>
      </c>
      <c r="V734" s="44">
        <v>0</v>
      </c>
      <c r="W734" s="44">
        <v>0</v>
      </c>
      <c r="X734" s="44">
        <v>23</v>
      </c>
      <c r="Y734" s="44">
        <v>0</v>
      </c>
      <c r="Z734" s="44">
        <v>23</v>
      </c>
      <c r="AA734" s="44">
        <v>0</v>
      </c>
      <c r="AB734" s="44">
        <v>23</v>
      </c>
      <c r="AC734" s="44">
        <v>237</v>
      </c>
      <c r="AD734" s="44">
        <v>23</v>
      </c>
      <c r="AE734" s="44">
        <v>120.39689842598106</v>
      </c>
      <c r="AF734" s="44">
        <v>4</v>
      </c>
      <c r="AG734" s="75">
        <v>0.5</v>
      </c>
      <c r="AH734" s="74">
        <v>0.51600000000000001</v>
      </c>
      <c r="AI734" s="44">
        <v>6</v>
      </c>
      <c r="AJ734" s="44">
        <v>0</v>
      </c>
      <c r="AK734" s="44">
        <v>0</v>
      </c>
      <c r="AL734" s="44">
        <v>23</v>
      </c>
      <c r="AM734" s="44">
        <v>0</v>
      </c>
      <c r="AN734" s="44">
        <v>23</v>
      </c>
      <c r="AO734" s="44">
        <v>0</v>
      </c>
      <c r="AP734" s="44">
        <v>23</v>
      </c>
      <c r="AQ734" s="44">
        <v>237</v>
      </c>
      <c r="AR734" s="44">
        <v>23</v>
      </c>
      <c r="AS734" s="44">
        <v>120.39689842598106</v>
      </c>
      <c r="AT734" s="44">
        <v>4</v>
      </c>
      <c r="AU734" s="75">
        <v>0.5</v>
      </c>
      <c r="AV734">
        <v>0.61</v>
      </c>
      <c r="AW734">
        <v>6</v>
      </c>
      <c r="AX734">
        <v>0</v>
      </c>
      <c r="AY734">
        <v>0</v>
      </c>
      <c r="AZ734">
        <v>23</v>
      </c>
      <c r="BA734">
        <v>0</v>
      </c>
      <c r="BB734">
        <v>23</v>
      </c>
      <c r="BC734">
        <v>0</v>
      </c>
      <c r="BD734">
        <v>23</v>
      </c>
      <c r="BE734">
        <v>237</v>
      </c>
      <c r="BF734">
        <v>23</v>
      </c>
      <c r="BG734">
        <v>120.39689842598106</v>
      </c>
      <c r="BH734">
        <v>4</v>
      </c>
      <c r="BI734">
        <v>0.5</v>
      </c>
      <c r="BJ734" s="74">
        <f t="shared" si="56"/>
        <v>0.52133333333333332</v>
      </c>
      <c r="BK734" s="92">
        <f t="shared" si="57"/>
        <v>6</v>
      </c>
      <c r="BN734" s="67">
        <f t="shared" si="58"/>
        <v>0.28166666666666662</v>
      </c>
      <c r="BO734" s="9">
        <f t="shared" si="59"/>
        <v>2</v>
      </c>
      <c r="BT734">
        <v>0.78100000000000003</v>
      </c>
      <c r="BU734">
        <v>6</v>
      </c>
      <c r="BV734">
        <v>0</v>
      </c>
      <c r="BW734">
        <v>0</v>
      </c>
      <c r="BX734">
        <v>23</v>
      </c>
      <c r="BY734">
        <v>0</v>
      </c>
      <c r="BZ734">
        <v>23</v>
      </c>
      <c r="CA734">
        <v>0</v>
      </c>
      <c r="CB734">
        <v>23</v>
      </c>
      <c r="CC734">
        <v>237</v>
      </c>
      <c r="CD734">
        <v>23</v>
      </c>
      <c r="CE734">
        <v>120.39689842598106</v>
      </c>
      <c r="CF734">
        <v>4</v>
      </c>
      <c r="CG734">
        <v>0.5</v>
      </c>
      <c r="CM734">
        <v>0.78100000000000003</v>
      </c>
      <c r="CQ734" t="s">
        <v>162</v>
      </c>
      <c r="CR734" t="s">
        <v>214</v>
      </c>
      <c r="CS734" t="s">
        <v>169</v>
      </c>
      <c r="CT734">
        <v>0</v>
      </c>
      <c r="CU734">
        <v>23</v>
      </c>
      <c r="CV734">
        <v>0</v>
      </c>
      <c r="CW734">
        <v>23</v>
      </c>
      <c r="CX734">
        <v>0</v>
      </c>
      <c r="CY734">
        <v>23</v>
      </c>
      <c r="CZ734">
        <v>237</v>
      </c>
      <c r="DA734">
        <v>23</v>
      </c>
      <c r="DB734">
        <v>120.39689842598106</v>
      </c>
      <c r="DC734">
        <v>4</v>
      </c>
      <c r="DD734">
        <v>0.5</v>
      </c>
      <c r="DF734">
        <v>0.59399999999999997</v>
      </c>
    </row>
    <row r="735" spans="1:110" x14ac:dyDescent="0.25">
      <c r="A735" s="74">
        <v>0</v>
      </c>
      <c r="B735" s="44">
        <v>8</v>
      </c>
      <c r="C735" s="44">
        <v>1</v>
      </c>
      <c r="D735" s="44">
        <v>0</v>
      </c>
      <c r="E735" s="44">
        <v>-0.39367065199912599</v>
      </c>
      <c r="F735" s="44">
        <v>1366.94298</v>
      </c>
      <c r="G735" s="75">
        <v>126.979999999999</v>
      </c>
      <c r="H735" s="74">
        <v>0.375</v>
      </c>
      <c r="I735" s="44">
        <v>4</v>
      </c>
      <c r="J735" s="75">
        <v>0</v>
      </c>
      <c r="K735" s="74">
        <v>0.20300000000000001</v>
      </c>
      <c r="L735" s="44">
        <v>4</v>
      </c>
      <c r="M735" s="75">
        <v>0</v>
      </c>
      <c r="N735" s="44">
        <v>0.187</v>
      </c>
      <c r="O735" s="44">
        <v>4</v>
      </c>
      <c r="P735" s="75">
        <v>0</v>
      </c>
      <c r="Q735" s="80">
        <f t="shared" si="55"/>
        <v>0.25500000000000006</v>
      </c>
      <c r="R735" s="88">
        <f t="shared" si="55"/>
        <v>4</v>
      </c>
      <c r="T735" s="74">
        <v>0.42199999999999999</v>
      </c>
      <c r="U735" s="44">
        <v>6</v>
      </c>
      <c r="V735" s="44">
        <v>0</v>
      </c>
      <c r="W735" s="44">
        <v>0</v>
      </c>
      <c r="X735" s="44">
        <v>23</v>
      </c>
      <c r="Y735" s="44">
        <v>237</v>
      </c>
      <c r="Z735" s="44">
        <v>23</v>
      </c>
      <c r="AA735" s="44">
        <v>0</v>
      </c>
      <c r="AB735" s="44">
        <v>23</v>
      </c>
      <c r="AC735" s="44">
        <v>0</v>
      </c>
      <c r="AD735" s="44">
        <v>23</v>
      </c>
      <c r="AE735" s="44">
        <v>108.89075567432901</v>
      </c>
      <c r="AF735" s="44">
        <v>4</v>
      </c>
      <c r="AG735" s="75">
        <v>1</v>
      </c>
      <c r="AH735" s="74">
        <v>0.51600000000000001</v>
      </c>
      <c r="AI735" s="44">
        <v>6</v>
      </c>
      <c r="AJ735" s="44">
        <v>0</v>
      </c>
      <c r="AK735" s="44">
        <v>0</v>
      </c>
      <c r="AL735" s="44">
        <v>23</v>
      </c>
      <c r="AM735" s="44">
        <v>237</v>
      </c>
      <c r="AN735" s="44">
        <v>23</v>
      </c>
      <c r="AO735" s="44">
        <v>0</v>
      </c>
      <c r="AP735" s="44">
        <v>23</v>
      </c>
      <c r="AQ735" s="44">
        <v>0</v>
      </c>
      <c r="AR735" s="44">
        <v>23</v>
      </c>
      <c r="AS735" s="44">
        <v>108.89075567432901</v>
      </c>
      <c r="AT735" s="44">
        <v>4</v>
      </c>
      <c r="AU735" s="75">
        <v>1</v>
      </c>
      <c r="AV735">
        <v>0.57799999999999996</v>
      </c>
      <c r="AW735">
        <v>6</v>
      </c>
      <c r="AX735">
        <v>0</v>
      </c>
      <c r="AY735">
        <v>0</v>
      </c>
      <c r="AZ735">
        <v>23</v>
      </c>
      <c r="BA735">
        <v>237</v>
      </c>
      <c r="BB735">
        <v>23</v>
      </c>
      <c r="BC735">
        <v>0</v>
      </c>
      <c r="BD735">
        <v>23</v>
      </c>
      <c r="BE735">
        <v>0</v>
      </c>
      <c r="BF735">
        <v>23</v>
      </c>
      <c r="BG735">
        <v>108.89075567432901</v>
      </c>
      <c r="BH735">
        <v>4</v>
      </c>
      <c r="BI735">
        <v>1</v>
      </c>
      <c r="BJ735" s="74">
        <f t="shared" si="56"/>
        <v>0.5053333333333333</v>
      </c>
      <c r="BK735" s="92">
        <f t="shared" si="57"/>
        <v>6</v>
      </c>
      <c r="BN735" s="67">
        <f t="shared" si="58"/>
        <v>0.25033333333333324</v>
      </c>
      <c r="BO735" s="9">
        <f t="shared" si="59"/>
        <v>2</v>
      </c>
      <c r="BT735">
        <v>0.75</v>
      </c>
      <c r="BU735">
        <v>6</v>
      </c>
      <c r="BV735">
        <v>0</v>
      </c>
      <c r="BW735">
        <v>0</v>
      </c>
      <c r="BX735">
        <v>23</v>
      </c>
      <c r="BY735">
        <v>237</v>
      </c>
      <c r="BZ735">
        <v>23</v>
      </c>
      <c r="CA735">
        <v>0</v>
      </c>
      <c r="CB735">
        <v>23</v>
      </c>
      <c r="CC735">
        <v>0</v>
      </c>
      <c r="CD735">
        <v>23</v>
      </c>
      <c r="CE735">
        <v>108.89075567432901</v>
      </c>
      <c r="CF735">
        <v>4</v>
      </c>
      <c r="CG735">
        <v>1</v>
      </c>
      <c r="CM735">
        <v>0.75</v>
      </c>
      <c r="CQ735" t="s">
        <v>162</v>
      </c>
      <c r="CR735" t="s">
        <v>212</v>
      </c>
      <c r="CS735" t="s">
        <v>169</v>
      </c>
      <c r="CT735">
        <v>0</v>
      </c>
      <c r="CU735">
        <v>23</v>
      </c>
      <c r="CV735">
        <v>237</v>
      </c>
      <c r="CW735">
        <v>23</v>
      </c>
      <c r="CX735">
        <v>0</v>
      </c>
      <c r="CY735">
        <v>23</v>
      </c>
      <c r="CZ735">
        <v>0</v>
      </c>
      <c r="DA735">
        <v>23</v>
      </c>
      <c r="DB735">
        <v>108.89075567432901</v>
      </c>
      <c r="DC735">
        <v>4</v>
      </c>
      <c r="DD735">
        <v>1</v>
      </c>
      <c r="DF735">
        <v>0.53200000000000003</v>
      </c>
    </row>
    <row r="736" spans="1:110" x14ac:dyDescent="0.25">
      <c r="A736" s="74">
        <v>0</v>
      </c>
      <c r="B736" s="44">
        <v>8</v>
      </c>
      <c r="C736" s="44">
        <v>1</v>
      </c>
      <c r="D736" s="44">
        <v>1</v>
      </c>
      <c r="E736" s="44">
        <v>-0.29613264748726598</v>
      </c>
      <c r="F736" s="44">
        <v>1400.1402415</v>
      </c>
      <c r="G736" s="75">
        <v>135.03</v>
      </c>
      <c r="H736" s="74">
        <v>0.32800000000000001</v>
      </c>
      <c r="I736" s="44">
        <v>4</v>
      </c>
      <c r="J736" s="75">
        <v>0</v>
      </c>
      <c r="K736" s="74">
        <v>0.219</v>
      </c>
      <c r="L736" s="44">
        <v>4</v>
      </c>
      <c r="M736" s="75">
        <v>0</v>
      </c>
      <c r="N736" s="44">
        <v>0.187</v>
      </c>
      <c r="O736" s="44">
        <v>4</v>
      </c>
      <c r="P736" s="75">
        <v>0</v>
      </c>
      <c r="Q736" s="80">
        <f t="shared" si="55"/>
        <v>0.24466666666666667</v>
      </c>
      <c r="R736" s="88">
        <f t="shared" si="55"/>
        <v>4</v>
      </c>
      <c r="T736" s="74">
        <v>0.45300000000000001</v>
      </c>
      <c r="U736" s="44">
        <v>7</v>
      </c>
      <c r="V736" s="44">
        <v>0</v>
      </c>
      <c r="W736" s="44">
        <v>0</v>
      </c>
      <c r="X736" s="44">
        <v>23</v>
      </c>
      <c r="Y736" s="44">
        <v>237</v>
      </c>
      <c r="Z736" s="44">
        <v>23</v>
      </c>
      <c r="AA736" s="44">
        <v>0</v>
      </c>
      <c r="AB736" s="44">
        <v>23</v>
      </c>
      <c r="AC736" s="44">
        <v>217</v>
      </c>
      <c r="AD736" s="44">
        <v>23</v>
      </c>
      <c r="AE736" s="44">
        <v>108.55224816900491</v>
      </c>
      <c r="AF736" s="44">
        <v>4</v>
      </c>
      <c r="AG736" s="75">
        <v>1</v>
      </c>
      <c r="AH736" s="74">
        <v>0.57799999999999996</v>
      </c>
      <c r="AI736" s="44">
        <v>7</v>
      </c>
      <c r="AJ736" s="44">
        <v>0</v>
      </c>
      <c r="AK736" s="44">
        <v>0</v>
      </c>
      <c r="AL736" s="44">
        <v>23</v>
      </c>
      <c r="AM736" s="44">
        <v>237</v>
      </c>
      <c r="AN736" s="44">
        <v>23</v>
      </c>
      <c r="AO736" s="44">
        <v>0</v>
      </c>
      <c r="AP736" s="44">
        <v>23</v>
      </c>
      <c r="AQ736" s="44">
        <v>217</v>
      </c>
      <c r="AR736" s="44">
        <v>23</v>
      </c>
      <c r="AS736" s="44">
        <v>108.55224816900491</v>
      </c>
      <c r="AT736" s="44">
        <v>4</v>
      </c>
      <c r="AU736" s="75">
        <v>1</v>
      </c>
      <c r="AV736">
        <v>0.65600000000000003</v>
      </c>
      <c r="AW736">
        <v>7</v>
      </c>
      <c r="AX736">
        <v>0</v>
      </c>
      <c r="AY736">
        <v>0</v>
      </c>
      <c r="AZ736">
        <v>23</v>
      </c>
      <c r="BA736">
        <v>237</v>
      </c>
      <c r="BB736">
        <v>23</v>
      </c>
      <c r="BC736">
        <v>0</v>
      </c>
      <c r="BD736">
        <v>23</v>
      </c>
      <c r="BE736">
        <v>217</v>
      </c>
      <c r="BF736">
        <v>23</v>
      </c>
      <c r="BG736">
        <v>108.55224816900491</v>
      </c>
      <c r="BH736">
        <v>4</v>
      </c>
      <c r="BI736">
        <v>1</v>
      </c>
      <c r="BJ736" s="74">
        <f t="shared" si="56"/>
        <v>0.56233333333333324</v>
      </c>
      <c r="BK736" s="92">
        <f t="shared" si="57"/>
        <v>7</v>
      </c>
      <c r="BN736" s="67">
        <f t="shared" si="58"/>
        <v>0.31766666666666654</v>
      </c>
      <c r="BO736" s="9">
        <f t="shared" si="59"/>
        <v>3</v>
      </c>
      <c r="BT736">
        <v>0.85899999999999999</v>
      </c>
      <c r="BU736">
        <v>7</v>
      </c>
      <c r="BV736">
        <v>0</v>
      </c>
      <c r="BW736">
        <v>0</v>
      </c>
      <c r="BX736">
        <v>23</v>
      </c>
      <c r="BY736">
        <v>237</v>
      </c>
      <c r="BZ736">
        <v>23</v>
      </c>
      <c r="CA736">
        <v>0</v>
      </c>
      <c r="CB736">
        <v>23</v>
      </c>
      <c r="CC736">
        <v>217</v>
      </c>
      <c r="CD736">
        <v>23</v>
      </c>
      <c r="CE736">
        <v>108.55224816900491</v>
      </c>
      <c r="CF736">
        <v>4</v>
      </c>
      <c r="CG736">
        <v>1</v>
      </c>
      <c r="CM736">
        <v>0.85899999999999999</v>
      </c>
      <c r="CQ736" t="s">
        <v>162</v>
      </c>
      <c r="CR736" t="s">
        <v>218</v>
      </c>
      <c r="CS736" t="s">
        <v>183</v>
      </c>
      <c r="CT736">
        <v>0</v>
      </c>
      <c r="CU736">
        <v>23</v>
      </c>
      <c r="CV736">
        <v>237</v>
      </c>
      <c r="CW736">
        <v>23</v>
      </c>
      <c r="CX736">
        <v>0</v>
      </c>
      <c r="CY736">
        <v>23</v>
      </c>
      <c r="CZ736">
        <v>217</v>
      </c>
      <c r="DA736">
        <v>23</v>
      </c>
      <c r="DB736">
        <v>108.55224816900491</v>
      </c>
      <c r="DC736">
        <v>4</v>
      </c>
      <c r="DD736">
        <v>1</v>
      </c>
      <c r="DF736">
        <v>0.60899999999999999</v>
      </c>
    </row>
    <row r="737" spans="1:110" x14ac:dyDescent="0.25">
      <c r="A737" s="74">
        <v>0</v>
      </c>
      <c r="B737" s="44">
        <v>8</v>
      </c>
      <c r="C737" s="44">
        <v>1</v>
      </c>
      <c r="D737" s="44">
        <v>2</v>
      </c>
      <c r="E737" s="44">
        <v>-0.19859464297537199</v>
      </c>
      <c r="F737" s="44">
        <v>1433.337503</v>
      </c>
      <c r="G737" s="75">
        <v>143.07999999999899</v>
      </c>
      <c r="H737" s="74">
        <v>0.35899999999999999</v>
      </c>
      <c r="I737" s="44">
        <v>4</v>
      </c>
      <c r="J737" s="75">
        <v>0</v>
      </c>
      <c r="K737" s="74">
        <v>0.218</v>
      </c>
      <c r="L737" s="44">
        <v>4</v>
      </c>
      <c r="M737" s="75">
        <v>0</v>
      </c>
      <c r="N737" s="44">
        <v>0.20300000000000001</v>
      </c>
      <c r="O737" s="44">
        <v>4</v>
      </c>
      <c r="P737" s="75">
        <v>0</v>
      </c>
      <c r="Q737" s="80">
        <f t="shared" si="55"/>
        <v>0.26</v>
      </c>
      <c r="R737" s="88">
        <f t="shared" si="55"/>
        <v>4</v>
      </c>
      <c r="T737" s="74">
        <v>0.46899999999999997</v>
      </c>
      <c r="U737" s="44">
        <v>7</v>
      </c>
      <c r="V737" s="44">
        <v>0</v>
      </c>
      <c r="W737" s="44">
        <v>0</v>
      </c>
      <c r="X737" s="44">
        <v>23</v>
      </c>
      <c r="Y737" s="44">
        <v>237</v>
      </c>
      <c r="Z737" s="44">
        <v>23</v>
      </c>
      <c r="AA737" s="44">
        <v>0</v>
      </c>
      <c r="AB737" s="44">
        <v>23</v>
      </c>
      <c r="AC737" s="44">
        <v>217.000001</v>
      </c>
      <c r="AD737" s="44">
        <v>23</v>
      </c>
      <c r="AE737" s="44">
        <v>108.22942087200948</v>
      </c>
      <c r="AF737" s="44">
        <v>4</v>
      </c>
      <c r="AG737" s="75">
        <v>1</v>
      </c>
      <c r="AH737" s="74">
        <v>0.57899999999999996</v>
      </c>
      <c r="AI737" s="44">
        <v>7</v>
      </c>
      <c r="AJ737" s="44">
        <v>0</v>
      </c>
      <c r="AK737" s="44">
        <v>0</v>
      </c>
      <c r="AL737" s="44">
        <v>23</v>
      </c>
      <c r="AM737" s="44">
        <v>237</v>
      </c>
      <c r="AN737" s="44">
        <v>23</v>
      </c>
      <c r="AO737" s="44">
        <v>0</v>
      </c>
      <c r="AP737" s="44">
        <v>23</v>
      </c>
      <c r="AQ737" s="44">
        <v>217.000001</v>
      </c>
      <c r="AR737" s="44">
        <v>23</v>
      </c>
      <c r="AS737" s="44">
        <v>108.22942087200948</v>
      </c>
      <c r="AT737" s="44">
        <v>4</v>
      </c>
      <c r="AU737" s="75">
        <v>1</v>
      </c>
      <c r="AV737">
        <v>0.67200000000000004</v>
      </c>
      <c r="AW737">
        <v>7</v>
      </c>
      <c r="AX737">
        <v>0</v>
      </c>
      <c r="AY737">
        <v>0</v>
      </c>
      <c r="AZ737">
        <v>23</v>
      </c>
      <c r="BA737">
        <v>237</v>
      </c>
      <c r="BB737">
        <v>23</v>
      </c>
      <c r="BC737">
        <v>0</v>
      </c>
      <c r="BD737">
        <v>23</v>
      </c>
      <c r="BE737">
        <v>217.000001</v>
      </c>
      <c r="BF737">
        <v>23</v>
      </c>
      <c r="BG737">
        <v>108.22942087200948</v>
      </c>
      <c r="BH737">
        <v>4</v>
      </c>
      <c r="BI737">
        <v>1</v>
      </c>
      <c r="BJ737" s="74">
        <f t="shared" si="56"/>
        <v>0.57333333333333336</v>
      </c>
      <c r="BK737" s="92">
        <f t="shared" si="57"/>
        <v>7</v>
      </c>
      <c r="BN737" s="67">
        <f t="shared" si="58"/>
        <v>0.31333333333333335</v>
      </c>
      <c r="BO737" s="9">
        <f t="shared" si="59"/>
        <v>3</v>
      </c>
      <c r="BT737">
        <v>0.875</v>
      </c>
      <c r="BU737">
        <v>7</v>
      </c>
      <c r="BV737">
        <v>0</v>
      </c>
      <c r="BW737">
        <v>0</v>
      </c>
      <c r="BX737">
        <v>23</v>
      </c>
      <c r="BY737">
        <v>237</v>
      </c>
      <c r="BZ737">
        <v>23</v>
      </c>
      <c r="CA737">
        <v>0</v>
      </c>
      <c r="CB737">
        <v>23</v>
      </c>
      <c r="CC737">
        <v>217.000001</v>
      </c>
      <c r="CD737">
        <v>23</v>
      </c>
      <c r="CE737">
        <v>108.22942087200948</v>
      </c>
      <c r="CF737">
        <v>4</v>
      </c>
      <c r="CG737">
        <v>1</v>
      </c>
      <c r="CM737">
        <v>0.875</v>
      </c>
      <c r="CQ737" t="s">
        <v>162</v>
      </c>
      <c r="CR737" t="s">
        <v>220</v>
      </c>
      <c r="CS737" t="s">
        <v>183</v>
      </c>
      <c r="CT737">
        <v>0</v>
      </c>
      <c r="CU737">
        <v>23</v>
      </c>
      <c r="CV737">
        <v>237</v>
      </c>
      <c r="CW737">
        <v>23</v>
      </c>
      <c r="CX737">
        <v>0</v>
      </c>
      <c r="CY737">
        <v>23</v>
      </c>
      <c r="CZ737">
        <v>217.000001</v>
      </c>
      <c r="DA737">
        <v>23</v>
      </c>
      <c r="DB737">
        <v>108.22942087200948</v>
      </c>
      <c r="DC737">
        <v>4</v>
      </c>
      <c r="DD737">
        <v>1</v>
      </c>
      <c r="DF737">
        <v>0.625</v>
      </c>
    </row>
    <row r="738" spans="1:110" x14ac:dyDescent="0.25">
      <c r="A738" s="74">
        <v>0</v>
      </c>
      <c r="B738" s="44">
        <v>8</v>
      </c>
      <c r="C738" s="44">
        <v>1</v>
      </c>
      <c r="D738" s="44">
        <v>3</v>
      </c>
      <c r="E738" s="44">
        <v>-0.101056638463512</v>
      </c>
      <c r="F738" s="44">
        <v>1466.5347644999999</v>
      </c>
      <c r="G738" s="75">
        <v>151.13</v>
      </c>
      <c r="H738" s="74">
        <v>0.34300000000000003</v>
      </c>
      <c r="I738" s="44">
        <v>4</v>
      </c>
      <c r="J738" s="75">
        <v>0</v>
      </c>
      <c r="K738" s="74">
        <v>0.219</v>
      </c>
      <c r="L738" s="44">
        <v>4</v>
      </c>
      <c r="M738" s="75">
        <v>0</v>
      </c>
      <c r="N738" s="44">
        <v>0.218</v>
      </c>
      <c r="O738" s="44">
        <v>4</v>
      </c>
      <c r="P738" s="75">
        <v>0</v>
      </c>
      <c r="Q738" s="80">
        <f t="shared" si="55"/>
        <v>0.26</v>
      </c>
      <c r="R738" s="88">
        <f t="shared" si="55"/>
        <v>4</v>
      </c>
      <c r="T738" s="74">
        <v>0.45300000000000001</v>
      </c>
      <c r="U738" s="44">
        <v>7</v>
      </c>
      <c r="V738" s="44">
        <v>0</v>
      </c>
      <c r="W738" s="44">
        <v>0</v>
      </c>
      <c r="X738" s="44">
        <v>23</v>
      </c>
      <c r="Y738" s="44">
        <v>237</v>
      </c>
      <c r="Z738" s="44">
        <v>23</v>
      </c>
      <c r="AA738" s="44">
        <v>0</v>
      </c>
      <c r="AB738" s="44">
        <v>23</v>
      </c>
      <c r="AC738" s="44">
        <v>217</v>
      </c>
      <c r="AD738" s="44">
        <v>23</v>
      </c>
      <c r="AE738" s="44">
        <v>107.92118753895967</v>
      </c>
      <c r="AF738" s="44">
        <v>4</v>
      </c>
      <c r="AG738" s="75">
        <v>1</v>
      </c>
      <c r="AH738" s="74">
        <v>0.56299999999999994</v>
      </c>
      <c r="AI738" s="44">
        <v>7</v>
      </c>
      <c r="AJ738" s="44">
        <v>0</v>
      </c>
      <c r="AK738" s="44">
        <v>0</v>
      </c>
      <c r="AL738" s="44">
        <v>23</v>
      </c>
      <c r="AM738" s="44">
        <v>237</v>
      </c>
      <c r="AN738" s="44">
        <v>23</v>
      </c>
      <c r="AO738" s="44">
        <v>0</v>
      </c>
      <c r="AP738" s="44">
        <v>23</v>
      </c>
      <c r="AQ738" s="44">
        <v>217</v>
      </c>
      <c r="AR738" s="44">
        <v>23</v>
      </c>
      <c r="AS738" s="44">
        <v>107.92118753895967</v>
      </c>
      <c r="AT738" s="44">
        <v>4</v>
      </c>
      <c r="AU738" s="75">
        <v>1</v>
      </c>
      <c r="AV738">
        <v>0.65700000000000003</v>
      </c>
      <c r="AW738">
        <v>7</v>
      </c>
      <c r="AX738">
        <v>0</v>
      </c>
      <c r="AY738">
        <v>0</v>
      </c>
      <c r="AZ738">
        <v>23</v>
      </c>
      <c r="BA738">
        <v>237</v>
      </c>
      <c r="BB738">
        <v>23</v>
      </c>
      <c r="BC738">
        <v>0</v>
      </c>
      <c r="BD738">
        <v>23</v>
      </c>
      <c r="BE738">
        <v>217</v>
      </c>
      <c r="BF738">
        <v>23</v>
      </c>
      <c r="BG738">
        <v>107.92118753895967</v>
      </c>
      <c r="BH738">
        <v>4</v>
      </c>
      <c r="BI738">
        <v>1</v>
      </c>
      <c r="BJ738" s="74">
        <f t="shared" si="56"/>
        <v>0.55766666666666664</v>
      </c>
      <c r="BK738" s="92">
        <f t="shared" si="57"/>
        <v>7</v>
      </c>
      <c r="BN738" s="67">
        <f t="shared" si="58"/>
        <v>0.29766666666666663</v>
      </c>
      <c r="BO738" s="9">
        <f t="shared" si="59"/>
        <v>3</v>
      </c>
      <c r="BT738">
        <v>0.82799999999999996</v>
      </c>
      <c r="BU738">
        <v>7</v>
      </c>
      <c r="BV738">
        <v>0</v>
      </c>
      <c r="BW738">
        <v>0</v>
      </c>
      <c r="BX738">
        <v>23</v>
      </c>
      <c r="BY738">
        <v>237</v>
      </c>
      <c r="BZ738">
        <v>23</v>
      </c>
      <c r="CA738">
        <v>0</v>
      </c>
      <c r="CB738">
        <v>23</v>
      </c>
      <c r="CC738">
        <v>217</v>
      </c>
      <c r="CD738">
        <v>23</v>
      </c>
      <c r="CE738">
        <v>107.92118753895967</v>
      </c>
      <c r="CF738">
        <v>4</v>
      </c>
      <c r="CG738">
        <v>1</v>
      </c>
      <c r="CM738">
        <v>0.82799999999999996</v>
      </c>
      <c r="CQ738" t="s">
        <v>162</v>
      </c>
      <c r="CR738" t="s">
        <v>218</v>
      </c>
      <c r="CS738" t="s">
        <v>183</v>
      </c>
      <c r="CT738">
        <v>0</v>
      </c>
      <c r="CU738">
        <v>23</v>
      </c>
      <c r="CV738">
        <v>237</v>
      </c>
      <c r="CW738">
        <v>23</v>
      </c>
      <c r="CX738">
        <v>0</v>
      </c>
      <c r="CY738">
        <v>23</v>
      </c>
      <c r="CZ738">
        <v>217</v>
      </c>
      <c r="DA738">
        <v>23</v>
      </c>
      <c r="DB738">
        <v>107.92118753895967</v>
      </c>
      <c r="DC738">
        <v>4</v>
      </c>
      <c r="DD738">
        <v>1</v>
      </c>
      <c r="DF738">
        <v>0.60899999999999999</v>
      </c>
    </row>
    <row r="739" spans="1:110" x14ac:dyDescent="0.25">
      <c r="A739" s="74">
        <v>0</v>
      </c>
      <c r="B739" s="44">
        <v>8</v>
      </c>
      <c r="C739" s="44">
        <v>1</v>
      </c>
      <c r="D739" s="44">
        <v>4</v>
      </c>
      <c r="E739" s="44">
        <v>-3.51863395163521E-3</v>
      </c>
      <c r="F739" s="44">
        <v>1499.7320259999999</v>
      </c>
      <c r="G739" s="75">
        <v>159.18</v>
      </c>
      <c r="H739" s="74">
        <v>0.32800000000000001</v>
      </c>
      <c r="I739" s="44">
        <v>4</v>
      </c>
      <c r="J739" s="75">
        <v>0</v>
      </c>
      <c r="K739" s="74">
        <v>0.219</v>
      </c>
      <c r="L739" s="44">
        <v>4</v>
      </c>
      <c r="M739" s="75">
        <v>0</v>
      </c>
      <c r="N739" s="44">
        <v>0.188</v>
      </c>
      <c r="O739" s="44">
        <v>4</v>
      </c>
      <c r="P739" s="75">
        <v>0</v>
      </c>
      <c r="Q739" s="80">
        <f t="shared" si="55"/>
        <v>0.24500000000000002</v>
      </c>
      <c r="R739" s="88">
        <f t="shared" si="55"/>
        <v>4</v>
      </c>
      <c r="T739" s="74">
        <v>0.45300000000000001</v>
      </c>
      <c r="U739" s="44">
        <v>7</v>
      </c>
      <c r="V739" s="44">
        <v>0</v>
      </c>
      <c r="W739" s="44">
        <v>0</v>
      </c>
      <c r="X739" s="44">
        <v>23</v>
      </c>
      <c r="Y739" s="44">
        <v>237</v>
      </c>
      <c r="Z739" s="44">
        <v>23</v>
      </c>
      <c r="AA739" s="44">
        <v>0</v>
      </c>
      <c r="AB739" s="44">
        <v>23</v>
      </c>
      <c r="AC739" s="44">
        <v>217</v>
      </c>
      <c r="AD739" s="44">
        <v>23</v>
      </c>
      <c r="AE739" s="44">
        <v>107.62662091501488</v>
      </c>
      <c r="AF739" s="44">
        <v>4</v>
      </c>
      <c r="AG739" s="75">
        <v>1</v>
      </c>
      <c r="AH739" s="74">
        <v>0.57799999999999996</v>
      </c>
      <c r="AI739" s="44">
        <v>7</v>
      </c>
      <c r="AJ739" s="44">
        <v>0</v>
      </c>
      <c r="AK739" s="44">
        <v>0</v>
      </c>
      <c r="AL739" s="44">
        <v>23</v>
      </c>
      <c r="AM739" s="44">
        <v>237</v>
      </c>
      <c r="AN739" s="44">
        <v>23</v>
      </c>
      <c r="AO739" s="44">
        <v>0</v>
      </c>
      <c r="AP739" s="44">
        <v>23</v>
      </c>
      <c r="AQ739" s="44">
        <v>217</v>
      </c>
      <c r="AR739" s="44">
        <v>23</v>
      </c>
      <c r="AS739" s="44">
        <v>107.62662091501488</v>
      </c>
      <c r="AT739" s="44">
        <v>4</v>
      </c>
      <c r="AU739" s="75">
        <v>1</v>
      </c>
      <c r="AV739">
        <v>0.65600000000000003</v>
      </c>
      <c r="AW739">
        <v>7</v>
      </c>
      <c r="AX739">
        <v>0</v>
      </c>
      <c r="AY739">
        <v>0</v>
      </c>
      <c r="AZ739">
        <v>23</v>
      </c>
      <c r="BA739">
        <v>237</v>
      </c>
      <c r="BB739">
        <v>23</v>
      </c>
      <c r="BC739">
        <v>0</v>
      </c>
      <c r="BD739">
        <v>23</v>
      </c>
      <c r="BE739">
        <v>217</v>
      </c>
      <c r="BF739">
        <v>23</v>
      </c>
      <c r="BG739">
        <v>107.62662091501488</v>
      </c>
      <c r="BH739">
        <v>4</v>
      </c>
      <c r="BI739">
        <v>1</v>
      </c>
      <c r="BJ739" s="74">
        <f t="shared" si="56"/>
        <v>0.56233333333333324</v>
      </c>
      <c r="BK739" s="92">
        <f t="shared" si="57"/>
        <v>7</v>
      </c>
      <c r="BN739" s="67">
        <f t="shared" si="58"/>
        <v>0.31733333333333325</v>
      </c>
      <c r="BO739" s="9">
        <f t="shared" si="59"/>
        <v>3</v>
      </c>
      <c r="BT739">
        <v>0.84299999999999997</v>
      </c>
      <c r="BU739">
        <v>7</v>
      </c>
      <c r="BV739">
        <v>0</v>
      </c>
      <c r="BW739">
        <v>0</v>
      </c>
      <c r="BX739">
        <v>23</v>
      </c>
      <c r="BY739">
        <v>237</v>
      </c>
      <c r="BZ739">
        <v>23</v>
      </c>
      <c r="CA739">
        <v>0</v>
      </c>
      <c r="CB739">
        <v>23</v>
      </c>
      <c r="CC739">
        <v>217</v>
      </c>
      <c r="CD739">
        <v>23</v>
      </c>
      <c r="CE739">
        <v>107.62662091501488</v>
      </c>
      <c r="CF739">
        <v>4</v>
      </c>
      <c r="CG739">
        <v>1</v>
      </c>
      <c r="CM739">
        <v>0.84299999999999997</v>
      </c>
      <c r="CQ739" t="s">
        <v>162</v>
      </c>
      <c r="CR739" t="s">
        <v>220</v>
      </c>
      <c r="CS739" t="s">
        <v>183</v>
      </c>
      <c r="CT739">
        <v>0</v>
      </c>
      <c r="CU739">
        <v>23</v>
      </c>
      <c r="CV739">
        <v>237</v>
      </c>
      <c r="CW739">
        <v>23</v>
      </c>
      <c r="CX739">
        <v>0</v>
      </c>
      <c r="CY739">
        <v>23</v>
      </c>
      <c r="CZ739">
        <v>217</v>
      </c>
      <c r="DA739">
        <v>23</v>
      </c>
      <c r="DB739">
        <v>107.62662091501488</v>
      </c>
      <c r="DC739">
        <v>4</v>
      </c>
      <c r="DD739">
        <v>1</v>
      </c>
      <c r="DF739">
        <v>0.625</v>
      </c>
    </row>
    <row r="740" spans="1:110" x14ac:dyDescent="0.25">
      <c r="A740" s="74">
        <v>0</v>
      </c>
      <c r="B740" s="44">
        <v>8</v>
      </c>
      <c r="C740" s="44">
        <v>1</v>
      </c>
      <c r="D740" s="44">
        <v>5</v>
      </c>
      <c r="E740" s="44">
        <v>9.4019370560258997E-2</v>
      </c>
      <c r="F740" s="44">
        <v>1532.9292875000001</v>
      </c>
      <c r="G740" s="75">
        <v>167.23</v>
      </c>
      <c r="H740" s="74">
        <v>0.34399999999999997</v>
      </c>
      <c r="I740" s="44">
        <v>4</v>
      </c>
      <c r="J740" s="75">
        <v>0</v>
      </c>
      <c r="K740" s="74">
        <v>0.219</v>
      </c>
      <c r="L740" s="44">
        <v>4</v>
      </c>
      <c r="M740" s="75">
        <v>0</v>
      </c>
      <c r="N740" s="44">
        <v>0.20300000000000001</v>
      </c>
      <c r="O740" s="44">
        <v>4</v>
      </c>
      <c r="P740" s="75">
        <v>0</v>
      </c>
      <c r="Q740" s="80">
        <f t="shared" si="55"/>
        <v>0.25533333333333336</v>
      </c>
      <c r="R740" s="88">
        <f t="shared" si="55"/>
        <v>4</v>
      </c>
      <c r="T740" s="74">
        <v>0.46899999999999997</v>
      </c>
      <c r="U740" s="44">
        <v>7</v>
      </c>
      <c r="V740" s="44">
        <v>0</v>
      </c>
      <c r="W740" s="44">
        <v>0</v>
      </c>
      <c r="X740" s="44">
        <v>23</v>
      </c>
      <c r="Y740" s="44">
        <v>237</v>
      </c>
      <c r="Z740" s="44">
        <v>23</v>
      </c>
      <c r="AA740" s="44">
        <v>0</v>
      </c>
      <c r="AB740" s="44">
        <v>23</v>
      </c>
      <c r="AC740" s="44">
        <v>217</v>
      </c>
      <c r="AD740" s="44">
        <v>23</v>
      </c>
      <c r="AE740" s="44">
        <v>107.34481261646403</v>
      </c>
      <c r="AF740" s="44">
        <v>4</v>
      </c>
      <c r="AG740" s="75">
        <v>1</v>
      </c>
      <c r="AH740" s="74">
        <v>0.57899999999999996</v>
      </c>
      <c r="AI740" s="44">
        <v>7</v>
      </c>
      <c r="AJ740" s="44">
        <v>0</v>
      </c>
      <c r="AK740" s="44">
        <v>0</v>
      </c>
      <c r="AL740" s="44">
        <v>23</v>
      </c>
      <c r="AM740" s="44">
        <v>237</v>
      </c>
      <c r="AN740" s="44">
        <v>23</v>
      </c>
      <c r="AO740" s="44">
        <v>0</v>
      </c>
      <c r="AP740" s="44">
        <v>23</v>
      </c>
      <c r="AQ740" s="44">
        <v>217</v>
      </c>
      <c r="AR740" s="44">
        <v>23</v>
      </c>
      <c r="AS740" s="44">
        <v>107.34481261646403</v>
      </c>
      <c r="AT740" s="44">
        <v>4</v>
      </c>
      <c r="AU740" s="75">
        <v>1</v>
      </c>
      <c r="AV740">
        <v>0.67100000000000004</v>
      </c>
      <c r="AW740">
        <v>7</v>
      </c>
      <c r="AX740">
        <v>0</v>
      </c>
      <c r="AY740">
        <v>0</v>
      </c>
      <c r="AZ740">
        <v>23</v>
      </c>
      <c r="BA740">
        <v>237</v>
      </c>
      <c r="BB740">
        <v>23</v>
      </c>
      <c r="BC740">
        <v>0</v>
      </c>
      <c r="BD740">
        <v>23</v>
      </c>
      <c r="BE740">
        <v>217</v>
      </c>
      <c r="BF740">
        <v>23</v>
      </c>
      <c r="BG740">
        <v>107.34481261646403</v>
      </c>
      <c r="BH740">
        <v>4</v>
      </c>
      <c r="BI740">
        <v>1</v>
      </c>
      <c r="BJ740" s="74">
        <f t="shared" si="56"/>
        <v>0.57300000000000006</v>
      </c>
      <c r="BK740" s="92">
        <f t="shared" si="57"/>
        <v>7</v>
      </c>
      <c r="BN740" s="67">
        <f t="shared" si="58"/>
        <v>0.31766666666666671</v>
      </c>
      <c r="BO740" s="9">
        <f t="shared" si="59"/>
        <v>3</v>
      </c>
      <c r="BT740">
        <v>0.84299999999999997</v>
      </c>
      <c r="BU740">
        <v>7</v>
      </c>
      <c r="BV740">
        <v>0</v>
      </c>
      <c r="BW740">
        <v>0</v>
      </c>
      <c r="BX740">
        <v>23</v>
      </c>
      <c r="BY740">
        <v>237</v>
      </c>
      <c r="BZ740">
        <v>23</v>
      </c>
      <c r="CA740">
        <v>0</v>
      </c>
      <c r="CB740">
        <v>23</v>
      </c>
      <c r="CC740">
        <v>217</v>
      </c>
      <c r="CD740">
        <v>23</v>
      </c>
      <c r="CE740">
        <v>107.34481261646403</v>
      </c>
      <c r="CF740">
        <v>4</v>
      </c>
      <c r="CG740">
        <v>1</v>
      </c>
      <c r="CM740">
        <v>0.84299999999999997</v>
      </c>
      <c r="CQ740" t="s">
        <v>162</v>
      </c>
      <c r="CR740" t="s">
        <v>220</v>
      </c>
      <c r="CS740" t="s">
        <v>183</v>
      </c>
      <c r="CT740">
        <v>0</v>
      </c>
      <c r="CU740">
        <v>23</v>
      </c>
      <c r="CV740">
        <v>237</v>
      </c>
      <c r="CW740">
        <v>23</v>
      </c>
      <c r="CX740">
        <v>0</v>
      </c>
      <c r="CY740">
        <v>23</v>
      </c>
      <c r="CZ740">
        <v>217</v>
      </c>
      <c r="DA740">
        <v>23</v>
      </c>
      <c r="DB740">
        <v>107.34481261646403</v>
      </c>
      <c r="DC740">
        <v>4</v>
      </c>
      <c r="DD740">
        <v>1</v>
      </c>
      <c r="DF740">
        <v>0.625</v>
      </c>
    </row>
    <row r="741" spans="1:110" x14ac:dyDescent="0.25">
      <c r="A741" s="74">
        <v>0</v>
      </c>
      <c r="B741" s="44">
        <v>8</v>
      </c>
      <c r="C741" s="44">
        <v>1</v>
      </c>
      <c r="D741" s="44">
        <v>6</v>
      </c>
      <c r="E741" s="44">
        <v>0.19155737507211801</v>
      </c>
      <c r="F741" s="44">
        <v>1566.1265490000001</v>
      </c>
      <c r="G741" s="75">
        <v>175.28</v>
      </c>
      <c r="H741" s="74">
        <v>0.36</v>
      </c>
      <c r="I741" s="44">
        <v>4</v>
      </c>
      <c r="J741" s="75">
        <v>0</v>
      </c>
      <c r="K741" s="74">
        <v>0.20300000000000001</v>
      </c>
      <c r="L741" s="44">
        <v>4</v>
      </c>
      <c r="M741" s="75">
        <v>0</v>
      </c>
      <c r="N741" s="44">
        <v>0.219</v>
      </c>
      <c r="O741" s="44">
        <v>4</v>
      </c>
      <c r="P741" s="75">
        <v>0</v>
      </c>
      <c r="Q741" s="80">
        <f t="shared" si="55"/>
        <v>0.26066666666666666</v>
      </c>
      <c r="R741" s="88">
        <f t="shared" si="55"/>
        <v>4</v>
      </c>
      <c r="T741" s="74">
        <v>0.48399999999999999</v>
      </c>
      <c r="U741" s="44">
        <v>7</v>
      </c>
      <c r="V741" s="44">
        <v>0</v>
      </c>
      <c r="W741" s="44">
        <v>0</v>
      </c>
      <c r="X741" s="44">
        <v>23</v>
      </c>
      <c r="Y741" s="44">
        <v>237</v>
      </c>
      <c r="Z741" s="44">
        <v>23</v>
      </c>
      <c r="AA741" s="44">
        <v>0</v>
      </c>
      <c r="AB741" s="44">
        <v>23</v>
      </c>
      <c r="AC741" s="44">
        <v>217.000001</v>
      </c>
      <c r="AD741" s="44">
        <v>23</v>
      </c>
      <c r="AE741" s="44">
        <v>107.07497143209169</v>
      </c>
      <c r="AF741" s="44">
        <v>4</v>
      </c>
      <c r="AG741" s="75">
        <v>1</v>
      </c>
      <c r="AH741" s="74">
        <v>0.57899999999999996</v>
      </c>
      <c r="AI741" s="44">
        <v>7</v>
      </c>
      <c r="AJ741" s="44">
        <v>0</v>
      </c>
      <c r="AK741" s="44">
        <v>0</v>
      </c>
      <c r="AL741" s="44">
        <v>23</v>
      </c>
      <c r="AM741" s="44">
        <v>237</v>
      </c>
      <c r="AN741" s="44">
        <v>23</v>
      </c>
      <c r="AO741" s="44">
        <v>0</v>
      </c>
      <c r="AP741" s="44">
        <v>23</v>
      </c>
      <c r="AQ741" s="44">
        <v>217.000001</v>
      </c>
      <c r="AR741" s="44">
        <v>23</v>
      </c>
      <c r="AS741" s="44">
        <v>107.07497143209169</v>
      </c>
      <c r="AT741" s="44">
        <v>4</v>
      </c>
      <c r="AU741" s="75">
        <v>1</v>
      </c>
      <c r="AV741">
        <v>0.64</v>
      </c>
      <c r="AW741">
        <v>7</v>
      </c>
      <c r="AX741">
        <v>0</v>
      </c>
      <c r="AY741">
        <v>0</v>
      </c>
      <c r="AZ741">
        <v>23</v>
      </c>
      <c r="BA741">
        <v>237</v>
      </c>
      <c r="BB741">
        <v>23</v>
      </c>
      <c r="BC741">
        <v>0</v>
      </c>
      <c r="BD741">
        <v>23</v>
      </c>
      <c r="BE741">
        <v>217.000001</v>
      </c>
      <c r="BF741">
        <v>23</v>
      </c>
      <c r="BG741">
        <v>107.07497143209169</v>
      </c>
      <c r="BH741">
        <v>4</v>
      </c>
      <c r="BI741">
        <v>1</v>
      </c>
      <c r="BJ741" s="74">
        <f t="shared" si="56"/>
        <v>0.56766666666666665</v>
      </c>
      <c r="BK741" s="92">
        <f t="shared" si="57"/>
        <v>7</v>
      </c>
      <c r="BN741" s="67">
        <f t="shared" si="58"/>
        <v>0.307</v>
      </c>
      <c r="BO741" s="9">
        <f t="shared" si="59"/>
        <v>3</v>
      </c>
      <c r="BT741">
        <v>0.84399999999999997</v>
      </c>
      <c r="BU741">
        <v>7</v>
      </c>
      <c r="BV741">
        <v>0</v>
      </c>
      <c r="BW741">
        <v>0</v>
      </c>
      <c r="BX741">
        <v>23</v>
      </c>
      <c r="BY741">
        <v>237</v>
      </c>
      <c r="BZ741">
        <v>23</v>
      </c>
      <c r="CA741">
        <v>0</v>
      </c>
      <c r="CB741">
        <v>23</v>
      </c>
      <c r="CC741">
        <v>217.000001</v>
      </c>
      <c r="CD741">
        <v>23</v>
      </c>
      <c r="CE741">
        <v>107.07497143209169</v>
      </c>
      <c r="CF741">
        <v>4</v>
      </c>
      <c r="CG741">
        <v>1</v>
      </c>
      <c r="CM741">
        <v>0.84399999999999997</v>
      </c>
      <c r="CQ741" t="s">
        <v>162</v>
      </c>
      <c r="CR741" t="s">
        <v>221</v>
      </c>
      <c r="CS741" t="s">
        <v>183</v>
      </c>
      <c r="CT741">
        <v>0</v>
      </c>
      <c r="CU741">
        <v>23</v>
      </c>
      <c r="CV741">
        <v>237</v>
      </c>
      <c r="CW741">
        <v>23</v>
      </c>
      <c r="CX741">
        <v>0</v>
      </c>
      <c r="CY741">
        <v>23</v>
      </c>
      <c r="CZ741">
        <v>217.000001</v>
      </c>
      <c r="DA741">
        <v>23</v>
      </c>
      <c r="DB741">
        <v>107.07497143209169</v>
      </c>
      <c r="DC741">
        <v>4</v>
      </c>
      <c r="DD741">
        <v>1</v>
      </c>
      <c r="DF741">
        <v>0.64</v>
      </c>
    </row>
    <row r="742" spans="1:110" x14ac:dyDescent="0.25">
      <c r="A742" s="74">
        <v>0</v>
      </c>
      <c r="B742" s="44">
        <v>8</v>
      </c>
      <c r="C742" s="44">
        <v>1</v>
      </c>
      <c r="D742" s="44">
        <v>7</v>
      </c>
      <c r="E742" s="44">
        <v>0.289095379583995</v>
      </c>
      <c r="F742" s="44">
        <v>1599.3238105</v>
      </c>
      <c r="G742" s="75">
        <v>183.32999999999899</v>
      </c>
      <c r="H742" s="74">
        <v>0.34399999999999997</v>
      </c>
      <c r="I742" s="44">
        <v>4</v>
      </c>
      <c r="J742" s="75">
        <v>0</v>
      </c>
      <c r="K742" s="74">
        <v>0.219</v>
      </c>
      <c r="L742" s="44">
        <v>4</v>
      </c>
      <c r="M742" s="75">
        <v>0</v>
      </c>
      <c r="N742" s="44">
        <v>0.219</v>
      </c>
      <c r="O742" s="44">
        <v>4</v>
      </c>
      <c r="P742" s="75">
        <v>0</v>
      </c>
      <c r="Q742" s="80">
        <f t="shared" si="55"/>
        <v>0.26066666666666666</v>
      </c>
      <c r="R742" s="88">
        <f t="shared" si="55"/>
        <v>4</v>
      </c>
      <c r="T742" s="74">
        <v>0.48499999999999999</v>
      </c>
      <c r="U742" s="44">
        <v>7</v>
      </c>
      <c r="V742" s="44">
        <v>0</v>
      </c>
      <c r="W742" s="44">
        <v>0</v>
      </c>
      <c r="X742" s="44">
        <v>23</v>
      </c>
      <c r="Y742" s="44">
        <v>237</v>
      </c>
      <c r="Z742" s="44">
        <v>23</v>
      </c>
      <c r="AA742" s="44">
        <v>0</v>
      </c>
      <c r="AB742" s="44">
        <v>23</v>
      </c>
      <c r="AC742" s="44">
        <v>217</v>
      </c>
      <c r="AD742" s="44">
        <v>23</v>
      </c>
      <c r="AE742" s="44">
        <v>106.81631282814791</v>
      </c>
      <c r="AF742" s="44">
        <v>4</v>
      </c>
      <c r="AG742" s="75">
        <v>1</v>
      </c>
      <c r="AH742" s="74">
        <v>0.57799999999999996</v>
      </c>
      <c r="AI742" s="44">
        <v>7</v>
      </c>
      <c r="AJ742" s="44">
        <v>0</v>
      </c>
      <c r="AK742" s="44">
        <v>0</v>
      </c>
      <c r="AL742" s="44">
        <v>23</v>
      </c>
      <c r="AM742" s="44">
        <v>237</v>
      </c>
      <c r="AN742" s="44">
        <v>23</v>
      </c>
      <c r="AO742" s="44">
        <v>0</v>
      </c>
      <c r="AP742" s="44">
        <v>23</v>
      </c>
      <c r="AQ742" s="44">
        <v>217</v>
      </c>
      <c r="AR742" s="44">
        <v>23</v>
      </c>
      <c r="AS742" s="44">
        <v>106.81631282814791</v>
      </c>
      <c r="AT742" s="44">
        <v>4</v>
      </c>
      <c r="AU742" s="75">
        <v>1</v>
      </c>
      <c r="AV742">
        <v>0.68799999999999994</v>
      </c>
      <c r="AW742">
        <v>7</v>
      </c>
      <c r="AX742">
        <v>0</v>
      </c>
      <c r="AY742">
        <v>0</v>
      </c>
      <c r="AZ742">
        <v>23</v>
      </c>
      <c r="BA742">
        <v>237</v>
      </c>
      <c r="BB742">
        <v>23</v>
      </c>
      <c r="BC742">
        <v>0</v>
      </c>
      <c r="BD742">
        <v>23</v>
      </c>
      <c r="BE742">
        <v>217</v>
      </c>
      <c r="BF742">
        <v>23</v>
      </c>
      <c r="BG742">
        <v>106.81631282814791</v>
      </c>
      <c r="BH742">
        <v>4</v>
      </c>
      <c r="BI742">
        <v>1</v>
      </c>
      <c r="BJ742" s="74">
        <f t="shared" si="56"/>
        <v>0.58366666666666667</v>
      </c>
      <c r="BK742" s="92">
        <f t="shared" si="57"/>
        <v>7</v>
      </c>
      <c r="BN742" s="67">
        <f t="shared" si="58"/>
        <v>0.32300000000000001</v>
      </c>
      <c r="BO742" s="9">
        <f t="shared" si="59"/>
        <v>3</v>
      </c>
      <c r="BT742">
        <v>0.86</v>
      </c>
      <c r="BU742">
        <v>7</v>
      </c>
      <c r="BV742">
        <v>0</v>
      </c>
      <c r="BW742">
        <v>0</v>
      </c>
      <c r="BX742">
        <v>23</v>
      </c>
      <c r="BY742">
        <v>237</v>
      </c>
      <c r="BZ742">
        <v>23</v>
      </c>
      <c r="CA742">
        <v>0</v>
      </c>
      <c r="CB742">
        <v>23</v>
      </c>
      <c r="CC742">
        <v>217</v>
      </c>
      <c r="CD742">
        <v>23</v>
      </c>
      <c r="CE742">
        <v>106.81631282814791</v>
      </c>
      <c r="CF742">
        <v>4</v>
      </c>
      <c r="CG742">
        <v>1</v>
      </c>
      <c r="CM742">
        <v>0.86</v>
      </c>
      <c r="CQ742" t="s">
        <v>162</v>
      </c>
      <c r="CR742" t="s">
        <v>221</v>
      </c>
      <c r="CS742" t="s">
        <v>183</v>
      </c>
      <c r="CT742">
        <v>0</v>
      </c>
      <c r="CU742">
        <v>23</v>
      </c>
      <c r="CV742">
        <v>237</v>
      </c>
      <c r="CW742">
        <v>23</v>
      </c>
      <c r="CX742">
        <v>0</v>
      </c>
      <c r="CY742">
        <v>23</v>
      </c>
      <c r="CZ742">
        <v>217</v>
      </c>
      <c r="DA742">
        <v>23</v>
      </c>
      <c r="DB742">
        <v>106.81631282814791</v>
      </c>
      <c r="DC742">
        <v>4</v>
      </c>
      <c r="DD742">
        <v>1</v>
      </c>
      <c r="DF742">
        <v>0.64</v>
      </c>
    </row>
    <row r="743" spans="1:110" x14ac:dyDescent="0.25">
      <c r="A743" s="74">
        <v>0</v>
      </c>
      <c r="B743" s="44">
        <v>8</v>
      </c>
      <c r="C743" s="44">
        <v>1</v>
      </c>
      <c r="D743" s="44">
        <v>8</v>
      </c>
      <c r="E743" s="44">
        <v>0.386633384095872</v>
      </c>
      <c r="F743" s="44">
        <v>1632.521072</v>
      </c>
      <c r="G743" s="75">
        <v>191.38</v>
      </c>
      <c r="H743" s="74">
        <v>0.34399999999999997</v>
      </c>
      <c r="I743" s="44">
        <v>4</v>
      </c>
      <c r="J743" s="75">
        <v>0</v>
      </c>
      <c r="K743" s="74">
        <v>0.219</v>
      </c>
      <c r="L743" s="44">
        <v>4</v>
      </c>
      <c r="M743" s="75">
        <v>0</v>
      </c>
      <c r="N743" s="44">
        <v>0.218</v>
      </c>
      <c r="O743" s="44">
        <v>4</v>
      </c>
      <c r="P743" s="75">
        <v>0</v>
      </c>
      <c r="Q743" s="80">
        <f t="shared" si="55"/>
        <v>0.26033333333333331</v>
      </c>
      <c r="R743" s="88">
        <f t="shared" si="55"/>
        <v>4</v>
      </c>
      <c r="T743" s="74">
        <v>0.45300000000000001</v>
      </c>
      <c r="U743" s="44">
        <v>7</v>
      </c>
      <c r="V743" s="44">
        <v>0</v>
      </c>
      <c r="W743" s="44">
        <v>0</v>
      </c>
      <c r="X743" s="44">
        <v>23</v>
      </c>
      <c r="Y743" s="44">
        <v>237</v>
      </c>
      <c r="Z743" s="44">
        <v>23</v>
      </c>
      <c r="AA743" s="44">
        <v>0</v>
      </c>
      <c r="AB743" s="44">
        <v>23</v>
      </c>
      <c r="AC743" s="44">
        <v>217.00000099999997</v>
      </c>
      <c r="AD743" s="44">
        <v>23</v>
      </c>
      <c r="AE743" s="44">
        <v>106.5681737823524</v>
      </c>
      <c r="AF743" s="44">
        <v>4</v>
      </c>
      <c r="AG743" s="75">
        <v>1</v>
      </c>
      <c r="AH743" s="74">
        <v>0.57899999999999996</v>
      </c>
      <c r="AI743" s="44">
        <v>7</v>
      </c>
      <c r="AJ743" s="44">
        <v>0</v>
      </c>
      <c r="AK743" s="44">
        <v>0</v>
      </c>
      <c r="AL743" s="44">
        <v>23</v>
      </c>
      <c r="AM743" s="44">
        <v>237</v>
      </c>
      <c r="AN743" s="44">
        <v>23</v>
      </c>
      <c r="AO743" s="44">
        <v>0</v>
      </c>
      <c r="AP743" s="44">
        <v>23</v>
      </c>
      <c r="AQ743" s="44">
        <v>217.00000099999997</v>
      </c>
      <c r="AR743" s="44">
        <v>23</v>
      </c>
      <c r="AS743" s="44">
        <v>106.5681737823524</v>
      </c>
      <c r="AT743" s="44">
        <v>4</v>
      </c>
      <c r="AU743" s="75">
        <v>1</v>
      </c>
      <c r="AV743">
        <v>0.65600000000000003</v>
      </c>
      <c r="AW743">
        <v>7</v>
      </c>
      <c r="AX743">
        <v>0</v>
      </c>
      <c r="AY743">
        <v>0</v>
      </c>
      <c r="AZ743">
        <v>23</v>
      </c>
      <c r="BA743">
        <v>237</v>
      </c>
      <c r="BB743">
        <v>23</v>
      </c>
      <c r="BC743">
        <v>0</v>
      </c>
      <c r="BD743">
        <v>23</v>
      </c>
      <c r="BE743">
        <v>217.00000099999997</v>
      </c>
      <c r="BF743">
        <v>23</v>
      </c>
      <c r="BG743">
        <v>106.5681737823524</v>
      </c>
      <c r="BH743">
        <v>4</v>
      </c>
      <c r="BI743">
        <v>1</v>
      </c>
      <c r="BJ743" s="74">
        <f t="shared" si="56"/>
        <v>0.56266666666666676</v>
      </c>
      <c r="BK743" s="92">
        <f t="shared" si="57"/>
        <v>7</v>
      </c>
      <c r="BN743" s="67">
        <f t="shared" si="58"/>
        <v>0.30233333333333345</v>
      </c>
      <c r="BO743" s="9">
        <f t="shared" si="59"/>
        <v>3</v>
      </c>
      <c r="BT743">
        <v>0.84399999999999997</v>
      </c>
      <c r="BU743">
        <v>7</v>
      </c>
      <c r="BV743">
        <v>0</v>
      </c>
      <c r="BW743">
        <v>0</v>
      </c>
      <c r="BX743">
        <v>23</v>
      </c>
      <c r="BY743">
        <v>237</v>
      </c>
      <c r="BZ743">
        <v>23</v>
      </c>
      <c r="CA743">
        <v>0</v>
      </c>
      <c r="CB743">
        <v>23</v>
      </c>
      <c r="CC743">
        <v>217.00000099999997</v>
      </c>
      <c r="CD743">
        <v>23</v>
      </c>
      <c r="CE743">
        <v>106.5681737823524</v>
      </c>
      <c r="CF743">
        <v>4</v>
      </c>
      <c r="CG743">
        <v>1</v>
      </c>
      <c r="CM743">
        <v>0.84399999999999997</v>
      </c>
      <c r="CQ743" t="s">
        <v>162</v>
      </c>
      <c r="CR743" t="s">
        <v>223</v>
      </c>
      <c r="CS743" t="s">
        <v>183</v>
      </c>
      <c r="CT743">
        <v>0</v>
      </c>
      <c r="CU743">
        <v>23</v>
      </c>
      <c r="CV743">
        <v>237</v>
      </c>
      <c r="CW743">
        <v>23</v>
      </c>
      <c r="CX743">
        <v>0</v>
      </c>
      <c r="CY743">
        <v>23</v>
      </c>
      <c r="CZ743">
        <v>217.00000099999997</v>
      </c>
      <c r="DA743">
        <v>23</v>
      </c>
      <c r="DB743">
        <v>106.5681737823524</v>
      </c>
      <c r="DC743">
        <v>4</v>
      </c>
      <c r="DD743">
        <v>1</v>
      </c>
      <c r="DF743">
        <v>0.64100000000000001</v>
      </c>
    </row>
    <row r="744" spans="1:110" x14ac:dyDescent="0.25">
      <c r="A744" s="74">
        <v>0</v>
      </c>
      <c r="B744" s="44">
        <v>8</v>
      </c>
      <c r="C744" s="44">
        <v>1</v>
      </c>
      <c r="D744" s="44">
        <v>9</v>
      </c>
      <c r="E744" s="44">
        <v>0.484171388607749</v>
      </c>
      <c r="F744" s="44">
        <v>1665.7183335</v>
      </c>
      <c r="G744" s="75">
        <v>199.43</v>
      </c>
      <c r="H744" s="74">
        <v>0.35899999999999999</v>
      </c>
      <c r="I744" s="44">
        <v>4</v>
      </c>
      <c r="J744" s="75">
        <v>0</v>
      </c>
      <c r="K744" s="74">
        <v>0.20300000000000001</v>
      </c>
      <c r="L744" s="44">
        <v>4</v>
      </c>
      <c r="M744" s="75">
        <v>0</v>
      </c>
      <c r="N744" s="44">
        <v>0.20300000000000001</v>
      </c>
      <c r="O744" s="44">
        <v>4</v>
      </c>
      <c r="P744" s="75">
        <v>0</v>
      </c>
      <c r="Q744" s="80">
        <f t="shared" si="55"/>
        <v>0.25500000000000006</v>
      </c>
      <c r="R744" s="88">
        <f t="shared" si="55"/>
        <v>4</v>
      </c>
      <c r="T744" s="74">
        <v>0.438</v>
      </c>
      <c r="U744" s="44">
        <v>7</v>
      </c>
      <c r="V744" s="44">
        <v>0</v>
      </c>
      <c r="W744" s="44">
        <v>0</v>
      </c>
      <c r="X744" s="44">
        <v>23</v>
      </c>
      <c r="Y744" s="44">
        <v>237</v>
      </c>
      <c r="Z744" s="44">
        <v>23</v>
      </c>
      <c r="AA744" s="44">
        <v>0</v>
      </c>
      <c r="AB744" s="44">
        <v>23</v>
      </c>
      <c r="AC744" s="44">
        <v>217</v>
      </c>
      <c r="AD744" s="44">
        <v>23</v>
      </c>
      <c r="AE744" s="44">
        <v>106.32992548465049</v>
      </c>
      <c r="AF744" s="44">
        <v>4</v>
      </c>
      <c r="AG744" s="75">
        <v>1</v>
      </c>
      <c r="AH744" s="74">
        <v>0.59399999999999997</v>
      </c>
      <c r="AI744" s="44">
        <v>7</v>
      </c>
      <c r="AJ744" s="44">
        <v>0</v>
      </c>
      <c r="AK744" s="44">
        <v>0</v>
      </c>
      <c r="AL744" s="44">
        <v>23</v>
      </c>
      <c r="AM744" s="44">
        <v>237</v>
      </c>
      <c r="AN744" s="44">
        <v>23</v>
      </c>
      <c r="AO744" s="44">
        <v>0</v>
      </c>
      <c r="AP744" s="44">
        <v>23</v>
      </c>
      <c r="AQ744" s="44">
        <v>217</v>
      </c>
      <c r="AR744" s="44">
        <v>23</v>
      </c>
      <c r="AS744" s="44">
        <v>106.32992548465049</v>
      </c>
      <c r="AT744" s="44">
        <v>4</v>
      </c>
      <c r="AU744" s="75">
        <v>1</v>
      </c>
      <c r="AV744">
        <v>0.64100000000000001</v>
      </c>
      <c r="AW744">
        <v>7</v>
      </c>
      <c r="AX744">
        <v>0</v>
      </c>
      <c r="AY744">
        <v>0</v>
      </c>
      <c r="AZ744">
        <v>23</v>
      </c>
      <c r="BA744">
        <v>237</v>
      </c>
      <c r="BB744">
        <v>23</v>
      </c>
      <c r="BC744">
        <v>0</v>
      </c>
      <c r="BD744">
        <v>23</v>
      </c>
      <c r="BE744">
        <v>217</v>
      </c>
      <c r="BF744">
        <v>23</v>
      </c>
      <c r="BG744">
        <v>106.32992548465049</v>
      </c>
      <c r="BH744">
        <v>4</v>
      </c>
      <c r="BI744">
        <v>1</v>
      </c>
      <c r="BJ744" s="74">
        <f t="shared" si="56"/>
        <v>0.55766666666666664</v>
      </c>
      <c r="BK744" s="92">
        <f t="shared" si="57"/>
        <v>7</v>
      </c>
      <c r="BN744" s="67">
        <f t="shared" si="58"/>
        <v>0.30266666666666658</v>
      </c>
      <c r="BO744" s="9">
        <f t="shared" si="59"/>
        <v>3</v>
      </c>
      <c r="BT744">
        <v>0.86</v>
      </c>
      <c r="BU744">
        <v>7</v>
      </c>
      <c r="BV744">
        <v>0</v>
      </c>
      <c r="BW744">
        <v>0</v>
      </c>
      <c r="BX744">
        <v>23</v>
      </c>
      <c r="BY744">
        <v>237</v>
      </c>
      <c r="BZ744">
        <v>23</v>
      </c>
      <c r="CA744">
        <v>0</v>
      </c>
      <c r="CB744">
        <v>23</v>
      </c>
      <c r="CC744">
        <v>217</v>
      </c>
      <c r="CD744">
        <v>23</v>
      </c>
      <c r="CE744">
        <v>106.32992548465049</v>
      </c>
      <c r="CF744">
        <v>4</v>
      </c>
      <c r="CG744">
        <v>1</v>
      </c>
      <c r="CM744">
        <v>0.86</v>
      </c>
      <c r="CQ744" t="s">
        <v>162</v>
      </c>
      <c r="CR744" t="s">
        <v>220</v>
      </c>
      <c r="CS744" t="s">
        <v>183</v>
      </c>
      <c r="CT744">
        <v>0</v>
      </c>
      <c r="CU744">
        <v>23</v>
      </c>
      <c r="CV744">
        <v>237</v>
      </c>
      <c r="CW744">
        <v>23</v>
      </c>
      <c r="CX744">
        <v>0</v>
      </c>
      <c r="CY744">
        <v>23</v>
      </c>
      <c r="CZ744">
        <v>217</v>
      </c>
      <c r="DA744">
        <v>23</v>
      </c>
      <c r="DB744">
        <v>106.32992548465049</v>
      </c>
      <c r="DC744">
        <v>4</v>
      </c>
      <c r="DD744">
        <v>1</v>
      </c>
      <c r="DF744">
        <v>0.625</v>
      </c>
    </row>
    <row r="745" spans="1:110" x14ac:dyDescent="0.25">
      <c r="A745" s="74">
        <v>0</v>
      </c>
      <c r="B745" s="44">
        <v>8</v>
      </c>
      <c r="C745" s="44">
        <v>2</v>
      </c>
      <c r="D745" s="44">
        <v>0</v>
      </c>
      <c r="E745" s="44">
        <v>-8.29108313390923E-2</v>
      </c>
      <c r="F745" s="44">
        <v>1491.618336</v>
      </c>
      <c r="G745" s="75">
        <v>133.72</v>
      </c>
      <c r="H745" s="74">
        <v>0.32900000000000001</v>
      </c>
      <c r="I745" s="44">
        <v>4</v>
      </c>
      <c r="J745" s="75">
        <v>0</v>
      </c>
      <c r="K745" s="74">
        <v>0.187</v>
      </c>
      <c r="L745" s="44">
        <v>4</v>
      </c>
      <c r="M745" s="75">
        <v>0</v>
      </c>
      <c r="N745" s="44">
        <v>0.218</v>
      </c>
      <c r="O745" s="44">
        <v>4</v>
      </c>
      <c r="P745" s="75">
        <v>0</v>
      </c>
      <c r="Q745" s="80">
        <f t="shared" si="55"/>
        <v>0.24466666666666667</v>
      </c>
      <c r="R745" s="88">
        <f t="shared" si="55"/>
        <v>4</v>
      </c>
      <c r="T745" s="74">
        <v>0.40600000000000003</v>
      </c>
      <c r="U745" s="44">
        <v>6</v>
      </c>
      <c r="V745" s="44">
        <v>0</v>
      </c>
      <c r="W745" s="44">
        <v>0</v>
      </c>
      <c r="X745" s="44">
        <v>23</v>
      </c>
      <c r="Y745" s="44">
        <v>0</v>
      </c>
      <c r="Z745" s="44">
        <v>23</v>
      </c>
      <c r="AA745" s="44">
        <v>237</v>
      </c>
      <c r="AB745" s="44">
        <v>23</v>
      </c>
      <c r="AC745" s="44">
        <v>0</v>
      </c>
      <c r="AD745" s="44">
        <v>23</v>
      </c>
      <c r="AE745" s="44">
        <v>127.19136275760786</v>
      </c>
      <c r="AF745" s="44">
        <v>4</v>
      </c>
      <c r="AG745" s="75">
        <v>0.5</v>
      </c>
      <c r="AH745" s="74">
        <v>0.54700000000000004</v>
      </c>
      <c r="AI745" s="44">
        <v>6</v>
      </c>
      <c r="AJ745" s="44">
        <v>0</v>
      </c>
      <c r="AK745" s="44">
        <v>0</v>
      </c>
      <c r="AL745" s="44">
        <v>23</v>
      </c>
      <c r="AM745" s="44">
        <v>0</v>
      </c>
      <c r="AN745" s="44">
        <v>23</v>
      </c>
      <c r="AO745" s="44">
        <v>237</v>
      </c>
      <c r="AP745" s="44">
        <v>23</v>
      </c>
      <c r="AQ745" s="44">
        <v>0</v>
      </c>
      <c r="AR745" s="44">
        <v>23</v>
      </c>
      <c r="AS745" s="44">
        <v>127.19136275760786</v>
      </c>
      <c r="AT745" s="44">
        <v>4</v>
      </c>
      <c r="AU745" s="75">
        <v>0.5</v>
      </c>
      <c r="AV745">
        <v>0.625</v>
      </c>
      <c r="AW745">
        <v>6</v>
      </c>
      <c r="AX745">
        <v>0</v>
      </c>
      <c r="AY745">
        <v>0</v>
      </c>
      <c r="AZ745">
        <v>23</v>
      </c>
      <c r="BA745">
        <v>0</v>
      </c>
      <c r="BB745">
        <v>23</v>
      </c>
      <c r="BC745">
        <v>237</v>
      </c>
      <c r="BD745">
        <v>23</v>
      </c>
      <c r="BE745">
        <v>0</v>
      </c>
      <c r="BF745">
        <v>23</v>
      </c>
      <c r="BG745">
        <v>127.19136275760786</v>
      </c>
      <c r="BH745">
        <v>4</v>
      </c>
      <c r="BI745">
        <v>0.5</v>
      </c>
      <c r="BJ745" s="74">
        <f t="shared" si="56"/>
        <v>0.52600000000000002</v>
      </c>
      <c r="BK745" s="92">
        <f t="shared" si="57"/>
        <v>6</v>
      </c>
      <c r="BN745" s="67">
        <f t="shared" si="58"/>
        <v>0.28133333333333332</v>
      </c>
      <c r="BO745" s="9">
        <f t="shared" si="59"/>
        <v>2</v>
      </c>
      <c r="BT745">
        <v>0.78100000000000003</v>
      </c>
      <c r="BU745">
        <v>6</v>
      </c>
      <c r="BV745">
        <v>0</v>
      </c>
      <c r="BW745">
        <v>0</v>
      </c>
      <c r="BX745">
        <v>23</v>
      </c>
      <c r="BY745">
        <v>0</v>
      </c>
      <c r="BZ745">
        <v>23</v>
      </c>
      <c r="CA745">
        <v>237</v>
      </c>
      <c r="CB745">
        <v>23</v>
      </c>
      <c r="CC745">
        <v>0</v>
      </c>
      <c r="CD745">
        <v>23</v>
      </c>
      <c r="CE745">
        <v>127.19136275760786</v>
      </c>
      <c r="CF745">
        <v>4</v>
      </c>
      <c r="CG745">
        <v>0.5</v>
      </c>
      <c r="CM745">
        <v>0.78100000000000003</v>
      </c>
      <c r="CQ745" t="s">
        <v>162</v>
      </c>
      <c r="CR745" t="s">
        <v>214</v>
      </c>
      <c r="CS745" t="s">
        <v>169</v>
      </c>
      <c r="CT745">
        <v>0</v>
      </c>
      <c r="CU745">
        <v>23</v>
      </c>
      <c r="CV745">
        <v>0</v>
      </c>
      <c r="CW745">
        <v>23</v>
      </c>
      <c r="CX745">
        <v>237</v>
      </c>
      <c r="CY745">
        <v>23</v>
      </c>
      <c r="CZ745">
        <v>0</v>
      </c>
      <c r="DA745">
        <v>23</v>
      </c>
      <c r="DB745">
        <v>127.19136275760786</v>
      </c>
      <c r="DC745">
        <v>4</v>
      </c>
      <c r="DD745">
        <v>0.5</v>
      </c>
      <c r="DF745">
        <v>0.59399999999999997</v>
      </c>
    </row>
    <row r="746" spans="1:110" x14ac:dyDescent="0.25">
      <c r="A746" s="74">
        <v>0</v>
      </c>
      <c r="B746" s="44">
        <v>8</v>
      </c>
      <c r="C746" s="44">
        <v>2</v>
      </c>
      <c r="D746" s="44">
        <v>1</v>
      </c>
      <c r="E746" s="44">
        <v>1.46271731727674E-2</v>
      </c>
      <c r="F746" s="44">
        <v>1524.8155975</v>
      </c>
      <c r="G746" s="75">
        <v>141.77000000000001</v>
      </c>
      <c r="H746" s="74">
        <v>0.32800000000000001</v>
      </c>
      <c r="I746" s="44">
        <v>4</v>
      </c>
      <c r="J746" s="75">
        <v>0</v>
      </c>
      <c r="K746" s="74">
        <v>0.20300000000000001</v>
      </c>
      <c r="L746" s="44">
        <v>4</v>
      </c>
      <c r="M746" s="75">
        <v>0</v>
      </c>
      <c r="N746" s="44">
        <v>0.219</v>
      </c>
      <c r="O746" s="44">
        <v>4</v>
      </c>
      <c r="P746" s="75">
        <v>0</v>
      </c>
      <c r="Q746" s="80">
        <f t="shared" si="55"/>
        <v>0.25</v>
      </c>
      <c r="R746" s="88">
        <f t="shared" si="55"/>
        <v>4</v>
      </c>
      <c r="T746" s="74">
        <v>0.45300000000000001</v>
      </c>
      <c r="U746" s="44">
        <v>7</v>
      </c>
      <c r="V746" s="44">
        <v>0</v>
      </c>
      <c r="W746" s="44">
        <v>0</v>
      </c>
      <c r="X746" s="44">
        <v>23</v>
      </c>
      <c r="Y746" s="44">
        <v>237</v>
      </c>
      <c r="Z746" s="44">
        <v>23</v>
      </c>
      <c r="AA746" s="44">
        <v>217.000001</v>
      </c>
      <c r="AB746" s="44">
        <v>23</v>
      </c>
      <c r="AC746" s="44">
        <v>0</v>
      </c>
      <c r="AD746" s="44">
        <v>23</v>
      </c>
      <c r="AE746" s="44">
        <v>109.11703428478693</v>
      </c>
      <c r="AF746" s="44">
        <v>4</v>
      </c>
      <c r="AG746" s="75">
        <v>1</v>
      </c>
      <c r="AH746" s="74">
        <v>0.56299999999999994</v>
      </c>
      <c r="AI746" s="44">
        <v>7</v>
      </c>
      <c r="AJ746" s="44">
        <v>0</v>
      </c>
      <c r="AK746" s="44">
        <v>0</v>
      </c>
      <c r="AL746" s="44">
        <v>23</v>
      </c>
      <c r="AM746" s="44">
        <v>237</v>
      </c>
      <c r="AN746" s="44">
        <v>23</v>
      </c>
      <c r="AO746" s="44">
        <v>217.000001</v>
      </c>
      <c r="AP746" s="44">
        <v>23</v>
      </c>
      <c r="AQ746" s="44">
        <v>0</v>
      </c>
      <c r="AR746" s="44">
        <v>23</v>
      </c>
      <c r="AS746" s="44">
        <v>109.11703428478693</v>
      </c>
      <c r="AT746" s="44">
        <v>4</v>
      </c>
      <c r="AU746" s="75">
        <v>1</v>
      </c>
      <c r="AV746">
        <v>0.67200000000000004</v>
      </c>
      <c r="AW746">
        <v>7</v>
      </c>
      <c r="AX746">
        <v>0</v>
      </c>
      <c r="AY746">
        <v>0</v>
      </c>
      <c r="AZ746">
        <v>23</v>
      </c>
      <c r="BA746">
        <v>237</v>
      </c>
      <c r="BB746">
        <v>23</v>
      </c>
      <c r="BC746">
        <v>217.000001</v>
      </c>
      <c r="BD746">
        <v>23</v>
      </c>
      <c r="BE746">
        <v>0</v>
      </c>
      <c r="BF746">
        <v>23</v>
      </c>
      <c r="BG746">
        <v>109.11703428478693</v>
      </c>
      <c r="BH746">
        <v>4</v>
      </c>
      <c r="BI746">
        <v>1</v>
      </c>
      <c r="BJ746" s="74">
        <f t="shared" si="56"/>
        <v>0.56266666666666676</v>
      </c>
      <c r="BK746" s="92">
        <f t="shared" si="57"/>
        <v>7</v>
      </c>
      <c r="BN746" s="67">
        <f t="shared" si="58"/>
        <v>0.31266666666666676</v>
      </c>
      <c r="BO746" s="9">
        <f t="shared" si="59"/>
        <v>3</v>
      </c>
      <c r="BT746">
        <v>0.86</v>
      </c>
      <c r="BU746">
        <v>7</v>
      </c>
      <c r="BV746">
        <v>0</v>
      </c>
      <c r="BW746">
        <v>0</v>
      </c>
      <c r="BX746">
        <v>23</v>
      </c>
      <c r="BY746">
        <v>237</v>
      </c>
      <c r="BZ746">
        <v>23</v>
      </c>
      <c r="CA746">
        <v>217.000001</v>
      </c>
      <c r="CB746">
        <v>23</v>
      </c>
      <c r="CC746">
        <v>0</v>
      </c>
      <c r="CD746">
        <v>23</v>
      </c>
      <c r="CE746">
        <v>109.11703428478693</v>
      </c>
      <c r="CF746">
        <v>4</v>
      </c>
      <c r="CG746">
        <v>1</v>
      </c>
      <c r="CM746">
        <v>0.86</v>
      </c>
      <c r="CQ746" t="s">
        <v>162</v>
      </c>
      <c r="CR746" t="s">
        <v>220</v>
      </c>
      <c r="CS746" t="s">
        <v>183</v>
      </c>
      <c r="CT746">
        <v>0</v>
      </c>
      <c r="CU746">
        <v>23</v>
      </c>
      <c r="CV746">
        <v>237</v>
      </c>
      <c r="CW746">
        <v>23</v>
      </c>
      <c r="CX746">
        <v>217.000001</v>
      </c>
      <c r="CY746">
        <v>23</v>
      </c>
      <c r="CZ746">
        <v>0</v>
      </c>
      <c r="DA746">
        <v>23</v>
      </c>
      <c r="DB746">
        <v>109.11703428478693</v>
      </c>
      <c r="DC746">
        <v>4</v>
      </c>
      <c r="DD746">
        <v>1</v>
      </c>
      <c r="DF746">
        <v>0.625</v>
      </c>
    </row>
    <row r="747" spans="1:110" x14ac:dyDescent="0.25">
      <c r="A747" s="74">
        <v>0</v>
      </c>
      <c r="B747" s="44">
        <v>8</v>
      </c>
      <c r="C747" s="44">
        <v>2</v>
      </c>
      <c r="D747" s="44">
        <v>2</v>
      </c>
      <c r="E747" s="44">
        <v>0.112165177684661</v>
      </c>
      <c r="F747" s="44">
        <v>1558.0128589999999</v>
      </c>
      <c r="G747" s="75">
        <v>149.82</v>
      </c>
      <c r="H747" s="74">
        <v>0.32800000000000001</v>
      </c>
      <c r="I747" s="44">
        <v>4</v>
      </c>
      <c r="J747" s="75">
        <v>0</v>
      </c>
      <c r="K747" s="74">
        <v>0.20399999999999999</v>
      </c>
      <c r="L747" s="44">
        <v>4</v>
      </c>
      <c r="M747" s="75">
        <v>0</v>
      </c>
      <c r="N747" s="44">
        <v>0.28100000000000003</v>
      </c>
      <c r="O747" s="44">
        <v>4</v>
      </c>
      <c r="P747" s="75">
        <v>0</v>
      </c>
      <c r="Q747" s="80">
        <f t="shared" si="55"/>
        <v>0.27100000000000002</v>
      </c>
      <c r="R747" s="88">
        <f t="shared" si="55"/>
        <v>4</v>
      </c>
      <c r="T747" s="74">
        <v>0.45300000000000001</v>
      </c>
      <c r="U747" s="44">
        <v>7</v>
      </c>
      <c r="V747" s="44">
        <v>0</v>
      </c>
      <c r="W747" s="44">
        <v>0</v>
      </c>
      <c r="X747" s="44">
        <v>23</v>
      </c>
      <c r="Y747" s="44">
        <v>237</v>
      </c>
      <c r="Z747" s="44">
        <v>23</v>
      </c>
      <c r="AA747" s="44">
        <v>0</v>
      </c>
      <c r="AB747" s="44">
        <v>23</v>
      </c>
      <c r="AC747" s="44">
        <v>217</v>
      </c>
      <c r="AD747" s="44">
        <v>23</v>
      </c>
      <c r="AE747" s="44">
        <v>109.56483525160054</v>
      </c>
      <c r="AF747" s="44">
        <v>4</v>
      </c>
      <c r="AG747" s="75">
        <v>1</v>
      </c>
      <c r="AH747" s="74">
        <v>0.59399999999999997</v>
      </c>
      <c r="AI747" s="44">
        <v>7</v>
      </c>
      <c r="AJ747" s="44">
        <v>0</v>
      </c>
      <c r="AK747" s="44">
        <v>0</v>
      </c>
      <c r="AL747" s="44">
        <v>23</v>
      </c>
      <c r="AM747" s="44">
        <v>237</v>
      </c>
      <c r="AN747" s="44">
        <v>23</v>
      </c>
      <c r="AO747" s="44">
        <v>0</v>
      </c>
      <c r="AP747" s="44">
        <v>23</v>
      </c>
      <c r="AQ747" s="44">
        <v>217</v>
      </c>
      <c r="AR747" s="44">
        <v>23</v>
      </c>
      <c r="AS747" s="44">
        <v>109.56483525160054</v>
      </c>
      <c r="AT747" s="44">
        <v>4</v>
      </c>
      <c r="AU747" s="75">
        <v>1</v>
      </c>
      <c r="AV747">
        <v>0.64</v>
      </c>
      <c r="AW747">
        <v>7</v>
      </c>
      <c r="AX747">
        <v>0</v>
      </c>
      <c r="AY747">
        <v>0</v>
      </c>
      <c r="AZ747">
        <v>23</v>
      </c>
      <c r="BA747">
        <v>237</v>
      </c>
      <c r="BB747">
        <v>23</v>
      </c>
      <c r="BC747">
        <v>0</v>
      </c>
      <c r="BD747">
        <v>23</v>
      </c>
      <c r="BE747">
        <v>217</v>
      </c>
      <c r="BF747">
        <v>23</v>
      </c>
      <c r="BG747">
        <v>109.56483525160054</v>
      </c>
      <c r="BH747">
        <v>4</v>
      </c>
      <c r="BI747">
        <v>1</v>
      </c>
      <c r="BJ747" s="74">
        <f t="shared" si="56"/>
        <v>0.56233333333333324</v>
      </c>
      <c r="BK747" s="92">
        <f t="shared" si="57"/>
        <v>7</v>
      </c>
      <c r="BN747" s="67">
        <f t="shared" si="58"/>
        <v>0.29133333333333322</v>
      </c>
      <c r="BO747" s="9">
        <f t="shared" si="59"/>
        <v>3</v>
      </c>
      <c r="BT747">
        <v>0.875</v>
      </c>
      <c r="BU747">
        <v>7</v>
      </c>
      <c r="BV747">
        <v>0</v>
      </c>
      <c r="BW747">
        <v>0</v>
      </c>
      <c r="BX747">
        <v>23</v>
      </c>
      <c r="BY747">
        <v>237</v>
      </c>
      <c r="BZ747">
        <v>23</v>
      </c>
      <c r="CA747">
        <v>0</v>
      </c>
      <c r="CB747">
        <v>23</v>
      </c>
      <c r="CC747">
        <v>217</v>
      </c>
      <c r="CD747">
        <v>23</v>
      </c>
      <c r="CE747">
        <v>109.56483525160054</v>
      </c>
      <c r="CF747">
        <v>4</v>
      </c>
      <c r="CG747">
        <v>1</v>
      </c>
      <c r="CM747">
        <v>0.875</v>
      </c>
      <c r="CQ747" t="s">
        <v>162</v>
      </c>
      <c r="CR747" t="s">
        <v>220</v>
      </c>
      <c r="CS747" t="s">
        <v>183</v>
      </c>
      <c r="CT747">
        <v>0</v>
      </c>
      <c r="CU747">
        <v>23</v>
      </c>
      <c r="CV747">
        <v>237</v>
      </c>
      <c r="CW747">
        <v>23</v>
      </c>
      <c r="CX747">
        <v>0</v>
      </c>
      <c r="CY747">
        <v>23</v>
      </c>
      <c r="CZ747">
        <v>217</v>
      </c>
      <c r="DA747">
        <v>23</v>
      </c>
      <c r="DB747">
        <v>109.56483525160054</v>
      </c>
      <c r="DC747">
        <v>4</v>
      </c>
      <c r="DD747">
        <v>1</v>
      </c>
      <c r="DF747">
        <v>0.625</v>
      </c>
    </row>
    <row r="748" spans="1:110" x14ac:dyDescent="0.25">
      <c r="A748" s="74">
        <v>0</v>
      </c>
      <c r="B748" s="44">
        <v>8</v>
      </c>
      <c r="C748" s="44">
        <v>2</v>
      </c>
      <c r="D748" s="44">
        <v>3</v>
      </c>
      <c r="E748" s="44">
        <v>0.209703182196538</v>
      </c>
      <c r="F748" s="44">
        <v>1591.2101204999999</v>
      </c>
      <c r="G748" s="75">
        <v>157.87</v>
      </c>
      <c r="H748" s="74">
        <v>0.34399999999999997</v>
      </c>
      <c r="I748" s="44">
        <v>4</v>
      </c>
      <c r="J748" s="75">
        <v>0</v>
      </c>
      <c r="K748" s="74">
        <v>0.219</v>
      </c>
      <c r="L748" s="44">
        <v>4</v>
      </c>
      <c r="M748" s="75">
        <v>0</v>
      </c>
      <c r="N748" s="44">
        <v>0.28100000000000003</v>
      </c>
      <c r="O748" s="44">
        <v>4</v>
      </c>
      <c r="P748" s="75">
        <v>0</v>
      </c>
      <c r="Q748" s="80">
        <f t="shared" si="55"/>
        <v>0.28133333333333332</v>
      </c>
      <c r="R748" s="88">
        <f t="shared" si="55"/>
        <v>4</v>
      </c>
      <c r="T748" s="74">
        <v>0.46899999999999997</v>
      </c>
      <c r="U748" s="44">
        <v>7</v>
      </c>
      <c r="V748" s="44">
        <v>0</v>
      </c>
      <c r="W748" s="44">
        <v>0</v>
      </c>
      <c r="X748" s="44">
        <v>23</v>
      </c>
      <c r="Y748" s="44">
        <v>237</v>
      </c>
      <c r="Z748" s="44">
        <v>23</v>
      </c>
      <c r="AA748" s="44">
        <v>0</v>
      </c>
      <c r="AB748" s="44">
        <v>23</v>
      </c>
      <c r="AC748" s="44">
        <v>217</v>
      </c>
      <c r="AD748" s="44">
        <v>23</v>
      </c>
      <c r="AE748" s="44">
        <v>109.25291185935411</v>
      </c>
      <c r="AF748" s="44">
        <v>4</v>
      </c>
      <c r="AG748" s="75">
        <v>1</v>
      </c>
      <c r="AH748" s="74">
        <v>0.57799999999999996</v>
      </c>
      <c r="AI748" s="44">
        <v>7</v>
      </c>
      <c r="AJ748" s="44">
        <v>0</v>
      </c>
      <c r="AK748" s="44">
        <v>0</v>
      </c>
      <c r="AL748" s="44">
        <v>23</v>
      </c>
      <c r="AM748" s="44">
        <v>237</v>
      </c>
      <c r="AN748" s="44">
        <v>23</v>
      </c>
      <c r="AO748" s="44">
        <v>0</v>
      </c>
      <c r="AP748" s="44">
        <v>23</v>
      </c>
      <c r="AQ748" s="44">
        <v>217</v>
      </c>
      <c r="AR748" s="44">
        <v>23</v>
      </c>
      <c r="AS748" s="44">
        <v>109.25291185935411</v>
      </c>
      <c r="AT748" s="44">
        <v>4</v>
      </c>
      <c r="AU748" s="75">
        <v>1</v>
      </c>
      <c r="AV748">
        <v>0.71899999999999997</v>
      </c>
      <c r="AW748">
        <v>7</v>
      </c>
      <c r="AX748">
        <v>0</v>
      </c>
      <c r="AY748">
        <v>0</v>
      </c>
      <c r="AZ748">
        <v>23</v>
      </c>
      <c r="BA748">
        <v>237</v>
      </c>
      <c r="BB748">
        <v>23</v>
      </c>
      <c r="BC748">
        <v>0</v>
      </c>
      <c r="BD748">
        <v>23</v>
      </c>
      <c r="BE748">
        <v>217</v>
      </c>
      <c r="BF748">
        <v>23</v>
      </c>
      <c r="BG748">
        <v>109.25291185935411</v>
      </c>
      <c r="BH748">
        <v>4</v>
      </c>
      <c r="BI748">
        <v>1</v>
      </c>
      <c r="BJ748" s="74">
        <f t="shared" si="56"/>
        <v>0.58866666666666667</v>
      </c>
      <c r="BK748" s="92">
        <f t="shared" si="57"/>
        <v>7</v>
      </c>
      <c r="BN748" s="67">
        <f t="shared" si="58"/>
        <v>0.30733333333333335</v>
      </c>
      <c r="BO748" s="9">
        <f t="shared" si="59"/>
        <v>3</v>
      </c>
      <c r="BT748">
        <v>0.86</v>
      </c>
      <c r="BU748">
        <v>7</v>
      </c>
      <c r="BV748">
        <v>0</v>
      </c>
      <c r="BW748">
        <v>0</v>
      </c>
      <c r="BX748">
        <v>23</v>
      </c>
      <c r="BY748">
        <v>237</v>
      </c>
      <c r="BZ748">
        <v>23</v>
      </c>
      <c r="CA748">
        <v>0</v>
      </c>
      <c r="CB748">
        <v>23</v>
      </c>
      <c r="CC748">
        <v>217</v>
      </c>
      <c r="CD748">
        <v>23</v>
      </c>
      <c r="CE748">
        <v>109.25291185935411</v>
      </c>
      <c r="CF748">
        <v>4</v>
      </c>
      <c r="CG748">
        <v>1</v>
      </c>
      <c r="CM748">
        <v>0.86</v>
      </c>
      <c r="CQ748" t="s">
        <v>162</v>
      </c>
      <c r="CR748" t="s">
        <v>223</v>
      </c>
      <c r="CS748" t="s">
        <v>183</v>
      </c>
      <c r="CT748">
        <v>0</v>
      </c>
      <c r="CU748">
        <v>23</v>
      </c>
      <c r="CV748">
        <v>237</v>
      </c>
      <c r="CW748">
        <v>23</v>
      </c>
      <c r="CX748">
        <v>0</v>
      </c>
      <c r="CY748">
        <v>23</v>
      </c>
      <c r="CZ748">
        <v>217</v>
      </c>
      <c r="DA748">
        <v>23</v>
      </c>
      <c r="DB748">
        <v>109.25291185935411</v>
      </c>
      <c r="DC748">
        <v>4</v>
      </c>
      <c r="DD748">
        <v>1</v>
      </c>
      <c r="DF748">
        <v>0.64100000000000001</v>
      </c>
    </row>
    <row r="749" spans="1:110" x14ac:dyDescent="0.25">
      <c r="A749" s="74">
        <v>0</v>
      </c>
      <c r="B749" s="44">
        <v>8</v>
      </c>
      <c r="C749" s="44">
        <v>2</v>
      </c>
      <c r="D749" s="44">
        <v>4</v>
      </c>
      <c r="E749" s="44">
        <v>0.30724118670839801</v>
      </c>
      <c r="F749" s="44">
        <v>1624.4073820000001</v>
      </c>
      <c r="G749" s="75">
        <v>165.92</v>
      </c>
      <c r="H749" s="74">
        <v>0.32800000000000001</v>
      </c>
      <c r="I749" s="44">
        <v>4</v>
      </c>
      <c r="J749" s="75">
        <v>0</v>
      </c>
      <c r="K749" s="74">
        <v>0.20300000000000001</v>
      </c>
      <c r="L749" s="44">
        <v>4</v>
      </c>
      <c r="M749" s="75">
        <v>0</v>
      </c>
      <c r="N749" s="44">
        <v>0.23400000000000001</v>
      </c>
      <c r="O749" s="44">
        <v>4</v>
      </c>
      <c r="P749" s="75">
        <v>0</v>
      </c>
      <c r="Q749" s="80">
        <f t="shared" si="55"/>
        <v>0.255</v>
      </c>
      <c r="R749" s="88">
        <f t="shared" si="55"/>
        <v>4</v>
      </c>
      <c r="T749" s="74">
        <v>0.46899999999999997</v>
      </c>
      <c r="U749" s="44">
        <v>7</v>
      </c>
      <c r="V749" s="44">
        <v>0</v>
      </c>
      <c r="W749" s="44">
        <v>0</v>
      </c>
      <c r="X749" s="44">
        <v>23</v>
      </c>
      <c r="Y749" s="44">
        <v>237</v>
      </c>
      <c r="Z749" s="44">
        <v>23</v>
      </c>
      <c r="AA749" s="44">
        <v>0</v>
      </c>
      <c r="AB749" s="44">
        <v>23</v>
      </c>
      <c r="AC749" s="44">
        <v>217</v>
      </c>
      <c r="AD749" s="44">
        <v>23</v>
      </c>
      <c r="AE749" s="44">
        <v>108.9537377358582</v>
      </c>
      <c r="AF749" s="44">
        <v>4</v>
      </c>
      <c r="AG749" s="75">
        <v>1</v>
      </c>
      <c r="AH749" s="74">
        <v>0.57799999999999996</v>
      </c>
      <c r="AI749" s="44">
        <v>7</v>
      </c>
      <c r="AJ749" s="44">
        <v>0</v>
      </c>
      <c r="AK749" s="44">
        <v>0</v>
      </c>
      <c r="AL749" s="44">
        <v>23</v>
      </c>
      <c r="AM749" s="44">
        <v>237</v>
      </c>
      <c r="AN749" s="44">
        <v>23</v>
      </c>
      <c r="AO749" s="44">
        <v>0</v>
      </c>
      <c r="AP749" s="44">
        <v>23</v>
      </c>
      <c r="AQ749" s="44">
        <v>217</v>
      </c>
      <c r="AR749" s="44">
        <v>23</v>
      </c>
      <c r="AS749" s="44">
        <v>108.9537377358582</v>
      </c>
      <c r="AT749" s="44">
        <v>4</v>
      </c>
      <c r="AU749" s="75">
        <v>1</v>
      </c>
      <c r="AV749">
        <v>0.67200000000000004</v>
      </c>
      <c r="AW749">
        <v>7</v>
      </c>
      <c r="AX749">
        <v>0</v>
      </c>
      <c r="AY749">
        <v>0</v>
      </c>
      <c r="AZ749">
        <v>23</v>
      </c>
      <c r="BA749">
        <v>237</v>
      </c>
      <c r="BB749">
        <v>23</v>
      </c>
      <c r="BC749">
        <v>0</v>
      </c>
      <c r="BD749">
        <v>23</v>
      </c>
      <c r="BE749">
        <v>217</v>
      </c>
      <c r="BF749">
        <v>23</v>
      </c>
      <c r="BG749">
        <v>108.9537377358582</v>
      </c>
      <c r="BH749">
        <v>4</v>
      </c>
      <c r="BI749">
        <v>1</v>
      </c>
      <c r="BJ749" s="74">
        <f t="shared" si="56"/>
        <v>0.57299999999999995</v>
      </c>
      <c r="BK749" s="92">
        <f t="shared" si="57"/>
        <v>7</v>
      </c>
      <c r="BN749" s="67">
        <f t="shared" si="58"/>
        <v>0.31799999999999995</v>
      </c>
      <c r="BO749" s="9">
        <f t="shared" si="59"/>
        <v>3</v>
      </c>
      <c r="BT749">
        <v>0.82799999999999996</v>
      </c>
      <c r="BU749">
        <v>7</v>
      </c>
      <c r="BV749">
        <v>0</v>
      </c>
      <c r="BW749">
        <v>0</v>
      </c>
      <c r="BX749">
        <v>23</v>
      </c>
      <c r="BY749">
        <v>237</v>
      </c>
      <c r="BZ749">
        <v>23</v>
      </c>
      <c r="CA749">
        <v>0</v>
      </c>
      <c r="CB749">
        <v>23</v>
      </c>
      <c r="CC749">
        <v>217</v>
      </c>
      <c r="CD749">
        <v>23</v>
      </c>
      <c r="CE749">
        <v>108.9537377358582</v>
      </c>
      <c r="CF749">
        <v>4</v>
      </c>
      <c r="CG749">
        <v>1</v>
      </c>
      <c r="CM749">
        <v>0.82799999999999996</v>
      </c>
      <c r="CQ749" t="s">
        <v>162</v>
      </c>
      <c r="CR749" t="s">
        <v>220</v>
      </c>
      <c r="CS749" t="s">
        <v>183</v>
      </c>
      <c r="CT749">
        <v>0</v>
      </c>
      <c r="CU749">
        <v>23</v>
      </c>
      <c r="CV749">
        <v>237</v>
      </c>
      <c r="CW749">
        <v>23</v>
      </c>
      <c r="CX749">
        <v>0</v>
      </c>
      <c r="CY749">
        <v>23</v>
      </c>
      <c r="CZ749">
        <v>217</v>
      </c>
      <c r="DA749">
        <v>23</v>
      </c>
      <c r="DB749">
        <v>108.9537377358582</v>
      </c>
      <c r="DC749">
        <v>4</v>
      </c>
      <c r="DD749">
        <v>1</v>
      </c>
      <c r="DF749">
        <v>0.625</v>
      </c>
    </row>
    <row r="750" spans="1:110" x14ac:dyDescent="0.25">
      <c r="A750" s="74">
        <v>0</v>
      </c>
      <c r="B750" s="44">
        <v>8</v>
      </c>
      <c r="C750" s="44">
        <v>2</v>
      </c>
      <c r="D750" s="44">
        <v>5</v>
      </c>
      <c r="E750" s="44">
        <v>0.40477919122029199</v>
      </c>
      <c r="F750" s="44">
        <v>1657.6046435000001</v>
      </c>
      <c r="G750" s="75">
        <v>173.97</v>
      </c>
      <c r="H750" s="74">
        <v>0.313</v>
      </c>
      <c r="I750" s="44">
        <v>4</v>
      </c>
      <c r="J750" s="75">
        <v>0</v>
      </c>
      <c r="K750" s="74">
        <v>0.20300000000000001</v>
      </c>
      <c r="L750" s="44">
        <v>4</v>
      </c>
      <c r="M750" s="75">
        <v>0</v>
      </c>
      <c r="N750" s="44">
        <v>0.23400000000000001</v>
      </c>
      <c r="O750" s="44">
        <v>4</v>
      </c>
      <c r="P750" s="75">
        <v>0</v>
      </c>
      <c r="Q750" s="80">
        <f t="shared" si="55"/>
        <v>0.25</v>
      </c>
      <c r="R750" s="88">
        <f t="shared" si="55"/>
        <v>4</v>
      </c>
      <c r="T750" s="74">
        <v>0.48399999999999999</v>
      </c>
      <c r="U750" s="44">
        <v>7</v>
      </c>
      <c r="V750" s="44">
        <v>0</v>
      </c>
      <c r="W750" s="44">
        <v>0</v>
      </c>
      <c r="X750" s="44">
        <v>23</v>
      </c>
      <c r="Y750" s="44">
        <v>237</v>
      </c>
      <c r="Z750" s="44">
        <v>23</v>
      </c>
      <c r="AA750" s="44">
        <v>0</v>
      </c>
      <c r="AB750" s="44">
        <v>23</v>
      </c>
      <c r="AC750" s="44">
        <v>217</v>
      </c>
      <c r="AD750" s="44">
        <v>23</v>
      </c>
      <c r="AE750" s="44">
        <v>108.66654688236648</v>
      </c>
      <c r="AF750" s="44">
        <v>4</v>
      </c>
      <c r="AG750" s="75">
        <v>1</v>
      </c>
      <c r="AH750" s="74">
        <v>0.57899999999999996</v>
      </c>
      <c r="AI750" s="44">
        <v>7</v>
      </c>
      <c r="AJ750" s="44">
        <v>0</v>
      </c>
      <c r="AK750" s="44">
        <v>0</v>
      </c>
      <c r="AL750" s="44">
        <v>23</v>
      </c>
      <c r="AM750" s="44">
        <v>237</v>
      </c>
      <c r="AN750" s="44">
        <v>23</v>
      </c>
      <c r="AO750" s="44">
        <v>0</v>
      </c>
      <c r="AP750" s="44">
        <v>23</v>
      </c>
      <c r="AQ750" s="44">
        <v>217</v>
      </c>
      <c r="AR750" s="44">
        <v>23</v>
      </c>
      <c r="AS750" s="44">
        <v>108.66654688236648</v>
      </c>
      <c r="AT750" s="44">
        <v>4</v>
      </c>
      <c r="AU750" s="75">
        <v>1</v>
      </c>
      <c r="AV750">
        <v>0.68799999999999994</v>
      </c>
      <c r="AW750">
        <v>7</v>
      </c>
      <c r="AX750">
        <v>0</v>
      </c>
      <c r="AY750">
        <v>0</v>
      </c>
      <c r="AZ750">
        <v>23</v>
      </c>
      <c r="BA750">
        <v>237</v>
      </c>
      <c r="BB750">
        <v>23</v>
      </c>
      <c r="BC750">
        <v>0</v>
      </c>
      <c r="BD750">
        <v>23</v>
      </c>
      <c r="BE750">
        <v>217</v>
      </c>
      <c r="BF750">
        <v>23</v>
      </c>
      <c r="BG750">
        <v>108.66654688236648</v>
      </c>
      <c r="BH750">
        <v>4</v>
      </c>
      <c r="BI750">
        <v>1</v>
      </c>
      <c r="BJ750" s="74">
        <f t="shared" si="56"/>
        <v>0.58366666666666667</v>
      </c>
      <c r="BK750" s="92">
        <f t="shared" si="57"/>
        <v>7</v>
      </c>
      <c r="BN750" s="67">
        <f t="shared" si="58"/>
        <v>0.33366666666666667</v>
      </c>
      <c r="BO750" s="9">
        <f t="shared" si="59"/>
        <v>3</v>
      </c>
      <c r="BT750">
        <v>0.84299999999999997</v>
      </c>
      <c r="BU750">
        <v>7</v>
      </c>
      <c r="BV750">
        <v>0</v>
      </c>
      <c r="BW750">
        <v>0</v>
      </c>
      <c r="BX750">
        <v>23</v>
      </c>
      <c r="BY750">
        <v>237</v>
      </c>
      <c r="BZ750">
        <v>23</v>
      </c>
      <c r="CA750">
        <v>0</v>
      </c>
      <c r="CB750">
        <v>23</v>
      </c>
      <c r="CC750">
        <v>217</v>
      </c>
      <c r="CD750">
        <v>23</v>
      </c>
      <c r="CE750">
        <v>108.66654688236648</v>
      </c>
      <c r="CF750">
        <v>4</v>
      </c>
      <c r="CG750">
        <v>1</v>
      </c>
      <c r="CM750">
        <v>0.84299999999999997</v>
      </c>
      <c r="CQ750" t="s">
        <v>162</v>
      </c>
      <c r="CR750" t="s">
        <v>220</v>
      </c>
      <c r="CS750" t="s">
        <v>183</v>
      </c>
      <c r="CT750">
        <v>0</v>
      </c>
      <c r="CU750">
        <v>23</v>
      </c>
      <c r="CV750">
        <v>237</v>
      </c>
      <c r="CW750">
        <v>23</v>
      </c>
      <c r="CX750">
        <v>0</v>
      </c>
      <c r="CY750">
        <v>23</v>
      </c>
      <c r="CZ750">
        <v>217</v>
      </c>
      <c r="DA750">
        <v>23</v>
      </c>
      <c r="DB750">
        <v>108.66654688236648</v>
      </c>
      <c r="DC750">
        <v>4</v>
      </c>
      <c r="DD750">
        <v>1</v>
      </c>
      <c r="DF750">
        <v>0.625</v>
      </c>
    </row>
    <row r="751" spans="1:110" x14ac:dyDescent="0.25">
      <c r="A751" s="74">
        <v>0</v>
      </c>
      <c r="B751" s="44">
        <v>8</v>
      </c>
      <c r="C751" s="44">
        <v>3</v>
      </c>
      <c r="D751" s="44">
        <v>0</v>
      </c>
      <c r="E751" s="44">
        <v>0.227848989320941</v>
      </c>
      <c r="F751" s="44">
        <v>1616.293692</v>
      </c>
      <c r="G751" s="75">
        <v>140.45999999999901</v>
      </c>
      <c r="H751" s="74">
        <v>0.32800000000000001</v>
      </c>
      <c r="I751" s="44">
        <v>4</v>
      </c>
      <c r="J751" s="75">
        <v>0</v>
      </c>
      <c r="K751" s="74">
        <v>0.20300000000000001</v>
      </c>
      <c r="L751" s="44">
        <v>4</v>
      </c>
      <c r="M751" s="75">
        <v>0</v>
      </c>
      <c r="N751" s="44">
        <v>0.26500000000000001</v>
      </c>
      <c r="O751" s="44">
        <v>4</v>
      </c>
      <c r="P751" s="75">
        <v>0</v>
      </c>
      <c r="Q751" s="80">
        <f t="shared" si="55"/>
        <v>0.26533333333333337</v>
      </c>
      <c r="R751" s="88">
        <f t="shared" si="55"/>
        <v>4</v>
      </c>
      <c r="T751" s="74">
        <v>0.438</v>
      </c>
      <c r="U751" s="44">
        <v>6</v>
      </c>
      <c r="V751" s="44">
        <v>0</v>
      </c>
      <c r="W751" s="44">
        <v>0</v>
      </c>
      <c r="X751" s="44">
        <v>23</v>
      </c>
      <c r="Y751" s="44">
        <v>0</v>
      </c>
      <c r="Z751" s="44">
        <v>23</v>
      </c>
      <c r="AA751" s="44">
        <v>237</v>
      </c>
      <c r="AB751" s="44">
        <v>23</v>
      </c>
      <c r="AC751" s="44">
        <v>0</v>
      </c>
      <c r="AD751" s="44">
        <v>23</v>
      </c>
      <c r="AE751" s="44">
        <v>126.02713476192137</v>
      </c>
      <c r="AF751" s="44">
        <v>4</v>
      </c>
      <c r="AG751" s="75">
        <v>0.5</v>
      </c>
      <c r="AH751" s="74">
        <v>0.54700000000000004</v>
      </c>
      <c r="AI751" s="44">
        <v>6</v>
      </c>
      <c r="AJ751" s="44">
        <v>0</v>
      </c>
      <c r="AK751" s="44">
        <v>0</v>
      </c>
      <c r="AL751" s="44">
        <v>23</v>
      </c>
      <c r="AM751" s="44">
        <v>0</v>
      </c>
      <c r="AN751" s="44">
        <v>23</v>
      </c>
      <c r="AO751" s="44">
        <v>237</v>
      </c>
      <c r="AP751" s="44">
        <v>23</v>
      </c>
      <c r="AQ751" s="44">
        <v>0</v>
      </c>
      <c r="AR751" s="44">
        <v>23</v>
      </c>
      <c r="AS751" s="44">
        <v>126.02713476192137</v>
      </c>
      <c r="AT751" s="44">
        <v>4</v>
      </c>
      <c r="AU751" s="75">
        <v>0.5</v>
      </c>
      <c r="AV751">
        <v>0.61</v>
      </c>
      <c r="AW751">
        <v>6</v>
      </c>
      <c r="AX751">
        <v>0</v>
      </c>
      <c r="AY751">
        <v>0</v>
      </c>
      <c r="AZ751">
        <v>23</v>
      </c>
      <c r="BA751">
        <v>0</v>
      </c>
      <c r="BB751">
        <v>23</v>
      </c>
      <c r="BC751">
        <v>237</v>
      </c>
      <c r="BD751">
        <v>23</v>
      </c>
      <c r="BE751">
        <v>0</v>
      </c>
      <c r="BF751">
        <v>23</v>
      </c>
      <c r="BG751">
        <v>126.02713476192137</v>
      </c>
      <c r="BH751">
        <v>4</v>
      </c>
      <c r="BI751">
        <v>0.5</v>
      </c>
      <c r="BJ751" s="74">
        <f t="shared" si="56"/>
        <v>0.53166666666666673</v>
      </c>
      <c r="BK751" s="92">
        <f t="shared" si="57"/>
        <v>6</v>
      </c>
      <c r="BN751" s="67">
        <f t="shared" si="58"/>
        <v>0.26633333333333337</v>
      </c>
      <c r="BO751" s="9">
        <f t="shared" si="59"/>
        <v>2</v>
      </c>
      <c r="BT751">
        <v>0.81299999999999994</v>
      </c>
      <c r="BU751">
        <v>6</v>
      </c>
      <c r="BV751">
        <v>0</v>
      </c>
      <c r="BW751">
        <v>0</v>
      </c>
      <c r="BX751">
        <v>23</v>
      </c>
      <c r="BY751">
        <v>0</v>
      </c>
      <c r="BZ751">
        <v>23</v>
      </c>
      <c r="CA751">
        <v>237</v>
      </c>
      <c r="CB751">
        <v>23</v>
      </c>
      <c r="CC751">
        <v>0</v>
      </c>
      <c r="CD751">
        <v>23</v>
      </c>
      <c r="CE751">
        <v>126.02713476192137</v>
      </c>
      <c r="CF751">
        <v>4</v>
      </c>
      <c r="CG751">
        <v>0.5</v>
      </c>
      <c r="CM751">
        <v>0.81299999999999994</v>
      </c>
      <c r="CQ751" t="s">
        <v>162</v>
      </c>
      <c r="CR751" t="s">
        <v>217</v>
      </c>
      <c r="CS751" t="s">
        <v>169</v>
      </c>
      <c r="CT751">
        <v>0</v>
      </c>
      <c r="CU751">
        <v>23</v>
      </c>
      <c r="CV751">
        <v>0</v>
      </c>
      <c r="CW751">
        <v>23</v>
      </c>
      <c r="CX751">
        <v>237</v>
      </c>
      <c r="CY751">
        <v>23</v>
      </c>
      <c r="CZ751">
        <v>0</v>
      </c>
      <c r="DA751">
        <v>23</v>
      </c>
      <c r="DB751">
        <v>126.02713476192137</v>
      </c>
      <c r="DC751">
        <v>4</v>
      </c>
      <c r="DD751">
        <v>0.5</v>
      </c>
      <c r="DF751">
        <v>0.57799999999999996</v>
      </c>
    </row>
    <row r="752" spans="1:110" x14ac:dyDescent="0.25">
      <c r="A752" s="74">
        <v>0</v>
      </c>
      <c r="B752" s="44">
        <v>8</v>
      </c>
      <c r="C752" s="44">
        <v>3</v>
      </c>
      <c r="D752" s="44">
        <v>1</v>
      </c>
      <c r="E752" s="44">
        <v>0.32538699383281799</v>
      </c>
      <c r="F752" s="44">
        <v>1649.4909534999999</v>
      </c>
      <c r="G752" s="75">
        <v>148.51</v>
      </c>
      <c r="H752" s="74">
        <v>0.35899999999999999</v>
      </c>
      <c r="I752" s="44">
        <v>4</v>
      </c>
      <c r="J752" s="75">
        <v>0</v>
      </c>
      <c r="K752" s="74">
        <v>0.219</v>
      </c>
      <c r="L752" s="44">
        <v>4</v>
      </c>
      <c r="M752" s="75">
        <v>0</v>
      </c>
      <c r="N752" s="44">
        <v>0.25</v>
      </c>
      <c r="O752" s="44">
        <v>4</v>
      </c>
      <c r="P752" s="75">
        <v>0</v>
      </c>
      <c r="Q752" s="80">
        <f t="shared" si="55"/>
        <v>0.27599999999999997</v>
      </c>
      <c r="R752" s="88">
        <f t="shared" si="55"/>
        <v>4</v>
      </c>
      <c r="T752" s="74">
        <v>0.46899999999999997</v>
      </c>
      <c r="U752" s="44">
        <v>7</v>
      </c>
      <c r="V752" s="44">
        <v>0</v>
      </c>
      <c r="W752" s="44">
        <v>0</v>
      </c>
      <c r="X752" s="44">
        <v>23</v>
      </c>
      <c r="Y752" s="44">
        <v>237</v>
      </c>
      <c r="Z752" s="44">
        <v>23</v>
      </c>
      <c r="AA752" s="44">
        <v>217.000001</v>
      </c>
      <c r="AB752" s="44">
        <v>23</v>
      </c>
      <c r="AC752" s="44">
        <v>0</v>
      </c>
      <c r="AD752" s="44">
        <v>23</v>
      </c>
      <c r="AE752" s="44">
        <v>109.42413743428035</v>
      </c>
      <c r="AF752" s="44">
        <v>4</v>
      </c>
      <c r="AG752" s="75">
        <v>1</v>
      </c>
      <c r="AH752" s="74">
        <v>0.59399999999999997</v>
      </c>
      <c r="AI752" s="44">
        <v>7</v>
      </c>
      <c r="AJ752" s="44">
        <v>0</v>
      </c>
      <c r="AK752" s="44">
        <v>0</v>
      </c>
      <c r="AL752" s="44">
        <v>23</v>
      </c>
      <c r="AM752" s="44">
        <v>237</v>
      </c>
      <c r="AN752" s="44">
        <v>23</v>
      </c>
      <c r="AO752" s="44">
        <v>217.000001</v>
      </c>
      <c r="AP752" s="44">
        <v>23</v>
      </c>
      <c r="AQ752" s="44">
        <v>0</v>
      </c>
      <c r="AR752" s="44">
        <v>23</v>
      </c>
      <c r="AS752" s="44">
        <v>109.42413743428035</v>
      </c>
      <c r="AT752" s="44">
        <v>4</v>
      </c>
      <c r="AU752" s="75">
        <v>1</v>
      </c>
      <c r="AV752">
        <v>0.67200000000000004</v>
      </c>
      <c r="AW752">
        <v>7</v>
      </c>
      <c r="AX752">
        <v>0</v>
      </c>
      <c r="AY752">
        <v>0</v>
      </c>
      <c r="AZ752">
        <v>23</v>
      </c>
      <c r="BA752">
        <v>237</v>
      </c>
      <c r="BB752">
        <v>23</v>
      </c>
      <c r="BC752">
        <v>217.000001</v>
      </c>
      <c r="BD752">
        <v>23</v>
      </c>
      <c r="BE752">
        <v>0</v>
      </c>
      <c r="BF752">
        <v>23</v>
      </c>
      <c r="BG752">
        <v>109.42413743428035</v>
      </c>
      <c r="BH752">
        <v>4</v>
      </c>
      <c r="BI752">
        <v>1</v>
      </c>
      <c r="BJ752" s="74">
        <f t="shared" si="56"/>
        <v>0.57833333333333325</v>
      </c>
      <c r="BK752" s="92">
        <f t="shared" si="57"/>
        <v>7</v>
      </c>
      <c r="BN752" s="67">
        <f t="shared" si="58"/>
        <v>0.30233333333333329</v>
      </c>
      <c r="BO752" s="9">
        <f t="shared" si="59"/>
        <v>3</v>
      </c>
      <c r="BT752">
        <v>0.84399999999999997</v>
      </c>
      <c r="BU752">
        <v>7</v>
      </c>
      <c r="BV752">
        <v>0</v>
      </c>
      <c r="BW752">
        <v>0</v>
      </c>
      <c r="BX752">
        <v>23</v>
      </c>
      <c r="BY752">
        <v>237</v>
      </c>
      <c r="BZ752">
        <v>23</v>
      </c>
      <c r="CA752">
        <v>217.000001</v>
      </c>
      <c r="CB752">
        <v>23</v>
      </c>
      <c r="CC752">
        <v>0</v>
      </c>
      <c r="CD752">
        <v>23</v>
      </c>
      <c r="CE752">
        <v>109.42413743428035</v>
      </c>
      <c r="CF752">
        <v>4</v>
      </c>
      <c r="CG752">
        <v>1</v>
      </c>
      <c r="CM752">
        <v>0.84399999999999997</v>
      </c>
      <c r="CQ752" t="s">
        <v>162</v>
      </c>
      <c r="CR752" t="s">
        <v>230</v>
      </c>
      <c r="CS752" t="s">
        <v>183</v>
      </c>
      <c r="CT752">
        <v>0</v>
      </c>
      <c r="CU752">
        <v>23</v>
      </c>
      <c r="CV752">
        <v>237</v>
      </c>
      <c r="CW752">
        <v>23</v>
      </c>
      <c r="CX752">
        <v>217.000001</v>
      </c>
      <c r="CY752">
        <v>23</v>
      </c>
      <c r="CZ752">
        <v>0</v>
      </c>
      <c r="DA752">
        <v>23</v>
      </c>
      <c r="DB752">
        <v>109.42413743428035</v>
      </c>
      <c r="DC752">
        <v>4</v>
      </c>
      <c r="DD752">
        <v>1</v>
      </c>
      <c r="DF752">
        <v>0.68700000000000006</v>
      </c>
    </row>
    <row r="753" spans="1:110" x14ac:dyDescent="0.25">
      <c r="A753" s="74">
        <v>0</v>
      </c>
      <c r="B753" s="44">
        <v>8</v>
      </c>
      <c r="C753" s="44">
        <v>3</v>
      </c>
      <c r="D753" s="44">
        <v>2</v>
      </c>
      <c r="E753" s="44">
        <v>0.42292499834469499</v>
      </c>
      <c r="F753" s="44">
        <v>1682.6882149999999</v>
      </c>
      <c r="G753" s="75">
        <v>156.55999999999901</v>
      </c>
      <c r="H753" s="74">
        <v>0.32800000000000001</v>
      </c>
      <c r="I753" s="44">
        <v>4</v>
      </c>
      <c r="J753" s="75">
        <v>0</v>
      </c>
      <c r="K753" s="74">
        <v>0.20300000000000001</v>
      </c>
      <c r="L753" s="44">
        <v>4</v>
      </c>
      <c r="M753" s="75">
        <v>0</v>
      </c>
      <c r="N753" s="44">
        <v>0.23400000000000001</v>
      </c>
      <c r="O753" s="44">
        <v>4</v>
      </c>
      <c r="P753" s="75">
        <v>0</v>
      </c>
      <c r="Q753" s="80">
        <f t="shared" si="55"/>
        <v>0.255</v>
      </c>
      <c r="R753" s="88">
        <f t="shared" si="55"/>
        <v>4</v>
      </c>
      <c r="T753" s="74">
        <v>0.48399999999999999</v>
      </c>
      <c r="U753" s="44">
        <v>7</v>
      </c>
      <c r="V753" s="44">
        <v>0</v>
      </c>
      <c r="W753" s="44">
        <v>0</v>
      </c>
      <c r="X753" s="44">
        <v>23</v>
      </c>
      <c r="Y753" s="44">
        <v>237</v>
      </c>
      <c r="Z753" s="44">
        <v>23</v>
      </c>
      <c r="AA753" s="44">
        <v>217.000001</v>
      </c>
      <c r="AB753" s="44">
        <v>23</v>
      </c>
      <c r="AC753" s="44">
        <v>0</v>
      </c>
      <c r="AD753" s="44">
        <v>23</v>
      </c>
      <c r="AE753" s="44">
        <v>110.17053117102614</v>
      </c>
      <c r="AF753" s="44">
        <v>4</v>
      </c>
      <c r="AG753" s="75">
        <v>1</v>
      </c>
      <c r="AH753" s="74">
        <v>0.59299999999999997</v>
      </c>
      <c r="AI753" s="44">
        <v>7</v>
      </c>
      <c r="AJ753" s="44">
        <v>0</v>
      </c>
      <c r="AK753" s="44">
        <v>0</v>
      </c>
      <c r="AL753" s="44">
        <v>23</v>
      </c>
      <c r="AM753" s="44">
        <v>237</v>
      </c>
      <c r="AN753" s="44">
        <v>23</v>
      </c>
      <c r="AO753" s="44">
        <v>217.000001</v>
      </c>
      <c r="AP753" s="44">
        <v>23</v>
      </c>
      <c r="AQ753" s="44">
        <v>0</v>
      </c>
      <c r="AR753" s="44">
        <v>23</v>
      </c>
      <c r="AS753" s="44">
        <v>110.17053117102614</v>
      </c>
      <c r="AT753" s="44">
        <v>4</v>
      </c>
      <c r="AU753" s="75">
        <v>1</v>
      </c>
      <c r="AV753">
        <v>0.68799999999999994</v>
      </c>
      <c r="AW753">
        <v>7</v>
      </c>
      <c r="AX753">
        <v>0</v>
      </c>
      <c r="AY753">
        <v>0</v>
      </c>
      <c r="AZ753">
        <v>23</v>
      </c>
      <c r="BA753">
        <v>237</v>
      </c>
      <c r="BB753">
        <v>23</v>
      </c>
      <c r="BC753">
        <v>217.000001</v>
      </c>
      <c r="BD753">
        <v>23</v>
      </c>
      <c r="BE753">
        <v>0</v>
      </c>
      <c r="BF753">
        <v>23</v>
      </c>
      <c r="BG753">
        <v>110.17053117102614</v>
      </c>
      <c r="BH753">
        <v>4</v>
      </c>
      <c r="BI753">
        <v>1</v>
      </c>
      <c r="BJ753" s="74">
        <f t="shared" si="56"/>
        <v>0.58833333333333326</v>
      </c>
      <c r="BK753" s="92">
        <f t="shared" si="57"/>
        <v>7</v>
      </c>
      <c r="BN753" s="67">
        <f t="shared" si="58"/>
        <v>0.33333333333333326</v>
      </c>
      <c r="BO753" s="9">
        <f t="shared" si="59"/>
        <v>3</v>
      </c>
      <c r="BT753">
        <v>0.84399999999999997</v>
      </c>
      <c r="BU753">
        <v>7</v>
      </c>
      <c r="BV753">
        <v>0</v>
      </c>
      <c r="BW753">
        <v>0</v>
      </c>
      <c r="BX753">
        <v>23</v>
      </c>
      <c r="BY753">
        <v>237</v>
      </c>
      <c r="BZ753">
        <v>23</v>
      </c>
      <c r="CA753">
        <v>217.000001</v>
      </c>
      <c r="CB753">
        <v>23</v>
      </c>
      <c r="CC753">
        <v>0</v>
      </c>
      <c r="CD753">
        <v>23</v>
      </c>
      <c r="CE753">
        <v>110.17053117102614</v>
      </c>
      <c r="CF753">
        <v>4</v>
      </c>
      <c r="CG753">
        <v>1</v>
      </c>
      <c r="CM753">
        <v>0.84399999999999997</v>
      </c>
      <c r="CQ753" t="s">
        <v>162</v>
      </c>
      <c r="CR753" t="s">
        <v>220</v>
      </c>
      <c r="CS753" t="s">
        <v>183</v>
      </c>
      <c r="CT753">
        <v>0</v>
      </c>
      <c r="CU753">
        <v>23</v>
      </c>
      <c r="CV753">
        <v>237</v>
      </c>
      <c r="CW753">
        <v>23</v>
      </c>
      <c r="CX753">
        <v>217.000001</v>
      </c>
      <c r="CY753">
        <v>23</v>
      </c>
      <c r="CZ753">
        <v>0</v>
      </c>
      <c r="DA753">
        <v>23</v>
      </c>
      <c r="DB753">
        <v>110.17053117102614</v>
      </c>
      <c r="DC753">
        <v>4</v>
      </c>
      <c r="DD753">
        <v>1</v>
      </c>
      <c r="DF753">
        <v>0.625</v>
      </c>
    </row>
    <row r="754" spans="1:110" x14ac:dyDescent="0.25">
      <c r="A754" s="74">
        <v>0</v>
      </c>
      <c r="B754" s="44">
        <v>9</v>
      </c>
      <c r="C754" s="44">
        <v>0</v>
      </c>
      <c r="D754" s="44">
        <v>0</v>
      </c>
      <c r="E754" s="44">
        <v>-0.301687751250936</v>
      </c>
      <c r="F754" s="44">
        <v>1397.5510770000001</v>
      </c>
      <c r="G754" s="75">
        <v>135.26999999999899</v>
      </c>
      <c r="H754" s="74">
        <v>0.32800000000000001</v>
      </c>
      <c r="I754" s="44">
        <v>4</v>
      </c>
      <c r="J754" s="75">
        <v>0</v>
      </c>
      <c r="K754" s="74">
        <v>0.23499999999999999</v>
      </c>
      <c r="L754" s="44">
        <v>4</v>
      </c>
      <c r="M754" s="75">
        <v>0</v>
      </c>
      <c r="N754" s="44">
        <v>0.25</v>
      </c>
      <c r="O754" s="44">
        <v>4</v>
      </c>
      <c r="P754" s="75">
        <v>0</v>
      </c>
      <c r="Q754" s="80">
        <f t="shared" si="55"/>
        <v>0.27099999999999996</v>
      </c>
      <c r="R754" s="88">
        <f t="shared" si="55"/>
        <v>4</v>
      </c>
      <c r="T754" s="74">
        <v>0.32800000000000001</v>
      </c>
      <c r="U754" s="44">
        <v>4</v>
      </c>
      <c r="V754" s="44">
        <v>0</v>
      </c>
      <c r="W754" s="44">
        <v>0</v>
      </c>
      <c r="X754" s="44">
        <v>23</v>
      </c>
      <c r="Y754" s="44">
        <v>12.484136656392524</v>
      </c>
      <c r="Z754" s="44">
        <v>23</v>
      </c>
      <c r="AA754" s="44">
        <v>0</v>
      </c>
      <c r="AB754" s="44">
        <v>23</v>
      </c>
      <c r="AC754" s="44">
        <v>0</v>
      </c>
      <c r="AD754" s="44">
        <v>23</v>
      </c>
      <c r="AE754" s="44">
        <v>128.98554483972856</v>
      </c>
      <c r="AF754" s="44">
        <v>4</v>
      </c>
      <c r="AG754" s="75">
        <v>0.5</v>
      </c>
      <c r="AH754" s="74">
        <v>0.39</v>
      </c>
      <c r="AI754" s="44">
        <v>4</v>
      </c>
      <c r="AJ754" s="44">
        <v>0</v>
      </c>
      <c r="AK754" s="44">
        <v>0</v>
      </c>
      <c r="AL754" s="44">
        <v>23</v>
      </c>
      <c r="AM754" s="44">
        <v>12.484136656392524</v>
      </c>
      <c r="AN754" s="44">
        <v>23</v>
      </c>
      <c r="AO754" s="44">
        <v>0</v>
      </c>
      <c r="AP754" s="44">
        <v>23</v>
      </c>
      <c r="AQ754" s="44">
        <v>0</v>
      </c>
      <c r="AR754" s="44">
        <v>23</v>
      </c>
      <c r="AS754" s="44">
        <v>128.98554483972856</v>
      </c>
      <c r="AT754" s="44">
        <v>4</v>
      </c>
      <c r="AU754" s="75">
        <v>0.5</v>
      </c>
      <c r="AV754">
        <v>0.48399999999999999</v>
      </c>
      <c r="AW754">
        <v>4</v>
      </c>
      <c r="AX754">
        <v>0</v>
      </c>
      <c r="AY754">
        <v>0</v>
      </c>
      <c r="AZ754">
        <v>23</v>
      </c>
      <c r="BA754">
        <v>12.484136656392524</v>
      </c>
      <c r="BB754">
        <v>23</v>
      </c>
      <c r="BC754">
        <v>0</v>
      </c>
      <c r="BD754">
        <v>23</v>
      </c>
      <c r="BE754">
        <v>0</v>
      </c>
      <c r="BF754">
        <v>23</v>
      </c>
      <c r="BG754">
        <v>128.98554483972856</v>
      </c>
      <c r="BH754">
        <v>4</v>
      </c>
      <c r="BI754">
        <v>0.5</v>
      </c>
      <c r="BJ754" s="74">
        <f t="shared" si="56"/>
        <v>0.40066666666666667</v>
      </c>
      <c r="BK754" s="92">
        <f t="shared" si="57"/>
        <v>4</v>
      </c>
      <c r="BN754" s="67">
        <f t="shared" si="58"/>
        <v>0.12966666666666671</v>
      </c>
      <c r="BO754" s="9">
        <f t="shared" si="59"/>
        <v>0</v>
      </c>
      <c r="BT754">
        <v>0.56200000000000006</v>
      </c>
      <c r="BU754">
        <v>4</v>
      </c>
      <c r="BV754">
        <v>0</v>
      </c>
      <c r="BW754">
        <v>0</v>
      </c>
      <c r="BX754">
        <v>23</v>
      </c>
      <c r="BY754">
        <v>12.484136656392524</v>
      </c>
      <c r="BZ754">
        <v>23</v>
      </c>
      <c r="CA754">
        <v>0</v>
      </c>
      <c r="CB754">
        <v>23</v>
      </c>
      <c r="CC754">
        <v>0</v>
      </c>
      <c r="CD754">
        <v>23</v>
      </c>
      <c r="CE754">
        <v>128.98554483972856</v>
      </c>
      <c r="CF754">
        <v>4</v>
      </c>
      <c r="CG754">
        <v>0.5</v>
      </c>
      <c r="CM754">
        <v>0.56200000000000006</v>
      </c>
      <c r="CQ754" t="s">
        <v>162</v>
      </c>
      <c r="CR754" t="s">
        <v>194</v>
      </c>
      <c r="CS754" t="s">
        <v>164</v>
      </c>
      <c r="CT754">
        <v>0</v>
      </c>
      <c r="CU754">
        <v>23</v>
      </c>
      <c r="CV754">
        <v>12.484136656392524</v>
      </c>
      <c r="CW754">
        <v>23</v>
      </c>
      <c r="CX754">
        <v>0</v>
      </c>
      <c r="CY754">
        <v>23</v>
      </c>
      <c r="CZ754">
        <v>0</v>
      </c>
      <c r="DA754">
        <v>23</v>
      </c>
      <c r="DB754">
        <v>128.98554483972856</v>
      </c>
      <c r="DC754">
        <v>4</v>
      </c>
      <c r="DD754">
        <v>0.5</v>
      </c>
      <c r="DF754">
        <v>0.45300000000000001</v>
      </c>
    </row>
    <row r="755" spans="1:110" x14ac:dyDescent="0.25">
      <c r="A755" s="74">
        <v>0</v>
      </c>
      <c r="B755" s="44">
        <v>9</v>
      </c>
      <c r="C755" s="44">
        <v>0</v>
      </c>
      <c r="D755" s="44">
        <v>1</v>
      </c>
      <c r="E755" s="44">
        <v>-0.204149746739059</v>
      </c>
      <c r="F755" s="44">
        <v>1430.7483385</v>
      </c>
      <c r="G755" s="75">
        <v>143.32</v>
      </c>
      <c r="H755" s="74">
        <v>0.36</v>
      </c>
      <c r="I755" s="44">
        <v>4</v>
      </c>
      <c r="J755" s="75">
        <v>0</v>
      </c>
      <c r="K755" s="74">
        <v>0.20300000000000001</v>
      </c>
      <c r="L755" s="44">
        <v>4</v>
      </c>
      <c r="M755" s="75">
        <v>0</v>
      </c>
      <c r="N755" s="44">
        <v>0.23499999999999999</v>
      </c>
      <c r="O755" s="44">
        <v>4</v>
      </c>
      <c r="P755" s="75">
        <v>0</v>
      </c>
      <c r="Q755" s="80">
        <f t="shared" si="55"/>
        <v>0.26599999999999996</v>
      </c>
      <c r="R755" s="88">
        <f t="shared" si="55"/>
        <v>4</v>
      </c>
      <c r="T755" s="74">
        <v>0.39</v>
      </c>
      <c r="U755" s="44">
        <v>6</v>
      </c>
      <c r="V755" s="44">
        <v>0</v>
      </c>
      <c r="W755" s="44">
        <v>0</v>
      </c>
      <c r="X755" s="44">
        <v>23</v>
      </c>
      <c r="Y755" s="44">
        <v>237</v>
      </c>
      <c r="Z755" s="44">
        <v>23</v>
      </c>
      <c r="AA755" s="44">
        <v>0</v>
      </c>
      <c r="AB755" s="44">
        <v>23</v>
      </c>
      <c r="AC755" s="44">
        <v>0</v>
      </c>
      <c r="AD755" s="44">
        <v>23</v>
      </c>
      <c r="AE755" s="44">
        <v>108.18339215552186</v>
      </c>
      <c r="AF755" s="44">
        <v>4</v>
      </c>
      <c r="AG755" s="75">
        <v>1</v>
      </c>
      <c r="AH755" s="74">
        <v>0.53100000000000003</v>
      </c>
      <c r="AI755" s="44">
        <v>6</v>
      </c>
      <c r="AJ755" s="44">
        <v>0</v>
      </c>
      <c r="AK755" s="44">
        <v>0</v>
      </c>
      <c r="AL755" s="44">
        <v>23</v>
      </c>
      <c r="AM755" s="44">
        <v>237</v>
      </c>
      <c r="AN755" s="44">
        <v>23</v>
      </c>
      <c r="AO755" s="44">
        <v>0</v>
      </c>
      <c r="AP755" s="44">
        <v>23</v>
      </c>
      <c r="AQ755" s="44">
        <v>0</v>
      </c>
      <c r="AR755" s="44">
        <v>23</v>
      </c>
      <c r="AS755" s="44">
        <v>108.18339215552186</v>
      </c>
      <c r="AT755" s="44">
        <v>4</v>
      </c>
      <c r="AU755" s="75">
        <v>1</v>
      </c>
      <c r="AV755">
        <v>0.57799999999999996</v>
      </c>
      <c r="AW755">
        <v>6</v>
      </c>
      <c r="AX755">
        <v>0</v>
      </c>
      <c r="AY755">
        <v>0</v>
      </c>
      <c r="AZ755">
        <v>23</v>
      </c>
      <c r="BA755">
        <v>237</v>
      </c>
      <c r="BB755">
        <v>23</v>
      </c>
      <c r="BC755">
        <v>0</v>
      </c>
      <c r="BD755">
        <v>23</v>
      </c>
      <c r="BE755">
        <v>0</v>
      </c>
      <c r="BF755">
        <v>23</v>
      </c>
      <c r="BG755">
        <v>108.18339215552186</v>
      </c>
      <c r="BH755">
        <v>4</v>
      </c>
      <c r="BI755">
        <v>1</v>
      </c>
      <c r="BJ755" s="74">
        <f t="shared" si="56"/>
        <v>0.4996666666666667</v>
      </c>
      <c r="BK755" s="92">
        <f t="shared" si="57"/>
        <v>6</v>
      </c>
      <c r="BN755" s="67">
        <f t="shared" si="58"/>
        <v>0.23366666666666674</v>
      </c>
      <c r="BO755" s="9">
        <f t="shared" si="59"/>
        <v>2</v>
      </c>
      <c r="BT755">
        <v>0.73399999999999999</v>
      </c>
      <c r="BU755">
        <v>6</v>
      </c>
      <c r="BV755">
        <v>0</v>
      </c>
      <c r="BW755">
        <v>0</v>
      </c>
      <c r="BX755">
        <v>23</v>
      </c>
      <c r="BY755">
        <v>237</v>
      </c>
      <c r="BZ755">
        <v>23</v>
      </c>
      <c r="CA755">
        <v>0</v>
      </c>
      <c r="CB755">
        <v>23</v>
      </c>
      <c r="CC755">
        <v>0</v>
      </c>
      <c r="CD755">
        <v>23</v>
      </c>
      <c r="CE755">
        <v>108.18339215552186</v>
      </c>
      <c r="CF755">
        <v>4</v>
      </c>
      <c r="CG755">
        <v>1</v>
      </c>
      <c r="CM755">
        <v>0.73399999999999999</v>
      </c>
      <c r="CQ755" t="s">
        <v>162</v>
      </c>
      <c r="CR755" t="s">
        <v>217</v>
      </c>
      <c r="CS755" t="s">
        <v>169</v>
      </c>
      <c r="CT755">
        <v>0</v>
      </c>
      <c r="CU755">
        <v>23</v>
      </c>
      <c r="CV755">
        <v>237</v>
      </c>
      <c r="CW755">
        <v>23</v>
      </c>
      <c r="CX755">
        <v>0</v>
      </c>
      <c r="CY755">
        <v>23</v>
      </c>
      <c r="CZ755">
        <v>0</v>
      </c>
      <c r="DA755">
        <v>23</v>
      </c>
      <c r="DB755">
        <v>108.18339215552186</v>
      </c>
      <c r="DC755">
        <v>4</v>
      </c>
      <c r="DD755">
        <v>1</v>
      </c>
      <c r="DF755">
        <v>0.57799999999999996</v>
      </c>
    </row>
    <row r="756" spans="1:110" x14ac:dyDescent="0.25">
      <c r="A756" s="74">
        <v>0</v>
      </c>
      <c r="B756" s="44">
        <v>9</v>
      </c>
      <c r="C756" s="44">
        <v>0</v>
      </c>
      <c r="D756" s="44">
        <v>2</v>
      </c>
      <c r="E756" s="44">
        <v>-0.106611742227182</v>
      </c>
      <c r="F756" s="44">
        <v>1463.9456</v>
      </c>
      <c r="G756" s="75">
        <v>151.36999999999901</v>
      </c>
      <c r="H756" s="74">
        <v>0.36</v>
      </c>
      <c r="I756" s="44">
        <v>4</v>
      </c>
      <c r="J756" s="75">
        <v>0</v>
      </c>
      <c r="K756" s="74">
        <v>0.20300000000000001</v>
      </c>
      <c r="L756" s="44">
        <v>4</v>
      </c>
      <c r="M756" s="75">
        <v>0</v>
      </c>
      <c r="N756" s="44">
        <v>0.25</v>
      </c>
      <c r="O756" s="44">
        <v>4</v>
      </c>
      <c r="P756" s="75">
        <v>0</v>
      </c>
      <c r="Q756" s="80">
        <f t="shared" si="55"/>
        <v>0.27099999999999996</v>
      </c>
      <c r="R756" s="88">
        <f t="shared" si="55"/>
        <v>4</v>
      </c>
      <c r="T756" s="74">
        <v>0.437</v>
      </c>
      <c r="U756" s="44">
        <v>6</v>
      </c>
      <c r="V756" s="44">
        <v>0</v>
      </c>
      <c r="W756" s="44">
        <v>0</v>
      </c>
      <c r="X756" s="44">
        <v>23</v>
      </c>
      <c r="Y756" s="44">
        <v>0</v>
      </c>
      <c r="Z756" s="44">
        <v>23</v>
      </c>
      <c r="AA756" s="44">
        <v>0</v>
      </c>
      <c r="AB756" s="44">
        <v>23</v>
      </c>
      <c r="AC756" s="44">
        <v>237</v>
      </c>
      <c r="AD756" s="44">
        <v>23</v>
      </c>
      <c r="AE756" s="44">
        <v>128.36013182930805</v>
      </c>
      <c r="AF756" s="44">
        <v>4</v>
      </c>
      <c r="AG756" s="75">
        <v>0.5</v>
      </c>
      <c r="AH756" s="74">
        <v>0.54700000000000004</v>
      </c>
      <c r="AI756" s="44">
        <v>6</v>
      </c>
      <c r="AJ756" s="44">
        <v>0</v>
      </c>
      <c r="AK756" s="44">
        <v>0</v>
      </c>
      <c r="AL756" s="44">
        <v>23</v>
      </c>
      <c r="AM756" s="44">
        <v>0</v>
      </c>
      <c r="AN756" s="44">
        <v>23</v>
      </c>
      <c r="AO756" s="44">
        <v>0</v>
      </c>
      <c r="AP756" s="44">
        <v>23</v>
      </c>
      <c r="AQ756" s="44">
        <v>237</v>
      </c>
      <c r="AR756" s="44">
        <v>23</v>
      </c>
      <c r="AS756" s="44">
        <v>128.36013182930805</v>
      </c>
      <c r="AT756" s="44">
        <v>4</v>
      </c>
      <c r="AU756" s="75">
        <v>0.5</v>
      </c>
      <c r="AV756">
        <v>0.61</v>
      </c>
      <c r="AW756">
        <v>6</v>
      </c>
      <c r="AX756">
        <v>0</v>
      </c>
      <c r="AY756">
        <v>0</v>
      </c>
      <c r="AZ756">
        <v>23</v>
      </c>
      <c r="BA756">
        <v>0</v>
      </c>
      <c r="BB756">
        <v>23</v>
      </c>
      <c r="BC756">
        <v>0</v>
      </c>
      <c r="BD756">
        <v>23</v>
      </c>
      <c r="BE756">
        <v>237</v>
      </c>
      <c r="BF756">
        <v>23</v>
      </c>
      <c r="BG756">
        <v>128.36013182930805</v>
      </c>
      <c r="BH756">
        <v>4</v>
      </c>
      <c r="BI756">
        <v>0.5</v>
      </c>
      <c r="BJ756" s="74">
        <f t="shared" si="56"/>
        <v>0.53133333333333332</v>
      </c>
      <c r="BK756" s="92">
        <f t="shared" si="57"/>
        <v>6</v>
      </c>
      <c r="BN756" s="67">
        <f t="shared" si="58"/>
        <v>0.26033333333333336</v>
      </c>
      <c r="BO756" s="9">
        <f t="shared" si="59"/>
        <v>2</v>
      </c>
      <c r="BT756">
        <v>0.78100000000000003</v>
      </c>
      <c r="BU756">
        <v>6</v>
      </c>
      <c r="BV756">
        <v>0</v>
      </c>
      <c r="BW756">
        <v>0</v>
      </c>
      <c r="BX756">
        <v>23</v>
      </c>
      <c r="BY756">
        <v>0</v>
      </c>
      <c r="BZ756">
        <v>23</v>
      </c>
      <c r="CA756">
        <v>0</v>
      </c>
      <c r="CB756">
        <v>23</v>
      </c>
      <c r="CC756">
        <v>237</v>
      </c>
      <c r="CD756">
        <v>23</v>
      </c>
      <c r="CE756">
        <v>128.36013182930805</v>
      </c>
      <c r="CF756">
        <v>4</v>
      </c>
      <c r="CG756">
        <v>0.5</v>
      </c>
      <c r="CM756">
        <v>0.78100000000000003</v>
      </c>
      <c r="CQ756" t="s">
        <v>162</v>
      </c>
      <c r="CR756" t="s">
        <v>217</v>
      </c>
      <c r="CS756" t="s">
        <v>169</v>
      </c>
      <c r="CT756">
        <v>0</v>
      </c>
      <c r="CU756">
        <v>23</v>
      </c>
      <c r="CV756">
        <v>0</v>
      </c>
      <c r="CW756">
        <v>23</v>
      </c>
      <c r="CX756">
        <v>0</v>
      </c>
      <c r="CY756">
        <v>23</v>
      </c>
      <c r="CZ756">
        <v>237</v>
      </c>
      <c r="DA756">
        <v>23</v>
      </c>
      <c r="DB756">
        <v>128.36013182930805</v>
      </c>
      <c r="DC756">
        <v>4</v>
      </c>
      <c r="DD756">
        <v>0.5</v>
      </c>
      <c r="DF756">
        <v>0.57799999999999996</v>
      </c>
    </row>
    <row r="757" spans="1:110" x14ac:dyDescent="0.25">
      <c r="A757" s="74">
        <v>0</v>
      </c>
      <c r="B757" s="44">
        <v>9</v>
      </c>
      <c r="C757" s="44">
        <v>0</v>
      </c>
      <c r="D757" s="44">
        <v>3</v>
      </c>
      <c r="E757" s="44">
        <v>-9.0737377153224108E-3</v>
      </c>
      <c r="F757" s="44">
        <v>1497.1428615</v>
      </c>
      <c r="G757" s="75">
        <v>159.41999999999999</v>
      </c>
      <c r="H757" s="74">
        <v>0.36</v>
      </c>
      <c r="I757" s="44">
        <v>4</v>
      </c>
      <c r="J757" s="75">
        <v>0</v>
      </c>
      <c r="K757" s="74">
        <v>0.20300000000000001</v>
      </c>
      <c r="L757" s="44">
        <v>4</v>
      </c>
      <c r="M757" s="75">
        <v>0</v>
      </c>
      <c r="N757" s="44">
        <v>0.20300000000000001</v>
      </c>
      <c r="O757" s="44">
        <v>4</v>
      </c>
      <c r="P757" s="75">
        <v>0</v>
      </c>
      <c r="Q757" s="80">
        <f t="shared" si="55"/>
        <v>0.25533333333333336</v>
      </c>
      <c r="R757" s="88">
        <f t="shared" si="55"/>
        <v>4</v>
      </c>
      <c r="T757" s="74">
        <v>0.438</v>
      </c>
      <c r="U757" s="44">
        <v>6</v>
      </c>
      <c r="V757" s="44">
        <v>0</v>
      </c>
      <c r="W757" s="44">
        <v>0</v>
      </c>
      <c r="X757" s="44">
        <v>23</v>
      </c>
      <c r="Y757" s="44">
        <v>0</v>
      </c>
      <c r="Z757" s="44">
        <v>23</v>
      </c>
      <c r="AA757" s="44">
        <v>0</v>
      </c>
      <c r="AB757" s="44">
        <v>23</v>
      </c>
      <c r="AC757" s="44">
        <v>237</v>
      </c>
      <c r="AD757" s="44">
        <v>23</v>
      </c>
      <c r="AE757" s="44">
        <v>127.50424151808326</v>
      </c>
      <c r="AF757" s="44">
        <v>4</v>
      </c>
      <c r="AG757" s="75">
        <v>0.5</v>
      </c>
      <c r="AH757" s="74">
        <v>0.54700000000000004</v>
      </c>
      <c r="AI757" s="44">
        <v>6</v>
      </c>
      <c r="AJ757" s="44">
        <v>0</v>
      </c>
      <c r="AK757" s="44">
        <v>0</v>
      </c>
      <c r="AL757" s="44">
        <v>23</v>
      </c>
      <c r="AM757" s="44">
        <v>0</v>
      </c>
      <c r="AN757" s="44">
        <v>23</v>
      </c>
      <c r="AO757" s="44">
        <v>0</v>
      </c>
      <c r="AP757" s="44">
        <v>23</v>
      </c>
      <c r="AQ757" s="44">
        <v>237</v>
      </c>
      <c r="AR757" s="44">
        <v>23</v>
      </c>
      <c r="AS757" s="44">
        <v>127.50424151808326</v>
      </c>
      <c r="AT757" s="44">
        <v>4</v>
      </c>
      <c r="AU757" s="75">
        <v>0.5</v>
      </c>
      <c r="AV757">
        <v>0.625</v>
      </c>
      <c r="AW757">
        <v>6</v>
      </c>
      <c r="AX757">
        <v>0</v>
      </c>
      <c r="AY757">
        <v>0</v>
      </c>
      <c r="AZ757">
        <v>23</v>
      </c>
      <c r="BA757">
        <v>0</v>
      </c>
      <c r="BB757">
        <v>23</v>
      </c>
      <c r="BC757">
        <v>0</v>
      </c>
      <c r="BD757">
        <v>23</v>
      </c>
      <c r="BE757">
        <v>237</v>
      </c>
      <c r="BF757">
        <v>23</v>
      </c>
      <c r="BG757">
        <v>127.50424151808326</v>
      </c>
      <c r="BH757">
        <v>4</v>
      </c>
      <c r="BI757">
        <v>0.5</v>
      </c>
      <c r="BJ757" s="74">
        <f t="shared" si="56"/>
        <v>0.53666666666666674</v>
      </c>
      <c r="BK757" s="92">
        <f t="shared" si="57"/>
        <v>6</v>
      </c>
      <c r="BN757" s="67">
        <f t="shared" si="58"/>
        <v>0.28133333333333338</v>
      </c>
      <c r="BO757" s="9">
        <f t="shared" si="59"/>
        <v>2</v>
      </c>
      <c r="BT757">
        <v>0.79700000000000004</v>
      </c>
      <c r="BU757">
        <v>6</v>
      </c>
      <c r="BV757">
        <v>0</v>
      </c>
      <c r="BW757">
        <v>0</v>
      </c>
      <c r="BX757">
        <v>23</v>
      </c>
      <c r="BY757">
        <v>0</v>
      </c>
      <c r="BZ757">
        <v>23</v>
      </c>
      <c r="CA757">
        <v>0</v>
      </c>
      <c r="CB757">
        <v>23</v>
      </c>
      <c r="CC757">
        <v>237</v>
      </c>
      <c r="CD757">
        <v>23</v>
      </c>
      <c r="CE757">
        <v>127.50424151808326</v>
      </c>
      <c r="CF757">
        <v>4</v>
      </c>
      <c r="CG757">
        <v>0.5</v>
      </c>
      <c r="CM757">
        <v>0.79700000000000004</v>
      </c>
      <c r="CQ757" t="s">
        <v>162</v>
      </c>
      <c r="CR757" t="s">
        <v>217</v>
      </c>
      <c r="CS757" t="s">
        <v>169</v>
      </c>
      <c r="CT757">
        <v>0</v>
      </c>
      <c r="CU757">
        <v>23</v>
      </c>
      <c r="CV757">
        <v>0</v>
      </c>
      <c r="CW757">
        <v>23</v>
      </c>
      <c r="CX757">
        <v>0</v>
      </c>
      <c r="CY757">
        <v>23</v>
      </c>
      <c r="CZ757">
        <v>237</v>
      </c>
      <c r="DA757">
        <v>23</v>
      </c>
      <c r="DB757">
        <v>127.50424151808326</v>
      </c>
      <c r="DC757">
        <v>4</v>
      </c>
      <c r="DD757">
        <v>0.5</v>
      </c>
      <c r="DF757">
        <v>0.57799999999999996</v>
      </c>
    </row>
    <row r="758" spans="1:110" x14ac:dyDescent="0.25">
      <c r="A758" s="74">
        <v>0</v>
      </c>
      <c r="B758" s="44">
        <v>9</v>
      </c>
      <c r="C758" s="44">
        <v>0</v>
      </c>
      <c r="D758" s="44">
        <v>4</v>
      </c>
      <c r="E758" s="44">
        <v>8.8464266796571794E-2</v>
      </c>
      <c r="F758" s="44">
        <v>1530.3401229999999</v>
      </c>
      <c r="G758" s="75">
        <v>167.469999999999</v>
      </c>
      <c r="H758" s="74">
        <v>0.36</v>
      </c>
      <c r="I758" s="44">
        <v>4</v>
      </c>
      <c r="J758" s="75">
        <v>0</v>
      </c>
      <c r="K758" s="74">
        <v>0.20300000000000001</v>
      </c>
      <c r="L758" s="44">
        <v>4</v>
      </c>
      <c r="M758" s="75">
        <v>0</v>
      </c>
      <c r="N758" s="44">
        <v>0.20399999999999999</v>
      </c>
      <c r="O758" s="44">
        <v>4</v>
      </c>
      <c r="P758" s="75">
        <v>0</v>
      </c>
      <c r="Q758" s="80">
        <f t="shared" si="55"/>
        <v>0.25566666666666665</v>
      </c>
      <c r="R758" s="88">
        <f t="shared" si="55"/>
        <v>4</v>
      </c>
      <c r="T758" s="74">
        <v>0.42099999999999999</v>
      </c>
      <c r="U758" s="44">
        <v>6</v>
      </c>
      <c r="V758" s="44">
        <v>0</v>
      </c>
      <c r="W758" s="44">
        <v>0</v>
      </c>
      <c r="X758" s="44">
        <v>23</v>
      </c>
      <c r="Y758" s="44">
        <v>0</v>
      </c>
      <c r="Z758" s="44">
        <v>23</v>
      </c>
      <c r="AA758" s="44">
        <v>0</v>
      </c>
      <c r="AB758" s="44">
        <v>23</v>
      </c>
      <c r="AC758" s="44">
        <v>237</v>
      </c>
      <c r="AD758" s="44">
        <v>23</v>
      </c>
      <c r="AE758" s="44">
        <v>126.68550496654272</v>
      </c>
      <c r="AF758" s="44">
        <v>4</v>
      </c>
      <c r="AG758" s="75">
        <v>0.5</v>
      </c>
      <c r="AH758" s="74">
        <v>0.54700000000000004</v>
      </c>
      <c r="AI758" s="44">
        <v>6</v>
      </c>
      <c r="AJ758" s="44">
        <v>0</v>
      </c>
      <c r="AK758" s="44">
        <v>0</v>
      </c>
      <c r="AL758" s="44">
        <v>23</v>
      </c>
      <c r="AM758" s="44">
        <v>0</v>
      </c>
      <c r="AN758" s="44">
        <v>23</v>
      </c>
      <c r="AO758" s="44">
        <v>0</v>
      </c>
      <c r="AP758" s="44">
        <v>23</v>
      </c>
      <c r="AQ758" s="44">
        <v>237</v>
      </c>
      <c r="AR758" s="44">
        <v>23</v>
      </c>
      <c r="AS758" s="44">
        <v>126.68550496654272</v>
      </c>
      <c r="AT758" s="44">
        <v>4</v>
      </c>
      <c r="AU758" s="75">
        <v>0.5</v>
      </c>
      <c r="AV758">
        <v>0.625</v>
      </c>
      <c r="AW758">
        <v>6</v>
      </c>
      <c r="AX758">
        <v>0</v>
      </c>
      <c r="AY758">
        <v>0</v>
      </c>
      <c r="AZ758">
        <v>23</v>
      </c>
      <c r="BA758">
        <v>0</v>
      </c>
      <c r="BB758">
        <v>23</v>
      </c>
      <c r="BC758">
        <v>0</v>
      </c>
      <c r="BD758">
        <v>23</v>
      </c>
      <c r="BE758">
        <v>237</v>
      </c>
      <c r="BF758">
        <v>23</v>
      </c>
      <c r="BG758">
        <v>126.68550496654272</v>
      </c>
      <c r="BH758">
        <v>4</v>
      </c>
      <c r="BI758">
        <v>0.5</v>
      </c>
      <c r="BJ758" s="74">
        <f t="shared" si="56"/>
        <v>0.53100000000000003</v>
      </c>
      <c r="BK758" s="92">
        <f t="shared" si="57"/>
        <v>6</v>
      </c>
      <c r="BN758" s="67">
        <f t="shared" si="58"/>
        <v>0.27533333333333337</v>
      </c>
      <c r="BO758" s="9">
        <f t="shared" si="59"/>
        <v>2</v>
      </c>
      <c r="BT758">
        <v>0.78200000000000003</v>
      </c>
      <c r="BU758">
        <v>6</v>
      </c>
      <c r="BV758">
        <v>0</v>
      </c>
      <c r="BW758">
        <v>0</v>
      </c>
      <c r="BX758">
        <v>23</v>
      </c>
      <c r="BY758">
        <v>0</v>
      </c>
      <c r="BZ758">
        <v>23</v>
      </c>
      <c r="CA758">
        <v>0</v>
      </c>
      <c r="CB758">
        <v>23</v>
      </c>
      <c r="CC758">
        <v>237</v>
      </c>
      <c r="CD758">
        <v>23</v>
      </c>
      <c r="CE758">
        <v>126.68550496654272</v>
      </c>
      <c r="CF758">
        <v>4</v>
      </c>
      <c r="CG758">
        <v>0.5</v>
      </c>
      <c r="CM758">
        <v>0.78200000000000003</v>
      </c>
      <c r="CQ758" t="s">
        <v>162</v>
      </c>
      <c r="CR758" t="s">
        <v>214</v>
      </c>
      <c r="CS758" t="s">
        <v>169</v>
      </c>
      <c r="CT758">
        <v>0</v>
      </c>
      <c r="CU758">
        <v>23</v>
      </c>
      <c r="CV758">
        <v>0</v>
      </c>
      <c r="CW758">
        <v>23</v>
      </c>
      <c r="CX758">
        <v>0</v>
      </c>
      <c r="CY758">
        <v>23</v>
      </c>
      <c r="CZ758">
        <v>237</v>
      </c>
      <c r="DA758">
        <v>23</v>
      </c>
      <c r="DB758">
        <v>126.68550496654272</v>
      </c>
      <c r="DC758">
        <v>4</v>
      </c>
      <c r="DD758">
        <v>0.5</v>
      </c>
      <c r="DF758">
        <v>0.59399999999999997</v>
      </c>
    </row>
    <row r="759" spans="1:110" x14ac:dyDescent="0.25">
      <c r="A759" s="74">
        <v>0</v>
      </c>
      <c r="B759" s="44">
        <v>9</v>
      </c>
      <c r="C759" s="44">
        <v>0</v>
      </c>
      <c r="D759" s="44">
        <v>5</v>
      </c>
      <c r="E759" s="44">
        <v>0.186002271308431</v>
      </c>
      <c r="F759" s="44">
        <v>1563.5373844999999</v>
      </c>
      <c r="G759" s="75">
        <v>175.51999999999899</v>
      </c>
      <c r="H759" s="74">
        <v>0.375</v>
      </c>
      <c r="I759" s="44">
        <v>4</v>
      </c>
      <c r="J759" s="75">
        <v>0</v>
      </c>
      <c r="K759" s="74">
        <v>0.218</v>
      </c>
      <c r="L759" s="44">
        <v>4</v>
      </c>
      <c r="M759" s="75">
        <v>0</v>
      </c>
      <c r="N759" s="44">
        <v>0.20300000000000001</v>
      </c>
      <c r="O759" s="44">
        <v>4</v>
      </c>
      <c r="P759" s="75">
        <v>0</v>
      </c>
      <c r="Q759" s="80">
        <f t="shared" si="55"/>
        <v>0.26533333333333337</v>
      </c>
      <c r="R759" s="88">
        <f t="shared" si="55"/>
        <v>4</v>
      </c>
      <c r="T759" s="74">
        <v>0.438</v>
      </c>
      <c r="U759" s="44">
        <v>6</v>
      </c>
      <c r="V759" s="44">
        <v>0</v>
      </c>
      <c r="W759" s="44">
        <v>0</v>
      </c>
      <c r="X759" s="44">
        <v>23</v>
      </c>
      <c r="Y759" s="44">
        <v>0</v>
      </c>
      <c r="Z759" s="44">
        <v>23</v>
      </c>
      <c r="AA759" s="44">
        <v>0</v>
      </c>
      <c r="AB759" s="44">
        <v>23</v>
      </c>
      <c r="AC759" s="44">
        <v>237</v>
      </c>
      <c r="AD759" s="44">
        <v>23</v>
      </c>
      <c r="AE759" s="44">
        <v>125.90153550199477</v>
      </c>
      <c r="AF759" s="44">
        <v>4</v>
      </c>
      <c r="AG759" s="75">
        <v>0.5</v>
      </c>
      <c r="AH759" s="74">
        <v>0.54700000000000004</v>
      </c>
      <c r="AI759" s="44">
        <v>6</v>
      </c>
      <c r="AJ759" s="44">
        <v>0</v>
      </c>
      <c r="AK759" s="44">
        <v>0</v>
      </c>
      <c r="AL759" s="44">
        <v>23</v>
      </c>
      <c r="AM759" s="44">
        <v>0</v>
      </c>
      <c r="AN759" s="44">
        <v>23</v>
      </c>
      <c r="AO759" s="44">
        <v>0</v>
      </c>
      <c r="AP759" s="44">
        <v>23</v>
      </c>
      <c r="AQ759" s="44">
        <v>237</v>
      </c>
      <c r="AR759" s="44">
        <v>23</v>
      </c>
      <c r="AS759" s="44">
        <v>125.90153550199477</v>
      </c>
      <c r="AT759" s="44">
        <v>4</v>
      </c>
      <c r="AU759" s="75">
        <v>0.5</v>
      </c>
      <c r="AV759">
        <v>0.625</v>
      </c>
      <c r="AW759">
        <v>6</v>
      </c>
      <c r="AX759">
        <v>0</v>
      </c>
      <c r="AY759">
        <v>0</v>
      </c>
      <c r="AZ759">
        <v>23</v>
      </c>
      <c r="BA759">
        <v>0</v>
      </c>
      <c r="BB759">
        <v>23</v>
      </c>
      <c r="BC759">
        <v>0</v>
      </c>
      <c r="BD759">
        <v>23</v>
      </c>
      <c r="BE759">
        <v>237</v>
      </c>
      <c r="BF759">
        <v>23</v>
      </c>
      <c r="BG759">
        <v>125.90153550199477</v>
      </c>
      <c r="BH759">
        <v>4</v>
      </c>
      <c r="BI759">
        <v>0.5</v>
      </c>
      <c r="BJ759" s="74">
        <f t="shared" si="56"/>
        <v>0.53666666666666674</v>
      </c>
      <c r="BK759" s="92">
        <f t="shared" si="57"/>
        <v>6</v>
      </c>
      <c r="BN759" s="67">
        <f t="shared" si="58"/>
        <v>0.27133333333333337</v>
      </c>
      <c r="BO759" s="9">
        <f t="shared" si="59"/>
        <v>2</v>
      </c>
      <c r="BT759">
        <v>0.90600000000000003</v>
      </c>
      <c r="BU759">
        <v>6</v>
      </c>
      <c r="BV759">
        <v>0</v>
      </c>
      <c r="BW759">
        <v>0</v>
      </c>
      <c r="BX759">
        <v>23</v>
      </c>
      <c r="BY759">
        <v>0</v>
      </c>
      <c r="BZ759">
        <v>23</v>
      </c>
      <c r="CA759">
        <v>0</v>
      </c>
      <c r="CB759">
        <v>23</v>
      </c>
      <c r="CC759">
        <v>237</v>
      </c>
      <c r="CD759">
        <v>23</v>
      </c>
      <c r="CE759">
        <v>125.90153550199477</v>
      </c>
      <c r="CF759">
        <v>4</v>
      </c>
      <c r="CG759">
        <v>0.5</v>
      </c>
      <c r="CM759">
        <v>0.90600000000000003</v>
      </c>
      <c r="CQ759" t="s">
        <v>162</v>
      </c>
      <c r="CR759" t="s">
        <v>222</v>
      </c>
      <c r="CS759" t="s">
        <v>169</v>
      </c>
      <c r="CT759">
        <v>0</v>
      </c>
      <c r="CU759">
        <v>23</v>
      </c>
      <c r="CV759">
        <v>0</v>
      </c>
      <c r="CW759">
        <v>23</v>
      </c>
      <c r="CX759">
        <v>0</v>
      </c>
      <c r="CY759">
        <v>23</v>
      </c>
      <c r="CZ759">
        <v>237</v>
      </c>
      <c r="DA759">
        <v>23</v>
      </c>
      <c r="DB759">
        <v>125.90153550199477</v>
      </c>
      <c r="DC759">
        <v>4</v>
      </c>
      <c r="DD759">
        <v>0.5</v>
      </c>
      <c r="DF759">
        <v>0.56200000000000006</v>
      </c>
    </row>
    <row r="760" spans="1:110" x14ac:dyDescent="0.25">
      <c r="A760" s="74">
        <v>0</v>
      </c>
      <c r="B760" s="44">
        <v>9</v>
      </c>
      <c r="C760" s="44">
        <v>0</v>
      </c>
      <c r="D760" s="44">
        <v>6</v>
      </c>
      <c r="E760" s="44">
        <v>0.283540275820308</v>
      </c>
      <c r="F760" s="44">
        <v>1596.7346459999901</v>
      </c>
      <c r="G760" s="75">
        <v>183.57</v>
      </c>
      <c r="H760" s="74">
        <v>0.35899999999999999</v>
      </c>
      <c r="I760" s="44">
        <v>4</v>
      </c>
      <c r="J760" s="75">
        <v>0</v>
      </c>
      <c r="K760" s="74">
        <v>0.20300000000000001</v>
      </c>
      <c r="L760" s="44">
        <v>4</v>
      </c>
      <c r="M760" s="75">
        <v>0</v>
      </c>
      <c r="N760" s="44">
        <v>0.20300000000000001</v>
      </c>
      <c r="O760" s="44">
        <v>4</v>
      </c>
      <c r="P760" s="75">
        <v>0</v>
      </c>
      <c r="Q760" s="80">
        <f t="shared" si="55"/>
        <v>0.25500000000000006</v>
      </c>
      <c r="R760" s="88">
        <f t="shared" si="55"/>
        <v>4</v>
      </c>
      <c r="T760" s="74">
        <v>0.48499999999999999</v>
      </c>
      <c r="U760" s="44">
        <v>6</v>
      </c>
      <c r="V760" s="44">
        <v>0</v>
      </c>
      <c r="W760" s="44">
        <v>0</v>
      </c>
      <c r="X760" s="44">
        <v>23</v>
      </c>
      <c r="Y760" s="44">
        <v>0</v>
      </c>
      <c r="Z760" s="44">
        <v>23</v>
      </c>
      <c r="AA760" s="44">
        <v>0</v>
      </c>
      <c r="AB760" s="44">
        <v>23</v>
      </c>
      <c r="AC760" s="44">
        <v>237</v>
      </c>
      <c r="AD760" s="44">
        <v>23</v>
      </c>
      <c r="AE760" s="44">
        <v>125.15018439418211</v>
      </c>
      <c r="AF760" s="44">
        <v>4</v>
      </c>
      <c r="AG760" s="75">
        <v>0.5</v>
      </c>
      <c r="AH760" s="74">
        <v>0.54700000000000004</v>
      </c>
      <c r="AI760" s="44">
        <v>6</v>
      </c>
      <c r="AJ760" s="44">
        <v>0</v>
      </c>
      <c r="AK760" s="44">
        <v>0</v>
      </c>
      <c r="AL760" s="44">
        <v>23</v>
      </c>
      <c r="AM760" s="44">
        <v>0</v>
      </c>
      <c r="AN760" s="44">
        <v>23</v>
      </c>
      <c r="AO760" s="44">
        <v>0</v>
      </c>
      <c r="AP760" s="44">
        <v>23</v>
      </c>
      <c r="AQ760" s="44">
        <v>237</v>
      </c>
      <c r="AR760" s="44">
        <v>23</v>
      </c>
      <c r="AS760" s="44">
        <v>125.15018439418211</v>
      </c>
      <c r="AT760" s="44">
        <v>4</v>
      </c>
      <c r="AU760" s="75">
        <v>0.5</v>
      </c>
      <c r="AV760">
        <v>0.60899999999999999</v>
      </c>
      <c r="AW760">
        <v>6</v>
      </c>
      <c r="AX760">
        <v>0</v>
      </c>
      <c r="AY760">
        <v>0</v>
      </c>
      <c r="AZ760">
        <v>23</v>
      </c>
      <c r="BA760">
        <v>0</v>
      </c>
      <c r="BB760">
        <v>23</v>
      </c>
      <c r="BC760">
        <v>0</v>
      </c>
      <c r="BD760">
        <v>23</v>
      </c>
      <c r="BE760">
        <v>237</v>
      </c>
      <c r="BF760">
        <v>23</v>
      </c>
      <c r="BG760">
        <v>125.15018439418211</v>
      </c>
      <c r="BH760">
        <v>4</v>
      </c>
      <c r="BI760">
        <v>0.5</v>
      </c>
      <c r="BJ760" s="74">
        <f t="shared" si="56"/>
        <v>0.54700000000000004</v>
      </c>
      <c r="BK760" s="92">
        <f t="shared" si="57"/>
        <v>6</v>
      </c>
      <c r="BN760" s="67">
        <f t="shared" si="58"/>
        <v>0.29199999999999998</v>
      </c>
      <c r="BO760" s="9">
        <f t="shared" si="59"/>
        <v>2</v>
      </c>
      <c r="BT760">
        <v>1.0780000000000001</v>
      </c>
      <c r="BU760">
        <v>6</v>
      </c>
      <c r="BV760">
        <v>0</v>
      </c>
      <c r="BW760">
        <v>0</v>
      </c>
      <c r="BX760">
        <v>23</v>
      </c>
      <c r="BY760">
        <v>0</v>
      </c>
      <c r="BZ760">
        <v>23</v>
      </c>
      <c r="CA760">
        <v>0</v>
      </c>
      <c r="CB760">
        <v>23</v>
      </c>
      <c r="CC760">
        <v>237</v>
      </c>
      <c r="CD760">
        <v>23</v>
      </c>
      <c r="CE760">
        <v>125.15018439418211</v>
      </c>
      <c r="CF760">
        <v>4</v>
      </c>
      <c r="CG760">
        <v>0.5</v>
      </c>
      <c r="CM760">
        <v>1.0780000000000001</v>
      </c>
      <c r="CQ760" t="s">
        <v>162</v>
      </c>
      <c r="CR760" t="s">
        <v>217</v>
      </c>
      <c r="CS760" t="s">
        <v>169</v>
      </c>
      <c r="CT760">
        <v>0</v>
      </c>
      <c r="CU760">
        <v>23</v>
      </c>
      <c r="CV760">
        <v>0</v>
      </c>
      <c r="CW760">
        <v>23</v>
      </c>
      <c r="CX760">
        <v>0</v>
      </c>
      <c r="CY760">
        <v>23</v>
      </c>
      <c r="CZ760">
        <v>237</v>
      </c>
      <c r="DA760">
        <v>23</v>
      </c>
      <c r="DB760">
        <v>125.15018439418211</v>
      </c>
      <c r="DC760">
        <v>4</v>
      </c>
      <c r="DD760">
        <v>0.5</v>
      </c>
      <c r="DF760">
        <v>0.57799999999999996</v>
      </c>
    </row>
    <row r="761" spans="1:110" x14ac:dyDescent="0.25">
      <c r="A761" s="74">
        <v>0</v>
      </c>
      <c r="B761" s="44">
        <v>9</v>
      </c>
      <c r="C761" s="44">
        <v>0</v>
      </c>
      <c r="D761" s="44">
        <v>7</v>
      </c>
      <c r="E761" s="44">
        <v>0.38107828033220198</v>
      </c>
      <c r="F761" s="44">
        <v>1629.9319075000001</v>
      </c>
      <c r="G761" s="75">
        <v>191.62</v>
      </c>
      <c r="H761" s="74">
        <v>0.35899999999999999</v>
      </c>
      <c r="I761" s="44">
        <v>4</v>
      </c>
      <c r="J761" s="75">
        <v>0</v>
      </c>
      <c r="K761" s="74">
        <v>0.219</v>
      </c>
      <c r="L761" s="44">
        <v>4</v>
      </c>
      <c r="M761" s="75">
        <v>0</v>
      </c>
      <c r="N761" s="44">
        <v>0.20399999999999999</v>
      </c>
      <c r="O761" s="44">
        <v>4</v>
      </c>
      <c r="P761" s="75">
        <v>0</v>
      </c>
      <c r="Q761" s="80">
        <f t="shared" si="55"/>
        <v>0.26066666666666666</v>
      </c>
      <c r="R761" s="88">
        <f t="shared" si="55"/>
        <v>4</v>
      </c>
      <c r="T761" s="74">
        <v>0.437</v>
      </c>
      <c r="U761" s="44">
        <v>6</v>
      </c>
      <c r="V761" s="44">
        <v>0</v>
      </c>
      <c r="W761" s="44">
        <v>0</v>
      </c>
      <c r="X761" s="44">
        <v>23</v>
      </c>
      <c r="Y761" s="44">
        <v>0</v>
      </c>
      <c r="Z761" s="44">
        <v>23</v>
      </c>
      <c r="AA761" s="44">
        <v>0</v>
      </c>
      <c r="AB761" s="44">
        <v>23</v>
      </c>
      <c r="AC761" s="44">
        <v>237</v>
      </c>
      <c r="AD761" s="44">
        <v>23</v>
      </c>
      <c r="AE761" s="44">
        <v>124.42940050249535</v>
      </c>
      <c r="AF761" s="44">
        <v>4</v>
      </c>
      <c r="AG761" s="75">
        <v>0.5</v>
      </c>
      <c r="AH761" s="74">
        <v>0.54700000000000004</v>
      </c>
      <c r="AI761" s="44">
        <v>6</v>
      </c>
      <c r="AJ761" s="44">
        <v>0</v>
      </c>
      <c r="AK761" s="44">
        <v>0</v>
      </c>
      <c r="AL761" s="44">
        <v>23</v>
      </c>
      <c r="AM761" s="44">
        <v>0</v>
      </c>
      <c r="AN761" s="44">
        <v>23</v>
      </c>
      <c r="AO761" s="44">
        <v>0</v>
      </c>
      <c r="AP761" s="44">
        <v>23</v>
      </c>
      <c r="AQ761" s="44">
        <v>237</v>
      </c>
      <c r="AR761" s="44">
        <v>23</v>
      </c>
      <c r="AS761" s="44">
        <v>124.42940050249535</v>
      </c>
      <c r="AT761" s="44">
        <v>4</v>
      </c>
      <c r="AU761" s="75">
        <v>0.5</v>
      </c>
      <c r="AV761">
        <v>0.625</v>
      </c>
      <c r="AW761">
        <v>6</v>
      </c>
      <c r="AX761">
        <v>0</v>
      </c>
      <c r="AY761">
        <v>0</v>
      </c>
      <c r="AZ761">
        <v>23</v>
      </c>
      <c r="BA761">
        <v>0</v>
      </c>
      <c r="BB761">
        <v>23</v>
      </c>
      <c r="BC761">
        <v>0</v>
      </c>
      <c r="BD761">
        <v>23</v>
      </c>
      <c r="BE761">
        <v>237</v>
      </c>
      <c r="BF761">
        <v>23</v>
      </c>
      <c r="BG761">
        <v>124.42940050249535</v>
      </c>
      <c r="BH761">
        <v>4</v>
      </c>
      <c r="BI761">
        <v>0.5</v>
      </c>
      <c r="BJ761" s="74">
        <f t="shared" si="56"/>
        <v>0.53633333333333333</v>
      </c>
      <c r="BK761" s="92">
        <f t="shared" si="57"/>
        <v>6</v>
      </c>
      <c r="BN761" s="67">
        <f t="shared" si="58"/>
        <v>0.27566666666666667</v>
      </c>
      <c r="BO761" s="9">
        <f t="shared" si="59"/>
        <v>2</v>
      </c>
      <c r="BT761">
        <v>1</v>
      </c>
      <c r="BU761">
        <v>6</v>
      </c>
      <c r="BV761">
        <v>0</v>
      </c>
      <c r="BW761">
        <v>0</v>
      </c>
      <c r="BX761">
        <v>23</v>
      </c>
      <c r="BY761">
        <v>0</v>
      </c>
      <c r="BZ761">
        <v>23</v>
      </c>
      <c r="CA761">
        <v>0</v>
      </c>
      <c r="CB761">
        <v>23</v>
      </c>
      <c r="CC761">
        <v>237</v>
      </c>
      <c r="CD761">
        <v>23</v>
      </c>
      <c r="CE761">
        <v>124.42940050249535</v>
      </c>
      <c r="CF761">
        <v>4</v>
      </c>
      <c r="CG761">
        <v>0.5</v>
      </c>
      <c r="CM761">
        <v>1</v>
      </c>
      <c r="CQ761" t="s">
        <v>162</v>
      </c>
      <c r="CR761" t="s">
        <v>228</v>
      </c>
      <c r="CS761" t="s">
        <v>169</v>
      </c>
      <c r="CT761">
        <v>0</v>
      </c>
      <c r="CU761">
        <v>23</v>
      </c>
      <c r="CV761">
        <v>0</v>
      </c>
      <c r="CW761">
        <v>23</v>
      </c>
      <c r="CX761">
        <v>0</v>
      </c>
      <c r="CY761">
        <v>23</v>
      </c>
      <c r="CZ761">
        <v>237</v>
      </c>
      <c r="DA761">
        <v>23</v>
      </c>
      <c r="DB761">
        <v>124.42940050249535</v>
      </c>
      <c r="DC761">
        <v>4</v>
      </c>
      <c r="DD761">
        <v>0.5</v>
      </c>
      <c r="DF761">
        <v>0.65600000000000003</v>
      </c>
    </row>
    <row r="762" spans="1:110" x14ac:dyDescent="0.25">
      <c r="A762" s="74">
        <v>0</v>
      </c>
      <c r="B762" s="44">
        <v>9</v>
      </c>
      <c r="C762" s="44">
        <v>0</v>
      </c>
      <c r="D762" s="44">
        <v>8</v>
      </c>
      <c r="E762" s="44">
        <v>0.47861628484406199</v>
      </c>
      <c r="F762" s="44">
        <v>1663.129169</v>
      </c>
      <c r="G762" s="75">
        <v>199.67</v>
      </c>
      <c r="H762" s="74">
        <v>0.32800000000000001</v>
      </c>
      <c r="I762" s="44">
        <v>4</v>
      </c>
      <c r="J762" s="75">
        <v>0</v>
      </c>
      <c r="K762" s="74">
        <v>0.218</v>
      </c>
      <c r="L762" s="44">
        <v>4</v>
      </c>
      <c r="M762" s="75">
        <v>0</v>
      </c>
      <c r="N762" s="44">
        <v>0.20300000000000001</v>
      </c>
      <c r="O762" s="44">
        <v>4</v>
      </c>
      <c r="P762" s="75">
        <v>0</v>
      </c>
      <c r="Q762" s="80">
        <f t="shared" si="55"/>
        <v>0.2496666666666667</v>
      </c>
      <c r="R762" s="88">
        <f t="shared" si="55"/>
        <v>4</v>
      </c>
      <c r="T762" s="74">
        <v>0.437</v>
      </c>
      <c r="U762" s="44">
        <v>6</v>
      </c>
      <c r="V762" s="44">
        <v>0</v>
      </c>
      <c r="W762" s="44">
        <v>0</v>
      </c>
      <c r="X762" s="44">
        <v>23</v>
      </c>
      <c r="Y762" s="44">
        <v>0</v>
      </c>
      <c r="Z762" s="44">
        <v>23</v>
      </c>
      <c r="AA762" s="44">
        <v>0</v>
      </c>
      <c r="AB762" s="44">
        <v>23</v>
      </c>
      <c r="AC762" s="44">
        <v>237</v>
      </c>
      <c r="AD762" s="44">
        <v>23</v>
      </c>
      <c r="AE762" s="44">
        <v>123.73741033426431</v>
      </c>
      <c r="AF762" s="44">
        <v>4</v>
      </c>
      <c r="AG762" s="75">
        <v>0.5</v>
      </c>
      <c r="AH762" s="74">
        <v>0.53100000000000003</v>
      </c>
      <c r="AI762" s="44">
        <v>6</v>
      </c>
      <c r="AJ762" s="44">
        <v>0</v>
      </c>
      <c r="AK762" s="44">
        <v>0</v>
      </c>
      <c r="AL762" s="44">
        <v>23</v>
      </c>
      <c r="AM762" s="44">
        <v>0</v>
      </c>
      <c r="AN762" s="44">
        <v>23</v>
      </c>
      <c r="AO762" s="44">
        <v>0</v>
      </c>
      <c r="AP762" s="44">
        <v>23</v>
      </c>
      <c r="AQ762" s="44">
        <v>237</v>
      </c>
      <c r="AR762" s="44">
        <v>23</v>
      </c>
      <c r="AS762" s="44">
        <v>123.73741033426431</v>
      </c>
      <c r="AT762" s="44">
        <v>4</v>
      </c>
      <c r="AU762" s="75">
        <v>0.5</v>
      </c>
      <c r="AV762">
        <v>0.625</v>
      </c>
      <c r="AW762">
        <v>6</v>
      </c>
      <c r="AX762">
        <v>0</v>
      </c>
      <c r="AY762">
        <v>0</v>
      </c>
      <c r="AZ762">
        <v>23</v>
      </c>
      <c r="BA762">
        <v>0</v>
      </c>
      <c r="BB762">
        <v>23</v>
      </c>
      <c r="BC762">
        <v>0</v>
      </c>
      <c r="BD762">
        <v>23</v>
      </c>
      <c r="BE762">
        <v>237</v>
      </c>
      <c r="BF762">
        <v>23</v>
      </c>
      <c r="BG762">
        <v>123.73741033426431</v>
      </c>
      <c r="BH762">
        <v>4</v>
      </c>
      <c r="BI762">
        <v>0.5</v>
      </c>
      <c r="BJ762" s="74">
        <f t="shared" si="56"/>
        <v>0.53100000000000003</v>
      </c>
      <c r="BK762" s="92">
        <f t="shared" si="57"/>
        <v>6</v>
      </c>
      <c r="BN762" s="67">
        <f t="shared" si="58"/>
        <v>0.28133333333333332</v>
      </c>
      <c r="BO762" s="9">
        <f t="shared" si="59"/>
        <v>2</v>
      </c>
      <c r="BT762">
        <v>0.96899999999999997</v>
      </c>
      <c r="BU762">
        <v>6</v>
      </c>
      <c r="BV762">
        <v>0</v>
      </c>
      <c r="BW762">
        <v>0</v>
      </c>
      <c r="BX762">
        <v>23</v>
      </c>
      <c r="BY762">
        <v>0</v>
      </c>
      <c r="BZ762">
        <v>23</v>
      </c>
      <c r="CA762">
        <v>0</v>
      </c>
      <c r="CB762">
        <v>23</v>
      </c>
      <c r="CC762">
        <v>237</v>
      </c>
      <c r="CD762">
        <v>23</v>
      </c>
      <c r="CE762">
        <v>123.73741033426431</v>
      </c>
      <c r="CF762">
        <v>4</v>
      </c>
      <c r="CG762">
        <v>0.5</v>
      </c>
      <c r="CM762">
        <v>0.96899999999999997</v>
      </c>
      <c r="CQ762" t="s">
        <v>162</v>
      </c>
      <c r="CR762" t="s">
        <v>217</v>
      </c>
      <c r="CS762" t="s">
        <v>169</v>
      </c>
      <c r="CT762">
        <v>0</v>
      </c>
      <c r="CU762">
        <v>23</v>
      </c>
      <c r="CV762">
        <v>0</v>
      </c>
      <c r="CW762">
        <v>23</v>
      </c>
      <c r="CX762">
        <v>0</v>
      </c>
      <c r="CY762">
        <v>23</v>
      </c>
      <c r="CZ762">
        <v>237</v>
      </c>
      <c r="DA762">
        <v>23</v>
      </c>
      <c r="DB762">
        <v>123.73741033426431</v>
      </c>
      <c r="DC762">
        <v>4</v>
      </c>
      <c r="DD762">
        <v>0.5</v>
      </c>
      <c r="DF762">
        <v>0.57799999999999996</v>
      </c>
    </row>
    <row r="763" spans="1:110" x14ac:dyDescent="0.25">
      <c r="A763" s="74">
        <v>0</v>
      </c>
      <c r="B763" s="44">
        <v>9</v>
      </c>
      <c r="C763" s="44">
        <v>1</v>
      </c>
      <c r="D763" s="44">
        <v>0</v>
      </c>
      <c r="E763" s="44">
        <v>9.0720694090974299E-3</v>
      </c>
      <c r="F763" s="44">
        <v>1522.22643299999</v>
      </c>
      <c r="G763" s="75">
        <v>142.01</v>
      </c>
      <c r="H763" s="74">
        <v>0.35899999999999999</v>
      </c>
      <c r="I763" s="44">
        <v>4</v>
      </c>
      <c r="J763" s="75">
        <v>0</v>
      </c>
      <c r="K763" s="74">
        <v>0.219</v>
      </c>
      <c r="L763" s="44">
        <v>4</v>
      </c>
      <c r="M763" s="75">
        <v>0</v>
      </c>
      <c r="N763" s="44">
        <v>0.188</v>
      </c>
      <c r="O763" s="44">
        <v>4</v>
      </c>
      <c r="P763" s="75">
        <v>0</v>
      </c>
      <c r="Q763" s="80">
        <f t="shared" si="55"/>
        <v>0.25533333333333336</v>
      </c>
      <c r="R763" s="88">
        <f t="shared" si="55"/>
        <v>4</v>
      </c>
      <c r="T763" s="74">
        <v>0.438</v>
      </c>
      <c r="U763" s="44">
        <v>6</v>
      </c>
      <c r="V763" s="44">
        <v>0</v>
      </c>
      <c r="W763" s="44">
        <v>0</v>
      </c>
      <c r="X763" s="44">
        <v>23</v>
      </c>
      <c r="Y763" s="44">
        <v>0</v>
      </c>
      <c r="Z763" s="44">
        <v>23</v>
      </c>
      <c r="AA763" s="44">
        <v>237</v>
      </c>
      <c r="AB763" s="44">
        <v>23</v>
      </c>
      <c r="AC763" s="44">
        <v>0</v>
      </c>
      <c r="AD763" s="44">
        <v>23</v>
      </c>
      <c r="AE763" s="44">
        <v>128.71174500164315</v>
      </c>
      <c r="AF763" s="44">
        <v>4</v>
      </c>
      <c r="AG763" s="75">
        <v>0.5</v>
      </c>
      <c r="AH763" s="74">
        <v>0.54700000000000004</v>
      </c>
      <c r="AI763" s="44">
        <v>6</v>
      </c>
      <c r="AJ763" s="44">
        <v>0</v>
      </c>
      <c r="AK763" s="44">
        <v>0</v>
      </c>
      <c r="AL763" s="44">
        <v>23</v>
      </c>
      <c r="AM763" s="44">
        <v>0</v>
      </c>
      <c r="AN763" s="44">
        <v>23</v>
      </c>
      <c r="AO763" s="44">
        <v>237</v>
      </c>
      <c r="AP763" s="44">
        <v>23</v>
      </c>
      <c r="AQ763" s="44">
        <v>0</v>
      </c>
      <c r="AR763" s="44">
        <v>23</v>
      </c>
      <c r="AS763" s="44">
        <v>128.71174500164315</v>
      </c>
      <c r="AT763" s="44">
        <v>4</v>
      </c>
      <c r="AU763" s="75">
        <v>0.5</v>
      </c>
      <c r="AV763">
        <v>0.64</v>
      </c>
      <c r="AW763">
        <v>6</v>
      </c>
      <c r="AX763">
        <v>0</v>
      </c>
      <c r="AY763">
        <v>0</v>
      </c>
      <c r="AZ763">
        <v>23</v>
      </c>
      <c r="BA763">
        <v>0</v>
      </c>
      <c r="BB763">
        <v>23</v>
      </c>
      <c r="BC763">
        <v>237</v>
      </c>
      <c r="BD763">
        <v>23</v>
      </c>
      <c r="BE763">
        <v>0</v>
      </c>
      <c r="BF763">
        <v>23</v>
      </c>
      <c r="BG763">
        <v>128.71174500164315</v>
      </c>
      <c r="BH763">
        <v>4</v>
      </c>
      <c r="BI763">
        <v>0.5</v>
      </c>
      <c r="BJ763" s="74">
        <f t="shared" si="56"/>
        <v>0.54166666666666663</v>
      </c>
      <c r="BK763" s="92">
        <f t="shared" si="57"/>
        <v>6</v>
      </c>
      <c r="BN763" s="67">
        <f t="shared" si="58"/>
        <v>0.28633333333333327</v>
      </c>
      <c r="BO763" s="9">
        <f t="shared" si="59"/>
        <v>2</v>
      </c>
      <c r="BT763">
        <v>0.96899999999999997</v>
      </c>
      <c r="BU763">
        <v>6</v>
      </c>
      <c r="BV763">
        <v>0</v>
      </c>
      <c r="BW763">
        <v>0</v>
      </c>
      <c r="BX763">
        <v>23</v>
      </c>
      <c r="BY763">
        <v>0</v>
      </c>
      <c r="BZ763">
        <v>23</v>
      </c>
      <c r="CA763">
        <v>237</v>
      </c>
      <c r="CB763">
        <v>23</v>
      </c>
      <c r="CC763">
        <v>0</v>
      </c>
      <c r="CD763">
        <v>23</v>
      </c>
      <c r="CE763">
        <v>128.71174500164315</v>
      </c>
      <c r="CF763">
        <v>4</v>
      </c>
      <c r="CG763">
        <v>0.5</v>
      </c>
      <c r="CM763">
        <v>0.96899999999999997</v>
      </c>
      <c r="CQ763" t="s">
        <v>162</v>
      </c>
      <c r="CR763" t="s">
        <v>218</v>
      </c>
      <c r="CS763" t="s">
        <v>169</v>
      </c>
      <c r="CT763">
        <v>0</v>
      </c>
      <c r="CU763">
        <v>23</v>
      </c>
      <c r="CV763">
        <v>0</v>
      </c>
      <c r="CW763">
        <v>23</v>
      </c>
      <c r="CX763">
        <v>237</v>
      </c>
      <c r="CY763">
        <v>23</v>
      </c>
      <c r="CZ763">
        <v>0</v>
      </c>
      <c r="DA763">
        <v>23</v>
      </c>
      <c r="DB763">
        <v>128.71174500164315</v>
      </c>
      <c r="DC763">
        <v>4</v>
      </c>
      <c r="DD763">
        <v>0.5</v>
      </c>
      <c r="DF763">
        <v>0.60899999999999999</v>
      </c>
    </row>
    <row r="764" spans="1:110" x14ac:dyDescent="0.25">
      <c r="A764" s="74">
        <v>0</v>
      </c>
      <c r="B764" s="44">
        <v>9</v>
      </c>
      <c r="C764" s="44">
        <v>1</v>
      </c>
      <c r="D764" s="44">
        <v>1</v>
      </c>
      <c r="E764" s="44">
        <v>0.10661007392097401</v>
      </c>
      <c r="F764" s="44">
        <v>1555.4236945</v>
      </c>
      <c r="G764" s="75">
        <v>150.06</v>
      </c>
      <c r="H764" s="74">
        <v>0.32800000000000001</v>
      </c>
      <c r="I764" s="44">
        <v>4</v>
      </c>
      <c r="J764" s="75">
        <v>0</v>
      </c>
      <c r="K764" s="74">
        <v>0.219</v>
      </c>
      <c r="L764" s="44">
        <v>4</v>
      </c>
      <c r="M764" s="75">
        <v>0</v>
      </c>
      <c r="N764" s="44">
        <v>0.20300000000000001</v>
      </c>
      <c r="O764" s="44">
        <v>4</v>
      </c>
      <c r="P764" s="75">
        <v>0</v>
      </c>
      <c r="Q764" s="80">
        <f t="shared" si="55"/>
        <v>0.25</v>
      </c>
      <c r="R764" s="88">
        <f t="shared" si="55"/>
        <v>4</v>
      </c>
      <c r="T764" s="74">
        <v>0.48399999999999999</v>
      </c>
      <c r="U764" s="44">
        <v>7</v>
      </c>
      <c r="V764" s="44">
        <v>0</v>
      </c>
      <c r="W764" s="44">
        <v>0</v>
      </c>
      <c r="X764" s="44">
        <v>23</v>
      </c>
      <c r="Y764" s="44">
        <v>237</v>
      </c>
      <c r="Z764" s="44">
        <v>23</v>
      </c>
      <c r="AA764" s="44">
        <v>0</v>
      </c>
      <c r="AB764" s="44">
        <v>23</v>
      </c>
      <c r="AC764" s="44">
        <v>217.00000099999997</v>
      </c>
      <c r="AD764" s="44">
        <v>23</v>
      </c>
      <c r="AE764" s="44">
        <v>108.40117855153841</v>
      </c>
      <c r="AF764" s="44">
        <v>4</v>
      </c>
      <c r="AG764" s="75">
        <v>1</v>
      </c>
      <c r="AH764" s="74">
        <v>0.61</v>
      </c>
      <c r="AI764" s="44">
        <v>7</v>
      </c>
      <c r="AJ764" s="44">
        <v>0</v>
      </c>
      <c r="AK764" s="44">
        <v>0</v>
      </c>
      <c r="AL764" s="44">
        <v>23</v>
      </c>
      <c r="AM764" s="44">
        <v>237</v>
      </c>
      <c r="AN764" s="44">
        <v>23</v>
      </c>
      <c r="AO764" s="44">
        <v>0</v>
      </c>
      <c r="AP764" s="44">
        <v>23</v>
      </c>
      <c r="AQ764" s="44">
        <v>217.00000099999997</v>
      </c>
      <c r="AR764" s="44">
        <v>23</v>
      </c>
      <c r="AS764" s="44">
        <v>108.40117855153841</v>
      </c>
      <c r="AT764" s="44">
        <v>4</v>
      </c>
      <c r="AU764" s="75">
        <v>1</v>
      </c>
      <c r="AV764">
        <v>0.67200000000000004</v>
      </c>
      <c r="AW764">
        <v>7</v>
      </c>
      <c r="AX764">
        <v>0</v>
      </c>
      <c r="AY764">
        <v>0</v>
      </c>
      <c r="AZ764">
        <v>23</v>
      </c>
      <c r="BA764">
        <v>237</v>
      </c>
      <c r="BB764">
        <v>23</v>
      </c>
      <c r="BC764">
        <v>0</v>
      </c>
      <c r="BD764">
        <v>23</v>
      </c>
      <c r="BE764">
        <v>217.00000099999997</v>
      </c>
      <c r="BF764">
        <v>23</v>
      </c>
      <c r="BG764">
        <v>108.40117855153841</v>
      </c>
      <c r="BH764">
        <v>4</v>
      </c>
      <c r="BI764">
        <v>1</v>
      </c>
      <c r="BJ764" s="74">
        <f t="shared" si="56"/>
        <v>0.58866666666666667</v>
      </c>
      <c r="BK764" s="92">
        <f t="shared" si="57"/>
        <v>7</v>
      </c>
      <c r="BN764" s="67">
        <f t="shared" si="58"/>
        <v>0.33866666666666667</v>
      </c>
      <c r="BO764" s="9">
        <f t="shared" si="59"/>
        <v>3</v>
      </c>
      <c r="BT764">
        <v>1.0469999999999999</v>
      </c>
      <c r="BU764">
        <v>7</v>
      </c>
      <c r="BV764">
        <v>0</v>
      </c>
      <c r="BW764">
        <v>0</v>
      </c>
      <c r="BX764">
        <v>23</v>
      </c>
      <c r="BY764">
        <v>237</v>
      </c>
      <c r="BZ764">
        <v>23</v>
      </c>
      <c r="CA764">
        <v>0</v>
      </c>
      <c r="CB764">
        <v>23</v>
      </c>
      <c r="CC764">
        <v>217.00000099999997</v>
      </c>
      <c r="CD764">
        <v>23</v>
      </c>
      <c r="CE764">
        <v>108.40117855153841</v>
      </c>
      <c r="CF764">
        <v>4</v>
      </c>
      <c r="CG764">
        <v>1</v>
      </c>
      <c r="CM764">
        <v>1.0469999999999999</v>
      </c>
      <c r="CQ764" t="s">
        <v>162</v>
      </c>
      <c r="CR764" t="s">
        <v>223</v>
      </c>
      <c r="CS764" t="s">
        <v>183</v>
      </c>
      <c r="CT764">
        <v>0</v>
      </c>
      <c r="CU764">
        <v>23</v>
      </c>
      <c r="CV764">
        <v>237</v>
      </c>
      <c r="CW764">
        <v>23</v>
      </c>
      <c r="CX764">
        <v>0</v>
      </c>
      <c r="CY764">
        <v>23</v>
      </c>
      <c r="CZ764">
        <v>217.00000099999997</v>
      </c>
      <c r="DA764">
        <v>23</v>
      </c>
      <c r="DB764">
        <v>108.40117855153841</v>
      </c>
      <c r="DC764">
        <v>4</v>
      </c>
      <c r="DD764">
        <v>1</v>
      </c>
      <c r="DF764">
        <v>0.64100000000000001</v>
      </c>
    </row>
    <row r="765" spans="1:110" x14ac:dyDescent="0.25">
      <c r="A765" s="74">
        <v>0</v>
      </c>
      <c r="B765" s="44">
        <v>9</v>
      </c>
      <c r="C765" s="44">
        <v>1</v>
      </c>
      <c r="D765" s="44">
        <v>2</v>
      </c>
      <c r="E765" s="44">
        <v>0.20414807843285099</v>
      </c>
      <c r="F765" s="44">
        <v>1588.620956</v>
      </c>
      <c r="G765" s="75">
        <v>158.10999999999899</v>
      </c>
      <c r="H765" s="74">
        <v>0.39100000000000001</v>
      </c>
      <c r="I765" s="44">
        <v>4</v>
      </c>
      <c r="J765" s="75">
        <v>0</v>
      </c>
      <c r="K765" s="74">
        <v>0.20300000000000001</v>
      </c>
      <c r="L765" s="44">
        <v>4</v>
      </c>
      <c r="M765" s="75">
        <v>0</v>
      </c>
      <c r="N765" s="44">
        <v>0.188</v>
      </c>
      <c r="O765" s="44">
        <v>4</v>
      </c>
      <c r="P765" s="75">
        <v>0</v>
      </c>
      <c r="Q765" s="80">
        <f t="shared" si="55"/>
        <v>0.26066666666666666</v>
      </c>
      <c r="R765" s="88">
        <f t="shared" si="55"/>
        <v>4</v>
      </c>
      <c r="T765" s="74">
        <v>0.46899999999999997</v>
      </c>
      <c r="U765" s="44">
        <v>7</v>
      </c>
      <c r="V765" s="44">
        <v>0</v>
      </c>
      <c r="W765" s="44">
        <v>0</v>
      </c>
      <c r="X765" s="44">
        <v>23</v>
      </c>
      <c r="Y765" s="44">
        <v>237</v>
      </c>
      <c r="Z765" s="44">
        <v>23</v>
      </c>
      <c r="AA765" s="44">
        <v>0</v>
      </c>
      <c r="AB765" s="44">
        <v>23</v>
      </c>
      <c r="AC765" s="44">
        <v>217</v>
      </c>
      <c r="AD765" s="44">
        <v>23</v>
      </c>
      <c r="AE765" s="44">
        <v>108.11304378999903</v>
      </c>
      <c r="AF765" s="44">
        <v>4</v>
      </c>
      <c r="AG765" s="75">
        <v>1</v>
      </c>
      <c r="AH765" s="74">
        <v>0.61</v>
      </c>
      <c r="AI765" s="44">
        <v>7</v>
      </c>
      <c r="AJ765" s="44">
        <v>0</v>
      </c>
      <c r="AK765" s="44">
        <v>0</v>
      </c>
      <c r="AL765" s="44">
        <v>23</v>
      </c>
      <c r="AM765" s="44">
        <v>237</v>
      </c>
      <c r="AN765" s="44">
        <v>23</v>
      </c>
      <c r="AO765" s="44">
        <v>0</v>
      </c>
      <c r="AP765" s="44">
        <v>23</v>
      </c>
      <c r="AQ765" s="44">
        <v>217</v>
      </c>
      <c r="AR765" s="44">
        <v>23</v>
      </c>
      <c r="AS765" s="44">
        <v>108.11304378999903</v>
      </c>
      <c r="AT765" s="44">
        <v>4</v>
      </c>
      <c r="AU765" s="75">
        <v>1</v>
      </c>
      <c r="AV765">
        <v>0.70299999999999996</v>
      </c>
      <c r="AW765">
        <v>7</v>
      </c>
      <c r="AX765">
        <v>0</v>
      </c>
      <c r="AY765">
        <v>0</v>
      </c>
      <c r="AZ765">
        <v>23</v>
      </c>
      <c r="BA765">
        <v>237</v>
      </c>
      <c r="BB765">
        <v>23</v>
      </c>
      <c r="BC765">
        <v>0</v>
      </c>
      <c r="BD765">
        <v>23</v>
      </c>
      <c r="BE765">
        <v>217</v>
      </c>
      <c r="BF765">
        <v>23</v>
      </c>
      <c r="BG765">
        <v>108.11304378999903</v>
      </c>
      <c r="BH765">
        <v>4</v>
      </c>
      <c r="BI765">
        <v>1</v>
      </c>
      <c r="BJ765" s="74">
        <f t="shared" si="56"/>
        <v>0.59399999999999997</v>
      </c>
      <c r="BK765" s="92">
        <f t="shared" si="57"/>
        <v>7</v>
      </c>
      <c r="BN765" s="67">
        <f t="shared" si="58"/>
        <v>0.33333333333333331</v>
      </c>
      <c r="BO765" s="9">
        <f t="shared" si="59"/>
        <v>3</v>
      </c>
      <c r="BT765">
        <v>1.0469999999999999</v>
      </c>
      <c r="BU765">
        <v>7</v>
      </c>
      <c r="BV765">
        <v>0</v>
      </c>
      <c r="BW765">
        <v>0</v>
      </c>
      <c r="BX765">
        <v>23</v>
      </c>
      <c r="BY765">
        <v>237</v>
      </c>
      <c r="BZ765">
        <v>23</v>
      </c>
      <c r="CA765">
        <v>0</v>
      </c>
      <c r="CB765">
        <v>23</v>
      </c>
      <c r="CC765">
        <v>217</v>
      </c>
      <c r="CD765">
        <v>23</v>
      </c>
      <c r="CE765">
        <v>108.11304378999903</v>
      </c>
      <c r="CF765">
        <v>4</v>
      </c>
      <c r="CG765">
        <v>1</v>
      </c>
      <c r="CM765">
        <v>1.0469999999999999</v>
      </c>
      <c r="CQ765" t="s">
        <v>162</v>
      </c>
      <c r="CR765" t="s">
        <v>221</v>
      </c>
      <c r="CS765" t="s">
        <v>183</v>
      </c>
      <c r="CT765">
        <v>0</v>
      </c>
      <c r="CU765">
        <v>23</v>
      </c>
      <c r="CV765">
        <v>237</v>
      </c>
      <c r="CW765">
        <v>23</v>
      </c>
      <c r="CX765">
        <v>0</v>
      </c>
      <c r="CY765">
        <v>23</v>
      </c>
      <c r="CZ765">
        <v>217</v>
      </c>
      <c r="DA765">
        <v>23</v>
      </c>
      <c r="DB765">
        <v>108.11304378999903</v>
      </c>
      <c r="DC765">
        <v>4</v>
      </c>
      <c r="DD765">
        <v>1</v>
      </c>
      <c r="DF765">
        <v>0.64</v>
      </c>
    </row>
    <row r="766" spans="1:110" x14ac:dyDescent="0.25">
      <c r="A766" s="74">
        <v>0</v>
      </c>
      <c r="B766" s="44">
        <v>9</v>
      </c>
      <c r="C766" s="44">
        <v>1</v>
      </c>
      <c r="D766" s="44">
        <v>3</v>
      </c>
      <c r="E766" s="44">
        <v>0.30168608294472798</v>
      </c>
      <c r="F766" s="44">
        <v>1621.8182174999999</v>
      </c>
      <c r="G766" s="75">
        <v>166.16</v>
      </c>
      <c r="H766" s="74">
        <v>0.34300000000000003</v>
      </c>
      <c r="I766" s="44">
        <v>4</v>
      </c>
      <c r="J766" s="75">
        <v>0</v>
      </c>
      <c r="K766" s="74">
        <v>0.219</v>
      </c>
      <c r="L766" s="44">
        <v>4</v>
      </c>
      <c r="M766" s="75">
        <v>0</v>
      </c>
      <c r="N766" s="44">
        <v>0.20300000000000001</v>
      </c>
      <c r="O766" s="44">
        <v>4</v>
      </c>
      <c r="P766" s="75">
        <v>0</v>
      </c>
      <c r="Q766" s="80">
        <f t="shared" si="55"/>
        <v>0.25500000000000006</v>
      </c>
      <c r="R766" s="88">
        <f t="shared" si="55"/>
        <v>4</v>
      </c>
      <c r="T766" s="74">
        <v>0.46899999999999997</v>
      </c>
      <c r="U766" s="44">
        <v>7</v>
      </c>
      <c r="V766" s="44">
        <v>0</v>
      </c>
      <c r="W766" s="44">
        <v>0</v>
      </c>
      <c r="X766" s="44">
        <v>23</v>
      </c>
      <c r="Y766" s="44">
        <v>237</v>
      </c>
      <c r="Z766" s="44">
        <v>23</v>
      </c>
      <c r="AA766" s="44">
        <v>0</v>
      </c>
      <c r="AB766" s="44">
        <v>23</v>
      </c>
      <c r="AC766" s="44">
        <v>217</v>
      </c>
      <c r="AD766" s="44">
        <v>23</v>
      </c>
      <c r="AE766" s="44">
        <v>107.83672420723009</v>
      </c>
      <c r="AF766" s="44">
        <v>4</v>
      </c>
      <c r="AG766" s="75">
        <v>1</v>
      </c>
      <c r="AH766" s="74">
        <v>0.59399999999999997</v>
      </c>
      <c r="AI766" s="44">
        <v>7</v>
      </c>
      <c r="AJ766" s="44">
        <v>0</v>
      </c>
      <c r="AK766" s="44">
        <v>0</v>
      </c>
      <c r="AL766" s="44">
        <v>23</v>
      </c>
      <c r="AM766" s="44">
        <v>237</v>
      </c>
      <c r="AN766" s="44">
        <v>23</v>
      </c>
      <c r="AO766" s="44">
        <v>0</v>
      </c>
      <c r="AP766" s="44">
        <v>23</v>
      </c>
      <c r="AQ766" s="44">
        <v>217</v>
      </c>
      <c r="AR766" s="44">
        <v>23</v>
      </c>
      <c r="AS766" s="44">
        <v>107.83672420723009</v>
      </c>
      <c r="AT766" s="44">
        <v>4</v>
      </c>
      <c r="AU766" s="75">
        <v>1</v>
      </c>
      <c r="AV766">
        <v>0.68700000000000006</v>
      </c>
      <c r="AW766">
        <v>7</v>
      </c>
      <c r="AX766">
        <v>0</v>
      </c>
      <c r="AY766">
        <v>0</v>
      </c>
      <c r="AZ766">
        <v>23</v>
      </c>
      <c r="BA766">
        <v>237</v>
      </c>
      <c r="BB766">
        <v>23</v>
      </c>
      <c r="BC766">
        <v>0</v>
      </c>
      <c r="BD766">
        <v>23</v>
      </c>
      <c r="BE766">
        <v>217</v>
      </c>
      <c r="BF766">
        <v>23</v>
      </c>
      <c r="BG766">
        <v>107.83672420723009</v>
      </c>
      <c r="BH766">
        <v>4</v>
      </c>
      <c r="BI766">
        <v>1</v>
      </c>
      <c r="BJ766" s="74">
        <f t="shared" si="56"/>
        <v>0.58333333333333337</v>
      </c>
      <c r="BK766" s="92">
        <f t="shared" si="57"/>
        <v>7</v>
      </c>
      <c r="BN766" s="67">
        <f t="shared" si="58"/>
        <v>0.32833333333333331</v>
      </c>
      <c r="BO766" s="9">
        <f t="shared" si="59"/>
        <v>3</v>
      </c>
      <c r="BT766">
        <v>1.0469999999999999</v>
      </c>
      <c r="BU766">
        <v>7</v>
      </c>
      <c r="BV766">
        <v>0</v>
      </c>
      <c r="BW766">
        <v>0</v>
      </c>
      <c r="BX766">
        <v>23</v>
      </c>
      <c r="BY766">
        <v>237</v>
      </c>
      <c r="BZ766">
        <v>23</v>
      </c>
      <c r="CA766">
        <v>0</v>
      </c>
      <c r="CB766">
        <v>23</v>
      </c>
      <c r="CC766">
        <v>217</v>
      </c>
      <c r="CD766">
        <v>23</v>
      </c>
      <c r="CE766">
        <v>107.83672420723009</v>
      </c>
      <c r="CF766">
        <v>4</v>
      </c>
      <c r="CG766">
        <v>1</v>
      </c>
      <c r="CM766">
        <v>1.0469999999999999</v>
      </c>
      <c r="CQ766" t="s">
        <v>162</v>
      </c>
      <c r="CR766" t="s">
        <v>219</v>
      </c>
      <c r="CS766" t="s">
        <v>183</v>
      </c>
      <c r="CT766">
        <v>0</v>
      </c>
      <c r="CU766">
        <v>23</v>
      </c>
      <c r="CV766">
        <v>237</v>
      </c>
      <c r="CW766">
        <v>23</v>
      </c>
      <c r="CX766">
        <v>0</v>
      </c>
      <c r="CY766">
        <v>23</v>
      </c>
      <c r="CZ766">
        <v>217</v>
      </c>
      <c r="DA766">
        <v>23</v>
      </c>
      <c r="DB766">
        <v>107.83672420723009</v>
      </c>
      <c r="DC766">
        <v>4</v>
      </c>
      <c r="DD766">
        <v>1</v>
      </c>
      <c r="DF766">
        <v>0.61</v>
      </c>
    </row>
    <row r="767" spans="1:110" x14ac:dyDescent="0.25">
      <c r="A767" s="74">
        <v>0</v>
      </c>
      <c r="B767" s="44">
        <v>9</v>
      </c>
      <c r="C767" s="44">
        <v>1</v>
      </c>
      <c r="D767" s="44">
        <v>4</v>
      </c>
      <c r="E767" s="44">
        <v>0.39922408745660498</v>
      </c>
      <c r="F767" s="44">
        <v>1655.0154789999999</v>
      </c>
      <c r="G767" s="75">
        <v>174.20999999999901</v>
      </c>
      <c r="H767" s="74">
        <v>0.32800000000000001</v>
      </c>
      <c r="I767" s="44">
        <v>4</v>
      </c>
      <c r="J767" s="75">
        <v>0</v>
      </c>
      <c r="K767" s="74">
        <v>0.20399999999999999</v>
      </c>
      <c r="L767" s="44">
        <v>4</v>
      </c>
      <c r="M767" s="75">
        <v>0</v>
      </c>
      <c r="N767" s="44">
        <v>0.20300000000000001</v>
      </c>
      <c r="O767" s="44">
        <v>4</v>
      </c>
      <c r="P767" s="75">
        <v>0</v>
      </c>
      <c r="Q767" s="80">
        <f t="shared" si="55"/>
        <v>0.24500000000000002</v>
      </c>
      <c r="R767" s="88">
        <f t="shared" si="55"/>
        <v>4</v>
      </c>
      <c r="T767" s="74">
        <v>0.46899999999999997</v>
      </c>
      <c r="U767" s="44">
        <v>7</v>
      </c>
      <c r="V767" s="44">
        <v>0</v>
      </c>
      <c r="W767" s="44">
        <v>0</v>
      </c>
      <c r="X767" s="44">
        <v>23</v>
      </c>
      <c r="Y767" s="44">
        <v>237</v>
      </c>
      <c r="Z767" s="44">
        <v>23</v>
      </c>
      <c r="AA767" s="44">
        <v>0</v>
      </c>
      <c r="AB767" s="44">
        <v>23</v>
      </c>
      <c r="AC767" s="44">
        <v>217.000001</v>
      </c>
      <c r="AD767" s="44">
        <v>23</v>
      </c>
      <c r="AE767" s="44">
        <v>107.57150885774662</v>
      </c>
      <c r="AF767" s="44">
        <v>4</v>
      </c>
      <c r="AG767" s="75">
        <v>1</v>
      </c>
      <c r="AH767" s="74">
        <v>0.59399999999999997</v>
      </c>
      <c r="AI767" s="44">
        <v>7</v>
      </c>
      <c r="AJ767" s="44">
        <v>0</v>
      </c>
      <c r="AK767" s="44">
        <v>0</v>
      </c>
      <c r="AL767" s="44">
        <v>23</v>
      </c>
      <c r="AM767" s="44">
        <v>237</v>
      </c>
      <c r="AN767" s="44">
        <v>23</v>
      </c>
      <c r="AO767" s="44">
        <v>0</v>
      </c>
      <c r="AP767" s="44">
        <v>23</v>
      </c>
      <c r="AQ767" s="44">
        <v>217.000001</v>
      </c>
      <c r="AR767" s="44">
        <v>23</v>
      </c>
      <c r="AS767" s="44">
        <v>107.57150885774662</v>
      </c>
      <c r="AT767" s="44">
        <v>4</v>
      </c>
      <c r="AU767" s="75">
        <v>1</v>
      </c>
      <c r="AV767">
        <v>0.70299999999999996</v>
      </c>
      <c r="AW767">
        <v>7</v>
      </c>
      <c r="AX767">
        <v>0</v>
      </c>
      <c r="AY767">
        <v>0</v>
      </c>
      <c r="AZ767">
        <v>23</v>
      </c>
      <c r="BA767">
        <v>237</v>
      </c>
      <c r="BB767">
        <v>23</v>
      </c>
      <c r="BC767">
        <v>0</v>
      </c>
      <c r="BD767">
        <v>23</v>
      </c>
      <c r="BE767">
        <v>217.000001</v>
      </c>
      <c r="BF767">
        <v>23</v>
      </c>
      <c r="BG767">
        <v>107.57150885774662</v>
      </c>
      <c r="BH767">
        <v>4</v>
      </c>
      <c r="BI767">
        <v>1</v>
      </c>
      <c r="BJ767" s="74">
        <f t="shared" si="56"/>
        <v>0.58866666666666667</v>
      </c>
      <c r="BK767" s="92">
        <f t="shared" si="57"/>
        <v>7</v>
      </c>
      <c r="BN767" s="67">
        <f t="shared" si="58"/>
        <v>0.34366666666666668</v>
      </c>
      <c r="BO767" s="9">
        <f t="shared" si="59"/>
        <v>3</v>
      </c>
      <c r="BT767">
        <v>1.0309999999999999</v>
      </c>
      <c r="BU767">
        <v>7</v>
      </c>
      <c r="BV767">
        <v>0</v>
      </c>
      <c r="BW767">
        <v>0</v>
      </c>
      <c r="BX767">
        <v>23</v>
      </c>
      <c r="BY767">
        <v>237</v>
      </c>
      <c r="BZ767">
        <v>23</v>
      </c>
      <c r="CA767">
        <v>0</v>
      </c>
      <c r="CB767">
        <v>23</v>
      </c>
      <c r="CC767">
        <v>217.000001</v>
      </c>
      <c r="CD767">
        <v>23</v>
      </c>
      <c r="CE767">
        <v>107.57150885774662</v>
      </c>
      <c r="CF767">
        <v>4</v>
      </c>
      <c r="CG767">
        <v>1</v>
      </c>
      <c r="CM767">
        <v>1.0309999999999999</v>
      </c>
      <c r="CQ767" t="s">
        <v>162</v>
      </c>
      <c r="CR767" t="s">
        <v>223</v>
      </c>
      <c r="CS767" t="s">
        <v>183</v>
      </c>
      <c r="CT767">
        <v>0</v>
      </c>
      <c r="CU767">
        <v>23</v>
      </c>
      <c r="CV767">
        <v>237</v>
      </c>
      <c r="CW767">
        <v>23</v>
      </c>
      <c r="CX767">
        <v>0</v>
      </c>
      <c r="CY767">
        <v>23</v>
      </c>
      <c r="CZ767">
        <v>217.000001</v>
      </c>
      <c r="DA767">
        <v>23</v>
      </c>
      <c r="DB767">
        <v>107.57150885774662</v>
      </c>
      <c r="DC767">
        <v>4</v>
      </c>
      <c r="DD767">
        <v>1</v>
      </c>
      <c r="DF767">
        <v>0.64100000000000001</v>
      </c>
    </row>
    <row r="768" spans="1:110" x14ac:dyDescent="0.25">
      <c r="A768" s="74">
        <v>0</v>
      </c>
      <c r="B768" s="44">
        <v>9</v>
      </c>
      <c r="C768" s="44">
        <v>1</v>
      </c>
      <c r="D768" s="44">
        <v>5</v>
      </c>
      <c r="E768" s="44">
        <v>0.49676209196848198</v>
      </c>
      <c r="F768" s="44">
        <v>1688.2127404999901</v>
      </c>
      <c r="G768" s="75">
        <v>182.26</v>
      </c>
      <c r="H768" s="74">
        <v>0.36</v>
      </c>
      <c r="I768" s="44">
        <v>4</v>
      </c>
      <c r="J768" s="75">
        <v>0</v>
      </c>
      <c r="K768" s="74">
        <v>0.218</v>
      </c>
      <c r="L768" s="44">
        <v>4</v>
      </c>
      <c r="M768" s="75">
        <v>0</v>
      </c>
      <c r="N768" s="44">
        <v>0.20399999999999999</v>
      </c>
      <c r="O768" s="44">
        <v>4</v>
      </c>
      <c r="P768" s="75">
        <v>0</v>
      </c>
      <c r="Q768" s="80">
        <f t="shared" si="55"/>
        <v>0.26066666666666666</v>
      </c>
      <c r="R768" s="88">
        <f t="shared" si="55"/>
        <v>4</v>
      </c>
      <c r="T768" s="74">
        <v>0.46899999999999997</v>
      </c>
      <c r="U768" s="44">
        <v>7</v>
      </c>
      <c r="V768" s="44">
        <v>0</v>
      </c>
      <c r="W768" s="44">
        <v>0</v>
      </c>
      <c r="X768" s="44">
        <v>23</v>
      </c>
      <c r="Y768" s="44">
        <v>237</v>
      </c>
      <c r="Z768" s="44">
        <v>23</v>
      </c>
      <c r="AA768" s="44">
        <v>0</v>
      </c>
      <c r="AB768" s="44">
        <v>23</v>
      </c>
      <c r="AC768" s="44">
        <v>217</v>
      </c>
      <c r="AD768" s="44">
        <v>23</v>
      </c>
      <c r="AE768" s="44">
        <v>107.31668657255081</v>
      </c>
      <c r="AF768" s="44">
        <v>4</v>
      </c>
      <c r="AG768" s="75">
        <v>1</v>
      </c>
      <c r="AH768" s="74">
        <v>0.57799999999999996</v>
      </c>
      <c r="AI768" s="44">
        <v>7</v>
      </c>
      <c r="AJ768" s="44">
        <v>0</v>
      </c>
      <c r="AK768" s="44">
        <v>0</v>
      </c>
      <c r="AL768" s="44">
        <v>23</v>
      </c>
      <c r="AM768" s="44">
        <v>237</v>
      </c>
      <c r="AN768" s="44">
        <v>23</v>
      </c>
      <c r="AO768" s="44">
        <v>0</v>
      </c>
      <c r="AP768" s="44">
        <v>23</v>
      </c>
      <c r="AQ768" s="44">
        <v>217</v>
      </c>
      <c r="AR768" s="44">
        <v>23</v>
      </c>
      <c r="AS768" s="44">
        <v>107.31668657255081</v>
      </c>
      <c r="AT768" s="44">
        <v>4</v>
      </c>
      <c r="AU768" s="75">
        <v>1</v>
      </c>
      <c r="AV768">
        <v>0.68799999999999994</v>
      </c>
      <c r="AW768">
        <v>7</v>
      </c>
      <c r="AX768">
        <v>0</v>
      </c>
      <c r="AY768">
        <v>0</v>
      </c>
      <c r="AZ768">
        <v>23</v>
      </c>
      <c r="BA768">
        <v>237</v>
      </c>
      <c r="BB768">
        <v>23</v>
      </c>
      <c r="BC768">
        <v>0</v>
      </c>
      <c r="BD768">
        <v>23</v>
      </c>
      <c r="BE768">
        <v>217</v>
      </c>
      <c r="BF768">
        <v>23</v>
      </c>
      <c r="BG768">
        <v>107.31668657255081</v>
      </c>
      <c r="BH768">
        <v>4</v>
      </c>
      <c r="BI768">
        <v>1</v>
      </c>
      <c r="BJ768" s="74">
        <f t="shared" si="56"/>
        <v>0.57833333333333325</v>
      </c>
      <c r="BK768" s="92">
        <f t="shared" si="57"/>
        <v>7</v>
      </c>
      <c r="BN768" s="67">
        <f t="shared" si="58"/>
        <v>0.3176666666666666</v>
      </c>
      <c r="BO768" s="9">
        <f t="shared" si="59"/>
        <v>3</v>
      </c>
      <c r="BT768">
        <v>1.0620000000000001</v>
      </c>
      <c r="BU768">
        <v>7</v>
      </c>
      <c r="BV768">
        <v>0</v>
      </c>
      <c r="BW768">
        <v>0</v>
      </c>
      <c r="BX768">
        <v>23</v>
      </c>
      <c r="BY768">
        <v>237</v>
      </c>
      <c r="BZ768">
        <v>23</v>
      </c>
      <c r="CA768">
        <v>0</v>
      </c>
      <c r="CB768">
        <v>23</v>
      </c>
      <c r="CC768">
        <v>217</v>
      </c>
      <c r="CD768">
        <v>23</v>
      </c>
      <c r="CE768">
        <v>107.31668657255081</v>
      </c>
      <c r="CF768">
        <v>4</v>
      </c>
      <c r="CG768">
        <v>1</v>
      </c>
      <c r="CM768">
        <v>1.0620000000000001</v>
      </c>
      <c r="CQ768" t="s">
        <v>162</v>
      </c>
      <c r="CR768" t="s">
        <v>220</v>
      </c>
      <c r="CS768" t="s">
        <v>183</v>
      </c>
      <c r="CT768">
        <v>0</v>
      </c>
      <c r="CU768">
        <v>23</v>
      </c>
      <c r="CV768">
        <v>237</v>
      </c>
      <c r="CW768">
        <v>23</v>
      </c>
      <c r="CX768">
        <v>0</v>
      </c>
      <c r="CY768">
        <v>23</v>
      </c>
      <c r="CZ768">
        <v>217</v>
      </c>
      <c r="DA768">
        <v>23</v>
      </c>
      <c r="DB768">
        <v>107.31668657255081</v>
      </c>
      <c r="DC768">
        <v>4</v>
      </c>
      <c r="DD768">
        <v>1</v>
      </c>
      <c r="DF768">
        <v>0.625</v>
      </c>
    </row>
    <row r="769" spans="1:110" x14ac:dyDescent="0.25">
      <c r="A769" s="74">
        <v>0</v>
      </c>
      <c r="B769" s="44">
        <v>9</v>
      </c>
      <c r="C769" s="44">
        <v>2</v>
      </c>
      <c r="D769" s="44">
        <v>0</v>
      </c>
      <c r="E769" s="44">
        <v>0.31983189006914797</v>
      </c>
      <c r="F769" s="44">
        <v>1646.901789</v>
      </c>
      <c r="G769" s="75">
        <v>148.74999999999901</v>
      </c>
      <c r="H769" s="74">
        <v>0.34399999999999997</v>
      </c>
      <c r="I769" s="44">
        <v>4</v>
      </c>
      <c r="J769" s="75">
        <v>0</v>
      </c>
      <c r="K769" s="74">
        <v>0.219</v>
      </c>
      <c r="L769" s="44">
        <v>4</v>
      </c>
      <c r="M769" s="75">
        <v>0</v>
      </c>
      <c r="N769" s="44">
        <v>0.20300000000000001</v>
      </c>
      <c r="O769" s="44">
        <v>4</v>
      </c>
      <c r="P769" s="75">
        <v>0</v>
      </c>
      <c r="Q769" s="80">
        <f t="shared" si="55"/>
        <v>0.25533333333333336</v>
      </c>
      <c r="R769" s="88">
        <f t="shared" si="55"/>
        <v>4</v>
      </c>
      <c r="T769" s="74">
        <v>0.437</v>
      </c>
      <c r="U769" s="44">
        <v>6</v>
      </c>
      <c r="V769" s="44">
        <v>0</v>
      </c>
      <c r="W769" s="44">
        <v>0</v>
      </c>
      <c r="X769" s="44">
        <v>23</v>
      </c>
      <c r="Y769" s="44">
        <v>0</v>
      </c>
      <c r="Z769" s="44">
        <v>23</v>
      </c>
      <c r="AA769" s="44">
        <v>237</v>
      </c>
      <c r="AB769" s="44">
        <v>23</v>
      </c>
      <c r="AC769" s="44">
        <v>0</v>
      </c>
      <c r="AD769" s="44">
        <v>23</v>
      </c>
      <c r="AE769" s="44">
        <v>127.45405700041225</v>
      </c>
      <c r="AF769" s="44">
        <v>4</v>
      </c>
      <c r="AG769" s="75">
        <v>0.5</v>
      </c>
      <c r="AH769" s="74">
        <v>0.54700000000000004</v>
      </c>
      <c r="AI769" s="44">
        <v>6</v>
      </c>
      <c r="AJ769" s="44">
        <v>0</v>
      </c>
      <c r="AK769" s="44">
        <v>0</v>
      </c>
      <c r="AL769" s="44">
        <v>23</v>
      </c>
      <c r="AM769" s="44">
        <v>0</v>
      </c>
      <c r="AN769" s="44">
        <v>23</v>
      </c>
      <c r="AO769" s="44">
        <v>237</v>
      </c>
      <c r="AP769" s="44">
        <v>23</v>
      </c>
      <c r="AQ769" s="44">
        <v>0</v>
      </c>
      <c r="AR769" s="44">
        <v>23</v>
      </c>
      <c r="AS769" s="44">
        <v>127.45405700041225</v>
      </c>
      <c r="AT769" s="44">
        <v>4</v>
      </c>
      <c r="AU769" s="75">
        <v>0.5</v>
      </c>
      <c r="AV769">
        <v>0.625</v>
      </c>
      <c r="AW769">
        <v>6</v>
      </c>
      <c r="AX769">
        <v>0</v>
      </c>
      <c r="AY769">
        <v>0</v>
      </c>
      <c r="AZ769">
        <v>23</v>
      </c>
      <c r="BA769">
        <v>0</v>
      </c>
      <c r="BB769">
        <v>23</v>
      </c>
      <c r="BC769">
        <v>237</v>
      </c>
      <c r="BD769">
        <v>23</v>
      </c>
      <c r="BE769">
        <v>0</v>
      </c>
      <c r="BF769">
        <v>23</v>
      </c>
      <c r="BG769">
        <v>127.45405700041225</v>
      </c>
      <c r="BH769">
        <v>4</v>
      </c>
      <c r="BI769">
        <v>0.5</v>
      </c>
      <c r="BJ769" s="74">
        <f t="shared" si="56"/>
        <v>0.53633333333333333</v>
      </c>
      <c r="BK769" s="92">
        <f t="shared" si="57"/>
        <v>6</v>
      </c>
      <c r="BN769" s="67">
        <f t="shared" si="58"/>
        <v>0.28099999999999997</v>
      </c>
      <c r="BO769" s="9">
        <f t="shared" si="59"/>
        <v>2</v>
      </c>
      <c r="BT769">
        <v>0.93799999999999994</v>
      </c>
      <c r="BU769">
        <v>6</v>
      </c>
      <c r="BV769">
        <v>0</v>
      </c>
      <c r="BW769">
        <v>0</v>
      </c>
      <c r="BX769">
        <v>23</v>
      </c>
      <c r="BY769">
        <v>0</v>
      </c>
      <c r="BZ769">
        <v>23</v>
      </c>
      <c r="CA769">
        <v>237</v>
      </c>
      <c r="CB769">
        <v>23</v>
      </c>
      <c r="CC769">
        <v>0</v>
      </c>
      <c r="CD769">
        <v>23</v>
      </c>
      <c r="CE769">
        <v>127.45405700041225</v>
      </c>
      <c r="CF769">
        <v>4</v>
      </c>
      <c r="CG769">
        <v>0.5</v>
      </c>
      <c r="CM769">
        <v>0.93799999999999994</v>
      </c>
      <c r="CQ769" t="s">
        <v>162</v>
      </c>
      <c r="CR769" t="s">
        <v>216</v>
      </c>
      <c r="CS769" t="s">
        <v>169</v>
      </c>
      <c r="CT769">
        <v>0</v>
      </c>
      <c r="CU769">
        <v>23</v>
      </c>
      <c r="CV769">
        <v>0</v>
      </c>
      <c r="CW769">
        <v>23</v>
      </c>
      <c r="CX769">
        <v>237</v>
      </c>
      <c r="CY769">
        <v>23</v>
      </c>
      <c r="CZ769">
        <v>0</v>
      </c>
      <c r="DA769">
        <v>23</v>
      </c>
      <c r="DB769">
        <v>127.45405700041225</v>
      </c>
      <c r="DC769">
        <v>4</v>
      </c>
      <c r="DD769">
        <v>0.5</v>
      </c>
      <c r="DF769">
        <v>0.56299999999999994</v>
      </c>
    </row>
    <row r="770" spans="1:110" x14ac:dyDescent="0.25">
      <c r="A770" s="74">
        <v>0</v>
      </c>
      <c r="B770" s="44">
        <v>9</v>
      </c>
      <c r="C770" s="44">
        <v>2</v>
      </c>
      <c r="D770" s="44">
        <v>1</v>
      </c>
      <c r="E770" s="44">
        <v>0.41736989458102502</v>
      </c>
      <c r="F770" s="44">
        <v>1680.0990505</v>
      </c>
      <c r="G770" s="75">
        <v>156.79999999999899</v>
      </c>
      <c r="H770" s="74">
        <v>0.35899999999999999</v>
      </c>
      <c r="I770" s="44">
        <v>4</v>
      </c>
      <c r="J770" s="75">
        <v>0</v>
      </c>
      <c r="K770" s="74">
        <v>0.219</v>
      </c>
      <c r="L770" s="44">
        <v>4</v>
      </c>
      <c r="M770" s="75">
        <v>0</v>
      </c>
      <c r="N770" s="44">
        <v>0.219</v>
      </c>
      <c r="O770" s="44">
        <v>4</v>
      </c>
      <c r="P770" s="75">
        <v>0</v>
      </c>
      <c r="Q770" s="80">
        <f t="shared" si="55"/>
        <v>0.26566666666666666</v>
      </c>
      <c r="R770" s="88">
        <f t="shared" si="55"/>
        <v>4</v>
      </c>
      <c r="T770" s="74">
        <v>0.48399999999999999</v>
      </c>
      <c r="U770" s="44">
        <v>7</v>
      </c>
      <c r="V770" s="44">
        <v>0</v>
      </c>
      <c r="W770" s="44">
        <v>0</v>
      </c>
      <c r="X770" s="44">
        <v>23</v>
      </c>
      <c r="Y770" s="44">
        <v>237</v>
      </c>
      <c r="Z770" s="44">
        <v>23</v>
      </c>
      <c r="AA770" s="44">
        <v>217</v>
      </c>
      <c r="AB770" s="44">
        <v>23</v>
      </c>
      <c r="AC770" s="44">
        <v>0</v>
      </c>
      <c r="AD770" s="44">
        <v>23</v>
      </c>
      <c r="AE770" s="44">
        <v>108.92495581532324</v>
      </c>
      <c r="AF770" s="44">
        <v>4</v>
      </c>
      <c r="AG770" s="75">
        <v>1</v>
      </c>
      <c r="AH770" s="74">
        <v>0.59299999999999997</v>
      </c>
      <c r="AI770" s="44">
        <v>7</v>
      </c>
      <c r="AJ770" s="44">
        <v>0</v>
      </c>
      <c r="AK770" s="44">
        <v>0</v>
      </c>
      <c r="AL770" s="44">
        <v>23</v>
      </c>
      <c r="AM770" s="44">
        <v>237</v>
      </c>
      <c r="AN770" s="44">
        <v>23</v>
      </c>
      <c r="AO770" s="44">
        <v>217</v>
      </c>
      <c r="AP770" s="44">
        <v>23</v>
      </c>
      <c r="AQ770" s="44">
        <v>0</v>
      </c>
      <c r="AR770" s="44">
        <v>23</v>
      </c>
      <c r="AS770" s="44">
        <v>108.92495581532324</v>
      </c>
      <c r="AT770" s="44">
        <v>4</v>
      </c>
      <c r="AU770" s="75">
        <v>1</v>
      </c>
      <c r="AV770">
        <v>0.68799999999999994</v>
      </c>
      <c r="AW770">
        <v>7</v>
      </c>
      <c r="AX770">
        <v>0</v>
      </c>
      <c r="AY770">
        <v>0</v>
      </c>
      <c r="AZ770">
        <v>23</v>
      </c>
      <c r="BA770">
        <v>237</v>
      </c>
      <c r="BB770">
        <v>23</v>
      </c>
      <c r="BC770">
        <v>217</v>
      </c>
      <c r="BD770">
        <v>23</v>
      </c>
      <c r="BE770">
        <v>0</v>
      </c>
      <c r="BF770">
        <v>23</v>
      </c>
      <c r="BG770">
        <v>108.92495581532324</v>
      </c>
      <c r="BH770">
        <v>4</v>
      </c>
      <c r="BI770">
        <v>1</v>
      </c>
      <c r="BJ770" s="74">
        <f t="shared" si="56"/>
        <v>0.58833333333333326</v>
      </c>
      <c r="BK770" s="92">
        <f t="shared" si="57"/>
        <v>7</v>
      </c>
      <c r="BN770" s="67">
        <f t="shared" si="58"/>
        <v>0.3226666666666666</v>
      </c>
      <c r="BO770" s="9">
        <f t="shared" si="59"/>
        <v>3</v>
      </c>
      <c r="BT770">
        <v>1.032</v>
      </c>
      <c r="BU770">
        <v>7</v>
      </c>
      <c r="BV770">
        <v>0</v>
      </c>
      <c r="BW770">
        <v>0</v>
      </c>
      <c r="BX770">
        <v>23</v>
      </c>
      <c r="BY770">
        <v>237</v>
      </c>
      <c r="BZ770">
        <v>23</v>
      </c>
      <c r="CA770">
        <v>217</v>
      </c>
      <c r="CB770">
        <v>23</v>
      </c>
      <c r="CC770">
        <v>0</v>
      </c>
      <c r="CD770">
        <v>23</v>
      </c>
      <c r="CE770">
        <v>108.92495581532324</v>
      </c>
      <c r="CF770">
        <v>4</v>
      </c>
      <c r="CG770">
        <v>1</v>
      </c>
      <c r="CM770">
        <v>1.032</v>
      </c>
      <c r="CQ770" t="s">
        <v>162</v>
      </c>
      <c r="CR770" t="s">
        <v>223</v>
      </c>
      <c r="CS770" t="s">
        <v>183</v>
      </c>
      <c r="CT770">
        <v>0</v>
      </c>
      <c r="CU770">
        <v>23</v>
      </c>
      <c r="CV770">
        <v>237</v>
      </c>
      <c r="CW770">
        <v>23</v>
      </c>
      <c r="CX770">
        <v>217</v>
      </c>
      <c r="CY770">
        <v>23</v>
      </c>
      <c r="CZ770">
        <v>0</v>
      </c>
      <c r="DA770">
        <v>23</v>
      </c>
      <c r="DB770">
        <v>108.92495581532324</v>
      </c>
      <c r="DC770">
        <v>4</v>
      </c>
      <c r="DD770">
        <v>1</v>
      </c>
      <c r="DF770">
        <v>0.64100000000000001</v>
      </c>
    </row>
    <row r="771" spans="1:110" x14ac:dyDescent="0.25">
      <c r="A771" s="74">
        <v>0</v>
      </c>
      <c r="B771" s="44">
        <v>10</v>
      </c>
      <c r="C771" s="44">
        <v>0</v>
      </c>
      <c r="D771" s="44">
        <v>0</v>
      </c>
      <c r="E771" s="44">
        <v>0.101054970157304</v>
      </c>
      <c r="F771" s="44">
        <v>1552.8345299999901</v>
      </c>
      <c r="G771" s="75">
        <v>150.29999999999899</v>
      </c>
      <c r="H771" s="74">
        <v>0.34399999999999997</v>
      </c>
      <c r="I771" s="44">
        <v>4</v>
      </c>
      <c r="J771" s="75">
        <v>0</v>
      </c>
      <c r="K771" s="74">
        <v>0.218</v>
      </c>
      <c r="L771" s="44">
        <v>4</v>
      </c>
      <c r="M771" s="75">
        <v>0</v>
      </c>
      <c r="N771" s="44">
        <v>0.20300000000000001</v>
      </c>
      <c r="O771" s="44">
        <v>4</v>
      </c>
      <c r="P771" s="75">
        <v>0</v>
      </c>
      <c r="Q771" s="80">
        <f t="shared" si="55"/>
        <v>0.25499999999999995</v>
      </c>
      <c r="R771" s="88">
        <f t="shared" si="55"/>
        <v>4</v>
      </c>
      <c r="T771" s="74">
        <v>0.313</v>
      </c>
      <c r="U771" s="44">
        <v>4</v>
      </c>
      <c r="V771" s="44">
        <v>0</v>
      </c>
      <c r="W771" s="44">
        <v>0</v>
      </c>
      <c r="X771" s="44">
        <v>23</v>
      </c>
      <c r="Y771" s="44">
        <v>12.482078104814157</v>
      </c>
      <c r="Z771" s="44">
        <v>23</v>
      </c>
      <c r="AA771" s="44">
        <v>0</v>
      </c>
      <c r="AB771" s="44">
        <v>23</v>
      </c>
      <c r="AC771" s="44">
        <v>0</v>
      </c>
      <c r="AD771" s="44">
        <v>23</v>
      </c>
      <c r="AE771" s="44">
        <v>128.96410291165486</v>
      </c>
      <c r="AF771" s="44">
        <v>4</v>
      </c>
      <c r="AG771" s="75">
        <v>0.5</v>
      </c>
      <c r="AH771" s="74">
        <v>0.40600000000000003</v>
      </c>
      <c r="AI771" s="44">
        <v>4</v>
      </c>
      <c r="AJ771" s="44">
        <v>0</v>
      </c>
      <c r="AK771" s="44">
        <v>0</v>
      </c>
      <c r="AL771" s="44">
        <v>23</v>
      </c>
      <c r="AM771" s="44">
        <v>12.482078104814157</v>
      </c>
      <c r="AN771" s="44">
        <v>23</v>
      </c>
      <c r="AO771" s="44">
        <v>0</v>
      </c>
      <c r="AP771" s="44">
        <v>23</v>
      </c>
      <c r="AQ771" s="44">
        <v>0</v>
      </c>
      <c r="AR771" s="44">
        <v>23</v>
      </c>
      <c r="AS771" s="44">
        <v>128.96410291165486</v>
      </c>
      <c r="AT771" s="44">
        <v>4</v>
      </c>
      <c r="AU771" s="75">
        <v>0.5</v>
      </c>
      <c r="AV771">
        <v>0.437</v>
      </c>
      <c r="AW771">
        <v>4</v>
      </c>
      <c r="AX771">
        <v>0</v>
      </c>
      <c r="AY771">
        <v>0</v>
      </c>
      <c r="AZ771">
        <v>23</v>
      </c>
      <c r="BA771">
        <v>12.482078104814157</v>
      </c>
      <c r="BB771">
        <v>23</v>
      </c>
      <c r="BC771">
        <v>0</v>
      </c>
      <c r="BD771">
        <v>23</v>
      </c>
      <c r="BE771">
        <v>0</v>
      </c>
      <c r="BF771">
        <v>23</v>
      </c>
      <c r="BG771">
        <v>128.96410291165486</v>
      </c>
      <c r="BH771">
        <v>4</v>
      </c>
      <c r="BI771">
        <v>0.5</v>
      </c>
      <c r="BJ771" s="74">
        <f t="shared" si="56"/>
        <v>0.38533333333333336</v>
      </c>
      <c r="BK771" s="92">
        <f t="shared" si="57"/>
        <v>4</v>
      </c>
      <c r="BN771" s="67">
        <f t="shared" si="58"/>
        <v>0.13033333333333341</v>
      </c>
      <c r="BO771" s="9">
        <f t="shared" si="59"/>
        <v>0</v>
      </c>
      <c r="BT771">
        <v>0.71899999999999997</v>
      </c>
      <c r="BU771">
        <v>4</v>
      </c>
      <c r="BV771">
        <v>0</v>
      </c>
      <c r="BW771">
        <v>0</v>
      </c>
      <c r="BX771">
        <v>23</v>
      </c>
      <c r="BY771">
        <v>12.482078104814157</v>
      </c>
      <c r="BZ771">
        <v>23</v>
      </c>
      <c r="CA771">
        <v>0</v>
      </c>
      <c r="CB771">
        <v>23</v>
      </c>
      <c r="CC771">
        <v>0</v>
      </c>
      <c r="CD771">
        <v>23</v>
      </c>
      <c r="CE771">
        <v>128.96410291165486</v>
      </c>
      <c r="CF771">
        <v>4</v>
      </c>
      <c r="CG771">
        <v>0.5</v>
      </c>
      <c r="CM771">
        <v>0.71899999999999997</v>
      </c>
      <c r="CQ771" t="s">
        <v>162</v>
      </c>
      <c r="CR771" t="s">
        <v>204</v>
      </c>
      <c r="CS771" t="s">
        <v>164</v>
      </c>
      <c r="CT771">
        <v>0</v>
      </c>
      <c r="CU771">
        <v>23</v>
      </c>
      <c r="CV771">
        <v>12.482078104814157</v>
      </c>
      <c r="CW771">
        <v>23</v>
      </c>
      <c r="CX771">
        <v>0</v>
      </c>
      <c r="CY771">
        <v>23</v>
      </c>
      <c r="CZ771">
        <v>0</v>
      </c>
      <c r="DA771">
        <v>23</v>
      </c>
      <c r="DB771">
        <v>128.96410291165486</v>
      </c>
      <c r="DC771">
        <v>4</v>
      </c>
      <c r="DD771">
        <v>0.5</v>
      </c>
      <c r="DF771">
        <v>0.42199999999999999</v>
      </c>
    </row>
    <row r="772" spans="1:110" x14ac:dyDescent="0.25">
      <c r="A772" s="74">
        <v>0</v>
      </c>
      <c r="B772" s="44">
        <v>10</v>
      </c>
      <c r="C772" s="44">
        <v>0</v>
      </c>
      <c r="D772" s="44">
        <v>1</v>
      </c>
      <c r="E772" s="44">
        <v>0.19859297466916401</v>
      </c>
      <c r="F772" s="44">
        <v>1586.0317915000001</v>
      </c>
      <c r="G772" s="75">
        <v>158.35</v>
      </c>
      <c r="H772" s="74">
        <v>0.36</v>
      </c>
      <c r="I772" s="44">
        <v>4</v>
      </c>
      <c r="J772" s="75">
        <v>0</v>
      </c>
      <c r="K772" s="74">
        <v>0.20300000000000001</v>
      </c>
      <c r="L772" s="44">
        <v>4</v>
      </c>
      <c r="M772" s="75">
        <v>0</v>
      </c>
      <c r="N772" s="44">
        <v>0.187</v>
      </c>
      <c r="O772" s="44">
        <v>4</v>
      </c>
      <c r="P772" s="75">
        <v>0</v>
      </c>
      <c r="Q772" s="80">
        <f t="shared" si="55"/>
        <v>0.25</v>
      </c>
      <c r="R772" s="88">
        <f t="shared" si="55"/>
        <v>4</v>
      </c>
      <c r="T772" s="74">
        <v>0.45300000000000001</v>
      </c>
      <c r="U772" s="44">
        <v>6</v>
      </c>
      <c r="V772" s="44">
        <v>0</v>
      </c>
      <c r="W772" s="44">
        <v>0</v>
      </c>
      <c r="X772" s="44">
        <v>23</v>
      </c>
      <c r="Y772" s="44">
        <v>0</v>
      </c>
      <c r="Z772" s="44">
        <v>23</v>
      </c>
      <c r="AA772" s="44">
        <v>0</v>
      </c>
      <c r="AB772" s="44">
        <v>23</v>
      </c>
      <c r="AC772" s="44">
        <v>237</v>
      </c>
      <c r="AD772" s="44">
        <v>23</v>
      </c>
      <c r="AE772" s="44">
        <v>129.32637964926064</v>
      </c>
      <c r="AF772" s="44">
        <v>4</v>
      </c>
      <c r="AG772" s="75">
        <v>0.5</v>
      </c>
      <c r="AH772" s="74">
        <v>0.56200000000000006</v>
      </c>
      <c r="AI772" s="44">
        <v>6</v>
      </c>
      <c r="AJ772" s="44">
        <v>0</v>
      </c>
      <c r="AK772" s="44">
        <v>0</v>
      </c>
      <c r="AL772" s="44">
        <v>23</v>
      </c>
      <c r="AM772" s="44">
        <v>0</v>
      </c>
      <c r="AN772" s="44">
        <v>23</v>
      </c>
      <c r="AO772" s="44">
        <v>0</v>
      </c>
      <c r="AP772" s="44">
        <v>23</v>
      </c>
      <c r="AQ772" s="44">
        <v>237</v>
      </c>
      <c r="AR772" s="44">
        <v>23</v>
      </c>
      <c r="AS772" s="44">
        <v>129.32637964926064</v>
      </c>
      <c r="AT772" s="44">
        <v>4</v>
      </c>
      <c r="AU772" s="75">
        <v>0.5</v>
      </c>
      <c r="AV772">
        <v>0.60899999999999999</v>
      </c>
      <c r="AW772">
        <v>6</v>
      </c>
      <c r="AX772">
        <v>0</v>
      </c>
      <c r="AY772">
        <v>0</v>
      </c>
      <c r="AZ772">
        <v>23</v>
      </c>
      <c r="BA772">
        <v>0</v>
      </c>
      <c r="BB772">
        <v>23</v>
      </c>
      <c r="BC772">
        <v>0</v>
      </c>
      <c r="BD772">
        <v>23</v>
      </c>
      <c r="BE772">
        <v>237</v>
      </c>
      <c r="BF772">
        <v>23</v>
      </c>
      <c r="BG772">
        <v>129.32637964926064</v>
      </c>
      <c r="BH772">
        <v>4</v>
      </c>
      <c r="BI772">
        <v>0.5</v>
      </c>
      <c r="BJ772" s="74">
        <f t="shared" si="56"/>
        <v>0.54133333333333333</v>
      </c>
      <c r="BK772" s="92">
        <f t="shared" si="57"/>
        <v>6</v>
      </c>
      <c r="BN772" s="67">
        <f t="shared" si="58"/>
        <v>0.29133333333333333</v>
      </c>
      <c r="BO772" s="9">
        <f t="shared" si="59"/>
        <v>2</v>
      </c>
      <c r="BT772">
        <v>0.95299999999999996</v>
      </c>
      <c r="BU772">
        <v>6</v>
      </c>
      <c r="BV772">
        <v>0</v>
      </c>
      <c r="BW772">
        <v>0</v>
      </c>
      <c r="BX772">
        <v>23</v>
      </c>
      <c r="BY772">
        <v>0</v>
      </c>
      <c r="BZ772">
        <v>23</v>
      </c>
      <c r="CA772">
        <v>0</v>
      </c>
      <c r="CB772">
        <v>23</v>
      </c>
      <c r="CC772">
        <v>237</v>
      </c>
      <c r="CD772">
        <v>23</v>
      </c>
      <c r="CE772">
        <v>129.32637964926064</v>
      </c>
      <c r="CF772">
        <v>4</v>
      </c>
      <c r="CG772">
        <v>0.5</v>
      </c>
      <c r="CM772">
        <v>0.95299999999999996</v>
      </c>
      <c r="CQ772" t="s">
        <v>162</v>
      </c>
      <c r="CR772" t="s">
        <v>225</v>
      </c>
      <c r="CS772" t="s">
        <v>169</v>
      </c>
      <c r="CT772">
        <v>0</v>
      </c>
      <c r="CU772">
        <v>23</v>
      </c>
      <c r="CV772">
        <v>0</v>
      </c>
      <c r="CW772">
        <v>23</v>
      </c>
      <c r="CX772">
        <v>0</v>
      </c>
      <c r="CY772">
        <v>23</v>
      </c>
      <c r="CZ772">
        <v>237</v>
      </c>
      <c r="DA772">
        <v>23</v>
      </c>
      <c r="DB772">
        <v>129.32637964926064</v>
      </c>
      <c r="DC772">
        <v>4</v>
      </c>
      <c r="DD772">
        <v>0.5</v>
      </c>
      <c r="DF772">
        <v>0.59299999999999997</v>
      </c>
    </row>
    <row r="773" spans="1:110" x14ac:dyDescent="0.25">
      <c r="A773" s="74">
        <v>0</v>
      </c>
      <c r="B773" s="44">
        <v>10</v>
      </c>
      <c r="C773" s="44">
        <v>0</v>
      </c>
      <c r="D773" s="44">
        <v>2</v>
      </c>
      <c r="E773" s="44">
        <v>0.29613097918105802</v>
      </c>
      <c r="F773" s="44">
        <v>1619.229053</v>
      </c>
      <c r="G773" s="75">
        <v>166.39999999999901</v>
      </c>
      <c r="H773" s="74">
        <v>0.35899999999999999</v>
      </c>
      <c r="I773" s="44">
        <v>4</v>
      </c>
      <c r="J773" s="75">
        <v>0</v>
      </c>
      <c r="K773" s="74">
        <v>0.20300000000000001</v>
      </c>
      <c r="L773" s="44">
        <v>4</v>
      </c>
      <c r="M773" s="75">
        <v>0</v>
      </c>
      <c r="N773" s="44">
        <v>0.187</v>
      </c>
      <c r="O773" s="44">
        <v>4</v>
      </c>
      <c r="P773" s="75">
        <v>0</v>
      </c>
      <c r="Q773" s="80">
        <f t="shared" si="55"/>
        <v>0.2496666666666667</v>
      </c>
      <c r="R773" s="88">
        <f t="shared" si="55"/>
        <v>4</v>
      </c>
      <c r="T773" s="74">
        <v>0.42199999999999999</v>
      </c>
      <c r="U773" s="44">
        <v>6</v>
      </c>
      <c r="V773" s="44">
        <v>0</v>
      </c>
      <c r="W773" s="44">
        <v>0</v>
      </c>
      <c r="X773" s="44">
        <v>23</v>
      </c>
      <c r="Y773" s="44">
        <v>0</v>
      </c>
      <c r="Z773" s="44">
        <v>23</v>
      </c>
      <c r="AA773" s="44">
        <v>0</v>
      </c>
      <c r="AB773" s="44">
        <v>23</v>
      </c>
      <c r="AC773" s="44">
        <v>237</v>
      </c>
      <c r="AD773" s="44">
        <v>23</v>
      </c>
      <c r="AE773" s="44">
        <v>128.51525049182538</v>
      </c>
      <c r="AF773" s="44">
        <v>4</v>
      </c>
      <c r="AG773" s="75">
        <v>0.5</v>
      </c>
      <c r="AH773" s="74">
        <v>0.57799999999999996</v>
      </c>
      <c r="AI773" s="44">
        <v>6</v>
      </c>
      <c r="AJ773" s="44">
        <v>0</v>
      </c>
      <c r="AK773" s="44">
        <v>0</v>
      </c>
      <c r="AL773" s="44">
        <v>23</v>
      </c>
      <c r="AM773" s="44">
        <v>0</v>
      </c>
      <c r="AN773" s="44">
        <v>23</v>
      </c>
      <c r="AO773" s="44">
        <v>0</v>
      </c>
      <c r="AP773" s="44">
        <v>23</v>
      </c>
      <c r="AQ773" s="44">
        <v>237</v>
      </c>
      <c r="AR773" s="44">
        <v>23</v>
      </c>
      <c r="AS773" s="44">
        <v>128.51525049182538</v>
      </c>
      <c r="AT773" s="44">
        <v>4</v>
      </c>
      <c r="AU773" s="75">
        <v>0.5</v>
      </c>
      <c r="AV773">
        <v>0.64100000000000001</v>
      </c>
      <c r="AW773">
        <v>6</v>
      </c>
      <c r="AX773">
        <v>0</v>
      </c>
      <c r="AY773">
        <v>0</v>
      </c>
      <c r="AZ773">
        <v>23</v>
      </c>
      <c r="BA773">
        <v>0</v>
      </c>
      <c r="BB773">
        <v>23</v>
      </c>
      <c r="BC773">
        <v>0</v>
      </c>
      <c r="BD773">
        <v>23</v>
      </c>
      <c r="BE773">
        <v>237</v>
      </c>
      <c r="BF773">
        <v>23</v>
      </c>
      <c r="BG773">
        <v>128.51525049182538</v>
      </c>
      <c r="BH773">
        <v>4</v>
      </c>
      <c r="BI773">
        <v>0.5</v>
      </c>
      <c r="BJ773" s="74">
        <f t="shared" si="56"/>
        <v>0.54700000000000004</v>
      </c>
      <c r="BK773" s="92">
        <f t="shared" si="57"/>
        <v>6</v>
      </c>
      <c r="BN773" s="67">
        <f t="shared" si="58"/>
        <v>0.29733333333333334</v>
      </c>
      <c r="BO773" s="9">
        <f t="shared" si="59"/>
        <v>2</v>
      </c>
      <c r="BT773">
        <v>0.93700000000000006</v>
      </c>
      <c r="BU773">
        <v>6</v>
      </c>
      <c r="BV773">
        <v>0</v>
      </c>
      <c r="BW773">
        <v>0</v>
      </c>
      <c r="BX773">
        <v>23</v>
      </c>
      <c r="BY773">
        <v>0</v>
      </c>
      <c r="BZ773">
        <v>23</v>
      </c>
      <c r="CA773">
        <v>0</v>
      </c>
      <c r="CB773">
        <v>23</v>
      </c>
      <c r="CC773">
        <v>237</v>
      </c>
      <c r="CD773">
        <v>23</v>
      </c>
      <c r="CE773">
        <v>128.51525049182538</v>
      </c>
      <c r="CF773">
        <v>4</v>
      </c>
      <c r="CG773">
        <v>0.5</v>
      </c>
      <c r="CM773">
        <v>0.93700000000000006</v>
      </c>
      <c r="CQ773" t="s">
        <v>162</v>
      </c>
      <c r="CR773" t="s">
        <v>214</v>
      </c>
      <c r="CS773" t="s">
        <v>169</v>
      </c>
      <c r="CT773">
        <v>0</v>
      </c>
      <c r="CU773">
        <v>23</v>
      </c>
      <c r="CV773">
        <v>0</v>
      </c>
      <c r="CW773">
        <v>23</v>
      </c>
      <c r="CX773">
        <v>0</v>
      </c>
      <c r="CY773">
        <v>23</v>
      </c>
      <c r="CZ773">
        <v>237</v>
      </c>
      <c r="DA773">
        <v>23</v>
      </c>
      <c r="DB773">
        <v>128.51525049182538</v>
      </c>
      <c r="DC773">
        <v>4</v>
      </c>
      <c r="DD773">
        <v>0.5</v>
      </c>
      <c r="DF773">
        <v>0.59399999999999997</v>
      </c>
    </row>
    <row r="774" spans="1:110" x14ac:dyDescent="0.25">
      <c r="A774" s="74">
        <v>0</v>
      </c>
      <c r="B774" s="44">
        <v>10</v>
      </c>
      <c r="C774" s="44">
        <v>0</v>
      </c>
      <c r="D774" s="44">
        <v>3</v>
      </c>
      <c r="E774" s="44">
        <v>0.39366898369291797</v>
      </c>
      <c r="F774" s="44">
        <v>1652.4263145</v>
      </c>
      <c r="G774" s="75">
        <v>174.45</v>
      </c>
      <c r="H774" s="74">
        <v>0.35899999999999999</v>
      </c>
      <c r="I774" s="44">
        <v>4</v>
      </c>
      <c r="J774" s="75">
        <v>0</v>
      </c>
      <c r="K774" s="74">
        <v>0.219</v>
      </c>
      <c r="L774" s="44">
        <v>4</v>
      </c>
      <c r="M774" s="75">
        <v>0</v>
      </c>
      <c r="N774" s="44">
        <v>0.20300000000000001</v>
      </c>
      <c r="O774" s="44">
        <v>4</v>
      </c>
      <c r="P774" s="75">
        <v>0</v>
      </c>
      <c r="Q774" s="80">
        <f t="shared" ref="Q774:R837" si="60">AVERAGE(H774,K774,N774)</f>
        <v>0.26033333333333331</v>
      </c>
      <c r="R774" s="88">
        <f t="shared" si="60"/>
        <v>4</v>
      </c>
      <c r="T774" s="74">
        <v>0.42199999999999999</v>
      </c>
      <c r="U774" s="44">
        <v>6</v>
      </c>
      <c r="V774" s="44">
        <v>0</v>
      </c>
      <c r="W774" s="44">
        <v>0</v>
      </c>
      <c r="X774" s="44">
        <v>23</v>
      </c>
      <c r="Y774" s="44">
        <v>0</v>
      </c>
      <c r="Z774" s="44">
        <v>23</v>
      </c>
      <c r="AA774" s="44">
        <v>0</v>
      </c>
      <c r="AB774" s="44">
        <v>23</v>
      </c>
      <c r="AC774" s="44">
        <v>237</v>
      </c>
      <c r="AD774" s="44">
        <v>23</v>
      </c>
      <c r="AE774" s="44">
        <v>127.73667432082031</v>
      </c>
      <c r="AF774" s="44">
        <v>4</v>
      </c>
      <c r="AG774" s="75">
        <v>0.5</v>
      </c>
      <c r="AH774" s="74">
        <v>0.54700000000000004</v>
      </c>
      <c r="AI774" s="44">
        <v>6</v>
      </c>
      <c r="AJ774" s="44">
        <v>0</v>
      </c>
      <c r="AK774" s="44">
        <v>0</v>
      </c>
      <c r="AL774" s="44">
        <v>23</v>
      </c>
      <c r="AM774" s="44">
        <v>0</v>
      </c>
      <c r="AN774" s="44">
        <v>23</v>
      </c>
      <c r="AO774" s="44">
        <v>0</v>
      </c>
      <c r="AP774" s="44">
        <v>23</v>
      </c>
      <c r="AQ774" s="44">
        <v>237</v>
      </c>
      <c r="AR774" s="44">
        <v>23</v>
      </c>
      <c r="AS774" s="44">
        <v>127.73667432082031</v>
      </c>
      <c r="AT774" s="44">
        <v>4</v>
      </c>
      <c r="AU774" s="75">
        <v>0.5</v>
      </c>
      <c r="AV774">
        <v>0.64100000000000001</v>
      </c>
      <c r="AW774">
        <v>6</v>
      </c>
      <c r="AX774">
        <v>0</v>
      </c>
      <c r="AY774">
        <v>0</v>
      </c>
      <c r="AZ774">
        <v>23</v>
      </c>
      <c r="BA774">
        <v>0</v>
      </c>
      <c r="BB774">
        <v>23</v>
      </c>
      <c r="BC774">
        <v>0</v>
      </c>
      <c r="BD774">
        <v>23</v>
      </c>
      <c r="BE774">
        <v>237</v>
      </c>
      <c r="BF774">
        <v>23</v>
      </c>
      <c r="BG774">
        <v>127.73667432082031</v>
      </c>
      <c r="BH774">
        <v>4</v>
      </c>
      <c r="BI774">
        <v>0.5</v>
      </c>
      <c r="BJ774" s="74">
        <f t="shared" ref="BJ774:BJ837" si="61">AVERAGE(T774,AH774,AV774)</f>
        <v>0.53666666666666674</v>
      </c>
      <c r="BK774" s="92">
        <f t="shared" ref="BK774:BK837" si="62">AVERAGE(U774,AI774,AW774)</f>
        <v>6</v>
      </c>
      <c r="BN774" s="67">
        <f t="shared" ref="BN774:BN837" si="63">(BJ774-Q774)</f>
        <v>0.27633333333333343</v>
      </c>
      <c r="BO774" s="9">
        <f t="shared" ref="BO774:BO837" si="64">BK774-R774</f>
        <v>2</v>
      </c>
      <c r="BT774">
        <v>0.90600000000000003</v>
      </c>
      <c r="BU774">
        <v>6</v>
      </c>
      <c r="BV774">
        <v>0</v>
      </c>
      <c r="BW774">
        <v>0</v>
      </c>
      <c r="BX774">
        <v>23</v>
      </c>
      <c r="BY774">
        <v>0</v>
      </c>
      <c r="BZ774">
        <v>23</v>
      </c>
      <c r="CA774">
        <v>0</v>
      </c>
      <c r="CB774">
        <v>23</v>
      </c>
      <c r="CC774">
        <v>237</v>
      </c>
      <c r="CD774">
        <v>23</v>
      </c>
      <c r="CE774">
        <v>127.73667432082031</v>
      </c>
      <c r="CF774">
        <v>4</v>
      </c>
      <c r="CG774">
        <v>0.5</v>
      </c>
      <c r="CM774">
        <v>0.90600000000000003</v>
      </c>
      <c r="CQ774" t="s">
        <v>162</v>
      </c>
      <c r="CR774" t="s">
        <v>218</v>
      </c>
      <c r="CS774" t="s">
        <v>169</v>
      </c>
      <c r="CT774">
        <v>0</v>
      </c>
      <c r="CU774">
        <v>23</v>
      </c>
      <c r="CV774">
        <v>0</v>
      </c>
      <c r="CW774">
        <v>23</v>
      </c>
      <c r="CX774">
        <v>0</v>
      </c>
      <c r="CY774">
        <v>23</v>
      </c>
      <c r="CZ774">
        <v>237</v>
      </c>
      <c r="DA774">
        <v>23</v>
      </c>
      <c r="DB774">
        <v>127.73667432082031</v>
      </c>
      <c r="DC774">
        <v>4</v>
      </c>
      <c r="DD774">
        <v>0.5</v>
      </c>
      <c r="DF774">
        <v>0.60899999999999999</v>
      </c>
    </row>
    <row r="775" spans="1:110" x14ac:dyDescent="0.25">
      <c r="A775" s="74">
        <v>0</v>
      </c>
      <c r="B775" s="44">
        <v>10</v>
      </c>
      <c r="C775" s="44">
        <v>0</v>
      </c>
      <c r="D775" s="44">
        <v>4</v>
      </c>
      <c r="E775" s="44">
        <v>0.49120698820479503</v>
      </c>
      <c r="F775" s="44">
        <v>1685.623576</v>
      </c>
      <c r="G775" s="75">
        <v>182.5</v>
      </c>
      <c r="H775" s="74">
        <v>0.35899999999999999</v>
      </c>
      <c r="I775" s="44">
        <v>4</v>
      </c>
      <c r="J775" s="75">
        <v>0</v>
      </c>
      <c r="K775" s="74">
        <v>0.20300000000000001</v>
      </c>
      <c r="L775" s="44">
        <v>4</v>
      </c>
      <c r="M775" s="75">
        <v>0</v>
      </c>
      <c r="N775" s="44">
        <v>0.20300000000000001</v>
      </c>
      <c r="O775" s="44">
        <v>4</v>
      </c>
      <c r="P775" s="75">
        <v>0</v>
      </c>
      <c r="Q775" s="80">
        <f t="shared" si="60"/>
        <v>0.25500000000000006</v>
      </c>
      <c r="R775" s="88">
        <f t="shared" si="60"/>
        <v>4</v>
      </c>
      <c r="T775" s="74">
        <v>0.45300000000000001</v>
      </c>
      <c r="U775" s="44">
        <v>6</v>
      </c>
      <c r="V775" s="44">
        <v>0</v>
      </c>
      <c r="W775" s="44">
        <v>0</v>
      </c>
      <c r="X775" s="44">
        <v>23</v>
      </c>
      <c r="Y775" s="44">
        <v>0</v>
      </c>
      <c r="Z775" s="44">
        <v>23</v>
      </c>
      <c r="AA775" s="44">
        <v>0</v>
      </c>
      <c r="AB775" s="44">
        <v>23</v>
      </c>
      <c r="AC775" s="44">
        <v>237</v>
      </c>
      <c r="AD775" s="44">
        <v>23</v>
      </c>
      <c r="AE775" s="44">
        <v>126.98880275933573</v>
      </c>
      <c r="AF775" s="44">
        <v>4</v>
      </c>
      <c r="AG775" s="75">
        <v>0.5</v>
      </c>
      <c r="AH775" s="74">
        <v>0.56299999999999994</v>
      </c>
      <c r="AI775" s="44">
        <v>6</v>
      </c>
      <c r="AJ775" s="44">
        <v>0</v>
      </c>
      <c r="AK775" s="44">
        <v>0</v>
      </c>
      <c r="AL775" s="44">
        <v>23</v>
      </c>
      <c r="AM775" s="44">
        <v>0</v>
      </c>
      <c r="AN775" s="44">
        <v>23</v>
      </c>
      <c r="AO775" s="44">
        <v>0</v>
      </c>
      <c r="AP775" s="44">
        <v>23</v>
      </c>
      <c r="AQ775" s="44">
        <v>237</v>
      </c>
      <c r="AR775" s="44">
        <v>23</v>
      </c>
      <c r="AS775" s="44">
        <v>126.98880275933573</v>
      </c>
      <c r="AT775" s="44">
        <v>4</v>
      </c>
      <c r="AU775" s="75">
        <v>0.5</v>
      </c>
      <c r="AV775">
        <v>0.64</v>
      </c>
      <c r="AW775">
        <v>6</v>
      </c>
      <c r="AX775">
        <v>0</v>
      </c>
      <c r="AY775">
        <v>0</v>
      </c>
      <c r="AZ775">
        <v>23</v>
      </c>
      <c r="BA775">
        <v>0</v>
      </c>
      <c r="BB775">
        <v>23</v>
      </c>
      <c r="BC775">
        <v>0</v>
      </c>
      <c r="BD775">
        <v>23</v>
      </c>
      <c r="BE775">
        <v>237</v>
      </c>
      <c r="BF775">
        <v>23</v>
      </c>
      <c r="BG775">
        <v>126.98880275933573</v>
      </c>
      <c r="BH775">
        <v>4</v>
      </c>
      <c r="BI775">
        <v>0.5</v>
      </c>
      <c r="BJ775" s="74">
        <f t="shared" si="61"/>
        <v>0.55200000000000005</v>
      </c>
      <c r="BK775" s="92">
        <f t="shared" si="62"/>
        <v>6</v>
      </c>
      <c r="BN775" s="67">
        <f t="shared" si="63"/>
        <v>0.29699999999999999</v>
      </c>
      <c r="BO775" s="9">
        <f t="shared" si="64"/>
        <v>2</v>
      </c>
      <c r="BT775">
        <v>0.95399999999999996</v>
      </c>
      <c r="BU775">
        <v>6</v>
      </c>
      <c r="BV775">
        <v>0</v>
      </c>
      <c r="BW775">
        <v>0</v>
      </c>
      <c r="BX775">
        <v>23</v>
      </c>
      <c r="BY775">
        <v>0</v>
      </c>
      <c r="BZ775">
        <v>23</v>
      </c>
      <c r="CA775">
        <v>0</v>
      </c>
      <c r="CB775">
        <v>23</v>
      </c>
      <c r="CC775">
        <v>237</v>
      </c>
      <c r="CD775">
        <v>23</v>
      </c>
      <c r="CE775">
        <v>126.98880275933573</v>
      </c>
      <c r="CF775">
        <v>4</v>
      </c>
      <c r="CG775">
        <v>0.5</v>
      </c>
      <c r="CM775">
        <v>0.95399999999999996</v>
      </c>
      <c r="CQ775" t="s">
        <v>162</v>
      </c>
      <c r="CR775" t="s">
        <v>218</v>
      </c>
      <c r="CS775" t="s">
        <v>169</v>
      </c>
      <c r="CT775">
        <v>0</v>
      </c>
      <c r="CU775">
        <v>23</v>
      </c>
      <c r="CV775">
        <v>0</v>
      </c>
      <c r="CW775">
        <v>23</v>
      </c>
      <c r="CX775">
        <v>0</v>
      </c>
      <c r="CY775">
        <v>23</v>
      </c>
      <c r="CZ775">
        <v>237</v>
      </c>
      <c r="DA775">
        <v>23</v>
      </c>
      <c r="DB775">
        <v>126.98880275933573</v>
      </c>
      <c r="DC775">
        <v>4</v>
      </c>
      <c r="DD775">
        <v>0.5</v>
      </c>
      <c r="DF775">
        <v>0.60899999999999999</v>
      </c>
    </row>
    <row r="776" spans="1:110" x14ac:dyDescent="0.25">
      <c r="A776" s="74">
        <v>0</v>
      </c>
      <c r="B776" s="44">
        <v>10</v>
      </c>
      <c r="C776" s="44">
        <v>1</v>
      </c>
      <c r="D776" s="44">
        <v>0</v>
      </c>
      <c r="E776" s="44">
        <v>0.41181479081733802</v>
      </c>
      <c r="F776" s="44">
        <v>1677.5098860000001</v>
      </c>
      <c r="G776" s="75">
        <v>157.04</v>
      </c>
      <c r="H776" s="74">
        <v>0.34300000000000003</v>
      </c>
      <c r="I776" s="44">
        <v>4</v>
      </c>
      <c r="J776" s="75">
        <v>0</v>
      </c>
      <c r="K776" s="74">
        <v>0.218</v>
      </c>
      <c r="L776" s="44">
        <v>4</v>
      </c>
      <c r="M776" s="75">
        <v>0</v>
      </c>
      <c r="N776" s="44">
        <v>0.20300000000000001</v>
      </c>
      <c r="O776" s="44">
        <v>4</v>
      </c>
      <c r="P776" s="75">
        <v>0</v>
      </c>
      <c r="Q776" s="80">
        <f t="shared" si="60"/>
        <v>0.25466666666666665</v>
      </c>
      <c r="R776" s="88">
        <f t="shared" si="60"/>
        <v>4</v>
      </c>
      <c r="T776" s="74">
        <v>0.42199999999999999</v>
      </c>
      <c r="U776" s="44">
        <v>6</v>
      </c>
      <c r="V776" s="44">
        <v>0</v>
      </c>
      <c r="W776" s="44">
        <v>0</v>
      </c>
      <c r="X776" s="44">
        <v>23</v>
      </c>
      <c r="Y776" s="44">
        <v>0</v>
      </c>
      <c r="Z776" s="44">
        <v>23</v>
      </c>
      <c r="AA776" s="44">
        <v>237</v>
      </c>
      <c r="AB776" s="44">
        <v>23</v>
      </c>
      <c r="AC776" s="44">
        <v>0</v>
      </c>
      <c r="AD776" s="44">
        <v>23</v>
      </c>
      <c r="AE776" s="44">
        <v>128.8289451625329</v>
      </c>
      <c r="AF776" s="44">
        <v>4</v>
      </c>
      <c r="AG776" s="75">
        <v>0.5</v>
      </c>
      <c r="AH776" s="74">
        <v>0.54700000000000004</v>
      </c>
      <c r="AI776" s="44">
        <v>6</v>
      </c>
      <c r="AJ776" s="44">
        <v>0</v>
      </c>
      <c r="AK776" s="44">
        <v>0</v>
      </c>
      <c r="AL776" s="44">
        <v>23</v>
      </c>
      <c r="AM776" s="44">
        <v>0</v>
      </c>
      <c r="AN776" s="44">
        <v>23</v>
      </c>
      <c r="AO776" s="44">
        <v>237</v>
      </c>
      <c r="AP776" s="44">
        <v>23</v>
      </c>
      <c r="AQ776" s="44">
        <v>0</v>
      </c>
      <c r="AR776" s="44">
        <v>23</v>
      </c>
      <c r="AS776" s="44">
        <v>128.8289451625329</v>
      </c>
      <c r="AT776" s="44">
        <v>4</v>
      </c>
      <c r="AU776" s="75">
        <v>0.5</v>
      </c>
      <c r="AV776">
        <v>0.625</v>
      </c>
      <c r="AW776">
        <v>6</v>
      </c>
      <c r="AX776">
        <v>0</v>
      </c>
      <c r="AY776">
        <v>0</v>
      </c>
      <c r="AZ776">
        <v>23</v>
      </c>
      <c r="BA776">
        <v>0</v>
      </c>
      <c r="BB776">
        <v>23</v>
      </c>
      <c r="BC776">
        <v>237</v>
      </c>
      <c r="BD776">
        <v>23</v>
      </c>
      <c r="BE776">
        <v>0</v>
      </c>
      <c r="BF776">
        <v>23</v>
      </c>
      <c r="BG776">
        <v>128.8289451625329</v>
      </c>
      <c r="BH776">
        <v>4</v>
      </c>
      <c r="BI776">
        <v>0.5</v>
      </c>
      <c r="BJ776" s="74">
        <f t="shared" si="61"/>
        <v>0.53133333333333332</v>
      </c>
      <c r="BK776" s="92">
        <f t="shared" si="62"/>
        <v>6</v>
      </c>
      <c r="BN776" s="67">
        <f t="shared" si="63"/>
        <v>0.27666666666666667</v>
      </c>
      <c r="BO776" s="9">
        <f t="shared" si="64"/>
        <v>2</v>
      </c>
      <c r="BT776">
        <v>0.95299999999999996</v>
      </c>
      <c r="BU776">
        <v>6</v>
      </c>
      <c r="BV776">
        <v>0</v>
      </c>
      <c r="BW776">
        <v>0</v>
      </c>
      <c r="BX776">
        <v>23</v>
      </c>
      <c r="BY776">
        <v>0</v>
      </c>
      <c r="BZ776">
        <v>23</v>
      </c>
      <c r="CA776">
        <v>237</v>
      </c>
      <c r="CB776">
        <v>23</v>
      </c>
      <c r="CC776">
        <v>0</v>
      </c>
      <c r="CD776">
        <v>23</v>
      </c>
      <c r="CE776">
        <v>128.8289451625329</v>
      </c>
      <c r="CF776">
        <v>4</v>
      </c>
      <c r="CG776">
        <v>0.5</v>
      </c>
      <c r="CM776">
        <v>0.95299999999999996</v>
      </c>
      <c r="CQ776" t="s">
        <v>162</v>
      </c>
      <c r="CR776" t="s">
        <v>214</v>
      </c>
      <c r="CS776" t="s">
        <v>169</v>
      </c>
      <c r="CT776">
        <v>0</v>
      </c>
      <c r="CU776">
        <v>23</v>
      </c>
      <c r="CV776">
        <v>0</v>
      </c>
      <c r="CW776">
        <v>23</v>
      </c>
      <c r="CX776">
        <v>237</v>
      </c>
      <c r="CY776">
        <v>23</v>
      </c>
      <c r="CZ776">
        <v>0</v>
      </c>
      <c r="DA776">
        <v>23</v>
      </c>
      <c r="DB776">
        <v>128.8289451625329</v>
      </c>
      <c r="DC776">
        <v>4</v>
      </c>
      <c r="DD776">
        <v>0.5</v>
      </c>
      <c r="DF776">
        <v>0.59399999999999997</v>
      </c>
    </row>
    <row r="777" spans="1:110" x14ac:dyDescent="0.25">
      <c r="A777" s="74">
        <v>1</v>
      </c>
      <c r="B777" s="44">
        <v>0</v>
      </c>
      <c r="C777" s="44">
        <v>0</v>
      </c>
      <c r="D777" s="44">
        <v>28</v>
      </c>
      <c r="E777" s="44">
        <v>-0.48294767477606498</v>
      </c>
      <c r="F777" s="44">
        <v>1217.4691554999999</v>
      </c>
      <c r="G777" s="75">
        <v>238.7</v>
      </c>
      <c r="H777" s="74">
        <v>0.35899999999999999</v>
      </c>
      <c r="I777" s="44">
        <v>4</v>
      </c>
      <c r="J777" s="75">
        <v>0</v>
      </c>
      <c r="K777" s="74">
        <v>0.219</v>
      </c>
      <c r="L777" s="44">
        <v>4</v>
      </c>
      <c r="M777" s="75">
        <v>0</v>
      </c>
      <c r="N777" s="44">
        <v>0.20300000000000001</v>
      </c>
      <c r="O777" s="44">
        <v>4</v>
      </c>
      <c r="P777" s="75">
        <v>0</v>
      </c>
      <c r="Q777" s="80">
        <f t="shared" si="60"/>
        <v>0.26033333333333331</v>
      </c>
      <c r="R777" s="88">
        <f t="shared" si="60"/>
        <v>4</v>
      </c>
      <c r="T777" s="74">
        <v>0.42199999999999999</v>
      </c>
      <c r="U777" s="44">
        <v>6</v>
      </c>
      <c r="V777" s="44">
        <v>0</v>
      </c>
      <c r="W777" s="44">
        <v>0</v>
      </c>
      <c r="X777" s="44">
        <v>23</v>
      </c>
      <c r="Y777" s="44">
        <v>0</v>
      </c>
      <c r="Z777" s="44">
        <v>23</v>
      </c>
      <c r="AA777" s="44">
        <v>0</v>
      </c>
      <c r="AB777" s="44">
        <v>23</v>
      </c>
      <c r="AC777" s="44">
        <v>237</v>
      </c>
      <c r="AD777" s="44">
        <v>23</v>
      </c>
      <c r="AE777" s="44">
        <v>98.103060097922466</v>
      </c>
      <c r="AF777" s="44">
        <v>4</v>
      </c>
      <c r="AG777" s="75">
        <v>1</v>
      </c>
      <c r="AH777" s="74">
        <v>0.53100000000000003</v>
      </c>
      <c r="AI777" s="44">
        <v>6</v>
      </c>
      <c r="AJ777" s="44">
        <v>0</v>
      </c>
      <c r="AK777" s="44">
        <v>0</v>
      </c>
      <c r="AL777" s="44">
        <v>23</v>
      </c>
      <c r="AM777" s="44">
        <v>0</v>
      </c>
      <c r="AN777" s="44">
        <v>23</v>
      </c>
      <c r="AO777" s="44">
        <v>0</v>
      </c>
      <c r="AP777" s="44">
        <v>23</v>
      </c>
      <c r="AQ777" s="44">
        <v>237</v>
      </c>
      <c r="AR777" s="44">
        <v>23</v>
      </c>
      <c r="AS777" s="44">
        <v>98.103060097922466</v>
      </c>
      <c r="AT777" s="44">
        <v>4</v>
      </c>
      <c r="AU777" s="75">
        <v>1</v>
      </c>
      <c r="AV777">
        <v>0.625</v>
      </c>
      <c r="AW777">
        <v>6</v>
      </c>
      <c r="AX777">
        <v>0</v>
      </c>
      <c r="AY777">
        <v>0</v>
      </c>
      <c r="AZ777">
        <v>23</v>
      </c>
      <c r="BA777">
        <v>0</v>
      </c>
      <c r="BB777">
        <v>23</v>
      </c>
      <c r="BC777">
        <v>0</v>
      </c>
      <c r="BD777">
        <v>23</v>
      </c>
      <c r="BE777">
        <v>237</v>
      </c>
      <c r="BF777">
        <v>23</v>
      </c>
      <c r="BG777">
        <v>98.103060097922466</v>
      </c>
      <c r="BH777">
        <v>4</v>
      </c>
      <c r="BI777">
        <v>1</v>
      </c>
      <c r="BJ777" s="74">
        <f t="shared" si="61"/>
        <v>0.52600000000000002</v>
      </c>
      <c r="BK777" s="92">
        <f t="shared" si="62"/>
        <v>6</v>
      </c>
      <c r="BN777" s="67">
        <f t="shared" si="63"/>
        <v>0.26566666666666672</v>
      </c>
      <c r="BO777" s="9">
        <f t="shared" si="64"/>
        <v>2</v>
      </c>
      <c r="BT777">
        <v>0.93799999999999994</v>
      </c>
      <c r="BU777">
        <v>6</v>
      </c>
      <c r="BV777">
        <v>0</v>
      </c>
      <c r="BW777">
        <v>0</v>
      </c>
      <c r="BX777">
        <v>23</v>
      </c>
      <c r="BY777">
        <v>0</v>
      </c>
      <c r="BZ777">
        <v>23</v>
      </c>
      <c r="CA777">
        <v>0</v>
      </c>
      <c r="CB777">
        <v>23</v>
      </c>
      <c r="CC777">
        <v>237</v>
      </c>
      <c r="CD777">
        <v>23</v>
      </c>
      <c r="CE777">
        <v>98.103060097922466</v>
      </c>
      <c r="CF777">
        <v>4</v>
      </c>
      <c r="CG777">
        <v>1</v>
      </c>
      <c r="CM777">
        <v>0.93799999999999994</v>
      </c>
      <c r="CQ777" t="s">
        <v>162</v>
      </c>
      <c r="CR777" t="s">
        <v>216</v>
      </c>
      <c r="CS777" t="s">
        <v>169</v>
      </c>
      <c r="CT777">
        <v>0</v>
      </c>
      <c r="CU777">
        <v>23</v>
      </c>
      <c r="CV777">
        <v>0</v>
      </c>
      <c r="CW777">
        <v>23</v>
      </c>
      <c r="CX777">
        <v>0</v>
      </c>
      <c r="CY777">
        <v>23</v>
      </c>
      <c r="CZ777">
        <v>237</v>
      </c>
      <c r="DA777">
        <v>23</v>
      </c>
      <c r="DB777">
        <v>98.103060097922466</v>
      </c>
      <c r="DC777">
        <v>4</v>
      </c>
      <c r="DD777">
        <v>1</v>
      </c>
      <c r="DF777">
        <v>0.56299999999999994</v>
      </c>
    </row>
    <row r="778" spans="1:110" x14ac:dyDescent="0.25">
      <c r="A778" s="74">
        <v>1</v>
      </c>
      <c r="B778" s="44">
        <v>0</v>
      </c>
      <c r="C778" s="44">
        <v>0</v>
      </c>
      <c r="D778" s="44">
        <v>29</v>
      </c>
      <c r="E778" s="44">
        <v>-0.38540967026418799</v>
      </c>
      <c r="F778" s="44">
        <v>1250.6664169999999</v>
      </c>
      <c r="G778" s="75">
        <v>246.75</v>
      </c>
      <c r="H778" s="74">
        <v>0.34399999999999997</v>
      </c>
      <c r="I778" s="44">
        <v>4</v>
      </c>
      <c r="J778" s="75">
        <v>0</v>
      </c>
      <c r="K778" s="74">
        <v>0.219</v>
      </c>
      <c r="L778" s="44">
        <v>4</v>
      </c>
      <c r="M778" s="75">
        <v>0</v>
      </c>
      <c r="N778" s="44">
        <v>0.218</v>
      </c>
      <c r="O778" s="44">
        <v>4</v>
      </c>
      <c r="P778" s="75">
        <v>0</v>
      </c>
      <c r="Q778" s="80">
        <f t="shared" si="60"/>
        <v>0.26033333333333331</v>
      </c>
      <c r="R778" s="88">
        <f t="shared" si="60"/>
        <v>4</v>
      </c>
      <c r="T778" s="74">
        <v>0.437</v>
      </c>
      <c r="U778" s="44">
        <v>6</v>
      </c>
      <c r="V778" s="44">
        <v>0</v>
      </c>
      <c r="W778" s="44">
        <v>0</v>
      </c>
      <c r="X778" s="44">
        <v>23</v>
      </c>
      <c r="Y778" s="44">
        <v>0</v>
      </c>
      <c r="Z778" s="44">
        <v>23</v>
      </c>
      <c r="AA778" s="44">
        <v>0</v>
      </c>
      <c r="AB778" s="44">
        <v>23</v>
      </c>
      <c r="AC778" s="44">
        <v>237</v>
      </c>
      <c r="AD778" s="44">
        <v>23</v>
      </c>
      <c r="AE778" s="44">
        <v>97.881628231945527</v>
      </c>
      <c r="AF778" s="44">
        <v>4</v>
      </c>
      <c r="AG778" s="75">
        <v>1</v>
      </c>
      <c r="AH778" s="74">
        <v>0.53100000000000003</v>
      </c>
      <c r="AI778" s="44">
        <v>6</v>
      </c>
      <c r="AJ778" s="44">
        <v>0</v>
      </c>
      <c r="AK778" s="44">
        <v>0</v>
      </c>
      <c r="AL778" s="44">
        <v>23</v>
      </c>
      <c r="AM778" s="44">
        <v>0</v>
      </c>
      <c r="AN778" s="44">
        <v>23</v>
      </c>
      <c r="AO778" s="44">
        <v>0</v>
      </c>
      <c r="AP778" s="44">
        <v>23</v>
      </c>
      <c r="AQ778" s="44">
        <v>237</v>
      </c>
      <c r="AR778" s="44">
        <v>23</v>
      </c>
      <c r="AS778" s="44">
        <v>97.881628231945527</v>
      </c>
      <c r="AT778" s="44">
        <v>4</v>
      </c>
      <c r="AU778" s="75">
        <v>1</v>
      </c>
      <c r="AV778">
        <v>0.59299999999999997</v>
      </c>
      <c r="AW778">
        <v>6</v>
      </c>
      <c r="AX778">
        <v>0</v>
      </c>
      <c r="AY778">
        <v>0</v>
      </c>
      <c r="AZ778">
        <v>23</v>
      </c>
      <c r="BA778">
        <v>0</v>
      </c>
      <c r="BB778">
        <v>23</v>
      </c>
      <c r="BC778">
        <v>0</v>
      </c>
      <c r="BD778">
        <v>23</v>
      </c>
      <c r="BE778">
        <v>237</v>
      </c>
      <c r="BF778">
        <v>23</v>
      </c>
      <c r="BG778">
        <v>97.881628231945527</v>
      </c>
      <c r="BH778">
        <v>4</v>
      </c>
      <c r="BI778">
        <v>1</v>
      </c>
      <c r="BJ778" s="74">
        <f t="shared" si="61"/>
        <v>0.52033333333333331</v>
      </c>
      <c r="BK778" s="92">
        <f t="shared" si="62"/>
        <v>6</v>
      </c>
      <c r="BN778" s="67">
        <f t="shared" si="63"/>
        <v>0.26</v>
      </c>
      <c r="BO778" s="9">
        <f t="shared" si="64"/>
        <v>2</v>
      </c>
      <c r="BT778">
        <v>0.93700000000000006</v>
      </c>
      <c r="BU778">
        <v>6</v>
      </c>
      <c r="BV778">
        <v>0</v>
      </c>
      <c r="BW778">
        <v>0</v>
      </c>
      <c r="BX778">
        <v>23</v>
      </c>
      <c r="BY778">
        <v>0</v>
      </c>
      <c r="BZ778">
        <v>23</v>
      </c>
      <c r="CA778">
        <v>0</v>
      </c>
      <c r="CB778">
        <v>23</v>
      </c>
      <c r="CC778">
        <v>237</v>
      </c>
      <c r="CD778">
        <v>23</v>
      </c>
      <c r="CE778">
        <v>97.881628231945527</v>
      </c>
      <c r="CF778">
        <v>4</v>
      </c>
      <c r="CG778">
        <v>1</v>
      </c>
      <c r="CM778">
        <v>0.93700000000000006</v>
      </c>
      <c r="CQ778" t="s">
        <v>162</v>
      </c>
      <c r="CR778" t="s">
        <v>216</v>
      </c>
      <c r="CS778" t="s">
        <v>169</v>
      </c>
      <c r="CT778">
        <v>0</v>
      </c>
      <c r="CU778">
        <v>23</v>
      </c>
      <c r="CV778">
        <v>0</v>
      </c>
      <c r="CW778">
        <v>23</v>
      </c>
      <c r="CX778">
        <v>0</v>
      </c>
      <c r="CY778">
        <v>23</v>
      </c>
      <c r="CZ778">
        <v>237</v>
      </c>
      <c r="DA778">
        <v>23</v>
      </c>
      <c r="DB778">
        <v>97.881628231945527</v>
      </c>
      <c r="DC778">
        <v>4</v>
      </c>
      <c r="DD778">
        <v>1</v>
      </c>
      <c r="DF778">
        <v>0.56299999999999994</v>
      </c>
    </row>
    <row r="779" spans="1:110" x14ac:dyDescent="0.25">
      <c r="A779" s="74">
        <v>1</v>
      </c>
      <c r="B779" s="44">
        <v>0</v>
      </c>
      <c r="C779" s="44">
        <v>0</v>
      </c>
      <c r="D779" s="44">
        <v>30</v>
      </c>
      <c r="E779" s="44">
        <v>-0.28787166575231099</v>
      </c>
      <c r="F779" s="44">
        <v>1283.8636785000001</v>
      </c>
      <c r="G779" s="75">
        <v>254.8</v>
      </c>
      <c r="H779" s="74">
        <v>0.36</v>
      </c>
      <c r="I779" s="44">
        <v>4</v>
      </c>
      <c r="J779" s="75">
        <v>0</v>
      </c>
      <c r="K779" s="74">
        <v>0.219</v>
      </c>
      <c r="L779" s="44">
        <v>4</v>
      </c>
      <c r="M779" s="75">
        <v>0</v>
      </c>
      <c r="N779" s="44">
        <v>0.20300000000000001</v>
      </c>
      <c r="O779" s="44">
        <v>4</v>
      </c>
      <c r="P779" s="75">
        <v>0</v>
      </c>
      <c r="Q779" s="80">
        <f t="shared" si="60"/>
        <v>0.26066666666666666</v>
      </c>
      <c r="R779" s="88">
        <f t="shared" si="60"/>
        <v>4</v>
      </c>
      <c r="T779" s="74">
        <v>0.42199999999999999</v>
      </c>
      <c r="U779" s="44">
        <v>6</v>
      </c>
      <c r="V779" s="44">
        <v>0</v>
      </c>
      <c r="W779" s="44">
        <v>0</v>
      </c>
      <c r="X779" s="44">
        <v>23</v>
      </c>
      <c r="Y779" s="44">
        <v>0</v>
      </c>
      <c r="Z779" s="44">
        <v>23</v>
      </c>
      <c r="AA779" s="44">
        <v>0</v>
      </c>
      <c r="AB779" s="44">
        <v>23</v>
      </c>
      <c r="AC779" s="44">
        <v>237</v>
      </c>
      <c r="AD779" s="44">
        <v>23</v>
      </c>
      <c r="AE779" s="44">
        <v>97.671696458991917</v>
      </c>
      <c r="AF779" s="44">
        <v>4</v>
      </c>
      <c r="AG779" s="75">
        <v>1</v>
      </c>
      <c r="AH779" s="74">
        <v>0.53100000000000003</v>
      </c>
      <c r="AI779" s="44">
        <v>6</v>
      </c>
      <c r="AJ779" s="44">
        <v>0</v>
      </c>
      <c r="AK779" s="44">
        <v>0</v>
      </c>
      <c r="AL779" s="44">
        <v>23</v>
      </c>
      <c r="AM779" s="44">
        <v>0</v>
      </c>
      <c r="AN779" s="44">
        <v>23</v>
      </c>
      <c r="AO779" s="44">
        <v>0</v>
      </c>
      <c r="AP779" s="44">
        <v>23</v>
      </c>
      <c r="AQ779" s="44">
        <v>237</v>
      </c>
      <c r="AR779" s="44">
        <v>23</v>
      </c>
      <c r="AS779" s="44">
        <v>97.671696458991917</v>
      </c>
      <c r="AT779" s="44">
        <v>4</v>
      </c>
      <c r="AU779" s="75">
        <v>1</v>
      </c>
      <c r="AV779">
        <v>0.60899999999999999</v>
      </c>
      <c r="AW779">
        <v>6</v>
      </c>
      <c r="AX779">
        <v>0</v>
      </c>
      <c r="AY779">
        <v>0</v>
      </c>
      <c r="AZ779">
        <v>23</v>
      </c>
      <c r="BA779">
        <v>0</v>
      </c>
      <c r="BB779">
        <v>23</v>
      </c>
      <c r="BC779">
        <v>0</v>
      </c>
      <c r="BD779">
        <v>23</v>
      </c>
      <c r="BE779">
        <v>237</v>
      </c>
      <c r="BF779">
        <v>23</v>
      </c>
      <c r="BG779">
        <v>97.671696458991917</v>
      </c>
      <c r="BH779">
        <v>4</v>
      </c>
      <c r="BI779">
        <v>1</v>
      </c>
      <c r="BJ779" s="74">
        <f t="shared" si="61"/>
        <v>0.52066666666666672</v>
      </c>
      <c r="BK779" s="92">
        <f t="shared" si="62"/>
        <v>6</v>
      </c>
      <c r="BN779" s="67">
        <f t="shared" si="63"/>
        <v>0.26000000000000006</v>
      </c>
      <c r="BO779" s="9">
        <f t="shared" si="64"/>
        <v>2</v>
      </c>
      <c r="BT779">
        <v>0.86</v>
      </c>
      <c r="BU779">
        <v>6</v>
      </c>
      <c r="BV779">
        <v>0</v>
      </c>
      <c r="BW779">
        <v>0</v>
      </c>
      <c r="BX779">
        <v>23</v>
      </c>
      <c r="BY779">
        <v>0</v>
      </c>
      <c r="BZ779">
        <v>23</v>
      </c>
      <c r="CA779">
        <v>0</v>
      </c>
      <c r="CB779">
        <v>23</v>
      </c>
      <c r="CC779">
        <v>237</v>
      </c>
      <c r="CD779">
        <v>23</v>
      </c>
      <c r="CE779">
        <v>97.671696458991917</v>
      </c>
      <c r="CF779">
        <v>4</v>
      </c>
      <c r="CG779">
        <v>1</v>
      </c>
      <c r="CM779">
        <v>0.86</v>
      </c>
      <c r="CQ779" t="s">
        <v>162</v>
      </c>
      <c r="CR779" t="s">
        <v>222</v>
      </c>
      <c r="CS779" t="s">
        <v>169</v>
      </c>
      <c r="CT779">
        <v>0</v>
      </c>
      <c r="CU779">
        <v>23</v>
      </c>
      <c r="CV779">
        <v>0</v>
      </c>
      <c r="CW779">
        <v>23</v>
      </c>
      <c r="CX779">
        <v>0</v>
      </c>
      <c r="CY779">
        <v>23</v>
      </c>
      <c r="CZ779">
        <v>237</v>
      </c>
      <c r="DA779">
        <v>23</v>
      </c>
      <c r="DB779">
        <v>97.671696458991917</v>
      </c>
      <c r="DC779">
        <v>4</v>
      </c>
      <c r="DD779">
        <v>1</v>
      </c>
      <c r="DF779">
        <v>0.56200000000000006</v>
      </c>
    </row>
    <row r="780" spans="1:110" x14ac:dyDescent="0.25">
      <c r="A780" s="74">
        <v>1</v>
      </c>
      <c r="B780" s="44">
        <v>0</v>
      </c>
      <c r="C780" s="44">
        <v>0</v>
      </c>
      <c r="D780" s="44">
        <v>31</v>
      </c>
      <c r="E780" s="44">
        <v>-0.19033366124043399</v>
      </c>
      <c r="F780" s="44">
        <v>1317.0609400000001</v>
      </c>
      <c r="G780" s="75">
        <v>262.85000000000002</v>
      </c>
      <c r="H780" s="74">
        <v>0.34399999999999997</v>
      </c>
      <c r="I780" s="44">
        <v>4</v>
      </c>
      <c r="J780" s="75">
        <v>0</v>
      </c>
      <c r="K780" s="74">
        <v>0.219</v>
      </c>
      <c r="L780" s="44">
        <v>4</v>
      </c>
      <c r="M780" s="75">
        <v>0</v>
      </c>
      <c r="N780" s="44">
        <v>0.188</v>
      </c>
      <c r="O780" s="44">
        <v>4</v>
      </c>
      <c r="P780" s="75">
        <v>0</v>
      </c>
      <c r="Q780" s="80">
        <f t="shared" si="60"/>
        <v>0.2503333333333333</v>
      </c>
      <c r="R780" s="88">
        <f t="shared" si="60"/>
        <v>4</v>
      </c>
      <c r="T780" s="74">
        <v>0.42199999999999999</v>
      </c>
      <c r="U780" s="44">
        <v>6</v>
      </c>
      <c r="V780" s="44">
        <v>0</v>
      </c>
      <c r="W780" s="44">
        <v>0</v>
      </c>
      <c r="X780" s="44">
        <v>23</v>
      </c>
      <c r="Y780" s="44">
        <v>0</v>
      </c>
      <c r="Z780" s="44">
        <v>23</v>
      </c>
      <c r="AA780" s="44">
        <v>0</v>
      </c>
      <c r="AB780" s="44">
        <v>23</v>
      </c>
      <c r="AC780" s="44">
        <v>237</v>
      </c>
      <c r="AD780" s="44">
        <v>23</v>
      </c>
      <c r="AE780" s="44">
        <v>97.472323774184702</v>
      </c>
      <c r="AF780" s="44">
        <v>4</v>
      </c>
      <c r="AG780" s="75">
        <v>1</v>
      </c>
      <c r="AH780" s="74">
        <v>0.51600000000000001</v>
      </c>
      <c r="AI780" s="44">
        <v>6</v>
      </c>
      <c r="AJ780" s="44">
        <v>0</v>
      </c>
      <c r="AK780" s="44">
        <v>0</v>
      </c>
      <c r="AL780" s="44">
        <v>23</v>
      </c>
      <c r="AM780" s="44">
        <v>0</v>
      </c>
      <c r="AN780" s="44">
        <v>23</v>
      </c>
      <c r="AO780" s="44">
        <v>0</v>
      </c>
      <c r="AP780" s="44">
        <v>23</v>
      </c>
      <c r="AQ780" s="44">
        <v>237</v>
      </c>
      <c r="AR780" s="44">
        <v>23</v>
      </c>
      <c r="AS780" s="44">
        <v>97.472323774184702</v>
      </c>
      <c r="AT780" s="44">
        <v>4</v>
      </c>
      <c r="AU780" s="75">
        <v>1</v>
      </c>
      <c r="AV780">
        <v>0.61</v>
      </c>
      <c r="AW780">
        <v>6</v>
      </c>
      <c r="AX780">
        <v>0</v>
      </c>
      <c r="AY780">
        <v>0</v>
      </c>
      <c r="AZ780">
        <v>23</v>
      </c>
      <c r="BA780">
        <v>0</v>
      </c>
      <c r="BB780">
        <v>23</v>
      </c>
      <c r="BC780">
        <v>0</v>
      </c>
      <c r="BD780">
        <v>23</v>
      </c>
      <c r="BE780">
        <v>237</v>
      </c>
      <c r="BF780">
        <v>23</v>
      </c>
      <c r="BG780">
        <v>97.472323774184702</v>
      </c>
      <c r="BH780">
        <v>4</v>
      </c>
      <c r="BI780">
        <v>1</v>
      </c>
      <c r="BJ780" s="74">
        <f t="shared" si="61"/>
        <v>0.51600000000000001</v>
      </c>
      <c r="BK780" s="92">
        <f t="shared" si="62"/>
        <v>6</v>
      </c>
      <c r="BN780" s="67">
        <f t="shared" si="63"/>
        <v>0.26566666666666672</v>
      </c>
      <c r="BO780" s="9">
        <f t="shared" si="64"/>
        <v>2</v>
      </c>
      <c r="BT780">
        <v>0.92200000000000004</v>
      </c>
      <c r="BU780">
        <v>6</v>
      </c>
      <c r="BV780">
        <v>0</v>
      </c>
      <c r="BW780">
        <v>0</v>
      </c>
      <c r="BX780">
        <v>23</v>
      </c>
      <c r="BY780">
        <v>0</v>
      </c>
      <c r="BZ780">
        <v>23</v>
      </c>
      <c r="CA780">
        <v>0</v>
      </c>
      <c r="CB780">
        <v>23</v>
      </c>
      <c r="CC780">
        <v>237</v>
      </c>
      <c r="CD780">
        <v>23</v>
      </c>
      <c r="CE780">
        <v>97.472323774184702</v>
      </c>
      <c r="CF780">
        <v>4</v>
      </c>
      <c r="CG780">
        <v>1</v>
      </c>
      <c r="CM780">
        <v>0.92200000000000004</v>
      </c>
      <c r="CQ780" t="s">
        <v>162</v>
      </c>
      <c r="CR780" t="s">
        <v>209</v>
      </c>
      <c r="CS780" t="s">
        <v>169</v>
      </c>
      <c r="CT780">
        <v>0</v>
      </c>
      <c r="CU780">
        <v>23</v>
      </c>
      <c r="CV780">
        <v>0</v>
      </c>
      <c r="CW780">
        <v>23</v>
      </c>
      <c r="CX780">
        <v>0</v>
      </c>
      <c r="CY780">
        <v>23</v>
      </c>
      <c r="CZ780">
        <v>237</v>
      </c>
      <c r="DA780">
        <v>23</v>
      </c>
      <c r="DB780">
        <v>97.472323774184702</v>
      </c>
      <c r="DC780">
        <v>4</v>
      </c>
      <c r="DD780">
        <v>1</v>
      </c>
      <c r="DF780">
        <v>0.54700000000000004</v>
      </c>
    </row>
    <row r="781" spans="1:110" x14ac:dyDescent="0.25">
      <c r="A781" s="74">
        <v>1</v>
      </c>
      <c r="B781" s="44">
        <v>0</v>
      </c>
      <c r="C781" s="44">
        <v>0</v>
      </c>
      <c r="D781" s="44">
        <v>32</v>
      </c>
      <c r="E781" s="44">
        <v>-9.2795656728557399E-2</v>
      </c>
      <c r="F781" s="44">
        <v>1350.2582015</v>
      </c>
      <c r="G781" s="75">
        <v>270.89999999999998</v>
      </c>
      <c r="H781" s="74">
        <v>0.34300000000000003</v>
      </c>
      <c r="I781" s="44">
        <v>4</v>
      </c>
      <c r="J781" s="75">
        <v>0</v>
      </c>
      <c r="K781" s="74">
        <v>0.23400000000000001</v>
      </c>
      <c r="L781" s="44">
        <v>4</v>
      </c>
      <c r="M781" s="75">
        <v>0</v>
      </c>
      <c r="N781" s="44">
        <v>0.20300000000000001</v>
      </c>
      <c r="O781" s="44">
        <v>4</v>
      </c>
      <c r="P781" s="75">
        <v>0</v>
      </c>
      <c r="Q781" s="80">
        <f t="shared" si="60"/>
        <v>0.26</v>
      </c>
      <c r="R781" s="88">
        <f t="shared" si="60"/>
        <v>4</v>
      </c>
      <c r="T781" s="74">
        <v>0.42199999999999999</v>
      </c>
      <c r="U781" s="44">
        <v>6</v>
      </c>
      <c r="V781" s="44">
        <v>0</v>
      </c>
      <c r="W781" s="44">
        <v>0</v>
      </c>
      <c r="X781" s="44">
        <v>23</v>
      </c>
      <c r="Y781" s="44">
        <v>0</v>
      </c>
      <c r="Z781" s="44">
        <v>23</v>
      </c>
      <c r="AA781" s="44">
        <v>0</v>
      </c>
      <c r="AB781" s="44">
        <v>23</v>
      </c>
      <c r="AC781" s="44">
        <v>237</v>
      </c>
      <c r="AD781" s="44">
        <v>23</v>
      </c>
      <c r="AE781" s="44">
        <v>97.28273129522816</v>
      </c>
      <c r="AF781" s="44">
        <v>4</v>
      </c>
      <c r="AG781" s="75">
        <v>1</v>
      </c>
      <c r="AH781" s="74">
        <v>0.53100000000000003</v>
      </c>
      <c r="AI781" s="44">
        <v>6</v>
      </c>
      <c r="AJ781" s="44">
        <v>0</v>
      </c>
      <c r="AK781" s="44">
        <v>0</v>
      </c>
      <c r="AL781" s="44">
        <v>23</v>
      </c>
      <c r="AM781" s="44">
        <v>0</v>
      </c>
      <c r="AN781" s="44">
        <v>23</v>
      </c>
      <c r="AO781" s="44">
        <v>0</v>
      </c>
      <c r="AP781" s="44">
        <v>23</v>
      </c>
      <c r="AQ781" s="44">
        <v>237</v>
      </c>
      <c r="AR781" s="44">
        <v>23</v>
      </c>
      <c r="AS781" s="44">
        <v>97.28273129522816</v>
      </c>
      <c r="AT781" s="44">
        <v>4</v>
      </c>
      <c r="AU781" s="75">
        <v>1</v>
      </c>
      <c r="AV781">
        <v>0.625</v>
      </c>
      <c r="AW781">
        <v>6</v>
      </c>
      <c r="AX781">
        <v>0</v>
      </c>
      <c r="AY781">
        <v>0</v>
      </c>
      <c r="AZ781">
        <v>23</v>
      </c>
      <c r="BA781">
        <v>0</v>
      </c>
      <c r="BB781">
        <v>23</v>
      </c>
      <c r="BC781">
        <v>0</v>
      </c>
      <c r="BD781">
        <v>23</v>
      </c>
      <c r="BE781">
        <v>237</v>
      </c>
      <c r="BF781">
        <v>23</v>
      </c>
      <c r="BG781">
        <v>97.28273129522816</v>
      </c>
      <c r="BH781">
        <v>4</v>
      </c>
      <c r="BI781">
        <v>1</v>
      </c>
      <c r="BJ781" s="74">
        <f t="shared" si="61"/>
        <v>0.52600000000000002</v>
      </c>
      <c r="BK781" s="92">
        <f t="shared" si="62"/>
        <v>6</v>
      </c>
      <c r="BN781" s="67">
        <f t="shared" si="63"/>
        <v>0.26600000000000001</v>
      </c>
      <c r="BO781" s="9">
        <f t="shared" si="64"/>
        <v>2</v>
      </c>
      <c r="BT781">
        <v>0.92100000000000004</v>
      </c>
      <c r="BU781">
        <v>6</v>
      </c>
      <c r="BV781">
        <v>0</v>
      </c>
      <c r="BW781">
        <v>0</v>
      </c>
      <c r="BX781">
        <v>23</v>
      </c>
      <c r="BY781">
        <v>0</v>
      </c>
      <c r="BZ781">
        <v>23</v>
      </c>
      <c r="CA781">
        <v>0</v>
      </c>
      <c r="CB781">
        <v>23</v>
      </c>
      <c r="CC781">
        <v>237</v>
      </c>
      <c r="CD781">
        <v>23</v>
      </c>
      <c r="CE781">
        <v>97.28273129522816</v>
      </c>
      <c r="CF781">
        <v>4</v>
      </c>
      <c r="CG781">
        <v>1</v>
      </c>
      <c r="CM781">
        <v>0.92100000000000004</v>
      </c>
      <c r="CQ781" t="s">
        <v>162</v>
      </c>
      <c r="CR781" t="s">
        <v>222</v>
      </c>
      <c r="CS781" t="s">
        <v>169</v>
      </c>
      <c r="CT781">
        <v>0</v>
      </c>
      <c r="CU781">
        <v>23</v>
      </c>
      <c r="CV781">
        <v>0</v>
      </c>
      <c r="CW781">
        <v>23</v>
      </c>
      <c r="CX781">
        <v>0</v>
      </c>
      <c r="CY781">
        <v>23</v>
      </c>
      <c r="CZ781">
        <v>237</v>
      </c>
      <c r="DA781">
        <v>23</v>
      </c>
      <c r="DB781">
        <v>97.28273129522816</v>
      </c>
      <c r="DC781">
        <v>4</v>
      </c>
      <c r="DD781">
        <v>1</v>
      </c>
      <c r="DF781">
        <v>0.56200000000000006</v>
      </c>
    </row>
    <row r="782" spans="1:110" x14ac:dyDescent="0.25">
      <c r="A782" s="74">
        <v>1</v>
      </c>
      <c r="B782" s="44">
        <v>0</v>
      </c>
      <c r="C782" s="44">
        <v>0</v>
      </c>
      <c r="D782" s="44">
        <v>33</v>
      </c>
      <c r="E782" s="44">
        <v>4.74234778330239E-3</v>
      </c>
      <c r="F782" s="44">
        <v>1383.455463</v>
      </c>
      <c r="G782" s="75">
        <v>278.95</v>
      </c>
      <c r="H782" s="74">
        <v>0.34399999999999997</v>
      </c>
      <c r="I782" s="44">
        <v>4</v>
      </c>
      <c r="J782" s="75">
        <v>0</v>
      </c>
      <c r="K782" s="74">
        <v>0.219</v>
      </c>
      <c r="L782" s="44">
        <v>4</v>
      </c>
      <c r="M782" s="75">
        <v>0</v>
      </c>
      <c r="N782" s="44">
        <v>0.219</v>
      </c>
      <c r="O782" s="44">
        <v>4</v>
      </c>
      <c r="P782" s="75">
        <v>0</v>
      </c>
      <c r="Q782" s="80">
        <f t="shared" si="60"/>
        <v>0.26066666666666666</v>
      </c>
      <c r="R782" s="88">
        <f t="shared" si="60"/>
        <v>4</v>
      </c>
      <c r="T782" s="74">
        <v>0.42199999999999999</v>
      </c>
      <c r="U782" s="44">
        <v>6</v>
      </c>
      <c r="V782" s="44">
        <v>0</v>
      </c>
      <c r="W782" s="44">
        <v>0</v>
      </c>
      <c r="X782" s="44">
        <v>23</v>
      </c>
      <c r="Y782" s="44">
        <v>0</v>
      </c>
      <c r="Z782" s="44">
        <v>23</v>
      </c>
      <c r="AA782" s="44">
        <v>0</v>
      </c>
      <c r="AB782" s="44">
        <v>23</v>
      </c>
      <c r="AC782" s="44">
        <v>237</v>
      </c>
      <c r="AD782" s="44">
        <v>23</v>
      </c>
      <c r="AE782" s="44">
        <v>97.102260399733694</v>
      </c>
      <c r="AF782" s="44">
        <v>4</v>
      </c>
      <c r="AG782" s="75">
        <v>1</v>
      </c>
      <c r="AH782" s="74">
        <v>0.53200000000000003</v>
      </c>
      <c r="AI782" s="44">
        <v>6</v>
      </c>
      <c r="AJ782" s="44">
        <v>0</v>
      </c>
      <c r="AK782" s="44">
        <v>0</v>
      </c>
      <c r="AL782" s="44">
        <v>23</v>
      </c>
      <c r="AM782" s="44">
        <v>0</v>
      </c>
      <c r="AN782" s="44">
        <v>23</v>
      </c>
      <c r="AO782" s="44">
        <v>0</v>
      </c>
      <c r="AP782" s="44">
        <v>23</v>
      </c>
      <c r="AQ782" s="44">
        <v>237</v>
      </c>
      <c r="AR782" s="44">
        <v>23</v>
      </c>
      <c r="AS782" s="44">
        <v>97.102260399733694</v>
      </c>
      <c r="AT782" s="44">
        <v>4</v>
      </c>
      <c r="AU782" s="75">
        <v>1</v>
      </c>
      <c r="AV782">
        <v>0.625</v>
      </c>
      <c r="AW782">
        <v>6</v>
      </c>
      <c r="AX782">
        <v>0</v>
      </c>
      <c r="AY782">
        <v>0</v>
      </c>
      <c r="AZ782">
        <v>23</v>
      </c>
      <c r="BA782">
        <v>0</v>
      </c>
      <c r="BB782">
        <v>23</v>
      </c>
      <c r="BC782">
        <v>0</v>
      </c>
      <c r="BD782">
        <v>23</v>
      </c>
      <c r="BE782">
        <v>237</v>
      </c>
      <c r="BF782">
        <v>23</v>
      </c>
      <c r="BG782">
        <v>97.102260399733694</v>
      </c>
      <c r="BH782">
        <v>4</v>
      </c>
      <c r="BI782">
        <v>1</v>
      </c>
      <c r="BJ782" s="74">
        <f t="shared" si="61"/>
        <v>0.52633333333333332</v>
      </c>
      <c r="BK782" s="92">
        <f t="shared" si="62"/>
        <v>6</v>
      </c>
      <c r="BN782" s="67">
        <f t="shared" si="63"/>
        <v>0.26566666666666666</v>
      </c>
      <c r="BO782" s="9">
        <f t="shared" si="64"/>
        <v>2</v>
      </c>
      <c r="BT782">
        <v>0.96899999999999997</v>
      </c>
      <c r="BU782">
        <v>6</v>
      </c>
      <c r="BV782">
        <v>0</v>
      </c>
      <c r="BW782">
        <v>0</v>
      </c>
      <c r="BX782">
        <v>23</v>
      </c>
      <c r="BY782">
        <v>0</v>
      </c>
      <c r="BZ782">
        <v>23</v>
      </c>
      <c r="CA782">
        <v>0</v>
      </c>
      <c r="CB782">
        <v>23</v>
      </c>
      <c r="CC782">
        <v>237</v>
      </c>
      <c r="CD782">
        <v>23</v>
      </c>
      <c r="CE782">
        <v>97.102260399733694</v>
      </c>
      <c r="CF782">
        <v>4</v>
      </c>
      <c r="CG782">
        <v>1</v>
      </c>
      <c r="CM782">
        <v>0.96899999999999997</v>
      </c>
      <c r="CQ782" t="s">
        <v>162</v>
      </c>
      <c r="CR782" t="s">
        <v>217</v>
      </c>
      <c r="CS782" t="s">
        <v>169</v>
      </c>
      <c r="CT782">
        <v>0</v>
      </c>
      <c r="CU782">
        <v>23</v>
      </c>
      <c r="CV782">
        <v>0</v>
      </c>
      <c r="CW782">
        <v>23</v>
      </c>
      <c r="CX782">
        <v>0</v>
      </c>
      <c r="CY782">
        <v>23</v>
      </c>
      <c r="CZ782">
        <v>237</v>
      </c>
      <c r="DA782">
        <v>23</v>
      </c>
      <c r="DB782">
        <v>97.102260399733694</v>
      </c>
      <c r="DC782">
        <v>4</v>
      </c>
      <c r="DD782">
        <v>1</v>
      </c>
      <c r="DF782">
        <v>0.57799999999999996</v>
      </c>
    </row>
    <row r="783" spans="1:110" x14ac:dyDescent="0.25">
      <c r="A783" s="74">
        <v>1</v>
      </c>
      <c r="B783" s="44">
        <v>0</v>
      </c>
      <c r="C783" s="44">
        <v>0</v>
      </c>
      <c r="D783" s="44">
        <v>34</v>
      </c>
      <c r="E783" s="44">
        <v>0.102280352295196</v>
      </c>
      <c r="F783" s="44">
        <v>1416.6527245</v>
      </c>
      <c r="G783" s="75">
        <v>287</v>
      </c>
      <c r="H783" s="74">
        <v>0.34399999999999997</v>
      </c>
      <c r="I783" s="44">
        <v>4</v>
      </c>
      <c r="J783" s="75">
        <v>0</v>
      </c>
      <c r="K783" s="74">
        <v>0.20399999999999999</v>
      </c>
      <c r="L783" s="44">
        <v>4</v>
      </c>
      <c r="M783" s="75">
        <v>0</v>
      </c>
      <c r="N783" s="44">
        <v>0.20300000000000001</v>
      </c>
      <c r="O783" s="44">
        <v>4</v>
      </c>
      <c r="P783" s="75">
        <v>0</v>
      </c>
      <c r="Q783" s="80">
        <f t="shared" si="60"/>
        <v>0.2503333333333333</v>
      </c>
      <c r="R783" s="88">
        <f t="shared" si="60"/>
        <v>4</v>
      </c>
      <c r="T783" s="74">
        <v>0.437</v>
      </c>
      <c r="U783" s="44">
        <v>6</v>
      </c>
      <c r="V783" s="44">
        <v>0</v>
      </c>
      <c r="W783" s="44">
        <v>0</v>
      </c>
      <c r="X783" s="44">
        <v>23</v>
      </c>
      <c r="Y783" s="44">
        <v>0</v>
      </c>
      <c r="Z783" s="44">
        <v>23</v>
      </c>
      <c r="AA783" s="44">
        <v>0</v>
      </c>
      <c r="AB783" s="44">
        <v>23</v>
      </c>
      <c r="AC783" s="44">
        <v>237</v>
      </c>
      <c r="AD783" s="44">
        <v>23</v>
      </c>
      <c r="AE783" s="44">
        <v>96.930269899421262</v>
      </c>
      <c r="AF783" s="44">
        <v>4</v>
      </c>
      <c r="AG783" s="75">
        <v>1</v>
      </c>
      <c r="AH783" s="74">
        <v>0.53100000000000003</v>
      </c>
      <c r="AI783" s="44">
        <v>6</v>
      </c>
      <c r="AJ783" s="44">
        <v>0</v>
      </c>
      <c r="AK783" s="44">
        <v>0</v>
      </c>
      <c r="AL783" s="44">
        <v>23</v>
      </c>
      <c r="AM783" s="44">
        <v>0</v>
      </c>
      <c r="AN783" s="44">
        <v>23</v>
      </c>
      <c r="AO783" s="44">
        <v>0</v>
      </c>
      <c r="AP783" s="44">
        <v>23</v>
      </c>
      <c r="AQ783" s="44">
        <v>237</v>
      </c>
      <c r="AR783" s="44">
        <v>23</v>
      </c>
      <c r="AS783" s="44">
        <v>96.930269899421262</v>
      </c>
      <c r="AT783" s="44">
        <v>4</v>
      </c>
      <c r="AU783" s="75">
        <v>1</v>
      </c>
      <c r="AV783">
        <v>0.59399999999999997</v>
      </c>
      <c r="AW783">
        <v>6</v>
      </c>
      <c r="AX783">
        <v>0</v>
      </c>
      <c r="AY783">
        <v>0</v>
      </c>
      <c r="AZ783">
        <v>23</v>
      </c>
      <c r="BA783">
        <v>0</v>
      </c>
      <c r="BB783">
        <v>23</v>
      </c>
      <c r="BC783">
        <v>0</v>
      </c>
      <c r="BD783">
        <v>23</v>
      </c>
      <c r="BE783">
        <v>237</v>
      </c>
      <c r="BF783">
        <v>23</v>
      </c>
      <c r="BG783">
        <v>96.930269899421262</v>
      </c>
      <c r="BH783">
        <v>4</v>
      </c>
      <c r="BI783">
        <v>1</v>
      </c>
      <c r="BJ783" s="74">
        <f t="shared" si="61"/>
        <v>0.52066666666666661</v>
      </c>
      <c r="BK783" s="92">
        <f t="shared" si="62"/>
        <v>6</v>
      </c>
      <c r="BN783" s="67">
        <f t="shared" si="63"/>
        <v>0.27033333333333331</v>
      </c>
      <c r="BO783" s="9">
        <f t="shared" si="64"/>
        <v>2</v>
      </c>
      <c r="BT783">
        <v>0.96799999999999997</v>
      </c>
      <c r="BU783">
        <v>6</v>
      </c>
      <c r="BV783">
        <v>0</v>
      </c>
      <c r="BW783">
        <v>0</v>
      </c>
      <c r="BX783">
        <v>23</v>
      </c>
      <c r="BY783">
        <v>0</v>
      </c>
      <c r="BZ783">
        <v>23</v>
      </c>
      <c r="CA783">
        <v>0</v>
      </c>
      <c r="CB783">
        <v>23</v>
      </c>
      <c r="CC783">
        <v>237</v>
      </c>
      <c r="CD783">
        <v>23</v>
      </c>
      <c r="CE783">
        <v>96.930269899421262</v>
      </c>
      <c r="CF783">
        <v>4</v>
      </c>
      <c r="CG783">
        <v>1</v>
      </c>
      <c r="CM783">
        <v>0.96799999999999997</v>
      </c>
      <c r="CQ783" t="s">
        <v>162</v>
      </c>
      <c r="CR783" t="s">
        <v>222</v>
      </c>
      <c r="CS783" t="s">
        <v>169</v>
      </c>
      <c r="CT783">
        <v>0</v>
      </c>
      <c r="CU783">
        <v>23</v>
      </c>
      <c r="CV783">
        <v>0</v>
      </c>
      <c r="CW783">
        <v>23</v>
      </c>
      <c r="CX783">
        <v>0</v>
      </c>
      <c r="CY783">
        <v>23</v>
      </c>
      <c r="CZ783">
        <v>237</v>
      </c>
      <c r="DA783">
        <v>23</v>
      </c>
      <c r="DB783">
        <v>96.930269899421262</v>
      </c>
      <c r="DC783">
        <v>4</v>
      </c>
      <c r="DD783">
        <v>1</v>
      </c>
      <c r="DF783">
        <v>0.56200000000000006</v>
      </c>
    </row>
    <row r="784" spans="1:110" x14ac:dyDescent="0.25">
      <c r="A784" s="74">
        <v>1</v>
      </c>
      <c r="B784" s="44">
        <v>0</v>
      </c>
      <c r="C784" s="44">
        <v>0</v>
      </c>
      <c r="D784" s="44">
        <v>35</v>
      </c>
      <c r="E784" s="44">
        <v>0.19981835680707299</v>
      </c>
      <c r="F784" s="44">
        <v>1449.8499859999999</v>
      </c>
      <c r="G784" s="75">
        <v>295.05</v>
      </c>
      <c r="H784" s="74">
        <v>0.34399999999999997</v>
      </c>
      <c r="I784" s="44">
        <v>4</v>
      </c>
      <c r="J784" s="75">
        <v>0</v>
      </c>
      <c r="K784" s="74">
        <v>0.218</v>
      </c>
      <c r="L784" s="44">
        <v>4</v>
      </c>
      <c r="M784" s="75">
        <v>0</v>
      </c>
      <c r="N784" s="44">
        <v>0.20300000000000001</v>
      </c>
      <c r="O784" s="44">
        <v>4</v>
      </c>
      <c r="P784" s="75">
        <v>0</v>
      </c>
      <c r="Q784" s="80">
        <f t="shared" si="60"/>
        <v>0.25499999999999995</v>
      </c>
      <c r="R784" s="88">
        <f t="shared" si="60"/>
        <v>4</v>
      </c>
      <c r="T784" s="74">
        <v>0.42199999999999999</v>
      </c>
      <c r="U784" s="44">
        <v>6</v>
      </c>
      <c r="V784" s="44">
        <v>0</v>
      </c>
      <c r="W784" s="44">
        <v>0</v>
      </c>
      <c r="X784" s="44">
        <v>23</v>
      </c>
      <c r="Y784" s="44">
        <v>0</v>
      </c>
      <c r="Z784" s="44">
        <v>23</v>
      </c>
      <c r="AA784" s="44">
        <v>0</v>
      </c>
      <c r="AB784" s="44">
        <v>23</v>
      </c>
      <c r="AC784" s="44">
        <v>237</v>
      </c>
      <c r="AD784" s="44">
        <v>23</v>
      </c>
      <c r="AE784" s="44">
        <v>96.766112077501589</v>
      </c>
      <c r="AF784" s="44">
        <v>4</v>
      </c>
      <c r="AG784" s="75">
        <v>1</v>
      </c>
      <c r="AH784" s="74">
        <v>0.54700000000000004</v>
      </c>
      <c r="AI784" s="44">
        <v>6</v>
      </c>
      <c r="AJ784" s="44">
        <v>0</v>
      </c>
      <c r="AK784" s="44">
        <v>0</v>
      </c>
      <c r="AL784" s="44">
        <v>23</v>
      </c>
      <c r="AM784" s="44">
        <v>0</v>
      </c>
      <c r="AN784" s="44">
        <v>23</v>
      </c>
      <c r="AO784" s="44">
        <v>0</v>
      </c>
      <c r="AP784" s="44">
        <v>23</v>
      </c>
      <c r="AQ784" s="44">
        <v>237</v>
      </c>
      <c r="AR784" s="44">
        <v>23</v>
      </c>
      <c r="AS784" s="44">
        <v>96.766112077501589</v>
      </c>
      <c r="AT784" s="44">
        <v>4</v>
      </c>
      <c r="AU784" s="75">
        <v>1</v>
      </c>
      <c r="AV784">
        <v>0.60899999999999999</v>
      </c>
      <c r="AW784">
        <v>6</v>
      </c>
      <c r="AX784">
        <v>0</v>
      </c>
      <c r="AY784">
        <v>0</v>
      </c>
      <c r="AZ784">
        <v>23</v>
      </c>
      <c r="BA784">
        <v>0</v>
      </c>
      <c r="BB784">
        <v>23</v>
      </c>
      <c r="BC784">
        <v>0</v>
      </c>
      <c r="BD784">
        <v>23</v>
      </c>
      <c r="BE784">
        <v>237</v>
      </c>
      <c r="BF784">
        <v>23</v>
      </c>
      <c r="BG784">
        <v>96.766112077501589</v>
      </c>
      <c r="BH784">
        <v>4</v>
      </c>
      <c r="BI784">
        <v>1</v>
      </c>
      <c r="BJ784" s="74">
        <f t="shared" si="61"/>
        <v>0.52600000000000002</v>
      </c>
      <c r="BK784" s="92">
        <f t="shared" si="62"/>
        <v>6</v>
      </c>
      <c r="BN784" s="67">
        <f t="shared" si="63"/>
        <v>0.27100000000000007</v>
      </c>
      <c r="BO784" s="9">
        <f t="shared" si="64"/>
        <v>2</v>
      </c>
      <c r="BT784">
        <v>0.93700000000000006</v>
      </c>
      <c r="BU784">
        <v>6</v>
      </c>
      <c r="BV784">
        <v>0</v>
      </c>
      <c r="BW784">
        <v>0</v>
      </c>
      <c r="BX784">
        <v>23</v>
      </c>
      <c r="BY784">
        <v>0</v>
      </c>
      <c r="BZ784">
        <v>23</v>
      </c>
      <c r="CA784">
        <v>0</v>
      </c>
      <c r="CB784">
        <v>23</v>
      </c>
      <c r="CC784">
        <v>237</v>
      </c>
      <c r="CD784">
        <v>23</v>
      </c>
      <c r="CE784">
        <v>96.766112077501589</v>
      </c>
      <c r="CF784">
        <v>4</v>
      </c>
      <c r="CG784">
        <v>1</v>
      </c>
      <c r="CM784">
        <v>0.93700000000000006</v>
      </c>
      <c r="CQ784" t="s">
        <v>162</v>
      </c>
      <c r="CR784" t="s">
        <v>222</v>
      </c>
      <c r="CS784" t="s">
        <v>169</v>
      </c>
      <c r="CT784">
        <v>0</v>
      </c>
      <c r="CU784">
        <v>23</v>
      </c>
      <c r="CV784">
        <v>0</v>
      </c>
      <c r="CW784">
        <v>23</v>
      </c>
      <c r="CX784">
        <v>0</v>
      </c>
      <c r="CY784">
        <v>23</v>
      </c>
      <c r="CZ784">
        <v>237</v>
      </c>
      <c r="DA784">
        <v>23</v>
      </c>
      <c r="DB784">
        <v>96.766112077501589</v>
      </c>
      <c r="DC784">
        <v>4</v>
      </c>
      <c r="DD784">
        <v>1</v>
      </c>
      <c r="DF784">
        <v>0.56200000000000006</v>
      </c>
    </row>
    <row r="785" spans="1:110" x14ac:dyDescent="0.25">
      <c r="A785" s="74">
        <v>1</v>
      </c>
      <c r="B785" s="44">
        <v>0</v>
      </c>
      <c r="C785" s="44">
        <v>0</v>
      </c>
      <c r="D785" s="44">
        <v>36</v>
      </c>
      <c r="E785" s="44">
        <v>0.297356361318933</v>
      </c>
      <c r="F785" s="44">
        <v>1483.0472474999999</v>
      </c>
      <c r="G785" s="75">
        <v>303.10000000000002</v>
      </c>
      <c r="H785" s="74">
        <v>0.32800000000000001</v>
      </c>
      <c r="I785" s="44">
        <v>4</v>
      </c>
      <c r="J785" s="75">
        <v>0</v>
      </c>
      <c r="K785" s="74">
        <v>0.219</v>
      </c>
      <c r="L785" s="44">
        <v>4</v>
      </c>
      <c r="M785" s="75">
        <v>0</v>
      </c>
      <c r="N785" s="44">
        <v>0.20399999999999999</v>
      </c>
      <c r="O785" s="44">
        <v>4</v>
      </c>
      <c r="P785" s="75">
        <v>0</v>
      </c>
      <c r="Q785" s="80">
        <f t="shared" si="60"/>
        <v>0.25033333333333335</v>
      </c>
      <c r="R785" s="88">
        <f t="shared" si="60"/>
        <v>4</v>
      </c>
      <c r="T785" s="74">
        <v>0.437</v>
      </c>
      <c r="U785" s="44">
        <v>6</v>
      </c>
      <c r="V785" s="44">
        <v>0</v>
      </c>
      <c r="W785" s="44">
        <v>0</v>
      </c>
      <c r="X785" s="44">
        <v>23</v>
      </c>
      <c r="Y785" s="44">
        <v>0</v>
      </c>
      <c r="Z785" s="44">
        <v>23</v>
      </c>
      <c r="AA785" s="44">
        <v>0</v>
      </c>
      <c r="AB785" s="44">
        <v>23</v>
      </c>
      <c r="AC785" s="44">
        <v>237</v>
      </c>
      <c r="AD785" s="44">
        <v>23</v>
      </c>
      <c r="AE785" s="44">
        <v>96.609324672237108</v>
      </c>
      <c r="AF785" s="44">
        <v>4</v>
      </c>
      <c r="AG785" s="75">
        <v>1</v>
      </c>
      <c r="AH785" s="74">
        <v>0.53100000000000003</v>
      </c>
      <c r="AI785" s="44">
        <v>6</v>
      </c>
      <c r="AJ785" s="44">
        <v>0</v>
      </c>
      <c r="AK785" s="44">
        <v>0</v>
      </c>
      <c r="AL785" s="44">
        <v>23</v>
      </c>
      <c r="AM785" s="44">
        <v>0</v>
      </c>
      <c r="AN785" s="44">
        <v>23</v>
      </c>
      <c r="AO785" s="44">
        <v>0</v>
      </c>
      <c r="AP785" s="44">
        <v>23</v>
      </c>
      <c r="AQ785" s="44">
        <v>237</v>
      </c>
      <c r="AR785" s="44">
        <v>23</v>
      </c>
      <c r="AS785" s="44">
        <v>96.609324672237108</v>
      </c>
      <c r="AT785" s="44">
        <v>4</v>
      </c>
      <c r="AU785" s="75">
        <v>1</v>
      </c>
      <c r="AV785">
        <v>0.60899999999999999</v>
      </c>
      <c r="AW785">
        <v>6</v>
      </c>
      <c r="AX785">
        <v>0</v>
      </c>
      <c r="AY785">
        <v>0</v>
      </c>
      <c r="AZ785">
        <v>23</v>
      </c>
      <c r="BA785">
        <v>0</v>
      </c>
      <c r="BB785">
        <v>23</v>
      </c>
      <c r="BC785">
        <v>0</v>
      </c>
      <c r="BD785">
        <v>23</v>
      </c>
      <c r="BE785">
        <v>237</v>
      </c>
      <c r="BF785">
        <v>23</v>
      </c>
      <c r="BG785">
        <v>96.609324672237108</v>
      </c>
      <c r="BH785">
        <v>4</v>
      </c>
      <c r="BI785">
        <v>1</v>
      </c>
      <c r="BJ785" s="74">
        <f t="shared" si="61"/>
        <v>0.52566666666666662</v>
      </c>
      <c r="BK785" s="92">
        <f t="shared" si="62"/>
        <v>6</v>
      </c>
      <c r="BN785" s="67">
        <f t="shared" si="63"/>
        <v>0.27533333333333326</v>
      </c>
      <c r="BO785" s="9">
        <f t="shared" si="64"/>
        <v>2</v>
      </c>
      <c r="BT785">
        <v>0.98499999999999999</v>
      </c>
      <c r="BU785">
        <v>6</v>
      </c>
      <c r="BV785">
        <v>0</v>
      </c>
      <c r="BW785">
        <v>0</v>
      </c>
      <c r="BX785">
        <v>23</v>
      </c>
      <c r="BY785">
        <v>0</v>
      </c>
      <c r="BZ785">
        <v>23</v>
      </c>
      <c r="CA785">
        <v>0</v>
      </c>
      <c r="CB785">
        <v>23</v>
      </c>
      <c r="CC785">
        <v>237</v>
      </c>
      <c r="CD785">
        <v>23</v>
      </c>
      <c r="CE785">
        <v>96.609324672237108</v>
      </c>
      <c r="CF785">
        <v>4</v>
      </c>
      <c r="CG785">
        <v>1</v>
      </c>
      <c r="CM785">
        <v>0.98499999999999999</v>
      </c>
      <c r="CQ785" t="s">
        <v>162</v>
      </c>
      <c r="CR785" t="s">
        <v>222</v>
      </c>
      <c r="CS785" t="s">
        <v>169</v>
      </c>
      <c r="CT785">
        <v>0</v>
      </c>
      <c r="CU785">
        <v>23</v>
      </c>
      <c r="CV785">
        <v>0</v>
      </c>
      <c r="CW785">
        <v>23</v>
      </c>
      <c r="CX785">
        <v>0</v>
      </c>
      <c r="CY785">
        <v>23</v>
      </c>
      <c r="CZ785">
        <v>237</v>
      </c>
      <c r="DA785">
        <v>23</v>
      </c>
      <c r="DB785">
        <v>96.609324672237108</v>
      </c>
      <c r="DC785">
        <v>4</v>
      </c>
      <c r="DD785">
        <v>1</v>
      </c>
      <c r="DF785">
        <v>0.56200000000000006</v>
      </c>
    </row>
    <row r="786" spans="1:110" x14ac:dyDescent="0.25">
      <c r="A786" s="74">
        <v>1</v>
      </c>
      <c r="B786" s="44">
        <v>0</v>
      </c>
      <c r="C786" s="44">
        <v>0</v>
      </c>
      <c r="D786" s="44">
        <v>37</v>
      </c>
      <c r="E786" s="44">
        <v>0.39489436583082699</v>
      </c>
      <c r="F786" s="44">
        <v>1516.2445090000001</v>
      </c>
      <c r="G786" s="75">
        <v>311.14999999999998</v>
      </c>
      <c r="H786" s="74">
        <v>0.32900000000000001</v>
      </c>
      <c r="I786" s="44">
        <v>4</v>
      </c>
      <c r="J786" s="75">
        <v>0</v>
      </c>
      <c r="K786" s="74">
        <v>0.219</v>
      </c>
      <c r="L786" s="44">
        <v>4</v>
      </c>
      <c r="M786" s="75">
        <v>0</v>
      </c>
      <c r="N786" s="44">
        <v>0.20300000000000001</v>
      </c>
      <c r="O786" s="44">
        <v>4</v>
      </c>
      <c r="P786" s="75">
        <v>0</v>
      </c>
      <c r="Q786" s="80">
        <f t="shared" si="60"/>
        <v>0.25033333333333335</v>
      </c>
      <c r="R786" s="88">
        <f t="shared" si="60"/>
        <v>4</v>
      </c>
      <c r="T786" s="74">
        <v>0.40699999999999997</v>
      </c>
      <c r="U786" s="44">
        <v>6</v>
      </c>
      <c r="V786" s="44">
        <v>0</v>
      </c>
      <c r="W786" s="44">
        <v>0</v>
      </c>
      <c r="X786" s="44">
        <v>23</v>
      </c>
      <c r="Y786" s="44">
        <v>0</v>
      </c>
      <c r="Z786" s="44">
        <v>23</v>
      </c>
      <c r="AA786" s="44">
        <v>0</v>
      </c>
      <c r="AB786" s="44">
        <v>23</v>
      </c>
      <c r="AC786" s="44">
        <v>237</v>
      </c>
      <c r="AD786" s="44">
        <v>23</v>
      </c>
      <c r="AE786" s="44">
        <v>96.459423632885716</v>
      </c>
      <c r="AF786" s="44">
        <v>4</v>
      </c>
      <c r="AG786" s="75">
        <v>1</v>
      </c>
      <c r="AH786" s="74">
        <v>0.54700000000000004</v>
      </c>
      <c r="AI786" s="44">
        <v>6</v>
      </c>
      <c r="AJ786" s="44">
        <v>0</v>
      </c>
      <c r="AK786" s="44">
        <v>0</v>
      </c>
      <c r="AL786" s="44">
        <v>23</v>
      </c>
      <c r="AM786" s="44">
        <v>0</v>
      </c>
      <c r="AN786" s="44">
        <v>23</v>
      </c>
      <c r="AO786" s="44">
        <v>0</v>
      </c>
      <c r="AP786" s="44">
        <v>23</v>
      </c>
      <c r="AQ786" s="44">
        <v>237</v>
      </c>
      <c r="AR786" s="44">
        <v>23</v>
      </c>
      <c r="AS786" s="44">
        <v>96.459423632885716</v>
      </c>
      <c r="AT786" s="44">
        <v>4</v>
      </c>
      <c r="AU786" s="75">
        <v>1</v>
      </c>
      <c r="AV786">
        <v>0.61</v>
      </c>
      <c r="AW786">
        <v>6</v>
      </c>
      <c r="AX786">
        <v>0</v>
      </c>
      <c r="AY786">
        <v>0</v>
      </c>
      <c r="AZ786">
        <v>23</v>
      </c>
      <c r="BA786">
        <v>0</v>
      </c>
      <c r="BB786">
        <v>23</v>
      </c>
      <c r="BC786">
        <v>0</v>
      </c>
      <c r="BD786">
        <v>23</v>
      </c>
      <c r="BE786">
        <v>237</v>
      </c>
      <c r="BF786">
        <v>23</v>
      </c>
      <c r="BG786">
        <v>96.459423632885716</v>
      </c>
      <c r="BH786">
        <v>4</v>
      </c>
      <c r="BI786">
        <v>1</v>
      </c>
      <c r="BJ786" s="74">
        <f t="shared" si="61"/>
        <v>0.52133333333333332</v>
      </c>
      <c r="BK786" s="92">
        <f t="shared" si="62"/>
        <v>6</v>
      </c>
      <c r="BN786" s="67">
        <f t="shared" si="63"/>
        <v>0.27099999999999996</v>
      </c>
      <c r="BO786" s="9">
        <f t="shared" si="64"/>
        <v>2</v>
      </c>
      <c r="BT786">
        <v>0.90600000000000003</v>
      </c>
      <c r="BU786">
        <v>6</v>
      </c>
      <c r="BV786">
        <v>0</v>
      </c>
      <c r="BW786">
        <v>0</v>
      </c>
      <c r="BX786">
        <v>23</v>
      </c>
      <c r="BY786">
        <v>0</v>
      </c>
      <c r="BZ786">
        <v>23</v>
      </c>
      <c r="CA786">
        <v>0</v>
      </c>
      <c r="CB786">
        <v>23</v>
      </c>
      <c r="CC786">
        <v>237</v>
      </c>
      <c r="CD786">
        <v>23</v>
      </c>
      <c r="CE786">
        <v>96.459423632885716</v>
      </c>
      <c r="CF786">
        <v>4</v>
      </c>
      <c r="CG786">
        <v>1</v>
      </c>
      <c r="CM786">
        <v>0.90600000000000003</v>
      </c>
      <c r="CQ786" t="s">
        <v>162</v>
      </c>
      <c r="CR786" t="s">
        <v>222</v>
      </c>
      <c r="CS786" t="s">
        <v>169</v>
      </c>
      <c r="CT786">
        <v>0</v>
      </c>
      <c r="CU786">
        <v>23</v>
      </c>
      <c r="CV786">
        <v>0</v>
      </c>
      <c r="CW786">
        <v>23</v>
      </c>
      <c r="CX786">
        <v>0</v>
      </c>
      <c r="CY786">
        <v>23</v>
      </c>
      <c r="CZ786">
        <v>237</v>
      </c>
      <c r="DA786">
        <v>23</v>
      </c>
      <c r="DB786">
        <v>96.459423632885716</v>
      </c>
      <c r="DC786">
        <v>4</v>
      </c>
      <c r="DD786">
        <v>1</v>
      </c>
      <c r="DF786">
        <v>0.56200000000000006</v>
      </c>
    </row>
    <row r="787" spans="1:110" x14ac:dyDescent="0.25">
      <c r="A787" s="74">
        <v>1</v>
      </c>
      <c r="B787" s="44">
        <v>0</v>
      </c>
      <c r="C787" s="44">
        <v>0</v>
      </c>
      <c r="D787" s="44">
        <v>38</v>
      </c>
      <c r="E787" s="44">
        <v>0.492432370342687</v>
      </c>
      <c r="F787" s="44">
        <v>1549.4417705000001</v>
      </c>
      <c r="G787" s="75">
        <v>319.2</v>
      </c>
      <c r="H787" s="74">
        <v>0.34300000000000003</v>
      </c>
      <c r="I787" s="44">
        <v>4</v>
      </c>
      <c r="J787" s="75">
        <v>0</v>
      </c>
      <c r="K787" s="74">
        <v>0.219</v>
      </c>
      <c r="L787" s="44">
        <v>4</v>
      </c>
      <c r="M787" s="75">
        <v>0</v>
      </c>
      <c r="N787" s="44">
        <v>0.20300000000000001</v>
      </c>
      <c r="O787" s="44">
        <v>4</v>
      </c>
      <c r="P787" s="75">
        <v>0</v>
      </c>
      <c r="Q787" s="80">
        <f t="shared" si="60"/>
        <v>0.25500000000000006</v>
      </c>
      <c r="R787" s="88">
        <f t="shared" si="60"/>
        <v>4</v>
      </c>
      <c r="T787" s="74">
        <v>0.42199999999999999</v>
      </c>
      <c r="U787" s="44">
        <v>6</v>
      </c>
      <c r="V787" s="44">
        <v>0</v>
      </c>
      <c r="W787" s="44">
        <v>0</v>
      </c>
      <c r="X787" s="44">
        <v>23</v>
      </c>
      <c r="Y787" s="44">
        <v>0</v>
      </c>
      <c r="Z787" s="44">
        <v>23</v>
      </c>
      <c r="AA787" s="44">
        <v>0</v>
      </c>
      <c r="AB787" s="44">
        <v>23</v>
      </c>
      <c r="AC787" s="44">
        <v>237</v>
      </c>
      <c r="AD787" s="44">
        <v>23</v>
      </c>
      <c r="AE787" s="44">
        <v>96.315925565164108</v>
      </c>
      <c r="AF787" s="44">
        <v>4</v>
      </c>
      <c r="AG787" s="75">
        <v>1</v>
      </c>
      <c r="AH787" s="74">
        <v>0.54700000000000004</v>
      </c>
      <c r="AI787" s="44">
        <v>6</v>
      </c>
      <c r="AJ787" s="44">
        <v>0</v>
      </c>
      <c r="AK787" s="44">
        <v>0</v>
      </c>
      <c r="AL787" s="44">
        <v>23</v>
      </c>
      <c r="AM787" s="44">
        <v>0</v>
      </c>
      <c r="AN787" s="44">
        <v>23</v>
      </c>
      <c r="AO787" s="44">
        <v>0</v>
      </c>
      <c r="AP787" s="44">
        <v>23</v>
      </c>
      <c r="AQ787" s="44">
        <v>237</v>
      </c>
      <c r="AR787" s="44">
        <v>23</v>
      </c>
      <c r="AS787" s="44">
        <v>96.315925565164108</v>
      </c>
      <c r="AT787" s="44">
        <v>4</v>
      </c>
      <c r="AU787" s="75">
        <v>1</v>
      </c>
      <c r="AV787">
        <v>0.59399999999999997</v>
      </c>
      <c r="AW787">
        <v>6</v>
      </c>
      <c r="AX787">
        <v>0</v>
      </c>
      <c r="AY787">
        <v>0</v>
      </c>
      <c r="AZ787">
        <v>23</v>
      </c>
      <c r="BA787">
        <v>0</v>
      </c>
      <c r="BB787">
        <v>23</v>
      </c>
      <c r="BC787">
        <v>0</v>
      </c>
      <c r="BD787">
        <v>23</v>
      </c>
      <c r="BE787">
        <v>237</v>
      </c>
      <c r="BF787">
        <v>23</v>
      </c>
      <c r="BG787">
        <v>96.315925565164108</v>
      </c>
      <c r="BH787">
        <v>4</v>
      </c>
      <c r="BI787">
        <v>1</v>
      </c>
      <c r="BJ787" s="74">
        <f t="shared" si="61"/>
        <v>0.52100000000000002</v>
      </c>
      <c r="BK787" s="92">
        <f t="shared" si="62"/>
        <v>6</v>
      </c>
      <c r="BN787" s="67">
        <f t="shared" si="63"/>
        <v>0.26599999999999996</v>
      </c>
      <c r="BO787" s="9">
        <f t="shared" si="64"/>
        <v>2</v>
      </c>
      <c r="BT787">
        <v>0.92200000000000004</v>
      </c>
      <c r="BU787">
        <v>6</v>
      </c>
      <c r="BV787">
        <v>0</v>
      </c>
      <c r="BW787">
        <v>0</v>
      </c>
      <c r="BX787">
        <v>23</v>
      </c>
      <c r="BY787">
        <v>0</v>
      </c>
      <c r="BZ787">
        <v>23</v>
      </c>
      <c r="CA787">
        <v>0</v>
      </c>
      <c r="CB787">
        <v>23</v>
      </c>
      <c r="CC787">
        <v>237</v>
      </c>
      <c r="CD787">
        <v>23</v>
      </c>
      <c r="CE787">
        <v>96.315925565164108</v>
      </c>
      <c r="CF787">
        <v>4</v>
      </c>
      <c r="CG787">
        <v>1</v>
      </c>
      <c r="CM787">
        <v>0.92200000000000004</v>
      </c>
      <c r="CQ787" t="s">
        <v>162</v>
      </c>
      <c r="CR787" t="s">
        <v>217</v>
      </c>
      <c r="CS787" t="s">
        <v>169</v>
      </c>
      <c r="CT787">
        <v>0</v>
      </c>
      <c r="CU787">
        <v>23</v>
      </c>
      <c r="CV787">
        <v>0</v>
      </c>
      <c r="CW787">
        <v>23</v>
      </c>
      <c r="CX787">
        <v>0</v>
      </c>
      <c r="CY787">
        <v>23</v>
      </c>
      <c r="CZ787">
        <v>237</v>
      </c>
      <c r="DA787">
        <v>23</v>
      </c>
      <c r="DB787">
        <v>96.315925565164108</v>
      </c>
      <c r="DC787">
        <v>4</v>
      </c>
      <c r="DD787">
        <v>1</v>
      </c>
      <c r="DF787">
        <v>0.57799999999999996</v>
      </c>
    </row>
    <row r="788" spans="1:110" x14ac:dyDescent="0.25">
      <c r="A788" s="74">
        <v>1</v>
      </c>
      <c r="B788" s="44">
        <v>0</v>
      </c>
      <c r="C788" s="44">
        <v>1</v>
      </c>
      <c r="D788" s="44">
        <v>25</v>
      </c>
      <c r="E788" s="44">
        <v>-0.464801867651645</v>
      </c>
      <c r="F788" s="44">
        <v>1242.552727</v>
      </c>
      <c r="G788" s="75">
        <v>221.29</v>
      </c>
      <c r="H788" s="74">
        <v>0.375</v>
      </c>
      <c r="I788" s="44">
        <v>4</v>
      </c>
      <c r="J788" s="75">
        <v>0</v>
      </c>
      <c r="K788" s="74">
        <v>0.219</v>
      </c>
      <c r="L788" s="44">
        <v>4</v>
      </c>
      <c r="M788" s="75">
        <v>0</v>
      </c>
      <c r="N788" s="44">
        <v>0.20300000000000001</v>
      </c>
      <c r="O788" s="44">
        <v>4</v>
      </c>
      <c r="P788" s="75">
        <v>0</v>
      </c>
      <c r="Q788" s="80">
        <f t="shared" si="60"/>
        <v>0.26566666666666666</v>
      </c>
      <c r="R788" s="88">
        <f t="shared" si="60"/>
        <v>4</v>
      </c>
      <c r="T788" s="74">
        <v>0.46800000000000003</v>
      </c>
      <c r="U788" s="44">
        <v>7</v>
      </c>
      <c r="V788" s="44">
        <v>0</v>
      </c>
      <c r="W788" s="44">
        <v>217.000001</v>
      </c>
      <c r="X788" s="44">
        <v>23</v>
      </c>
      <c r="Y788" s="44">
        <v>0</v>
      </c>
      <c r="Z788" s="44">
        <v>23</v>
      </c>
      <c r="AA788" s="44">
        <v>0</v>
      </c>
      <c r="AB788" s="44">
        <v>23</v>
      </c>
      <c r="AC788" s="44">
        <v>237</v>
      </c>
      <c r="AD788" s="44">
        <v>23</v>
      </c>
      <c r="AE788" s="44">
        <v>99.139948952759582</v>
      </c>
      <c r="AF788" s="44">
        <v>4</v>
      </c>
      <c r="AG788" s="75">
        <v>1</v>
      </c>
      <c r="AH788" s="74">
        <v>0.59299999999999997</v>
      </c>
      <c r="AI788" s="44">
        <v>7</v>
      </c>
      <c r="AJ788" s="44">
        <v>0</v>
      </c>
      <c r="AK788" s="44">
        <v>217.000001</v>
      </c>
      <c r="AL788" s="44">
        <v>23</v>
      </c>
      <c r="AM788" s="44">
        <v>0</v>
      </c>
      <c r="AN788" s="44">
        <v>23</v>
      </c>
      <c r="AO788" s="44">
        <v>0</v>
      </c>
      <c r="AP788" s="44">
        <v>23</v>
      </c>
      <c r="AQ788" s="44">
        <v>237</v>
      </c>
      <c r="AR788" s="44">
        <v>23</v>
      </c>
      <c r="AS788" s="44">
        <v>99.139948952759582</v>
      </c>
      <c r="AT788" s="44">
        <v>4</v>
      </c>
      <c r="AU788" s="75">
        <v>1</v>
      </c>
      <c r="AV788">
        <v>0.70299999999999996</v>
      </c>
      <c r="AW788">
        <v>7</v>
      </c>
      <c r="AX788">
        <v>0</v>
      </c>
      <c r="AY788">
        <v>217.000001</v>
      </c>
      <c r="AZ788">
        <v>23</v>
      </c>
      <c r="BA788">
        <v>0</v>
      </c>
      <c r="BB788">
        <v>23</v>
      </c>
      <c r="BC788">
        <v>0</v>
      </c>
      <c r="BD788">
        <v>23</v>
      </c>
      <c r="BE788">
        <v>237</v>
      </c>
      <c r="BF788">
        <v>23</v>
      </c>
      <c r="BG788">
        <v>99.139948952759582</v>
      </c>
      <c r="BH788">
        <v>4</v>
      </c>
      <c r="BI788">
        <v>1</v>
      </c>
      <c r="BJ788" s="74">
        <f t="shared" si="61"/>
        <v>0.58799999999999997</v>
      </c>
      <c r="BK788" s="92">
        <f t="shared" si="62"/>
        <v>7</v>
      </c>
      <c r="BN788" s="67">
        <f t="shared" si="63"/>
        <v>0.32233333333333331</v>
      </c>
      <c r="BO788" s="9">
        <f t="shared" si="64"/>
        <v>3</v>
      </c>
      <c r="BT788">
        <v>1.0309999999999999</v>
      </c>
      <c r="BU788">
        <v>7</v>
      </c>
      <c r="BV788">
        <v>0</v>
      </c>
      <c r="BW788">
        <v>217.000001</v>
      </c>
      <c r="BX788">
        <v>23</v>
      </c>
      <c r="BY788">
        <v>0</v>
      </c>
      <c r="BZ788">
        <v>23</v>
      </c>
      <c r="CA788">
        <v>0</v>
      </c>
      <c r="CB788">
        <v>23</v>
      </c>
      <c r="CC788">
        <v>237</v>
      </c>
      <c r="CD788">
        <v>23</v>
      </c>
      <c r="CE788">
        <v>99.139948952759582</v>
      </c>
      <c r="CF788">
        <v>4</v>
      </c>
      <c r="CG788">
        <v>1</v>
      </c>
      <c r="CM788">
        <v>1.0309999999999999</v>
      </c>
      <c r="CQ788" t="s">
        <v>162</v>
      </c>
      <c r="CR788" t="s">
        <v>228</v>
      </c>
      <c r="CS788" t="s">
        <v>183</v>
      </c>
      <c r="CT788">
        <v>217.000001</v>
      </c>
      <c r="CU788">
        <v>23</v>
      </c>
      <c r="CV788">
        <v>0</v>
      </c>
      <c r="CW788">
        <v>23</v>
      </c>
      <c r="CX788">
        <v>0</v>
      </c>
      <c r="CY788">
        <v>23</v>
      </c>
      <c r="CZ788">
        <v>237</v>
      </c>
      <c r="DA788">
        <v>23</v>
      </c>
      <c r="DB788">
        <v>99.139948952759582</v>
      </c>
      <c r="DC788">
        <v>4</v>
      </c>
      <c r="DD788">
        <v>1</v>
      </c>
      <c r="DF788">
        <v>0.65600000000000003</v>
      </c>
    </row>
    <row r="789" spans="1:110" x14ac:dyDescent="0.25">
      <c r="A789" s="74">
        <v>1</v>
      </c>
      <c r="B789" s="44">
        <v>0</v>
      </c>
      <c r="C789" s="44">
        <v>1</v>
      </c>
      <c r="D789" s="44">
        <v>26</v>
      </c>
      <c r="E789" s="44">
        <v>-0.36726386313978499</v>
      </c>
      <c r="F789" s="44">
        <v>1275.7499885</v>
      </c>
      <c r="G789" s="75">
        <v>229.34</v>
      </c>
      <c r="H789" s="74">
        <v>0.34399999999999997</v>
      </c>
      <c r="I789" s="44">
        <v>4</v>
      </c>
      <c r="J789" s="75">
        <v>0</v>
      </c>
      <c r="K789" s="74">
        <v>0.219</v>
      </c>
      <c r="L789" s="44">
        <v>4</v>
      </c>
      <c r="M789" s="75">
        <v>0</v>
      </c>
      <c r="N789" s="44">
        <v>0.219</v>
      </c>
      <c r="O789" s="44">
        <v>4</v>
      </c>
      <c r="P789" s="75">
        <v>0</v>
      </c>
      <c r="Q789" s="80">
        <f t="shared" si="60"/>
        <v>0.26066666666666666</v>
      </c>
      <c r="R789" s="88">
        <f t="shared" si="60"/>
        <v>4</v>
      </c>
      <c r="T789" s="74">
        <v>0.45300000000000001</v>
      </c>
      <c r="U789" s="44">
        <v>7</v>
      </c>
      <c r="V789" s="44">
        <v>0</v>
      </c>
      <c r="W789" s="44">
        <v>217.000001</v>
      </c>
      <c r="X789" s="44">
        <v>23</v>
      </c>
      <c r="Y789" s="44">
        <v>0</v>
      </c>
      <c r="Z789" s="44">
        <v>23</v>
      </c>
      <c r="AA789" s="44">
        <v>0</v>
      </c>
      <c r="AB789" s="44">
        <v>23</v>
      </c>
      <c r="AC789" s="44">
        <v>237</v>
      </c>
      <c r="AD789" s="44">
        <v>23</v>
      </c>
      <c r="AE789" s="44">
        <v>98.895913725554422</v>
      </c>
      <c r="AF789" s="44">
        <v>4</v>
      </c>
      <c r="AG789" s="75">
        <v>1</v>
      </c>
      <c r="AH789" s="74">
        <v>0.60899999999999999</v>
      </c>
      <c r="AI789" s="44">
        <v>7</v>
      </c>
      <c r="AJ789" s="44">
        <v>0</v>
      </c>
      <c r="AK789" s="44">
        <v>217.000001</v>
      </c>
      <c r="AL789" s="44">
        <v>23</v>
      </c>
      <c r="AM789" s="44">
        <v>0</v>
      </c>
      <c r="AN789" s="44">
        <v>23</v>
      </c>
      <c r="AO789" s="44">
        <v>0</v>
      </c>
      <c r="AP789" s="44">
        <v>23</v>
      </c>
      <c r="AQ789" s="44">
        <v>237</v>
      </c>
      <c r="AR789" s="44">
        <v>23</v>
      </c>
      <c r="AS789" s="44">
        <v>98.895913725554422</v>
      </c>
      <c r="AT789" s="44">
        <v>4</v>
      </c>
      <c r="AU789" s="75">
        <v>1</v>
      </c>
      <c r="AV789">
        <v>0.70299999999999996</v>
      </c>
      <c r="AW789">
        <v>7</v>
      </c>
      <c r="AX789">
        <v>0</v>
      </c>
      <c r="AY789">
        <v>217.000001</v>
      </c>
      <c r="AZ789">
        <v>23</v>
      </c>
      <c r="BA789">
        <v>0</v>
      </c>
      <c r="BB789">
        <v>23</v>
      </c>
      <c r="BC789">
        <v>0</v>
      </c>
      <c r="BD789">
        <v>23</v>
      </c>
      <c r="BE789">
        <v>237</v>
      </c>
      <c r="BF789">
        <v>23</v>
      </c>
      <c r="BG789">
        <v>98.895913725554422</v>
      </c>
      <c r="BH789">
        <v>4</v>
      </c>
      <c r="BI789">
        <v>1</v>
      </c>
      <c r="BJ789" s="74">
        <f t="shared" si="61"/>
        <v>0.58833333333333337</v>
      </c>
      <c r="BK789" s="92">
        <f t="shared" si="62"/>
        <v>7</v>
      </c>
      <c r="BN789" s="67">
        <f t="shared" si="63"/>
        <v>0.32766666666666672</v>
      </c>
      <c r="BO789" s="9">
        <f t="shared" si="64"/>
        <v>3</v>
      </c>
      <c r="BT789">
        <v>1.0469999999999999</v>
      </c>
      <c r="BU789">
        <v>7</v>
      </c>
      <c r="BV789">
        <v>0</v>
      </c>
      <c r="BW789">
        <v>217.000001</v>
      </c>
      <c r="BX789">
        <v>23</v>
      </c>
      <c r="BY789">
        <v>0</v>
      </c>
      <c r="BZ789">
        <v>23</v>
      </c>
      <c r="CA789">
        <v>0</v>
      </c>
      <c r="CB789">
        <v>23</v>
      </c>
      <c r="CC789">
        <v>237</v>
      </c>
      <c r="CD789">
        <v>23</v>
      </c>
      <c r="CE789">
        <v>98.895913725554422</v>
      </c>
      <c r="CF789">
        <v>4</v>
      </c>
      <c r="CG789">
        <v>1</v>
      </c>
      <c r="CM789">
        <v>1.0469999999999999</v>
      </c>
      <c r="CQ789" t="s">
        <v>162</v>
      </c>
      <c r="CR789" t="s">
        <v>228</v>
      </c>
      <c r="CS789" t="s">
        <v>183</v>
      </c>
      <c r="CT789">
        <v>217.000001</v>
      </c>
      <c r="CU789">
        <v>23</v>
      </c>
      <c r="CV789">
        <v>0</v>
      </c>
      <c r="CW789">
        <v>23</v>
      </c>
      <c r="CX789">
        <v>0</v>
      </c>
      <c r="CY789">
        <v>23</v>
      </c>
      <c r="CZ789">
        <v>237</v>
      </c>
      <c r="DA789">
        <v>23</v>
      </c>
      <c r="DB789">
        <v>98.895913725554422</v>
      </c>
      <c r="DC789">
        <v>4</v>
      </c>
      <c r="DD789">
        <v>1</v>
      </c>
      <c r="DF789">
        <v>0.65600000000000003</v>
      </c>
    </row>
    <row r="790" spans="1:110" x14ac:dyDescent="0.25">
      <c r="A790" s="74">
        <v>1</v>
      </c>
      <c r="B790" s="44">
        <v>0</v>
      </c>
      <c r="C790" s="44">
        <v>1</v>
      </c>
      <c r="D790" s="44">
        <v>27</v>
      </c>
      <c r="E790" s="44">
        <v>-0.26972585862790799</v>
      </c>
      <c r="F790" s="44">
        <v>1308.9472499999999</v>
      </c>
      <c r="G790" s="75">
        <v>237.39</v>
      </c>
      <c r="H790" s="74">
        <v>0.34399999999999997</v>
      </c>
      <c r="I790" s="44">
        <v>4</v>
      </c>
      <c r="J790" s="75">
        <v>0</v>
      </c>
      <c r="K790" s="74">
        <v>0.219</v>
      </c>
      <c r="L790" s="44">
        <v>4</v>
      </c>
      <c r="M790" s="75">
        <v>0</v>
      </c>
      <c r="N790" s="44">
        <v>0.20300000000000001</v>
      </c>
      <c r="O790" s="44">
        <v>4</v>
      </c>
      <c r="P790" s="75">
        <v>0</v>
      </c>
      <c r="Q790" s="80">
        <f t="shared" si="60"/>
        <v>0.25533333333333336</v>
      </c>
      <c r="R790" s="88">
        <f t="shared" si="60"/>
        <v>4</v>
      </c>
      <c r="T790" s="74">
        <v>0.46899999999999997</v>
      </c>
      <c r="U790" s="44">
        <v>7</v>
      </c>
      <c r="V790" s="44">
        <v>0</v>
      </c>
      <c r="W790" s="44">
        <v>217</v>
      </c>
      <c r="X790" s="44">
        <v>23</v>
      </c>
      <c r="Y790" s="44">
        <v>0</v>
      </c>
      <c r="Z790" s="44">
        <v>23</v>
      </c>
      <c r="AA790" s="44">
        <v>0</v>
      </c>
      <c r="AB790" s="44">
        <v>23</v>
      </c>
      <c r="AC790" s="44">
        <v>237</v>
      </c>
      <c r="AD790" s="44">
        <v>23</v>
      </c>
      <c r="AE790" s="44">
        <v>98.664232871122536</v>
      </c>
      <c r="AF790" s="44">
        <v>4</v>
      </c>
      <c r="AG790" s="75">
        <v>1</v>
      </c>
      <c r="AH790" s="74">
        <v>0.625</v>
      </c>
      <c r="AI790" s="44">
        <v>7</v>
      </c>
      <c r="AJ790" s="44">
        <v>0</v>
      </c>
      <c r="AK790" s="44">
        <v>217</v>
      </c>
      <c r="AL790" s="44">
        <v>23</v>
      </c>
      <c r="AM790" s="44">
        <v>0</v>
      </c>
      <c r="AN790" s="44">
        <v>23</v>
      </c>
      <c r="AO790" s="44">
        <v>0</v>
      </c>
      <c r="AP790" s="44">
        <v>23</v>
      </c>
      <c r="AQ790" s="44">
        <v>237</v>
      </c>
      <c r="AR790" s="44">
        <v>23</v>
      </c>
      <c r="AS790" s="44">
        <v>98.664232871122536</v>
      </c>
      <c r="AT790" s="44">
        <v>4</v>
      </c>
      <c r="AU790" s="75">
        <v>1</v>
      </c>
      <c r="AV790">
        <v>0.68799999999999994</v>
      </c>
      <c r="AW790">
        <v>7</v>
      </c>
      <c r="AX790">
        <v>0</v>
      </c>
      <c r="AY790">
        <v>217</v>
      </c>
      <c r="AZ790">
        <v>23</v>
      </c>
      <c r="BA790">
        <v>0</v>
      </c>
      <c r="BB790">
        <v>23</v>
      </c>
      <c r="BC790">
        <v>0</v>
      </c>
      <c r="BD790">
        <v>23</v>
      </c>
      <c r="BE790">
        <v>237</v>
      </c>
      <c r="BF790">
        <v>23</v>
      </c>
      <c r="BG790">
        <v>98.664232871122536</v>
      </c>
      <c r="BH790">
        <v>4</v>
      </c>
      <c r="BI790">
        <v>1</v>
      </c>
      <c r="BJ790" s="74">
        <f t="shared" si="61"/>
        <v>0.59399999999999997</v>
      </c>
      <c r="BK790" s="92">
        <f t="shared" si="62"/>
        <v>7</v>
      </c>
      <c r="BN790" s="67">
        <f t="shared" si="63"/>
        <v>0.33866666666666662</v>
      </c>
      <c r="BO790" s="9">
        <f t="shared" si="64"/>
        <v>3</v>
      </c>
      <c r="BT790">
        <v>1.0469999999999999</v>
      </c>
      <c r="BU790">
        <v>7</v>
      </c>
      <c r="BV790">
        <v>0</v>
      </c>
      <c r="BW790">
        <v>217</v>
      </c>
      <c r="BX790">
        <v>23</v>
      </c>
      <c r="BY790">
        <v>0</v>
      </c>
      <c r="BZ790">
        <v>23</v>
      </c>
      <c r="CA790">
        <v>0</v>
      </c>
      <c r="CB790">
        <v>23</v>
      </c>
      <c r="CC790">
        <v>237</v>
      </c>
      <c r="CD790">
        <v>23</v>
      </c>
      <c r="CE790">
        <v>98.664232871122536</v>
      </c>
      <c r="CF790">
        <v>4</v>
      </c>
      <c r="CG790">
        <v>1</v>
      </c>
      <c r="CM790">
        <v>1.0469999999999999</v>
      </c>
      <c r="CQ790" t="s">
        <v>162</v>
      </c>
      <c r="CR790" t="s">
        <v>228</v>
      </c>
      <c r="CS790" t="s">
        <v>183</v>
      </c>
      <c r="CT790">
        <v>217</v>
      </c>
      <c r="CU790">
        <v>23</v>
      </c>
      <c r="CV790">
        <v>0</v>
      </c>
      <c r="CW790">
        <v>23</v>
      </c>
      <c r="CX790">
        <v>0</v>
      </c>
      <c r="CY790">
        <v>23</v>
      </c>
      <c r="CZ790">
        <v>237</v>
      </c>
      <c r="DA790">
        <v>23</v>
      </c>
      <c r="DB790">
        <v>98.664232871122536</v>
      </c>
      <c r="DC790">
        <v>4</v>
      </c>
      <c r="DD790">
        <v>1</v>
      </c>
      <c r="DF790">
        <v>0.65600000000000003</v>
      </c>
    </row>
    <row r="791" spans="1:110" x14ac:dyDescent="0.25">
      <c r="A791" s="74">
        <v>1</v>
      </c>
      <c r="B791" s="44">
        <v>0</v>
      </c>
      <c r="C791" s="44">
        <v>1</v>
      </c>
      <c r="D791" s="44">
        <v>28</v>
      </c>
      <c r="E791" s="44">
        <v>-0.17218785411601401</v>
      </c>
      <c r="F791" s="44">
        <v>1342.1445114999999</v>
      </c>
      <c r="G791" s="75">
        <v>245.44</v>
      </c>
      <c r="H791" s="74">
        <v>0.34300000000000003</v>
      </c>
      <c r="I791" s="44">
        <v>4</v>
      </c>
      <c r="J791" s="75">
        <v>0</v>
      </c>
      <c r="K791" s="74">
        <v>0.219</v>
      </c>
      <c r="L791" s="44">
        <v>4</v>
      </c>
      <c r="M791" s="75">
        <v>0</v>
      </c>
      <c r="N791" s="44">
        <v>0.219</v>
      </c>
      <c r="O791" s="44">
        <v>4</v>
      </c>
      <c r="P791" s="75">
        <v>0</v>
      </c>
      <c r="Q791" s="80">
        <f t="shared" si="60"/>
        <v>0.26033333333333336</v>
      </c>
      <c r="R791" s="88">
        <f t="shared" si="60"/>
        <v>4</v>
      </c>
      <c r="T791" s="74">
        <v>0.46899999999999997</v>
      </c>
      <c r="U791" s="44">
        <v>7</v>
      </c>
      <c r="V791" s="44">
        <v>0</v>
      </c>
      <c r="W791" s="44">
        <v>216.99999999999997</v>
      </c>
      <c r="X791" s="44">
        <v>23</v>
      </c>
      <c r="Y791" s="44">
        <v>0</v>
      </c>
      <c r="Z791" s="44">
        <v>23</v>
      </c>
      <c r="AA791" s="44">
        <v>0</v>
      </c>
      <c r="AB791" s="44">
        <v>23</v>
      </c>
      <c r="AC791" s="44">
        <v>237</v>
      </c>
      <c r="AD791" s="44">
        <v>23</v>
      </c>
      <c r="AE791" s="44">
        <v>98.4440597874204</v>
      </c>
      <c r="AF791" s="44">
        <v>4</v>
      </c>
      <c r="AG791" s="75">
        <v>1</v>
      </c>
      <c r="AH791" s="74">
        <v>0.61</v>
      </c>
      <c r="AI791" s="44">
        <v>7</v>
      </c>
      <c r="AJ791" s="44">
        <v>0</v>
      </c>
      <c r="AK791" s="44">
        <v>216.99999999999997</v>
      </c>
      <c r="AL791" s="44">
        <v>23</v>
      </c>
      <c r="AM791" s="44">
        <v>0</v>
      </c>
      <c r="AN791" s="44">
        <v>23</v>
      </c>
      <c r="AO791" s="44">
        <v>0</v>
      </c>
      <c r="AP791" s="44">
        <v>23</v>
      </c>
      <c r="AQ791" s="44">
        <v>237</v>
      </c>
      <c r="AR791" s="44">
        <v>23</v>
      </c>
      <c r="AS791" s="44">
        <v>98.4440597874204</v>
      </c>
      <c r="AT791" s="44">
        <v>4</v>
      </c>
      <c r="AU791" s="75">
        <v>1</v>
      </c>
      <c r="AV791">
        <v>0.68700000000000006</v>
      </c>
      <c r="AW791">
        <v>7</v>
      </c>
      <c r="AX791">
        <v>0</v>
      </c>
      <c r="AY791">
        <v>216.99999999999997</v>
      </c>
      <c r="AZ791">
        <v>23</v>
      </c>
      <c r="BA791">
        <v>0</v>
      </c>
      <c r="BB791">
        <v>23</v>
      </c>
      <c r="BC791">
        <v>0</v>
      </c>
      <c r="BD791">
        <v>23</v>
      </c>
      <c r="BE791">
        <v>237</v>
      </c>
      <c r="BF791">
        <v>23</v>
      </c>
      <c r="BG791">
        <v>98.4440597874204</v>
      </c>
      <c r="BH791">
        <v>4</v>
      </c>
      <c r="BI791">
        <v>1</v>
      </c>
      <c r="BJ791" s="74">
        <f t="shared" si="61"/>
        <v>0.58866666666666667</v>
      </c>
      <c r="BK791" s="92">
        <f t="shared" si="62"/>
        <v>7</v>
      </c>
      <c r="BN791" s="67">
        <f t="shared" si="63"/>
        <v>0.32833333333333331</v>
      </c>
      <c r="BO791" s="9">
        <f t="shared" si="64"/>
        <v>3</v>
      </c>
      <c r="BT791">
        <v>1.0469999999999999</v>
      </c>
      <c r="BU791">
        <v>7</v>
      </c>
      <c r="BV791">
        <v>0</v>
      </c>
      <c r="BW791">
        <v>216.99999999999997</v>
      </c>
      <c r="BX791">
        <v>23</v>
      </c>
      <c r="BY791">
        <v>0</v>
      </c>
      <c r="BZ791">
        <v>23</v>
      </c>
      <c r="CA791">
        <v>0</v>
      </c>
      <c r="CB791">
        <v>23</v>
      </c>
      <c r="CC791">
        <v>237</v>
      </c>
      <c r="CD791">
        <v>23</v>
      </c>
      <c r="CE791">
        <v>98.4440597874204</v>
      </c>
      <c r="CF791">
        <v>4</v>
      </c>
      <c r="CG791">
        <v>1</v>
      </c>
      <c r="CM791">
        <v>1.0469999999999999</v>
      </c>
      <c r="CQ791" t="s">
        <v>162</v>
      </c>
      <c r="CR791" t="s">
        <v>223</v>
      </c>
      <c r="CS791" t="s">
        <v>183</v>
      </c>
      <c r="CT791">
        <v>216.99999999999997</v>
      </c>
      <c r="CU791">
        <v>23</v>
      </c>
      <c r="CV791">
        <v>0</v>
      </c>
      <c r="CW791">
        <v>23</v>
      </c>
      <c r="CX791">
        <v>0</v>
      </c>
      <c r="CY791">
        <v>23</v>
      </c>
      <c r="CZ791">
        <v>237</v>
      </c>
      <c r="DA791">
        <v>23</v>
      </c>
      <c r="DB791">
        <v>98.4440597874204</v>
      </c>
      <c r="DC791">
        <v>4</v>
      </c>
      <c r="DD791">
        <v>1</v>
      </c>
      <c r="DF791">
        <v>0.64100000000000001</v>
      </c>
    </row>
    <row r="792" spans="1:110" x14ac:dyDescent="0.25">
      <c r="A792" s="74">
        <v>1</v>
      </c>
      <c r="B792" s="44">
        <v>0</v>
      </c>
      <c r="C792" s="44">
        <v>1</v>
      </c>
      <c r="D792" s="44">
        <v>29</v>
      </c>
      <c r="E792" s="44">
        <v>-7.4649849604154703E-2</v>
      </c>
      <c r="F792" s="44">
        <v>1375.3417729999901</v>
      </c>
      <c r="G792" s="75">
        <v>253.49</v>
      </c>
      <c r="H792" s="74">
        <v>0.34399999999999997</v>
      </c>
      <c r="I792" s="44">
        <v>4</v>
      </c>
      <c r="J792" s="75">
        <v>0</v>
      </c>
      <c r="K792" s="74">
        <v>0.20300000000000001</v>
      </c>
      <c r="L792" s="44">
        <v>4</v>
      </c>
      <c r="M792" s="75">
        <v>0</v>
      </c>
      <c r="N792" s="44">
        <v>0.219</v>
      </c>
      <c r="O792" s="44">
        <v>4</v>
      </c>
      <c r="P792" s="75">
        <v>0</v>
      </c>
      <c r="Q792" s="80">
        <f t="shared" si="60"/>
        <v>0.2553333333333333</v>
      </c>
      <c r="R792" s="88">
        <f t="shared" si="60"/>
        <v>4</v>
      </c>
      <c r="T792" s="74">
        <v>0.56299999999999994</v>
      </c>
      <c r="U792" s="44">
        <v>7</v>
      </c>
      <c r="V792" s="44">
        <v>0</v>
      </c>
      <c r="W792" s="44">
        <v>217</v>
      </c>
      <c r="X792" s="44">
        <v>23</v>
      </c>
      <c r="Y792" s="44">
        <v>0</v>
      </c>
      <c r="Z792" s="44">
        <v>23</v>
      </c>
      <c r="AA792" s="44">
        <v>0</v>
      </c>
      <c r="AB792" s="44">
        <v>23</v>
      </c>
      <c r="AC792" s="44">
        <v>237</v>
      </c>
      <c r="AD792" s="44">
        <v>23</v>
      </c>
      <c r="AE792" s="44">
        <v>98.234469850874589</v>
      </c>
      <c r="AF792" s="44">
        <v>4</v>
      </c>
      <c r="AG792" s="75">
        <v>1</v>
      </c>
      <c r="AH792" s="74">
        <v>0.625</v>
      </c>
      <c r="AI792" s="44">
        <v>7</v>
      </c>
      <c r="AJ792" s="44">
        <v>0</v>
      </c>
      <c r="AK792" s="44">
        <v>217</v>
      </c>
      <c r="AL792" s="44">
        <v>23</v>
      </c>
      <c r="AM792" s="44">
        <v>0</v>
      </c>
      <c r="AN792" s="44">
        <v>23</v>
      </c>
      <c r="AO792" s="44">
        <v>0</v>
      </c>
      <c r="AP792" s="44">
        <v>23</v>
      </c>
      <c r="AQ792" s="44">
        <v>237</v>
      </c>
      <c r="AR792" s="44">
        <v>23</v>
      </c>
      <c r="AS792" s="44">
        <v>98.234469850874589</v>
      </c>
      <c r="AT792" s="44">
        <v>4</v>
      </c>
      <c r="AU792" s="75">
        <v>1</v>
      </c>
      <c r="AV792">
        <v>0.68799999999999994</v>
      </c>
      <c r="AW792">
        <v>7</v>
      </c>
      <c r="AX792">
        <v>0</v>
      </c>
      <c r="AY792">
        <v>217</v>
      </c>
      <c r="AZ792">
        <v>23</v>
      </c>
      <c r="BA792">
        <v>0</v>
      </c>
      <c r="BB792">
        <v>23</v>
      </c>
      <c r="BC792">
        <v>0</v>
      </c>
      <c r="BD792">
        <v>23</v>
      </c>
      <c r="BE792">
        <v>237</v>
      </c>
      <c r="BF792">
        <v>23</v>
      </c>
      <c r="BG792">
        <v>98.234469850874589</v>
      </c>
      <c r="BH792">
        <v>4</v>
      </c>
      <c r="BI792">
        <v>1</v>
      </c>
      <c r="BJ792" s="74">
        <f t="shared" si="61"/>
        <v>0.6253333333333333</v>
      </c>
      <c r="BK792" s="92">
        <f t="shared" si="62"/>
        <v>7</v>
      </c>
      <c r="BN792" s="67">
        <f t="shared" si="63"/>
        <v>0.37</v>
      </c>
      <c r="BO792" s="9">
        <f t="shared" si="64"/>
        <v>3</v>
      </c>
      <c r="BT792">
        <v>1.0780000000000001</v>
      </c>
      <c r="BU792">
        <v>7</v>
      </c>
      <c r="BV792">
        <v>0</v>
      </c>
      <c r="BW792">
        <v>217</v>
      </c>
      <c r="BX792">
        <v>23</v>
      </c>
      <c r="BY792">
        <v>0</v>
      </c>
      <c r="BZ792">
        <v>23</v>
      </c>
      <c r="CA792">
        <v>0</v>
      </c>
      <c r="CB792">
        <v>23</v>
      </c>
      <c r="CC792">
        <v>237</v>
      </c>
      <c r="CD792">
        <v>23</v>
      </c>
      <c r="CE792">
        <v>98.234469850874589</v>
      </c>
      <c r="CF792">
        <v>4</v>
      </c>
      <c r="CG792">
        <v>1</v>
      </c>
      <c r="CM792">
        <v>1.0780000000000001</v>
      </c>
      <c r="CQ792" t="s">
        <v>162</v>
      </c>
      <c r="CR792" t="s">
        <v>231</v>
      </c>
      <c r="CS792" t="s">
        <v>183</v>
      </c>
      <c r="CT792">
        <v>217</v>
      </c>
      <c r="CU792">
        <v>23</v>
      </c>
      <c r="CV792">
        <v>0</v>
      </c>
      <c r="CW792">
        <v>23</v>
      </c>
      <c r="CX792">
        <v>0</v>
      </c>
      <c r="CY792">
        <v>23</v>
      </c>
      <c r="CZ792">
        <v>237</v>
      </c>
      <c r="DA792">
        <v>23</v>
      </c>
      <c r="DB792">
        <v>98.234469850874589</v>
      </c>
      <c r="DC792">
        <v>4</v>
      </c>
      <c r="DD792">
        <v>1</v>
      </c>
      <c r="DF792">
        <v>0.71899999999999997</v>
      </c>
    </row>
    <row r="793" spans="1:110" x14ac:dyDescent="0.25">
      <c r="A793" s="74">
        <v>1</v>
      </c>
      <c r="B793" s="44">
        <v>0</v>
      </c>
      <c r="C793" s="44">
        <v>1</v>
      </c>
      <c r="D793" s="44">
        <v>30</v>
      </c>
      <c r="E793" s="44">
        <v>2.28881549077222E-2</v>
      </c>
      <c r="F793" s="44">
        <v>1408.5390345000001</v>
      </c>
      <c r="G793" s="75">
        <v>261.54000000000002</v>
      </c>
      <c r="H793" s="74">
        <v>0.32800000000000001</v>
      </c>
      <c r="I793" s="44">
        <v>4</v>
      </c>
      <c r="J793" s="75">
        <v>0</v>
      </c>
      <c r="K793" s="74">
        <v>0.218</v>
      </c>
      <c r="L793" s="44">
        <v>4</v>
      </c>
      <c r="M793" s="75">
        <v>0</v>
      </c>
      <c r="N793" s="44">
        <v>0.219</v>
      </c>
      <c r="O793" s="44">
        <v>4</v>
      </c>
      <c r="P793" s="75">
        <v>0</v>
      </c>
      <c r="Q793" s="80">
        <f t="shared" si="60"/>
        <v>0.255</v>
      </c>
      <c r="R793" s="88">
        <f t="shared" si="60"/>
        <v>4</v>
      </c>
      <c r="T793" s="74">
        <v>0.46899999999999997</v>
      </c>
      <c r="U793" s="44">
        <v>7</v>
      </c>
      <c r="V793" s="44">
        <v>0</v>
      </c>
      <c r="W793" s="44">
        <v>217</v>
      </c>
      <c r="X793" s="44">
        <v>23</v>
      </c>
      <c r="Y793" s="44">
        <v>0</v>
      </c>
      <c r="Z793" s="44">
        <v>23</v>
      </c>
      <c r="AA793" s="44">
        <v>0</v>
      </c>
      <c r="AB793" s="44">
        <v>23</v>
      </c>
      <c r="AC793" s="44">
        <v>237</v>
      </c>
      <c r="AD793" s="44">
        <v>23</v>
      </c>
      <c r="AE793" s="44">
        <v>98.034781687095887</v>
      </c>
      <c r="AF793" s="44">
        <v>4</v>
      </c>
      <c r="AG793" s="75">
        <v>1</v>
      </c>
      <c r="AH793" s="74">
        <v>0.60899999999999999</v>
      </c>
      <c r="AI793" s="44">
        <v>7</v>
      </c>
      <c r="AJ793" s="44">
        <v>0</v>
      </c>
      <c r="AK793" s="44">
        <v>217</v>
      </c>
      <c r="AL793" s="44">
        <v>23</v>
      </c>
      <c r="AM793" s="44">
        <v>0</v>
      </c>
      <c r="AN793" s="44">
        <v>23</v>
      </c>
      <c r="AO793" s="44">
        <v>0</v>
      </c>
      <c r="AP793" s="44">
        <v>23</v>
      </c>
      <c r="AQ793" s="44">
        <v>237</v>
      </c>
      <c r="AR793" s="44">
        <v>23</v>
      </c>
      <c r="AS793" s="44">
        <v>98.034781687095887</v>
      </c>
      <c r="AT793" s="44">
        <v>4</v>
      </c>
      <c r="AU793" s="75">
        <v>1</v>
      </c>
      <c r="AV793">
        <v>0.73399999999999999</v>
      </c>
      <c r="AW793">
        <v>7</v>
      </c>
      <c r="AX793">
        <v>0</v>
      </c>
      <c r="AY793">
        <v>217</v>
      </c>
      <c r="AZ793">
        <v>23</v>
      </c>
      <c r="BA793">
        <v>0</v>
      </c>
      <c r="BB793">
        <v>23</v>
      </c>
      <c r="BC793">
        <v>0</v>
      </c>
      <c r="BD793">
        <v>23</v>
      </c>
      <c r="BE793">
        <v>237</v>
      </c>
      <c r="BF793">
        <v>23</v>
      </c>
      <c r="BG793">
        <v>98.034781687095887</v>
      </c>
      <c r="BH793">
        <v>4</v>
      </c>
      <c r="BI793">
        <v>1</v>
      </c>
      <c r="BJ793" s="74">
        <f t="shared" si="61"/>
        <v>0.60399999999999998</v>
      </c>
      <c r="BK793" s="92">
        <f t="shared" si="62"/>
        <v>7</v>
      </c>
      <c r="BN793" s="67">
        <f t="shared" si="63"/>
        <v>0.34899999999999998</v>
      </c>
      <c r="BO793" s="9">
        <f t="shared" si="64"/>
        <v>3</v>
      </c>
      <c r="BT793">
        <v>1.0940000000000001</v>
      </c>
      <c r="BU793">
        <v>7</v>
      </c>
      <c r="BV793">
        <v>0</v>
      </c>
      <c r="BW793">
        <v>217</v>
      </c>
      <c r="BX793">
        <v>23</v>
      </c>
      <c r="BY793">
        <v>0</v>
      </c>
      <c r="BZ793">
        <v>23</v>
      </c>
      <c r="CA793">
        <v>0</v>
      </c>
      <c r="CB793">
        <v>23</v>
      </c>
      <c r="CC793">
        <v>237</v>
      </c>
      <c r="CD793">
        <v>23</v>
      </c>
      <c r="CE793">
        <v>98.034781687095887</v>
      </c>
      <c r="CF793">
        <v>4</v>
      </c>
      <c r="CG793">
        <v>1</v>
      </c>
      <c r="CM793">
        <v>1.0940000000000001</v>
      </c>
      <c r="CQ793" t="s">
        <v>162</v>
      </c>
      <c r="CR793" t="s">
        <v>223</v>
      </c>
      <c r="CS793" t="s">
        <v>183</v>
      </c>
      <c r="CT793">
        <v>217</v>
      </c>
      <c r="CU793">
        <v>23</v>
      </c>
      <c r="CV793">
        <v>0</v>
      </c>
      <c r="CW793">
        <v>23</v>
      </c>
      <c r="CX793">
        <v>0</v>
      </c>
      <c r="CY793">
        <v>23</v>
      </c>
      <c r="CZ793">
        <v>237</v>
      </c>
      <c r="DA793">
        <v>23</v>
      </c>
      <c r="DB793">
        <v>98.034781687095887</v>
      </c>
      <c r="DC793">
        <v>4</v>
      </c>
      <c r="DD793">
        <v>1</v>
      </c>
      <c r="DF793">
        <v>0.64100000000000001</v>
      </c>
    </row>
    <row r="794" spans="1:110" x14ac:dyDescent="0.25">
      <c r="A794" s="74">
        <v>1</v>
      </c>
      <c r="B794" s="44">
        <v>0</v>
      </c>
      <c r="C794" s="44">
        <v>1</v>
      </c>
      <c r="D794" s="44">
        <v>31</v>
      </c>
      <c r="E794" s="44">
        <v>0.120426159419599</v>
      </c>
      <c r="F794" s="44">
        <v>1441.73629599999</v>
      </c>
      <c r="G794" s="75">
        <v>269.58999999999997</v>
      </c>
      <c r="H794" s="74">
        <v>0.34399999999999997</v>
      </c>
      <c r="I794" s="44">
        <v>4</v>
      </c>
      <c r="J794" s="75">
        <v>0</v>
      </c>
      <c r="K794" s="74">
        <v>0.219</v>
      </c>
      <c r="L794" s="44">
        <v>4</v>
      </c>
      <c r="M794" s="75">
        <v>0</v>
      </c>
      <c r="N794" s="44">
        <v>0.20300000000000001</v>
      </c>
      <c r="O794" s="44">
        <v>4</v>
      </c>
      <c r="P794" s="75">
        <v>0</v>
      </c>
      <c r="Q794" s="80">
        <f t="shared" si="60"/>
        <v>0.25533333333333336</v>
      </c>
      <c r="R794" s="88">
        <f t="shared" si="60"/>
        <v>4</v>
      </c>
      <c r="T794" s="74">
        <v>0.5</v>
      </c>
      <c r="U794" s="44">
        <v>7</v>
      </c>
      <c r="V794" s="44">
        <v>0</v>
      </c>
      <c r="W794" s="44">
        <v>217</v>
      </c>
      <c r="X794" s="44">
        <v>23</v>
      </c>
      <c r="Y794" s="44">
        <v>0</v>
      </c>
      <c r="Z794" s="44">
        <v>23</v>
      </c>
      <c r="AA794" s="44">
        <v>0</v>
      </c>
      <c r="AB794" s="44">
        <v>23</v>
      </c>
      <c r="AC794" s="44">
        <v>237</v>
      </c>
      <c r="AD794" s="44">
        <v>23</v>
      </c>
      <c r="AE794" s="44">
        <v>97.844289513241051</v>
      </c>
      <c r="AF794" s="44">
        <v>4</v>
      </c>
      <c r="AG794" s="75">
        <v>1</v>
      </c>
      <c r="AH794" s="74">
        <v>0.60899999999999999</v>
      </c>
      <c r="AI794" s="44">
        <v>7</v>
      </c>
      <c r="AJ794" s="44">
        <v>0</v>
      </c>
      <c r="AK794" s="44">
        <v>217</v>
      </c>
      <c r="AL794" s="44">
        <v>23</v>
      </c>
      <c r="AM794" s="44">
        <v>0</v>
      </c>
      <c r="AN794" s="44">
        <v>23</v>
      </c>
      <c r="AO794" s="44">
        <v>0</v>
      </c>
      <c r="AP794" s="44">
        <v>23</v>
      </c>
      <c r="AQ794" s="44">
        <v>237</v>
      </c>
      <c r="AR794" s="44">
        <v>23</v>
      </c>
      <c r="AS794" s="44">
        <v>97.844289513241051</v>
      </c>
      <c r="AT794" s="44">
        <v>4</v>
      </c>
      <c r="AU794" s="75">
        <v>1</v>
      </c>
      <c r="AV794">
        <v>0.67100000000000004</v>
      </c>
      <c r="AW794">
        <v>7</v>
      </c>
      <c r="AX794">
        <v>0</v>
      </c>
      <c r="AY794">
        <v>217</v>
      </c>
      <c r="AZ794">
        <v>23</v>
      </c>
      <c r="BA794">
        <v>0</v>
      </c>
      <c r="BB794">
        <v>23</v>
      </c>
      <c r="BC794">
        <v>0</v>
      </c>
      <c r="BD794">
        <v>23</v>
      </c>
      <c r="BE794">
        <v>237</v>
      </c>
      <c r="BF794">
        <v>23</v>
      </c>
      <c r="BG794">
        <v>97.844289513241051</v>
      </c>
      <c r="BH794">
        <v>4</v>
      </c>
      <c r="BI794">
        <v>1</v>
      </c>
      <c r="BJ794" s="74">
        <f t="shared" si="61"/>
        <v>0.59333333333333338</v>
      </c>
      <c r="BK794" s="92">
        <f t="shared" si="62"/>
        <v>7</v>
      </c>
      <c r="BN794" s="67">
        <f t="shared" si="63"/>
        <v>0.33800000000000002</v>
      </c>
      <c r="BO794" s="9">
        <f t="shared" si="64"/>
        <v>3</v>
      </c>
      <c r="BT794">
        <v>1.125</v>
      </c>
      <c r="BU794">
        <v>7</v>
      </c>
      <c r="BV794">
        <v>0</v>
      </c>
      <c r="BW794">
        <v>217</v>
      </c>
      <c r="BX794">
        <v>23</v>
      </c>
      <c r="BY794">
        <v>0</v>
      </c>
      <c r="BZ794">
        <v>23</v>
      </c>
      <c r="CA794">
        <v>0</v>
      </c>
      <c r="CB794">
        <v>23</v>
      </c>
      <c r="CC794">
        <v>237</v>
      </c>
      <c r="CD794">
        <v>23</v>
      </c>
      <c r="CE794">
        <v>97.844289513241051</v>
      </c>
      <c r="CF794">
        <v>4</v>
      </c>
      <c r="CG794">
        <v>1</v>
      </c>
      <c r="CM794">
        <v>1.125</v>
      </c>
      <c r="CQ794" t="s">
        <v>162</v>
      </c>
      <c r="CR794" t="s">
        <v>232</v>
      </c>
      <c r="CS794" t="s">
        <v>183</v>
      </c>
      <c r="CT794">
        <v>217</v>
      </c>
      <c r="CU794">
        <v>23</v>
      </c>
      <c r="CV794">
        <v>0</v>
      </c>
      <c r="CW794">
        <v>23</v>
      </c>
      <c r="CX794">
        <v>0</v>
      </c>
      <c r="CY794">
        <v>23</v>
      </c>
      <c r="CZ794">
        <v>237</v>
      </c>
      <c r="DA794">
        <v>23</v>
      </c>
      <c r="DB794">
        <v>97.844289513241051</v>
      </c>
      <c r="DC794">
        <v>4</v>
      </c>
      <c r="DD794">
        <v>1</v>
      </c>
      <c r="DF794">
        <v>0.67200000000000004</v>
      </c>
    </row>
    <row r="795" spans="1:110" x14ac:dyDescent="0.25">
      <c r="A795" s="74">
        <v>1</v>
      </c>
      <c r="B795" s="44">
        <v>0</v>
      </c>
      <c r="C795" s="44">
        <v>1</v>
      </c>
      <c r="D795" s="44">
        <v>32</v>
      </c>
      <c r="E795" s="44">
        <v>0.217964163931476</v>
      </c>
      <c r="F795" s="44">
        <v>1474.9335575</v>
      </c>
      <c r="G795" s="75">
        <v>277.64</v>
      </c>
      <c r="H795" s="74">
        <v>0.375</v>
      </c>
      <c r="I795" s="44">
        <v>4</v>
      </c>
      <c r="J795" s="75">
        <v>0</v>
      </c>
      <c r="K795" s="74">
        <v>0.218</v>
      </c>
      <c r="L795" s="44">
        <v>4</v>
      </c>
      <c r="M795" s="75">
        <v>0</v>
      </c>
      <c r="N795" s="44">
        <v>0.20300000000000001</v>
      </c>
      <c r="O795" s="44">
        <v>4</v>
      </c>
      <c r="P795" s="75">
        <v>0</v>
      </c>
      <c r="Q795" s="80">
        <f t="shared" si="60"/>
        <v>0.26533333333333337</v>
      </c>
      <c r="R795" s="88">
        <f t="shared" si="60"/>
        <v>4</v>
      </c>
      <c r="T795" s="74">
        <v>0.46899999999999997</v>
      </c>
      <c r="U795" s="44">
        <v>7</v>
      </c>
      <c r="V795" s="44">
        <v>0</v>
      </c>
      <c r="W795" s="44">
        <v>217.000001</v>
      </c>
      <c r="X795" s="44">
        <v>23</v>
      </c>
      <c r="Y795" s="44">
        <v>0</v>
      </c>
      <c r="Z795" s="44">
        <v>23</v>
      </c>
      <c r="AA795" s="44">
        <v>0</v>
      </c>
      <c r="AB795" s="44">
        <v>23</v>
      </c>
      <c r="AC795" s="44">
        <v>237</v>
      </c>
      <c r="AD795" s="44">
        <v>23</v>
      </c>
      <c r="AE795" s="44">
        <v>97.662393765962648</v>
      </c>
      <c r="AF795" s="44">
        <v>4</v>
      </c>
      <c r="AG795" s="75">
        <v>1</v>
      </c>
      <c r="AH795" s="74">
        <v>0.625</v>
      </c>
      <c r="AI795" s="44">
        <v>7</v>
      </c>
      <c r="AJ795" s="44">
        <v>0</v>
      </c>
      <c r="AK795" s="44">
        <v>217.000001</v>
      </c>
      <c r="AL795" s="44">
        <v>23</v>
      </c>
      <c r="AM795" s="44">
        <v>0</v>
      </c>
      <c r="AN795" s="44">
        <v>23</v>
      </c>
      <c r="AO795" s="44">
        <v>0</v>
      </c>
      <c r="AP795" s="44">
        <v>23</v>
      </c>
      <c r="AQ795" s="44">
        <v>237</v>
      </c>
      <c r="AR795" s="44">
        <v>23</v>
      </c>
      <c r="AS795" s="44">
        <v>97.662393765962648</v>
      </c>
      <c r="AT795" s="44">
        <v>4</v>
      </c>
      <c r="AU795" s="75">
        <v>1</v>
      </c>
      <c r="AV795">
        <v>0.70299999999999996</v>
      </c>
      <c r="AW795">
        <v>7</v>
      </c>
      <c r="AX795">
        <v>0</v>
      </c>
      <c r="AY795">
        <v>217.000001</v>
      </c>
      <c r="AZ795">
        <v>23</v>
      </c>
      <c r="BA795">
        <v>0</v>
      </c>
      <c r="BB795">
        <v>23</v>
      </c>
      <c r="BC795">
        <v>0</v>
      </c>
      <c r="BD795">
        <v>23</v>
      </c>
      <c r="BE795">
        <v>237</v>
      </c>
      <c r="BF795">
        <v>23</v>
      </c>
      <c r="BG795">
        <v>97.662393765962648</v>
      </c>
      <c r="BH795">
        <v>4</v>
      </c>
      <c r="BI795">
        <v>1</v>
      </c>
      <c r="BJ795" s="74">
        <f t="shared" si="61"/>
        <v>0.59899999999999987</v>
      </c>
      <c r="BK795" s="92">
        <f t="shared" si="62"/>
        <v>7</v>
      </c>
      <c r="BN795" s="67">
        <f t="shared" si="63"/>
        <v>0.3336666666666665</v>
      </c>
      <c r="BO795" s="9">
        <f t="shared" si="64"/>
        <v>3</v>
      </c>
      <c r="BT795">
        <v>1.0149999999999999</v>
      </c>
      <c r="BU795">
        <v>7</v>
      </c>
      <c r="BV795">
        <v>0</v>
      </c>
      <c r="BW795">
        <v>217.000001</v>
      </c>
      <c r="BX795">
        <v>23</v>
      </c>
      <c r="BY795">
        <v>0</v>
      </c>
      <c r="BZ795">
        <v>23</v>
      </c>
      <c r="CA795">
        <v>0</v>
      </c>
      <c r="CB795">
        <v>23</v>
      </c>
      <c r="CC795">
        <v>237</v>
      </c>
      <c r="CD795">
        <v>23</v>
      </c>
      <c r="CE795">
        <v>97.662393765962648</v>
      </c>
      <c r="CF795">
        <v>4</v>
      </c>
      <c r="CG795">
        <v>1</v>
      </c>
      <c r="CM795">
        <v>1.0149999999999999</v>
      </c>
      <c r="CQ795" t="s">
        <v>162</v>
      </c>
      <c r="CR795" t="s">
        <v>221</v>
      </c>
      <c r="CS795" t="s">
        <v>183</v>
      </c>
      <c r="CT795">
        <v>217.000001</v>
      </c>
      <c r="CU795">
        <v>23</v>
      </c>
      <c r="CV795">
        <v>0</v>
      </c>
      <c r="CW795">
        <v>23</v>
      </c>
      <c r="CX795">
        <v>0</v>
      </c>
      <c r="CY795">
        <v>23</v>
      </c>
      <c r="CZ795">
        <v>237</v>
      </c>
      <c r="DA795">
        <v>23</v>
      </c>
      <c r="DB795">
        <v>97.662393765962648</v>
      </c>
      <c r="DC795">
        <v>4</v>
      </c>
      <c r="DD795">
        <v>1</v>
      </c>
      <c r="DF795">
        <v>0.64</v>
      </c>
    </row>
    <row r="796" spans="1:110" x14ac:dyDescent="0.25">
      <c r="A796" s="74">
        <v>1</v>
      </c>
      <c r="B796" s="44">
        <v>0</v>
      </c>
      <c r="C796" s="44">
        <v>1</v>
      </c>
      <c r="D796" s="44">
        <v>33</v>
      </c>
      <c r="E796" s="44">
        <v>0.31550216844335299</v>
      </c>
      <c r="F796" s="44">
        <v>1508.130819</v>
      </c>
      <c r="G796" s="75">
        <v>285.69</v>
      </c>
      <c r="H796" s="74">
        <v>0.35899999999999999</v>
      </c>
      <c r="I796" s="44">
        <v>4</v>
      </c>
      <c r="J796" s="75">
        <v>0</v>
      </c>
      <c r="K796" s="74">
        <v>0.219</v>
      </c>
      <c r="L796" s="44">
        <v>4</v>
      </c>
      <c r="M796" s="75">
        <v>0</v>
      </c>
      <c r="N796" s="44">
        <v>0.20300000000000001</v>
      </c>
      <c r="O796" s="44">
        <v>4</v>
      </c>
      <c r="P796" s="75">
        <v>0</v>
      </c>
      <c r="Q796" s="80">
        <f t="shared" si="60"/>
        <v>0.26033333333333331</v>
      </c>
      <c r="R796" s="88">
        <f t="shared" si="60"/>
        <v>4</v>
      </c>
      <c r="T796" s="74">
        <v>0.46899999999999997</v>
      </c>
      <c r="U796" s="44">
        <v>7</v>
      </c>
      <c r="V796" s="44">
        <v>0</v>
      </c>
      <c r="W796" s="44">
        <v>217.000001</v>
      </c>
      <c r="X796" s="44">
        <v>23</v>
      </c>
      <c r="Y796" s="44">
        <v>0</v>
      </c>
      <c r="Z796" s="44">
        <v>23</v>
      </c>
      <c r="AA796" s="44">
        <v>0</v>
      </c>
      <c r="AB796" s="44">
        <v>23</v>
      </c>
      <c r="AC796" s="44">
        <v>237</v>
      </c>
      <c r="AD796" s="44">
        <v>23</v>
      </c>
      <c r="AE796" s="44">
        <v>97.488484975303436</v>
      </c>
      <c r="AF796" s="44">
        <v>4</v>
      </c>
      <c r="AG796" s="75">
        <v>1</v>
      </c>
      <c r="AH796" s="74">
        <v>0.60899999999999999</v>
      </c>
      <c r="AI796" s="44">
        <v>7</v>
      </c>
      <c r="AJ796" s="44">
        <v>0</v>
      </c>
      <c r="AK796" s="44">
        <v>217.000001</v>
      </c>
      <c r="AL796" s="44">
        <v>23</v>
      </c>
      <c r="AM796" s="44">
        <v>0</v>
      </c>
      <c r="AN796" s="44">
        <v>23</v>
      </c>
      <c r="AO796" s="44">
        <v>0</v>
      </c>
      <c r="AP796" s="44">
        <v>23</v>
      </c>
      <c r="AQ796" s="44">
        <v>237</v>
      </c>
      <c r="AR796" s="44">
        <v>23</v>
      </c>
      <c r="AS796" s="44">
        <v>97.488484975303436</v>
      </c>
      <c r="AT796" s="44">
        <v>4</v>
      </c>
      <c r="AU796" s="75">
        <v>1</v>
      </c>
      <c r="AV796">
        <v>0.71899999999999997</v>
      </c>
      <c r="AW796">
        <v>7</v>
      </c>
      <c r="AX796">
        <v>0</v>
      </c>
      <c r="AY796">
        <v>217.000001</v>
      </c>
      <c r="AZ796">
        <v>23</v>
      </c>
      <c r="BA796">
        <v>0</v>
      </c>
      <c r="BB796">
        <v>23</v>
      </c>
      <c r="BC796">
        <v>0</v>
      </c>
      <c r="BD796">
        <v>23</v>
      </c>
      <c r="BE796">
        <v>237</v>
      </c>
      <c r="BF796">
        <v>23</v>
      </c>
      <c r="BG796">
        <v>97.488484975303436</v>
      </c>
      <c r="BH796">
        <v>4</v>
      </c>
      <c r="BI796">
        <v>1</v>
      </c>
      <c r="BJ796" s="74">
        <f t="shared" si="61"/>
        <v>0.59899999999999987</v>
      </c>
      <c r="BK796" s="92">
        <f t="shared" si="62"/>
        <v>7</v>
      </c>
      <c r="BN796" s="67">
        <f t="shared" si="63"/>
        <v>0.33866666666666656</v>
      </c>
      <c r="BO796" s="9">
        <f t="shared" si="64"/>
        <v>3</v>
      </c>
      <c r="BT796">
        <v>1.016</v>
      </c>
      <c r="BU796">
        <v>7</v>
      </c>
      <c r="BV796">
        <v>0</v>
      </c>
      <c r="BW796">
        <v>217.000001</v>
      </c>
      <c r="BX796">
        <v>23</v>
      </c>
      <c r="BY796">
        <v>0</v>
      </c>
      <c r="BZ796">
        <v>23</v>
      </c>
      <c r="CA796">
        <v>0</v>
      </c>
      <c r="CB796">
        <v>23</v>
      </c>
      <c r="CC796">
        <v>237</v>
      </c>
      <c r="CD796">
        <v>23</v>
      </c>
      <c r="CE796">
        <v>97.488484975303436</v>
      </c>
      <c r="CF796">
        <v>4</v>
      </c>
      <c r="CG796">
        <v>1</v>
      </c>
      <c r="CM796">
        <v>1.016</v>
      </c>
      <c r="CQ796" t="s">
        <v>162</v>
      </c>
      <c r="CR796" t="s">
        <v>228</v>
      </c>
      <c r="CS796" t="s">
        <v>183</v>
      </c>
      <c r="CT796">
        <v>217.000001</v>
      </c>
      <c r="CU796">
        <v>23</v>
      </c>
      <c r="CV796">
        <v>0</v>
      </c>
      <c r="CW796">
        <v>23</v>
      </c>
      <c r="CX796">
        <v>0</v>
      </c>
      <c r="CY796">
        <v>23</v>
      </c>
      <c r="CZ796">
        <v>237</v>
      </c>
      <c r="DA796">
        <v>23</v>
      </c>
      <c r="DB796">
        <v>97.488484975303436</v>
      </c>
      <c r="DC796">
        <v>4</v>
      </c>
      <c r="DD796">
        <v>1</v>
      </c>
      <c r="DF796">
        <v>0.65600000000000003</v>
      </c>
    </row>
    <row r="797" spans="1:110" x14ac:dyDescent="0.25">
      <c r="A797" s="74">
        <v>1</v>
      </c>
      <c r="B797" s="44">
        <v>0</v>
      </c>
      <c r="C797" s="44">
        <v>1</v>
      </c>
      <c r="D797" s="44">
        <v>34</v>
      </c>
      <c r="E797" s="44">
        <v>0.41304017295522999</v>
      </c>
      <c r="F797" s="44">
        <v>1541.3280804999999</v>
      </c>
      <c r="G797" s="75">
        <v>293.74</v>
      </c>
      <c r="H797" s="74">
        <v>0.35899999999999999</v>
      </c>
      <c r="I797" s="44">
        <v>4</v>
      </c>
      <c r="J797" s="75">
        <v>0</v>
      </c>
      <c r="K797" s="74">
        <v>0.23400000000000001</v>
      </c>
      <c r="L797" s="44">
        <v>4</v>
      </c>
      <c r="M797" s="75">
        <v>0</v>
      </c>
      <c r="N797" s="44">
        <v>0.20300000000000001</v>
      </c>
      <c r="O797" s="44">
        <v>4</v>
      </c>
      <c r="P797" s="75">
        <v>0</v>
      </c>
      <c r="Q797" s="80">
        <f t="shared" si="60"/>
        <v>0.26533333333333337</v>
      </c>
      <c r="R797" s="88">
        <f t="shared" si="60"/>
        <v>4</v>
      </c>
      <c r="T797" s="74">
        <v>0.46899999999999997</v>
      </c>
      <c r="U797" s="44">
        <v>7</v>
      </c>
      <c r="V797" s="44">
        <v>0</v>
      </c>
      <c r="W797" s="44">
        <v>217.000001</v>
      </c>
      <c r="X797" s="44">
        <v>23</v>
      </c>
      <c r="Y797" s="44">
        <v>0</v>
      </c>
      <c r="Z797" s="44">
        <v>23</v>
      </c>
      <c r="AA797" s="44">
        <v>0</v>
      </c>
      <c r="AB797" s="44">
        <v>23</v>
      </c>
      <c r="AC797" s="44">
        <v>237</v>
      </c>
      <c r="AD797" s="44">
        <v>23</v>
      </c>
      <c r="AE797" s="44">
        <v>97.322067505365084</v>
      </c>
      <c r="AF797" s="44">
        <v>4</v>
      </c>
      <c r="AG797" s="75">
        <v>1</v>
      </c>
      <c r="AH797" s="74">
        <v>0.60899999999999999</v>
      </c>
      <c r="AI797" s="44">
        <v>7</v>
      </c>
      <c r="AJ797" s="44">
        <v>0</v>
      </c>
      <c r="AK797" s="44">
        <v>217.000001</v>
      </c>
      <c r="AL797" s="44">
        <v>23</v>
      </c>
      <c r="AM797" s="44">
        <v>0</v>
      </c>
      <c r="AN797" s="44">
        <v>23</v>
      </c>
      <c r="AO797" s="44">
        <v>0</v>
      </c>
      <c r="AP797" s="44">
        <v>23</v>
      </c>
      <c r="AQ797" s="44">
        <v>237</v>
      </c>
      <c r="AR797" s="44">
        <v>23</v>
      </c>
      <c r="AS797" s="44">
        <v>97.322067505365084</v>
      </c>
      <c r="AT797" s="44">
        <v>4</v>
      </c>
      <c r="AU797" s="75">
        <v>1</v>
      </c>
      <c r="AV797">
        <v>0.68700000000000006</v>
      </c>
      <c r="AW797">
        <v>7</v>
      </c>
      <c r="AX797">
        <v>0</v>
      </c>
      <c r="AY797">
        <v>217.000001</v>
      </c>
      <c r="AZ797">
        <v>23</v>
      </c>
      <c r="BA797">
        <v>0</v>
      </c>
      <c r="BB797">
        <v>23</v>
      </c>
      <c r="BC797">
        <v>0</v>
      </c>
      <c r="BD797">
        <v>23</v>
      </c>
      <c r="BE797">
        <v>237</v>
      </c>
      <c r="BF797">
        <v>23</v>
      </c>
      <c r="BG797">
        <v>97.322067505365084</v>
      </c>
      <c r="BH797">
        <v>4</v>
      </c>
      <c r="BI797">
        <v>1</v>
      </c>
      <c r="BJ797" s="74">
        <f t="shared" si="61"/>
        <v>0.58833333333333326</v>
      </c>
      <c r="BK797" s="92">
        <f t="shared" si="62"/>
        <v>7</v>
      </c>
      <c r="BN797" s="67">
        <f t="shared" si="63"/>
        <v>0.3229999999999999</v>
      </c>
      <c r="BO797" s="9">
        <f t="shared" si="64"/>
        <v>3</v>
      </c>
      <c r="BT797">
        <v>1.0309999999999999</v>
      </c>
      <c r="BU797">
        <v>7</v>
      </c>
      <c r="BV797">
        <v>0</v>
      </c>
      <c r="BW797">
        <v>217.000001</v>
      </c>
      <c r="BX797">
        <v>23</v>
      </c>
      <c r="BY797">
        <v>0</v>
      </c>
      <c r="BZ797">
        <v>23</v>
      </c>
      <c r="CA797">
        <v>0</v>
      </c>
      <c r="CB797">
        <v>23</v>
      </c>
      <c r="CC797">
        <v>237</v>
      </c>
      <c r="CD797">
        <v>23</v>
      </c>
      <c r="CE797">
        <v>97.322067505365084</v>
      </c>
      <c r="CF797">
        <v>4</v>
      </c>
      <c r="CG797">
        <v>1</v>
      </c>
      <c r="CM797">
        <v>1.0309999999999999</v>
      </c>
      <c r="CQ797" t="s">
        <v>162</v>
      </c>
      <c r="CR797" t="s">
        <v>228</v>
      </c>
      <c r="CS797" t="s">
        <v>183</v>
      </c>
      <c r="CT797">
        <v>217.000001</v>
      </c>
      <c r="CU797">
        <v>23</v>
      </c>
      <c r="CV797">
        <v>0</v>
      </c>
      <c r="CW797">
        <v>23</v>
      </c>
      <c r="CX797">
        <v>0</v>
      </c>
      <c r="CY797">
        <v>23</v>
      </c>
      <c r="CZ797">
        <v>237</v>
      </c>
      <c r="DA797">
        <v>23</v>
      </c>
      <c r="DB797">
        <v>97.322067505365084</v>
      </c>
      <c r="DC797">
        <v>4</v>
      </c>
      <c r="DD797">
        <v>1</v>
      </c>
      <c r="DF797">
        <v>0.65600000000000003</v>
      </c>
    </row>
    <row r="798" spans="1:110" x14ac:dyDescent="0.25">
      <c r="A798" s="74">
        <v>1</v>
      </c>
      <c r="B798" s="44">
        <v>0</v>
      </c>
      <c r="C798" s="44">
        <v>2</v>
      </c>
      <c r="D798" s="44">
        <v>22</v>
      </c>
      <c r="E798" s="44">
        <v>-0.44665606052724299</v>
      </c>
      <c r="F798" s="44">
        <v>1267.6362985000001</v>
      </c>
      <c r="G798" s="75">
        <v>203.88</v>
      </c>
      <c r="H798" s="74">
        <v>0.35899999999999999</v>
      </c>
      <c r="I798" s="44">
        <v>4</v>
      </c>
      <c r="J798" s="75">
        <v>0</v>
      </c>
      <c r="K798" s="74">
        <v>0.218</v>
      </c>
      <c r="L798" s="44">
        <v>4</v>
      </c>
      <c r="M798" s="75">
        <v>0</v>
      </c>
      <c r="N798" s="44">
        <v>0.20300000000000001</v>
      </c>
      <c r="O798" s="44">
        <v>4</v>
      </c>
      <c r="P798" s="75">
        <v>0</v>
      </c>
      <c r="Q798" s="80">
        <f t="shared" si="60"/>
        <v>0.26</v>
      </c>
      <c r="R798" s="88">
        <f t="shared" si="60"/>
        <v>4</v>
      </c>
      <c r="T798" s="74">
        <v>0.46800000000000003</v>
      </c>
      <c r="U798" s="44">
        <v>7</v>
      </c>
      <c r="V798" s="44">
        <v>0</v>
      </c>
      <c r="W798" s="44">
        <v>0</v>
      </c>
      <c r="X798" s="44">
        <v>23</v>
      </c>
      <c r="Y798" s="44">
        <v>0</v>
      </c>
      <c r="Z798" s="44">
        <v>23</v>
      </c>
      <c r="AA798" s="44">
        <v>217</v>
      </c>
      <c r="AB798" s="44">
        <v>23</v>
      </c>
      <c r="AC798" s="44">
        <v>237</v>
      </c>
      <c r="AD798" s="44">
        <v>23</v>
      </c>
      <c r="AE798" s="44">
        <v>102.37942330595824</v>
      </c>
      <c r="AF798" s="44">
        <v>4</v>
      </c>
      <c r="AG798" s="75">
        <v>1</v>
      </c>
      <c r="AH798" s="74">
        <v>0.59399999999999997</v>
      </c>
      <c r="AI798" s="44">
        <v>7</v>
      </c>
      <c r="AJ798" s="44">
        <v>0</v>
      </c>
      <c r="AK798" s="44">
        <v>0</v>
      </c>
      <c r="AL798" s="44">
        <v>23</v>
      </c>
      <c r="AM798" s="44">
        <v>0</v>
      </c>
      <c r="AN798" s="44">
        <v>23</v>
      </c>
      <c r="AO798" s="44">
        <v>217</v>
      </c>
      <c r="AP798" s="44">
        <v>23</v>
      </c>
      <c r="AQ798" s="44">
        <v>237</v>
      </c>
      <c r="AR798" s="44">
        <v>23</v>
      </c>
      <c r="AS798" s="44">
        <v>102.37942330595824</v>
      </c>
      <c r="AT798" s="44">
        <v>4</v>
      </c>
      <c r="AU798" s="75">
        <v>1</v>
      </c>
      <c r="AV798">
        <v>0.73399999999999999</v>
      </c>
      <c r="AW798">
        <v>7</v>
      </c>
      <c r="AX798">
        <v>0</v>
      </c>
      <c r="AY798">
        <v>0</v>
      </c>
      <c r="AZ798">
        <v>23</v>
      </c>
      <c r="BA798">
        <v>0</v>
      </c>
      <c r="BB798">
        <v>23</v>
      </c>
      <c r="BC798">
        <v>217</v>
      </c>
      <c r="BD798">
        <v>23</v>
      </c>
      <c r="BE798">
        <v>237</v>
      </c>
      <c r="BF798">
        <v>23</v>
      </c>
      <c r="BG798">
        <v>102.37942330595824</v>
      </c>
      <c r="BH798">
        <v>4</v>
      </c>
      <c r="BI798">
        <v>1</v>
      </c>
      <c r="BJ798" s="74">
        <f t="shared" si="61"/>
        <v>0.59866666666666668</v>
      </c>
      <c r="BK798" s="92">
        <f t="shared" si="62"/>
        <v>7</v>
      </c>
      <c r="BN798" s="67">
        <f t="shared" si="63"/>
        <v>0.33866666666666667</v>
      </c>
      <c r="BO798" s="9">
        <f t="shared" si="64"/>
        <v>3</v>
      </c>
      <c r="BT798">
        <v>1.032</v>
      </c>
      <c r="BU798">
        <v>7</v>
      </c>
      <c r="BV798">
        <v>0</v>
      </c>
      <c r="BW798">
        <v>0</v>
      </c>
      <c r="BX798">
        <v>23</v>
      </c>
      <c r="BY798">
        <v>0</v>
      </c>
      <c r="BZ798">
        <v>23</v>
      </c>
      <c r="CA798">
        <v>217</v>
      </c>
      <c r="CB798">
        <v>23</v>
      </c>
      <c r="CC798">
        <v>237</v>
      </c>
      <c r="CD798">
        <v>23</v>
      </c>
      <c r="CE798">
        <v>102.37942330595824</v>
      </c>
      <c r="CF798">
        <v>4</v>
      </c>
      <c r="CG798">
        <v>1</v>
      </c>
      <c r="CM798">
        <v>1.032</v>
      </c>
      <c r="CQ798" t="s">
        <v>162</v>
      </c>
      <c r="CR798" t="s">
        <v>228</v>
      </c>
      <c r="CS798" t="s">
        <v>183</v>
      </c>
      <c r="CT798">
        <v>0</v>
      </c>
      <c r="CU798">
        <v>23</v>
      </c>
      <c r="CV798">
        <v>0</v>
      </c>
      <c r="CW798">
        <v>23</v>
      </c>
      <c r="CX798">
        <v>217</v>
      </c>
      <c r="CY798">
        <v>23</v>
      </c>
      <c r="CZ798">
        <v>237</v>
      </c>
      <c r="DA798">
        <v>23</v>
      </c>
      <c r="DB798">
        <v>102.37942330595824</v>
      </c>
      <c r="DC798">
        <v>4</v>
      </c>
      <c r="DD798">
        <v>1</v>
      </c>
      <c r="DF798">
        <v>0.65600000000000003</v>
      </c>
    </row>
    <row r="799" spans="1:110" x14ac:dyDescent="0.25">
      <c r="A799" s="74">
        <v>1</v>
      </c>
      <c r="B799" s="44">
        <v>0</v>
      </c>
      <c r="C799" s="44">
        <v>2</v>
      </c>
      <c r="D799" s="44">
        <v>23</v>
      </c>
      <c r="E799" s="44">
        <v>-0.349118056015366</v>
      </c>
      <c r="F799" s="44">
        <v>1300.83356</v>
      </c>
      <c r="G799" s="75">
        <v>211.93</v>
      </c>
      <c r="H799" s="74">
        <v>0.39</v>
      </c>
      <c r="I799" s="44">
        <v>4</v>
      </c>
      <c r="J799" s="75">
        <v>0</v>
      </c>
      <c r="K799" s="74">
        <v>0.20300000000000001</v>
      </c>
      <c r="L799" s="44">
        <v>4</v>
      </c>
      <c r="M799" s="75">
        <v>0</v>
      </c>
      <c r="N799" s="44">
        <v>0.219</v>
      </c>
      <c r="O799" s="44">
        <v>4</v>
      </c>
      <c r="P799" s="75">
        <v>0</v>
      </c>
      <c r="Q799" s="80">
        <f t="shared" si="60"/>
        <v>0.27066666666666667</v>
      </c>
      <c r="R799" s="88">
        <f t="shared" si="60"/>
        <v>4</v>
      </c>
      <c r="T799" s="74">
        <v>0.5</v>
      </c>
      <c r="U799" s="44">
        <v>7</v>
      </c>
      <c r="V799" s="44">
        <v>0</v>
      </c>
      <c r="W799" s="44">
        <v>0</v>
      </c>
      <c r="X799" s="44">
        <v>23</v>
      </c>
      <c r="Y799" s="44">
        <v>0</v>
      </c>
      <c r="Z799" s="44">
        <v>23</v>
      </c>
      <c r="AA799" s="44">
        <v>217.000001</v>
      </c>
      <c r="AB799" s="44">
        <v>23</v>
      </c>
      <c r="AC799" s="44">
        <v>237</v>
      </c>
      <c r="AD799" s="44">
        <v>23</v>
      </c>
      <c r="AE799" s="44">
        <v>102.0574464200666</v>
      </c>
      <c r="AF799" s="44">
        <v>4</v>
      </c>
      <c r="AG799" s="75">
        <v>1</v>
      </c>
      <c r="AH799" s="74">
        <v>0.625</v>
      </c>
      <c r="AI799" s="44">
        <v>7</v>
      </c>
      <c r="AJ799" s="44">
        <v>0</v>
      </c>
      <c r="AK799" s="44">
        <v>0</v>
      </c>
      <c r="AL799" s="44">
        <v>23</v>
      </c>
      <c r="AM799" s="44">
        <v>0</v>
      </c>
      <c r="AN799" s="44">
        <v>23</v>
      </c>
      <c r="AO799" s="44">
        <v>217.000001</v>
      </c>
      <c r="AP799" s="44">
        <v>23</v>
      </c>
      <c r="AQ799" s="44">
        <v>237</v>
      </c>
      <c r="AR799" s="44">
        <v>23</v>
      </c>
      <c r="AS799" s="44">
        <v>102.0574464200666</v>
      </c>
      <c r="AT799" s="44">
        <v>4</v>
      </c>
      <c r="AU799" s="75">
        <v>1</v>
      </c>
      <c r="AV799">
        <v>0.73499999999999999</v>
      </c>
      <c r="AW799">
        <v>7</v>
      </c>
      <c r="AX799">
        <v>0</v>
      </c>
      <c r="AY799">
        <v>0</v>
      </c>
      <c r="AZ799">
        <v>23</v>
      </c>
      <c r="BA799">
        <v>0</v>
      </c>
      <c r="BB799">
        <v>23</v>
      </c>
      <c r="BC799">
        <v>217.000001</v>
      </c>
      <c r="BD799">
        <v>23</v>
      </c>
      <c r="BE799">
        <v>237</v>
      </c>
      <c r="BF799">
        <v>23</v>
      </c>
      <c r="BG799">
        <v>102.0574464200666</v>
      </c>
      <c r="BH799">
        <v>4</v>
      </c>
      <c r="BI799">
        <v>1</v>
      </c>
      <c r="BJ799" s="74">
        <f t="shared" si="61"/>
        <v>0.62</v>
      </c>
      <c r="BK799" s="92">
        <f t="shared" si="62"/>
        <v>7</v>
      </c>
      <c r="BN799" s="67">
        <f t="shared" si="63"/>
        <v>0.34933333333333333</v>
      </c>
      <c r="BO799" s="9">
        <f t="shared" si="64"/>
        <v>3</v>
      </c>
      <c r="BT799">
        <v>1.0149999999999999</v>
      </c>
      <c r="BU799">
        <v>7</v>
      </c>
      <c r="BV799">
        <v>0</v>
      </c>
      <c r="BW799">
        <v>0</v>
      </c>
      <c r="BX799">
        <v>23</v>
      </c>
      <c r="BY799">
        <v>0</v>
      </c>
      <c r="BZ799">
        <v>23</v>
      </c>
      <c r="CA799">
        <v>217.000001</v>
      </c>
      <c r="CB799">
        <v>23</v>
      </c>
      <c r="CC799">
        <v>237</v>
      </c>
      <c r="CD799">
        <v>23</v>
      </c>
      <c r="CE799">
        <v>102.0574464200666</v>
      </c>
      <c r="CF799">
        <v>4</v>
      </c>
      <c r="CG799">
        <v>1</v>
      </c>
      <c r="CM799">
        <v>1.0149999999999999</v>
      </c>
      <c r="CQ799" t="s">
        <v>162</v>
      </c>
      <c r="CR799" t="s">
        <v>232</v>
      </c>
      <c r="CS799" t="s">
        <v>183</v>
      </c>
      <c r="CT799">
        <v>0</v>
      </c>
      <c r="CU799">
        <v>23</v>
      </c>
      <c r="CV799">
        <v>0</v>
      </c>
      <c r="CW799">
        <v>23</v>
      </c>
      <c r="CX799">
        <v>217.000001</v>
      </c>
      <c r="CY799">
        <v>23</v>
      </c>
      <c r="CZ799">
        <v>237</v>
      </c>
      <c r="DA799">
        <v>23</v>
      </c>
      <c r="DB799">
        <v>102.0574464200666</v>
      </c>
      <c r="DC799">
        <v>4</v>
      </c>
      <c r="DD799">
        <v>1</v>
      </c>
      <c r="DF799">
        <v>0.67200000000000004</v>
      </c>
    </row>
    <row r="800" spans="1:110" x14ac:dyDescent="0.25">
      <c r="A800" s="74">
        <v>1</v>
      </c>
      <c r="B800" s="44">
        <v>0</v>
      </c>
      <c r="C800" s="44">
        <v>2</v>
      </c>
      <c r="D800" s="44">
        <v>24</v>
      </c>
      <c r="E800" s="44">
        <v>-0.251580051503489</v>
      </c>
      <c r="F800" s="44">
        <v>1334.0308215</v>
      </c>
      <c r="G800" s="75">
        <v>219.98</v>
      </c>
      <c r="H800" s="74">
        <v>0.39100000000000001</v>
      </c>
      <c r="I800" s="44">
        <v>4</v>
      </c>
      <c r="J800" s="75">
        <v>0</v>
      </c>
      <c r="K800" s="74">
        <v>0.218</v>
      </c>
      <c r="L800" s="44">
        <v>4</v>
      </c>
      <c r="M800" s="75">
        <v>0</v>
      </c>
      <c r="N800" s="44">
        <v>0.20300000000000001</v>
      </c>
      <c r="O800" s="44">
        <v>4</v>
      </c>
      <c r="P800" s="75">
        <v>0</v>
      </c>
      <c r="Q800" s="80">
        <f t="shared" si="60"/>
        <v>0.27066666666666667</v>
      </c>
      <c r="R800" s="88">
        <f t="shared" si="60"/>
        <v>4</v>
      </c>
      <c r="T800" s="74">
        <v>0.46899999999999997</v>
      </c>
      <c r="U800" s="44">
        <v>7</v>
      </c>
      <c r="V800" s="44">
        <v>0</v>
      </c>
      <c r="W800" s="44">
        <v>0</v>
      </c>
      <c r="X800" s="44">
        <v>23</v>
      </c>
      <c r="Y800" s="44">
        <v>0</v>
      </c>
      <c r="Z800" s="44">
        <v>23</v>
      </c>
      <c r="AA800" s="44">
        <v>217</v>
      </c>
      <c r="AB800" s="44">
        <v>23</v>
      </c>
      <c r="AC800" s="44">
        <v>237</v>
      </c>
      <c r="AD800" s="44">
        <v>23</v>
      </c>
      <c r="AE800" s="44">
        <v>101.75144727688595</v>
      </c>
      <c r="AF800" s="44">
        <v>4</v>
      </c>
      <c r="AG800" s="75">
        <v>1</v>
      </c>
      <c r="AH800" s="74">
        <v>0.625</v>
      </c>
      <c r="AI800" s="44">
        <v>7</v>
      </c>
      <c r="AJ800" s="44">
        <v>0</v>
      </c>
      <c r="AK800" s="44">
        <v>0</v>
      </c>
      <c r="AL800" s="44">
        <v>23</v>
      </c>
      <c r="AM800" s="44">
        <v>0</v>
      </c>
      <c r="AN800" s="44">
        <v>23</v>
      </c>
      <c r="AO800" s="44">
        <v>217</v>
      </c>
      <c r="AP800" s="44">
        <v>23</v>
      </c>
      <c r="AQ800" s="44">
        <v>237</v>
      </c>
      <c r="AR800" s="44">
        <v>23</v>
      </c>
      <c r="AS800" s="44">
        <v>101.75144727688595</v>
      </c>
      <c r="AT800" s="44">
        <v>4</v>
      </c>
      <c r="AU800" s="75">
        <v>1</v>
      </c>
      <c r="AV800">
        <v>0.73399999999999999</v>
      </c>
      <c r="AW800">
        <v>7</v>
      </c>
      <c r="AX800">
        <v>0</v>
      </c>
      <c r="AY800">
        <v>0</v>
      </c>
      <c r="AZ800">
        <v>23</v>
      </c>
      <c r="BA800">
        <v>0</v>
      </c>
      <c r="BB800">
        <v>23</v>
      </c>
      <c r="BC800">
        <v>217</v>
      </c>
      <c r="BD800">
        <v>23</v>
      </c>
      <c r="BE800">
        <v>237</v>
      </c>
      <c r="BF800">
        <v>23</v>
      </c>
      <c r="BG800">
        <v>101.75144727688595</v>
      </c>
      <c r="BH800">
        <v>4</v>
      </c>
      <c r="BI800">
        <v>1</v>
      </c>
      <c r="BJ800" s="74">
        <f t="shared" si="61"/>
        <v>0.60933333333333328</v>
      </c>
      <c r="BK800" s="92">
        <f t="shared" si="62"/>
        <v>7</v>
      </c>
      <c r="BN800" s="67">
        <f t="shared" si="63"/>
        <v>0.33866666666666662</v>
      </c>
      <c r="BO800" s="9">
        <f t="shared" si="64"/>
        <v>3</v>
      </c>
      <c r="BT800">
        <v>1.032</v>
      </c>
      <c r="BU800">
        <v>7</v>
      </c>
      <c r="BV800">
        <v>0</v>
      </c>
      <c r="BW800">
        <v>0</v>
      </c>
      <c r="BX800">
        <v>23</v>
      </c>
      <c r="BY800">
        <v>0</v>
      </c>
      <c r="BZ800">
        <v>23</v>
      </c>
      <c r="CA800">
        <v>217</v>
      </c>
      <c r="CB800">
        <v>23</v>
      </c>
      <c r="CC800">
        <v>237</v>
      </c>
      <c r="CD800">
        <v>23</v>
      </c>
      <c r="CE800">
        <v>101.75144727688595</v>
      </c>
      <c r="CF800">
        <v>4</v>
      </c>
      <c r="CG800">
        <v>1</v>
      </c>
      <c r="CM800">
        <v>1.032</v>
      </c>
      <c r="CQ800" t="s">
        <v>162</v>
      </c>
      <c r="CR800" t="s">
        <v>223</v>
      </c>
      <c r="CS800" t="s">
        <v>183</v>
      </c>
      <c r="CT800">
        <v>0</v>
      </c>
      <c r="CU800">
        <v>23</v>
      </c>
      <c r="CV800">
        <v>0</v>
      </c>
      <c r="CW800">
        <v>23</v>
      </c>
      <c r="CX800">
        <v>217</v>
      </c>
      <c r="CY800">
        <v>23</v>
      </c>
      <c r="CZ800">
        <v>237</v>
      </c>
      <c r="DA800">
        <v>23</v>
      </c>
      <c r="DB800">
        <v>101.75144727688595</v>
      </c>
      <c r="DC800">
        <v>4</v>
      </c>
      <c r="DD800">
        <v>1</v>
      </c>
      <c r="DF800">
        <v>0.64100000000000001</v>
      </c>
    </row>
    <row r="801" spans="1:110" x14ac:dyDescent="0.25">
      <c r="A801" s="74">
        <v>1</v>
      </c>
      <c r="B801" s="44">
        <v>0</v>
      </c>
      <c r="C801" s="44">
        <v>2</v>
      </c>
      <c r="D801" s="44">
        <v>25</v>
      </c>
      <c r="E801" s="44">
        <v>-0.154042046991611</v>
      </c>
      <c r="F801" s="44">
        <v>1367.228083</v>
      </c>
      <c r="G801" s="75">
        <v>228.03</v>
      </c>
      <c r="H801" s="74">
        <v>0.39</v>
      </c>
      <c r="I801" s="44">
        <v>4</v>
      </c>
      <c r="J801" s="75">
        <v>0</v>
      </c>
      <c r="K801" s="74">
        <v>0.219</v>
      </c>
      <c r="L801" s="44">
        <v>4</v>
      </c>
      <c r="M801" s="75">
        <v>0</v>
      </c>
      <c r="N801" s="44">
        <v>0.20300000000000001</v>
      </c>
      <c r="O801" s="44">
        <v>4</v>
      </c>
      <c r="P801" s="75">
        <v>0</v>
      </c>
      <c r="Q801" s="80">
        <f t="shared" si="60"/>
        <v>0.27066666666666667</v>
      </c>
      <c r="R801" s="88">
        <f t="shared" si="60"/>
        <v>4</v>
      </c>
      <c r="T801" s="74">
        <v>0.5</v>
      </c>
      <c r="U801" s="44">
        <v>7</v>
      </c>
      <c r="V801" s="44">
        <v>0</v>
      </c>
      <c r="W801" s="44">
        <v>0</v>
      </c>
      <c r="X801" s="44">
        <v>23</v>
      </c>
      <c r="Y801" s="44">
        <v>0</v>
      </c>
      <c r="Z801" s="44">
        <v>23</v>
      </c>
      <c r="AA801" s="44">
        <v>216.99999999999997</v>
      </c>
      <c r="AB801" s="44">
        <v>23</v>
      </c>
      <c r="AC801" s="44">
        <v>237</v>
      </c>
      <c r="AD801" s="44">
        <v>23</v>
      </c>
      <c r="AE801" s="44">
        <v>101.4603537909738</v>
      </c>
      <c r="AF801" s="44">
        <v>4</v>
      </c>
      <c r="AG801" s="75">
        <v>1</v>
      </c>
      <c r="AH801" s="74">
        <v>0.625</v>
      </c>
      <c r="AI801" s="44">
        <v>7</v>
      </c>
      <c r="AJ801" s="44">
        <v>0</v>
      </c>
      <c r="AK801" s="44">
        <v>0</v>
      </c>
      <c r="AL801" s="44">
        <v>23</v>
      </c>
      <c r="AM801" s="44">
        <v>0</v>
      </c>
      <c r="AN801" s="44">
        <v>23</v>
      </c>
      <c r="AO801" s="44">
        <v>216.99999999999997</v>
      </c>
      <c r="AP801" s="44">
        <v>23</v>
      </c>
      <c r="AQ801" s="44">
        <v>237</v>
      </c>
      <c r="AR801" s="44">
        <v>23</v>
      </c>
      <c r="AS801" s="44">
        <v>101.4603537909738</v>
      </c>
      <c r="AT801" s="44">
        <v>4</v>
      </c>
      <c r="AU801" s="75">
        <v>1</v>
      </c>
      <c r="AV801">
        <v>0.71899999999999997</v>
      </c>
      <c r="AW801">
        <v>7</v>
      </c>
      <c r="AX801">
        <v>0</v>
      </c>
      <c r="AY801">
        <v>0</v>
      </c>
      <c r="AZ801">
        <v>23</v>
      </c>
      <c r="BA801">
        <v>0</v>
      </c>
      <c r="BB801">
        <v>23</v>
      </c>
      <c r="BC801">
        <v>216.99999999999997</v>
      </c>
      <c r="BD801">
        <v>23</v>
      </c>
      <c r="BE801">
        <v>237</v>
      </c>
      <c r="BF801">
        <v>23</v>
      </c>
      <c r="BG801">
        <v>101.4603537909738</v>
      </c>
      <c r="BH801">
        <v>4</v>
      </c>
      <c r="BI801">
        <v>1</v>
      </c>
      <c r="BJ801" s="74">
        <f t="shared" si="61"/>
        <v>0.61466666666666658</v>
      </c>
      <c r="BK801" s="92">
        <f t="shared" si="62"/>
        <v>7</v>
      </c>
      <c r="BN801" s="67">
        <f t="shared" si="63"/>
        <v>0.34399999999999992</v>
      </c>
      <c r="BO801" s="9">
        <f t="shared" si="64"/>
        <v>3</v>
      </c>
      <c r="BT801">
        <v>1.0309999999999999</v>
      </c>
      <c r="BU801">
        <v>7</v>
      </c>
      <c r="BV801">
        <v>0</v>
      </c>
      <c r="BW801">
        <v>0</v>
      </c>
      <c r="BX801">
        <v>23</v>
      </c>
      <c r="BY801">
        <v>0</v>
      </c>
      <c r="BZ801">
        <v>23</v>
      </c>
      <c r="CA801">
        <v>216.99999999999997</v>
      </c>
      <c r="CB801">
        <v>23</v>
      </c>
      <c r="CC801">
        <v>237</v>
      </c>
      <c r="CD801">
        <v>23</v>
      </c>
      <c r="CE801">
        <v>101.4603537909738</v>
      </c>
      <c r="CF801">
        <v>4</v>
      </c>
      <c r="CG801">
        <v>1</v>
      </c>
      <c r="CM801">
        <v>1.0309999999999999</v>
      </c>
      <c r="CQ801" t="s">
        <v>162</v>
      </c>
      <c r="CR801" t="s">
        <v>221</v>
      </c>
      <c r="CS801" t="s">
        <v>183</v>
      </c>
      <c r="CT801">
        <v>0</v>
      </c>
      <c r="CU801">
        <v>23</v>
      </c>
      <c r="CV801">
        <v>0</v>
      </c>
      <c r="CW801">
        <v>23</v>
      </c>
      <c r="CX801">
        <v>216.99999999999997</v>
      </c>
      <c r="CY801">
        <v>23</v>
      </c>
      <c r="CZ801">
        <v>237</v>
      </c>
      <c r="DA801">
        <v>23</v>
      </c>
      <c r="DB801">
        <v>101.4603537909738</v>
      </c>
      <c r="DC801">
        <v>4</v>
      </c>
      <c r="DD801">
        <v>1</v>
      </c>
      <c r="DF801">
        <v>0.64</v>
      </c>
    </row>
    <row r="802" spans="1:110" x14ac:dyDescent="0.25">
      <c r="A802" s="74">
        <v>1</v>
      </c>
      <c r="B802" s="44">
        <v>0</v>
      </c>
      <c r="C802" s="44">
        <v>2</v>
      </c>
      <c r="D802" s="44">
        <v>26</v>
      </c>
      <c r="E802" s="44">
        <v>-5.6504042479734902E-2</v>
      </c>
      <c r="F802" s="44">
        <v>1400.4253444999999</v>
      </c>
      <c r="G802" s="75">
        <v>236.08</v>
      </c>
      <c r="H802" s="74">
        <v>0.39</v>
      </c>
      <c r="I802" s="44">
        <v>4</v>
      </c>
      <c r="J802" s="75">
        <v>0</v>
      </c>
      <c r="K802" s="74">
        <v>0.219</v>
      </c>
      <c r="L802" s="44">
        <v>4</v>
      </c>
      <c r="M802" s="75">
        <v>0</v>
      </c>
      <c r="N802" s="44">
        <v>0.20300000000000001</v>
      </c>
      <c r="O802" s="44">
        <v>4</v>
      </c>
      <c r="P802" s="75">
        <v>0</v>
      </c>
      <c r="Q802" s="80">
        <f t="shared" si="60"/>
        <v>0.27066666666666667</v>
      </c>
      <c r="R802" s="88">
        <f t="shared" si="60"/>
        <v>4</v>
      </c>
      <c r="T802" s="74">
        <v>0.46800000000000003</v>
      </c>
      <c r="U802" s="44">
        <v>7</v>
      </c>
      <c r="V802" s="44">
        <v>0</v>
      </c>
      <c r="W802" s="44">
        <v>0</v>
      </c>
      <c r="X802" s="44">
        <v>23</v>
      </c>
      <c r="Y802" s="44">
        <v>0</v>
      </c>
      <c r="Z802" s="44">
        <v>23</v>
      </c>
      <c r="AA802" s="44">
        <v>217.000001</v>
      </c>
      <c r="AB802" s="44">
        <v>23</v>
      </c>
      <c r="AC802" s="44">
        <v>237</v>
      </c>
      <c r="AD802" s="44">
        <v>23</v>
      </c>
      <c r="AE802" s="44">
        <v>101.18303869145612</v>
      </c>
      <c r="AF802" s="44">
        <v>4</v>
      </c>
      <c r="AG802" s="75">
        <v>1</v>
      </c>
      <c r="AH802" s="74">
        <v>0.60899999999999999</v>
      </c>
      <c r="AI802" s="44">
        <v>7</v>
      </c>
      <c r="AJ802" s="44">
        <v>0</v>
      </c>
      <c r="AK802" s="44">
        <v>0</v>
      </c>
      <c r="AL802" s="44">
        <v>23</v>
      </c>
      <c r="AM802" s="44">
        <v>0</v>
      </c>
      <c r="AN802" s="44">
        <v>23</v>
      </c>
      <c r="AO802" s="44">
        <v>217.000001</v>
      </c>
      <c r="AP802" s="44">
        <v>23</v>
      </c>
      <c r="AQ802" s="44">
        <v>237</v>
      </c>
      <c r="AR802" s="44">
        <v>23</v>
      </c>
      <c r="AS802" s="44">
        <v>101.18303869145612</v>
      </c>
      <c r="AT802" s="44">
        <v>4</v>
      </c>
      <c r="AU802" s="75">
        <v>1</v>
      </c>
      <c r="AV802">
        <v>0.71799999999999997</v>
      </c>
      <c r="AW802">
        <v>7</v>
      </c>
      <c r="AX802">
        <v>0</v>
      </c>
      <c r="AY802">
        <v>0</v>
      </c>
      <c r="AZ802">
        <v>23</v>
      </c>
      <c r="BA802">
        <v>0</v>
      </c>
      <c r="BB802">
        <v>23</v>
      </c>
      <c r="BC802">
        <v>217.000001</v>
      </c>
      <c r="BD802">
        <v>23</v>
      </c>
      <c r="BE802">
        <v>237</v>
      </c>
      <c r="BF802">
        <v>23</v>
      </c>
      <c r="BG802">
        <v>101.18303869145612</v>
      </c>
      <c r="BH802">
        <v>4</v>
      </c>
      <c r="BI802">
        <v>1</v>
      </c>
      <c r="BJ802" s="74">
        <f t="shared" si="61"/>
        <v>0.59833333333333327</v>
      </c>
      <c r="BK802" s="92">
        <f t="shared" si="62"/>
        <v>7</v>
      </c>
      <c r="BN802" s="67">
        <f t="shared" si="63"/>
        <v>0.32766666666666661</v>
      </c>
      <c r="BO802" s="9">
        <f t="shared" si="64"/>
        <v>3</v>
      </c>
      <c r="BT802">
        <v>1</v>
      </c>
      <c r="BU802">
        <v>7</v>
      </c>
      <c r="BV802">
        <v>0</v>
      </c>
      <c r="BW802">
        <v>0</v>
      </c>
      <c r="BX802">
        <v>23</v>
      </c>
      <c r="BY802">
        <v>0</v>
      </c>
      <c r="BZ802">
        <v>23</v>
      </c>
      <c r="CA802">
        <v>217.000001</v>
      </c>
      <c r="CB802">
        <v>23</v>
      </c>
      <c r="CC802">
        <v>237</v>
      </c>
      <c r="CD802">
        <v>23</v>
      </c>
      <c r="CE802">
        <v>101.18303869145612</v>
      </c>
      <c r="CF802">
        <v>4</v>
      </c>
      <c r="CG802">
        <v>1</v>
      </c>
      <c r="CM802">
        <v>1</v>
      </c>
      <c r="CQ802" t="s">
        <v>162</v>
      </c>
      <c r="CR802" t="s">
        <v>230</v>
      </c>
      <c r="CS802" t="s">
        <v>183</v>
      </c>
      <c r="CT802">
        <v>0</v>
      </c>
      <c r="CU802">
        <v>23</v>
      </c>
      <c r="CV802">
        <v>0</v>
      </c>
      <c r="CW802">
        <v>23</v>
      </c>
      <c r="CX802">
        <v>217.000001</v>
      </c>
      <c r="CY802">
        <v>23</v>
      </c>
      <c r="CZ802">
        <v>237</v>
      </c>
      <c r="DA802">
        <v>23</v>
      </c>
      <c r="DB802">
        <v>101.18303869145612</v>
      </c>
      <c r="DC802">
        <v>4</v>
      </c>
      <c r="DD802">
        <v>1</v>
      </c>
      <c r="DF802">
        <v>0.68700000000000006</v>
      </c>
    </row>
    <row r="803" spans="1:110" x14ac:dyDescent="0.25">
      <c r="A803" s="74">
        <v>1</v>
      </c>
      <c r="B803" s="44">
        <v>0</v>
      </c>
      <c r="C803" s="44">
        <v>2</v>
      </c>
      <c r="D803" s="44">
        <v>27</v>
      </c>
      <c r="E803" s="44">
        <v>4.1033962032124803E-2</v>
      </c>
      <c r="F803" s="44">
        <v>1433.6226059999999</v>
      </c>
      <c r="G803" s="75">
        <v>244.13</v>
      </c>
      <c r="H803" s="74">
        <v>0.34399999999999997</v>
      </c>
      <c r="I803" s="44">
        <v>4</v>
      </c>
      <c r="J803" s="75">
        <v>0</v>
      </c>
      <c r="K803" s="74">
        <v>0.26600000000000001</v>
      </c>
      <c r="L803" s="44">
        <v>4</v>
      </c>
      <c r="M803" s="75">
        <v>0</v>
      </c>
      <c r="N803" s="44">
        <v>0.219</v>
      </c>
      <c r="O803" s="44">
        <v>4</v>
      </c>
      <c r="P803" s="75">
        <v>0</v>
      </c>
      <c r="Q803" s="80">
        <f t="shared" si="60"/>
        <v>0.27633333333333332</v>
      </c>
      <c r="R803" s="88">
        <f t="shared" si="60"/>
        <v>4</v>
      </c>
      <c r="T803" s="74">
        <v>0.48499999999999999</v>
      </c>
      <c r="U803" s="44">
        <v>7</v>
      </c>
      <c r="V803" s="44">
        <v>0</v>
      </c>
      <c r="W803" s="44">
        <v>0</v>
      </c>
      <c r="X803" s="44">
        <v>23</v>
      </c>
      <c r="Y803" s="44">
        <v>0</v>
      </c>
      <c r="Z803" s="44">
        <v>23</v>
      </c>
      <c r="AA803" s="44">
        <v>217.000001</v>
      </c>
      <c r="AB803" s="44">
        <v>23</v>
      </c>
      <c r="AC803" s="44">
        <v>237</v>
      </c>
      <c r="AD803" s="44">
        <v>23</v>
      </c>
      <c r="AE803" s="44">
        <v>100.91856672876611</v>
      </c>
      <c r="AF803" s="44">
        <v>4</v>
      </c>
      <c r="AG803" s="75">
        <v>1</v>
      </c>
      <c r="AH803" s="74">
        <v>0.625</v>
      </c>
      <c r="AI803" s="44">
        <v>7</v>
      </c>
      <c r="AJ803" s="44">
        <v>0</v>
      </c>
      <c r="AK803" s="44">
        <v>0</v>
      </c>
      <c r="AL803" s="44">
        <v>23</v>
      </c>
      <c r="AM803" s="44">
        <v>0</v>
      </c>
      <c r="AN803" s="44">
        <v>23</v>
      </c>
      <c r="AO803" s="44">
        <v>217.000001</v>
      </c>
      <c r="AP803" s="44">
        <v>23</v>
      </c>
      <c r="AQ803" s="44">
        <v>237</v>
      </c>
      <c r="AR803" s="44">
        <v>23</v>
      </c>
      <c r="AS803" s="44">
        <v>100.91856672876611</v>
      </c>
      <c r="AT803" s="44">
        <v>4</v>
      </c>
      <c r="AU803" s="75">
        <v>1</v>
      </c>
      <c r="AV803">
        <v>0.71799999999999997</v>
      </c>
      <c r="AW803">
        <v>7</v>
      </c>
      <c r="AX803">
        <v>0</v>
      </c>
      <c r="AY803">
        <v>0</v>
      </c>
      <c r="AZ803">
        <v>23</v>
      </c>
      <c r="BA803">
        <v>0</v>
      </c>
      <c r="BB803">
        <v>23</v>
      </c>
      <c r="BC803">
        <v>217.000001</v>
      </c>
      <c r="BD803">
        <v>23</v>
      </c>
      <c r="BE803">
        <v>237</v>
      </c>
      <c r="BF803">
        <v>23</v>
      </c>
      <c r="BG803">
        <v>100.91856672876611</v>
      </c>
      <c r="BH803">
        <v>4</v>
      </c>
      <c r="BI803">
        <v>1</v>
      </c>
      <c r="BJ803" s="74">
        <f t="shared" si="61"/>
        <v>0.60933333333333328</v>
      </c>
      <c r="BK803" s="92">
        <f t="shared" si="62"/>
        <v>7</v>
      </c>
      <c r="BN803" s="67">
        <f t="shared" si="63"/>
        <v>0.33299999999999996</v>
      </c>
      <c r="BO803" s="9">
        <f t="shared" si="64"/>
        <v>3</v>
      </c>
      <c r="BT803">
        <v>1.0149999999999999</v>
      </c>
      <c r="BU803">
        <v>7</v>
      </c>
      <c r="BV803">
        <v>0</v>
      </c>
      <c r="BW803">
        <v>0</v>
      </c>
      <c r="BX803">
        <v>23</v>
      </c>
      <c r="BY803">
        <v>0</v>
      </c>
      <c r="BZ803">
        <v>23</v>
      </c>
      <c r="CA803">
        <v>217.000001</v>
      </c>
      <c r="CB803">
        <v>23</v>
      </c>
      <c r="CC803">
        <v>237</v>
      </c>
      <c r="CD803">
        <v>23</v>
      </c>
      <c r="CE803">
        <v>100.91856672876611</v>
      </c>
      <c r="CF803">
        <v>4</v>
      </c>
      <c r="CG803">
        <v>1</v>
      </c>
      <c r="CM803">
        <v>1.0149999999999999</v>
      </c>
      <c r="CQ803" t="s">
        <v>162</v>
      </c>
      <c r="CR803" t="s">
        <v>233</v>
      </c>
      <c r="CS803" t="s">
        <v>183</v>
      </c>
      <c r="CT803">
        <v>0</v>
      </c>
      <c r="CU803">
        <v>23</v>
      </c>
      <c r="CV803">
        <v>0</v>
      </c>
      <c r="CW803">
        <v>23</v>
      </c>
      <c r="CX803">
        <v>217.000001</v>
      </c>
      <c r="CY803">
        <v>23</v>
      </c>
      <c r="CZ803">
        <v>237</v>
      </c>
      <c r="DA803">
        <v>23</v>
      </c>
      <c r="DB803">
        <v>100.91856672876611</v>
      </c>
      <c r="DC803">
        <v>4</v>
      </c>
      <c r="DD803">
        <v>1</v>
      </c>
      <c r="DF803">
        <v>0.70299999999999996</v>
      </c>
    </row>
    <row r="804" spans="1:110" x14ac:dyDescent="0.25">
      <c r="A804" s="74">
        <v>1</v>
      </c>
      <c r="B804" s="44">
        <v>0</v>
      </c>
      <c r="C804" s="44">
        <v>2</v>
      </c>
      <c r="D804" s="44">
        <v>28</v>
      </c>
      <c r="E804" s="44">
        <v>0.13857196654401899</v>
      </c>
      <c r="F804" s="44">
        <v>1466.8198675000001</v>
      </c>
      <c r="G804" s="75">
        <v>252.18</v>
      </c>
      <c r="H804" s="74">
        <v>0.34399999999999997</v>
      </c>
      <c r="I804" s="44">
        <v>4</v>
      </c>
      <c r="J804" s="75">
        <v>0</v>
      </c>
      <c r="K804" s="74">
        <v>0.25</v>
      </c>
      <c r="L804" s="44">
        <v>4</v>
      </c>
      <c r="M804" s="75">
        <v>0</v>
      </c>
      <c r="N804" s="44">
        <v>0.20300000000000001</v>
      </c>
      <c r="O804" s="44">
        <v>4</v>
      </c>
      <c r="P804" s="75">
        <v>0</v>
      </c>
      <c r="Q804" s="80">
        <f t="shared" si="60"/>
        <v>0.26566666666666666</v>
      </c>
      <c r="R804" s="88">
        <f t="shared" si="60"/>
        <v>4</v>
      </c>
      <c r="T804" s="74">
        <v>0.48399999999999999</v>
      </c>
      <c r="U804" s="44">
        <v>7</v>
      </c>
      <c r="V804" s="44">
        <v>0</v>
      </c>
      <c r="W804" s="44">
        <v>0</v>
      </c>
      <c r="X804" s="44">
        <v>23</v>
      </c>
      <c r="Y804" s="44">
        <v>0</v>
      </c>
      <c r="Z804" s="44">
        <v>23</v>
      </c>
      <c r="AA804" s="44">
        <v>217</v>
      </c>
      <c r="AB804" s="44">
        <v>23</v>
      </c>
      <c r="AC804" s="44">
        <v>237</v>
      </c>
      <c r="AD804" s="44">
        <v>23</v>
      </c>
      <c r="AE804" s="44">
        <v>100.66604441311776</v>
      </c>
      <c r="AF804" s="44">
        <v>4</v>
      </c>
      <c r="AG804" s="75">
        <v>1</v>
      </c>
      <c r="AH804" s="74">
        <v>0.64</v>
      </c>
      <c r="AI804" s="44">
        <v>7</v>
      </c>
      <c r="AJ804" s="44">
        <v>0</v>
      </c>
      <c r="AK804" s="44">
        <v>0</v>
      </c>
      <c r="AL804" s="44">
        <v>23</v>
      </c>
      <c r="AM804" s="44">
        <v>0</v>
      </c>
      <c r="AN804" s="44">
        <v>23</v>
      </c>
      <c r="AO804" s="44">
        <v>217</v>
      </c>
      <c r="AP804" s="44">
        <v>23</v>
      </c>
      <c r="AQ804" s="44">
        <v>237</v>
      </c>
      <c r="AR804" s="44">
        <v>23</v>
      </c>
      <c r="AS804" s="44">
        <v>100.66604441311776</v>
      </c>
      <c r="AT804" s="44">
        <v>4</v>
      </c>
      <c r="AU804" s="75">
        <v>1</v>
      </c>
      <c r="AV804">
        <v>0.75</v>
      </c>
      <c r="AW804">
        <v>7</v>
      </c>
      <c r="AX804">
        <v>0</v>
      </c>
      <c r="AY804">
        <v>0</v>
      </c>
      <c r="AZ804">
        <v>23</v>
      </c>
      <c r="BA804">
        <v>0</v>
      </c>
      <c r="BB804">
        <v>23</v>
      </c>
      <c r="BC804">
        <v>217</v>
      </c>
      <c r="BD804">
        <v>23</v>
      </c>
      <c r="BE804">
        <v>237</v>
      </c>
      <c r="BF804">
        <v>23</v>
      </c>
      <c r="BG804">
        <v>100.66604441311776</v>
      </c>
      <c r="BH804">
        <v>4</v>
      </c>
      <c r="BI804">
        <v>1</v>
      </c>
      <c r="BJ804" s="74">
        <f t="shared" si="61"/>
        <v>0.6246666666666667</v>
      </c>
      <c r="BK804" s="92">
        <f t="shared" si="62"/>
        <v>7</v>
      </c>
      <c r="BN804" s="67">
        <f t="shared" si="63"/>
        <v>0.35900000000000004</v>
      </c>
      <c r="BO804" s="9">
        <f t="shared" si="64"/>
        <v>3</v>
      </c>
      <c r="BT804">
        <v>1.0469999999999999</v>
      </c>
      <c r="BU804">
        <v>7</v>
      </c>
      <c r="BV804">
        <v>0</v>
      </c>
      <c r="BW804">
        <v>0</v>
      </c>
      <c r="BX804">
        <v>23</v>
      </c>
      <c r="BY804">
        <v>0</v>
      </c>
      <c r="BZ804">
        <v>23</v>
      </c>
      <c r="CA804">
        <v>217</v>
      </c>
      <c r="CB804">
        <v>23</v>
      </c>
      <c r="CC804">
        <v>237</v>
      </c>
      <c r="CD804">
        <v>23</v>
      </c>
      <c r="CE804">
        <v>100.66604441311776</v>
      </c>
      <c r="CF804">
        <v>4</v>
      </c>
      <c r="CG804">
        <v>1</v>
      </c>
      <c r="CM804">
        <v>1.0469999999999999</v>
      </c>
      <c r="CQ804" t="s">
        <v>162</v>
      </c>
      <c r="CR804" t="s">
        <v>232</v>
      </c>
      <c r="CS804" t="s">
        <v>183</v>
      </c>
      <c r="CT804">
        <v>0</v>
      </c>
      <c r="CU804">
        <v>23</v>
      </c>
      <c r="CV804">
        <v>0</v>
      </c>
      <c r="CW804">
        <v>23</v>
      </c>
      <c r="CX804">
        <v>217</v>
      </c>
      <c r="CY804">
        <v>23</v>
      </c>
      <c r="CZ804">
        <v>237</v>
      </c>
      <c r="DA804">
        <v>23</v>
      </c>
      <c r="DB804">
        <v>100.66604441311776</v>
      </c>
      <c r="DC804">
        <v>4</v>
      </c>
      <c r="DD804">
        <v>1</v>
      </c>
      <c r="DF804">
        <v>0.67200000000000004</v>
      </c>
    </row>
    <row r="805" spans="1:110" x14ac:dyDescent="0.25">
      <c r="A805" s="74">
        <v>1</v>
      </c>
      <c r="B805" s="44">
        <v>0</v>
      </c>
      <c r="C805" s="44">
        <v>2</v>
      </c>
      <c r="D805" s="44">
        <v>29</v>
      </c>
      <c r="E805" s="44">
        <v>0.23610997105589601</v>
      </c>
      <c r="F805" s="44">
        <v>1500.0171290000001</v>
      </c>
      <c r="G805" s="75">
        <v>260.23</v>
      </c>
      <c r="H805" s="74">
        <v>0.375</v>
      </c>
      <c r="I805" s="44">
        <v>4</v>
      </c>
      <c r="J805" s="75">
        <v>0</v>
      </c>
      <c r="K805" s="74">
        <v>0.218</v>
      </c>
      <c r="L805" s="44">
        <v>4</v>
      </c>
      <c r="M805" s="75">
        <v>0</v>
      </c>
      <c r="N805" s="44">
        <v>0.20300000000000001</v>
      </c>
      <c r="O805" s="44">
        <v>4</v>
      </c>
      <c r="P805" s="75">
        <v>0</v>
      </c>
      <c r="Q805" s="80">
        <f t="shared" si="60"/>
        <v>0.26533333333333337</v>
      </c>
      <c r="R805" s="88">
        <f t="shared" si="60"/>
        <v>4</v>
      </c>
      <c r="T805" s="74">
        <v>0.48399999999999999</v>
      </c>
      <c r="U805" s="44">
        <v>7</v>
      </c>
      <c r="V805" s="44">
        <v>0</v>
      </c>
      <c r="W805" s="44">
        <v>0</v>
      </c>
      <c r="X805" s="44">
        <v>23</v>
      </c>
      <c r="Y805" s="44">
        <v>0</v>
      </c>
      <c r="Z805" s="44">
        <v>23</v>
      </c>
      <c r="AA805" s="44">
        <v>217</v>
      </c>
      <c r="AB805" s="44">
        <v>23</v>
      </c>
      <c r="AC805" s="44">
        <v>237</v>
      </c>
      <c r="AD805" s="44">
        <v>23</v>
      </c>
      <c r="AE805" s="44">
        <v>100.42472034624221</v>
      </c>
      <c r="AF805" s="44">
        <v>4</v>
      </c>
      <c r="AG805" s="75">
        <v>1</v>
      </c>
      <c r="AH805" s="74">
        <v>0.61</v>
      </c>
      <c r="AI805" s="44">
        <v>7</v>
      </c>
      <c r="AJ805" s="44">
        <v>0</v>
      </c>
      <c r="AK805" s="44">
        <v>0</v>
      </c>
      <c r="AL805" s="44">
        <v>23</v>
      </c>
      <c r="AM805" s="44">
        <v>0</v>
      </c>
      <c r="AN805" s="44">
        <v>23</v>
      </c>
      <c r="AO805" s="44">
        <v>217</v>
      </c>
      <c r="AP805" s="44">
        <v>23</v>
      </c>
      <c r="AQ805" s="44">
        <v>237</v>
      </c>
      <c r="AR805" s="44">
        <v>23</v>
      </c>
      <c r="AS805" s="44">
        <v>100.42472034624221</v>
      </c>
      <c r="AT805" s="44">
        <v>4</v>
      </c>
      <c r="AU805" s="75">
        <v>1</v>
      </c>
      <c r="AV805">
        <v>0.71899999999999997</v>
      </c>
      <c r="AW805">
        <v>7</v>
      </c>
      <c r="AX805">
        <v>0</v>
      </c>
      <c r="AY805">
        <v>0</v>
      </c>
      <c r="AZ805">
        <v>23</v>
      </c>
      <c r="BA805">
        <v>0</v>
      </c>
      <c r="BB805">
        <v>23</v>
      </c>
      <c r="BC805">
        <v>217</v>
      </c>
      <c r="BD805">
        <v>23</v>
      </c>
      <c r="BE805">
        <v>237</v>
      </c>
      <c r="BF805">
        <v>23</v>
      </c>
      <c r="BG805">
        <v>100.42472034624221</v>
      </c>
      <c r="BH805">
        <v>4</v>
      </c>
      <c r="BI805">
        <v>1</v>
      </c>
      <c r="BJ805" s="74">
        <f t="shared" si="61"/>
        <v>0.60433333333333328</v>
      </c>
      <c r="BK805" s="92">
        <f t="shared" si="62"/>
        <v>7</v>
      </c>
      <c r="BN805" s="67">
        <f t="shared" si="63"/>
        <v>0.33899999999999991</v>
      </c>
      <c r="BO805" s="9">
        <f t="shared" si="64"/>
        <v>3</v>
      </c>
      <c r="BT805">
        <v>1</v>
      </c>
      <c r="BU805">
        <v>7</v>
      </c>
      <c r="BV805">
        <v>0</v>
      </c>
      <c r="BW805">
        <v>0</v>
      </c>
      <c r="BX805">
        <v>23</v>
      </c>
      <c r="BY805">
        <v>0</v>
      </c>
      <c r="BZ805">
        <v>23</v>
      </c>
      <c r="CA805">
        <v>217</v>
      </c>
      <c r="CB805">
        <v>23</v>
      </c>
      <c r="CC805">
        <v>237</v>
      </c>
      <c r="CD805">
        <v>23</v>
      </c>
      <c r="CE805">
        <v>100.42472034624221</v>
      </c>
      <c r="CF805">
        <v>4</v>
      </c>
      <c r="CG805">
        <v>1</v>
      </c>
      <c r="CM805">
        <v>1</v>
      </c>
      <c r="CQ805" t="s">
        <v>162</v>
      </c>
      <c r="CR805" t="s">
        <v>228</v>
      </c>
      <c r="CS805" t="s">
        <v>183</v>
      </c>
      <c r="CT805">
        <v>0</v>
      </c>
      <c r="CU805">
        <v>23</v>
      </c>
      <c r="CV805">
        <v>0</v>
      </c>
      <c r="CW805">
        <v>23</v>
      </c>
      <c r="CX805">
        <v>217</v>
      </c>
      <c r="CY805">
        <v>23</v>
      </c>
      <c r="CZ805">
        <v>237</v>
      </c>
      <c r="DA805">
        <v>23</v>
      </c>
      <c r="DB805">
        <v>100.42472034624221</v>
      </c>
      <c r="DC805">
        <v>4</v>
      </c>
      <c r="DD805">
        <v>1</v>
      </c>
      <c r="DF805">
        <v>0.65600000000000003</v>
      </c>
    </row>
    <row r="806" spans="1:110" x14ac:dyDescent="0.25">
      <c r="A806" s="74">
        <v>1</v>
      </c>
      <c r="B806" s="44">
        <v>0</v>
      </c>
      <c r="C806" s="44">
        <v>2</v>
      </c>
      <c r="D806" s="44">
        <v>30</v>
      </c>
      <c r="E806" s="44">
        <v>0.333647975567755</v>
      </c>
      <c r="F806" s="44">
        <v>1533.2143905</v>
      </c>
      <c r="G806" s="75">
        <v>268.27999999999997</v>
      </c>
      <c r="H806" s="74">
        <v>0.39</v>
      </c>
      <c r="I806" s="44">
        <v>4</v>
      </c>
      <c r="J806" s="75">
        <v>0</v>
      </c>
      <c r="K806" s="74">
        <v>0.20399999999999999</v>
      </c>
      <c r="L806" s="44">
        <v>4</v>
      </c>
      <c r="M806" s="75">
        <v>0</v>
      </c>
      <c r="N806" s="44">
        <v>0.20300000000000001</v>
      </c>
      <c r="O806" s="44">
        <v>4</v>
      </c>
      <c r="P806" s="75">
        <v>0</v>
      </c>
      <c r="Q806" s="80">
        <f t="shared" si="60"/>
        <v>0.26566666666666666</v>
      </c>
      <c r="R806" s="88">
        <f t="shared" si="60"/>
        <v>4</v>
      </c>
      <c r="T806" s="74">
        <v>0.46899999999999997</v>
      </c>
      <c r="U806" s="44">
        <v>7</v>
      </c>
      <c r="V806" s="44">
        <v>0</v>
      </c>
      <c r="W806" s="44">
        <v>0</v>
      </c>
      <c r="X806" s="44">
        <v>23</v>
      </c>
      <c r="Y806" s="44">
        <v>0</v>
      </c>
      <c r="Z806" s="44">
        <v>23</v>
      </c>
      <c r="AA806" s="44">
        <v>217.000001</v>
      </c>
      <c r="AB806" s="44">
        <v>23</v>
      </c>
      <c r="AC806" s="44">
        <v>237</v>
      </c>
      <c r="AD806" s="44">
        <v>23</v>
      </c>
      <c r="AE806" s="44">
        <v>100.193867193412</v>
      </c>
      <c r="AF806" s="44">
        <v>4</v>
      </c>
      <c r="AG806" s="75">
        <v>1</v>
      </c>
      <c r="AH806" s="74">
        <v>0.60899999999999999</v>
      </c>
      <c r="AI806" s="44">
        <v>7</v>
      </c>
      <c r="AJ806" s="44">
        <v>0</v>
      </c>
      <c r="AK806" s="44">
        <v>0</v>
      </c>
      <c r="AL806" s="44">
        <v>23</v>
      </c>
      <c r="AM806" s="44">
        <v>0</v>
      </c>
      <c r="AN806" s="44">
        <v>23</v>
      </c>
      <c r="AO806" s="44">
        <v>217.000001</v>
      </c>
      <c r="AP806" s="44">
        <v>23</v>
      </c>
      <c r="AQ806" s="44">
        <v>237</v>
      </c>
      <c r="AR806" s="44">
        <v>23</v>
      </c>
      <c r="AS806" s="44">
        <v>100.193867193412</v>
      </c>
      <c r="AT806" s="44">
        <v>4</v>
      </c>
      <c r="AU806" s="75">
        <v>1</v>
      </c>
      <c r="AV806">
        <v>0.73399999999999999</v>
      </c>
      <c r="AW806">
        <v>7</v>
      </c>
      <c r="AX806">
        <v>0</v>
      </c>
      <c r="AY806">
        <v>0</v>
      </c>
      <c r="AZ806">
        <v>23</v>
      </c>
      <c r="BA806">
        <v>0</v>
      </c>
      <c r="BB806">
        <v>23</v>
      </c>
      <c r="BC806">
        <v>217.000001</v>
      </c>
      <c r="BD806">
        <v>23</v>
      </c>
      <c r="BE806">
        <v>237</v>
      </c>
      <c r="BF806">
        <v>23</v>
      </c>
      <c r="BG806">
        <v>100.193867193412</v>
      </c>
      <c r="BH806">
        <v>4</v>
      </c>
      <c r="BI806">
        <v>1</v>
      </c>
      <c r="BJ806" s="74">
        <f t="shared" si="61"/>
        <v>0.60399999999999998</v>
      </c>
      <c r="BK806" s="92">
        <f t="shared" si="62"/>
        <v>7</v>
      </c>
      <c r="BN806" s="67">
        <f t="shared" si="63"/>
        <v>0.33833333333333332</v>
      </c>
      <c r="BO806" s="9">
        <f t="shared" si="64"/>
        <v>3</v>
      </c>
      <c r="BT806">
        <v>1.0309999999999999</v>
      </c>
      <c r="BU806">
        <v>7</v>
      </c>
      <c r="BV806">
        <v>0</v>
      </c>
      <c r="BW806">
        <v>0</v>
      </c>
      <c r="BX806">
        <v>23</v>
      </c>
      <c r="BY806">
        <v>0</v>
      </c>
      <c r="BZ806">
        <v>23</v>
      </c>
      <c r="CA806">
        <v>217.000001</v>
      </c>
      <c r="CB806">
        <v>23</v>
      </c>
      <c r="CC806">
        <v>237</v>
      </c>
      <c r="CD806">
        <v>23</v>
      </c>
      <c r="CE806">
        <v>100.193867193412</v>
      </c>
      <c r="CF806">
        <v>4</v>
      </c>
      <c r="CG806">
        <v>1</v>
      </c>
      <c r="CM806">
        <v>1.0309999999999999</v>
      </c>
      <c r="CQ806" t="s">
        <v>162</v>
      </c>
      <c r="CR806" t="s">
        <v>227</v>
      </c>
      <c r="CS806" t="s">
        <v>183</v>
      </c>
      <c r="CT806">
        <v>0</v>
      </c>
      <c r="CU806">
        <v>23</v>
      </c>
      <c r="CV806">
        <v>0</v>
      </c>
      <c r="CW806">
        <v>23</v>
      </c>
      <c r="CX806">
        <v>217.000001</v>
      </c>
      <c r="CY806">
        <v>23</v>
      </c>
      <c r="CZ806">
        <v>237</v>
      </c>
      <c r="DA806">
        <v>23</v>
      </c>
      <c r="DB806">
        <v>100.193867193412</v>
      </c>
      <c r="DC806">
        <v>4</v>
      </c>
      <c r="DD806">
        <v>1</v>
      </c>
      <c r="DF806">
        <v>0.65700000000000003</v>
      </c>
    </row>
    <row r="807" spans="1:110" x14ac:dyDescent="0.25">
      <c r="A807" s="74">
        <v>1</v>
      </c>
      <c r="B807" s="44">
        <v>0</v>
      </c>
      <c r="C807" s="44">
        <v>2</v>
      </c>
      <c r="D807" s="44">
        <v>31</v>
      </c>
      <c r="E807" s="44">
        <v>0.43118598007964998</v>
      </c>
      <c r="F807" s="44">
        <v>1566.411652</v>
      </c>
      <c r="G807" s="75">
        <v>276.33</v>
      </c>
      <c r="H807" s="74">
        <v>0.36</v>
      </c>
      <c r="I807" s="44">
        <v>4</v>
      </c>
      <c r="J807" s="75">
        <v>0</v>
      </c>
      <c r="K807" s="74">
        <v>0.218</v>
      </c>
      <c r="L807" s="44">
        <v>4</v>
      </c>
      <c r="M807" s="75">
        <v>0</v>
      </c>
      <c r="N807" s="44">
        <v>0.219</v>
      </c>
      <c r="O807" s="44">
        <v>4</v>
      </c>
      <c r="P807" s="75">
        <v>0</v>
      </c>
      <c r="Q807" s="80">
        <f t="shared" si="60"/>
        <v>0.26566666666666666</v>
      </c>
      <c r="R807" s="88">
        <f t="shared" si="60"/>
        <v>4</v>
      </c>
      <c r="T807" s="74">
        <v>0.5</v>
      </c>
      <c r="U807" s="44">
        <v>7</v>
      </c>
      <c r="V807" s="44">
        <v>0</v>
      </c>
      <c r="W807" s="44">
        <v>0</v>
      </c>
      <c r="X807" s="44">
        <v>23</v>
      </c>
      <c r="Y807" s="44">
        <v>0</v>
      </c>
      <c r="Z807" s="44">
        <v>23</v>
      </c>
      <c r="AA807" s="44">
        <v>217.000001</v>
      </c>
      <c r="AB807" s="44">
        <v>23</v>
      </c>
      <c r="AC807" s="44">
        <v>237</v>
      </c>
      <c r="AD807" s="44">
        <v>23</v>
      </c>
      <c r="AE807" s="44">
        <v>99.972778934117201</v>
      </c>
      <c r="AF807" s="44">
        <v>4</v>
      </c>
      <c r="AG807" s="75">
        <v>1</v>
      </c>
      <c r="AH807" s="74">
        <v>0.64</v>
      </c>
      <c r="AI807" s="44">
        <v>7</v>
      </c>
      <c r="AJ807" s="44">
        <v>0</v>
      </c>
      <c r="AK807" s="44">
        <v>0</v>
      </c>
      <c r="AL807" s="44">
        <v>23</v>
      </c>
      <c r="AM807" s="44">
        <v>0</v>
      </c>
      <c r="AN807" s="44">
        <v>23</v>
      </c>
      <c r="AO807" s="44">
        <v>217.000001</v>
      </c>
      <c r="AP807" s="44">
        <v>23</v>
      </c>
      <c r="AQ807" s="44">
        <v>237</v>
      </c>
      <c r="AR807" s="44">
        <v>23</v>
      </c>
      <c r="AS807" s="44">
        <v>99.972778934117201</v>
      </c>
      <c r="AT807" s="44">
        <v>4</v>
      </c>
      <c r="AU807" s="75">
        <v>1</v>
      </c>
      <c r="AV807">
        <v>0.70299999999999996</v>
      </c>
      <c r="AW807">
        <v>7</v>
      </c>
      <c r="AX807">
        <v>0</v>
      </c>
      <c r="AY807">
        <v>0</v>
      </c>
      <c r="AZ807">
        <v>23</v>
      </c>
      <c r="BA807">
        <v>0</v>
      </c>
      <c r="BB807">
        <v>23</v>
      </c>
      <c r="BC807">
        <v>217.000001</v>
      </c>
      <c r="BD807">
        <v>23</v>
      </c>
      <c r="BE807">
        <v>237</v>
      </c>
      <c r="BF807">
        <v>23</v>
      </c>
      <c r="BG807">
        <v>99.972778934117201</v>
      </c>
      <c r="BH807">
        <v>4</v>
      </c>
      <c r="BI807">
        <v>1</v>
      </c>
      <c r="BJ807" s="74">
        <f t="shared" si="61"/>
        <v>0.61433333333333329</v>
      </c>
      <c r="BK807" s="92">
        <f t="shared" si="62"/>
        <v>7</v>
      </c>
      <c r="BN807" s="67">
        <f t="shared" si="63"/>
        <v>0.34866666666666662</v>
      </c>
      <c r="BO807" s="9">
        <f t="shared" si="64"/>
        <v>3</v>
      </c>
      <c r="BT807">
        <v>1.016</v>
      </c>
      <c r="BU807">
        <v>7</v>
      </c>
      <c r="BV807">
        <v>0</v>
      </c>
      <c r="BW807">
        <v>0</v>
      </c>
      <c r="BX807">
        <v>23</v>
      </c>
      <c r="BY807">
        <v>0</v>
      </c>
      <c r="BZ807">
        <v>23</v>
      </c>
      <c r="CA807">
        <v>217.000001</v>
      </c>
      <c r="CB807">
        <v>23</v>
      </c>
      <c r="CC807">
        <v>237</v>
      </c>
      <c r="CD807">
        <v>23</v>
      </c>
      <c r="CE807">
        <v>99.972778934117201</v>
      </c>
      <c r="CF807">
        <v>4</v>
      </c>
      <c r="CG807">
        <v>1</v>
      </c>
      <c r="CM807">
        <v>1.016</v>
      </c>
      <c r="CQ807" t="s">
        <v>162</v>
      </c>
      <c r="CR807" t="s">
        <v>232</v>
      </c>
      <c r="CS807" t="s">
        <v>183</v>
      </c>
      <c r="CT807">
        <v>0</v>
      </c>
      <c r="CU807">
        <v>23</v>
      </c>
      <c r="CV807">
        <v>0</v>
      </c>
      <c r="CW807">
        <v>23</v>
      </c>
      <c r="CX807">
        <v>217.000001</v>
      </c>
      <c r="CY807">
        <v>23</v>
      </c>
      <c r="CZ807">
        <v>237</v>
      </c>
      <c r="DA807">
        <v>23</v>
      </c>
      <c r="DB807">
        <v>99.972778934117201</v>
      </c>
      <c r="DC807">
        <v>4</v>
      </c>
      <c r="DD807">
        <v>1</v>
      </c>
      <c r="DF807">
        <v>0.67200000000000004</v>
      </c>
    </row>
    <row r="808" spans="1:110" x14ac:dyDescent="0.25">
      <c r="A808" s="74">
        <v>1</v>
      </c>
      <c r="B808" s="44">
        <v>0</v>
      </c>
      <c r="C808" s="44">
        <v>3</v>
      </c>
      <c r="D808" s="44">
        <v>19</v>
      </c>
      <c r="E808" s="44">
        <v>-0.428510253402823</v>
      </c>
      <c r="F808" s="44">
        <v>1292.7198699999999</v>
      </c>
      <c r="G808" s="75">
        <v>186.47</v>
      </c>
      <c r="H808" s="74">
        <v>0.40600000000000003</v>
      </c>
      <c r="I808" s="44">
        <v>4</v>
      </c>
      <c r="J808" s="75">
        <v>0</v>
      </c>
      <c r="K808" s="74">
        <v>0.219</v>
      </c>
      <c r="L808" s="44">
        <v>4</v>
      </c>
      <c r="M808" s="75">
        <v>0</v>
      </c>
      <c r="N808" s="44">
        <v>0.218</v>
      </c>
      <c r="O808" s="44">
        <v>4</v>
      </c>
      <c r="P808" s="75">
        <v>0</v>
      </c>
      <c r="Q808" s="80">
        <f t="shared" si="60"/>
        <v>0.28099999999999997</v>
      </c>
      <c r="R808" s="88">
        <f t="shared" si="60"/>
        <v>4</v>
      </c>
      <c r="T808" s="74">
        <v>0.48399999999999999</v>
      </c>
      <c r="U808" s="44">
        <v>7</v>
      </c>
      <c r="V808" s="44">
        <v>0</v>
      </c>
      <c r="W808" s="44">
        <v>0</v>
      </c>
      <c r="X808" s="44">
        <v>23</v>
      </c>
      <c r="Y808" s="44">
        <v>0</v>
      </c>
      <c r="Z808" s="44">
        <v>23</v>
      </c>
      <c r="AA808" s="44">
        <v>217</v>
      </c>
      <c r="AB808" s="44">
        <v>23</v>
      </c>
      <c r="AC808" s="44">
        <v>237</v>
      </c>
      <c r="AD808" s="44">
        <v>23</v>
      </c>
      <c r="AE808" s="44">
        <v>104.39315145040601</v>
      </c>
      <c r="AF808" s="44">
        <v>4</v>
      </c>
      <c r="AG808" s="75">
        <v>1</v>
      </c>
      <c r="AH808" s="74">
        <v>0.625</v>
      </c>
      <c r="AI808" s="44">
        <v>7</v>
      </c>
      <c r="AJ808" s="44">
        <v>0</v>
      </c>
      <c r="AK808" s="44">
        <v>0</v>
      </c>
      <c r="AL808" s="44">
        <v>23</v>
      </c>
      <c r="AM808" s="44">
        <v>0</v>
      </c>
      <c r="AN808" s="44">
        <v>23</v>
      </c>
      <c r="AO808" s="44">
        <v>217</v>
      </c>
      <c r="AP808" s="44">
        <v>23</v>
      </c>
      <c r="AQ808" s="44">
        <v>237</v>
      </c>
      <c r="AR808" s="44">
        <v>23</v>
      </c>
      <c r="AS808" s="44">
        <v>104.39315145040601</v>
      </c>
      <c r="AT808" s="44">
        <v>4</v>
      </c>
      <c r="AU808" s="75">
        <v>1</v>
      </c>
      <c r="AV808">
        <v>0.73399999999999999</v>
      </c>
      <c r="AW808">
        <v>7</v>
      </c>
      <c r="AX808">
        <v>0</v>
      </c>
      <c r="AY808">
        <v>0</v>
      </c>
      <c r="AZ808">
        <v>23</v>
      </c>
      <c r="BA808">
        <v>0</v>
      </c>
      <c r="BB808">
        <v>23</v>
      </c>
      <c r="BC808">
        <v>217</v>
      </c>
      <c r="BD808">
        <v>23</v>
      </c>
      <c r="BE808">
        <v>237</v>
      </c>
      <c r="BF808">
        <v>23</v>
      </c>
      <c r="BG808">
        <v>104.39315145040601</v>
      </c>
      <c r="BH808">
        <v>4</v>
      </c>
      <c r="BI808">
        <v>1</v>
      </c>
      <c r="BJ808" s="74">
        <f t="shared" si="61"/>
        <v>0.61433333333333329</v>
      </c>
      <c r="BK808" s="92">
        <f t="shared" si="62"/>
        <v>7</v>
      </c>
      <c r="BN808" s="67">
        <f t="shared" si="63"/>
        <v>0.33333333333333331</v>
      </c>
      <c r="BO808" s="9">
        <f t="shared" si="64"/>
        <v>3</v>
      </c>
      <c r="BT808">
        <v>1</v>
      </c>
      <c r="BU808">
        <v>7</v>
      </c>
      <c r="BV808">
        <v>0</v>
      </c>
      <c r="BW808">
        <v>0</v>
      </c>
      <c r="BX808">
        <v>23</v>
      </c>
      <c r="BY808">
        <v>0</v>
      </c>
      <c r="BZ808">
        <v>23</v>
      </c>
      <c r="CA808">
        <v>217</v>
      </c>
      <c r="CB808">
        <v>23</v>
      </c>
      <c r="CC808">
        <v>237</v>
      </c>
      <c r="CD808">
        <v>23</v>
      </c>
      <c r="CE808">
        <v>104.39315145040601</v>
      </c>
      <c r="CF808">
        <v>4</v>
      </c>
      <c r="CG808">
        <v>1</v>
      </c>
      <c r="CM808">
        <v>1</v>
      </c>
      <c r="CQ808" t="s">
        <v>162</v>
      </c>
      <c r="CR808" t="s">
        <v>232</v>
      </c>
      <c r="CS808" t="s">
        <v>183</v>
      </c>
      <c r="CT808">
        <v>0</v>
      </c>
      <c r="CU808">
        <v>23</v>
      </c>
      <c r="CV808">
        <v>0</v>
      </c>
      <c r="CW808">
        <v>23</v>
      </c>
      <c r="CX808">
        <v>217</v>
      </c>
      <c r="CY808">
        <v>23</v>
      </c>
      <c r="CZ808">
        <v>237</v>
      </c>
      <c r="DA808">
        <v>23</v>
      </c>
      <c r="DB808">
        <v>104.39315145040601</v>
      </c>
      <c r="DC808">
        <v>4</v>
      </c>
      <c r="DD808">
        <v>1</v>
      </c>
      <c r="DF808">
        <v>0.67200000000000004</v>
      </c>
    </row>
    <row r="809" spans="1:110" x14ac:dyDescent="0.25">
      <c r="A809" s="74">
        <v>1</v>
      </c>
      <c r="B809" s="44">
        <v>0</v>
      </c>
      <c r="C809" s="44">
        <v>3</v>
      </c>
      <c r="D809" s="44">
        <v>20</v>
      </c>
      <c r="E809" s="44">
        <v>-0.33097224889096299</v>
      </c>
      <c r="F809" s="44">
        <v>1325.9171315000001</v>
      </c>
      <c r="G809" s="75">
        <v>194.51999999999899</v>
      </c>
      <c r="H809" s="74">
        <v>0.35899999999999999</v>
      </c>
      <c r="I809" s="44">
        <v>4</v>
      </c>
      <c r="J809" s="75">
        <v>0</v>
      </c>
      <c r="K809" s="74">
        <v>0.23400000000000001</v>
      </c>
      <c r="L809" s="44">
        <v>4</v>
      </c>
      <c r="M809" s="75">
        <v>0</v>
      </c>
      <c r="N809" s="44">
        <v>0.20300000000000001</v>
      </c>
      <c r="O809" s="44">
        <v>4</v>
      </c>
      <c r="P809" s="75">
        <v>0</v>
      </c>
      <c r="Q809" s="80">
        <f t="shared" si="60"/>
        <v>0.26533333333333337</v>
      </c>
      <c r="R809" s="88">
        <f t="shared" si="60"/>
        <v>4</v>
      </c>
      <c r="T809" s="74">
        <v>0.5</v>
      </c>
      <c r="U809" s="44">
        <v>7</v>
      </c>
      <c r="V809" s="44">
        <v>0</v>
      </c>
      <c r="W809" s="44">
        <v>0</v>
      </c>
      <c r="X809" s="44">
        <v>23</v>
      </c>
      <c r="Y809" s="44">
        <v>0</v>
      </c>
      <c r="Z809" s="44">
        <v>23</v>
      </c>
      <c r="AA809" s="44">
        <v>217.000001</v>
      </c>
      <c r="AB809" s="44">
        <v>23</v>
      </c>
      <c r="AC809" s="44">
        <v>237</v>
      </c>
      <c r="AD809" s="44">
        <v>23</v>
      </c>
      <c r="AE809" s="44">
        <v>104.02684753257147</v>
      </c>
      <c r="AF809" s="44">
        <v>4</v>
      </c>
      <c r="AG809" s="75">
        <v>1</v>
      </c>
      <c r="AH809" s="74">
        <v>0.625</v>
      </c>
      <c r="AI809" s="44">
        <v>7</v>
      </c>
      <c r="AJ809" s="44">
        <v>0</v>
      </c>
      <c r="AK809" s="44">
        <v>0</v>
      </c>
      <c r="AL809" s="44">
        <v>23</v>
      </c>
      <c r="AM809" s="44">
        <v>0</v>
      </c>
      <c r="AN809" s="44">
        <v>23</v>
      </c>
      <c r="AO809" s="44">
        <v>217.000001</v>
      </c>
      <c r="AP809" s="44">
        <v>23</v>
      </c>
      <c r="AQ809" s="44">
        <v>237</v>
      </c>
      <c r="AR809" s="44">
        <v>23</v>
      </c>
      <c r="AS809" s="44">
        <v>104.02684753257147</v>
      </c>
      <c r="AT809" s="44">
        <v>4</v>
      </c>
      <c r="AU809" s="75">
        <v>1</v>
      </c>
      <c r="AV809">
        <v>0.71899999999999997</v>
      </c>
      <c r="AW809">
        <v>7</v>
      </c>
      <c r="AX809">
        <v>0</v>
      </c>
      <c r="AY809">
        <v>0</v>
      </c>
      <c r="AZ809">
        <v>23</v>
      </c>
      <c r="BA809">
        <v>0</v>
      </c>
      <c r="BB809">
        <v>23</v>
      </c>
      <c r="BC809">
        <v>217.000001</v>
      </c>
      <c r="BD809">
        <v>23</v>
      </c>
      <c r="BE809">
        <v>237</v>
      </c>
      <c r="BF809">
        <v>23</v>
      </c>
      <c r="BG809">
        <v>104.02684753257147</v>
      </c>
      <c r="BH809">
        <v>4</v>
      </c>
      <c r="BI809">
        <v>1</v>
      </c>
      <c r="BJ809" s="74">
        <f t="shared" si="61"/>
        <v>0.61466666666666658</v>
      </c>
      <c r="BK809" s="92">
        <f t="shared" si="62"/>
        <v>7</v>
      </c>
      <c r="BN809" s="67">
        <f t="shared" si="63"/>
        <v>0.34933333333333322</v>
      </c>
      <c r="BO809" s="9">
        <f t="shared" si="64"/>
        <v>3</v>
      </c>
      <c r="BT809">
        <v>1</v>
      </c>
      <c r="BU809">
        <v>7</v>
      </c>
      <c r="BV809">
        <v>0</v>
      </c>
      <c r="BW809">
        <v>0</v>
      </c>
      <c r="BX809">
        <v>23</v>
      </c>
      <c r="BY809">
        <v>0</v>
      </c>
      <c r="BZ809">
        <v>23</v>
      </c>
      <c r="CA809">
        <v>217.000001</v>
      </c>
      <c r="CB809">
        <v>23</v>
      </c>
      <c r="CC809">
        <v>237</v>
      </c>
      <c r="CD809">
        <v>23</v>
      </c>
      <c r="CE809">
        <v>104.02684753257147</v>
      </c>
      <c r="CF809">
        <v>4</v>
      </c>
      <c r="CG809">
        <v>1</v>
      </c>
      <c r="CM809">
        <v>1</v>
      </c>
      <c r="CQ809" t="s">
        <v>162</v>
      </c>
      <c r="CR809" t="s">
        <v>232</v>
      </c>
      <c r="CS809" t="s">
        <v>183</v>
      </c>
      <c r="CT809">
        <v>0</v>
      </c>
      <c r="CU809">
        <v>23</v>
      </c>
      <c r="CV809">
        <v>0</v>
      </c>
      <c r="CW809">
        <v>23</v>
      </c>
      <c r="CX809">
        <v>217.000001</v>
      </c>
      <c r="CY809">
        <v>23</v>
      </c>
      <c r="CZ809">
        <v>237</v>
      </c>
      <c r="DA809">
        <v>23</v>
      </c>
      <c r="DB809">
        <v>104.02684753257147</v>
      </c>
      <c r="DC809">
        <v>4</v>
      </c>
      <c r="DD809">
        <v>1</v>
      </c>
      <c r="DF809">
        <v>0.67200000000000004</v>
      </c>
    </row>
    <row r="810" spans="1:110" x14ac:dyDescent="0.25">
      <c r="A810" s="74">
        <v>1</v>
      </c>
      <c r="B810" s="44">
        <v>0</v>
      </c>
      <c r="C810" s="44">
        <v>3</v>
      </c>
      <c r="D810" s="44">
        <v>21</v>
      </c>
      <c r="E810" s="44">
        <v>-0.23343424437906901</v>
      </c>
      <c r="F810" s="44">
        <v>1359.1143930000001</v>
      </c>
      <c r="G810" s="75">
        <v>202.57</v>
      </c>
      <c r="H810" s="74">
        <v>0.35899999999999999</v>
      </c>
      <c r="I810" s="44">
        <v>4</v>
      </c>
      <c r="J810" s="75">
        <v>0</v>
      </c>
      <c r="K810" s="74">
        <v>0.20300000000000001</v>
      </c>
      <c r="L810" s="44">
        <v>4</v>
      </c>
      <c r="M810" s="75">
        <v>0</v>
      </c>
      <c r="N810" s="44">
        <v>0.188</v>
      </c>
      <c r="O810" s="44">
        <v>4</v>
      </c>
      <c r="P810" s="75">
        <v>0</v>
      </c>
      <c r="Q810" s="80">
        <f t="shared" si="60"/>
        <v>0.25</v>
      </c>
      <c r="R810" s="88">
        <f t="shared" si="60"/>
        <v>4</v>
      </c>
      <c r="T810" s="74">
        <v>0.48499999999999999</v>
      </c>
      <c r="U810" s="44">
        <v>7</v>
      </c>
      <c r="V810" s="44">
        <v>0</v>
      </c>
      <c r="W810" s="44">
        <v>0</v>
      </c>
      <c r="X810" s="44">
        <v>23</v>
      </c>
      <c r="Y810" s="44">
        <v>0</v>
      </c>
      <c r="Z810" s="44">
        <v>23</v>
      </c>
      <c r="AA810" s="44">
        <v>217</v>
      </c>
      <c r="AB810" s="44">
        <v>23</v>
      </c>
      <c r="AC810" s="44">
        <v>237</v>
      </c>
      <c r="AD810" s="44">
        <v>23</v>
      </c>
      <c r="AE810" s="44">
        <v>103.67839191117383</v>
      </c>
      <c r="AF810" s="44">
        <v>4</v>
      </c>
      <c r="AG810" s="75">
        <v>1</v>
      </c>
      <c r="AH810" s="74">
        <v>0.625</v>
      </c>
      <c r="AI810" s="44">
        <v>7</v>
      </c>
      <c r="AJ810" s="44">
        <v>0</v>
      </c>
      <c r="AK810" s="44">
        <v>0</v>
      </c>
      <c r="AL810" s="44">
        <v>23</v>
      </c>
      <c r="AM810" s="44">
        <v>0</v>
      </c>
      <c r="AN810" s="44">
        <v>23</v>
      </c>
      <c r="AO810" s="44">
        <v>217</v>
      </c>
      <c r="AP810" s="44">
        <v>23</v>
      </c>
      <c r="AQ810" s="44">
        <v>237</v>
      </c>
      <c r="AR810" s="44">
        <v>23</v>
      </c>
      <c r="AS810" s="44">
        <v>103.67839191117383</v>
      </c>
      <c r="AT810" s="44">
        <v>4</v>
      </c>
      <c r="AU810" s="75">
        <v>1</v>
      </c>
      <c r="AV810">
        <v>0.70299999999999996</v>
      </c>
      <c r="AW810">
        <v>7</v>
      </c>
      <c r="AX810">
        <v>0</v>
      </c>
      <c r="AY810">
        <v>0</v>
      </c>
      <c r="AZ810">
        <v>23</v>
      </c>
      <c r="BA810">
        <v>0</v>
      </c>
      <c r="BB810">
        <v>23</v>
      </c>
      <c r="BC810">
        <v>217</v>
      </c>
      <c r="BD810">
        <v>23</v>
      </c>
      <c r="BE810">
        <v>237</v>
      </c>
      <c r="BF810">
        <v>23</v>
      </c>
      <c r="BG810">
        <v>103.67839191117383</v>
      </c>
      <c r="BH810">
        <v>4</v>
      </c>
      <c r="BI810">
        <v>1</v>
      </c>
      <c r="BJ810" s="74">
        <f t="shared" si="61"/>
        <v>0.60433333333333328</v>
      </c>
      <c r="BK810" s="92">
        <f t="shared" si="62"/>
        <v>7</v>
      </c>
      <c r="BN810" s="67">
        <f t="shared" si="63"/>
        <v>0.35433333333333328</v>
      </c>
      <c r="BO810" s="9">
        <f t="shared" si="64"/>
        <v>3</v>
      </c>
      <c r="BT810">
        <v>1.0780000000000001</v>
      </c>
      <c r="BU810">
        <v>7</v>
      </c>
      <c r="BV810">
        <v>0</v>
      </c>
      <c r="BW810">
        <v>0</v>
      </c>
      <c r="BX810">
        <v>23</v>
      </c>
      <c r="BY810">
        <v>0</v>
      </c>
      <c r="BZ810">
        <v>23</v>
      </c>
      <c r="CA810">
        <v>217</v>
      </c>
      <c r="CB810">
        <v>23</v>
      </c>
      <c r="CC810">
        <v>237</v>
      </c>
      <c r="CD810">
        <v>23</v>
      </c>
      <c r="CE810">
        <v>103.67839191117383</v>
      </c>
      <c r="CF810">
        <v>4</v>
      </c>
      <c r="CG810">
        <v>1</v>
      </c>
      <c r="CM810">
        <v>1.0780000000000001</v>
      </c>
      <c r="CQ810" t="s">
        <v>162</v>
      </c>
      <c r="CR810" t="s">
        <v>228</v>
      </c>
      <c r="CS810" t="s">
        <v>183</v>
      </c>
      <c r="CT810">
        <v>0</v>
      </c>
      <c r="CU810">
        <v>23</v>
      </c>
      <c r="CV810">
        <v>0</v>
      </c>
      <c r="CW810">
        <v>23</v>
      </c>
      <c r="CX810">
        <v>217</v>
      </c>
      <c r="CY810">
        <v>23</v>
      </c>
      <c r="CZ810">
        <v>237</v>
      </c>
      <c r="DA810">
        <v>23</v>
      </c>
      <c r="DB810">
        <v>103.67839191117383</v>
      </c>
      <c r="DC810">
        <v>4</v>
      </c>
      <c r="DD810">
        <v>1</v>
      </c>
      <c r="DF810">
        <v>0.65600000000000003</v>
      </c>
    </row>
    <row r="811" spans="1:110" x14ac:dyDescent="0.25">
      <c r="A811" s="74">
        <v>1</v>
      </c>
      <c r="B811" s="44">
        <v>0</v>
      </c>
      <c r="C811" s="44">
        <v>3</v>
      </c>
      <c r="D811" s="44">
        <v>22</v>
      </c>
      <c r="E811" s="44">
        <v>-0.13589623986719199</v>
      </c>
      <c r="F811" s="44">
        <v>1392.31165449999</v>
      </c>
      <c r="G811" s="75">
        <v>210.62</v>
      </c>
      <c r="H811" s="74">
        <v>0.40699999999999997</v>
      </c>
      <c r="I811" s="44">
        <v>4</v>
      </c>
      <c r="J811" s="75">
        <v>0</v>
      </c>
      <c r="K811" s="74">
        <v>0.218</v>
      </c>
      <c r="L811" s="44">
        <v>4</v>
      </c>
      <c r="M811" s="75">
        <v>0</v>
      </c>
      <c r="N811" s="44">
        <v>0.20300000000000001</v>
      </c>
      <c r="O811" s="44">
        <v>4</v>
      </c>
      <c r="P811" s="75">
        <v>0</v>
      </c>
      <c r="Q811" s="80">
        <f t="shared" si="60"/>
        <v>0.27600000000000002</v>
      </c>
      <c r="R811" s="88">
        <f t="shared" si="60"/>
        <v>4</v>
      </c>
      <c r="T811" s="74">
        <v>0.5</v>
      </c>
      <c r="U811" s="44">
        <v>7</v>
      </c>
      <c r="V811" s="44">
        <v>0</v>
      </c>
      <c r="W811" s="44">
        <v>0</v>
      </c>
      <c r="X811" s="44">
        <v>23</v>
      </c>
      <c r="Y811" s="44">
        <v>0</v>
      </c>
      <c r="Z811" s="44">
        <v>23</v>
      </c>
      <c r="AA811" s="44">
        <v>217</v>
      </c>
      <c r="AB811" s="44">
        <v>23</v>
      </c>
      <c r="AC811" s="44">
        <v>237</v>
      </c>
      <c r="AD811" s="44">
        <v>23</v>
      </c>
      <c r="AE811" s="44">
        <v>103.34657544433709</v>
      </c>
      <c r="AF811" s="44">
        <v>4</v>
      </c>
      <c r="AG811" s="75">
        <v>1</v>
      </c>
      <c r="AH811" s="74">
        <v>0.625</v>
      </c>
      <c r="AI811" s="44">
        <v>7</v>
      </c>
      <c r="AJ811" s="44">
        <v>0</v>
      </c>
      <c r="AK811" s="44">
        <v>0</v>
      </c>
      <c r="AL811" s="44">
        <v>23</v>
      </c>
      <c r="AM811" s="44">
        <v>0</v>
      </c>
      <c r="AN811" s="44">
        <v>23</v>
      </c>
      <c r="AO811" s="44">
        <v>217</v>
      </c>
      <c r="AP811" s="44">
        <v>23</v>
      </c>
      <c r="AQ811" s="44">
        <v>237</v>
      </c>
      <c r="AR811" s="44">
        <v>23</v>
      </c>
      <c r="AS811" s="44">
        <v>103.34657544433709</v>
      </c>
      <c r="AT811" s="44">
        <v>4</v>
      </c>
      <c r="AU811" s="75">
        <v>1</v>
      </c>
      <c r="AV811">
        <v>0.71899999999999997</v>
      </c>
      <c r="AW811">
        <v>7</v>
      </c>
      <c r="AX811">
        <v>0</v>
      </c>
      <c r="AY811">
        <v>0</v>
      </c>
      <c r="AZ811">
        <v>23</v>
      </c>
      <c r="BA811">
        <v>0</v>
      </c>
      <c r="BB811">
        <v>23</v>
      </c>
      <c r="BC811">
        <v>217</v>
      </c>
      <c r="BD811">
        <v>23</v>
      </c>
      <c r="BE811">
        <v>237</v>
      </c>
      <c r="BF811">
        <v>23</v>
      </c>
      <c r="BG811">
        <v>103.34657544433709</v>
      </c>
      <c r="BH811">
        <v>4</v>
      </c>
      <c r="BI811">
        <v>1</v>
      </c>
      <c r="BJ811" s="74">
        <f t="shared" si="61"/>
        <v>0.61466666666666658</v>
      </c>
      <c r="BK811" s="92">
        <f t="shared" si="62"/>
        <v>7</v>
      </c>
      <c r="BN811" s="67">
        <f t="shared" si="63"/>
        <v>0.33866666666666656</v>
      </c>
      <c r="BO811" s="9">
        <f t="shared" si="64"/>
        <v>3</v>
      </c>
      <c r="BT811">
        <v>1.016</v>
      </c>
      <c r="BU811">
        <v>7</v>
      </c>
      <c r="BV811">
        <v>0</v>
      </c>
      <c r="BW811">
        <v>0</v>
      </c>
      <c r="BX811">
        <v>23</v>
      </c>
      <c r="BY811">
        <v>0</v>
      </c>
      <c r="BZ811">
        <v>23</v>
      </c>
      <c r="CA811">
        <v>217</v>
      </c>
      <c r="CB811">
        <v>23</v>
      </c>
      <c r="CC811">
        <v>237</v>
      </c>
      <c r="CD811">
        <v>23</v>
      </c>
      <c r="CE811">
        <v>103.34657544433709</v>
      </c>
      <c r="CF811">
        <v>4</v>
      </c>
      <c r="CG811">
        <v>1</v>
      </c>
      <c r="CM811">
        <v>1.016</v>
      </c>
      <c r="CQ811" t="s">
        <v>162</v>
      </c>
      <c r="CR811" t="s">
        <v>232</v>
      </c>
      <c r="CS811" t="s">
        <v>183</v>
      </c>
      <c r="CT811">
        <v>0</v>
      </c>
      <c r="CU811">
        <v>23</v>
      </c>
      <c r="CV811">
        <v>0</v>
      </c>
      <c r="CW811">
        <v>23</v>
      </c>
      <c r="CX811">
        <v>217</v>
      </c>
      <c r="CY811">
        <v>23</v>
      </c>
      <c r="CZ811">
        <v>237</v>
      </c>
      <c r="DA811">
        <v>23</v>
      </c>
      <c r="DB811">
        <v>103.34657544433709</v>
      </c>
      <c r="DC811">
        <v>4</v>
      </c>
      <c r="DD811">
        <v>1</v>
      </c>
      <c r="DF811">
        <v>0.67200000000000004</v>
      </c>
    </row>
    <row r="812" spans="1:110" x14ac:dyDescent="0.25">
      <c r="A812" s="74">
        <v>1</v>
      </c>
      <c r="B812" s="44">
        <v>0</v>
      </c>
      <c r="C812" s="44">
        <v>3</v>
      </c>
      <c r="D812" s="44">
        <v>23</v>
      </c>
      <c r="E812" s="44">
        <v>-3.8358235355332199E-2</v>
      </c>
      <c r="F812" s="44">
        <v>1425.508916</v>
      </c>
      <c r="G812" s="75">
        <v>218.67</v>
      </c>
      <c r="H812" s="74">
        <v>0.375</v>
      </c>
      <c r="I812" s="44">
        <v>4</v>
      </c>
      <c r="J812" s="75">
        <v>0</v>
      </c>
      <c r="K812" s="74">
        <v>0.219</v>
      </c>
      <c r="L812" s="44">
        <v>4</v>
      </c>
      <c r="M812" s="75">
        <v>0</v>
      </c>
      <c r="N812" s="44">
        <v>0.219</v>
      </c>
      <c r="O812" s="44">
        <v>4</v>
      </c>
      <c r="P812" s="75">
        <v>0</v>
      </c>
      <c r="Q812" s="80">
        <f t="shared" si="60"/>
        <v>0.27099999999999996</v>
      </c>
      <c r="R812" s="88">
        <f t="shared" si="60"/>
        <v>4</v>
      </c>
      <c r="T812" s="74">
        <v>0.48399999999999999</v>
      </c>
      <c r="U812" s="44">
        <v>7</v>
      </c>
      <c r="V812" s="44">
        <v>0</v>
      </c>
      <c r="W812" s="44">
        <v>0</v>
      </c>
      <c r="X812" s="44">
        <v>23</v>
      </c>
      <c r="Y812" s="44">
        <v>0</v>
      </c>
      <c r="Z812" s="44">
        <v>23</v>
      </c>
      <c r="AA812" s="44">
        <v>217</v>
      </c>
      <c r="AB812" s="44">
        <v>23</v>
      </c>
      <c r="AC812" s="44">
        <v>237</v>
      </c>
      <c r="AD812" s="44">
        <v>23</v>
      </c>
      <c r="AE812" s="44">
        <v>103.03021366326796</v>
      </c>
      <c r="AF812" s="44">
        <v>4</v>
      </c>
      <c r="AG812" s="75">
        <v>1</v>
      </c>
      <c r="AH812" s="74">
        <v>0.625</v>
      </c>
      <c r="AI812" s="44">
        <v>7</v>
      </c>
      <c r="AJ812" s="44">
        <v>0</v>
      </c>
      <c r="AK812" s="44">
        <v>0</v>
      </c>
      <c r="AL812" s="44">
        <v>23</v>
      </c>
      <c r="AM812" s="44">
        <v>0</v>
      </c>
      <c r="AN812" s="44">
        <v>23</v>
      </c>
      <c r="AO812" s="44">
        <v>217</v>
      </c>
      <c r="AP812" s="44">
        <v>23</v>
      </c>
      <c r="AQ812" s="44">
        <v>237</v>
      </c>
      <c r="AR812" s="44">
        <v>23</v>
      </c>
      <c r="AS812" s="44">
        <v>103.03021366326796</v>
      </c>
      <c r="AT812" s="44">
        <v>4</v>
      </c>
      <c r="AU812" s="75">
        <v>1</v>
      </c>
      <c r="AV812">
        <v>0.71899999999999997</v>
      </c>
      <c r="AW812">
        <v>7</v>
      </c>
      <c r="AX812">
        <v>0</v>
      </c>
      <c r="AY812">
        <v>0</v>
      </c>
      <c r="AZ812">
        <v>23</v>
      </c>
      <c r="BA812">
        <v>0</v>
      </c>
      <c r="BB812">
        <v>23</v>
      </c>
      <c r="BC812">
        <v>217</v>
      </c>
      <c r="BD812">
        <v>23</v>
      </c>
      <c r="BE812">
        <v>237</v>
      </c>
      <c r="BF812">
        <v>23</v>
      </c>
      <c r="BG812">
        <v>103.03021366326796</v>
      </c>
      <c r="BH812">
        <v>4</v>
      </c>
      <c r="BI812">
        <v>1</v>
      </c>
      <c r="BJ812" s="74">
        <f t="shared" si="61"/>
        <v>0.60933333333333328</v>
      </c>
      <c r="BK812" s="92">
        <f t="shared" si="62"/>
        <v>7</v>
      </c>
      <c r="BN812" s="67">
        <f t="shared" si="63"/>
        <v>0.33833333333333332</v>
      </c>
      <c r="BO812" s="9">
        <f t="shared" si="64"/>
        <v>3</v>
      </c>
      <c r="BT812">
        <v>1.0780000000000001</v>
      </c>
      <c r="BU812">
        <v>7</v>
      </c>
      <c r="BV812">
        <v>0</v>
      </c>
      <c r="BW812">
        <v>0</v>
      </c>
      <c r="BX812">
        <v>23</v>
      </c>
      <c r="BY812">
        <v>0</v>
      </c>
      <c r="BZ812">
        <v>23</v>
      </c>
      <c r="CA812">
        <v>217</v>
      </c>
      <c r="CB812">
        <v>23</v>
      </c>
      <c r="CC812">
        <v>237</v>
      </c>
      <c r="CD812">
        <v>23</v>
      </c>
      <c r="CE812">
        <v>103.03021366326796</v>
      </c>
      <c r="CF812">
        <v>4</v>
      </c>
      <c r="CG812">
        <v>1</v>
      </c>
      <c r="CM812">
        <v>1.0780000000000001</v>
      </c>
      <c r="CQ812" t="s">
        <v>162</v>
      </c>
      <c r="CR812" t="s">
        <v>227</v>
      </c>
      <c r="CS812" t="s">
        <v>183</v>
      </c>
      <c r="CT812">
        <v>0</v>
      </c>
      <c r="CU812">
        <v>23</v>
      </c>
      <c r="CV812">
        <v>0</v>
      </c>
      <c r="CW812">
        <v>23</v>
      </c>
      <c r="CX812">
        <v>217</v>
      </c>
      <c r="CY812">
        <v>23</v>
      </c>
      <c r="CZ812">
        <v>237</v>
      </c>
      <c r="DA812">
        <v>23</v>
      </c>
      <c r="DB812">
        <v>103.03021366326796</v>
      </c>
      <c r="DC812">
        <v>4</v>
      </c>
      <c r="DD812">
        <v>1</v>
      </c>
      <c r="DF812">
        <v>0.65700000000000003</v>
      </c>
    </row>
    <row r="813" spans="1:110" x14ac:dyDescent="0.25">
      <c r="A813" s="74">
        <v>1</v>
      </c>
      <c r="B813" s="44">
        <v>0</v>
      </c>
      <c r="C813" s="44">
        <v>3</v>
      </c>
      <c r="D813" s="44">
        <v>24</v>
      </c>
      <c r="E813" s="44">
        <v>5.9179769156544701E-2</v>
      </c>
      <c r="F813" s="44">
        <v>1458.7061775</v>
      </c>
      <c r="G813" s="75">
        <v>226.72</v>
      </c>
      <c r="H813" s="74">
        <v>0.39100000000000001</v>
      </c>
      <c r="I813" s="44">
        <v>4</v>
      </c>
      <c r="J813" s="75">
        <v>0</v>
      </c>
      <c r="K813" s="74">
        <v>0.23400000000000001</v>
      </c>
      <c r="L813" s="44">
        <v>4</v>
      </c>
      <c r="M813" s="75">
        <v>0</v>
      </c>
      <c r="N813" s="44">
        <v>0.219</v>
      </c>
      <c r="O813" s="44">
        <v>4</v>
      </c>
      <c r="P813" s="75">
        <v>0</v>
      </c>
      <c r="Q813" s="80">
        <f t="shared" si="60"/>
        <v>0.28133333333333332</v>
      </c>
      <c r="R813" s="88">
        <f t="shared" si="60"/>
        <v>4</v>
      </c>
      <c r="T813" s="74">
        <v>0.48499999999999999</v>
      </c>
      <c r="U813" s="44">
        <v>7</v>
      </c>
      <c r="V813" s="44">
        <v>0</v>
      </c>
      <c r="W813" s="44">
        <v>0</v>
      </c>
      <c r="X813" s="44">
        <v>23</v>
      </c>
      <c r="Y813" s="44">
        <v>0</v>
      </c>
      <c r="Z813" s="44">
        <v>23</v>
      </c>
      <c r="AA813" s="44">
        <v>217</v>
      </c>
      <c r="AB813" s="44">
        <v>23</v>
      </c>
      <c r="AC813" s="44">
        <v>237</v>
      </c>
      <c r="AD813" s="44">
        <v>23</v>
      </c>
      <c r="AE813" s="44">
        <v>102.72827300295974</v>
      </c>
      <c r="AF813" s="44">
        <v>4</v>
      </c>
      <c r="AG813" s="75">
        <v>1</v>
      </c>
      <c r="AH813" s="74">
        <v>0.625</v>
      </c>
      <c r="AI813" s="44">
        <v>7</v>
      </c>
      <c r="AJ813" s="44">
        <v>0</v>
      </c>
      <c r="AK813" s="44">
        <v>0</v>
      </c>
      <c r="AL813" s="44">
        <v>23</v>
      </c>
      <c r="AM813" s="44">
        <v>0</v>
      </c>
      <c r="AN813" s="44">
        <v>23</v>
      </c>
      <c r="AO813" s="44">
        <v>217</v>
      </c>
      <c r="AP813" s="44">
        <v>23</v>
      </c>
      <c r="AQ813" s="44">
        <v>237</v>
      </c>
      <c r="AR813" s="44">
        <v>23</v>
      </c>
      <c r="AS813" s="44">
        <v>102.72827300295974</v>
      </c>
      <c r="AT813" s="44">
        <v>4</v>
      </c>
      <c r="AU813" s="75">
        <v>1</v>
      </c>
      <c r="AV813">
        <v>0.70299999999999996</v>
      </c>
      <c r="AW813">
        <v>7</v>
      </c>
      <c r="AX813">
        <v>0</v>
      </c>
      <c r="AY813">
        <v>0</v>
      </c>
      <c r="AZ813">
        <v>23</v>
      </c>
      <c r="BA813">
        <v>0</v>
      </c>
      <c r="BB813">
        <v>23</v>
      </c>
      <c r="BC813">
        <v>217</v>
      </c>
      <c r="BD813">
        <v>23</v>
      </c>
      <c r="BE813">
        <v>237</v>
      </c>
      <c r="BF813">
        <v>23</v>
      </c>
      <c r="BG813">
        <v>102.72827300295974</v>
      </c>
      <c r="BH813">
        <v>4</v>
      </c>
      <c r="BI813">
        <v>1</v>
      </c>
      <c r="BJ813" s="74">
        <f t="shared" si="61"/>
        <v>0.60433333333333328</v>
      </c>
      <c r="BK813" s="92">
        <f t="shared" si="62"/>
        <v>7</v>
      </c>
      <c r="BN813" s="67">
        <f t="shared" si="63"/>
        <v>0.32299999999999995</v>
      </c>
      <c r="BO813" s="9">
        <f t="shared" si="64"/>
        <v>3</v>
      </c>
      <c r="BT813">
        <v>1.0469999999999999</v>
      </c>
      <c r="BU813">
        <v>7</v>
      </c>
      <c r="BV813">
        <v>0</v>
      </c>
      <c r="BW813">
        <v>0</v>
      </c>
      <c r="BX813">
        <v>23</v>
      </c>
      <c r="BY813">
        <v>0</v>
      </c>
      <c r="BZ813">
        <v>23</v>
      </c>
      <c r="CA813">
        <v>217</v>
      </c>
      <c r="CB813">
        <v>23</v>
      </c>
      <c r="CC813">
        <v>237</v>
      </c>
      <c r="CD813">
        <v>23</v>
      </c>
      <c r="CE813">
        <v>102.72827300295974</v>
      </c>
      <c r="CF813">
        <v>4</v>
      </c>
      <c r="CG813">
        <v>1</v>
      </c>
      <c r="CM813">
        <v>1.0469999999999999</v>
      </c>
      <c r="CQ813" t="s">
        <v>162</v>
      </c>
      <c r="CR813" t="s">
        <v>228</v>
      </c>
      <c r="CS813" t="s">
        <v>183</v>
      </c>
      <c r="CT813">
        <v>0</v>
      </c>
      <c r="CU813">
        <v>23</v>
      </c>
      <c r="CV813">
        <v>0</v>
      </c>
      <c r="CW813">
        <v>23</v>
      </c>
      <c r="CX813">
        <v>217</v>
      </c>
      <c r="CY813">
        <v>23</v>
      </c>
      <c r="CZ813">
        <v>237</v>
      </c>
      <c r="DA813">
        <v>23</v>
      </c>
      <c r="DB813">
        <v>102.72827300295974</v>
      </c>
      <c r="DC813">
        <v>4</v>
      </c>
      <c r="DD813">
        <v>1</v>
      </c>
      <c r="DF813">
        <v>0.65600000000000003</v>
      </c>
    </row>
    <row r="814" spans="1:110" x14ac:dyDescent="0.25">
      <c r="A814" s="74">
        <v>1</v>
      </c>
      <c r="B814" s="44">
        <v>0</v>
      </c>
      <c r="C814" s="44">
        <v>3</v>
      </c>
      <c r="D814" s="44">
        <v>25</v>
      </c>
      <c r="E814" s="44">
        <v>0.15671777366842099</v>
      </c>
      <c r="F814" s="44">
        <v>1491.9034389999999</v>
      </c>
      <c r="G814" s="75">
        <v>234.77</v>
      </c>
      <c r="H814" s="74">
        <v>0.36</v>
      </c>
      <c r="I814" s="44">
        <v>4</v>
      </c>
      <c r="J814" s="75">
        <v>0</v>
      </c>
      <c r="K814" s="74">
        <v>0.219</v>
      </c>
      <c r="L814" s="44">
        <v>4</v>
      </c>
      <c r="M814" s="75">
        <v>0</v>
      </c>
      <c r="N814" s="44">
        <v>0.20300000000000001</v>
      </c>
      <c r="O814" s="44">
        <v>4</v>
      </c>
      <c r="P814" s="75">
        <v>0</v>
      </c>
      <c r="Q814" s="80">
        <f t="shared" si="60"/>
        <v>0.26066666666666666</v>
      </c>
      <c r="R814" s="88">
        <f t="shared" si="60"/>
        <v>4</v>
      </c>
      <c r="T814" s="74">
        <v>0.5</v>
      </c>
      <c r="U814" s="44">
        <v>7</v>
      </c>
      <c r="V814" s="44">
        <v>0</v>
      </c>
      <c r="W814" s="44">
        <v>0</v>
      </c>
      <c r="X814" s="44">
        <v>23</v>
      </c>
      <c r="Y814" s="44">
        <v>0</v>
      </c>
      <c r="Z814" s="44">
        <v>23</v>
      </c>
      <c r="AA814" s="44">
        <v>217</v>
      </c>
      <c r="AB814" s="44">
        <v>23</v>
      </c>
      <c r="AC814" s="44">
        <v>237</v>
      </c>
      <c r="AD814" s="44">
        <v>23</v>
      </c>
      <c r="AE814" s="44">
        <v>102.43972745669907</v>
      </c>
      <c r="AF814" s="44">
        <v>4</v>
      </c>
      <c r="AG814" s="75">
        <v>1</v>
      </c>
      <c r="AH814" s="74">
        <v>0.625</v>
      </c>
      <c r="AI814" s="44">
        <v>7</v>
      </c>
      <c r="AJ814" s="44">
        <v>0</v>
      </c>
      <c r="AK814" s="44">
        <v>0</v>
      </c>
      <c r="AL814" s="44">
        <v>23</v>
      </c>
      <c r="AM814" s="44">
        <v>0</v>
      </c>
      <c r="AN814" s="44">
        <v>23</v>
      </c>
      <c r="AO814" s="44">
        <v>217</v>
      </c>
      <c r="AP814" s="44">
        <v>23</v>
      </c>
      <c r="AQ814" s="44">
        <v>237</v>
      </c>
      <c r="AR814" s="44">
        <v>23</v>
      </c>
      <c r="AS814" s="44">
        <v>102.43972745669907</v>
      </c>
      <c r="AT814" s="44">
        <v>4</v>
      </c>
      <c r="AU814" s="75">
        <v>1</v>
      </c>
      <c r="AV814">
        <v>0.71899999999999997</v>
      </c>
      <c r="AW814">
        <v>7</v>
      </c>
      <c r="AX814">
        <v>0</v>
      </c>
      <c r="AY814">
        <v>0</v>
      </c>
      <c r="AZ814">
        <v>23</v>
      </c>
      <c r="BA814">
        <v>0</v>
      </c>
      <c r="BB814">
        <v>23</v>
      </c>
      <c r="BC814">
        <v>217</v>
      </c>
      <c r="BD814">
        <v>23</v>
      </c>
      <c r="BE814">
        <v>237</v>
      </c>
      <c r="BF814">
        <v>23</v>
      </c>
      <c r="BG814">
        <v>102.43972745669907</v>
      </c>
      <c r="BH814">
        <v>4</v>
      </c>
      <c r="BI814">
        <v>1</v>
      </c>
      <c r="BJ814" s="74">
        <f t="shared" si="61"/>
        <v>0.61466666666666658</v>
      </c>
      <c r="BK814" s="92">
        <f t="shared" si="62"/>
        <v>7</v>
      </c>
      <c r="BN814" s="67">
        <f t="shared" si="63"/>
        <v>0.35399999999999993</v>
      </c>
      <c r="BO814" s="9">
        <f t="shared" si="64"/>
        <v>3</v>
      </c>
      <c r="BT814">
        <v>1</v>
      </c>
      <c r="BU814">
        <v>7</v>
      </c>
      <c r="BV814">
        <v>0</v>
      </c>
      <c r="BW814">
        <v>0</v>
      </c>
      <c r="BX814">
        <v>23</v>
      </c>
      <c r="BY814">
        <v>0</v>
      </c>
      <c r="BZ814">
        <v>23</v>
      </c>
      <c r="CA814">
        <v>217</v>
      </c>
      <c r="CB814">
        <v>23</v>
      </c>
      <c r="CC814">
        <v>237</v>
      </c>
      <c r="CD814">
        <v>23</v>
      </c>
      <c r="CE814">
        <v>102.43972745669907</v>
      </c>
      <c r="CF814">
        <v>4</v>
      </c>
      <c r="CG814">
        <v>1</v>
      </c>
      <c r="CM814">
        <v>1</v>
      </c>
      <c r="CQ814" t="s">
        <v>162</v>
      </c>
      <c r="CR814" t="s">
        <v>228</v>
      </c>
      <c r="CS814" t="s">
        <v>183</v>
      </c>
      <c r="CT814">
        <v>0</v>
      </c>
      <c r="CU814">
        <v>23</v>
      </c>
      <c r="CV814">
        <v>0</v>
      </c>
      <c r="CW814">
        <v>23</v>
      </c>
      <c r="CX814">
        <v>217</v>
      </c>
      <c r="CY814">
        <v>23</v>
      </c>
      <c r="CZ814">
        <v>237</v>
      </c>
      <c r="DA814">
        <v>23</v>
      </c>
      <c r="DB814">
        <v>102.43972745669907</v>
      </c>
      <c r="DC814">
        <v>4</v>
      </c>
      <c r="DD814">
        <v>1</v>
      </c>
      <c r="DF814">
        <v>0.65600000000000003</v>
      </c>
    </row>
    <row r="815" spans="1:110" x14ac:dyDescent="0.25">
      <c r="A815" s="74">
        <v>1</v>
      </c>
      <c r="B815" s="44">
        <v>0</v>
      </c>
      <c r="C815" s="44">
        <v>3</v>
      </c>
      <c r="D815" s="44">
        <v>26</v>
      </c>
      <c r="E815" s="44">
        <v>0.25425577818029799</v>
      </c>
      <c r="F815" s="44">
        <v>1525.1007004999999</v>
      </c>
      <c r="G815" s="75">
        <v>242.82</v>
      </c>
      <c r="H815" s="74">
        <v>0.375</v>
      </c>
      <c r="I815" s="44">
        <v>4</v>
      </c>
      <c r="J815" s="75">
        <v>0</v>
      </c>
      <c r="K815" s="74">
        <v>0.20300000000000001</v>
      </c>
      <c r="L815" s="44">
        <v>4</v>
      </c>
      <c r="M815" s="75">
        <v>0</v>
      </c>
      <c r="N815" s="44">
        <v>0.219</v>
      </c>
      <c r="O815" s="44">
        <v>4</v>
      </c>
      <c r="P815" s="75">
        <v>0</v>
      </c>
      <c r="Q815" s="80">
        <f t="shared" si="60"/>
        <v>0.26566666666666666</v>
      </c>
      <c r="R815" s="88">
        <f t="shared" si="60"/>
        <v>4</v>
      </c>
      <c r="T815" s="74">
        <v>0.48399999999999999</v>
      </c>
      <c r="U815" s="44">
        <v>7</v>
      </c>
      <c r="V815" s="44">
        <v>0</v>
      </c>
      <c r="W815" s="44">
        <v>0</v>
      </c>
      <c r="X815" s="44">
        <v>23</v>
      </c>
      <c r="Y815" s="44">
        <v>0</v>
      </c>
      <c r="Z815" s="44">
        <v>23</v>
      </c>
      <c r="AA815" s="44">
        <v>217.000001</v>
      </c>
      <c r="AB815" s="44">
        <v>23</v>
      </c>
      <c r="AC815" s="44">
        <v>237</v>
      </c>
      <c r="AD815" s="44">
        <v>23</v>
      </c>
      <c r="AE815" s="44">
        <v>102.16378492499101</v>
      </c>
      <c r="AF815" s="44">
        <v>4</v>
      </c>
      <c r="AG815" s="75">
        <v>1</v>
      </c>
      <c r="AH815" s="74">
        <v>0.625</v>
      </c>
      <c r="AI815" s="44">
        <v>7</v>
      </c>
      <c r="AJ815" s="44">
        <v>0</v>
      </c>
      <c r="AK815" s="44">
        <v>0</v>
      </c>
      <c r="AL815" s="44">
        <v>23</v>
      </c>
      <c r="AM815" s="44">
        <v>0</v>
      </c>
      <c r="AN815" s="44">
        <v>23</v>
      </c>
      <c r="AO815" s="44">
        <v>217.000001</v>
      </c>
      <c r="AP815" s="44">
        <v>23</v>
      </c>
      <c r="AQ815" s="44">
        <v>237</v>
      </c>
      <c r="AR815" s="44">
        <v>23</v>
      </c>
      <c r="AS815" s="44">
        <v>102.16378492499101</v>
      </c>
      <c r="AT815" s="44">
        <v>4</v>
      </c>
      <c r="AU815" s="75">
        <v>1</v>
      </c>
      <c r="AV815">
        <v>0.73399999999999999</v>
      </c>
      <c r="AW815">
        <v>7</v>
      </c>
      <c r="AX815">
        <v>0</v>
      </c>
      <c r="AY815">
        <v>0</v>
      </c>
      <c r="AZ815">
        <v>23</v>
      </c>
      <c r="BA815">
        <v>0</v>
      </c>
      <c r="BB815">
        <v>23</v>
      </c>
      <c r="BC815">
        <v>217.000001</v>
      </c>
      <c r="BD815">
        <v>23</v>
      </c>
      <c r="BE815">
        <v>237</v>
      </c>
      <c r="BF815">
        <v>23</v>
      </c>
      <c r="BG815">
        <v>102.16378492499101</v>
      </c>
      <c r="BH815">
        <v>4</v>
      </c>
      <c r="BI815">
        <v>1</v>
      </c>
      <c r="BJ815" s="74">
        <f t="shared" si="61"/>
        <v>0.61433333333333329</v>
      </c>
      <c r="BK815" s="92">
        <f t="shared" si="62"/>
        <v>7</v>
      </c>
      <c r="BN815" s="67">
        <f t="shared" si="63"/>
        <v>0.34866666666666662</v>
      </c>
      <c r="BO815" s="9">
        <f t="shared" si="64"/>
        <v>3</v>
      </c>
      <c r="BT815">
        <v>1.125</v>
      </c>
      <c r="BU815">
        <v>7</v>
      </c>
      <c r="BV815">
        <v>0</v>
      </c>
      <c r="BW815">
        <v>0</v>
      </c>
      <c r="BX815">
        <v>23</v>
      </c>
      <c r="BY815">
        <v>0</v>
      </c>
      <c r="BZ815">
        <v>23</v>
      </c>
      <c r="CA815">
        <v>217.000001</v>
      </c>
      <c r="CB815">
        <v>23</v>
      </c>
      <c r="CC815">
        <v>237</v>
      </c>
      <c r="CD815">
        <v>23</v>
      </c>
      <c r="CE815">
        <v>102.16378492499101</v>
      </c>
      <c r="CF815">
        <v>4</v>
      </c>
      <c r="CG815">
        <v>1</v>
      </c>
      <c r="CM815">
        <v>1.125</v>
      </c>
      <c r="CQ815" t="s">
        <v>162</v>
      </c>
      <c r="CR815" t="s">
        <v>228</v>
      </c>
      <c r="CS815" t="s">
        <v>183</v>
      </c>
      <c r="CT815">
        <v>0</v>
      </c>
      <c r="CU815">
        <v>23</v>
      </c>
      <c r="CV815">
        <v>0</v>
      </c>
      <c r="CW815">
        <v>23</v>
      </c>
      <c r="CX815">
        <v>217.000001</v>
      </c>
      <c r="CY815">
        <v>23</v>
      </c>
      <c r="CZ815">
        <v>237</v>
      </c>
      <c r="DA815">
        <v>23</v>
      </c>
      <c r="DB815">
        <v>102.16378492499101</v>
      </c>
      <c r="DC815">
        <v>4</v>
      </c>
      <c r="DD815">
        <v>1</v>
      </c>
      <c r="DF815">
        <v>0.65600000000000003</v>
      </c>
    </row>
    <row r="816" spans="1:110" x14ac:dyDescent="0.25">
      <c r="A816" s="74">
        <v>1</v>
      </c>
      <c r="B816" s="44">
        <v>0</v>
      </c>
      <c r="C816" s="44">
        <v>3</v>
      </c>
      <c r="D816" s="44">
        <v>27</v>
      </c>
      <c r="E816" s="44">
        <v>0.35179378269217498</v>
      </c>
      <c r="F816" s="44">
        <v>1558.2979619999901</v>
      </c>
      <c r="G816" s="75">
        <v>250.87</v>
      </c>
      <c r="H816" s="74">
        <v>0.39100000000000001</v>
      </c>
      <c r="I816" s="44">
        <v>4</v>
      </c>
      <c r="J816" s="75">
        <v>0</v>
      </c>
      <c r="K816" s="74">
        <v>0.219</v>
      </c>
      <c r="L816" s="44">
        <v>4</v>
      </c>
      <c r="M816" s="75">
        <v>0</v>
      </c>
      <c r="N816" s="44">
        <v>0.219</v>
      </c>
      <c r="O816" s="44">
        <v>4</v>
      </c>
      <c r="P816" s="75">
        <v>0</v>
      </c>
      <c r="Q816" s="80">
        <f t="shared" si="60"/>
        <v>0.27633333333333332</v>
      </c>
      <c r="R816" s="88">
        <f t="shared" si="60"/>
        <v>4</v>
      </c>
      <c r="T816" s="74">
        <v>0.51600000000000001</v>
      </c>
      <c r="U816" s="44">
        <v>7</v>
      </c>
      <c r="V816" s="44">
        <v>0</v>
      </c>
      <c r="W816" s="44">
        <v>0</v>
      </c>
      <c r="X816" s="44">
        <v>23</v>
      </c>
      <c r="Y816" s="44">
        <v>0</v>
      </c>
      <c r="Z816" s="44">
        <v>23</v>
      </c>
      <c r="AA816" s="44">
        <v>217</v>
      </c>
      <c r="AB816" s="44">
        <v>23</v>
      </c>
      <c r="AC816" s="44">
        <v>237</v>
      </c>
      <c r="AD816" s="44">
        <v>23</v>
      </c>
      <c r="AE816" s="44">
        <v>101.89955902174637</v>
      </c>
      <c r="AF816" s="44">
        <v>4</v>
      </c>
      <c r="AG816" s="75">
        <v>1</v>
      </c>
      <c r="AH816" s="74">
        <v>0.59399999999999997</v>
      </c>
      <c r="AI816" s="44">
        <v>7</v>
      </c>
      <c r="AJ816" s="44">
        <v>0</v>
      </c>
      <c r="AK816" s="44">
        <v>0</v>
      </c>
      <c r="AL816" s="44">
        <v>23</v>
      </c>
      <c r="AM816" s="44">
        <v>0</v>
      </c>
      <c r="AN816" s="44">
        <v>23</v>
      </c>
      <c r="AO816" s="44">
        <v>217</v>
      </c>
      <c r="AP816" s="44">
        <v>23</v>
      </c>
      <c r="AQ816" s="44">
        <v>237</v>
      </c>
      <c r="AR816" s="44">
        <v>23</v>
      </c>
      <c r="AS816" s="44">
        <v>101.89955902174637</v>
      </c>
      <c r="AT816" s="44">
        <v>4</v>
      </c>
      <c r="AU816" s="75">
        <v>1</v>
      </c>
      <c r="AV816">
        <v>0.71899999999999997</v>
      </c>
      <c r="AW816">
        <v>7</v>
      </c>
      <c r="AX816">
        <v>0</v>
      </c>
      <c r="AY816">
        <v>0</v>
      </c>
      <c r="AZ816">
        <v>23</v>
      </c>
      <c r="BA816">
        <v>0</v>
      </c>
      <c r="BB816">
        <v>23</v>
      </c>
      <c r="BC816">
        <v>217</v>
      </c>
      <c r="BD816">
        <v>23</v>
      </c>
      <c r="BE816">
        <v>237</v>
      </c>
      <c r="BF816">
        <v>23</v>
      </c>
      <c r="BG816">
        <v>101.89955902174637</v>
      </c>
      <c r="BH816">
        <v>4</v>
      </c>
      <c r="BI816">
        <v>1</v>
      </c>
      <c r="BJ816" s="74">
        <f t="shared" si="61"/>
        <v>0.60966666666666658</v>
      </c>
      <c r="BK816" s="92">
        <f t="shared" si="62"/>
        <v>7</v>
      </c>
      <c r="BN816" s="67">
        <f t="shared" si="63"/>
        <v>0.33333333333333326</v>
      </c>
      <c r="BO816" s="9">
        <f t="shared" si="64"/>
        <v>3</v>
      </c>
      <c r="BT816">
        <v>1.0149999999999999</v>
      </c>
      <c r="BU816">
        <v>7</v>
      </c>
      <c r="BV816">
        <v>0</v>
      </c>
      <c r="BW816">
        <v>0</v>
      </c>
      <c r="BX816">
        <v>23</v>
      </c>
      <c r="BY816">
        <v>0</v>
      </c>
      <c r="BZ816">
        <v>23</v>
      </c>
      <c r="CA816">
        <v>217</v>
      </c>
      <c r="CB816">
        <v>23</v>
      </c>
      <c r="CC816">
        <v>237</v>
      </c>
      <c r="CD816">
        <v>23</v>
      </c>
      <c r="CE816">
        <v>101.89955902174637</v>
      </c>
      <c r="CF816">
        <v>4</v>
      </c>
      <c r="CG816">
        <v>1</v>
      </c>
      <c r="CM816">
        <v>1.0149999999999999</v>
      </c>
      <c r="CQ816" t="s">
        <v>162</v>
      </c>
      <c r="CR816" t="s">
        <v>232</v>
      </c>
      <c r="CS816" t="s">
        <v>183</v>
      </c>
      <c r="CT816">
        <v>0</v>
      </c>
      <c r="CU816">
        <v>23</v>
      </c>
      <c r="CV816">
        <v>0</v>
      </c>
      <c r="CW816">
        <v>23</v>
      </c>
      <c r="CX816">
        <v>217</v>
      </c>
      <c r="CY816">
        <v>23</v>
      </c>
      <c r="CZ816">
        <v>237</v>
      </c>
      <c r="DA816">
        <v>23</v>
      </c>
      <c r="DB816">
        <v>101.89955902174637</v>
      </c>
      <c r="DC816">
        <v>4</v>
      </c>
      <c r="DD816">
        <v>1</v>
      </c>
      <c r="DF816">
        <v>0.67200000000000004</v>
      </c>
    </row>
    <row r="817" spans="1:110" x14ac:dyDescent="0.25">
      <c r="A817" s="74">
        <v>1</v>
      </c>
      <c r="B817" s="44">
        <v>0</v>
      </c>
      <c r="C817" s="44">
        <v>3</v>
      </c>
      <c r="D817" s="44">
        <v>28</v>
      </c>
      <c r="E817" s="44">
        <v>0.44933178720405198</v>
      </c>
      <c r="F817" s="44">
        <v>1591.4952235000001</v>
      </c>
      <c r="G817" s="75">
        <v>258.92</v>
      </c>
      <c r="H817" s="74">
        <v>0.39</v>
      </c>
      <c r="I817" s="44">
        <v>4</v>
      </c>
      <c r="J817" s="75">
        <v>0</v>
      </c>
      <c r="K817" s="74">
        <v>0.23400000000000001</v>
      </c>
      <c r="L817" s="44">
        <v>4</v>
      </c>
      <c r="M817" s="75">
        <v>0</v>
      </c>
      <c r="N817" s="44">
        <v>0.219</v>
      </c>
      <c r="O817" s="44">
        <v>4</v>
      </c>
      <c r="P817" s="75">
        <v>0</v>
      </c>
      <c r="Q817" s="80">
        <f t="shared" si="60"/>
        <v>0.28099999999999997</v>
      </c>
      <c r="R817" s="88">
        <f t="shared" si="60"/>
        <v>4</v>
      </c>
      <c r="T817" s="74">
        <v>0.5</v>
      </c>
      <c r="U817" s="44">
        <v>7</v>
      </c>
      <c r="V817" s="44">
        <v>0</v>
      </c>
      <c r="W817" s="44">
        <v>0</v>
      </c>
      <c r="X817" s="44">
        <v>23</v>
      </c>
      <c r="Y817" s="44">
        <v>0</v>
      </c>
      <c r="Z817" s="44">
        <v>23</v>
      </c>
      <c r="AA817" s="44">
        <v>217</v>
      </c>
      <c r="AB817" s="44">
        <v>23</v>
      </c>
      <c r="AC817" s="44">
        <v>237</v>
      </c>
      <c r="AD817" s="44">
        <v>23</v>
      </c>
      <c r="AE817" s="44">
        <v>101.64637599310032</v>
      </c>
      <c r="AF817" s="44">
        <v>4</v>
      </c>
      <c r="AG817" s="75">
        <v>1</v>
      </c>
      <c r="AH817" s="74">
        <v>0.64100000000000001</v>
      </c>
      <c r="AI817" s="44">
        <v>7</v>
      </c>
      <c r="AJ817" s="44">
        <v>0</v>
      </c>
      <c r="AK817" s="44">
        <v>0</v>
      </c>
      <c r="AL817" s="44">
        <v>23</v>
      </c>
      <c r="AM817" s="44">
        <v>0</v>
      </c>
      <c r="AN817" s="44">
        <v>23</v>
      </c>
      <c r="AO817" s="44">
        <v>217</v>
      </c>
      <c r="AP817" s="44">
        <v>23</v>
      </c>
      <c r="AQ817" s="44">
        <v>237</v>
      </c>
      <c r="AR817" s="44">
        <v>23</v>
      </c>
      <c r="AS817" s="44">
        <v>101.64637599310032</v>
      </c>
      <c r="AT817" s="44">
        <v>4</v>
      </c>
      <c r="AU817" s="75">
        <v>1</v>
      </c>
      <c r="AV817">
        <v>0.71899999999999997</v>
      </c>
      <c r="AW817">
        <v>7</v>
      </c>
      <c r="AX817">
        <v>0</v>
      </c>
      <c r="AY817">
        <v>0</v>
      </c>
      <c r="AZ817">
        <v>23</v>
      </c>
      <c r="BA817">
        <v>0</v>
      </c>
      <c r="BB817">
        <v>23</v>
      </c>
      <c r="BC817">
        <v>217</v>
      </c>
      <c r="BD817">
        <v>23</v>
      </c>
      <c r="BE817">
        <v>237</v>
      </c>
      <c r="BF817">
        <v>23</v>
      </c>
      <c r="BG817">
        <v>101.64637599310032</v>
      </c>
      <c r="BH817">
        <v>4</v>
      </c>
      <c r="BI817">
        <v>1</v>
      </c>
      <c r="BJ817" s="74">
        <f t="shared" si="61"/>
        <v>0.62</v>
      </c>
      <c r="BK817" s="92">
        <f t="shared" si="62"/>
        <v>7</v>
      </c>
      <c r="BN817" s="67">
        <f t="shared" si="63"/>
        <v>0.33900000000000002</v>
      </c>
      <c r="BO817" s="9">
        <f t="shared" si="64"/>
        <v>3</v>
      </c>
      <c r="BT817">
        <v>1.016</v>
      </c>
      <c r="BU817">
        <v>7</v>
      </c>
      <c r="BV817">
        <v>0</v>
      </c>
      <c r="BW817">
        <v>0</v>
      </c>
      <c r="BX817">
        <v>23</v>
      </c>
      <c r="BY817">
        <v>0</v>
      </c>
      <c r="BZ817">
        <v>23</v>
      </c>
      <c r="CA817">
        <v>217</v>
      </c>
      <c r="CB817">
        <v>23</v>
      </c>
      <c r="CC817">
        <v>237</v>
      </c>
      <c r="CD817">
        <v>23</v>
      </c>
      <c r="CE817">
        <v>101.64637599310032</v>
      </c>
      <c r="CF817">
        <v>4</v>
      </c>
      <c r="CG817">
        <v>1</v>
      </c>
      <c r="CM817">
        <v>1.016</v>
      </c>
      <c r="CQ817" t="s">
        <v>162</v>
      </c>
      <c r="CR817" t="s">
        <v>228</v>
      </c>
      <c r="CS817" t="s">
        <v>183</v>
      </c>
      <c r="CT817">
        <v>0</v>
      </c>
      <c r="CU817">
        <v>23</v>
      </c>
      <c r="CV817">
        <v>0</v>
      </c>
      <c r="CW817">
        <v>23</v>
      </c>
      <c r="CX817">
        <v>217</v>
      </c>
      <c r="CY817">
        <v>23</v>
      </c>
      <c r="CZ817">
        <v>237</v>
      </c>
      <c r="DA817">
        <v>23</v>
      </c>
      <c r="DB817">
        <v>101.64637599310032</v>
      </c>
      <c r="DC817">
        <v>4</v>
      </c>
      <c r="DD817">
        <v>1</v>
      </c>
      <c r="DF817">
        <v>0.65600000000000003</v>
      </c>
    </row>
    <row r="818" spans="1:110" x14ac:dyDescent="0.25">
      <c r="A818" s="74">
        <v>1</v>
      </c>
      <c r="B818" s="44">
        <v>0</v>
      </c>
      <c r="C818" s="44">
        <v>4</v>
      </c>
      <c r="D818" s="44">
        <v>16</v>
      </c>
      <c r="E818" s="44">
        <v>-0.41036444627842</v>
      </c>
      <c r="F818" s="44">
        <v>1317.8034415</v>
      </c>
      <c r="G818" s="75">
        <v>169.06</v>
      </c>
      <c r="H818" s="74">
        <v>0.375</v>
      </c>
      <c r="I818" s="44">
        <v>4</v>
      </c>
      <c r="J818" s="75">
        <v>0</v>
      </c>
      <c r="K818" s="74">
        <v>0.23400000000000001</v>
      </c>
      <c r="L818" s="44">
        <v>4</v>
      </c>
      <c r="M818" s="75">
        <v>0</v>
      </c>
      <c r="N818" s="44">
        <v>0.219</v>
      </c>
      <c r="O818" s="44">
        <v>4</v>
      </c>
      <c r="P818" s="75">
        <v>0</v>
      </c>
      <c r="Q818" s="80">
        <f t="shared" si="60"/>
        <v>0.27599999999999997</v>
      </c>
      <c r="R818" s="88">
        <f t="shared" si="60"/>
        <v>4</v>
      </c>
      <c r="T818" s="74">
        <v>0.5</v>
      </c>
      <c r="U818" s="44">
        <v>7</v>
      </c>
      <c r="V818" s="44">
        <v>0</v>
      </c>
      <c r="W818" s="44">
        <v>0</v>
      </c>
      <c r="X818" s="44">
        <v>23</v>
      </c>
      <c r="Y818" s="44">
        <v>0</v>
      </c>
      <c r="Z818" s="44">
        <v>23</v>
      </c>
      <c r="AA818" s="44">
        <v>217</v>
      </c>
      <c r="AB818" s="44">
        <v>23</v>
      </c>
      <c r="AC818" s="44">
        <v>237</v>
      </c>
      <c r="AD818" s="44">
        <v>23</v>
      </c>
      <c r="AE818" s="44">
        <v>106.33024351405257</v>
      </c>
      <c r="AF818" s="44">
        <v>4</v>
      </c>
      <c r="AG818" s="75">
        <v>1</v>
      </c>
      <c r="AH818" s="74">
        <v>0.64100000000000001</v>
      </c>
      <c r="AI818" s="44">
        <v>7</v>
      </c>
      <c r="AJ818" s="44">
        <v>0</v>
      </c>
      <c r="AK818" s="44">
        <v>0</v>
      </c>
      <c r="AL818" s="44">
        <v>23</v>
      </c>
      <c r="AM818" s="44">
        <v>0</v>
      </c>
      <c r="AN818" s="44">
        <v>23</v>
      </c>
      <c r="AO818" s="44">
        <v>217</v>
      </c>
      <c r="AP818" s="44">
        <v>23</v>
      </c>
      <c r="AQ818" s="44">
        <v>237</v>
      </c>
      <c r="AR818" s="44">
        <v>23</v>
      </c>
      <c r="AS818" s="44">
        <v>106.33024351405257</v>
      </c>
      <c r="AT818" s="44">
        <v>4</v>
      </c>
      <c r="AU818" s="75">
        <v>1</v>
      </c>
      <c r="AV818">
        <v>0.73399999999999999</v>
      </c>
      <c r="AW818">
        <v>7</v>
      </c>
      <c r="AX818">
        <v>0</v>
      </c>
      <c r="AY818">
        <v>0</v>
      </c>
      <c r="AZ818">
        <v>23</v>
      </c>
      <c r="BA818">
        <v>0</v>
      </c>
      <c r="BB818">
        <v>23</v>
      </c>
      <c r="BC818">
        <v>217</v>
      </c>
      <c r="BD818">
        <v>23</v>
      </c>
      <c r="BE818">
        <v>237</v>
      </c>
      <c r="BF818">
        <v>23</v>
      </c>
      <c r="BG818">
        <v>106.33024351405257</v>
      </c>
      <c r="BH818">
        <v>4</v>
      </c>
      <c r="BI818">
        <v>1</v>
      </c>
      <c r="BJ818" s="74">
        <f t="shared" si="61"/>
        <v>0.625</v>
      </c>
      <c r="BK818" s="92">
        <f t="shared" si="62"/>
        <v>7</v>
      </c>
      <c r="BN818" s="67">
        <f t="shared" si="63"/>
        <v>0.34900000000000003</v>
      </c>
      <c r="BO818" s="9">
        <f t="shared" si="64"/>
        <v>3</v>
      </c>
      <c r="BT818">
        <v>1.0629999999999999</v>
      </c>
      <c r="BU818">
        <v>7</v>
      </c>
      <c r="BV818">
        <v>0</v>
      </c>
      <c r="BW818">
        <v>0</v>
      </c>
      <c r="BX818">
        <v>23</v>
      </c>
      <c r="BY818">
        <v>0</v>
      </c>
      <c r="BZ818">
        <v>23</v>
      </c>
      <c r="CA818">
        <v>217</v>
      </c>
      <c r="CB818">
        <v>23</v>
      </c>
      <c r="CC818">
        <v>237</v>
      </c>
      <c r="CD818">
        <v>23</v>
      </c>
      <c r="CE818">
        <v>106.33024351405257</v>
      </c>
      <c r="CF818">
        <v>4</v>
      </c>
      <c r="CG818">
        <v>1</v>
      </c>
      <c r="CM818">
        <v>1.0629999999999999</v>
      </c>
      <c r="CQ818" t="s">
        <v>162</v>
      </c>
      <c r="CR818" t="s">
        <v>232</v>
      </c>
      <c r="CS818" t="s">
        <v>183</v>
      </c>
      <c r="CT818">
        <v>0</v>
      </c>
      <c r="CU818">
        <v>23</v>
      </c>
      <c r="CV818">
        <v>0</v>
      </c>
      <c r="CW818">
        <v>23</v>
      </c>
      <c r="CX818">
        <v>217</v>
      </c>
      <c r="CY818">
        <v>23</v>
      </c>
      <c r="CZ818">
        <v>237</v>
      </c>
      <c r="DA818">
        <v>23</v>
      </c>
      <c r="DB818">
        <v>106.33024351405257</v>
      </c>
      <c r="DC818">
        <v>4</v>
      </c>
      <c r="DD818">
        <v>1</v>
      </c>
      <c r="DF818">
        <v>0.67200000000000004</v>
      </c>
    </row>
    <row r="819" spans="1:110" x14ac:dyDescent="0.25">
      <c r="A819" s="74">
        <v>1</v>
      </c>
      <c r="B819" s="44">
        <v>0</v>
      </c>
      <c r="C819" s="44">
        <v>4</v>
      </c>
      <c r="D819" s="44">
        <v>17</v>
      </c>
      <c r="E819" s="44">
        <v>-0.31282644176654301</v>
      </c>
      <c r="F819" s="44">
        <v>1351.0007029999999</v>
      </c>
      <c r="G819" s="75">
        <v>177.11</v>
      </c>
      <c r="H819" s="74">
        <v>0.34399999999999997</v>
      </c>
      <c r="I819" s="44">
        <v>4</v>
      </c>
      <c r="J819" s="75">
        <v>0</v>
      </c>
      <c r="K819" s="74">
        <v>0.25</v>
      </c>
      <c r="L819" s="44">
        <v>4</v>
      </c>
      <c r="M819" s="75">
        <v>0</v>
      </c>
      <c r="N819" s="44">
        <v>0.20399999999999999</v>
      </c>
      <c r="O819" s="44">
        <v>4</v>
      </c>
      <c r="P819" s="75">
        <v>0</v>
      </c>
      <c r="Q819" s="80">
        <f t="shared" si="60"/>
        <v>0.26599999999999996</v>
      </c>
      <c r="R819" s="88">
        <f t="shared" si="60"/>
        <v>4</v>
      </c>
      <c r="T819" s="74">
        <v>0.51500000000000001</v>
      </c>
      <c r="U819" s="44">
        <v>7</v>
      </c>
      <c r="V819" s="44">
        <v>0</v>
      </c>
      <c r="W819" s="44">
        <v>0</v>
      </c>
      <c r="X819" s="44">
        <v>23</v>
      </c>
      <c r="Y819" s="44">
        <v>0</v>
      </c>
      <c r="Z819" s="44">
        <v>23</v>
      </c>
      <c r="AA819" s="44">
        <v>217.000001</v>
      </c>
      <c r="AB819" s="44">
        <v>23</v>
      </c>
      <c r="AC819" s="44">
        <v>237</v>
      </c>
      <c r="AD819" s="44">
        <v>23</v>
      </c>
      <c r="AE819" s="44">
        <v>105.92311849820193</v>
      </c>
      <c r="AF819" s="44">
        <v>4</v>
      </c>
      <c r="AG819" s="75">
        <v>1</v>
      </c>
      <c r="AH819" s="74">
        <v>0.625</v>
      </c>
      <c r="AI819" s="44">
        <v>7</v>
      </c>
      <c r="AJ819" s="44">
        <v>0</v>
      </c>
      <c r="AK819" s="44">
        <v>0</v>
      </c>
      <c r="AL819" s="44">
        <v>23</v>
      </c>
      <c r="AM819" s="44">
        <v>0</v>
      </c>
      <c r="AN819" s="44">
        <v>23</v>
      </c>
      <c r="AO819" s="44">
        <v>217.000001</v>
      </c>
      <c r="AP819" s="44">
        <v>23</v>
      </c>
      <c r="AQ819" s="44">
        <v>237</v>
      </c>
      <c r="AR819" s="44">
        <v>23</v>
      </c>
      <c r="AS819" s="44">
        <v>105.92311849820193</v>
      </c>
      <c r="AT819" s="44">
        <v>4</v>
      </c>
      <c r="AU819" s="75">
        <v>1</v>
      </c>
      <c r="AV819">
        <v>0.71899999999999997</v>
      </c>
      <c r="AW819">
        <v>7</v>
      </c>
      <c r="AX819">
        <v>0</v>
      </c>
      <c r="AY819">
        <v>0</v>
      </c>
      <c r="AZ819">
        <v>23</v>
      </c>
      <c r="BA819">
        <v>0</v>
      </c>
      <c r="BB819">
        <v>23</v>
      </c>
      <c r="BC819">
        <v>217.000001</v>
      </c>
      <c r="BD819">
        <v>23</v>
      </c>
      <c r="BE819">
        <v>237</v>
      </c>
      <c r="BF819">
        <v>23</v>
      </c>
      <c r="BG819">
        <v>105.92311849820193</v>
      </c>
      <c r="BH819">
        <v>4</v>
      </c>
      <c r="BI819">
        <v>1</v>
      </c>
      <c r="BJ819" s="74">
        <f t="shared" si="61"/>
        <v>0.6196666666666667</v>
      </c>
      <c r="BK819" s="92">
        <f t="shared" si="62"/>
        <v>7</v>
      </c>
      <c r="BN819" s="67">
        <f t="shared" si="63"/>
        <v>0.35366666666666674</v>
      </c>
      <c r="BO819" s="9">
        <f t="shared" si="64"/>
        <v>3</v>
      </c>
      <c r="BT819">
        <v>1.0149999999999999</v>
      </c>
      <c r="BU819">
        <v>7</v>
      </c>
      <c r="BV819">
        <v>0</v>
      </c>
      <c r="BW819">
        <v>0</v>
      </c>
      <c r="BX819">
        <v>23</v>
      </c>
      <c r="BY819">
        <v>0</v>
      </c>
      <c r="BZ819">
        <v>23</v>
      </c>
      <c r="CA819">
        <v>217.000001</v>
      </c>
      <c r="CB819">
        <v>23</v>
      </c>
      <c r="CC819">
        <v>237</v>
      </c>
      <c r="CD819">
        <v>23</v>
      </c>
      <c r="CE819">
        <v>105.92311849820193</v>
      </c>
      <c r="CF819">
        <v>4</v>
      </c>
      <c r="CG819">
        <v>1</v>
      </c>
      <c r="CM819">
        <v>1.0149999999999999</v>
      </c>
      <c r="CQ819" t="s">
        <v>162</v>
      </c>
      <c r="CR819" t="s">
        <v>228</v>
      </c>
      <c r="CS819" t="s">
        <v>183</v>
      </c>
      <c r="CT819">
        <v>0</v>
      </c>
      <c r="CU819">
        <v>23</v>
      </c>
      <c r="CV819">
        <v>0</v>
      </c>
      <c r="CW819">
        <v>23</v>
      </c>
      <c r="CX819">
        <v>217.000001</v>
      </c>
      <c r="CY819">
        <v>23</v>
      </c>
      <c r="CZ819">
        <v>237</v>
      </c>
      <c r="DA819">
        <v>23</v>
      </c>
      <c r="DB819">
        <v>105.92311849820193</v>
      </c>
      <c r="DC819">
        <v>4</v>
      </c>
      <c r="DD819">
        <v>1</v>
      </c>
      <c r="DF819">
        <v>0.65600000000000003</v>
      </c>
    </row>
    <row r="820" spans="1:110" x14ac:dyDescent="0.25">
      <c r="A820" s="74">
        <v>1</v>
      </c>
      <c r="B820" s="44">
        <v>0</v>
      </c>
      <c r="C820" s="44">
        <v>4</v>
      </c>
      <c r="D820" s="44">
        <v>18</v>
      </c>
      <c r="E820" s="44">
        <v>-0.215288437254649</v>
      </c>
      <c r="F820" s="44">
        <v>1384.1979644999999</v>
      </c>
      <c r="G820" s="75">
        <v>185.16</v>
      </c>
      <c r="H820" s="74">
        <v>0.35899999999999999</v>
      </c>
      <c r="I820" s="44">
        <v>4</v>
      </c>
      <c r="J820" s="75">
        <v>0</v>
      </c>
      <c r="K820" s="74">
        <v>0.219</v>
      </c>
      <c r="L820" s="44">
        <v>4</v>
      </c>
      <c r="M820" s="75">
        <v>0</v>
      </c>
      <c r="N820" s="44">
        <v>0.218</v>
      </c>
      <c r="O820" s="44">
        <v>4</v>
      </c>
      <c r="P820" s="75">
        <v>0</v>
      </c>
      <c r="Q820" s="80">
        <f t="shared" si="60"/>
        <v>0.26533333333333331</v>
      </c>
      <c r="R820" s="88">
        <f t="shared" si="60"/>
        <v>4</v>
      </c>
      <c r="T820" s="74">
        <v>0.48499999999999999</v>
      </c>
      <c r="U820" s="44">
        <v>7</v>
      </c>
      <c r="V820" s="44">
        <v>0</v>
      </c>
      <c r="W820" s="44">
        <v>0</v>
      </c>
      <c r="X820" s="44">
        <v>23</v>
      </c>
      <c r="Y820" s="44">
        <v>0</v>
      </c>
      <c r="Z820" s="44">
        <v>23</v>
      </c>
      <c r="AA820" s="44">
        <v>217.000001</v>
      </c>
      <c r="AB820" s="44">
        <v>23</v>
      </c>
      <c r="AC820" s="44">
        <v>237</v>
      </c>
      <c r="AD820" s="44">
        <v>23</v>
      </c>
      <c r="AE820" s="44">
        <v>105.53552168473951</v>
      </c>
      <c r="AF820" s="44">
        <v>4</v>
      </c>
      <c r="AG820" s="75">
        <v>1</v>
      </c>
      <c r="AH820" s="74">
        <v>0.625</v>
      </c>
      <c r="AI820" s="44">
        <v>7</v>
      </c>
      <c r="AJ820" s="44">
        <v>0</v>
      </c>
      <c r="AK820" s="44">
        <v>0</v>
      </c>
      <c r="AL820" s="44">
        <v>23</v>
      </c>
      <c r="AM820" s="44">
        <v>0</v>
      </c>
      <c r="AN820" s="44">
        <v>23</v>
      </c>
      <c r="AO820" s="44">
        <v>217.000001</v>
      </c>
      <c r="AP820" s="44">
        <v>23</v>
      </c>
      <c r="AQ820" s="44">
        <v>237</v>
      </c>
      <c r="AR820" s="44">
        <v>23</v>
      </c>
      <c r="AS820" s="44">
        <v>105.53552168473951</v>
      </c>
      <c r="AT820" s="44">
        <v>4</v>
      </c>
      <c r="AU820" s="75">
        <v>1</v>
      </c>
      <c r="AV820">
        <v>0.71899999999999997</v>
      </c>
      <c r="AW820">
        <v>7</v>
      </c>
      <c r="AX820">
        <v>0</v>
      </c>
      <c r="AY820">
        <v>0</v>
      </c>
      <c r="AZ820">
        <v>23</v>
      </c>
      <c r="BA820">
        <v>0</v>
      </c>
      <c r="BB820">
        <v>23</v>
      </c>
      <c r="BC820">
        <v>217.000001</v>
      </c>
      <c r="BD820">
        <v>23</v>
      </c>
      <c r="BE820">
        <v>237</v>
      </c>
      <c r="BF820">
        <v>23</v>
      </c>
      <c r="BG820">
        <v>105.53552168473951</v>
      </c>
      <c r="BH820">
        <v>4</v>
      </c>
      <c r="BI820">
        <v>1</v>
      </c>
      <c r="BJ820" s="74">
        <f t="shared" si="61"/>
        <v>0.60966666666666658</v>
      </c>
      <c r="BK820" s="92">
        <f t="shared" si="62"/>
        <v>7</v>
      </c>
      <c r="BN820" s="67">
        <f t="shared" si="63"/>
        <v>0.34433333333333327</v>
      </c>
      <c r="BO820" s="9">
        <f t="shared" si="64"/>
        <v>3</v>
      </c>
      <c r="BT820">
        <v>1</v>
      </c>
      <c r="BU820">
        <v>7</v>
      </c>
      <c r="BV820">
        <v>0</v>
      </c>
      <c r="BW820">
        <v>0</v>
      </c>
      <c r="BX820">
        <v>23</v>
      </c>
      <c r="BY820">
        <v>0</v>
      </c>
      <c r="BZ820">
        <v>23</v>
      </c>
      <c r="CA820">
        <v>217.000001</v>
      </c>
      <c r="CB820">
        <v>23</v>
      </c>
      <c r="CC820">
        <v>237</v>
      </c>
      <c r="CD820">
        <v>23</v>
      </c>
      <c r="CE820">
        <v>105.53552168473951</v>
      </c>
      <c r="CF820">
        <v>4</v>
      </c>
      <c r="CG820">
        <v>1</v>
      </c>
      <c r="CM820">
        <v>1</v>
      </c>
      <c r="CQ820" t="s">
        <v>162</v>
      </c>
      <c r="CR820" t="s">
        <v>232</v>
      </c>
      <c r="CS820" t="s">
        <v>183</v>
      </c>
      <c r="CT820">
        <v>0</v>
      </c>
      <c r="CU820">
        <v>23</v>
      </c>
      <c r="CV820">
        <v>0</v>
      </c>
      <c r="CW820">
        <v>23</v>
      </c>
      <c r="CX820">
        <v>217.000001</v>
      </c>
      <c r="CY820">
        <v>23</v>
      </c>
      <c r="CZ820">
        <v>237</v>
      </c>
      <c r="DA820">
        <v>23</v>
      </c>
      <c r="DB820">
        <v>105.53552168473951</v>
      </c>
      <c r="DC820">
        <v>4</v>
      </c>
      <c r="DD820">
        <v>1</v>
      </c>
      <c r="DF820">
        <v>0.67200000000000004</v>
      </c>
    </row>
    <row r="821" spans="1:110" x14ac:dyDescent="0.25">
      <c r="A821" s="74">
        <v>1</v>
      </c>
      <c r="B821" s="44">
        <v>0</v>
      </c>
      <c r="C821" s="44">
        <v>4</v>
      </c>
      <c r="D821" s="44">
        <v>19</v>
      </c>
      <c r="E821" s="44">
        <v>-0.117750432742789</v>
      </c>
      <c r="F821" s="44">
        <v>1417.3952260000001</v>
      </c>
      <c r="G821" s="75">
        <v>193.21</v>
      </c>
      <c r="H821" s="74">
        <v>0.39</v>
      </c>
      <c r="I821" s="44">
        <v>4</v>
      </c>
      <c r="J821" s="75">
        <v>0</v>
      </c>
      <c r="K821" s="74">
        <v>0.23400000000000001</v>
      </c>
      <c r="L821" s="44">
        <v>4</v>
      </c>
      <c r="M821" s="75">
        <v>0</v>
      </c>
      <c r="N821" s="44">
        <v>0.219</v>
      </c>
      <c r="O821" s="44">
        <v>4</v>
      </c>
      <c r="P821" s="75">
        <v>0</v>
      </c>
      <c r="Q821" s="80">
        <f t="shared" si="60"/>
        <v>0.28099999999999997</v>
      </c>
      <c r="R821" s="88">
        <f t="shared" si="60"/>
        <v>4</v>
      </c>
      <c r="T821" s="74">
        <v>0.5</v>
      </c>
      <c r="U821" s="44">
        <v>7</v>
      </c>
      <c r="V821" s="44">
        <v>0</v>
      </c>
      <c r="W821" s="44">
        <v>0</v>
      </c>
      <c r="X821" s="44">
        <v>23</v>
      </c>
      <c r="Y821" s="44">
        <v>0</v>
      </c>
      <c r="Z821" s="44">
        <v>23</v>
      </c>
      <c r="AA821" s="44">
        <v>217.000001</v>
      </c>
      <c r="AB821" s="44">
        <v>23</v>
      </c>
      <c r="AC821" s="44">
        <v>237</v>
      </c>
      <c r="AD821" s="44">
        <v>23</v>
      </c>
      <c r="AE821" s="44">
        <v>105.16608092557045</v>
      </c>
      <c r="AF821" s="44">
        <v>4</v>
      </c>
      <c r="AG821" s="75">
        <v>1</v>
      </c>
      <c r="AH821" s="74">
        <v>0.625</v>
      </c>
      <c r="AI821" s="44">
        <v>7</v>
      </c>
      <c r="AJ821" s="44">
        <v>0</v>
      </c>
      <c r="AK821" s="44">
        <v>0</v>
      </c>
      <c r="AL821" s="44">
        <v>23</v>
      </c>
      <c r="AM821" s="44">
        <v>0</v>
      </c>
      <c r="AN821" s="44">
        <v>23</v>
      </c>
      <c r="AO821" s="44">
        <v>217.000001</v>
      </c>
      <c r="AP821" s="44">
        <v>23</v>
      </c>
      <c r="AQ821" s="44">
        <v>237</v>
      </c>
      <c r="AR821" s="44">
        <v>23</v>
      </c>
      <c r="AS821" s="44">
        <v>105.16608092557045</v>
      </c>
      <c r="AT821" s="44">
        <v>4</v>
      </c>
      <c r="AU821" s="75">
        <v>1</v>
      </c>
      <c r="AV821">
        <v>0.71799999999999997</v>
      </c>
      <c r="AW821">
        <v>7</v>
      </c>
      <c r="AX821">
        <v>0</v>
      </c>
      <c r="AY821">
        <v>0</v>
      </c>
      <c r="AZ821">
        <v>23</v>
      </c>
      <c r="BA821">
        <v>0</v>
      </c>
      <c r="BB821">
        <v>23</v>
      </c>
      <c r="BC821">
        <v>217.000001</v>
      </c>
      <c r="BD821">
        <v>23</v>
      </c>
      <c r="BE821">
        <v>237</v>
      </c>
      <c r="BF821">
        <v>23</v>
      </c>
      <c r="BG821">
        <v>105.16608092557045</v>
      </c>
      <c r="BH821">
        <v>4</v>
      </c>
      <c r="BI821">
        <v>1</v>
      </c>
      <c r="BJ821" s="74">
        <f t="shared" si="61"/>
        <v>0.61433333333333329</v>
      </c>
      <c r="BK821" s="92">
        <f t="shared" si="62"/>
        <v>7</v>
      </c>
      <c r="BN821" s="67">
        <f t="shared" si="63"/>
        <v>0.33333333333333331</v>
      </c>
      <c r="BO821" s="9">
        <f t="shared" si="64"/>
        <v>3</v>
      </c>
      <c r="BT821">
        <v>1.0469999999999999</v>
      </c>
      <c r="BU821">
        <v>7</v>
      </c>
      <c r="BV821">
        <v>0</v>
      </c>
      <c r="BW821">
        <v>0</v>
      </c>
      <c r="BX821">
        <v>23</v>
      </c>
      <c r="BY821">
        <v>0</v>
      </c>
      <c r="BZ821">
        <v>23</v>
      </c>
      <c r="CA821">
        <v>217.000001</v>
      </c>
      <c r="CB821">
        <v>23</v>
      </c>
      <c r="CC821">
        <v>237</v>
      </c>
      <c r="CD821">
        <v>23</v>
      </c>
      <c r="CE821">
        <v>105.16608092557045</v>
      </c>
      <c r="CF821">
        <v>4</v>
      </c>
      <c r="CG821">
        <v>1</v>
      </c>
      <c r="CM821">
        <v>1.0469999999999999</v>
      </c>
      <c r="CQ821" t="s">
        <v>162</v>
      </c>
      <c r="CR821" t="s">
        <v>232</v>
      </c>
      <c r="CS821" t="s">
        <v>183</v>
      </c>
      <c r="CT821">
        <v>0</v>
      </c>
      <c r="CU821">
        <v>23</v>
      </c>
      <c r="CV821">
        <v>0</v>
      </c>
      <c r="CW821">
        <v>23</v>
      </c>
      <c r="CX821">
        <v>217.000001</v>
      </c>
      <c r="CY821">
        <v>23</v>
      </c>
      <c r="CZ821">
        <v>237</v>
      </c>
      <c r="DA821">
        <v>23</v>
      </c>
      <c r="DB821">
        <v>105.16608092557045</v>
      </c>
      <c r="DC821">
        <v>4</v>
      </c>
      <c r="DD821">
        <v>1</v>
      </c>
      <c r="DF821">
        <v>0.67200000000000004</v>
      </c>
    </row>
    <row r="822" spans="1:110" x14ac:dyDescent="0.25">
      <c r="A822" s="74">
        <v>1</v>
      </c>
      <c r="B822" s="44">
        <v>0</v>
      </c>
      <c r="C822" s="44">
        <v>4</v>
      </c>
      <c r="D822" s="44">
        <v>20</v>
      </c>
      <c r="E822" s="44">
        <v>-2.0212428230912401E-2</v>
      </c>
      <c r="F822" s="44">
        <v>1450.5924875000001</v>
      </c>
      <c r="G822" s="75">
        <v>201.26</v>
      </c>
      <c r="H822" s="74">
        <v>0.39100000000000001</v>
      </c>
      <c r="I822" s="44">
        <v>4</v>
      </c>
      <c r="J822" s="75">
        <v>0</v>
      </c>
      <c r="K822" s="74">
        <v>0.219</v>
      </c>
      <c r="L822" s="44">
        <v>4</v>
      </c>
      <c r="M822" s="75">
        <v>0</v>
      </c>
      <c r="N822" s="44">
        <v>0.20300000000000001</v>
      </c>
      <c r="O822" s="44">
        <v>4</v>
      </c>
      <c r="P822" s="75">
        <v>0</v>
      </c>
      <c r="Q822" s="80">
        <f t="shared" si="60"/>
        <v>0.27099999999999996</v>
      </c>
      <c r="R822" s="88">
        <f t="shared" si="60"/>
        <v>4</v>
      </c>
      <c r="T822" s="74">
        <v>0.5</v>
      </c>
      <c r="U822" s="44">
        <v>7</v>
      </c>
      <c r="V822" s="44">
        <v>0</v>
      </c>
      <c r="W822" s="44">
        <v>0</v>
      </c>
      <c r="X822" s="44">
        <v>23</v>
      </c>
      <c r="Y822" s="44">
        <v>0</v>
      </c>
      <c r="Z822" s="44">
        <v>23</v>
      </c>
      <c r="AA822" s="44">
        <v>217.000001</v>
      </c>
      <c r="AB822" s="44">
        <v>23</v>
      </c>
      <c r="AC822" s="44">
        <v>237</v>
      </c>
      <c r="AD822" s="44">
        <v>23</v>
      </c>
      <c r="AE822" s="44">
        <v>104.81354969938388</v>
      </c>
      <c r="AF822" s="44">
        <v>4</v>
      </c>
      <c r="AG822" s="75">
        <v>1</v>
      </c>
      <c r="AH822" s="74">
        <v>0.61</v>
      </c>
      <c r="AI822" s="44">
        <v>7</v>
      </c>
      <c r="AJ822" s="44">
        <v>0</v>
      </c>
      <c r="AK822" s="44">
        <v>0</v>
      </c>
      <c r="AL822" s="44">
        <v>23</v>
      </c>
      <c r="AM822" s="44">
        <v>0</v>
      </c>
      <c r="AN822" s="44">
        <v>23</v>
      </c>
      <c r="AO822" s="44">
        <v>217.000001</v>
      </c>
      <c r="AP822" s="44">
        <v>23</v>
      </c>
      <c r="AQ822" s="44">
        <v>237</v>
      </c>
      <c r="AR822" s="44">
        <v>23</v>
      </c>
      <c r="AS822" s="44">
        <v>104.81354969938388</v>
      </c>
      <c r="AT822" s="44">
        <v>4</v>
      </c>
      <c r="AU822" s="75">
        <v>1</v>
      </c>
      <c r="AV822">
        <v>0.75</v>
      </c>
      <c r="AW822">
        <v>7</v>
      </c>
      <c r="AX822">
        <v>0</v>
      </c>
      <c r="AY822">
        <v>0</v>
      </c>
      <c r="AZ822">
        <v>23</v>
      </c>
      <c r="BA822">
        <v>0</v>
      </c>
      <c r="BB822">
        <v>23</v>
      </c>
      <c r="BC822">
        <v>217.000001</v>
      </c>
      <c r="BD822">
        <v>23</v>
      </c>
      <c r="BE822">
        <v>237</v>
      </c>
      <c r="BF822">
        <v>23</v>
      </c>
      <c r="BG822">
        <v>104.81354969938388</v>
      </c>
      <c r="BH822">
        <v>4</v>
      </c>
      <c r="BI822">
        <v>1</v>
      </c>
      <c r="BJ822" s="74">
        <f t="shared" si="61"/>
        <v>0.62</v>
      </c>
      <c r="BK822" s="92">
        <f t="shared" si="62"/>
        <v>7</v>
      </c>
      <c r="BN822" s="67">
        <f t="shared" si="63"/>
        <v>0.34900000000000003</v>
      </c>
      <c r="BO822" s="9">
        <f t="shared" si="64"/>
        <v>3</v>
      </c>
      <c r="BT822">
        <v>1</v>
      </c>
      <c r="BU822">
        <v>7</v>
      </c>
      <c r="BV822">
        <v>0</v>
      </c>
      <c r="BW822">
        <v>0</v>
      </c>
      <c r="BX822">
        <v>23</v>
      </c>
      <c r="BY822">
        <v>0</v>
      </c>
      <c r="BZ822">
        <v>23</v>
      </c>
      <c r="CA822">
        <v>217.000001</v>
      </c>
      <c r="CB822">
        <v>23</v>
      </c>
      <c r="CC822">
        <v>237</v>
      </c>
      <c r="CD822">
        <v>23</v>
      </c>
      <c r="CE822">
        <v>104.81354969938388</v>
      </c>
      <c r="CF822">
        <v>4</v>
      </c>
      <c r="CG822">
        <v>1</v>
      </c>
      <c r="CM822">
        <v>1</v>
      </c>
      <c r="CQ822" t="s">
        <v>162</v>
      </c>
      <c r="CR822" t="s">
        <v>228</v>
      </c>
      <c r="CS822" t="s">
        <v>183</v>
      </c>
      <c r="CT822">
        <v>0</v>
      </c>
      <c r="CU822">
        <v>23</v>
      </c>
      <c r="CV822">
        <v>0</v>
      </c>
      <c r="CW822">
        <v>23</v>
      </c>
      <c r="CX822">
        <v>217.000001</v>
      </c>
      <c r="CY822">
        <v>23</v>
      </c>
      <c r="CZ822">
        <v>237</v>
      </c>
      <c r="DA822">
        <v>23</v>
      </c>
      <c r="DB822">
        <v>104.81354969938388</v>
      </c>
      <c r="DC822">
        <v>4</v>
      </c>
      <c r="DD822">
        <v>1</v>
      </c>
      <c r="DF822">
        <v>0.65600000000000003</v>
      </c>
    </row>
    <row r="823" spans="1:110" x14ac:dyDescent="0.25">
      <c r="A823" s="74">
        <v>1</v>
      </c>
      <c r="B823" s="44">
        <v>0</v>
      </c>
      <c r="C823" s="44">
        <v>4</v>
      </c>
      <c r="D823" s="44">
        <v>21</v>
      </c>
      <c r="E823" s="44">
        <v>7.7325576280964495E-2</v>
      </c>
      <c r="F823" s="44">
        <v>1483.789749</v>
      </c>
      <c r="G823" s="75">
        <v>209.31</v>
      </c>
      <c r="H823" s="74">
        <v>0.35899999999999999</v>
      </c>
      <c r="I823" s="44">
        <v>4</v>
      </c>
      <c r="J823" s="75">
        <v>0</v>
      </c>
      <c r="K823" s="74">
        <v>0.23499999999999999</v>
      </c>
      <c r="L823" s="44">
        <v>4</v>
      </c>
      <c r="M823" s="75">
        <v>0</v>
      </c>
      <c r="N823" s="44">
        <v>0.20300000000000001</v>
      </c>
      <c r="O823" s="44">
        <v>4</v>
      </c>
      <c r="P823" s="75">
        <v>0</v>
      </c>
      <c r="Q823" s="80">
        <f t="shared" si="60"/>
        <v>0.26566666666666666</v>
      </c>
      <c r="R823" s="88">
        <f t="shared" si="60"/>
        <v>4</v>
      </c>
      <c r="T823" s="74">
        <v>0.51500000000000001</v>
      </c>
      <c r="U823" s="44">
        <v>7</v>
      </c>
      <c r="V823" s="44">
        <v>0</v>
      </c>
      <c r="W823" s="44">
        <v>0</v>
      </c>
      <c r="X823" s="44">
        <v>23</v>
      </c>
      <c r="Y823" s="44">
        <v>0</v>
      </c>
      <c r="Z823" s="44">
        <v>23</v>
      </c>
      <c r="AA823" s="44">
        <v>216.99999999999997</v>
      </c>
      <c r="AB823" s="44">
        <v>23</v>
      </c>
      <c r="AC823" s="44">
        <v>237</v>
      </c>
      <c r="AD823" s="44">
        <v>23</v>
      </c>
      <c r="AE823" s="44">
        <v>104.47679305823077</v>
      </c>
      <c r="AF823" s="44">
        <v>4</v>
      </c>
      <c r="AG823" s="75">
        <v>1</v>
      </c>
      <c r="AH823" s="74">
        <v>0.625</v>
      </c>
      <c r="AI823" s="44">
        <v>7</v>
      </c>
      <c r="AJ823" s="44">
        <v>0</v>
      </c>
      <c r="AK823" s="44">
        <v>0</v>
      </c>
      <c r="AL823" s="44">
        <v>23</v>
      </c>
      <c r="AM823" s="44">
        <v>0</v>
      </c>
      <c r="AN823" s="44">
        <v>23</v>
      </c>
      <c r="AO823" s="44">
        <v>216.99999999999997</v>
      </c>
      <c r="AP823" s="44">
        <v>23</v>
      </c>
      <c r="AQ823" s="44">
        <v>237</v>
      </c>
      <c r="AR823" s="44">
        <v>23</v>
      </c>
      <c r="AS823" s="44">
        <v>104.47679305823077</v>
      </c>
      <c r="AT823" s="44">
        <v>4</v>
      </c>
      <c r="AU823" s="75">
        <v>1</v>
      </c>
      <c r="AV823">
        <v>0.71799999999999997</v>
      </c>
      <c r="AW823">
        <v>7</v>
      </c>
      <c r="AX823">
        <v>0</v>
      </c>
      <c r="AY823">
        <v>0</v>
      </c>
      <c r="AZ823">
        <v>23</v>
      </c>
      <c r="BA823">
        <v>0</v>
      </c>
      <c r="BB823">
        <v>23</v>
      </c>
      <c r="BC823">
        <v>216.99999999999997</v>
      </c>
      <c r="BD823">
        <v>23</v>
      </c>
      <c r="BE823">
        <v>237</v>
      </c>
      <c r="BF823">
        <v>23</v>
      </c>
      <c r="BG823">
        <v>104.47679305823077</v>
      </c>
      <c r="BH823">
        <v>4</v>
      </c>
      <c r="BI823">
        <v>1</v>
      </c>
      <c r="BJ823" s="74">
        <f t="shared" si="61"/>
        <v>0.6193333333333334</v>
      </c>
      <c r="BK823" s="92">
        <f t="shared" si="62"/>
        <v>7</v>
      </c>
      <c r="BN823" s="67">
        <f t="shared" si="63"/>
        <v>0.35366666666666674</v>
      </c>
      <c r="BO823" s="9">
        <f t="shared" si="64"/>
        <v>3</v>
      </c>
      <c r="BT823">
        <v>1.016</v>
      </c>
      <c r="BU823">
        <v>7</v>
      </c>
      <c r="BV823">
        <v>0</v>
      </c>
      <c r="BW823">
        <v>0</v>
      </c>
      <c r="BX823">
        <v>23</v>
      </c>
      <c r="BY823">
        <v>0</v>
      </c>
      <c r="BZ823">
        <v>23</v>
      </c>
      <c r="CA823">
        <v>216.99999999999997</v>
      </c>
      <c r="CB823">
        <v>23</v>
      </c>
      <c r="CC823">
        <v>237</v>
      </c>
      <c r="CD823">
        <v>23</v>
      </c>
      <c r="CE823">
        <v>104.47679305823077</v>
      </c>
      <c r="CF823">
        <v>4</v>
      </c>
      <c r="CG823">
        <v>1</v>
      </c>
      <c r="CM823">
        <v>1.016</v>
      </c>
      <c r="CQ823" t="s">
        <v>162</v>
      </c>
      <c r="CR823" t="s">
        <v>232</v>
      </c>
      <c r="CS823" t="s">
        <v>183</v>
      </c>
      <c r="CT823">
        <v>0</v>
      </c>
      <c r="CU823">
        <v>23</v>
      </c>
      <c r="CV823">
        <v>0</v>
      </c>
      <c r="CW823">
        <v>23</v>
      </c>
      <c r="CX823">
        <v>216.99999999999997</v>
      </c>
      <c r="CY823">
        <v>23</v>
      </c>
      <c r="CZ823">
        <v>237</v>
      </c>
      <c r="DA823">
        <v>23</v>
      </c>
      <c r="DB823">
        <v>104.47679305823077</v>
      </c>
      <c r="DC823">
        <v>4</v>
      </c>
      <c r="DD823">
        <v>1</v>
      </c>
      <c r="DF823">
        <v>0.67200000000000004</v>
      </c>
    </row>
    <row r="824" spans="1:110" x14ac:dyDescent="0.25">
      <c r="A824" s="74">
        <v>1</v>
      </c>
      <c r="B824" s="44">
        <v>0</v>
      </c>
      <c r="C824" s="44">
        <v>4</v>
      </c>
      <c r="D824" s="44">
        <v>22</v>
      </c>
      <c r="E824" s="44">
        <v>0.17486358079284101</v>
      </c>
      <c r="F824" s="44">
        <v>1516.9870105</v>
      </c>
      <c r="G824" s="75">
        <v>217.36</v>
      </c>
      <c r="H824" s="74">
        <v>0.39100000000000001</v>
      </c>
      <c r="I824" s="44">
        <v>4</v>
      </c>
      <c r="J824" s="75">
        <v>0</v>
      </c>
      <c r="K824" s="74">
        <v>0.23499999999999999</v>
      </c>
      <c r="L824" s="44">
        <v>4</v>
      </c>
      <c r="M824" s="75">
        <v>0</v>
      </c>
      <c r="N824" s="44">
        <v>0.219</v>
      </c>
      <c r="O824" s="44">
        <v>4</v>
      </c>
      <c r="P824" s="75">
        <v>0</v>
      </c>
      <c r="Q824" s="80">
        <f t="shared" si="60"/>
        <v>0.28166666666666668</v>
      </c>
      <c r="R824" s="88">
        <f t="shared" si="60"/>
        <v>4</v>
      </c>
      <c r="T824" s="74">
        <v>0.48399999999999999</v>
      </c>
      <c r="U824" s="44">
        <v>7</v>
      </c>
      <c r="V824" s="44">
        <v>0</v>
      </c>
      <c r="W824" s="44">
        <v>0</v>
      </c>
      <c r="X824" s="44">
        <v>23</v>
      </c>
      <c r="Y824" s="44">
        <v>0</v>
      </c>
      <c r="Z824" s="44">
        <v>23</v>
      </c>
      <c r="AA824" s="44">
        <v>217.000001</v>
      </c>
      <c r="AB824" s="44">
        <v>23</v>
      </c>
      <c r="AC824" s="44">
        <v>237</v>
      </c>
      <c r="AD824" s="44">
        <v>23</v>
      </c>
      <c r="AE824" s="44">
        <v>104.15477533042549</v>
      </c>
      <c r="AF824" s="44">
        <v>4</v>
      </c>
      <c r="AG824" s="75">
        <v>1</v>
      </c>
      <c r="AH824" s="74">
        <v>0.625</v>
      </c>
      <c r="AI824" s="44">
        <v>7</v>
      </c>
      <c r="AJ824" s="44">
        <v>0</v>
      </c>
      <c r="AK824" s="44">
        <v>0</v>
      </c>
      <c r="AL824" s="44">
        <v>23</v>
      </c>
      <c r="AM824" s="44">
        <v>0</v>
      </c>
      <c r="AN824" s="44">
        <v>23</v>
      </c>
      <c r="AO824" s="44">
        <v>217.000001</v>
      </c>
      <c r="AP824" s="44">
        <v>23</v>
      </c>
      <c r="AQ824" s="44">
        <v>237</v>
      </c>
      <c r="AR824" s="44">
        <v>23</v>
      </c>
      <c r="AS824" s="44">
        <v>104.15477533042549</v>
      </c>
      <c r="AT824" s="44">
        <v>4</v>
      </c>
      <c r="AU824" s="75">
        <v>1</v>
      </c>
      <c r="AV824">
        <v>0.71899999999999997</v>
      </c>
      <c r="AW824">
        <v>7</v>
      </c>
      <c r="AX824">
        <v>0</v>
      </c>
      <c r="AY824">
        <v>0</v>
      </c>
      <c r="AZ824">
        <v>23</v>
      </c>
      <c r="BA824">
        <v>0</v>
      </c>
      <c r="BB824">
        <v>23</v>
      </c>
      <c r="BC824">
        <v>217.000001</v>
      </c>
      <c r="BD824">
        <v>23</v>
      </c>
      <c r="BE824">
        <v>237</v>
      </c>
      <c r="BF824">
        <v>23</v>
      </c>
      <c r="BG824">
        <v>104.15477533042549</v>
      </c>
      <c r="BH824">
        <v>4</v>
      </c>
      <c r="BI824">
        <v>1</v>
      </c>
      <c r="BJ824" s="74">
        <f t="shared" si="61"/>
        <v>0.60933333333333328</v>
      </c>
      <c r="BK824" s="92">
        <f t="shared" si="62"/>
        <v>7</v>
      </c>
      <c r="BN824" s="67">
        <f t="shared" si="63"/>
        <v>0.32766666666666661</v>
      </c>
      <c r="BO824" s="9">
        <f t="shared" si="64"/>
        <v>3</v>
      </c>
      <c r="BT824">
        <v>1.016</v>
      </c>
      <c r="BU824">
        <v>7</v>
      </c>
      <c r="BV824">
        <v>0</v>
      </c>
      <c r="BW824">
        <v>0</v>
      </c>
      <c r="BX824">
        <v>23</v>
      </c>
      <c r="BY824">
        <v>0</v>
      </c>
      <c r="BZ824">
        <v>23</v>
      </c>
      <c r="CA824">
        <v>217.000001</v>
      </c>
      <c r="CB824">
        <v>23</v>
      </c>
      <c r="CC824">
        <v>237</v>
      </c>
      <c r="CD824">
        <v>23</v>
      </c>
      <c r="CE824">
        <v>104.15477533042549</v>
      </c>
      <c r="CF824">
        <v>4</v>
      </c>
      <c r="CG824">
        <v>1</v>
      </c>
      <c r="CM824">
        <v>1.016</v>
      </c>
      <c r="CQ824" t="s">
        <v>162</v>
      </c>
      <c r="CR824" t="s">
        <v>232</v>
      </c>
      <c r="CS824" t="s">
        <v>183</v>
      </c>
      <c r="CT824">
        <v>0</v>
      </c>
      <c r="CU824">
        <v>23</v>
      </c>
      <c r="CV824">
        <v>0</v>
      </c>
      <c r="CW824">
        <v>23</v>
      </c>
      <c r="CX824">
        <v>217.000001</v>
      </c>
      <c r="CY824">
        <v>23</v>
      </c>
      <c r="CZ824">
        <v>237</v>
      </c>
      <c r="DA824">
        <v>23</v>
      </c>
      <c r="DB824">
        <v>104.15477533042549</v>
      </c>
      <c r="DC824">
        <v>4</v>
      </c>
      <c r="DD824">
        <v>1</v>
      </c>
      <c r="DF824">
        <v>0.67200000000000004</v>
      </c>
    </row>
    <row r="825" spans="1:110" x14ac:dyDescent="0.25">
      <c r="A825" s="74">
        <v>1</v>
      </c>
      <c r="B825" s="44">
        <v>0</v>
      </c>
      <c r="C825" s="44">
        <v>4</v>
      </c>
      <c r="D825" s="44">
        <v>23</v>
      </c>
      <c r="E825" s="44">
        <v>0.27240158530471797</v>
      </c>
      <c r="F825" s="44">
        <v>1550.184272</v>
      </c>
      <c r="G825" s="75">
        <v>225.41</v>
      </c>
      <c r="H825" s="74">
        <v>0.35899999999999999</v>
      </c>
      <c r="I825" s="44">
        <v>4</v>
      </c>
      <c r="J825" s="75">
        <v>0</v>
      </c>
      <c r="K825" s="74">
        <v>0.219</v>
      </c>
      <c r="L825" s="44">
        <v>4</v>
      </c>
      <c r="M825" s="75">
        <v>0</v>
      </c>
      <c r="N825" s="44">
        <v>0.20300000000000001</v>
      </c>
      <c r="O825" s="44">
        <v>4</v>
      </c>
      <c r="P825" s="75">
        <v>0</v>
      </c>
      <c r="Q825" s="80">
        <f t="shared" si="60"/>
        <v>0.26033333333333331</v>
      </c>
      <c r="R825" s="88">
        <f t="shared" si="60"/>
        <v>4</v>
      </c>
      <c r="T825" s="74">
        <v>0.51600000000000001</v>
      </c>
      <c r="U825" s="44">
        <v>7</v>
      </c>
      <c r="V825" s="44">
        <v>0</v>
      </c>
      <c r="W825" s="44">
        <v>0</v>
      </c>
      <c r="X825" s="44">
        <v>23</v>
      </c>
      <c r="Y825" s="44">
        <v>0</v>
      </c>
      <c r="Z825" s="44">
        <v>23</v>
      </c>
      <c r="AA825" s="44">
        <v>217</v>
      </c>
      <c r="AB825" s="44">
        <v>23</v>
      </c>
      <c r="AC825" s="44">
        <v>237</v>
      </c>
      <c r="AD825" s="44">
        <v>23</v>
      </c>
      <c r="AE825" s="44">
        <v>103.84652932225809</v>
      </c>
      <c r="AF825" s="44">
        <v>4</v>
      </c>
      <c r="AG825" s="75">
        <v>1</v>
      </c>
      <c r="AH825" s="74">
        <v>0.65600000000000003</v>
      </c>
      <c r="AI825" s="44">
        <v>7</v>
      </c>
      <c r="AJ825" s="44">
        <v>0</v>
      </c>
      <c r="AK825" s="44">
        <v>0</v>
      </c>
      <c r="AL825" s="44">
        <v>23</v>
      </c>
      <c r="AM825" s="44">
        <v>0</v>
      </c>
      <c r="AN825" s="44">
        <v>23</v>
      </c>
      <c r="AO825" s="44">
        <v>217</v>
      </c>
      <c r="AP825" s="44">
        <v>23</v>
      </c>
      <c r="AQ825" s="44">
        <v>237</v>
      </c>
      <c r="AR825" s="44">
        <v>23</v>
      </c>
      <c r="AS825" s="44">
        <v>103.84652932225809</v>
      </c>
      <c r="AT825" s="44">
        <v>4</v>
      </c>
      <c r="AU825" s="75">
        <v>1</v>
      </c>
      <c r="AV825">
        <v>0.73499999999999999</v>
      </c>
      <c r="AW825">
        <v>7</v>
      </c>
      <c r="AX825">
        <v>0</v>
      </c>
      <c r="AY825">
        <v>0</v>
      </c>
      <c r="AZ825">
        <v>23</v>
      </c>
      <c r="BA825">
        <v>0</v>
      </c>
      <c r="BB825">
        <v>23</v>
      </c>
      <c r="BC825">
        <v>217</v>
      </c>
      <c r="BD825">
        <v>23</v>
      </c>
      <c r="BE825">
        <v>237</v>
      </c>
      <c r="BF825">
        <v>23</v>
      </c>
      <c r="BG825">
        <v>103.84652932225809</v>
      </c>
      <c r="BH825">
        <v>4</v>
      </c>
      <c r="BI825">
        <v>1</v>
      </c>
      <c r="BJ825" s="74">
        <f t="shared" si="61"/>
        <v>0.63566666666666671</v>
      </c>
      <c r="BK825" s="92">
        <f t="shared" si="62"/>
        <v>7</v>
      </c>
      <c r="BN825" s="67">
        <f t="shared" si="63"/>
        <v>0.37533333333333341</v>
      </c>
      <c r="BO825" s="9">
        <f t="shared" si="64"/>
        <v>3</v>
      </c>
      <c r="BT825">
        <v>1.0149999999999999</v>
      </c>
      <c r="BU825">
        <v>7</v>
      </c>
      <c r="BV825">
        <v>0</v>
      </c>
      <c r="BW825">
        <v>0</v>
      </c>
      <c r="BX825">
        <v>23</v>
      </c>
      <c r="BY825">
        <v>0</v>
      </c>
      <c r="BZ825">
        <v>23</v>
      </c>
      <c r="CA825">
        <v>217</v>
      </c>
      <c r="CB825">
        <v>23</v>
      </c>
      <c r="CC825">
        <v>237</v>
      </c>
      <c r="CD825">
        <v>23</v>
      </c>
      <c r="CE825">
        <v>103.84652932225809</v>
      </c>
      <c r="CF825">
        <v>4</v>
      </c>
      <c r="CG825">
        <v>1</v>
      </c>
      <c r="CM825">
        <v>1.0149999999999999</v>
      </c>
      <c r="CQ825" t="s">
        <v>162</v>
      </c>
      <c r="CR825" t="s">
        <v>234</v>
      </c>
      <c r="CS825" t="s">
        <v>183</v>
      </c>
      <c r="CT825">
        <v>0</v>
      </c>
      <c r="CU825">
        <v>23</v>
      </c>
      <c r="CV825">
        <v>0</v>
      </c>
      <c r="CW825">
        <v>23</v>
      </c>
      <c r="CX825">
        <v>217</v>
      </c>
      <c r="CY825">
        <v>23</v>
      </c>
      <c r="CZ825">
        <v>237</v>
      </c>
      <c r="DA825">
        <v>23</v>
      </c>
      <c r="DB825">
        <v>103.84652932225809</v>
      </c>
      <c r="DC825">
        <v>4</v>
      </c>
      <c r="DD825">
        <v>1</v>
      </c>
      <c r="DF825">
        <v>0.67100000000000004</v>
      </c>
    </row>
    <row r="826" spans="1:110" x14ac:dyDescent="0.25">
      <c r="A826" s="74">
        <v>1</v>
      </c>
      <c r="B826" s="44">
        <v>0</v>
      </c>
      <c r="C826" s="44">
        <v>4</v>
      </c>
      <c r="D826" s="44">
        <v>24</v>
      </c>
      <c r="E826" s="44">
        <v>0.36993958981659503</v>
      </c>
      <c r="F826" s="44">
        <v>1583.3815334999999</v>
      </c>
      <c r="G826" s="75">
        <v>233.46</v>
      </c>
      <c r="H826" s="74">
        <v>0.39100000000000001</v>
      </c>
      <c r="I826" s="44">
        <v>4</v>
      </c>
      <c r="J826" s="75">
        <v>0</v>
      </c>
      <c r="K826" s="74">
        <v>0.218</v>
      </c>
      <c r="L826" s="44">
        <v>4</v>
      </c>
      <c r="M826" s="75">
        <v>0</v>
      </c>
      <c r="N826" s="44">
        <v>0.20300000000000001</v>
      </c>
      <c r="O826" s="44">
        <v>4</v>
      </c>
      <c r="P826" s="75">
        <v>0</v>
      </c>
      <c r="Q826" s="80">
        <f t="shared" si="60"/>
        <v>0.27066666666666667</v>
      </c>
      <c r="R826" s="88">
        <f t="shared" si="60"/>
        <v>4</v>
      </c>
      <c r="T826" s="74">
        <v>0.5</v>
      </c>
      <c r="U826" s="44">
        <v>7</v>
      </c>
      <c r="V826" s="44">
        <v>0</v>
      </c>
      <c r="W826" s="44">
        <v>0</v>
      </c>
      <c r="X826" s="44">
        <v>23</v>
      </c>
      <c r="Y826" s="44">
        <v>0</v>
      </c>
      <c r="Z826" s="44">
        <v>23</v>
      </c>
      <c r="AA826" s="44">
        <v>217.000001</v>
      </c>
      <c r="AB826" s="44">
        <v>23</v>
      </c>
      <c r="AC826" s="44">
        <v>237</v>
      </c>
      <c r="AD826" s="44">
        <v>23</v>
      </c>
      <c r="AE826" s="44">
        <v>103.55124854794306</v>
      </c>
      <c r="AF826" s="44">
        <v>4</v>
      </c>
      <c r="AG826" s="75">
        <v>1</v>
      </c>
      <c r="AH826" s="74">
        <v>0.64100000000000001</v>
      </c>
      <c r="AI826" s="44">
        <v>7</v>
      </c>
      <c r="AJ826" s="44">
        <v>0</v>
      </c>
      <c r="AK826" s="44">
        <v>0</v>
      </c>
      <c r="AL826" s="44">
        <v>23</v>
      </c>
      <c r="AM826" s="44">
        <v>0</v>
      </c>
      <c r="AN826" s="44">
        <v>23</v>
      </c>
      <c r="AO826" s="44">
        <v>217.000001</v>
      </c>
      <c r="AP826" s="44">
        <v>23</v>
      </c>
      <c r="AQ826" s="44">
        <v>237</v>
      </c>
      <c r="AR826" s="44">
        <v>23</v>
      </c>
      <c r="AS826" s="44">
        <v>103.55124854794306</v>
      </c>
      <c r="AT826" s="44">
        <v>4</v>
      </c>
      <c r="AU826" s="75">
        <v>1</v>
      </c>
      <c r="AV826">
        <v>0.75</v>
      </c>
      <c r="AW826">
        <v>7</v>
      </c>
      <c r="AX826">
        <v>0</v>
      </c>
      <c r="AY826">
        <v>0</v>
      </c>
      <c r="AZ826">
        <v>23</v>
      </c>
      <c r="BA826">
        <v>0</v>
      </c>
      <c r="BB826">
        <v>23</v>
      </c>
      <c r="BC826">
        <v>217.000001</v>
      </c>
      <c r="BD826">
        <v>23</v>
      </c>
      <c r="BE826">
        <v>237</v>
      </c>
      <c r="BF826">
        <v>23</v>
      </c>
      <c r="BG826">
        <v>103.55124854794306</v>
      </c>
      <c r="BH826">
        <v>4</v>
      </c>
      <c r="BI826">
        <v>1</v>
      </c>
      <c r="BJ826" s="74">
        <f t="shared" si="61"/>
        <v>0.6303333333333333</v>
      </c>
      <c r="BK826" s="92">
        <f t="shared" si="62"/>
        <v>7</v>
      </c>
      <c r="BN826" s="67">
        <f t="shared" si="63"/>
        <v>0.35966666666666663</v>
      </c>
      <c r="BO826" s="9">
        <f t="shared" si="64"/>
        <v>3</v>
      </c>
      <c r="BT826">
        <v>1.0149999999999999</v>
      </c>
      <c r="BU826">
        <v>7</v>
      </c>
      <c r="BV826">
        <v>0</v>
      </c>
      <c r="BW826">
        <v>0</v>
      </c>
      <c r="BX826">
        <v>23</v>
      </c>
      <c r="BY826">
        <v>0</v>
      </c>
      <c r="BZ826">
        <v>23</v>
      </c>
      <c r="CA826">
        <v>217.000001</v>
      </c>
      <c r="CB826">
        <v>23</v>
      </c>
      <c r="CC826">
        <v>237</v>
      </c>
      <c r="CD826">
        <v>23</v>
      </c>
      <c r="CE826">
        <v>103.55124854794306</v>
      </c>
      <c r="CF826">
        <v>4</v>
      </c>
      <c r="CG826">
        <v>1</v>
      </c>
      <c r="CM826">
        <v>1.0149999999999999</v>
      </c>
      <c r="CQ826" t="s">
        <v>162</v>
      </c>
      <c r="CR826" t="s">
        <v>232</v>
      </c>
      <c r="CS826" t="s">
        <v>183</v>
      </c>
      <c r="CT826">
        <v>0</v>
      </c>
      <c r="CU826">
        <v>23</v>
      </c>
      <c r="CV826">
        <v>0</v>
      </c>
      <c r="CW826">
        <v>23</v>
      </c>
      <c r="CX826">
        <v>217.000001</v>
      </c>
      <c r="CY826">
        <v>23</v>
      </c>
      <c r="CZ826">
        <v>237</v>
      </c>
      <c r="DA826">
        <v>23</v>
      </c>
      <c r="DB826">
        <v>103.55124854794306</v>
      </c>
      <c r="DC826">
        <v>4</v>
      </c>
      <c r="DD826">
        <v>1</v>
      </c>
      <c r="DF826">
        <v>0.67200000000000004</v>
      </c>
    </row>
    <row r="827" spans="1:110" x14ac:dyDescent="0.25">
      <c r="A827" s="74">
        <v>1</v>
      </c>
      <c r="B827" s="44">
        <v>0</v>
      </c>
      <c r="C827" s="44">
        <v>4</v>
      </c>
      <c r="D827" s="44">
        <v>25</v>
      </c>
      <c r="E827" s="44">
        <v>0.46747759432847202</v>
      </c>
      <c r="F827" s="44">
        <v>1616.5787949999999</v>
      </c>
      <c r="G827" s="75">
        <v>241.51</v>
      </c>
      <c r="H827" s="74">
        <v>0.375</v>
      </c>
      <c r="I827" s="44">
        <v>4</v>
      </c>
      <c r="J827" s="75">
        <v>0</v>
      </c>
      <c r="K827" s="74">
        <v>0.25</v>
      </c>
      <c r="L827" s="44">
        <v>4</v>
      </c>
      <c r="M827" s="75">
        <v>0</v>
      </c>
      <c r="N827" s="44">
        <v>0.219</v>
      </c>
      <c r="O827" s="44">
        <v>4</v>
      </c>
      <c r="P827" s="75">
        <v>0</v>
      </c>
      <c r="Q827" s="80">
        <f t="shared" si="60"/>
        <v>0.28133333333333332</v>
      </c>
      <c r="R827" s="88">
        <f t="shared" si="60"/>
        <v>4</v>
      </c>
      <c r="T827" s="74">
        <v>0.51500000000000001</v>
      </c>
      <c r="U827" s="44">
        <v>7</v>
      </c>
      <c r="V827" s="44">
        <v>0</v>
      </c>
      <c r="W827" s="44">
        <v>0</v>
      </c>
      <c r="X827" s="44">
        <v>23</v>
      </c>
      <c r="Y827" s="44">
        <v>0</v>
      </c>
      <c r="Z827" s="44">
        <v>23</v>
      </c>
      <c r="AA827" s="44">
        <v>217</v>
      </c>
      <c r="AB827" s="44">
        <v>23</v>
      </c>
      <c r="AC827" s="44">
        <v>237</v>
      </c>
      <c r="AD827" s="44">
        <v>23</v>
      </c>
      <c r="AE827" s="44">
        <v>103.26805619855733</v>
      </c>
      <c r="AF827" s="44">
        <v>4</v>
      </c>
      <c r="AG827" s="75">
        <v>1</v>
      </c>
      <c r="AH827" s="74">
        <v>0.64100000000000001</v>
      </c>
      <c r="AI827" s="44">
        <v>7</v>
      </c>
      <c r="AJ827" s="44">
        <v>0</v>
      </c>
      <c r="AK827" s="44">
        <v>0</v>
      </c>
      <c r="AL827" s="44">
        <v>23</v>
      </c>
      <c r="AM827" s="44">
        <v>0</v>
      </c>
      <c r="AN827" s="44">
        <v>23</v>
      </c>
      <c r="AO827" s="44">
        <v>217</v>
      </c>
      <c r="AP827" s="44">
        <v>23</v>
      </c>
      <c r="AQ827" s="44">
        <v>237</v>
      </c>
      <c r="AR827" s="44">
        <v>23</v>
      </c>
      <c r="AS827" s="44">
        <v>103.26805619855733</v>
      </c>
      <c r="AT827" s="44">
        <v>4</v>
      </c>
      <c r="AU827" s="75">
        <v>1</v>
      </c>
      <c r="AV827">
        <v>0.73399999999999999</v>
      </c>
      <c r="AW827">
        <v>7</v>
      </c>
      <c r="AX827">
        <v>0</v>
      </c>
      <c r="AY827">
        <v>0</v>
      </c>
      <c r="AZ827">
        <v>23</v>
      </c>
      <c r="BA827">
        <v>0</v>
      </c>
      <c r="BB827">
        <v>23</v>
      </c>
      <c r="BC827">
        <v>217</v>
      </c>
      <c r="BD827">
        <v>23</v>
      </c>
      <c r="BE827">
        <v>237</v>
      </c>
      <c r="BF827">
        <v>23</v>
      </c>
      <c r="BG827">
        <v>103.26805619855733</v>
      </c>
      <c r="BH827">
        <v>4</v>
      </c>
      <c r="BI827">
        <v>1</v>
      </c>
      <c r="BJ827" s="74">
        <f t="shared" si="61"/>
        <v>0.63</v>
      </c>
      <c r="BK827" s="92">
        <f t="shared" si="62"/>
        <v>7</v>
      </c>
      <c r="BN827" s="67">
        <f t="shared" si="63"/>
        <v>0.34866666666666668</v>
      </c>
      <c r="BO827" s="9">
        <f t="shared" si="64"/>
        <v>3</v>
      </c>
      <c r="BT827">
        <v>1</v>
      </c>
      <c r="BU827">
        <v>7</v>
      </c>
      <c r="BV827">
        <v>0</v>
      </c>
      <c r="BW827">
        <v>0</v>
      </c>
      <c r="BX827">
        <v>23</v>
      </c>
      <c r="BY827">
        <v>0</v>
      </c>
      <c r="BZ827">
        <v>23</v>
      </c>
      <c r="CA827">
        <v>217</v>
      </c>
      <c r="CB827">
        <v>23</v>
      </c>
      <c r="CC827">
        <v>237</v>
      </c>
      <c r="CD827">
        <v>23</v>
      </c>
      <c r="CE827">
        <v>103.26805619855733</v>
      </c>
      <c r="CF827">
        <v>4</v>
      </c>
      <c r="CG827">
        <v>1</v>
      </c>
      <c r="CM827">
        <v>1</v>
      </c>
      <c r="CQ827" t="s">
        <v>162</v>
      </c>
      <c r="CR827" t="s">
        <v>232</v>
      </c>
      <c r="CS827" t="s">
        <v>183</v>
      </c>
      <c r="CT827">
        <v>0</v>
      </c>
      <c r="CU827">
        <v>23</v>
      </c>
      <c r="CV827">
        <v>0</v>
      </c>
      <c r="CW827">
        <v>23</v>
      </c>
      <c r="CX827">
        <v>217</v>
      </c>
      <c r="CY827">
        <v>23</v>
      </c>
      <c r="CZ827">
        <v>237</v>
      </c>
      <c r="DA827">
        <v>23</v>
      </c>
      <c r="DB827">
        <v>103.26805619855733</v>
      </c>
      <c r="DC827">
        <v>4</v>
      </c>
      <c r="DD827">
        <v>1</v>
      </c>
      <c r="DF827">
        <v>0.67200000000000004</v>
      </c>
    </row>
    <row r="828" spans="1:110" x14ac:dyDescent="0.25">
      <c r="A828" s="74">
        <v>1</v>
      </c>
      <c r="B828" s="44">
        <v>0</v>
      </c>
      <c r="C828" s="44">
        <v>5</v>
      </c>
      <c r="D828" s="44">
        <v>12</v>
      </c>
      <c r="E828" s="44">
        <v>-0.48975664366587701</v>
      </c>
      <c r="F828" s="44">
        <v>1309.6897514999901</v>
      </c>
      <c r="G828" s="75">
        <v>143.6</v>
      </c>
      <c r="H828" s="74">
        <v>0.39100000000000001</v>
      </c>
      <c r="I828" s="44">
        <v>4</v>
      </c>
      <c r="J828" s="75">
        <v>0</v>
      </c>
      <c r="K828" s="74">
        <v>0.23400000000000001</v>
      </c>
      <c r="L828" s="44">
        <v>4</v>
      </c>
      <c r="M828" s="75">
        <v>0</v>
      </c>
      <c r="N828" s="44">
        <v>0.219</v>
      </c>
      <c r="O828" s="44">
        <v>4</v>
      </c>
      <c r="P828" s="75">
        <v>0</v>
      </c>
      <c r="Q828" s="80">
        <f t="shared" si="60"/>
        <v>0.28133333333333332</v>
      </c>
      <c r="R828" s="88">
        <f t="shared" si="60"/>
        <v>4</v>
      </c>
      <c r="T828" s="74">
        <v>0.51500000000000001</v>
      </c>
      <c r="U828" s="44">
        <v>7</v>
      </c>
      <c r="V828" s="44">
        <v>0</v>
      </c>
      <c r="W828" s="44">
        <v>0</v>
      </c>
      <c r="X828" s="44">
        <v>23</v>
      </c>
      <c r="Y828" s="44">
        <v>0</v>
      </c>
      <c r="Z828" s="44">
        <v>23</v>
      </c>
      <c r="AA828" s="44">
        <v>217.000001</v>
      </c>
      <c r="AB828" s="44">
        <v>23</v>
      </c>
      <c r="AC828" s="44">
        <v>237</v>
      </c>
      <c r="AD828" s="44">
        <v>23</v>
      </c>
      <c r="AE828" s="44">
        <v>108.6621794359903</v>
      </c>
      <c r="AF828" s="44">
        <v>4</v>
      </c>
      <c r="AG828" s="75">
        <v>1</v>
      </c>
      <c r="AH828" s="74">
        <v>0.64100000000000001</v>
      </c>
      <c r="AI828" s="44">
        <v>7</v>
      </c>
      <c r="AJ828" s="44">
        <v>0</v>
      </c>
      <c r="AK828" s="44">
        <v>0</v>
      </c>
      <c r="AL828" s="44">
        <v>23</v>
      </c>
      <c r="AM828" s="44">
        <v>0</v>
      </c>
      <c r="AN828" s="44">
        <v>23</v>
      </c>
      <c r="AO828" s="44">
        <v>217.000001</v>
      </c>
      <c r="AP828" s="44">
        <v>23</v>
      </c>
      <c r="AQ828" s="44">
        <v>237</v>
      </c>
      <c r="AR828" s="44">
        <v>23</v>
      </c>
      <c r="AS828" s="44">
        <v>108.6621794359903</v>
      </c>
      <c r="AT828" s="44">
        <v>4</v>
      </c>
      <c r="AU828" s="75">
        <v>1</v>
      </c>
      <c r="AV828">
        <v>0.73499999999999999</v>
      </c>
      <c r="AW828">
        <v>7</v>
      </c>
      <c r="AX828">
        <v>0</v>
      </c>
      <c r="AY828">
        <v>0</v>
      </c>
      <c r="AZ828">
        <v>23</v>
      </c>
      <c r="BA828">
        <v>0</v>
      </c>
      <c r="BB828">
        <v>23</v>
      </c>
      <c r="BC828">
        <v>217.000001</v>
      </c>
      <c r="BD828">
        <v>23</v>
      </c>
      <c r="BE828">
        <v>237</v>
      </c>
      <c r="BF828">
        <v>23</v>
      </c>
      <c r="BG828">
        <v>108.6621794359903</v>
      </c>
      <c r="BH828">
        <v>4</v>
      </c>
      <c r="BI828">
        <v>1</v>
      </c>
      <c r="BJ828" s="74">
        <f t="shared" si="61"/>
        <v>0.6303333333333333</v>
      </c>
      <c r="BK828" s="92">
        <f t="shared" si="62"/>
        <v>7</v>
      </c>
      <c r="BN828" s="67">
        <f t="shared" si="63"/>
        <v>0.34899999999999998</v>
      </c>
      <c r="BO828" s="9">
        <f t="shared" si="64"/>
        <v>3</v>
      </c>
      <c r="BT828">
        <v>0.95299999999999996</v>
      </c>
      <c r="BU828">
        <v>7</v>
      </c>
      <c r="BV828">
        <v>0</v>
      </c>
      <c r="BW828">
        <v>0</v>
      </c>
      <c r="BX828">
        <v>23</v>
      </c>
      <c r="BY828">
        <v>0</v>
      </c>
      <c r="BZ828">
        <v>23</v>
      </c>
      <c r="CA828">
        <v>217.000001</v>
      </c>
      <c r="CB828">
        <v>23</v>
      </c>
      <c r="CC828">
        <v>237</v>
      </c>
      <c r="CD828">
        <v>23</v>
      </c>
      <c r="CE828">
        <v>108.6621794359903</v>
      </c>
      <c r="CF828">
        <v>4</v>
      </c>
      <c r="CG828">
        <v>1</v>
      </c>
      <c r="CM828">
        <v>0.95299999999999996</v>
      </c>
      <c r="CQ828" t="s">
        <v>162</v>
      </c>
      <c r="CR828" t="s">
        <v>228</v>
      </c>
      <c r="CS828" t="s">
        <v>183</v>
      </c>
      <c r="CT828">
        <v>0</v>
      </c>
      <c r="CU828">
        <v>23</v>
      </c>
      <c r="CV828">
        <v>0</v>
      </c>
      <c r="CW828">
        <v>23</v>
      </c>
      <c r="CX828">
        <v>217.000001</v>
      </c>
      <c r="CY828">
        <v>23</v>
      </c>
      <c r="CZ828">
        <v>237</v>
      </c>
      <c r="DA828">
        <v>23</v>
      </c>
      <c r="DB828">
        <v>108.6621794359903</v>
      </c>
      <c r="DC828">
        <v>4</v>
      </c>
      <c r="DD828">
        <v>1</v>
      </c>
      <c r="DF828">
        <v>0.65600000000000003</v>
      </c>
    </row>
    <row r="829" spans="1:110" x14ac:dyDescent="0.25">
      <c r="A829" s="74">
        <v>1</v>
      </c>
      <c r="B829" s="44">
        <v>0</v>
      </c>
      <c r="C829" s="44">
        <v>5</v>
      </c>
      <c r="D829" s="44">
        <v>13</v>
      </c>
      <c r="E829" s="44">
        <v>-0.39221863915400001</v>
      </c>
      <c r="F829" s="44">
        <v>1342.887013</v>
      </c>
      <c r="G829" s="75">
        <v>151.65</v>
      </c>
      <c r="H829" s="74">
        <v>0.39100000000000001</v>
      </c>
      <c r="I829" s="44">
        <v>4</v>
      </c>
      <c r="J829" s="75">
        <v>0</v>
      </c>
      <c r="K829" s="74">
        <v>0.218</v>
      </c>
      <c r="L829" s="44">
        <v>4</v>
      </c>
      <c r="M829" s="75">
        <v>0</v>
      </c>
      <c r="N829" s="44">
        <v>0.219</v>
      </c>
      <c r="O829" s="44">
        <v>4</v>
      </c>
      <c r="P829" s="75">
        <v>0</v>
      </c>
      <c r="Q829" s="80">
        <f t="shared" si="60"/>
        <v>0.27599999999999997</v>
      </c>
      <c r="R829" s="88">
        <f t="shared" si="60"/>
        <v>4</v>
      </c>
      <c r="T829" s="74">
        <v>0.5</v>
      </c>
      <c r="U829" s="44">
        <v>7</v>
      </c>
      <c r="V829" s="44">
        <v>0</v>
      </c>
      <c r="W829" s="44">
        <v>0</v>
      </c>
      <c r="X829" s="44">
        <v>23</v>
      </c>
      <c r="Y829" s="44">
        <v>0</v>
      </c>
      <c r="Z829" s="44">
        <v>23</v>
      </c>
      <c r="AA829" s="44">
        <v>217.000001</v>
      </c>
      <c r="AB829" s="44">
        <v>23</v>
      </c>
      <c r="AC829" s="44">
        <v>237</v>
      </c>
      <c r="AD829" s="44">
        <v>23</v>
      </c>
      <c r="AE829" s="44">
        <v>108.19494720170057</v>
      </c>
      <c r="AF829" s="44">
        <v>4</v>
      </c>
      <c r="AG829" s="75">
        <v>1</v>
      </c>
      <c r="AH829" s="74">
        <v>0.64</v>
      </c>
      <c r="AI829" s="44">
        <v>7</v>
      </c>
      <c r="AJ829" s="44">
        <v>0</v>
      </c>
      <c r="AK829" s="44">
        <v>0</v>
      </c>
      <c r="AL829" s="44">
        <v>23</v>
      </c>
      <c r="AM829" s="44">
        <v>0</v>
      </c>
      <c r="AN829" s="44">
        <v>23</v>
      </c>
      <c r="AO829" s="44">
        <v>217.000001</v>
      </c>
      <c r="AP829" s="44">
        <v>23</v>
      </c>
      <c r="AQ829" s="44">
        <v>237</v>
      </c>
      <c r="AR829" s="44">
        <v>23</v>
      </c>
      <c r="AS829" s="44">
        <v>108.19494720170057</v>
      </c>
      <c r="AT829" s="44">
        <v>4</v>
      </c>
      <c r="AU829" s="75">
        <v>1</v>
      </c>
      <c r="AV829">
        <v>0.73399999999999999</v>
      </c>
      <c r="AW829">
        <v>7</v>
      </c>
      <c r="AX829">
        <v>0</v>
      </c>
      <c r="AY829">
        <v>0</v>
      </c>
      <c r="AZ829">
        <v>23</v>
      </c>
      <c r="BA829">
        <v>0</v>
      </c>
      <c r="BB829">
        <v>23</v>
      </c>
      <c r="BC829">
        <v>217.000001</v>
      </c>
      <c r="BD829">
        <v>23</v>
      </c>
      <c r="BE829">
        <v>237</v>
      </c>
      <c r="BF829">
        <v>23</v>
      </c>
      <c r="BG829">
        <v>108.19494720170057</v>
      </c>
      <c r="BH829">
        <v>4</v>
      </c>
      <c r="BI829">
        <v>1</v>
      </c>
      <c r="BJ829" s="74">
        <f t="shared" si="61"/>
        <v>0.6246666666666667</v>
      </c>
      <c r="BK829" s="92">
        <f t="shared" si="62"/>
        <v>7</v>
      </c>
      <c r="BN829" s="67">
        <f t="shared" si="63"/>
        <v>0.34866666666666674</v>
      </c>
      <c r="BO829" s="9">
        <f t="shared" si="64"/>
        <v>3</v>
      </c>
      <c r="BT829">
        <v>1.141</v>
      </c>
      <c r="BU829">
        <v>7</v>
      </c>
      <c r="BV829">
        <v>0</v>
      </c>
      <c r="BW829">
        <v>0</v>
      </c>
      <c r="BX829">
        <v>23</v>
      </c>
      <c r="BY829">
        <v>0</v>
      </c>
      <c r="BZ829">
        <v>23</v>
      </c>
      <c r="CA829">
        <v>217.000001</v>
      </c>
      <c r="CB829">
        <v>23</v>
      </c>
      <c r="CC829">
        <v>237</v>
      </c>
      <c r="CD829">
        <v>23</v>
      </c>
      <c r="CE829">
        <v>108.19494720170057</v>
      </c>
      <c r="CF829">
        <v>4</v>
      </c>
      <c r="CG829">
        <v>1</v>
      </c>
      <c r="CM829">
        <v>1.141</v>
      </c>
      <c r="CQ829" t="s">
        <v>162</v>
      </c>
      <c r="CR829" t="s">
        <v>232</v>
      </c>
      <c r="CS829" t="s">
        <v>183</v>
      </c>
      <c r="CT829">
        <v>0</v>
      </c>
      <c r="CU829">
        <v>23</v>
      </c>
      <c r="CV829">
        <v>0</v>
      </c>
      <c r="CW829">
        <v>23</v>
      </c>
      <c r="CX829">
        <v>217.000001</v>
      </c>
      <c r="CY829">
        <v>23</v>
      </c>
      <c r="CZ829">
        <v>237</v>
      </c>
      <c r="DA829">
        <v>23</v>
      </c>
      <c r="DB829">
        <v>108.19494720170057</v>
      </c>
      <c r="DC829">
        <v>4</v>
      </c>
      <c r="DD829">
        <v>1</v>
      </c>
      <c r="DF829">
        <v>0.67200000000000004</v>
      </c>
    </row>
    <row r="830" spans="1:110" x14ac:dyDescent="0.25">
      <c r="A830" s="74">
        <v>1</v>
      </c>
      <c r="B830" s="44">
        <v>0</v>
      </c>
      <c r="C830" s="44">
        <v>5</v>
      </c>
      <c r="D830" s="44">
        <v>14</v>
      </c>
      <c r="E830" s="44">
        <v>-0.29468063464214</v>
      </c>
      <c r="F830" s="44">
        <v>1376.0842745</v>
      </c>
      <c r="G830" s="75">
        <v>159.69999999999999</v>
      </c>
      <c r="H830" s="74">
        <v>0.45400000000000001</v>
      </c>
      <c r="I830" s="44">
        <v>4</v>
      </c>
      <c r="J830" s="75">
        <v>0</v>
      </c>
      <c r="K830" s="74">
        <v>0.23400000000000001</v>
      </c>
      <c r="L830" s="44">
        <v>4</v>
      </c>
      <c r="M830" s="75">
        <v>0</v>
      </c>
      <c r="N830" s="44">
        <v>0.20300000000000001</v>
      </c>
      <c r="O830" s="44">
        <v>4</v>
      </c>
      <c r="P830" s="75">
        <v>0</v>
      </c>
      <c r="Q830" s="80">
        <f t="shared" si="60"/>
        <v>0.29699999999999999</v>
      </c>
      <c r="R830" s="88">
        <f t="shared" si="60"/>
        <v>4</v>
      </c>
      <c r="T830" s="74">
        <v>0.53100000000000003</v>
      </c>
      <c r="U830" s="44">
        <v>7</v>
      </c>
      <c r="V830" s="44">
        <v>0</v>
      </c>
      <c r="W830" s="44">
        <v>0</v>
      </c>
      <c r="X830" s="44">
        <v>23</v>
      </c>
      <c r="Y830" s="44">
        <v>0</v>
      </c>
      <c r="Z830" s="44">
        <v>23</v>
      </c>
      <c r="AA830" s="44">
        <v>217</v>
      </c>
      <c r="AB830" s="44">
        <v>23</v>
      </c>
      <c r="AC830" s="44">
        <v>237</v>
      </c>
      <c r="AD830" s="44">
        <v>23</v>
      </c>
      <c r="AE830" s="44">
        <v>107.75023562182322</v>
      </c>
      <c r="AF830" s="44">
        <v>4</v>
      </c>
      <c r="AG830" s="75">
        <v>1</v>
      </c>
      <c r="AH830" s="74">
        <v>0.64100000000000001</v>
      </c>
      <c r="AI830" s="44">
        <v>7</v>
      </c>
      <c r="AJ830" s="44">
        <v>0</v>
      </c>
      <c r="AK830" s="44">
        <v>0</v>
      </c>
      <c r="AL830" s="44">
        <v>23</v>
      </c>
      <c r="AM830" s="44">
        <v>0</v>
      </c>
      <c r="AN830" s="44">
        <v>23</v>
      </c>
      <c r="AO830" s="44">
        <v>217</v>
      </c>
      <c r="AP830" s="44">
        <v>23</v>
      </c>
      <c r="AQ830" s="44">
        <v>237</v>
      </c>
      <c r="AR830" s="44">
        <v>23</v>
      </c>
      <c r="AS830" s="44">
        <v>107.75023562182322</v>
      </c>
      <c r="AT830" s="44">
        <v>4</v>
      </c>
      <c r="AU830" s="75">
        <v>1</v>
      </c>
      <c r="AV830">
        <v>0.73499999999999999</v>
      </c>
      <c r="AW830">
        <v>7</v>
      </c>
      <c r="AX830">
        <v>0</v>
      </c>
      <c r="AY830">
        <v>0</v>
      </c>
      <c r="AZ830">
        <v>23</v>
      </c>
      <c r="BA830">
        <v>0</v>
      </c>
      <c r="BB830">
        <v>23</v>
      </c>
      <c r="BC830">
        <v>217</v>
      </c>
      <c r="BD830">
        <v>23</v>
      </c>
      <c r="BE830">
        <v>237</v>
      </c>
      <c r="BF830">
        <v>23</v>
      </c>
      <c r="BG830">
        <v>107.75023562182322</v>
      </c>
      <c r="BH830">
        <v>4</v>
      </c>
      <c r="BI830">
        <v>1</v>
      </c>
      <c r="BJ830" s="74">
        <f t="shared" si="61"/>
        <v>0.63566666666666671</v>
      </c>
      <c r="BK830" s="92">
        <f t="shared" si="62"/>
        <v>7</v>
      </c>
      <c r="BN830" s="67">
        <f t="shared" si="63"/>
        <v>0.33866666666666673</v>
      </c>
      <c r="BO830" s="9">
        <f t="shared" si="64"/>
        <v>3</v>
      </c>
      <c r="BT830">
        <v>1</v>
      </c>
      <c r="BU830">
        <v>7</v>
      </c>
      <c r="BV830">
        <v>0</v>
      </c>
      <c r="BW830">
        <v>0</v>
      </c>
      <c r="BX830">
        <v>23</v>
      </c>
      <c r="BY830">
        <v>0</v>
      </c>
      <c r="BZ830">
        <v>23</v>
      </c>
      <c r="CA830">
        <v>217</v>
      </c>
      <c r="CB830">
        <v>23</v>
      </c>
      <c r="CC830">
        <v>237</v>
      </c>
      <c r="CD830">
        <v>23</v>
      </c>
      <c r="CE830">
        <v>107.75023562182322</v>
      </c>
      <c r="CF830">
        <v>4</v>
      </c>
      <c r="CG830">
        <v>1</v>
      </c>
      <c r="CM830">
        <v>1</v>
      </c>
      <c r="CQ830" t="s">
        <v>162</v>
      </c>
      <c r="CR830" t="s">
        <v>234</v>
      </c>
      <c r="CS830" t="s">
        <v>183</v>
      </c>
      <c r="CT830">
        <v>0</v>
      </c>
      <c r="CU830">
        <v>23</v>
      </c>
      <c r="CV830">
        <v>0</v>
      </c>
      <c r="CW830">
        <v>23</v>
      </c>
      <c r="CX830">
        <v>217</v>
      </c>
      <c r="CY830">
        <v>23</v>
      </c>
      <c r="CZ830">
        <v>237</v>
      </c>
      <c r="DA830">
        <v>23</v>
      </c>
      <c r="DB830">
        <v>107.75023562182322</v>
      </c>
      <c r="DC830">
        <v>4</v>
      </c>
      <c r="DD830">
        <v>1</v>
      </c>
      <c r="DF830">
        <v>0.67100000000000004</v>
      </c>
    </row>
    <row r="831" spans="1:110" x14ac:dyDescent="0.25">
      <c r="A831" s="74">
        <v>1</v>
      </c>
      <c r="B831" s="44">
        <v>0</v>
      </c>
      <c r="C831" s="44">
        <v>5</v>
      </c>
      <c r="D831" s="44">
        <v>15</v>
      </c>
      <c r="E831" s="44">
        <v>-0.19714263013024599</v>
      </c>
      <c r="F831" s="44">
        <v>1409.281536</v>
      </c>
      <c r="G831" s="75">
        <v>167.75</v>
      </c>
      <c r="H831" s="74">
        <v>0.36</v>
      </c>
      <c r="I831" s="44">
        <v>4</v>
      </c>
      <c r="J831" s="75">
        <v>0</v>
      </c>
      <c r="K831" s="74">
        <v>0.23400000000000001</v>
      </c>
      <c r="L831" s="44">
        <v>4</v>
      </c>
      <c r="M831" s="75">
        <v>0</v>
      </c>
      <c r="N831" s="44">
        <v>0.20300000000000001</v>
      </c>
      <c r="O831" s="44">
        <v>4</v>
      </c>
      <c r="P831" s="75">
        <v>0</v>
      </c>
      <c r="Q831" s="80">
        <f t="shared" si="60"/>
        <v>0.26566666666666666</v>
      </c>
      <c r="R831" s="88">
        <f t="shared" si="60"/>
        <v>4</v>
      </c>
      <c r="T831" s="74">
        <v>0.46899999999999997</v>
      </c>
      <c r="U831" s="44">
        <v>7</v>
      </c>
      <c r="V831" s="44">
        <v>0</v>
      </c>
      <c r="W831" s="44">
        <v>0</v>
      </c>
      <c r="X831" s="44">
        <v>23</v>
      </c>
      <c r="Y831" s="44">
        <v>0</v>
      </c>
      <c r="Z831" s="44">
        <v>23</v>
      </c>
      <c r="AA831" s="44">
        <v>217.000001</v>
      </c>
      <c r="AB831" s="44">
        <v>23</v>
      </c>
      <c r="AC831" s="44">
        <v>237</v>
      </c>
      <c r="AD831" s="44">
        <v>23</v>
      </c>
      <c r="AE831" s="44">
        <v>107.32651992372833</v>
      </c>
      <c r="AF831" s="44">
        <v>4</v>
      </c>
      <c r="AG831" s="75">
        <v>1</v>
      </c>
      <c r="AH831" s="74">
        <v>0.64100000000000001</v>
      </c>
      <c r="AI831" s="44">
        <v>7</v>
      </c>
      <c r="AJ831" s="44">
        <v>0</v>
      </c>
      <c r="AK831" s="44">
        <v>0</v>
      </c>
      <c r="AL831" s="44">
        <v>23</v>
      </c>
      <c r="AM831" s="44">
        <v>0</v>
      </c>
      <c r="AN831" s="44">
        <v>23</v>
      </c>
      <c r="AO831" s="44">
        <v>217.000001</v>
      </c>
      <c r="AP831" s="44">
        <v>23</v>
      </c>
      <c r="AQ831" s="44">
        <v>237</v>
      </c>
      <c r="AR831" s="44">
        <v>23</v>
      </c>
      <c r="AS831" s="44">
        <v>107.32651992372833</v>
      </c>
      <c r="AT831" s="44">
        <v>4</v>
      </c>
      <c r="AU831" s="75">
        <v>1</v>
      </c>
      <c r="AV831">
        <v>0.73499999999999999</v>
      </c>
      <c r="AW831">
        <v>7</v>
      </c>
      <c r="AX831">
        <v>0</v>
      </c>
      <c r="AY831">
        <v>0</v>
      </c>
      <c r="AZ831">
        <v>23</v>
      </c>
      <c r="BA831">
        <v>0</v>
      </c>
      <c r="BB831">
        <v>23</v>
      </c>
      <c r="BC831">
        <v>217.000001</v>
      </c>
      <c r="BD831">
        <v>23</v>
      </c>
      <c r="BE831">
        <v>237</v>
      </c>
      <c r="BF831">
        <v>23</v>
      </c>
      <c r="BG831">
        <v>107.32651992372833</v>
      </c>
      <c r="BH831">
        <v>4</v>
      </c>
      <c r="BI831">
        <v>1</v>
      </c>
      <c r="BJ831" s="74">
        <f t="shared" si="61"/>
        <v>0.61499999999999988</v>
      </c>
      <c r="BK831" s="92">
        <f t="shared" si="62"/>
        <v>7</v>
      </c>
      <c r="BN831" s="67">
        <f t="shared" si="63"/>
        <v>0.34933333333333322</v>
      </c>
      <c r="BO831" s="9">
        <f t="shared" si="64"/>
        <v>3</v>
      </c>
      <c r="BT831">
        <v>0.98399999999999999</v>
      </c>
      <c r="BU831">
        <v>7</v>
      </c>
      <c r="BV831">
        <v>0</v>
      </c>
      <c r="BW831">
        <v>0</v>
      </c>
      <c r="BX831">
        <v>23</v>
      </c>
      <c r="BY831">
        <v>0</v>
      </c>
      <c r="BZ831">
        <v>23</v>
      </c>
      <c r="CA831">
        <v>217.000001</v>
      </c>
      <c r="CB831">
        <v>23</v>
      </c>
      <c r="CC831">
        <v>237</v>
      </c>
      <c r="CD831">
        <v>23</v>
      </c>
      <c r="CE831">
        <v>107.32651992372833</v>
      </c>
      <c r="CF831">
        <v>4</v>
      </c>
      <c r="CG831">
        <v>1</v>
      </c>
      <c r="CM831">
        <v>0.98399999999999999</v>
      </c>
      <c r="CQ831" t="s">
        <v>162</v>
      </c>
      <c r="CR831" t="s">
        <v>228</v>
      </c>
      <c r="CS831" t="s">
        <v>183</v>
      </c>
      <c r="CT831">
        <v>0</v>
      </c>
      <c r="CU831">
        <v>23</v>
      </c>
      <c r="CV831">
        <v>0</v>
      </c>
      <c r="CW831">
        <v>23</v>
      </c>
      <c r="CX831">
        <v>217.000001</v>
      </c>
      <c r="CY831">
        <v>23</v>
      </c>
      <c r="CZ831">
        <v>237</v>
      </c>
      <c r="DA831">
        <v>23</v>
      </c>
      <c r="DB831">
        <v>107.32651992372833</v>
      </c>
      <c r="DC831">
        <v>4</v>
      </c>
      <c r="DD831">
        <v>1</v>
      </c>
      <c r="DF831">
        <v>0.65600000000000003</v>
      </c>
    </row>
    <row r="832" spans="1:110" x14ac:dyDescent="0.25">
      <c r="A832" s="74">
        <v>1</v>
      </c>
      <c r="B832" s="44">
        <v>0</v>
      </c>
      <c r="C832" s="44">
        <v>5</v>
      </c>
      <c r="D832" s="44">
        <v>16</v>
      </c>
      <c r="E832" s="44">
        <v>-9.9604625618369594E-2</v>
      </c>
      <c r="F832" s="44">
        <v>1442.4787974999999</v>
      </c>
      <c r="G832" s="75">
        <v>175.8</v>
      </c>
      <c r="H832" s="74">
        <v>0.39100000000000001</v>
      </c>
      <c r="I832" s="44">
        <v>4</v>
      </c>
      <c r="J832" s="75">
        <v>0</v>
      </c>
      <c r="K832" s="74">
        <v>0.219</v>
      </c>
      <c r="L832" s="44">
        <v>4</v>
      </c>
      <c r="M832" s="75">
        <v>0</v>
      </c>
      <c r="N832" s="44">
        <v>0.20300000000000001</v>
      </c>
      <c r="O832" s="44">
        <v>4</v>
      </c>
      <c r="P832" s="75">
        <v>0</v>
      </c>
      <c r="Q832" s="80">
        <f t="shared" si="60"/>
        <v>0.27099999999999996</v>
      </c>
      <c r="R832" s="88">
        <f t="shared" si="60"/>
        <v>4</v>
      </c>
      <c r="T832" s="74">
        <v>0.48499999999999999</v>
      </c>
      <c r="U832" s="44">
        <v>7</v>
      </c>
      <c r="V832" s="44">
        <v>0</v>
      </c>
      <c r="W832" s="44">
        <v>0</v>
      </c>
      <c r="X832" s="44">
        <v>23</v>
      </c>
      <c r="Y832" s="44">
        <v>0</v>
      </c>
      <c r="Z832" s="44">
        <v>23</v>
      </c>
      <c r="AA832" s="44">
        <v>217.000001</v>
      </c>
      <c r="AB832" s="44">
        <v>23</v>
      </c>
      <c r="AC832" s="44">
        <v>237</v>
      </c>
      <c r="AD832" s="44">
        <v>23</v>
      </c>
      <c r="AE832" s="44">
        <v>106.92228531402309</v>
      </c>
      <c r="AF832" s="44">
        <v>4</v>
      </c>
      <c r="AG832" s="75">
        <v>1</v>
      </c>
      <c r="AH832" s="74">
        <v>0.64100000000000001</v>
      </c>
      <c r="AI832" s="44">
        <v>7</v>
      </c>
      <c r="AJ832" s="44">
        <v>0</v>
      </c>
      <c r="AK832" s="44">
        <v>0</v>
      </c>
      <c r="AL832" s="44">
        <v>23</v>
      </c>
      <c r="AM832" s="44">
        <v>0</v>
      </c>
      <c r="AN832" s="44">
        <v>23</v>
      </c>
      <c r="AO832" s="44">
        <v>217.000001</v>
      </c>
      <c r="AP832" s="44">
        <v>23</v>
      </c>
      <c r="AQ832" s="44">
        <v>237</v>
      </c>
      <c r="AR832" s="44">
        <v>23</v>
      </c>
      <c r="AS832" s="44">
        <v>106.92228531402309</v>
      </c>
      <c r="AT832" s="44">
        <v>4</v>
      </c>
      <c r="AU832" s="75">
        <v>1</v>
      </c>
      <c r="AV832">
        <v>0.76500000000000001</v>
      </c>
      <c r="AW832">
        <v>7</v>
      </c>
      <c r="AX832">
        <v>0</v>
      </c>
      <c r="AY832">
        <v>0</v>
      </c>
      <c r="AZ832">
        <v>23</v>
      </c>
      <c r="BA832">
        <v>0</v>
      </c>
      <c r="BB832">
        <v>23</v>
      </c>
      <c r="BC832">
        <v>217.000001</v>
      </c>
      <c r="BD832">
        <v>23</v>
      </c>
      <c r="BE832">
        <v>237</v>
      </c>
      <c r="BF832">
        <v>23</v>
      </c>
      <c r="BG832">
        <v>106.92228531402309</v>
      </c>
      <c r="BH832">
        <v>4</v>
      </c>
      <c r="BI832">
        <v>1</v>
      </c>
      <c r="BJ832" s="74">
        <f t="shared" si="61"/>
        <v>0.6303333333333333</v>
      </c>
      <c r="BK832" s="92">
        <f t="shared" si="62"/>
        <v>7</v>
      </c>
      <c r="BN832" s="67">
        <f t="shared" si="63"/>
        <v>0.35933333333333334</v>
      </c>
      <c r="BO832" s="9">
        <f t="shared" si="64"/>
        <v>3</v>
      </c>
      <c r="BT832">
        <v>0.96799999999999997</v>
      </c>
      <c r="BU832">
        <v>7</v>
      </c>
      <c r="BV832">
        <v>0</v>
      </c>
      <c r="BW832">
        <v>0</v>
      </c>
      <c r="BX832">
        <v>23</v>
      </c>
      <c r="BY832">
        <v>0</v>
      </c>
      <c r="BZ832">
        <v>23</v>
      </c>
      <c r="CA832">
        <v>217.000001</v>
      </c>
      <c r="CB832">
        <v>23</v>
      </c>
      <c r="CC832">
        <v>237</v>
      </c>
      <c r="CD832">
        <v>23</v>
      </c>
      <c r="CE832">
        <v>106.92228531402309</v>
      </c>
      <c r="CF832">
        <v>4</v>
      </c>
      <c r="CG832">
        <v>1</v>
      </c>
      <c r="CM832">
        <v>0.96799999999999997</v>
      </c>
      <c r="CQ832" t="s">
        <v>162</v>
      </c>
      <c r="CR832" t="s">
        <v>228</v>
      </c>
      <c r="CS832" t="s">
        <v>183</v>
      </c>
      <c r="CT832">
        <v>0</v>
      </c>
      <c r="CU832">
        <v>23</v>
      </c>
      <c r="CV832">
        <v>0</v>
      </c>
      <c r="CW832">
        <v>23</v>
      </c>
      <c r="CX832">
        <v>217.000001</v>
      </c>
      <c r="CY832">
        <v>23</v>
      </c>
      <c r="CZ832">
        <v>237</v>
      </c>
      <c r="DA832">
        <v>23</v>
      </c>
      <c r="DB832">
        <v>106.92228531402309</v>
      </c>
      <c r="DC832">
        <v>4</v>
      </c>
      <c r="DD832">
        <v>1</v>
      </c>
      <c r="DF832">
        <v>0.65600000000000003</v>
      </c>
    </row>
    <row r="833" spans="1:110" x14ac:dyDescent="0.25">
      <c r="A833" s="74">
        <v>1</v>
      </c>
      <c r="B833" s="44">
        <v>0</v>
      </c>
      <c r="C833" s="44">
        <v>5</v>
      </c>
      <c r="D833" s="44">
        <v>17</v>
      </c>
      <c r="E833" s="44">
        <v>-2.06662110650979E-3</v>
      </c>
      <c r="F833" s="44">
        <v>1475.6760589999999</v>
      </c>
      <c r="G833" s="75">
        <v>183.85</v>
      </c>
      <c r="H833" s="74">
        <v>0.375</v>
      </c>
      <c r="I833" s="44">
        <v>4</v>
      </c>
      <c r="J833" s="75">
        <v>0</v>
      </c>
      <c r="K833" s="74">
        <v>0.25</v>
      </c>
      <c r="L833" s="44">
        <v>4</v>
      </c>
      <c r="M833" s="75">
        <v>0</v>
      </c>
      <c r="N833" s="44">
        <v>0.219</v>
      </c>
      <c r="O833" s="44">
        <v>4</v>
      </c>
      <c r="P833" s="75">
        <v>0</v>
      </c>
      <c r="Q833" s="80">
        <f t="shared" si="60"/>
        <v>0.28133333333333332</v>
      </c>
      <c r="R833" s="88">
        <f t="shared" si="60"/>
        <v>4</v>
      </c>
      <c r="T833" s="74">
        <v>0.5</v>
      </c>
      <c r="U833" s="44">
        <v>7</v>
      </c>
      <c r="V833" s="44">
        <v>0</v>
      </c>
      <c r="W833" s="44">
        <v>0</v>
      </c>
      <c r="X833" s="44">
        <v>23</v>
      </c>
      <c r="Y833" s="44">
        <v>0</v>
      </c>
      <c r="Z833" s="44">
        <v>23</v>
      </c>
      <c r="AA833" s="44">
        <v>217.000001</v>
      </c>
      <c r="AB833" s="44">
        <v>23</v>
      </c>
      <c r="AC833" s="44">
        <v>237</v>
      </c>
      <c r="AD833" s="44">
        <v>23</v>
      </c>
      <c r="AE833" s="44">
        <v>106.53623827661647</v>
      </c>
      <c r="AF833" s="44">
        <v>4</v>
      </c>
      <c r="AG833" s="75">
        <v>1</v>
      </c>
      <c r="AH833" s="74">
        <v>0.64100000000000001</v>
      </c>
      <c r="AI833" s="44">
        <v>7</v>
      </c>
      <c r="AJ833" s="44">
        <v>0</v>
      </c>
      <c r="AK833" s="44">
        <v>0</v>
      </c>
      <c r="AL833" s="44">
        <v>23</v>
      </c>
      <c r="AM833" s="44">
        <v>0</v>
      </c>
      <c r="AN833" s="44">
        <v>23</v>
      </c>
      <c r="AO833" s="44">
        <v>217.000001</v>
      </c>
      <c r="AP833" s="44">
        <v>23</v>
      </c>
      <c r="AQ833" s="44">
        <v>237</v>
      </c>
      <c r="AR833" s="44">
        <v>23</v>
      </c>
      <c r="AS833" s="44">
        <v>106.53623827661647</v>
      </c>
      <c r="AT833" s="44">
        <v>4</v>
      </c>
      <c r="AU833" s="75">
        <v>1</v>
      </c>
      <c r="AV833">
        <v>0.75</v>
      </c>
      <c r="AW833">
        <v>7</v>
      </c>
      <c r="AX833">
        <v>0</v>
      </c>
      <c r="AY833">
        <v>0</v>
      </c>
      <c r="AZ833">
        <v>23</v>
      </c>
      <c r="BA833">
        <v>0</v>
      </c>
      <c r="BB833">
        <v>23</v>
      </c>
      <c r="BC833">
        <v>217.000001</v>
      </c>
      <c r="BD833">
        <v>23</v>
      </c>
      <c r="BE833">
        <v>237</v>
      </c>
      <c r="BF833">
        <v>23</v>
      </c>
      <c r="BG833">
        <v>106.53623827661647</v>
      </c>
      <c r="BH833">
        <v>4</v>
      </c>
      <c r="BI833">
        <v>1</v>
      </c>
      <c r="BJ833" s="74">
        <f t="shared" si="61"/>
        <v>0.6303333333333333</v>
      </c>
      <c r="BK833" s="92">
        <f t="shared" si="62"/>
        <v>7</v>
      </c>
      <c r="BN833" s="67">
        <f t="shared" si="63"/>
        <v>0.34899999999999998</v>
      </c>
      <c r="BO833" s="9">
        <f t="shared" si="64"/>
        <v>3</v>
      </c>
      <c r="BT833">
        <v>1.0309999999999999</v>
      </c>
      <c r="BU833">
        <v>7</v>
      </c>
      <c r="BV833">
        <v>0</v>
      </c>
      <c r="BW833">
        <v>0</v>
      </c>
      <c r="BX833">
        <v>23</v>
      </c>
      <c r="BY833">
        <v>0</v>
      </c>
      <c r="BZ833">
        <v>23</v>
      </c>
      <c r="CA833">
        <v>217.000001</v>
      </c>
      <c r="CB833">
        <v>23</v>
      </c>
      <c r="CC833">
        <v>237</v>
      </c>
      <c r="CD833">
        <v>23</v>
      </c>
      <c r="CE833">
        <v>106.53623827661647</v>
      </c>
      <c r="CF833">
        <v>4</v>
      </c>
      <c r="CG833">
        <v>1</v>
      </c>
      <c r="CM833">
        <v>1.0309999999999999</v>
      </c>
      <c r="CQ833" t="s">
        <v>162</v>
      </c>
      <c r="CR833" t="s">
        <v>230</v>
      </c>
      <c r="CS833" t="s">
        <v>183</v>
      </c>
      <c r="CT833">
        <v>0</v>
      </c>
      <c r="CU833">
        <v>23</v>
      </c>
      <c r="CV833">
        <v>0</v>
      </c>
      <c r="CW833">
        <v>23</v>
      </c>
      <c r="CX833">
        <v>217.000001</v>
      </c>
      <c r="CY833">
        <v>23</v>
      </c>
      <c r="CZ833">
        <v>237</v>
      </c>
      <c r="DA833">
        <v>23</v>
      </c>
      <c r="DB833">
        <v>106.53623827661647</v>
      </c>
      <c r="DC833">
        <v>4</v>
      </c>
      <c r="DD833">
        <v>1</v>
      </c>
      <c r="DF833">
        <v>0.68700000000000006</v>
      </c>
    </row>
    <row r="834" spans="1:110" x14ac:dyDescent="0.25">
      <c r="A834" s="74">
        <v>1</v>
      </c>
      <c r="B834" s="44">
        <v>0</v>
      </c>
      <c r="C834" s="44">
        <v>5</v>
      </c>
      <c r="D834" s="44">
        <v>18</v>
      </c>
      <c r="E834" s="44">
        <v>9.54713834053844E-2</v>
      </c>
      <c r="F834" s="44">
        <v>1508.8733205000001</v>
      </c>
      <c r="G834" s="75">
        <v>191.9</v>
      </c>
      <c r="H834" s="74">
        <v>0.34399999999999997</v>
      </c>
      <c r="I834" s="44">
        <v>4</v>
      </c>
      <c r="J834" s="75">
        <v>0</v>
      </c>
      <c r="K834" s="74">
        <v>0.25</v>
      </c>
      <c r="L834" s="44">
        <v>4</v>
      </c>
      <c r="M834" s="75">
        <v>0</v>
      </c>
      <c r="N834" s="44">
        <v>0.219</v>
      </c>
      <c r="O834" s="44">
        <v>4</v>
      </c>
      <c r="P834" s="75">
        <v>0</v>
      </c>
      <c r="Q834" s="80">
        <f t="shared" si="60"/>
        <v>0.27099999999999996</v>
      </c>
      <c r="R834" s="88">
        <f t="shared" si="60"/>
        <v>4</v>
      </c>
      <c r="T834" s="74">
        <v>0.5</v>
      </c>
      <c r="U834" s="44">
        <v>7</v>
      </c>
      <c r="V834" s="44">
        <v>0</v>
      </c>
      <c r="W834" s="44">
        <v>0</v>
      </c>
      <c r="X834" s="44">
        <v>23</v>
      </c>
      <c r="Y834" s="44">
        <v>0</v>
      </c>
      <c r="Z834" s="44">
        <v>23</v>
      </c>
      <c r="AA834" s="44">
        <v>217</v>
      </c>
      <c r="AB834" s="44">
        <v>23</v>
      </c>
      <c r="AC834" s="44">
        <v>237</v>
      </c>
      <c r="AD834" s="44">
        <v>23</v>
      </c>
      <c r="AE834" s="44">
        <v>106.16715749968401</v>
      </c>
      <c r="AF834" s="44">
        <v>4</v>
      </c>
      <c r="AG834" s="75">
        <v>1</v>
      </c>
      <c r="AH834" s="74">
        <v>0.64100000000000001</v>
      </c>
      <c r="AI834" s="44">
        <v>7</v>
      </c>
      <c r="AJ834" s="44">
        <v>0</v>
      </c>
      <c r="AK834" s="44">
        <v>0</v>
      </c>
      <c r="AL834" s="44">
        <v>23</v>
      </c>
      <c r="AM834" s="44">
        <v>0</v>
      </c>
      <c r="AN834" s="44">
        <v>23</v>
      </c>
      <c r="AO834" s="44">
        <v>217</v>
      </c>
      <c r="AP834" s="44">
        <v>23</v>
      </c>
      <c r="AQ834" s="44">
        <v>237</v>
      </c>
      <c r="AR834" s="44">
        <v>23</v>
      </c>
      <c r="AS834" s="44">
        <v>106.16715749968401</v>
      </c>
      <c r="AT834" s="44">
        <v>4</v>
      </c>
      <c r="AU834" s="75">
        <v>1</v>
      </c>
      <c r="AV834">
        <v>0.76600000000000001</v>
      </c>
      <c r="AW834">
        <v>7</v>
      </c>
      <c r="AX834">
        <v>0</v>
      </c>
      <c r="AY834">
        <v>0</v>
      </c>
      <c r="AZ834">
        <v>23</v>
      </c>
      <c r="BA834">
        <v>0</v>
      </c>
      <c r="BB834">
        <v>23</v>
      </c>
      <c r="BC834">
        <v>217</v>
      </c>
      <c r="BD834">
        <v>23</v>
      </c>
      <c r="BE834">
        <v>237</v>
      </c>
      <c r="BF834">
        <v>23</v>
      </c>
      <c r="BG834">
        <v>106.16715749968401</v>
      </c>
      <c r="BH834">
        <v>4</v>
      </c>
      <c r="BI834">
        <v>1</v>
      </c>
      <c r="BJ834" s="74">
        <f t="shared" si="61"/>
        <v>0.63566666666666671</v>
      </c>
      <c r="BK834" s="92">
        <f t="shared" si="62"/>
        <v>7</v>
      </c>
      <c r="BN834" s="67">
        <f t="shared" si="63"/>
        <v>0.36466666666666675</v>
      </c>
      <c r="BO834" s="9">
        <f t="shared" si="64"/>
        <v>3</v>
      </c>
      <c r="BT834">
        <v>1.016</v>
      </c>
      <c r="BU834">
        <v>7</v>
      </c>
      <c r="BV834">
        <v>0</v>
      </c>
      <c r="BW834">
        <v>0</v>
      </c>
      <c r="BX834">
        <v>23</v>
      </c>
      <c r="BY834">
        <v>0</v>
      </c>
      <c r="BZ834">
        <v>23</v>
      </c>
      <c r="CA834">
        <v>217</v>
      </c>
      <c r="CB834">
        <v>23</v>
      </c>
      <c r="CC834">
        <v>237</v>
      </c>
      <c r="CD834">
        <v>23</v>
      </c>
      <c r="CE834">
        <v>106.16715749968401</v>
      </c>
      <c r="CF834">
        <v>4</v>
      </c>
      <c r="CG834">
        <v>1</v>
      </c>
      <c r="CM834">
        <v>1.016</v>
      </c>
      <c r="CQ834" t="s">
        <v>162</v>
      </c>
      <c r="CR834" t="s">
        <v>235</v>
      </c>
      <c r="CS834" t="s">
        <v>183</v>
      </c>
      <c r="CT834">
        <v>0</v>
      </c>
      <c r="CU834">
        <v>23</v>
      </c>
      <c r="CV834">
        <v>0</v>
      </c>
      <c r="CW834">
        <v>23</v>
      </c>
      <c r="CX834">
        <v>217</v>
      </c>
      <c r="CY834">
        <v>23</v>
      </c>
      <c r="CZ834">
        <v>237</v>
      </c>
      <c r="DA834">
        <v>23</v>
      </c>
      <c r="DB834">
        <v>106.16715749968401</v>
      </c>
      <c r="DC834">
        <v>4</v>
      </c>
      <c r="DD834">
        <v>1</v>
      </c>
      <c r="DF834">
        <v>0.90600000000000003</v>
      </c>
    </row>
    <row r="835" spans="1:110" x14ac:dyDescent="0.25">
      <c r="A835" s="74">
        <v>1</v>
      </c>
      <c r="B835" s="44">
        <v>0</v>
      </c>
      <c r="C835" s="44">
        <v>5</v>
      </c>
      <c r="D835" s="44">
        <v>19</v>
      </c>
      <c r="E835" s="44">
        <v>0.19300938791724401</v>
      </c>
      <c r="F835" s="44">
        <v>1542.0705820000001</v>
      </c>
      <c r="G835" s="75">
        <v>199.95</v>
      </c>
      <c r="H835" s="74">
        <v>0.375</v>
      </c>
      <c r="I835" s="44">
        <v>4</v>
      </c>
      <c r="J835" s="75">
        <v>0</v>
      </c>
      <c r="K835" s="74">
        <v>0.23499999999999999</v>
      </c>
      <c r="L835" s="44">
        <v>4</v>
      </c>
      <c r="M835" s="75">
        <v>0</v>
      </c>
      <c r="N835" s="44">
        <v>0.20300000000000001</v>
      </c>
      <c r="O835" s="44">
        <v>4</v>
      </c>
      <c r="P835" s="75">
        <v>0</v>
      </c>
      <c r="Q835" s="80">
        <f t="shared" si="60"/>
        <v>0.27099999999999996</v>
      </c>
      <c r="R835" s="88">
        <f t="shared" si="60"/>
        <v>4</v>
      </c>
      <c r="T835" s="74">
        <v>0.48499999999999999</v>
      </c>
      <c r="U835" s="44">
        <v>7</v>
      </c>
      <c r="V835" s="44">
        <v>0</v>
      </c>
      <c r="W835" s="44">
        <v>0</v>
      </c>
      <c r="X835" s="44">
        <v>23</v>
      </c>
      <c r="Y835" s="44">
        <v>0</v>
      </c>
      <c r="Z835" s="44">
        <v>23</v>
      </c>
      <c r="AA835" s="44">
        <v>217</v>
      </c>
      <c r="AB835" s="44">
        <v>23</v>
      </c>
      <c r="AC835" s="44">
        <v>237</v>
      </c>
      <c r="AD835" s="44">
        <v>23</v>
      </c>
      <c r="AE835" s="44">
        <v>105.81398804492633</v>
      </c>
      <c r="AF835" s="44">
        <v>4</v>
      </c>
      <c r="AG835" s="75">
        <v>1</v>
      </c>
      <c r="AH835" s="74">
        <v>0.65600000000000003</v>
      </c>
      <c r="AI835" s="44">
        <v>7</v>
      </c>
      <c r="AJ835" s="44">
        <v>0</v>
      </c>
      <c r="AK835" s="44">
        <v>0</v>
      </c>
      <c r="AL835" s="44">
        <v>23</v>
      </c>
      <c r="AM835" s="44">
        <v>0</v>
      </c>
      <c r="AN835" s="44">
        <v>23</v>
      </c>
      <c r="AO835" s="44">
        <v>217</v>
      </c>
      <c r="AP835" s="44">
        <v>23</v>
      </c>
      <c r="AQ835" s="44">
        <v>237</v>
      </c>
      <c r="AR835" s="44">
        <v>23</v>
      </c>
      <c r="AS835" s="44">
        <v>105.81398804492633</v>
      </c>
      <c r="AT835" s="44">
        <v>4</v>
      </c>
      <c r="AU835" s="75">
        <v>1</v>
      </c>
      <c r="AV835">
        <v>0.73399999999999999</v>
      </c>
      <c r="AW835">
        <v>7</v>
      </c>
      <c r="AX835">
        <v>0</v>
      </c>
      <c r="AY835">
        <v>0</v>
      </c>
      <c r="AZ835">
        <v>23</v>
      </c>
      <c r="BA835">
        <v>0</v>
      </c>
      <c r="BB835">
        <v>23</v>
      </c>
      <c r="BC835">
        <v>217</v>
      </c>
      <c r="BD835">
        <v>23</v>
      </c>
      <c r="BE835">
        <v>237</v>
      </c>
      <c r="BF835">
        <v>23</v>
      </c>
      <c r="BG835">
        <v>105.81398804492633</v>
      </c>
      <c r="BH835">
        <v>4</v>
      </c>
      <c r="BI835">
        <v>1</v>
      </c>
      <c r="BJ835" s="74">
        <f t="shared" si="61"/>
        <v>0.625</v>
      </c>
      <c r="BK835" s="92">
        <f t="shared" si="62"/>
        <v>7</v>
      </c>
      <c r="BN835" s="67">
        <f t="shared" si="63"/>
        <v>0.35400000000000004</v>
      </c>
      <c r="BO835" s="9">
        <f t="shared" si="64"/>
        <v>3</v>
      </c>
      <c r="BT835">
        <v>0.98399999999999999</v>
      </c>
      <c r="BU835">
        <v>7</v>
      </c>
      <c r="BV835">
        <v>0</v>
      </c>
      <c r="BW835">
        <v>0</v>
      </c>
      <c r="BX835">
        <v>23</v>
      </c>
      <c r="BY835">
        <v>0</v>
      </c>
      <c r="BZ835">
        <v>23</v>
      </c>
      <c r="CA835">
        <v>217</v>
      </c>
      <c r="CB835">
        <v>23</v>
      </c>
      <c r="CC835">
        <v>237</v>
      </c>
      <c r="CD835">
        <v>23</v>
      </c>
      <c r="CE835">
        <v>105.81398804492633</v>
      </c>
      <c r="CF835">
        <v>4</v>
      </c>
      <c r="CG835">
        <v>1</v>
      </c>
      <c r="CM835">
        <v>0.98399999999999999</v>
      </c>
      <c r="CQ835" t="s">
        <v>162</v>
      </c>
      <c r="CR835" t="s">
        <v>228</v>
      </c>
      <c r="CS835" t="s">
        <v>183</v>
      </c>
      <c r="CT835">
        <v>0</v>
      </c>
      <c r="CU835">
        <v>23</v>
      </c>
      <c r="CV835">
        <v>0</v>
      </c>
      <c r="CW835">
        <v>23</v>
      </c>
      <c r="CX835">
        <v>217</v>
      </c>
      <c r="CY835">
        <v>23</v>
      </c>
      <c r="CZ835">
        <v>237</v>
      </c>
      <c r="DA835">
        <v>23</v>
      </c>
      <c r="DB835">
        <v>105.81398804492633</v>
      </c>
      <c r="DC835">
        <v>4</v>
      </c>
      <c r="DD835">
        <v>1</v>
      </c>
      <c r="DF835">
        <v>0.65600000000000003</v>
      </c>
    </row>
    <row r="836" spans="1:110" x14ac:dyDescent="0.25">
      <c r="A836" s="74">
        <v>1</v>
      </c>
      <c r="B836" s="44">
        <v>0</v>
      </c>
      <c r="C836" s="44">
        <v>5</v>
      </c>
      <c r="D836" s="44">
        <v>20</v>
      </c>
      <c r="E836" s="44">
        <v>0.29054739242912098</v>
      </c>
      <c r="F836" s="44">
        <v>1575.26784349999</v>
      </c>
      <c r="G836" s="75">
        <v>208</v>
      </c>
      <c r="H836" s="74">
        <v>0.39100000000000001</v>
      </c>
      <c r="I836" s="44">
        <v>4</v>
      </c>
      <c r="J836" s="75">
        <v>0</v>
      </c>
      <c r="K836" s="74">
        <v>0.23400000000000001</v>
      </c>
      <c r="L836" s="44">
        <v>4</v>
      </c>
      <c r="M836" s="75">
        <v>0</v>
      </c>
      <c r="N836" s="44">
        <v>0.219</v>
      </c>
      <c r="O836" s="44">
        <v>4</v>
      </c>
      <c r="P836" s="75">
        <v>0</v>
      </c>
      <c r="Q836" s="80">
        <f t="shared" si="60"/>
        <v>0.28133333333333332</v>
      </c>
      <c r="R836" s="88">
        <f t="shared" si="60"/>
        <v>4</v>
      </c>
      <c r="T836" s="74">
        <v>0.5</v>
      </c>
      <c r="U836" s="44">
        <v>7</v>
      </c>
      <c r="V836" s="44">
        <v>0</v>
      </c>
      <c r="W836" s="44">
        <v>0</v>
      </c>
      <c r="X836" s="44">
        <v>23</v>
      </c>
      <c r="Y836" s="44">
        <v>0</v>
      </c>
      <c r="Z836" s="44">
        <v>23</v>
      </c>
      <c r="AA836" s="44">
        <v>217.000001</v>
      </c>
      <c r="AB836" s="44">
        <v>23</v>
      </c>
      <c r="AC836" s="44">
        <v>237</v>
      </c>
      <c r="AD836" s="44">
        <v>23</v>
      </c>
      <c r="AE836" s="44">
        <v>105.4757240238275</v>
      </c>
      <c r="AF836" s="44">
        <v>4</v>
      </c>
      <c r="AG836" s="75">
        <v>1</v>
      </c>
      <c r="AH836" s="74">
        <v>0.64100000000000001</v>
      </c>
      <c r="AI836" s="44">
        <v>7</v>
      </c>
      <c r="AJ836" s="44">
        <v>0</v>
      </c>
      <c r="AK836" s="44">
        <v>0</v>
      </c>
      <c r="AL836" s="44">
        <v>23</v>
      </c>
      <c r="AM836" s="44">
        <v>0</v>
      </c>
      <c r="AN836" s="44">
        <v>23</v>
      </c>
      <c r="AO836" s="44">
        <v>217.000001</v>
      </c>
      <c r="AP836" s="44">
        <v>23</v>
      </c>
      <c r="AQ836" s="44">
        <v>237</v>
      </c>
      <c r="AR836" s="44">
        <v>23</v>
      </c>
      <c r="AS836" s="44">
        <v>105.4757240238275</v>
      </c>
      <c r="AT836" s="44">
        <v>4</v>
      </c>
      <c r="AU836" s="75">
        <v>1</v>
      </c>
      <c r="AV836">
        <v>0.75</v>
      </c>
      <c r="AW836">
        <v>7</v>
      </c>
      <c r="AX836">
        <v>0</v>
      </c>
      <c r="AY836">
        <v>0</v>
      </c>
      <c r="AZ836">
        <v>23</v>
      </c>
      <c r="BA836">
        <v>0</v>
      </c>
      <c r="BB836">
        <v>23</v>
      </c>
      <c r="BC836">
        <v>217.000001</v>
      </c>
      <c r="BD836">
        <v>23</v>
      </c>
      <c r="BE836">
        <v>237</v>
      </c>
      <c r="BF836">
        <v>23</v>
      </c>
      <c r="BG836">
        <v>105.4757240238275</v>
      </c>
      <c r="BH836">
        <v>4</v>
      </c>
      <c r="BI836">
        <v>1</v>
      </c>
      <c r="BJ836" s="74">
        <f t="shared" si="61"/>
        <v>0.6303333333333333</v>
      </c>
      <c r="BK836" s="92">
        <f t="shared" si="62"/>
        <v>7</v>
      </c>
      <c r="BN836" s="67">
        <f t="shared" si="63"/>
        <v>0.34899999999999998</v>
      </c>
      <c r="BO836" s="9">
        <f t="shared" si="64"/>
        <v>3</v>
      </c>
      <c r="BT836">
        <v>1</v>
      </c>
      <c r="BU836">
        <v>7</v>
      </c>
      <c r="BV836">
        <v>0</v>
      </c>
      <c r="BW836">
        <v>0</v>
      </c>
      <c r="BX836">
        <v>23</v>
      </c>
      <c r="BY836">
        <v>0</v>
      </c>
      <c r="BZ836">
        <v>23</v>
      </c>
      <c r="CA836">
        <v>217.000001</v>
      </c>
      <c r="CB836">
        <v>23</v>
      </c>
      <c r="CC836">
        <v>237</v>
      </c>
      <c r="CD836">
        <v>23</v>
      </c>
      <c r="CE836">
        <v>105.4757240238275</v>
      </c>
      <c r="CF836">
        <v>4</v>
      </c>
      <c r="CG836">
        <v>1</v>
      </c>
      <c r="CM836">
        <v>1</v>
      </c>
      <c r="CQ836" t="s">
        <v>162</v>
      </c>
      <c r="CR836" t="s">
        <v>232</v>
      </c>
      <c r="CS836" t="s">
        <v>183</v>
      </c>
      <c r="CT836">
        <v>0</v>
      </c>
      <c r="CU836">
        <v>23</v>
      </c>
      <c r="CV836">
        <v>0</v>
      </c>
      <c r="CW836">
        <v>23</v>
      </c>
      <c r="CX836">
        <v>217.000001</v>
      </c>
      <c r="CY836">
        <v>23</v>
      </c>
      <c r="CZ836">
        <v>237</v>
      </c>
      <c r="DA836">
        <v>23</v>
      </c>
      <c r="DB836">
        <v>105.4757240238275</v>
      </c>
      <c r="DC836">
        <v>4</v>
      </c>
      <c r="DD836">
        <v>1</v>
      </c>
      <c r="DF836">
        <v>0.67200000000000004</v>
      </c>
    </row>
    <row r="837" spans="1:110" x14ac:dyDescent="0.25">
      <c r="A837" s="74">
        <v>1</v>
      </c>
      <c r="B837" s="44">
        <v>0</v>
      </c>
      <c r="C837" s="44">
        <v>5</v>
      </c>
      <c r="D837" s="44">
        <v>21</v>
      </c>
      <c r="E837" s="44">
        <v>0.38808539694101502</v>
      </c>
      <c r="F837" s="44">
        <v>1608.465105</v>
      </c>
      <c r="G837" s="75">
        <v>216.05</v>
      </c>
      <c r="H837" s="74">
        <v>0.39</v>
      </c>
      <c r="I837" s="44">
        <v>4</v>
      </c>
      <c r="J837" s="75">
        <v>0</v>
      </c>
      <c r="K837" s="74">
        <v>0.25</v>
      </c>
      <c r="L837" s="44">
        <v>4</v>
      </c>
      <c r="M837" s="75">
        <v>0</v>
      </c>
      <c r="N837" s="44">
        <v>0.219</v>
      </c>
      <c r="O837" s="44">
        <v>4</v>
      </c>
      <c r="P837" s="75">
        <v>0</v>
      </c>
      <c r="Q837" s="80">
        <f t="shared" si="60"/>
        <v>0.28633333333333333</v>
      </c>
      <c r="R837" s="88">
        <f t="shared" si="60"/>
        <v>4</v>
      </c>
      <c r="T837" s="74">
        <v>0.48399999999999999</v>
      </c>
      <c r="U837" s="44">
        <v>7</v>
      </c>
      <c r="V837" s="44">
        <v>0</v>
      </c>
      <c r="W837" s="44">
        <v>0</v>
      </c>
      <c r="X837" s="44">
        <v>23</v>
      </c>
      <c r="Y837" s="44">
        <v>0</v>
      </c>
      <c r="Z837" s="44">
        <v>23</v>
      </c>
      <c r="AA837" s="44">
        <v>217.000001</v>
      </c>
      <c r="AB837" s="44">
        <v>23</v>
      </c>
      <c r="AC837" s="44">
        <v>237</v>
      </c>
      <c r="AD837" s="44">
        <v>23</v>
      </c>
      <c r="AE837" s="44">
        <v>105.15140334173088</v>
      </c>
      <c r="AF837" s="44">
        <v>4</v>
      </c>
      <c r="AG837" s="75">
        <v>1</v>
      </c>
      <c r="AH837" s="74">
        <v>0.64100000000000001</v>
      </c>
      <c r="AI837" s="44">
        <v>7</v>
      </c>
      <c r="AJ837" s="44">
        <v>0</v>
      </c>
      <c r="AK837" s="44">
        <v>0</v>
      </c>
      <c r="AL837" s="44">
        <v>23</v>
      </c>
      <c r="AM837" s="44">
        <v>0</v>
      </c>
      <c r="AN837" s="44">
        <v>23</v>
      </c>
      <c r="AO837" s="44">
        <v>217.000001</v>
      </c>
      <c r="AP837" s="44">
        <v>23</v>
      </c>
      <c r="AQ837" s="44">
        <v>237</v>
      </c>
      <c r="AR837" s="44">
        <v>23</v>
      </c>
      <c r="AS837" s="44">
        <v>105.15140334173088</v>
      </c>
      <c r="AT837" s="44">
        <v>4</v>
      </c>
      <c r="AU837" s="75">
        <v>1</v>
      </c>
      <c r="AV837">
        <v>0.73499999999999999</v>
      </c>
      <c r="AW837">
        <v>7</v>
      </c>
      <c r="AX837">
        <v>0</v>
      </c>
      <c r="AY837">
        <v>0</v>
      </c>
      <c r="AZ837">
        <v>23</v>
      </c>
      <c r="BA837">
        <v>0</v>
      </c>
      <c r="BB837">
        <v>23</v>
      </c>
      <c r="BC837">
        <v>217.000001</v>
      </c>
      <c r="BD837">
        <v>23</v>
      </c>
      <c r="BE837">
        <v>237</v>
      </c>
      <c r="BF837">
        <v>23</v>
      </c>
      <c r="BG837">
        <v>105.15140334173088</v>
      </c>
      <c r="BH837">
        <v>4</v>
      </c>
      <c r="BI837">
        <v>1</v>
      </c>
      <c r="BJ837" s="74">
        <f t="shared" si="61"/>
        <v>0.62</v>
      </c>
      <c r="BK837" s="92">
        <f t="shared" si="62"/>
        <v>7</v>
      </c>
      <c r="BN837" s="67">
        <f t="shared" si="63"/>
        <v>0.33366666666666667</v>
      </c>
      <c r="BO837" s="9">
        <f t="shared" si="64"/>
        <v>3</v>
      </c>
      <c r="BT837">
        <v>0.96899999999999997</v>
      </c>
      <c r="BU837">
        <v>7</v>
      </c>
      <c r="BV837">
        <v>0</v>
      </c>
      <c r="BW837">
        <v>0</v>
      </c>
      <c r="BX837">
        <v>23</v>
      </c>
      <c r="BY837">
        <v>0</v>
      </c>
      <c r="BZ837">
        <v>23</v>
      </c>
      <c r="CA837">
        <v>217.000001</v>
      </c>
      <c r="CB837">
        <v>23</v>
      </c>
      <c r="CC837">
        <v>237</v>
      </c>
      <c r="CD837">
        <v>23</v>
      </c>
      <c r="CE837">
        <v>105.15140334173088</v>
      </c>
      <c r="CF837">
        <v>4</v>
      </c>
      <c r="CG837">
        <v>1</v>
      </c>
      <c r="CM837">
        <v>0.96899999999999997</v>
      </c>
      <c r="CQ837" t="s">
        <v>162</v>
      </c>
      <c r="CR837" t="s">
        <v>228</v>
      </c>
      <c r="CS837" t="s">
        <v>183</v>
      </c>
      <c r="CT837">
        <v>0</v>
      </c>
      <c r="CU837">
        <v>23</v>
      </c>
      <c r="CV837">
        <v>0</v>
      </c>
      <c r="CW837">
        <v>23</v>
      </c>
      <c r="CX837">
        <v>217.000001</v>
      </c>
      <c r="CY837">
        <v>23</v>
      </c>
      <c r="CZ837">
        <v>237</v>
      </c>
      <c r="DA837">
        <v>23</v>
      </c>
      <c r="DB837">
        <v>105.15140334173088</v>
      </c>
      <c r="DC837">
        <v>4</v>
      </c>
      <c r="DD837">
        <v>1</v>
      </c>
      <c r="DF837">
        <v>0.65600000000000003</v>
      </c>
    </row>
    <row r="838" spans="1:110" x14ac:dyDescent="0.25">
      <c r="A838" s="74">
        <v>1</v>
      </c>
      <c r="B838" s="44">
        <v>0</v>
      </c>
      <c r="C838" s="44">
        <v>5</v>
      </c>
      <c r="D838" s="44">
        <v>22</v>
      </c>
      <c r="E838" s="44">
        <v>0.48562340145287503</v>
      </c>
      <c r="F838" s="44">
        <v>1641.6623665</v>
      </c>
      <c r="G838" s="75">
        <v>224.1</v>
      </c>
      <c r="H838" s="74">
        <v>0.375</v>
      </c>
      <c r="I838" s="44">
        <v>4</v>
      </c>
      <c r="J838" s="75">
        <v>0</v>
      </c>
      <c r="K838" s="74">
        <v>0.219</v>
      </c>
      <c r="L838" s="44">
        <v>4</v>
      </c>
      <c r="M838" s="75">
        <v>0</v>
      </c>
      <c r="N838" s="44">
        <v>0.20300000000000001</v>
      </c>
      <c r="O838" s="44">
        <v>4</v>
      </c>
      <c r="P838" s="75">
        <v>0</v>
      </c>
      <c r="Q838" s="80">
        <f t="shared" ref="Q838:R901" si="65">AVERAGE(H838,K838,N838)</f>
        <v>0.26566666666666666</v>
      </c>
      <c r="R838" s="88">
        <f t="shared" si="65"/>
        <v>4</v>
      </c>
      <c r="T838" s="74">
        <v>0.51600000000000001</v>
      </c>
      <c r="U838" s="44">
        <v>7</v>
      </c>
      <c r="V838" s="44">
        <v>0</v>
      </c>
      <c r="W838" s="44">
        <v>0</v>
      </c>
      <c r="X838" s="44">
        <v>23</v>
      </c>
      <c r="Y838" s="44">
        <v>0</v>
      </c>
      <c r="Z838" s="44">
        <v>23</v>
      </c>
      <c r="AA838" s="44">
        <v>217</v>
      </c>
      <c r="AB838" s="44">
        <v>23</v>
      </c>
      <c r="AC838" s="44">
        <v>237</v>
      </c>
      <c r="AD838" s="44">
        <v>23</v>
      </c>
      <c r="AE838" s="44">
        <v>104.84018006573935</v>
      </c>
      <c r="AF838" s="44">
        <v>4</v>
      </c>
      <c r="AG838" s="75">
        <v>1</v>
      </c>
      <c r="AH838" s="74">
        <v>0.64100000000000001</v>
      </c>
      <c r="AI838" s="44">
        <v>7</v>
      </c>
      <c r="AJ838" s="44">
        <v>0</v>
      </c>
      <c r="AK838" s="44">
        <v>0</v>
      </c>
      <c r="AL838" s="44">
        <v>23</v>
      </c>
      <c r="AM838" s="44">
        <v>0</v>
      </c>
      <c r="AN838" s="44">
        <v>23</v>
      </c>
      <c r="AO838" s="44">
        <v>217</v>
      </c>
      <c r="AP838" s="44">
        <v>23</v>
      </c>
      <c r="AQ838" s="44">
        <v>237</v>
      </c>
      <c r="AR838" s="44">
        <v>23</v>
      </c>
      <c r="AS838" s="44">
        <v>104.84018006573935</v>
      </c>
      <c r="AT838" s="44">
        <v>4</v>
      </c>
      <c r="AU838" s="75">
        <v>1</v>
      </c>
      <c r="AV838">
        <v>0.75</v>
      </c>
      <c r="AW838">
        <v>7</v>
      </c>
      <c r="AX838">
        <v>0</v>
      </c>
      <c r="AY838">
        <v>0</v>
      </c>
      <c r="AZ838">
        <v>23</v>
      </c>
      <c r="BA838">
        <v>0</v>
      </c>
      <c r="BB838">
        <v>23</v>
      </c>
      <c r="BC838">
        <v>217</v>
      </c>
      <c r="BD838">
        <v>23</v>
      </c>
      <c r="BE838">
        <v>237</v>
      </c>
      <c r="BF838">
        <v>23</v>
      </c>
      <c r="BG838">
        <v>104.84018006573935</v>
      </c>
      <c r="BH838">
        <v>4</v>
      </c>
      <c r="BI838">
        <v>1</v>
      </c>
      <c r="BJ838" s="74">
        <f t="shared" ref="BJ838:BJ901" si="66">AVERAGE(T838,AH838,AV838)</f>
        <v>0.63566666666666671</v>
      </c>
      <c r="BK838" s="92">
        <f t="shared" ref="BK838:BK901" si="67">AVERAGE(U838,AI838,AW838)</f>
        <v>7</v>
      </c>
      <c r="BN838" s="67">
        <f t="shared" ref="BN838:BN901" si="68">(BJ838-Q838)</f>
        <v>0.37000000000000005</v>
      </c>
      <c r="BO838" s="9">
        <f t="shared" ref="BO838:BO901" si="69">BK838-R838</f>
        <v>3</v>
      </c>
      <c r="BT838">
        <v>0.98499999999999999</v>
      </c>
      <c r="BU838">
        <v>7</v>
      </c>
      <c r="BV838">
        <v>0</v>
      </c>
      <c r="BW838">
        <v>0</v>
      </c>
      <c r="BX838">
        <v>23</v>
      </c>
      <c r="BY838">
        <v>0</v>
      </c>
      <c r="BZ838">
        <v>23</v>
      </c>
      <c r="CA838">
        <v>217</v>
      </c>
      <c r="CB838">
        <v>23</v>
      </c>
      <c r="CC838">
        <v>237</v>
      </c>
      <c r="CD838">
        <v>23</v>
      </c>
      <c r="CE838">
        <v>104.84018006573935</v>
      </c>
      <c r="CF838">
        <v>4</v>
      </c>
      <c r="CG838">
        <v>1</v>
      </c>
      <c r="CM838">
        <v>0.98499999999999999</v>
      </c>
      <c r="CQ838" t="s">
        <v>162</v>
      </c>
      <c r="CR838" t="s">
        <v>223</v>
      </c>
      <c r="CS838" t="s">
        <v>183</v>
      </c>
      <c r="CT838">
        <v>0</v>
      </c>
      <c r="CU838">
        <v>23</v>
      </c>
      <c r="CV838">
        <v>0</v>
      </c>
      <c r="CW838">
        <v>23</v>
      </c>
      <c r="CX838">
        <v>217</v>
      </c>
      <c r="CY838">
        <v>23</v>
      </c>
      <c r="CZ838">
        <v>237</v>
      </c>
      <c r="DA838">
        <v>23</v>
      </c>
      <c r="DB838">
        <v>104.84018006573935</v>
      </c>
      <c r="DC838">
        <v>4</v>
      </c>
      <c r="DD838">
        <v>1</v>
      </c>
      <c r="DF838">
        <v>0.64100000000000001</v>
      </c>
    </row>
    <row r="839" spans="1:110" x14ac:dyDescent="0.25">
      <c r="A839" s="74">
        <v>1</v>
      </c>
      <c r="B839" s="44">
        <v>0</v>
      </c>
      <c r="C839" s="44">
        <v>6</v>
      </c>
      <c r="D839" s="44">
        <v>9</v>
      </c>
      <c r="E839" s="44">
        <v>-0.47161083654145702</v>
      </c>
      <c r="F839" s="44">
        <v>1334.7733229999999</v>
      </c>
      <c r="G839" s="75">
        <v>126.19</v>
      </c>
      <c r="H839" s="74">
        <v>0.375</v>
      </c>
      <c r="I839" s="44">
        <v>4</v>
      </c>
      <c r="J839" s="75">
        <v>0</v>
      </c>
      <c r="K839" s="74">
        <v>0.20300000000000001</v>
      </c>
      <c r="L839" s="44">
        <v>4</v>
      </c>
      <c r="M839" s="75">
        <v>0</v>
      </c>
      <c r="N839" s="44">
        <v>0.219</v>
      </c>
      <c r="O839" s="44">
        <v>4</v>
      </c>
      <c r="P839" s="75">
        <v>0</v>
      </c>
      <c r="Q839" s="80">
        <f t="shared" si="65"/>
        <v>0.26566666666666666</v>
      </c>
      <c r="R839" s="88">
        <f t="shared" si="65"/>
        <v>4</v>
      </c>
      <c r="T839" s="74">
        <v>0.48499999999999999</v>
      </c>
      <c r="U839" s="44">
        <v>7</v>
      </c>
      <c r="V839" s="44">
        <v>0</v>
      </c>
      <c r="W839" s="44">
        <v>0</v>
      </c>
      <c r="X839" s="44">
        <v>23</v>
      </c>
      <c r="Y839" s="44">
        <v>0</v>
      </c>
      <c r="Z839" s="44">
        <v>23</v>
      </c>
      <c r="AA839" s="44">
        <v>217</v>
      </c>
      <c r="AB839" s="44">
        <v>23</v>
      </c>
      <c r="AC839" s="44">
        <v>237</v>
      </c>
      <c r="AD839" s="44">
        <v>23</v>
      </c>
      <c r="AE839" s="44">
        <v>110.49437233612778</v>
      </c>
      <c r="AF839" s="44">
        <v>4</v>
      </c>
      <c r="AG839" s="75">
        <v>1</v>
      </c>
      <c r="AH839" s="74">
        <v>0.65600000000000003</v>
      </c>
      <c r="AI839" s="44">
        <v>7</v>
      </c>
      <c r="AJ839" s="44">
        <v>0</v>
      </c>
      <c r="AK839" s="44">
        <v>0</v>
      </c>
      <c r="AL839" s="44">
        <v>23</v>
      </c>
      <c r="AM839" s="44">
        <v>0</v>
      </c>
      <c r="AN839" s="44">
        <v>23</v>
      </c>
      <c r="AO839" s="44">
        <v>217</v>
      </c>
      <c r="AP839" s="44">
        <v>23</v>
      </c>
      <c r="AQ839" s="44">
        <v>237</v>
      </c>
      <c r="AR839" s="44">
        <v>23</v>
      </c>
      <c r="AS839" s="44">
        <v>110.49437233612778</v>
      </c>
      <c r="AT839" s="44">
        <v>4</v>
      </c>
      <c r="AU839" s="75">
        <v>1</v>
      </c>
      <c r="AV839">
        <v>0.75</v>
      </c>
      <c r="AW839">
        <v>7</v>
      </c>
      <c r="AX839">
        <v>0</v>
      </c>
      <c r="AY839">
        <v>0</v>
      </c>
      <c r="AZ839">
        <v>23</v>
      </c>
      <c r="BA839">
        <v>0</v>
      </c>
      <c r="BB839">
        <v>23</v>
      </c>
      <c r="BC839">
        <v>217</v>
      </c>
      <c r="BD839">
        <v>23</v>
      </c>
      <c r="BE839">
        <v>237</v>
      </c>
      <c r="BF839">
        <v>23</v>
      </c>
      <c r="BG839">
        <v>110.49437233612778</v>
      </c>
      <c r="BH839">
        <v>4</v>
      </c>
      <c r="BI839">
        <v>1</v>
      </c>
      <c r="BJ839" s="74">
        <f t="shared" si="66"/>
        <v>0.6303333333333333</v>
      </c>
      <c r="BK839" s="92">
        <f t="shared" si="67"/>
        <v>7</v>
      </c>
      <c r="BN839" s="67">
        <f t="shared" si="68"/>
        <v>0.36466666666666664</v>
      </c>
      <c r="BO839" s="9">
        <f t="shared" si="69"/>
        <v>3</v>
      </c>
      <c r="BT839">
        <v>1.109</v>
      </c>
      <c r="BU839">
        <v>7</v>
      </c>
      <c r="BV839">
        <v>0</v>
      </c>
      <c r="BW839">
        <v>0</v>
      </c>
      <c r="BX839">
        <v>23</v>
      </c>
      <c r="BY839">
        <v>0</v>
      </c>
      <c r="BZ839">
        <v>23</v>
      </c>
      <c r="CA839">
        <v>217</v>
      </c>
      <c r="CB839">
        <v>23</v>
      </c>
      <c r="CC839">
        <v>237</v>
      </c>
      <c r="CD839">
        <v>23</v>
      </c>
      <c r="CE839">
        <v>110.49437233612778</v>
      </c>
      <c r="CF839">
        <v>4</v>
      </c>
      <c r="CG839">
        <v>1</v>
      </c>
      <c r="CM839">
        <v>1.109</v>
      </c>
      <c r="CQ839" t="s">
        <v>162</v>
      </c>
      <c r="CR839" t="s">
        <v>236</v>
      </c>
      <c r="CS839" t="s">
        <v>183</v>
      </c>
      <c r="CT839">
        <v>0</v>
      </c>
      <c r="CU839">
        <v>23</v>
      </c>
      <c r="CV839">
        <v>0</v>
      </c>
      <c r="CW839">
        <v>23</v>
      </c>
      <c r="CX839">
        <v>217</v>
      </c>
      <c r="CY839">
        <v>23</v>
      </c>
      <c r="CZ839">
        <v>237</v>
      </c>
      <c r="DA839">
        <v>23</v>
      </c>
      <c r="DB839">
        <v>110.49437233612778</v>
      </c>
      <c r="DC839">
        <v>4</v>
      </c>
      <c r="DD839">
        <v>1</v>
      </c>
      <c r="DF839">
        <v>0.70399999999999996</v>
      </c>
    </row>
    <row r="840" spans="1:110" x14ac:dyDescent="0.25">
      <c r="A840" s="74">
        <v>1</v>
      </c>
      <c r="B840" s="44">
        <v>0</v>
      </c>
      <c r="C840" s="44">
        <v>6</v>
      </c>
      <c r="D840" s="44">
        <v>10</v>
      </c>
      <c r="E840" s="44">
        <v>-0.37407283202959801</v>
      </c>
      <c r="F840" s="44">
        <v>1367.9705845000001</v>
      </c>
      <c r="G840" s="75">
        <v>134.24</v>
      </c>
      <c r="H840" s="74">
        <v>0.39100000000000001</v>
      </c>
      <c r="I840" s="44">
        <v>4</v>
      </c>
      <c r="J840" s="75">
        <v>0</v>
      </c>
      <c r="K840" s="74">
        <v>0.23400000000000001</v>
      </c>
      <c r="L840" s="44">
        <v>4</v>
      </c>
      <c r="M840" s="75">
        <v>0</v>
      </c>
      <c r="N840" s="44">
        <v>0.20300000000000001</v>
      </c>
      <c r="O840" s="44">
        <v>4</v>
      </c>
      <c r="P840" s="75">
        <v>0</v>
      </c>
      <c r="Q840" s="80">
        <f t="shared" si="65"/>
        <v>0.27600000000000002</v>
      </c>
      <c r="R840" s="88">
        <f t="shared" si="65"/>
        <v>4</v>
      </c>
      <c r="T840" s="74">
        <v>0.48499999999999999</v>
      </c>
      <c r="U840" s="44">
        <v>7</v>
      </c>
      <c r="V840" s="44">
        <v>0</v>
      </c>
      <c r="W840" s="44">
        <v>0</v>
      </c>
      <c r="X840" s="44">
        <v>23</v>
      </c>
      <c r="Y840" s="44">
        <v>0</v>
      </c>
      <c r="Z840" s="44">
        <v>23</v>
      </c>
      <c r="AA840" s="44">
        <v>217</v>
      </c>
      <c r="AB840" s="44">
        <v>23</v>
      </c>
      <c r="AC840" s="44">
        <v>237</v>
      </c>
      <c r="AD840" s="44">
        <v>23</v>
      </c>
      <c r="AE840" s="44">
        <v>109.9912445734396</v>
      </c>
      <c r="AF840" s="44">
        <v>4</v>
      </c>
      <c r="AG840" s="75">
        <v>1</v>
      </c>
      <c r="AH840" s="74">
        <v>0.64100000000000001</v>
      </c>
      <c r="AI840" s="44">
        <v>7</v>
      </c>
      <c r="AJ840" s="44">
        <v>0</v>
      </c>
      <c r="AK840" s="44">
        <v>0</v>
      </c>
      <c r="AL840" s="44">
        <v>23</v>
      </c>
      <c r="AM840" s="44">
        <v>0</v>
      </c>
      <c r="AN840" s="44">
        <v>23</v>
      </c>
      <c r="AO840" s="44">
        <v>217</v>
      </c>
      <c r="AP840" s="44">
        <v>23</v>
      </c>
      <c r="AQ840" s="44">
        <v>237</v>
      </c>
      <c r="AR840" s="44">
        <v>23</v>
      </c>
      <c r="AS840" s="44">
        <v>109.9912445734396</v>
      </c>
      <c r="AT840" s="44">
        <v>4</v>
      </c>
      <c r="AU840" s="75">
        <v>1</v>
      </c>
      <c r="AV840">
        <v>0.75</v>
      </c>
      <c r="AW840">
        <v>7</v>
      </c>
      <c r="AX840">
        <v>0</v>
      </c>
      <c r="AY840">
        <v>0</v>
      </c>
      <c r="AZ840">
        <v>23</v>
      </c>
      <c r="BA840">
        <v>0</v>
      </c>
      <c r="BB840">
        <v>23</v>
      </c>
      <c r="BC840">
        <v>217</v>
      </c>
      <c r="BD840">
        <v>23</v>
      </c>
      <c r="BE840">
        <v>237</v>
      </c>
      <c r="BF840">
        <v>23</v>
      </c>
      <c r="BG840">
        <v>109.9912445734396</v>
      </c>
      <c r="BH840">
        <v>4</v>
      </c>
      <c r="BI840">
        <v>1</v>
      </c>
      <c r="BJ840" s="74">
        <f t="shared" si="66"/>
        <v>0.6253333333333333</v>
      </c>
      <c r="BK840" s="92">
        <f t="shared" si="67"/>
        <v>7</v>
      </c>
      <c r="BN840" s="67">
        <f t="shared" si="68"/>
        <v>0.34933333333333327</v>
      </c>
      <c r="BO840" s="9">
        <f t="shared" si="69"/>
        <v>3</v>
      </c>
      <c r="BT840">
        <v>1</v>
      </c>
      <c r="BU840">
        <v>7</v>
      </c>
      <c r="BV840">
        <v>0</v>
      </c>
      <c r="BW840">
        <v>0</v>
      </c>
      <c r="BX840">
        <v>23</v>
      </c>
      <c r="BY840">
        <v>0</v>
      </c>
      <c r="BZ840">
        <v>23</v>
      </c>
      <c r="CA840">
        <v>217</v>
      </c>
      <c r="CB840">
        <v>23</v>
      </c>
      <c r="CC840">
        <v>237</v>
      </c>
      <c r="CD840">
        <v>23</v>
      </c>
      <c r="CE840">
        <v>109.9912445734396</v>
      </c>
      <c r="CF840">
        <v>4</v>
      </c>
      <c r="CG840">
        <v>1</v>
      </c>
      <c r="CM840">
        <v>1</v>
      </c>
      <c r="CQ840" t="s">
        <v>162</v>
      </c>
      <c r="CR840" t="s">
        <v>232</v>
      </c>
      <c r="CS840" t="s">
        <v>183</v>
      </c>
      <c r="CT840">
        <v>0</v>
      </c>
      <c r="CU840">
        <v>23</v>
      </c>
      <c r="CV840">
        <v>0</v>
      </c>
      <c r="CW840">
        <v>23</v>
      </c>
      <c r="CX840">
        <v>217</v>
      </c>
      <c r="CY840">
        <v>23</v>
      </c>
      <c r="CZ840">
        <v>237</v>
      </c>
      <c r="DA840">
        <v>23</v>
      </c>
      <c r="DB840">
        <v>109.9912445734396</v>
      </c>
      <c r="DC840">
        <v>4</v>
      </c>
      <c r="DD840">
        <v>1</v>
      </c>
      <c r="DF840">
        <v>0.67200000000000004</v>
      </c>
    </row>
    <row r="841" spans="1:110" x14ac:dyDescent="0.25">
      <c r="A841" s="74">
        <v>1</v>
      </c>
      <c r="B841" s="44">
        <v>0</v>
      </c>
      <c r="C841" s="44">
        <v>6</v>
      </c>
      <c r="D841" s="44">
        <v>11</v>
      </c>
      <c r="E841" s="44">
        <v>-0.27653482751772102</v>
      </c>
      <c r="F841" s="44">
        <v>1401.1678460000001</v>
      </c>
      <c r="G841" s="75">
        <v>142.29</v>
      </c>
      <c r="H841" s="74">
        <v>0.35899999999999999</v>
      </c>
      <c r="I841" s="44">
        <v>4</v>
      </c>
      <c r="J841" s="75">
        <v>0</v>
      </c>
      <c r="K841" s="74">
        <v>0.23400000000000001</v>
      </c>
      <c r="L841" s="44">
        <v>4</v>
      </c>
      <c r="M841" s="75">
        <v>0</v>
      </c>
      <c r="N841" s="44">
        <v>0.218</v>
      </c>
      <c r="O841" s="44">
        <v>4</v>
      </c>
      <c r="P841" s="75">
        <v>0</v>
      </c>
      <c r="Q841" s="80">
        <f t="shared" si="65"/>
        <v>0.27033333333333331</v>
      </c>
      <c r="R841" s="88">
        <f t="shared" si="65"/>
        <v>4</v>
      </c>
      <c r="T841" s="74">
        <v>0.46800000000000003</v>
      </c>
      <c r="U841" s="44">
        <v>7</v>
      </c>
      <c r="V841" s="44">
        <v>0</v>
      </c>
      <c r="W841" s="44">
        <v>0</v>
      </c>
      <c r="X841" s="44">
        <v>23</v>
      </c>
      <c r="Y841" s="44">
        <v>0</v>
      </c>
      <c r="Z841" s="44">
        <v>23</v>
      </c>
      <c r="AA841" s="44">
        <v>217.000001</v>
      </c>
      <c r="AB841" s="44">
        <v>23</v>
      </c>
      <c r="AC841" s="44">
        <v>237</v>
      </c>
      <c r="AD841" s="44">
        <v>23</v>
      </c>
      <c r="AE841" s="44">
        <v>109.51197996203554</v>
      </c>
      <c r="AF841" s="44">
        <v>4</v>
      </c>
      <c r="AG841" s="75">
        <v>1</v>
      </c>
      <c r="AH841" s="74">
        <v>0.68700000000000006</v>
      </c>
      <c r="AI841" s="44">
        <v>7</v>
      </c>
      <c r="AJ841" s="44">
        <v>0</v>
      </c>
      <c r="AK841" s="44">
        <v>0</v>
      </c>
      <c r="AL841" s="44">
        <v>23</v>
      </c>
      <c r="AM841" s="44">
        <v>0</v>
      </c>
      <c r="AN841" s="44">
        <v>23</v>
      </c>
      <c r="AO841" s="44">
        <v>217.000001</v>
      </c>
      <c r="AP841" s="44">
        <v>23</v>
      </c>
      <c r="AQ841" s="44">
        <v>237</v>
      </c>
      <c r="AR841" s="44">
        <v>23</v>
      </c>
      <c r="AS841" s="44">
        <v>109.51197996203554</v>
      </c>
      <c r="AT841" s="44">
        <v>4</v>
      </c>
      <c r="AU841" s="75">
        <v>1</v>
      </c>
      <c r="AV841">
        <v>0.71799999999999997</v>
      </c>
      <c r="AW841">
        <v>7</v>
      </c>
      <c r="AX841">
        <v>0</v>
      </c>
      <c r="AY841">
        <v>0</v>
      </c>
      <c r="AZ841">
        <v>23</v>
      </c>
      <c r="BA841">
        <v>0</v>
      </c>
      <c r="BB841">
        <v>23</v>
      </c>
      <c r="BC841">
        <v>217.000001</v>
      </c>
      <c r="BD841">
        <v>23</v>
      </c>
      <c r="BE841">
        <v>237</v>
      </c>
      <c r="BF841">
        <v>23</v>
      </c>
      <c r="BG841">
        <v>109.51197996203554</v>
      </c>
      <c r="BH841">
        <v>4</v>
      </c>
      <c r="BI841">
        <v>1</v>
      </c>
      <c r="BJ841" s="74">
        <f t="shared" si="66"/>
        <v>0.6243333333333333</v>
      </c>
      <c r="BK841" s="92">
        <f t="shared" si="67"/>
        <v>7</v>
      </c>
      <c r="BN841" s="67">
        <f t="shared" si="68"/>
        <v>0.35399999999999998</v>
      </c>
      <c r="BO841" s="9">
        <f t="shared" si="69"/>
        <v>3</v>
      </c>
      <c r="BT841">
        <v>0.95399999999999996</v>
      </c>
      <c r="BU841">
        <v>7</v>
      </c>
      <c r="BV841">
        <v>0</v>
      </c>
      <c r="BW841">
        <v>0</v>
      </c>
      <c r="BX841">
        <v>23</v>
      </c>
      <c r="BY841">
        <v>0</v>
      </c>
      <c r="BZ841">
        <v>23</v>
      </c>
      <c r="CA841">
        <v>217.000001</v>
      </c>
      <c r="CB841">
        <v>23</v>
      </c>
      <c r="CC841">
        <v>237</v>
      </c>
      <c r="CD841">
        <v>23</v>
      </c>
      <c r="CE841">
        <v>109.51197996203554</v>
      </c>
      <c r="CF841">
        <v>4</v>
      </c>
      <c r="CG841">
        <v>1</v>
      </c>
      <c r="CM841">
        <v>0.95399999999999996</v>
      </c>
      <c r="CQ841" t="s">
        <v>162</v>
      </c>
      <c r="CR841" t="s">
        <v>232</v>
      </c>
      <c r="CS841" t="s">
        <v>183</v>
      </c>
      <c r="CT841">
        <v>0</v>
      </c>
      <c r="CU841">
        <v>23</v>
      </c>
      <c r="CV841">
        <v>0</v>
      </c>
      <c r="CW841">
        <v>23</v>
      </c>
      <c r="CX841">
        <v>217.000001</v>
      </c>
      <c r="CY841">
        <v>23</v>
      </c>
      <c r="CZ841">
        <v>237</v>
      </c>
      <c r="DA841">
        <v>23</v>
      </c>
      <c r="DB841">
        <v>109.51197996203554</v>
      </c>
      <c r="DC841">
        <v>4</v>
      </c>
      <c r="DD841">
        <v>1</v>
      </c>
      <c r="DF841">
        <v>0.67200000000000004</v>
      </c>
    </row>
    <row r="842" spans="1:110" x14ac:dyDescent="0.25">
      <c r="A842" s="74">
        <v>1</v>
      </c>
      <c r="B842" s="44">
        <v>0</v>
      </c>
      <c r="C842" s="44">
        <v>6</v>
      </c>
      <c r="D842" s="44">
        <v>12</v>
      </c>
      <c r="E842" s="44">
        <v>-0.17899682300584399</v>
      </c>
      <c r="F842" s="44">
        <v>1434.3651075</v>
      </c>
      <c r="G842" s="75">
        <v>150.34</v>
      </c>
      <c r="H842" s="74">
        <v>0.39</v>
      </c>
      <c r="I842" s="44">
        <v>4</v>
      </c>
      <c r="J842" s="75">
        <v>0</v>
      </c>
      <c r="K842" s="74">
        <v>0.20300000000000001</v>
      </c>
      <c r="L842" s="44">
        <v>4</v>
      </c>
      <c r="M842" s="75">
        <v>0</v>
      </c>
      <c r="N842" s="44">
        <v>0.219</v>
      </c>
      <c r="O842" s="44">
        <v>4</v>
      </c>
      <c r="P842" s="75">
        <v>0</v>
      </c>
      <c r="Q842" s="80">
        <f t="shared" si="65"/>
        <v>0.27066666666666667</v>
      </c>
      <c r="R842" s="88">
        <f t="shared" si="65"/>
        <v>4</v>
      </c>
      <c r="T842" s="74">
        <v>0.51500000000000001</v>
      </c>
      <c r="U842" s="44">
        <v>7</v>
      </c>
      <c r="V842" s="44">
        <v>0</v>
      </c>
      <c r="W842" s="44">
        <v>0</v>
      </c>
      <c r="X842" s="44">
        <v>23</v>
      </c>
      <c r="Y842" s="44">
        <v>0</v>
      </c>
      <c r="Z842" s="44">
        <v>23</v>
      </c>
      <c r="AA842" s="44">
        <v>217.000001</v>
      </c>
      <c r="AB842" s="44">
        <v>23</v>
      </c>
      <c r="AC842" s="44">
        <v>237</v>
      </c>
      <c r="AD842" s="44">
        <v>23</v>
      </c>
      <c r="AE842" s="44">
        <v>109.05487793378389</v>
      </c>
      <c r="AF842" s="44">
        <v>4</v>
      </c>
      <c r="AG842" s="75">
        <v>1</v>
      </c>
      <c r="AH842" s="74">
        <v>0.65600000000000003</v>
      </c>
      <c r="AI842" s="44">
        <v>7</v>
      </c>
      <c r="AJ842" s="44">
        <v>0</v>
      </c>
      <c r="AK842" s="44">
        <v>0</v>
      </c>
      <c r="AL842" s="44">
        <v>23</v>
      </c>
      <c r="AM842" s="44">
        <v>0</v>
      </c>
      <c r="AN842" s="44">
        <v>23</v>
      </c>
      <c r="AO842" s="44">
        <v>217.000001</v>
      </c>
      <c r="AP842" s="44">
        <v>23</v>
      </c>
      <c r="AQ842" s="44">
        <v>237</v>
      </c>
      <c r="AR842" s="44">
        <v>23</v>
      </c>
      <c r="AS842" s="44">
        <v>109.05487793378389</v>
      </c>
      <c r="AT842" s="44">
        <v>4</v>
      </c>
      <c r="AU842" s="75">
        <v>1</v>
      </c>
      <c r="AV842">
        <v>0.76600000000000001</v>
      </c>
      <c r="AW842">
        <v>7</v>
      </c>
      <c r="AX842">
        <v>0</v>
      </c>
      <c r="AY842">
        <v>0</v>
      </c>
      <c r="AZ842">
        <v>23</v>
      </c>
      <c r="BA842">
        <v>0</v>
      </c>
      <c r="BB842">
        <v>23</v>
      </c>
      <c r="BC842">
        <v>217.000001</v>
      </c>
      <c r="BD842">
        <v>23</v>
      </c>
      <c r="BE842">
        <v>237</v>
      </c>
      <c r="BF842">
        <v>23</v>
      </c>
      <c r="BG842">
        <v>109.05487793378389</v>
      </c>
      <c r="BH842">
        <v>4</v>
      </c>
      <c r="BI842">
        <v>1</v>
      </c>
      <c r="BJ842" s="74">
        <f t="shared" si="66"/>
        <v>0.64566666666666672</v>
      </c>
      <c r="BK842" s="92">
        <f t="shared" si="67"/>
        <v>7</v>
      </c>
      <c r="BN842" s="67">
        <f t="shared" si="68"/>
        <v>0.37500000000000006</v>
      </c>
      <c r="BO842" s="9">
        <f t="shared" si="69"/>
        <v>3</v>
      </c>
      <c r="BT842">
        <v>1</v>
      </c>
      <c r="BU842">
        <v>7</v>
      </c>
      <c r="BV842">
        <v>0</v>
      </c>
      <c r="BW842">
        <v>0</v>
      </c>
      <c r="BX842">
        <v>23</v>
      </c>
      <c r="BY842">
        <v>0</v>
      </c>
      <c r="BZ842">
        <v>23</v>
      </c>
      <c r="CA842">
        <v>217.000001</v>
      </c>
      <c r="CB842">
        <v>23</v>
      </c>
      <c r="CC842">
        <v>237</v>
      </c>
      <c r="CD842">
        <v>23</v>
      </c>
      <c r="CE842">
        <v>109.05487793378389</v>
      </c>
      <c r="CF842">
        <v>4</v>
      </c>
      <c r="CG842">
        <v>1</v>
      </c>
      <c r="CM842">
        <v>1</v>
      </c>
      <c r="CQ842" t="s">
        <v>162</v>
      </c>
      <c r="CR842" t="s">
        <v>228</v>
      </c>
      <c r="CS842" t="s">
        <v>183</v>
      </c>
      <c r="CT842">
        <v>0</v>
      </c>
      <c r="CU842">
        <v>23</v>
      </c>
      <c r="CV842">
        <v>0</v>
      </c>
      <c r="CW842">
        <v>23</v>
      </c>
      <c r="CX842">
        <v>217.000001</v>
      </c>
      <c r="CY842">
        <v>23</v>
      </c>
      <c r="CZ842">
        <v>237</v>
      </c>
      <c r="DA842">
        <v>23</v>
      </c>
      <c r="DB842">
        <v>109.05487793378389</v>
      </c>
      <c r="DC842">
        <v>4</v>
      </c>
      <c r="DD842">
        <v>1</v>
      </c>
      <c r="DF842">
        <v>0.65600000000000003</v>
      </c>
    </row>
    <row r="843" spans="1:110" x14ac:dyDescent="0.25">
      <c r="A843" s="74">
        <v>1</v>
      </c>
      <c r="B843" s="44">
        <v>0</v>
      </c>
      <c r="C843" s="44">
        <v>6</v>
      </c>
      <c r="D843" s="44">
        <v>13</v>
      </c>
      <c r="E843" s="44">
        <v>-8.1458818493966897E-2</v>
      </c>
      <c r="F843" s="44">
        <v>1467.562369</v>
      </c>
      <c r="G843" s="75">
        <v>158.38999999999999</v>
      </c>
      <c r="H843" s="74">
        <v>0.375</v>
      </c>
      <c r="I843" s="44">
        <v>4</v>
      </c>
      <c r="J843" s="75">
        <v>0</v>
      </c>
      <c r="K843" s="74">
        <v>0.23400000000000001</v>
      </c>
      <c r="L843" s="44">
        <v>4</v>
      </c>
      <c r="M843" s="75">
        <v>0</v>
      </c>
      <c r="N843" s="44">
        <v>0.219</v>
      </c>
      <c r="O843" s="44">
        <v>4</v>
      </c>
      <c r="P843" s="75">
        <v>0</v>
      </c>
      <c r="Q843" s="80">
        <f t="shared" si="65"/>
        <v>0.27599999999999997</v>
      </c>
      <c r="R843" s="88">
        <f t="shared" si="65"/>
        <v>4</v>
      </c>
      <c r="T843" s="74">
        <v>0.5</v>
      </c>
      <c r="U843" s="44">
        <v>7</v>
      </c>
      <c r="V843" s="44">
        <v>0</v>
      </c>
      <c r="W843" s="44">
        <v>0</v>
      </c>
      <c r="X843" s="44">
        <v>23</v>
      </c>
      <c r="Y843" s="44">
        <v>0</v>
      </c>
      <c r="Z843" s="44">
        <v>23</v>
      </c>
      <c r="AA843" s="44">
        <v>217.000001</v>
      </c>
      <c r="AB843" s="44">
        <v>23</v>
      </c>
      <c r="AC843" s="44">
        <v>237</v>
      </c>
      <c r="AD843" s="44">
        <v>23</v>
      </c>
      <c r="AE843" s="44">
        <v>108.6184558276577</v>
      </c>
      <c r="AF843" s="44">
        <v>4</v>
      </c>
      <c r="AG843" s="75">
        <v>1</v>
      </c>
      <c r="AH843" s="74">
        <v>0.65600000000000003</v>
      </c>
      <c r="AI843" s="44">
        <v>7</v>
      </c>
      <c r="AJ843" s="44">
        <v>0</v>
      </c>
      <c r="AK843" s="44">
        <v>0</v>
      </c>
      <c r="AL843" s="44">
        <v>23</v>
      </c>
      <c r="AM843" s="44">
        <v>0</v>
      </c>
      <c r="AN843" s="44">
        <v>23</v>
      </c>
      <c r="AO843" s="44">
        <v>217.000001</v>
      </c>
      <c r="AP843" s="44">
        <v>23</v>
      </c>
      <c r="AQ843" s="44">
        <v>237</v>
      </c>
      <c r="AR843" s="44">
        <v>23</v>
      </c>
      <c r="AS843" s="44">
        <v>108.6184558276577</v>
      </c>
      <c r="AT843" s="44">
        <v>4</v>
      </c>
      <c r="AU843" s="75">
        <v>1</v>
      </c>
      <c r="AV843">
        <v>0.76500000000000001</v>
      </c>
      <c r="AW843">
        <v>7</v>
      </c>
      <c r="AX843">
        <v>0</v>
      </c>
      <c r="AY843">
        <v>0</v>
      </c>
      <c r="AZ843">
        <v>23</v>
      </c>
      <c r="BA843">
        <v>0</v>
      </c>
      <c r="BB843">
        <v>23</v>
      </c>
      <c r="BC843">
        <v>217.000001</v>
      </c>
      <c r="BD843">
        <v>23</v>
      </c>
      <c r="BE843">
        <v>237</v>
      </c>
      <c r="BF843">
        <v>23</v>
      </c>
      <c r="BG843">
        <v>108.6184558276577</v>
      </c>
      <c r="BH843">
        <v>4</v>
      </c>
      <c r="BI843">
        <v>1</v>
      </c>
      <c r="BJ843" s="74">
        <f t="shared" si="66"/>
        <v>0.64033333333333342</v>
      </c>
      <c r="BK843" s="92">
        <f t="shared" si="67"/>
        <v>7</v>
      </c>
      <c r="BN843" s="67">
        <f t="shared" si="68"/>
        <v>0.36433333333333345</v>
      </c>
      <c r="BO843" s="9">
        <f t="shared" si="69"/>
        <v>3</v>
      </c>
      <c r="BT843">
        <v>1</v>
      </c>
      <c r="BU843">
        <v>7</v>
      </c>
      <c r="BV843">
        <v>0</v>
      </c>
      <c r="BW843">
        <v>0</v>
      </c>
      <c r="BX843">
        <v>23</v>
      </c>
      <c r="BY843">
        <v>0</v>
      </c>
      <c r="BZ843">
        <v>23</v>
      </c>
      <c r="CA843">
        <v>217.000001</v>
      </c>
      <c r="CB843">
        <v>23</v>
      </c>
      <c r="CC843">
        <v>237</v>
      </c>
      <c r="CD843">
        <v>23</v>
      </c>
      <c r="CE843">
        <v>108.6184558276577</v>
      </c>
      <c r="CF843">
        <v>4</v>
      </c>
      <c r="CG843">
        <v>1</v>
      </c>
      <c r="CM843">
        <v>1</v>
      </c>
      <c r="CQ843" t="s">
        <v>162</v>
      </c>
      <c r="CR843" t="s">
        <v>228</v>
      </c>
      <c r="CS843" t="s">
        <v>183</v>
      </c>
      <c r="CT843">
        <v>0</v>
      </c>
      <c r="CU843">
        <v>23</v>
      </c>
      <c r="CV843">
        <v>0</v>
      </c>
      <c r="CW843">
        <v>23</v>
      </c>
      <c r="CX843">
        <v>217.000001</v>
      </c>
      <c r="CY843">
        <v>23</v>
      </c>
      <c r="CZ843">
        <v>237</v>
      </c>
      <c r="DA843">
        <v>23</v>
      </c>
      <c r="DB843">
        <v>108.6184558276577</v>
      </c>
      <c r="DC843">
        <v>4</v>
      </c>
      <c r="DD843">
        <v>1</v>
      </c>
      <c r="DF843">
        <v>0.65600000000000003</v>
      </c>
    </row>
    <row r="844" spans="1:110" x14ac:dyDescent="0.25">
      <c r="A844" s="74">
        <v>1</v>
      </c>
      <c r="B844" s="44">
        <v>0</v>
      </c>
      <c r="C844" s="44">
        <v>6</v>
      </c>
      <c r="D844" s="44">
        <v>14</v>
      </c>
      <c r="E844" s="44">
        <v>1.6079186017909999E-2</v>
      </c>
      <c r="F844" s="44">
        <v>1500.7596305</v>
      </c>
      <c r="G844" s="75">
        <v>166.44</v>
      </c>
      <c r="H844" s="74">
        <v>0.36</v>
      </c>
      <c r="I844" s="44">
        <v>4</v>
      </c>
      <c r="J844" s="75">
        <v>0</v>
      </c>
      <c r="K844" s="74">
        <v>0.23400000000000001</v>
      </c>
      <c r="L844" s="44">
        <v>4</v>
      </c>
      <c r="M844" s="75">
        <v>0</v>
      </c>
      <c r="N844" s="44">
        <v>0.20399999999999999</v>
      </c>
      <c r="O844" s="44">
        <v>4</v>
      </c>
      <c r="P844" s="75">
        <v>0</v>
      </c>
      <c r="Q844" s="80">
        <f t="shared" si="65"/>
        <v>0.26599999999999996</v>
      </c>
      <c r="R844" s="88">
        <f t="shared" si="65"/>
        <v>4</v>
      </c>
      <c r="T844" s="74">
        <v>0.5</v>
      </c>
      <c r="U844" s="44">
        <v>7</v>
      </c>
      <c r="V844" s="44">
        <v>0</v>
      </c>
      <c r="W844" s="44">
        <v>0</v>
      </c>
      <c r="X844" s="44">
        <v>23</v>
      </c>
      <c r="Y844" s="44">
        <v>0</v>
      </c>
      <c r="Z844" s="44">
        <v>23</v>
      </c>
      <c r="AA844" s="44">
        <v>217.000001</v>
      </c>
      <c r="AB844" s="44">
        <v>23</v>
      </c>
      <c r="AC844" s="44">
        <v>237</v>
      </c>
      <c r="AD844" s="44">
        <v>23</v>
      </c>
      <c r="AE844" s="44">
        <v>108.20134130445393</v>
      </c>
      <c r="AF844" s="44">
        <v>4</v>
      </c>
      <c r="AG844" s="75">
        <v>1</v>
      </c>
      <c r="AH844" s="74">
        <v>0.68700000000000006</v>
      </c>
      <c r="AI844" s="44">
        <v>7</v>
      </c>
      <c r="AJ844" s="44">
        <v>0</v>
      </c>
      <c r="AK844" s="44">
        <v>0</v>
      </c>
      <c r="AL844" s="44">
        <v>23</v>
      </c>
      <c r="AM844" s="44">
        <v>0</v>
      </c>
      <c r="AN844" s="44">
        <v>23</v>
      </c>
      <c r="AO844" s="44">
        <v>217.000001</v>
      </c>
      <c r="AP844" s="44">
        <v>23</v>
      </c>
      <c r="AQ844" s="44">
        <v>237</v>
      </c>
      <c r="AR844" s="44">
        <v>23</v>
      </c>
      <c r="AS844" s="44">
        <v>108.20134130445393</v>
      </c>
      <c r="AT844" s="44">
        <v>4</v>
      </c>
      <c r="AU844" s="75">
        <v>1</v>
      </c>
      <c r="AV844">
        <v>0.78100000000000003</v>
      </c>
      <c r="AW844">
        <v>7</v>
      </c>
      <c r="AX844">
        <v>0</v>
      </c>
      <c r="AY844">
        <v>0</v>
      </c>
      <c r="AZ844">
        <v>23</v>
      </c>
      <c r="BA844">
        <v>0</v>
      </c>
      <c r="BB844">
        <v>23</v>
      </c>
      <c r="BC844">
        <v>217.000001</v>
      </c>
      <c r="BD844">
        <v>23</v>
      </c>
      <c r="BE844">
        <v>237</v>
      </c>
      <c r="BF844">
        <v>23</v>
      </c>
      <c r="BG844">
        <v>108.20134130445393</v>
      </c>
      <c r="BH844">
        <v>4</v>
      </c>
      <c r="BI844">
        <v>1</v>
      </c>
      <c r="BJ844" s="74">
        <f t="shared" si="66"/>
        <v>0.65600000000000003</v>
      </c>
      <c r="BK844" s="92">
        <f t="shared" si="67"/>
        <v>7</v>
      </c>
      <c r="BN844" s="67">
        <f t="shared" si="68"/>
        <v>0.39000000000000007</v>
      </c>
      <c r="BO844" s="9">
        <f t="shared" si="69"/>
        <v>3</v>
      </c>
      <c r="BT844">
        <v>1.0149999999999999</v>
      </c>
      <c r="BU844">
        <v>7</v>
      </c>
      <c r="BV844">
        <v>0</v>
      </c>
      <c r="BW844">
        <v>0</v>
      </c>
      <c r="BX844">
        <v>23</v>
      </c>
      <c r="BY844">
        <v>0</v>
      </c>
      <c r="BZ844">
        <v>23</v>
      </c>
      <c r="CA844">
        <v>217.000001</v>
      </c>
      <c r="CB844">
        <v>23</v>
      </c>
      <c r="CC844">
        <v>237</v>
      </c>
      <c r="CD844">
        <v>23</v>
      </c>
      <c r="CE844">
        <v>108.20134130445393</v>
      </c>
      <c r="CF844">
        <v>4</v>
      </c>
      <c r="CG844">
        <v>1</v>
      </c>
      <c r="CM844">
        <v>1.0149999999999999</v>
      </c>
      <c r="CQ844" t="s">
        <v>162</v>
      </c>
      <c r="CR844" t="s">
        <v>232</v>
      </c>
      <c r="CS844" t="s">
        <v>183</v>
      </c>
      <c r="CT844">
        <v>0</v>
      </c>
      <c r="CU844">
        <v>23</v>
      </c>
      <c r="CV844">
        <v>0</v>
      </c>
      <c r="CW844">
        <v>23</v>
      </c>
      <c r="CX844">
        <v>217.000001</v>
      </c>
      <c r="CY844">
        <v>23</v>
      </c>
      <c r="CZ844">
        <v>237</v>
      </c>
      <c r="DA844">
        <v>23</v>
      </c>
      <c r="DB844">
        <v>108.20134130445393</v>
      </c>
      <c r="DC844">
        <v>4</v>
      </c>
      <c r="DD844">
        <v>1</v>
      </c>
      <c r="DF844">
        <v>0.67200000000000004</v>
      </c>
    </row>
    <row r="845" spans="1:110" x14ac:dyDescent="0.25">
      <c r="A845" s="74">
        <v>1</v>
      </c>
      <c r="B845" s="44">
        <v>0</v>
      </c>
      <c r="C845" s="44">
        <v>6</v>
      </c>
      <c r="D845" s="44">
        <v>15</v>
      </c>
      <c r="E845" s="44">
        <v>0.113617190529787</v>
      </c>
      <c r="F845" s="44">
        <v>1533.9568919999999</v>
      </c>
      <c r="G845" s="75">
        <v>174.49</v>
      </c>
      <c r="H845" s="74">
        <v>0.375</v>
      </c>
      <c r="I845" s="44">
        <v>4</v>
      </c>
      <c r="J845" s="75">
        <v>0</v>
      </c>
      <c r="K845" s="74">
        <v>0.23400000000000001</v>
      </c>
      <c r="L845" s="44">
        <v>4</v>
      </c>
      <c r="M845" s="75">
        <v>0</v>
      </c>
      <c r="N845" s="44">
        <v>0.218</v>
      </c>
      <c r="O845" s="44">
        <v>4</v>
      </c>
      <c r="P845" s="75">
        <v>0</v>
      </c>
      <c r="Q845" s="80">
        <f t="shared" si="65"/>
        <v>0.27566666666666667</v>
      </c>
      <c r="R845" s="88">
        <f t="shared" si="65"/>
        <v>4</v>
      </c>
      <c r="T845" s="74">
        <v>0.5</v>
      </c>
      <c r="U845" s="44">
        <v>7</v>
      </c>
      <c r="V845" s="44">
        <v>0</v>
      </c>
      <c r="W845" s="44">
        <v>0</v>
      </c>
      <c r="X845" s="44">
        <v>23</v>
      </c>
      <c r="Y845" s="44">
        <v>0</v>
      </c>
      <c r="Z845" s="44">
        <v>23</v>
      </c>
      <c r="AA845" s="44">
        <v>217</v>
      </c>
      <c r="AB845" s="44">
        <v>23</v>
      </c>
      <c r="AC845" s="44">
        <v>237</v>
      </c>
      <c r="AD845" s="44">
        <v>23</v>
      </c>
      <c r="AE845" s="44">
        <v>107.80226030725137</v>
      </c>
      <c r="AF845" s="44">
        <v>4</v>
      </c>
      <c r="AG845" s="75">
        <v>1</v>
      </c>
      <c r="AH845" s="74">
        <v>0.65600000000000003</v>
      </c>
      <c r="AI845" s="44">
        <v>7</v>
      </c>
      <c r="AJ845" s="44">
        <v>0</v>
      </c>
      <c r="AK845" s="44">
        <v>0</v>
      </c>
      <c r="AL845" s="44">
        <v>23</v>
      </c>
      <c r="AM845" s="44">
        <v>0</v>
      </c>
      <c r="AN845" s="44">
        <v>23</v>
      </c>
      <c r="AO845" s="44">
        <v>217</v>
      </c>
      <c r="AP845" s="44">
        <v>23</v>
      </c>
      <c r="AQ845" s="44">
        <v>237</v>
      </c>
      <c r="AR845" s="44">
        <v>23</v>
      </c>
      <c r="AS845" s="44">
        <v>107.80226030725137</v>
      </c>
      <c r="AT845" s="44">
        <v>4</v>
      </c>
      <c r="AU845" s="75">
        <v>1</v>
      </c>
      <c r="AV845">
        <v>0.76600000000000001</v>
      </c>
      <c r="AW845">
        <v>7</v>
      </c>
      <c r="AX845">
        <v>0</v>
      </c>
      <c r="AY845">
        <v>0</v>
      </c>
      <c r="AZ845">
        <v>23</v>
      </c>
      <c r="BA845">
        <v>0</v>
      </c>
      <c r="BB845">
        <v>23</v>
      </c>
      <c r="BC845">
        <v>217</v>
      </c>
      <c r="BD845">
        <v>23</v>
      </c>
      <c r="BE845">
        <v>237</v>
      </c>
      <c r="BF845">
        <v>23</v>
      </c>
      <c r="BG845">
        <v>107.80226030725137</v>
      </c>
      <c r="BH845">
        <v>4</v>
      </c>
      <c r="BI845">
        <v>1</v>
      </c>
      <c r="BJ845" s="74">
        <f t="shared" si="66"/>
        <v>0.64066666666666672</v>
      </c>
      <c r="BK845" s="92">
        <f t="shared" si="67"/>
        <v>7</v>
      </c>
      <c r="BN845" s="67">
        <f t="shared" si="68"/>
        <v>0.36500000000000005</v>
      </c>
      <c r="BO845" s="9">
        <f t="shared" si="69"/>
        <v>3</v>
      </c>
      <c r="BT845">
        <v>0.96899999999999997</v>
      </c>
      <c r="BU845">
        <v>7</v>
      </c>
      <c r="BV845">
        <v>0</v>
      </c>
      <c r="BW845">
        <v>0</v>
      </c>
      <c r="BX845">
        <v>23</v>
      </c>
      <c r="BY845">
        <v>0</v>
      </c>
      <c r="BZ845">
        <v>23</v>
      </c>
      <c r="CA845">
        <v>217</v>
      </c>
      <c r="CB845">
        <v>23</v>
      </c>
      <c r="CC845">
        <v>237</v>
      </c>
      <c r="CD845">
        <v>23</v>
      </c>
      <c r="CE845">
        <v>107.80226030725137</v>
      </c>
      <c r="CF845">
        <v>4</v>
      </c>
      <c r="CG845">
        <v>1</v>
      </c>
      <c r="CM845">
        <v>0.96899999999999997</v>
      </c>
      <c r="CQ845" t="s">
        <v>162</v>
      </c>
      <c r="CR845" t="s">
        <v>228</v>
      </c>
      <c r="CS845" t="s">
        <v>183</v>
      </c>
      <c r="CT845">
        <v>0</v>
      </c>
      <c r="CU845">
        <v>23</v>
      </c>
      <c r="CV845">
        <v>0</v>
      </c>
      <c r="CW845">
        <v>23</v>
      </c>
      <c r="CX845">
        <v>217</v>
      </c>
      <c r="CY845">
        <v>23</v>
      </c>
      <c r="CZ845">
        <v>237</v>
      </c>
      <c r="DA845">
        <v>23</v>
      </c>
      <c r="DB845">
        <v>107.80226030725137</v>
      </c>
      <c r="DC845">
        <v>4</v>
      </c>
      <c r="DD845">
        <v>1</v>
      </c>
      <c r="DF845">
        <v>0.65600000000000003</v>
      </c>
    </row>
    <row r="846" spans="1:110" x14ac:dyDescent="0.25">
      <c r="A846" s="74">
        <v>1</v>
      </c>
      <c r="B846" s="44">
        <v>0</v>
      </c>
      <c r="C846" s="44">
        <v>6</v>
      </c>
      <c r="D846" s="44">
        <v>16</v>
      </c>
      <c r="E846" s="44">
        <v>0.211155195041664</v>
      </c>
      <c r="F846" s="44">
        <v>1567.1541534999999</v>
      </c>
      <c r="G846" s="75">
        <v>182.54</v>
      </c>
      <c r="H846" s="74">
        <v>0.375</v>
      </c>
      <c r="I846" s="44">
        <v>4</v>
      </c>
      <c r="J846" s="75">
        <v>0</v>
      </c>
      <c r="K846" s="74">
        <v>0.23400000000000001</v>
      </c>
      <c r="L846" s="44">
        <v>4</v>
      </c>
      <c r="M846" s="75">
        <v>0</v>
      </c>
      <c r="N846" s="44">
        <v>0.218</v>
      </c>
      <c r="O846" s="44">
        <v>4</v>
      </c>
      <c r="P846" s="75">
        <v>0</v>
      </c>
      <c r="Q846" s="80">
        <f t="shared" si="65"/>
        <v>0.27566666666666667</v>
      </c>
      <c r="R846" s="88">
        <f t="shared" si="65"/>
        <v>4</v>
      </c>
      <c r="T846" s="74">
        <v>0.5</v>
      </c>
      <c r="U846" s="44">
        <v>7</v>
      </c>
      <c r="V846" s="44">
        <v>0</v>
      </c>
      <c r="W846" s="44">
        <v>0</v>
      </c>
      <c r="X846" s="44">
        <v>23</v>
      </c>
      <c r="Y846" s="44">
        <v>0</v>
      </c>
      <c r="Z846" s="44">
        <v>23</v>
      </c>
      <c r="AA846" s="44">
        <v>217</v>
      </c>
      <c r="AB846" s="44">
        <v>23</v>
      </c>
      <c r="AC846" s="44">
        <v>237</v>
      </c>
      <c r="AD846" s="44">
        <v>23</v>
      </c>
      <c r="AE846" s="44">
        <v>107.42010695809827</v>
      </c>
      <c r="AF846" s="44">
        <v>4</v>
      </c>
      <c r="AG846" s="75">
        <v>1</v>
      </c>
      <c r="AH846" s="74">
        <v>0.64100000000000001</v>
      </c>
      <c r="AI846" s="44">
        <v>7</v>
      </c>
      <c r="AJ846" s="44">
        <v>0</v>
      </c>
      <c r="AK846" s="44">
        <v>0</v>
      </c>
      <c r="AL846" s="44">
        <v>23</v>
      </c>
      <c r="AM846" s="44">
        <v>0</v>
      </c>
      <c r="AN846" s="44">
        <v>23</v>
      </c>
      <c r="AO846" s="44">
        <v>217</v>
      </c>
      <c r="AP846" s="44">
        <v>23</v>
      </c>
      <c r="AQ846" s="44">
        <v>237</v>
      </c>
      <c r="AR846" s="44">
        <v>23</v>
      </c>
      <c r="AS846" s="44">
        <v>107.42010695809827</v>
      </c>
      <c r="AT846" s="44">
        <v>4</v>
      </c>
      <c r="AU846" s="75">
        <v>1</v>
      </c>
      <c r="AV846">
        <v>0.75</v>
      </c>
      <c r="AW846">
        <v>7</v>
      </c>
      <c r="AX846">
        <v>0</v>
      </c>
      <c r="AY846">
        <v>0</v>
      </c>
      <c r="AZ846">
        <v>23</v>
      </c>
      <c r="BA846">
        <v>0</v>
      </c>
      <c r="BB846">
        <v>23</v>
      </c>
      <c r="BC846">
        <v>217</v>
      </c>
      <c r="BD846">
        <v>23</v>
      </c>
      <c r="BE846">
        <v>237</v>
      </c>
      <c r="BF846">
        <v>23</v>
      </c>
      <c r="BG846">
        <v>107.42010695809827</v>
      </c>
      <c r="BH846">
        <v>4</v>
      </c>
      <c r="BI846">
        <v>1</v>
      </c>
      <c r="BJ846" s="74">
        <f t="shared" si="66"/>
        <v>0.6303333333333333</v>
      </c>
      <c r="BK846" s="92">
        <f t="shared" si="67"/>
        <v>7</v>
      </c>
      <c r="BN846" s="67">
        <f t="shared" si="68"/>
        <v>0.35466666666666663</v>
      </c>
      <c r="BO846" s="9">
        <f t="shared" si="69"/>
        <v>3</v>
      </c>
      <c r="BT846">
        <v>0.98399999999999999</v>
      </c>
      <c r="BU846">
        <v>7</v>
      </c>
      <c r="BV846">
        <v>0</v>
      </c>
      <c r="BW846">
        <v>0</v>
      </c>
      <c r="BX846">
        <v>23</v>
      </c>
      <c r="BY846">
        <v>0</v>
      </c>
      <c r="BZ846">
        <v>23</v>
      </c>
      <c r="CA846">
        <v>217</v>
      </c>
      <c r="CB846">
        <v>23</v>
      </c>
      <c r="CC846">
        <v>237</v>
      </c>
      <c r="CD846">
        <v>23</v>
      </c>
      <c r="CE846">
        <v>107.42010695809827</v>
      </c>
      <c r="CF846">
        <v>4</v>
      </c>
      <c r="CG846">
        <v>1</v>
      </c>
      <c r="CM846">
        <v>0.98399999999999999</v>
      </c>
      <c r="CQ846" t="s">
        <v>162</v>
      </c>
      <c r="CR846" t="s">
        <v>228</v>
      </c>
      <c r="CS846" t="s">
        <v>183</v>
      </c>
      <c r="CT846">
        <v>0</v>
      </c>
      <c r="CU846">
        <v>23</v>
      </c>
      <c r="CV846">
        <v>0</v>
      </c>
      <c r="CW846">
        <v>23</v>
      </c>
      <c r="CX846">
        <v>217</v>
      </c>
      <c r="CY846">
        <v>23</v>
      </c>
      <c r="CZ846">
        <v>237</v>
      </c>
      <c r="DA846">
        <v>23</v>
      </c>
      <c r="DB846">
        <v>107.42010695809827</v>
      </c>
      <c r="DC846">
        <v>4</v>
      </c>
      <c r="DD846">
        <v>1</v>
      </c>
      <c r="DF846">
        <v>0.65600000000000003</v>
      </c>
    </row>
    <row r="847" spans="1:110" x14ac:dyDescent="0.25">
      <c r="A847" s="74">
        <v>1</v>
      </c>
      <c r="B847" s="44">
        <v>0</v>
      </c>
      <c r="C847" s="44">
        <v>6</v>
      </c>
      <c r="D847" s="44">
        <v>17</v>
      </c>
      <c r="E847" s="44">
        <v>0.30869319955352298</v>
      </c>
      <c r="F847" s="44">
        <v>1600.3514150000001</v>
      </c>
      <c r="G847" s="75">
        <v>190.59</v>
      </c>
      <c r="H847" s="74">
        <v>0.39</v>
      </c>
      <c r="I847" s="44">
        <v>4</v>
      </c>
      <c r="J847" s="75">
        <v>0</v>
      </c>
      <c r="K847" s="74">
        <v>0.23400000000000001</v>
      </c>
      <c r="L847" s="44">
        <v>4</v>
      </c>
      <c r="M847" s="75">
        <v>0</v>
      </c>
      <c r="N847" s="44">
        <v>0.20300000000000001</v>
      </c>
      <c r="O847" s="44">
        <v>4</v>
      </c>
      <c r="P847" s="75">
        <v>0</v>
      </c>
      <c r="Q847" s="80">
        <f t="shared" si="65"/>
        <v>0.27566666666666667</v>
      </c>
      <c r="R847" s="88">
        <f t="shared" si="65"/>
        <v>4</v>
      </c>
      <c r="T847" s="74">
        <v>0.5</v>
      </c>
      <c r="U847" s="44">
        <v>7</v>
      </c>
      <c r="V847" s="44">
        <v>0</v>
      </c>
      <c r="W847" s="44">
        <v>0</v>
      </c>
      <c r="X847" s="44">
        <v>23</v>
      </c>
      <c r="Y847" s="44">
        <v>0</v>
      </c>
      <c r="Z847" s="44">
        <v>23</v>
      </c>
      <c r="AA847" s="44">
        <v>217</v>
      </c>
      <c r="AB847" s="44">
        <v>23</v>
      </c>
      <c r="AC847" s="44">
        <v>237</v>
      </c>
      <c r="AD847" s="44">
        <v>23</v>
      </c>
      <c r="AE847" s="44">
        <v>107.0538081832678</v>
      </c>
      <c r="AF847" s="44">
        <v>4</v>
      </c>
      <c r="AG847" s="75">
        <v>1</v>
      </c>
      <c r="AH847" s="74">
        <v>0.68799999999999994</v>
      </c>
      <c r="AI847" s="44">
        <v>7</v>
      </c>
      <c r="AJ847" s="44">
        <v>0</v>
      </c>
      <c r="AK847" s="44">
        <v>0</v>
      </c>
      <c r="AL847" s="44">
        <v>23</v>
      </c>
      <c r="AM847" s="44">
        <v>0</v>
      </c>
      <c r="AN847" s="44">
        <v>23</v>
      </c>
      <c r="AO847" s="44">
        <v>217</v>
      </c>
      <c r="AP847" s="44">
        <v>23</v>
      </c>
      <c r="AQ847" s="44">
        <v>237</v>
      </c>
      <c r="AR847" s="44">
        <v>23</v>
      </c>
      <c r="AS847" s="44">
        <v>107.0538081832678</v>
      </c>
      <c r="AT847" s="44">
        <v>4</v>
      </c>
      <c r="AU847" s="75">
        <v>1</v>
      </c>
      <c r="AV847">
        <v>0.78100000000000003</v>
      </c>
      <c r="AW847">
        <v>7</v>
      </c>
      <c r="AX847">
        <v>0</v>
      </c>
      <c r="AY847">
        <v>0</v>
      </c>
      <c r="AZ847">
        <v>23</v>
      </c>
      <c r="BA847">
        <v>0</v>
      </c>
      <c r="BB847">
        <v>23</v>
      </c>
      <c r="BC847">
        <v>217</v>
      </c>
      <c r="BD847">
        <v>23</v>
      </c>
      <c r="BE847">
        <v>237</v>
      </c>
      <c r="BF847">
        <v>23</v>
      </c>
      <c r="BG847">
        <v>107.0538081832678</v>
      </c>
      <c r="BH847">
        <v>4</v>
      </c>
      <c r="BI847">
        <v>1</v>
      </c>
      <c r="BJ847" s="74">
        <f t="shared" si="66"/>
        <v>0.65633333333333332</v>
      </c>
      <c r="BK847" s="92">
        <f t="shared" si="67"/>
        <v>7</v>
      </c>
      <c r="BN847" s="67">
        <f t="shared" si="68"/>
        <v>0.38066666666666665</v>
      </c>
      <c r="BO847" s="9">
        <f t="shared" si="69"/>
        <v>3</v>
      </c>
      <c r="BT847">
        <v>0.95299999999999996</v>
      </c>
      <c r="BU847">
        <v>7</v>
      </c>
      <c r="BV847">
        <v>0</v>
      </c>
      <c r="BW847">
        <v>0</v>
      </c>
      <c r="BX847">
        <v>23</v>
      </c>
      <c r="BY847">
        <v>0</v>
      </c>
      <c r="BZ847">
        <v>23</v>
      </c>
      <c r="CA847">
        <v>217</v>
      </c>
      <c r="CB847">
        <v>23</v>
      </c>
      <c r="CC847">
        <v>237</v>
      </c>
      <c r="CD847">
        <v>23</v>
      </c>
      <c r="CE847">
        <v>107.0538081832678</v>
      </c>
      <c r="CF847">
        <v>4</v>
      </c>
      <c r="CG847">
        <v>1</v>
      </c>
      <c r="CM847">
        <v>0.95299999999999996</v>
      </c>
      <c r="CQ847" t="s">
        <v>162</v>
      </c>
      <c r="CR847" t="s">
        <v>228</v>
      </c>
      <c r="CS847" t="s">
        <v>183</v>
      </c>
      <c r="CT847">
        <v>0</v>
      </c>
      <c r="CU847">
        <v>23</v>
      </c>
      <c r="CV847">
        <v>0</v>
      </c>
      <c r="CW847">
        <v>23</v>
      </c>
      <c r="CX847">
        <v>217</v>
      </c>
      <c r="CY847">
        <v>23</v>
      </c>
      <c r="CZ847">
        <v>237</v>
      </c>
      <c r="DA847">
        <v>23</v>
      </c>
      <c r="DB847">
        <v>107.0538081832678</v>
      </c>
      <c r="DC847">
        <v>4</v>
      </c>
      <c r="DD847">
        <v>1</v>
      </c>
      <c r="DF847">
        <v>0.65600000000000003</v>
      </c>
    </row>
    <row r="848" spans="1:110" x14ac:dyDescent="0.25">
      <c r="A848" s="74">
        <v>1</v>
      </c>
      <c r="B848" s="44">
        <v>0</v>
      </c>
      <c r="C848" s="44">
        <v>6</v>
      </c>
      <c r="D848" s="44">
        <v>18</v>
      </c>
      <c r="E848" s="44">
        <v>0.40623120406541802</v>
      </c>
      <c r="F848" s="44">
        <v>1633.5486765000001</v>
      </c>
      <c r="G848" s="75">
        <v>198.64</v>
      </c>
      <c r="H848" s="74">
        <v>0.375</v>
      </c>
      <c r="I848" s="44">
        <v>4</v>
      </c>
      <c r="J848" s="75">
        <v>0</v>
      </c>
      <c r="K848" s="74">
        <v>0.219</v>
      </c>
      <c r="L848" s="44">
        <v>4</v>
      </c>
      <c r="M848" s="75">
        <v>0</v>
      </c>
      <c r="N848" s="44">
        <v>0.219</v>
      </c>
      <c r="O848" s="44">
        <v>4</v>
      </c>
      <c r="P848" s="75">
        <v>0</v>
      </c>
      <c r="Q848" s="80">
        <f t="shared" si="65"/>
        <v>0.27099999999999996</v>
      </c>
      <c r="R848" s="88">
        <f t="shared" si="65"/>
        <v>4</v>
      </c>
      <c r="T848" s="74">
        <v>0.5</v>
      </c>
      <c r="U848" s="44">
        <v>7</v>
      </c>
      <c r="V848" s="44">
        <v>0</v>
      </c>
      <c r="W848" s="44">
        <v>0</v>
      </c>
      <c r="X848" s="44">
        <v>23</v>
      </c>
      <c r="Y848" s="44">
        <v>0</v>
      </c>
      <c r="Z848" s="44">
        <v>23</v>
      </c>
      <c r="AA848" s="44">
        <v>217</v>
      </c>
      <c r="AB848" s="44">
        <v>23</v>
      </c>
      <c r="AC848" s="44">
        <v>237</v>
      </c>
      <c r="AD848" s="44">
        <v>23</v>
      </c>
      <c r="AE848" s="44">
        <v>106.70239738408216</v>
      </c>
      <c r="AF848" s="44">
        <v>4</v>
      </c>
      <c r="AG848" s="75">
        <v>1</v>
      </c>
      <c r="AH848" s="74">
        <v>0.65700000000000003</v>
      </c>
      <c r="AI848" s="44">
        <v>7</v>
      </c>
      <c r="AJ848" s="44">
        <v>0</v>
      </c>
      <c r="AK848" s="44">
        <v>0</v>
      </c>
      <c r="AL848" s="44">
        <v>23</v>
      </c>
      <c r="AM848" s="44">
        <v>0</v>
      </c>
      <c r="AN848" s="44">
        <v>23</v>
      </c>
      <c r="AO848" s="44">
        <v>217</v>
      </c>
      <c r="AP848" s="44">
        <v>23</v>
      </c>
      <c r="AQ848" s="44">
        <v>237</v>
      </c>
      <c r="AR848" s="44">
        <v>23</v>
      </c>
      <c r="AS848" s="44">
        <v>106.70239738408216</v>
      </c>
      <c r="AT848" s="44">
        <v>4</v>
      </c>
      <c r="AU848" s="75">
        <v>1</v>
      </c>
      <c r="AV848">
        <v>0.73499999999999999</v>
      </c>
      <c r="AW848">
        <v>7</v>
      </c>
      <c r="AX848">
        <v>0</v>
      </c>
      <c r="AY848">
        <v>0</v>
      </c>
      <c r="AZ848">
        <v>23</v>
      </c>
      <c r="BA848">
        <v>0</v>
      </c>
      <c r="BB848">
        <v>23</v>
      </c>
      <c r="BC848">
        <v>217</v>
      </c>
      <c r="BD848">
        <v>23</v>
      </c>
      <c r="BE848">
        <v>237</v>
      </c>
      <c r="BF848">
        <v>23</v>
      </c>
      <c r="BG848">
        <v>106.70239738408216</v>
      </c>
      <c r="BH848">
        <v>4</v>
      </c>
      <c r="BI848">
        <v>1</v>
      </c>
      <c r="BJ848" s="74">
        <f t="shared" si="66"/>
        <v>0.6306666666666666</v>
      </c>
      <c r="BK848" s="92">
        <f t="shared" si="67"/>
        <v>7</v>
      </c>
      <c r="BN848" s="67">
        <f t="shared" si="68"/>
        <v>0.35966666666666663</v>
      </c>
      <c r="BO848" s="9">
        <f t="shared" si="69"/>
        <v>3</v>
      </c>
      <c r="BT848">
        <v>1</v>
      </c>
      <c r="BU848">
        <v>7</v>
      </c>
      <c r="BV848">
        <v>0</v>
      </c>
      <c r="BW848">
        <v>0</v>
      </c>
      <c r="BX848">
        <v>23</v>
      </c>
      <c r="BY848">
        <v>0</v>
      </c>
      <c r="BZ848">
        <v>23</v>
      </c>
      <c r="CA848">
        <v>217</v>
      </c>
      <c r="CB848">
        <v>23</v>
      </c>
      <c r="CC848">
        <v>237</v>
      </c>
      <c r="CD848">
        <v>23</v>
      </c>
      <c r="CE848">
        <v>106.70239738408216</v>
      </c>
      <c r="CF848">
        <v>4</v>
      </c>
      <c r="CG848">
        <v>1</v>
      </c>
      <c r="CM848">
        <v>1</v>
      </c>
      <c r="CQ848" t="s">
        <v>162</v>
      </c>
      <c r="CR848" t="s">
        <v>232</v>
      </c>
      <c r="CS848" t="s">
        <v>183</v>
      </c>
      <c r="CT848">
        <v>0</v>
      </c>
      <c r="CU848">
        <v>23</v>
      </c>
      <c r="CV848">
        <v>0</v>
      </c>
      <c r="CW848">
        <v>23</v>
      </c>
      <c r="CX848">
        <v>217</v>
      </c>
      <c r="CY848">
        <v>23</v>
      </c>
      <c r="CZ848">
        <v>237</v>
      </c>
      <c r="DA848">
        <v>23</v>
      </c>
      <c r="DB848">
        <v>106.70239738408216</v>
      </c>
      <c r="DC848">
        <v>4</v>
      </c>
      <c r="DD848">
        <v>1</v>
      </c>
      <c r="DF848">
        <v>0.67200000000000004</v>
      </c>
    </row>
    <row r="849" spans="1:110" x14ac:dyDescent="0.25">
      <c r="A849" s="74">
        <v>1</v>
      </c>
      <c r="B849" s="44">
        <v>0</v>
      </c>
      <c r="C849" s="44">
        <v>7</v>
      </c>
      <c r="D849" s="44">
        <v>6</v>
      </c>
      <c r="E849" s="44">
        <v>-0.45346502941705502</v>
      </c>
      <c r="F849" s="44">
        <v>1359.8568945</v>
      </c>
      <c r="G849" s="75">
        <v>108.78</v>
      </c>
      <c r="H849" s="74">
        <v>0.40600000000000003</v>
      </c>
      <c r="I849" s="44">
        <v>4</v>
      </c>
      <c r="J849" s="75">
        <v>0</v>
      </c>
      <c r="K849" s="74">
        <v>0.23499999999999999</v>
      </c>
      <c r="L849" s="44">
        <v>4</v>
      </c>
      <c r="M849" s="75">
        <v>0</v>
      </c>
      <c r="N849" s="44">
        <v>0.219</v>
      </c>
      <c r="O849" s="44">
        <v>4</v>
      </c>
      <c r="P849" s="75">
        <v>0</v>
      </c>
      <c r="Q849" s="80">
        <f t="shared" si="65"/>
        <v>0.28666666666666668</v>
      </c>
      <c r="R849" s="88">
        <f t="shared" si="65"/>
        <v>4</v>
      </c>
      <c r="T849" s="74">
        <v>0.51500000000000001</v>
      </c>
      <c r="U849" s="44">
        <v>7</v>
      </c>
      <c r="V849" s="44">
        <v>0</v>
      </c>
      <c r="W849" s="44">
        <v>0</v>
      </c>
      <c r="X849" s="44">
        <v>23</v>
      </c>
      <c r="Y849" s="44">
        <v>0</v>
      </c>
      <c r="Z849" s="44">
        <v>23</v>
      </c>
      <c r="AA849" s="44">
        <v>217.000001</v>
      </c>
      <c r="AB849" s="44">
        <v>23</v>
      </c>
      <c r="AC849" s="44">
        <v>237</v>
      </c>
      <c r="AD849" s="44">
        <v>23</v>
      </c>
      <c r="AE849" s="44">
        <v>112.25901914914564</v>
      </c>
      <c r="AF849" s="44">
        <v>4</v>
      </c>
      <c r="AG849" s="75">
        <v>1</v>
      </c>
      <c r="AH849" s="74">
        <v>0.64100000000000001</v>
      </c>
      <c r="AI849" s="44">
        <v>7</v>
      </c>
      <c r="AJ849" s="44">
        <v>0</v>
      </c>
      <c r="AK849" s="44">
        <v>0</v>
      </c>
      <c r="AL849" s="44">
        <v>23</v>
      </c>
      <c r="AM849" s="44">
        <v>0</v>
      </c>
      <c r="AN849" s="44">
        <v>23</v>
      </c>
      <c r="AO849" s="44">
        <v>217.000001</v>
      </c>
      <c r="AP849" s="44">
        <v>23</v>
      </c>
      <c r="AQ849" s="44">
        <v>237</v>
      </c>
      <c r="AR849" s="44">
        <v>23</v>
      </c>
      <c r="AS849" s="44">
        <v>112.25901914914564</v>
      </c>
      <c r="AT849" s="44">
        <v>4</v>
      </c>
      <c r="AU849" s="75">
        <v>1</v>
      </c>
      <c r="AV849">
        <v>0.78100000000000003</v>
      </c>
      <c r="AW849">
        <v>7</v>
      </c>
      <c r="AX849">
        <v>0</v>
      </c>
      <c r="AY849">
        <v>0</v>
      </c>
      <c r="AZ849">
        <v>23</v>
      </c>
      <c r="BA849">
        <v>0</v>
      </c>
      <c r="BB849">
        <v>23</v>
      </c>
      <c r="BC849">
        <v>217.000001</v>
      </c>
      <c r="BD849">
        <v>23</v>
      </c>
      <c r="BE849">
        <v>237</v>
      </c>
      <c r="BF849">
        <v>23</v>
      </c>
      <c r="BG849">
        <v>112.25901914914564</v>
      </c>
      <c r="BH849">
        <v>4</v>
      </c>
      <c r="BI849">
        <v>1</v>
      </c>
      <c r="BJ849" s="74">
        <f t="shared" si="66"/>
        <v>0.64566666666666672</v>
      </c>
      <c r="BK849" s="92">
        <f t="shared" si="67"/>
        <v>7</v>
      </c>
      <c r="BN849" s="67">
        <f t="shared" si="68"/>
        <v>0.35900000000000004</v>
      </c>
      <c r="BO849" s="9">
        <f t="shared" si="69"/>
        <v>3</v>
      </c>
      <c r="BT849">
        <v>0.95399999999999996</v>
      </c>
      <c r="BU849">
        <v>7</v>
      </c>
      <c r="BV849">
        <v>0</v>
      </c>
      <c r="BW849">
        <v>0</v>
      </c>
      <c r="BX849">
        <v>23</v>
      </c>
      <c r="BY849">
        <v>0</v>
      </c>
      <c r="BZ849">
        <v>23</v>
      </c>
      <c r="CA849">
        <v>217.000001</v>
      </c>
      <c r="CB849">
        <v>23</v>
      </c>
      <c r="CC849">
        <v>237</v>
      </c>
      <c r="CD849">
        <v>23</v>
      </c>
      <c r="CE849">
        <v>112.25901914914564</v>
      </c>
      <c r="CF849">
        <v>4</v>
      </c>
      <c r="CG849">
        <v>1</v>
      </c>
      <c r="CM849">
        <v>0.95399999999999996</v>
      </c>
      <c r="CQ849" t="s">
        <v>162</v>
      </c>
      <c r="CR849" t="s">
        <v>232</v>
      </c>
      <c r="CS849" t="s">
        <v>183</v>
      </c>
      <c r="CT849">
        <v>0</v>
      </c>
      <c r="CU849">
        <v>23</v>
      </c>
      <c r="CV849">
        <v>0</v>
      </c>
      <c r="CW849">
        <v>23</v>
      </c>
      <c r="CX849">
        <v>217.000001</v>
      </c>
      <c r="CY849">
        <v>23</v>
      </c>
      <c r="CZ849">
        <v>237</v>
      </c>
      <c r="DA849">
        <v>23</v>
      </c>
      <c r="DB849">
        <v>112.25901914914564</v>
      </c>
      <c r="DC849">
        <v>4</v>
      </c>
      <c r="DD849">
        <v>1</v>
      </c>
      <c r="DF849">
        <v>0.67200000000000004</v>
      </c>
    </row>
    <row r="850" spans="1:110" x14ac:dyDescent="0.25">
      <c r="A850" s="74">
        <v>1</v>
      </c>
      <c r="B850" s="44">
        <v>0</v>
      </c>
      <c r="C850" s="44">
        <v>7</v>
      </c>
      <c r="D850" s="44">
        <v>7</v>
      </c>
      <c r="E850" s="44">
        <v>-0.35592702490517802</v>
      </c>
      <c r="F850" s="44">
        <v>1393.0541559999999</v>
      </c>
      <c r="G850" s="75">
        <v>116.83</v>
      </c>
      <c r="H850" s="74">
        <v>0.40600000000000003</v>
      </c>
      <c r="I850" s="44">
        <v>4</v>
      </c>
      <c r="J850" s="75">
        <v>0</v>
      </c>
      <c r="K850" s="74">
        <v>0.23499999999999999</v>
      </c>
      <c r="L850" s="44">
        <v>4</v>
      </c>
      <c r="M850" s="75">
        <v>0</v>
      </c>
      <c r="N850" s="44">
        <v>0.219</v>
      </c>
      <c r="O850" s="44">
        <v>4</v>
      </c>
      <c r="P850" s="75">
        <v>0</v>
      </c>
      <c r="Q850" s="80">
        <f t="shared" si="65"/>
        <v>0.28666666666666668</v>
      </c>
      <c r="R850" s="88">
        <f t="shared" si="65"/>
        <v>4</v>
      </c>
      <c r="T850" s="74">
        <v>0.5</v>
      </c>
      <c r="U850" s="44">
        <v>7</v>
      </c>
      <c r="V850" s="44">
        <v>0</v>
      </c>
      <c r="W850" s="44">
        <v>0</v>
      </c>
      <c r="X850" s="44">
        <v>23</v>
      </c>
      <c r="Y850" s="44">
        <v>0</v>
      </c>
      <c r="Z850" s="44">
        <v>23</v>
      </c>
      <c r="AA850" s="44">
        <v>217.000001</v>
      </c>
      <c r="AB850" s="44">
        <v>23</v>
      </c>
      <c r="AC850" s="44">
        <v>237</v>
      </c>
      <c r="AD850" s="44">
        <v>23</v>
      </c>
      <c r="AE850" s="44">
        <v>111.72289824276356</v>
      </c>
      <c r="AF850" s="44">
        <v>4</v>
      </c>
      <c r="AG850" s="75">
        <v>1</v>
      </c>
      <c r="AH850" s="74">
        <v>0.67100000000000004</v>
      </c>
      <c r="AI850" s="44">
        <v>7</v>
      </c>
      <c r="AJ850" s="44">
        <v>0</v>
      </c>
      <c r="AK850" s="44">
        <v>0</v>
      </c>
      <c r="AL850" s="44">
        <v>23</v>
      </c>
      <c r="AM850" s="44">
        <v>0</v>
      </c>
      <c r="AN850" s="44">
        <v>23</v>
      </c>
      <c r="AO850" s="44">
        <v>217.000001</v>
      </c>
      <c r="AP850" s="44">
        <v>23</v>
      </c>
      <c r="AQ850" s="44">
        <v>237</v>
      </c>
      <c r="AR850" s="44">
        <v>23</v>
      </c>
      <c r="AS850" s="44">
        <v>111.72289824276356</v>
      </c>
      <c r="AT850" s="44">
        <v>4</v>
      </c>
      <c r="AU850" s="75">
        <v>1</v>
      </c>
      <c r="AV850">
        <v>0.75</v>
      </c>
      <c r="AW850">
        <v>7</v>
      </c>
      <c r="AX850">
        <v>0</v>
      </c>
      <c r="AY850">
        <v>0</v>
      </c>
      <c r="AZ850">
        <v>23</v>
      </c>
      <c r="BA850">
        <v>0</v>
      </c>
      <c r="BB850">
        <v>23</v>
      </c>
      <c r="BC850">
        <v>217.000001</v>
      </c>
      <c r="BD850">
        <v>23</v>
      </c>
      <c r="BE850">
        <v>237</v>
      </c>
      <c r="BF850">
        <v>23</v>
      </c>
      <c r="BG850">
        <v>111.72289824276356</v>
      </c>
      <c r="BH850">
        <v>4</v>
      </c>
      <c r="BI850">
        <v>1</v>
      </c>
      <c r="BJ850" s="74">
        <f t="shared" si="66"/>
        <v>0.64033333333333331</v>
      </c>
      <c r="BK850" s="92">
        <f t="shared" si="67"/>
        <v>7</v>
      </c>
      <c r="BN850" s="67">
        <f t="shared" si="68"/>
        <v>0.35366666666666663</v>
      </c>
      <c r="BO850" s="9">
        <f t="shared" si="69"/>
        <v>3</v>
      </c>
      <c r="BT850">
        <v>0.98399999999999999</v>
      </c>
      <c r="BU850">
        <v>7</v>
      </c>
      <c r="BV850">
        <v>0</v>
      </c>
      <c r="BW850">
        <v>0</v>
      </c>
      <c r="BX850">
        <v>23</v>
      </c>
      <c r="BY850">
        <v>0</v>
      </c>
      <c r="BZ850">
        <v>23</v>
      </c>
      <c r="CA850">
        <v>217.000001</v>
      </c>
      <c r="CB850">
        <v>23</v>
      </c>
      <c r="CC850">
        <v>237</v>
      </c>
      <c r="CD850">
        <v>23</v>
      </c>
      <c r="CE850">
        <v>111.72289824276356</v>
      </c>
      <c r="CF850">
        <v>4</v>
      </c>
      <c r="CG850">
        <v>1</v>
      </c>
      <c r="CM850">
        <v>0.98399999999999999</v>
      </c>
      <c r="CQ850" t="s">
        <v>162</v>
      </c>
      <c r="CR850" t="s">
        <v>232</v>
      </c>
      <c r="CS850" t="s">
        <v>183</v>
      </c>
      <c r="CT850">
        <v>0</v>
      </c>
      <c r="CU850">
        <v>23</v>
      </c>
      <c r="CV850">
        <v>0</v>
      </c>
      <c r="CW850">
        <v>23</v>
      </c>
      <c r="CX850">
        <v>217.000001</v>
      </c>
      <c r="CY850">
        <v>23</v>
      </c>
      <c r="CZ850">
        <v>237</v>
      </c>
      <c r="DA850">
        <v>23</v>
      </c>
      <c r="DB850">
        <v>111.72289824276356</v>
      </c>
      <c r="DC850">
        <v>4</v>
      </c>
      <c r="DD850">
        <v>1</v>
      </c>
      <c r="DF850">
        <v>0.67200000000000004</v>
      </c>
    </row>
    <row r="851" spans="1:110" x14ac:dyDescent="0.25">
      <c r="A851" s="74">
        <v>1</v>
      </c>
      <c r="B851" s="44">
        <v>0</v>
      </c>
      <c r="C851" s="44">
        <v>7</v>
      </c>
      <c r="D851" s="44">
        <v>8</v>
      </c>
      <c r="E851" s="44">
        <v>-0.25838902039330103</v>
      </c>
      <c r="F851" s="44">
        <v>1426.2514174999999</v>
      </c>
      <c r="G851" s="75">
        <v>124.88</v>
      </c>
      <c r="H851" s="74">
        <v>0.375</v>
      </c>
      <c r="I851" s="44">
        <v>4</v>
      </c>
      <c r="J851" s="75">
        <v>0</v>
      </c>
      <c r="K851" s="74">
        <v>0.25</v>
      </c>
      <c r="L851" s="44">
        <v>4</v>
      </c>
      <c r="M851" s="75">
        <v>0</v>
      </c>
      <c r="N851" s="44">
        <v>0.219</v>
      </c>
      <c r="O851" s="44">
        <v>4</v>
      </c>
      <c r="P851" s="75">
        <v>0</v>
      </c>
      <c r="Q851" s="80">
        <f t="shared" si="65"/>
        <v>0.28133333333333332</v>
      </c>
      <c r="R851" s="88">
        <f t="shared" si="65"/>
        <v>4</v>
      </c>
      <c r="T851" s="74">
        <v>0.5</v>
      </c>
      <c r="U851" s="44">
        <v>7</v>
      </c>
      <c r="V851" s="44">
        <v>0</v>
      </c>
      <c r="W851" s="44">
        <v>0</v>
      </c>
      <c r="X851" s="44">
        <v>23</v>
      </c>
      <c r="Y851" s="44">
        <v>0</v>
      </c>
      <c r="Z851" s="44">
        <v>23</v>
      </c>
      <c r="AA851" s="44">
        <v>217.000001</v>
      </c>
      <c r="AB851" s="44">
        <v>23</v>
      </c>
      <c r="AC851" s="44">
        <v>237</v>
      </c>
      <c r="AD851" s="44">
        <v>23</v>
      </c>
      <c r="AE851" s="44">
        <v>111.2117347184525</v>
      </c>
      <c r="AF851" s="44">
        <v>4</v>
      </c>
      <c r="AG851" s="75">
        <v>1</v>
      </c>
      <c r="AH851" s="74">
        <v>0.65700000000000003</v>
      </c>
      <c r="AI851" s="44">
        <v>7</v>
      </c>
      <c r="AJ851" s="44">
        <v>0</v>
      </c>
      <c r="AK851" s="44">
        <v>0</v>
      </c>
      <c r="AL851" s="44">
        <v>23</v>
      </c>
      <c r="AM851" s="44">
        <v>0</v>
      </c>
      <c r="AN851" s="44">
        <v>23</v>
      </c>
      <c r="AO851" s="44">
        <v>217.000001</v>
      </c>
      <c r="AP851" s="44">
        <v>23</v>
      </c>
      <c r="AQ851" s="44">
        <v>237</v>
      </c>
      <c r="AR851" s="44">
        <v>23</v>
      </c>
      <c r="AS851" s="44">
        <v>111.2117347184525</v>
      </c>
      <c r="AT851" s="44">
        <v>4</v>
      </c>
      <c r="AU851" s="75">
        <v>1</v>
      </c>
      <c r="AV851">
        <v>0.76600000000000001</v>
      </c>
      <c r="AW851">
        <v>7</v>
      </c>
      <c r="AX851">
        <v>0</v>
      </c>
      <c r="AY851">
        <v>0</v>
      </c>
      <c r="AZ851">
        <v>23</v>
      </c>
      <c r="BA851">
        <v>0</v>
      </c>
      <c r="BB851">
        <v>23</v>
      </c>
      <c r="BC851">
        <v>217.000001</v>
      </c>
      <c r="BD851">
        <v>23</v>
      </c>
      <c r="BE851">
        <v>237</v>
      </c>
      <c r="BF851">
        <v>23</v>
      </c>
      <c r="BG851">
        <v>111.2117347184525</v>
      </c>
      <c r="BH851">
        <v>4</v>
      </c>
      <c r="BI851">
        <v>1</v>
      </c>
      <c r="BJ851" s="74">
        <f t="shared" si="66"/>
        <v>0.64100000000000001</v>
      </c>
      <c r="BK851" s="92">
        <f t="shared" si="67"/>
        <v>7</v>
      </c>
      <c r="BN851" s="67">
        <f t="shared" si="68"/>
        <v>0.35966666666666669</v>
      </c>
      <c r="BO851" s="9">
        <f t="shared" si="69"/>
        <v>3</v>
      </c>
      <c r="BT851">
        <v>0.98399999999999999</v>
      </c>
      <c r="BU851">
        <v>7</v>
      </c>
      <c r="BV851">
        <v>0</v>
      </c>
      <c r="BW851">
        <v>0</v>
      </c>
      <c r="BX851">
        <v>23</v>
      </c>
      <c r="BY851">
        <v>0</v>
      </c>
      <c r="BZ851">
        <v>23</v>
      </c>
      <c r="CA851">
        <v>217.000001</v>
      </c>
      <c r="CB851">
        <v>23</v>
      </c>
      <c r="CC851">
        <v>237</v>
      </c>
      <c r="CD851">
        <v>23</v>
      </c>
      <c r="CE851">
        <v>111.2117347184525</v>
      </c>
      <c r="CF851">
        <v>4</v>
      </c>
      <c r="CG851">
        <v>1</v>
      </c>
      <c r="CM851">
        <v>0.98399999999999999</v>
      </c>
      <c r="CQ851" t="s">
        <v>162</v>
      </c>
      <c r="CR851" t="s">
        <v>232</v>
      </c>
      <c r="CS851" t="s">
        <v>183</v>
      </c>
      <c r="CT851">
        <v>0</v>
      </c>
      <c r="CU851">
        <v>23</v>
      </c>
      <c r="CV851">
        <v>0</v>
      </c>
      <c r="CW851">
        <v>23</v>
      </c>
      <c r="CX851">
        <v>217.000001</v>
      </c>
      <c r="CY851">
        <v>23</v>
      </c>
      <c r="CZ851">
        <v>237</v>
      </c>
      <c r="DA851">
        <v>23</v>
      </c>
      <c r="DB851">
        <v>111.2117347184525</v>
      </c>
      <c r="DC851">
        <v>4</v>
      </c>
      <c r="DD851">
        <v>1</v>
      </c>
      <c r="DF851">
        <v>0.67200000000000004</v>
      </c>
    </row>
    <row r="852" spans="1:110" x14ac:dyDescent="0.25">
      <c r="A852" s="74">
        <v>1</v>
      </c>
      <c r="B852" s="44">
        <v>0</v>
      </c>
      <c r="C852" s="44">
        <v>7</v>
      </c>
      <c r="D852" s="44">
        <v>9</v>
      </c>
      <c r="E852" s="44">
        <v>-0.160851015881424</v>
      </c>
      <c r="F852" s="44">
        <v>1459.4486790000001</v>
      </c>
      <c r="G852" s="75">
        <v>132.93</v>
      </c>
      <c r="H852" s="74">
        <v>0.39</v>
      </c>
      <c r="I852" s="44">
        <v>4</v>
      </c>
      <c r="J852" s="75">
        <v>0</v>
      </c>
      <c r="K852" s="74">
        <v>0.23499999999999999</v>
      </c>
      <c r="L852" s="44">
        <v>4</v>
      </c>
      <c r="M852" s="75">
        <v>0</v>
      </c>
      <c r="N852" s="44">
        <v>0.218</v>
      </c>
      <c r="O852" s="44">
        <v>4</v>
      </c>
      <c r="P852" s="75">
        <v>0</v>
      </c>
      <c r="Q852" s="80">
        <f t="shared" si="65"/>
        <v>0.28099999999999997</v>
      </c>
      <c r="R852" s="88">
        <f t="shared" si="65"/>
        <v>4</v>
      </c>
      <c r="T852" s="74">
        <v>0.5</v>
      </c>
      <c r="U852" s="44">
        <v>7</v>
      </c>
      <c r="V852" s="44">
        <v>0</v>
      </c>
      <c r="W852" s="44">
        <v>0</v>
      </c>
      <c r="X852" s="44">
        <v>23</v>
      </c>
      <c r="Y852" s="44">
        <v>0</v>
      </c>
      <c r="Z852" s="44">
        <v>23</v>
      </c>
      <c r="AA852" s="44">
        <v>217</v>
      </c>
      <c r="AB852" s="44">
        <v>23</v>
      </c>
      <c r="AC852" s="44">
        <v>237</v>
      </c>
      <c r="AD852" s="44">
        <v>23</v>
      </c>
      <c r="AE852" s="44">
        <v>110.72380400150514</v>
      </c>
      <c r="AF852" s="44">
        <v>4</v>
      </c>
      <c r="AG852" s="75">
        <v>1</v>
      </c>
      <c r="AH852" s="74">
        <v>0.64100000000000001</v>
      </c>
      <c r="AI852" s="44">
        <v>7</v>
      </c>
      <c r="AJ852" s="44">
        <v>0</v>
      </c>
      <c r="AK852" s="44">
        <v>0</v>
      </c>
      <c r="AL852" s="44">
        <v>23</v>
      </c>
      <c r="AM852" s="44">
        <v>0</v>
      </c>
      <c r="AN852" s="44">
        <v>23</v>
      </c>
      <c r="AO852" s="44">
        <v>217</v>
      </c>
      <c r="AP852" s="44">
        <v>23</v>
      </c>
      <c r="AQ852" s="44">
        <v>237</v>
      </c>
      <c r="AR852" s="44">
        <v>23</v>
      </c>
      <c r="AS852" s="44">
        <v>110.72380400150514</v>
      </c>
      <c r="AT852" s="44">
        <v>4</v>
      </c>
      <c r="AU852" s="75">
        <v>1</v>
      </c>
      <c r="AV852">
        <v>0.75</v>
      </c>
      <c r="AW852">
        <v>7</v>
      </c>
      <c r="AX852">
        <v>0</v>
      </c>
      <c r="AY852">
        <v>0</v>
      </c>
      <c r="AZ852">
        <v>23</v>
      </c>
      <c r="BA852">
        <v>0</v>
      </c>
      <c r="BB852">
        <v>23</v>
      </c>
      <c r="BC852">
        <v>217</v>
      </c>
      <c r="BD852">
        <v>23</v>
      </c>
      <c r="BE852">
        <v>237</v>
      </c>
      <c r="BF852">
        <v>23</v>
      </c>
      <c r="BG852">
        <v>110.72380400150514</v>
      </c>
      <c r="BH852">
        <v>4</v>
      </c>
      <c r="BI852">
        <v>1</v>
      </c>
      <c r="BJ852" s="74">
        <f t="shared" si="66"/>
        <v>0.6303333333333333</v>
      </c>
      <c r="BK852" s="92">
        <f t="shared" si="67"/>
        <v>7</v>
      </c>
      <c r="BN852" s="67">
        <f t="shared" si="68"/>
        <v>0.34933333333333333</v>
      </c>
      <c r="BO852" s="9">
        <f t="shared" si="69"/>
        <v>3</v>
      </c>
      <c r="BT852">
        <v>1.0309999999999999</v>
      </c>
      <c r="BU852">
        <v>7</v>
      </c>
      <c r="BV852">
        <v>0</v>
      </c>
      <c r="BW852">
        <v>0</v>
      </c>
      <c r="BX852">
        <v>23</v>
      </c>
      <c r="BY852">
        <v>0</v>
      </c>
      <c r="BZ852">
        <v>23</v>
      </c>
      <c r="CA852">
        <v>217</v>
      </c>
      <c r="CB852">
        <v>23</v>
      </c>
      <c r="CC852">
        <v>237</v>
      </c>
      <c r="CD852">
        <v>23</v>
      </c>
      <c r="CE852">
        <v>110.72380400150514</v>
      </c>
      <c r="CF852">
        <v>4</v>
      </c>
      <c r="CG852">
        <v>1</v>
      </c>
      <c r="CM852">
        <v>1.0309999999999999</v>
      </c>
      <c r="CQ852" t="s">
        <v>162</v>
      </c>
      <c r="CR852" t="s">
        <v>232</v>
      </c>
      <c r="CS852" t="s">
        <v>183</v>
      </c>
      <c r="CT852">
        <v>0</v>
      </c>
      <c r="CU852">
        <v>23</v>
      </c>
      <c r="CV852">
        <v>0</v>
      </c>
      <c r="CW852">
        <v>23</v>
      </c>
      <c r="CX852">
        <v>217</v>
      </c>
      <c r="CY852">
        <v>23</v>
      </c>
      <c r="CZ852">
        <v>237</v>
      </c>
      <c r="DA852">
        <v>23</v>
      </c>
      <c r="DB852">
        <v>110.72380400150514</v>
      </c>
      <c r="DC852">
        <v>4</v>
      </c>
      <c r="DD852">
        <v>1</v>
      </c>
      <c r="DF852">
        <v>0.67200000000000004</v>
      </c>
    </row>
    <row r="853" spans="1:110" x14ac:dyDescent="0.25">
      <c r="A853" s="74">
        <v>1</v>
      </c>
      <c r="B853" s="44">
        <v>0</v>
      </c>
      <c r="C853" s="44">
        <v>7</v>
      </c>
      <c r="D853" s="44">
        <v>10</v>
      </c>
      <c r="E853" s="44">
        <v>-6.3313011369547104E-2</v>
      </c>
      <c r="F853" s="44">
        <v>1492.64594049999</v>
      </c>
      <c r="G853" s="75">
        <v>140.97999999999999</v>
      </c>
      <c r="H853" s="74">
        <v>0.40699999999999997</v>
      </c>
      <c r="I853" s="44">
        <v>4</v>
      </c>
      <c r="J853" s="75">
        <v>0</v>
      </c>
      <c r="K853" s="74">
        <v>0.219</v>
      </c>
      <c r="L853" s="44">
        <v>4</v>
      </c>
      <c r="M853" s="75">
        <v>0</v>
      </c>
      <c r="N853" s="44">
        <v>0.218</v>
      </c>
      <c r="O853" s="44">
        <v>4</v>
      </c>
      <c r="P853" s="75">
        <v>0</v>
      </c>
      <c r="Q853" s="80">
        <f t="shared" si="65"/>
        <v>0.28133333333333332</v>
      </c>
      <c r="R853" s="88">
        <f t="shared" si="65"/>
        <v>4</v>
      </c>
      <c r="T853" s="74">
        <v>0.51600000000000001</v>
      </c>
      <c r="U853" s="44">
        <v>7</v>
      </c>
      <c r="V853" s="44">
        <v>0</v>
      </c>
      <c r="W853" s="44">
        <v>0</v>
      </c>
      <c r="X853" s="44">
        <v>23</v>
      </c>
      <c r="Y853" s="44">
        <v>0</v>
      </c>
      <c r="Z853" s="44">
        <v>23</v>
      </c>
      <c r="AA853" s="44">
        <v>217.000001</v>
      </c>
      <c r="AB853" s="44">
        <v>23</v>
      </c>
      <c r="AC853" s="44">
        <v>237</v>
      </c>
      <c r="AD853" s="44">
        <v>23</v>
      </c>
      <c r="AE853" s="44">
        <v>110.25761902276622</v>
      </c>
      <c r="AF853" s="44">
        <v>4</v>
      </c>
      <c r="AG853" s="75">
        <v>1</v>
      </c>
      <c r="AH853" s="74">
        <v>0.65600000000000003</v>
      </c>
      <c r="AI853" s="44">
        <v>7</v>
      </c>
      <c r="AJ853" s="44">
        <v>0</v>
      </c>
      <c r="AK853" s="44">
        <v>0</v>
      </c>
      <c r="AL853" s="44">
        <v>23</v>
      </c>
      <c r="AM853" s="44">
        <v>0</v>
      </c>
      <c r="AN853" s="44">
        <v>23</v>
      </c>
      <c r="AO853" s="44">
        <v>217.000001</v>
      </c>
      <c r="AP853" s="44">
        <v>23</v>
      </c>
      <c r="AQ853" s="44">
        <v>237</v>
      </c>
      <c r="AR853" s="44">
        <v>23</v>
      </c>
      <c r="AS853" s="44">
        <v>110.25761902276622</v>
      </c>
      <c r="AT853" s="44">
        <v>4</v>
      </c>
      <c r="AU853" s="75">
        <v>1</v>
      </c>
      <c r="AV853">
        <v>0.75</v>
      </c>
      <c r="AW853">
        <v>7</v>
      </c>
      <c r="AX853">
        <v>0</v>
      </c>
      <c r="AY853">
        <v>0</v>
      </c>
      <c r="AZ853">
        <v>23</v>
      </c>
      <c r="BA853">
        <v>0</v>
      </c>
      <c r="BB853">
        <v>23</v>
      </c>
      <c r="BC853">
        <v>217.000001</v>
      </c>
      <c r="BD853">
        <v>23</v>
      </c>
      <c r="BE853">
        <v>237</v>
      </c>
      <c r="BF853">
        <v>23</v>
      </c>
      <c r="BG853">
        <v>110.25761902276622</v>
      </c>
      <c r="BH853">
        <v>4</v>
      </c>
      <c r="BI853">
        <v>1</v>
      </c>
      <c r="BJ853" s="74">
        <f t="shared" si="66"/>
        <v>0.64066666666666672</v>
      </c>
      <c r="BK853" s="92">
        <f t="shared" si="67"/>
        <v>7</v>
      </c>
      <c r="BN853" s="67">
        <f t="shared" si="68"/>
        <v>0.35933333333333339</v>
      </c>
      <c r="BO853" s="9">
        <f t="shared" si="69"/>
        <v>3</v>
      </c>
      <c r="BT853">
        <v>1</v>
      </c>
      <c r="BU853">
        <v>7</v>
      </c>
      <c r="BV853">
        <v>0</v>
      </c>
      <c r="BW853">
        <v>0</v>
      </c>
      <c r="BX853">
        <v>23</v>
      </c>
      <c r="BY853">
        <v>0</v>
      </c>
      <c r="BZ853">
        <v>23</v>
      </c>
      <c r="CA853">
        <v>217.000001</v>
      </c>
      <c r="CB853">
        <v>23</v>
      </c>
      <c r="CC853">
        <v>237</v>
      </c>
      <c r="CD853">
        <v>23</v>
      </c>
      <c r="CE853">
        <v>110.25761902276622</v>
      </c>
      <c r="CF853">
        <v>4</v>
      </c>
      <c r="CG853">
        <v>1</v>
      </c>
      <c r="CM853">
        <v>1</v>
      </c>
      <c r="CQ853" t="s">
        <v>162</v>
      </c>
      <c r="CR853" t="s">
        <v>232</v>
      </c>
      <c r="CS853" t="s">
        <v>183</v>
      </c>
      <c r="CT853">
        <v>0</v>
      </c>
      <c r="CU853">
        <v>23</v>
      </c>
      <c r="CV853">
        <v>0</v>
      </c>
      <c r="CW853">
        <v>23</v>
      </c>
      <c r="CX853">
        <v>217.000001</v>
      </c>
      <c r="CY853">
        <v>23</v>
      </c>
      <c r="CZ853">
        <v>237</v>
      </c>
      <c r="DA853">
        <v>23</v>
      </c>
      <c r="DB853">
        <v>110.25761902276622</v>
      </c>
      <c r="DC853">
        <v>4</v>
      </c>
      <c r="DD853">
        <v>1</v>
      </c>
      <c r="DF853">
        <v>0.67200000000000004</v>
      </c>
    </row>
    <row r="854" spans="1:110" x14ac:dyDescent="0.25">
      <c r="A854" s="74">
        <v>1</v>
      </c>
      <c r="B854" s="44">
        <v>0</v>
      </c>
      <c r="C854" s="44">
        <v>7</v>
      </c>
      <c r="D854" s="44">
        <v>11</v>
      </c>
      <c r="E854" s="44">
        <v>3.42249931423299E-2</v>
      </c>
      <c r="F854" s="44">
        <v>1525.843202</v>
      </c>
      <c r="G854" s="75">
        <v>149.03</v>
      </c>
      <c r="H854" s="74">
        <v>0.40600000000000003</v>
      </c>
      <c r="I854" s="44">
        <v>4</v>
      </c>
      <c r="J854" s="75">
        <v>0</v>
      </c>
      <c r="K854" s="74">
        <v>0.51500000000000001</v>
      </c>
      <c r="L854" s="44">
        <v>4</v>
      </c>
      <c r="M854" s="75">
        <v>0</v>
      </c>
      <c r="N854" s="44">
        <v>0.219</v>
      </c>
      <c r="O854" s="44">
        <v>4</v>
      </c>
      <c r="P854" s="75">
        <v>0</v>
      </c>
      <c r="Q854" s="80">
        <f t="shared" si="65"/>
        <v>0.38000000000000006</v>
      </c>
      <c r="R854" s="88">
        <f t="shared" si="65"/>
        <v>4</v>
      </c>
      <c r="T854" s="74">
        <v>0.5</v>
      </c>
      <c r="U854" s="44">
        <v>7</v>
      </c>
      <c r="V854" s="44">
        <v>0</v>
      </c>
      <c r="W854" s="44">
        <v>0</v>
      </c>
      <c r="X854" s="44">
        <v>23</v>
      </c>
      <c r="Y854" s="44">
        <v>0</v>
      </c>
      <c r="Z854" s="44">
        <v>23</v>
      </c>
      <c r="AA854" s="44">
        <v>217</v>
      </c>
      <c r="AB854" s="44">
        <v>23</v>
      </c>
      <c r="AC854" s="44">
        <v>237</v>
      </c>
      <c r="AD854" s="44">
        <v>23</v>
      </c>
      <c r="AE854" s="44">
        <v>109.8116781420931</v>
      </c>
      <c r="AF854" s="44">
        <v>4</v>
      </c>
      <c r="AG854" s="75">
        <v>1</v>
      </c>
      <c r="AH854" s="74">
        <v>0.65600000000000003</v>
      </c>
      <c r="AI854" s="44">
        <v>7</v>
      </c>
      <c r="AJ854" s="44">
        <v>0</v>
      </c>
      <c r="AK854" s="44">
        <v>0</v>
      </c>
      <c r="AL854" s="44">
        <v>23</v>
      </c>
      <c r="AM854" s="44">
        <v>0</v>
      </c>
      <c r="AN854" s="44">
        <v>23</v>
      </c>
      <c r="AO854" s="44">
        <v>217</v>
      </c>
      <c r="AP854" s="44">
        <v>23</v>
      </c>
      <c r="AQ854" s="44">
        <v>237</v>
      </c>
      <c r="AR854" s="44">
        <v>23</v>
      </c>
      <c r="AS854" s="44">
        <v>109.8116781420931</v>
      </c>
      <c r="AT854" s="44">
        <v>4</v>
      </c>
      <c r="AU854" s="75">
        <v>1</v>
      </c>
      <c r="AV854">
        <v>0.75</v>
      </c>
      <c r="AW854">
        <v>7</v>
      </c>
      <c r="AX854">
        <v>0</v>
      </c>
      <c r="AY854">
        <v>0</v>
      </c>
      <c r="AZ854">
        <v>23</v>
      </c>
      <c r="BA854">
        <v>0</v>
      </c>
      <c r="BB854">
        <v>23</v>
      </c>
      <c r="BC854">
        <v>217</v>
      </c>
      <c r="BD854">
        <v>23</v>
      </c>
      <c r="BE854">
        <v>237</v>
      </c>
      <c r="BF854">
        <v>23</v>
      </c>
      <c r="BG854">
        <v>109.8116781420931</v>
      </c>
      <c r="BH854">
        <v>4</v>
      </c>
      <c r="BI854">
        <v>1</v>
      </c>
      <c r="BJ854" s="74">
        <f t="shared" si="66"/>
        <v>0.63533333333333342</v>
      </c>
      <c r="BK854" s="92">
        <f t="shared" si="67"/>
        <v>7</v>
      </c>
      <c r="BN854" s="67">
        <f t="shared" si="68"/>
        <v>0.25533333333333336</v>
      </c>
      <c r="BO854" s="9">
        <f t="shared" si="69"/>
        <v>3</v>
      </c>
      <c r="BT854">
        <v>1</v>
      </c>
      <c r="BU854">
        <v>7</v>
      </c>
      <c r="BV854">
        <v>0</v>
      </c>
      <c r="BW854">
        <v>0</v>
      </c>
      <c r="BX854">
        <v>23</v>
      </c>
      <c r="BY854">
        <v>0</v>
      </c>
      <c r="BZ854">
        <v>23</v>
      </c>
      <c r="CA854">
        <v>217</v>
      </c>
      <c r="CB854">
        <v>23</v>
      </c>
      <c r="CC854">
        <v>237</v>
      </c>
      <c r="CD854">
        <v>23</v>
      </c>
      <c r="CE854">
        <v>109.8116781420931</v>
      </c>
      <c r="CF854">
        <v>4</v>
      </c>
      <c r="CG854">
        <v>1</v>
      </c>
      <c r="CM854">
        <v>1</v>
      </c>
      <c r="CQ854" t="s">
        <v>162</v>
      </c>
      <c r="CR854" t="s">
        <v>228</v>
      </c>
      <c r="CS854" t="s">
        <v>183</v>
      </c>
      <c r="CT854">
        <v>0</v>
      </c>
      <c r="CU854">
        <v>23</v>
      </c>
      <c r="CV854">
        <v>0</v>
      </c>
      <c r="CW854">
        <v>23</v>
      </c>
      <c r="CX854">
        <v>217</v>
      </c>
      <c r="CY854">
        <v>23</v>
      </c>
      <c r="CZ854">
        <v>237</v>
      </c>
      <c r="DA854">
        <v>23</v>
      </c>
      <c r="DB854">
        <v>109.8116781420931</v>
      </c>
      <c r="DC854">
        <v>4</v>
      </c>
      <c r="DD854">
        <v>1</v>
      </c>
      <c r="DF854">
        <v>0.65600000000000003</v>
      </c>
    </row>
    <row r="855" spans="1:110" x14ac:dyDescent="0.25">
      <c r="A855" s="74">
        <v>1</v>
      </c>
      <c r="B855" s="44">
        <v>0</v>
      </c>
      <c r="C855" s="44">
        <v>7</v>
      </c>
      <c r="D855" s="44">
        <v>12</v>
      </c>
      <c r="E855" s="44">
        <v>0.13176299765420599</v>
      </c>
      <c r="F855" s="44">
        <v>1559.0404635</v>
      </c>
      <c r="G855" s="75">
        <v>157.08000000000001</v>
      </c>
      <c r="H855" s="74">
        <v>0.375</v>
      </c>
      <c r="I855" s="44">
        <v>4</v>
      </c>
      <c r="J855" s="75">
        <v>0</v>
      </c>
      <c r="K855" s="74">
        <v>0.25</v>
      </c>
      <c r="L855" s="44">
        <v>4</v>
      </c>
      <c r="M855" s="75">
        <v>0</v>
      </c>
      <c r="N855" s="44">
        <v>0.219</v>
      </c>
      <c r="O855" s="44">
        <v>4</v>
      </c>
      <c r="P855" s="75">
        <v>0</v>
      </c>
      <c r="Q855" s="80">
        <f t="shared" si="65"/>
        <v>0.28133333333333332</v>
      </c>
      <c r="R855" s="88">
        <f t="shared" si="65"/>
        <v>4</v>
      </c>
      <c r="T855" s="74">
        <v>0.53100000000000003</v>
      </c>
      <c r="U855" s="44">
        <v>7</v>
      </c>
      <c r="V855" s="44">
        <v>0</v>
      </c>
      <c r="W855" s="44">
        <v>0</v>
      </c>
      <c r="X855" s="44">
        <v>23</v>
      </c>
      <c r="Y855" s="44">
        <v>0</v>
      </c>
      <c r="Z855" s="44">
        <v>23</v>
      </c>
      <c r="AA855" s="44">
        <v>217.000001</v>
      </c>
      <c r="AB855" s="44">
        <v>23</v>
      </c>
      <c r="AC855" s="44">
        <v>237</v>
      </c>
      <c r="AD855" s="44">
        <v>23</v>
      </c>
      <c r="AE855" s="44">
        <v>109.38476878515199</v>
      </c>
      <c r="AF855" s="44">
        <v>4</v>
      </c>
      <c r="AG855" s="75">
        <v>1</v>
      </c>
      <c r="AH855" s="74">
        <v>0.65700000000000003</v>
      </c>
      <c r="AI855" s="44">
        <v>7</v>
      </c>
      <c r="AJ855" s="44">
        <v>0</v>
      </c>
      <c r="AK855" s="44">
        <v>0</v>
      </c>
      <c r="AL855" s="44">
        <v>23</v>
      </c>
      <c r="AM855" s="44">
        <v>0</v>
      </c>
      <c r="AN855" s="44">
        <v>23</v>
      </c>
      <c r="AO855" s="44">
        <v>217.000001</v>
      </c>
      <c r="AP855" s="44">
        <v>23</v>
      </c>
      <c r="AQ855" s="44">
        <v>237</v>
      </c>
      <c r="AR855" s="44">
        <v>23</v>
      </c>
      <c r="AS855" s="44">
        <v>109.38476878515199</v>
      </c>
      <c r="AT855" s="44">
        <v>4</v>
      </c>
      <c r="AU855" s="75">
        <v>1</v>
      </c>
      <c r="AV855">
        <v>0.76500000000000001</v>
      </c>
      <c r="AW855">
        <v>7</v>
      </c>
      <c r="AX855">
        <v>0</v>
      </c>
      <c r="AY855">
        <v>0</v>
      </c>
      <c r="AZ855">
        <v>23</v>
      </c>
      <c r="BA855">
        <v>0</v>
      </c>
      <c r="BB855">
        <v>23</v>
      </c>
      <c r="BC855">
        <v>217.000001</v>
      </c>
      <c r="BD855">
        <v>23</v>
      </c>
      <c r="BE855">
        <v>237</v>
      </c>
      <c r="BF855">
        <v>23</v>
      </c>
      <c r="BG855">
        <v>109.38476878515199</v>
      </c>
      <c r="BH855">
        <v>4</v>
      </c>
      <c r="BI855">
        <v>1</v>
      </c>
      <c r="BJ855" s="74">
        <f t="shared" si="66"/>
        <v>0.65100000000000013</v>
      </c>
      <c r="BK855" s="92">
        <f t="shared" si="67"/>
        <v>7</v>
      </c>
      <c r="BN855" s="67">
        <f t="shared" si="68"/>
        <v>0.36966666666666681</v>
      </c>
      <c r="BO855" s="9">
        <f t="shared" si="69"/>
        <v>3</v>
      </c>
      <c r="BT855">
        <v>1.016</v>
      </c>
      <c r="BU855">
        <v>7</v>
      </c>
      <c r="BV855">
        <v>0</v>
      </c>
      <c r="BW855">
        <v>0</v>
      </c>
      <c r="BX855">
        <v>23</v>
      </c>
      <c r="BY855">
        <v>0</v>
      </c>
      <c r="BZ855">
        <v>23</v>
      </c>
      <c r="CA855">
        <v>217.000001</v>
      </c>
      <c r="CB855">
        <v>23</v>
      </c>
      <c r="CC855">
        <v>237</v>
      </c>
      <c r="CD855">
        <v>23</v>
      </c>
      <c r="CE855">
        <v>109.38476878515199</v>
      </c>
      <c r="CF855">
        <v>4</v>
      </c>
      <c r="CG855">
        <v>1</v>
      </c>
      <c r="CM855">
        <v>1.016</v>
      </c>
      <c r="CQ855" t="s">
        <v>162</v>
      </c>
      <c r="CR855" t="s">
        <v>230</v>
      </c>
      <c r="CS855" t="s">
        <v>183</v>
      </c>
      <c r="CT855">
        <v>0</v>
      </c>
      <c r="CU855">
        <v>23</v>
      </c>
      <c r="CV855">
        <v>0</v>
      </c>
      <c r="CW855">
        <v>23</v>
      </c>
      <c r="CX855">
        <v>217.000001</v>
      </c>
      <c r="CY855">
        <v>23</v>
      </c>
      <c r="CZ855">
        <v>237</v>
      </c>
      <c r="DA855">
        <v>23</v>
      </c>
      <c r="DB855">
        <v>109.38476878515199</v>
      </c>
      <c r="DC855">
        <v>4</v>
      </c>
      <c r="DD855">
        <v>1</v>
      </c>
      <c r="DF855">
        <v>0.68700000000000006</v>
      </c>
    </row>
    <row r="856" spans="1:110" x14ac:dyDescent="0.25">
      <c r="A856" s="74">
        <v>1</v>
      </c>
      <c r="B856" s="44">
        <v>0</v>
      </c>
      <c r="C856" s="44">
        <v>7</v>
      </c>
      <c r="D856" s="44">
        <v>13</v>
      </c>
      <c r="E856" s="44">
        <v>0.229301002166066</v>
      </c>
      <c r="F856" s="44">
        <v>1592.237725</v>
      </c>
      <c r="G856" s="75">
        <v>165.13</v>
      </c>
      <c r="H856" s="74">
        <v>0.39100000000000001</v>
      </c>
      <c r="I856" s="44">
        <v>4</v>
      </c>
      <c r="J856" s="75">
        <v>0</v>
      </c>
      <c r="K856" s="74">
        <v>0.29699999999999999</v>
      </c>
      <c r="L856" s="44">
        <v>4</v>
      </c>
      <c r="M856" s="75">
        <v>0</v>
      </c>
      <c r="N856" s="44">
        <v>0.219</v>
      </c>
      <c r="O856" s="44">
        <v>4</v>
      </c>
      <c r="P856" s="75">
        <v>0</v>
      </c>
      <c r="Q856" s="80">
        <f t="shared" si="65"/>
        <v>0.30233333333333329</v>
      </c>
      <c r="R856" s="88">
        <f t="shared" si="65"/>
        <v>4</v>
      </c>
      <c r="T856" s="74">
        <v>0.51500000000000001</v>
      </c>
      <c r="U856" s="44">
        <v>7</v>
      </c>
      <c r="V856" s="44">
        <v>0</v>
      </c>
      <c r="W856" s="44">
        <v>0</v>
      </c>
      <c r="X856" s="44">
        <v>23</v>
      </c>
      <c r="Y856" s="44">
        <v>0</v>
      </c>
      <c r="Z856" s="44">
        <v>23</v>
      </c>
      <c r="AA856" s="44">
        <v>217.000001</v>
      </c>
      <c r="AB856" s="44">
        <v>23</v>
      </c>
      <c r="AC856" s="44">
        <v>237</v>
      </c>
      <c r="AD856" s="44">
        <v>23</v>
      </c>
      <c r="AE856" s="44">
        <v>108.97564132573493</v>
      </c>
      <c r="AF856" s="44">
        <v>4</v>
      </c>
      <c r="AG856" s="75">
        <v>1</v>
      </c>
      <c r="AH856" s="74">
        <v>0.64100000000000001</v>
      </c>
      <c r="AI856" s="44">
        <v>7</v>
      </c>
      <c r="AJ856" s="44">
        <v>0</v>
      </c>
      <c r="AK856" s="44">
        <v>0</v>
      </c>
      <c r="AL856" s="44">
        <v>23</v>
      </c>
      <c r="AM856" s="44">
        <v>0</v>
      </c>
      <c r="AN856" s="44">
        <v>23</v>
      </c>
      <c r="AO856" s="44">
        <v>217.000001</v>
      </c>
      <c r="AP856" s="44">
        <v>23</v>
      </c>
      <c r="AQ856" s="44">
        <v>237</v>
      </c>
      <c r="AR856" s="44">
        <v>23</v>
      </c>
      <c r="AS856" s="44">
        <v>108.97564132573493</v>
      </c>
      <c r="AT856" s="44">
        <v>4</v>
      </c>
      <c r="AU856" s="75">
        <v>1</v>
      </c>
      <c r="AV856">
        <v>0.76600000000000001</v>
      </c>
      <c r="AW856">
        <v>7</v>
      </c>
      <c r="AX856">
        <v>0</v>
      </c>
      <c r="AY856">
        <v>0</v>
      </c>
      <c r="AZ856">
        <v>23</v>
      </c>
      <c r="BA856">
        <v>0</v>
      </c>
      <c r="BB856">
        <v>23</v>
      </c>
      <c r="BC856">
        <v>217.000001</v>
      </c>
      <c r="BD856">
        <v>23</v>
      </c>
      <c r="BE856">
        <v>237</v>
      </c>
      <c r="BF856">
        <v>23</v>
      </c>
      <c r="BG856">
        <v>108.97564132573493</v>
      </c>
      <c r="BH856">
        <v>4</v>
      </c>
      <c r="BI856">
        <v>1</v>
      </c>
      <c r="BJ856" s="74">
        <f t="shared" si="66"/>
        <v>0.64066666666666672</v>
      </c>
      <c r="BK856" s="92">
        <f t="shared" si="67"/>
        <v>7</v>
      </c>
      <c r="BN856" s="67">
        <f t="shared" si="68"/>
        <v>0.33833333333333343</v>
      </c>
      <c r="BO856" s="9">
        <f t="shared" si="69"/>
        <v>3</v>
      </c>
      <c r="BT856">
        <v>1.0149999999999999</v>
      </c>
      <c r="BU856">
        <v>7</v>
      </c>
      <c r="BV856">
        <v>0</v>
      </c>
      <c r="BW856">
        <v>0</v>
      </c>
      <c r="BX856">
        <v>23</v>
      </c>
      <c r="BY856">
        <v>0</v>
      </c>
      <c r="BZ856">
        <v>23</v>
      </c>
      <c r="CA856">
        <v>217.000001</v>
      </c>
      <c r="CB856">
        <v>23</v>
      </c>
      <c r="CC856">
        <v>237</v>
      </c>
      <c r="CD856">
        <v>23</v>
      </c>
      <c r="CE856">
        <v>108.97564132573493</v>
      </c>
      <c r="CF856">
        <v>4</v>
      </c>
      <c r="CG856">
        <v>1</v>
      </c>
      <c r="CM856">
        <v>1.0149999999999999</v>
      </c>
      <c r="CQ856" t="s">
        <v>162</v>
      </c>
      <c r="CR856" t="s">
        <v>228</v>
      </c>
      <c r="CS856" t="s">
        <v>183</v>
      </c>
      <c r="CT856">
        <v>0</v>
      </c>
      <c r="CU856">
        <v>23</v>
      </c>
      <c r="CV856">
        <v>0</v>
      </c>
      <c r="CW856">
        <v>23</v>
      </c>
      <c r="CX856">
        <v>217.000001</v>
      </c>
      <c r="CY856">
        <v>23</v>
      </c>
      <c r="CZ856">
        <v>237</v>
      </c>
      <c r="DA856">
        <v>23</v>
      </c>
      <c r="DB856">
        <v>108.97564132573493</v>
      </c>
      <c r="DC856">
        <v>4</v>
      </c>
      <c r="DD856">
        <v>1</v>
      </c>
      <c r="DF856">
        <v>0.65600000000000003</v>
      </c>
    </row>
    <row r="857" spans="1:110" x14ac:dyDescent="0.25">
      <c r="A857" s="74">
        <v>1</v>
      </c>
      <c r="B857" s="44">
        <v>0</v>
      </c>
      <c r="C857" s="44">
        <v>7</v>
      </c>
      <c r="D857" s="44">
        <v>14</v>
      </c>
      <c r="E857" s="44">
        <v>0.32683900667794302</v>
      </c>
      <c r="F857" s="44">
        <v>1625.4349864999999</v>
      </c>
      <c r="G857" s="75">
        <v>173.18</v>
      </c>
      <c r="H857" s="74">
        <v>0.36</v>
      </c>
      <c r="I857" s="44">
        <v>4</v>
      </c>
      <c r="J857" s="75">
        <v>0</v>
      </c>
      <c r="K857" s="74">
        <v>0.28100000000000003</v>
      </c>
      <c r="L857" s="44">
        <v>4</v>
      </c>
      <c r="M857" s="75">
        <v>0</v>
      </c>
      <c r="N857" s="44">
        <v>0.20300000000000001</v>
      </c>
      <c r="O857" s="44">
        <v>4</v>
      </c>
      <c r="P857" s="75">
        <v>0</v>
      </c>
      <c r="Q857" s="80">
        <f t="shared" si="65"/>
        <v>0.28133333333333338</v>
      </c>
      <c r="R857" s="88">
        <f t="shared" si="65"/>
        <v>4</v>
      </c>
      <c r="T857" s="74">
        <v>0.51600000000000001</v>
      </c>
      <c r="U857" s="44">
        <v>7</v>
      </c>
      <c r="V857" s="44">
        <v>0</v>
      </c>
      <c r="W857" s="44">
        <v>0</v>
      </c>
      <c r="X857" s="44">
        <v>23</v>
      </c>
      <c r="Y857" s="44">
        <v>0</v>
      </c>
      <c r="Z857" s="44">
        <v>23</v>
      </c>
      <c r="AA857" s="44">
        <v>217</v>
      </c>
      <c r="AB857" s="44">
        <v>23</v>
      </c>
      <c r="AC857" s="44">
        <v>237</v>
      </c>
      <c r="AD857" s="44">
        <v>23</v>
      </c>
      <c r="AE857" s="44">
        <v>108.58320619367774</v>
      </c>
      <c r="AF857" s="44">
        <v>4</v>
      </c>
      <c r="AG857" s="75">
        <v>1</v>
      </c>
      <c r="AH857" s="74">
        <v>0.65700000000000003</v>
      </c>
      <c r="AI857" s="44">
        <v>7</v>
      </c>
      <c r="AJ857" s="44">
        <v>0</v>
      </c>
      <c r="AK857" s="44">
        <v>0</v>
      </c>
      <c r="AL857" s="44">
        <v>23</v>
      </c>
      <c r="AM857" s="44">
        <v>0</v>
      </c>
      <c r="AN857" s="44">
        <v>23</v>
      </c>
      <c r="AO857" s="44">
        <v>217</v>
      </c>
      <c r="AP857" s="44">
        <v>23</v>
      </c>
      <c r="AQ857" s="44">
        <v>237</v>
      </c>
      <c r="AR857" s="44">
        <v>23</v>
      </c>
      <c r="AS857" s="44">
        <v>108.58320619367774</v>
      </c>
      <c r="AT857" s="44">
        <v>4</v>
      </c>
      <c r="AU857" s="75">
        <v>1</v>
      </c>
      <c r="AV857">
        <v>0.76600000000000001</v>
      </c>
      <c r="AW857">
        <v>7</v>
      </c>
      <c r="AX857">
        <v>0</v>
      </c>
      <c r="AY857">
        <v>0</v>
      </c>
      <c r="AZ857">
        <v>23</v>
      </c>
      <c r="BA857">
        <v>0</v>
      </c>
      <c r="BB857">
        <v>23</v>
      </c>
      <c r="BC857">
        <v>217</v>
      </c>
      <c r="BD857">
        <v>23</v>
      </c>
      <c r="BE857">
        <v>237</v>
      </c>
      <c r="BF857">
        <v>23</v>
      </c>
      <c r="BG857">
        <v>108.58320619367774</v>
      </c>
      <c r="BH857">
        <v>4</v>
      </c>
      <c r="BI857">
        <v>1</v>
      </c>
      <c r="BJ857" s="74">
        <f t="shared" si="66"/>
        <v>0.64633333333333332</v>
      </c>
      <c r="BK857" s="92">
        <f t="shared" si="67"/>
        <v>7</v>
      </c>
      <c r="BN857" s="67">
        <f t="shared" si="68"/>
        <v>0.36499999999999994</v>
      </c>
      <c r="BO857" s="9">
        <f t="shared" si="69"/>
        <v>3</v>
      </c>
      <c r="BT857">
        <v>0.95299999999999996</v>
      </c>
      <c r="BU857">
        <v>7</v>
      </c>
      <c r="BV857">
        <v>0</v>
      </c>
      <c r="BW857">
        <v>0</v>
      </c>
      <c r="BX857">
        <v>23</v>
      </c>
      <c r="BY857">
        <v>0</v>
      </c>
      <c r="BZ857">
        <v>23</v>
      </c>
      <c r="CA857">
        <v>217</v>
      </c>
      <c r="CB857">
        <v>23</v>
      </c>
      <c r="CC857">
        <v>237</v>
      </c>
      <c r="CD857">
        <v>23</v>
      </c>
      <c r="CE857">
        <v>108.58320619367774</v>
      </c>
      <c r="CF857">
        <v>4</v>
      </c>
      <c r="CG857">
        <v>1</v>
      </c>
      <c r="CM857">
        <v>0.95299999999999996</v>
      </c>
      <c r="CQ857" t="s">
        <v>162</v>
      </c>
      <c r="CR857" t="s">
        <v>227</v>
      </c>
      <c r="CS857" t="s">
        <v>183</v>
      </c>
      <c r="CT857">
        <v>0</v>
      </c>
      <c r="CU857">
        <v>23</v>
      </c>
      <c r="CV857">
        <v>0</v>
      </c>
      <c r="CW857">
        <v>23</v>
      </c>
      <c r="CX857">
        <v>217</v>
      </c>
      <c r="CY857">
        <v>23</v>
      </c>
      <c r="CZ857">
        <v>237</v>
      </c>
      <c r="DA857">
        <v>23</v>
      </c>
      <c r="DB857">
        <v>108.58320619367774</v>
      </c>
      <c r="DC857">
        <v>4</v>
      </c>
      <c r="DD857">
        <v>1</v>
      </c>
      <c r="DF857">
        <v>0.65700000000000003</v>
      </c>
    </row>
    <row r="858" spans="1:110" x14ac:dyDescent="0.25">
      <c r="A858" s="74">
        <v>1</v>
      </c>
      <c r="B858" s="44">
        <v>0</v>
      </c>
      <c r="C858" s="44">
        <v>7</v>
      </c>
      <c r="D858" s="44">
        <v>15</v>
      </c>
      <c r="E858" s="44">
        <v>0.424377011189838</v>
      </c>
      <c r="F858" s="44">
        <v>1658.6322479999999</v>
      </c>
      <c r="G858" s="75">
        <v>181.23</v>
      </c>
      <c r="H858" s="74">
        <v>0.40600000000000003</v>
      </c>
      <c r="I858" s="44">
        <v>4</v>
      </c>
      <c r="J858" s="75">
        <v>0</v>
      </c>
      <c r="K858" s="74">
        <v>0.23499999999999999</v>
      </c>
      <c r="L858" s="44">
        <v>4</v>
      </c>
      <c r="M858" s="75">
        <v>0</v>
      </c>
      <c r="N858" s="44">
        <v>0.219</v>
      </c>
      <c r="O858" s="44">
        <v>4</v>
      </c>
      <c r="P858" s="75">
        <v>0</v>
      </c>
      <c r="Q858" s="80">
        <f t="shared" si="65"/>
        <v>0.28666666666666668</v>
      </c>
      <c r="R858" s="88">
        <f t="shared" si="65"/>
        <v>4</v>
      </c>
      <c r="T858" s="74">
        <v>0.53200000000000003</v>
      </c>
      <c r="U858" s="44">
        <v>7</v>
      </c>
      <c r="V858" s="44">
        <v>0</v>
      </c>
      <c r="W858" s="44">
        <v>0</v>
      </c>
      <c r="X858" s="44">
        <v>23</v>
      </c>
      <c r="Y858" s="44">
        <v>0</v>
      </c>
      <c r="Z858" s="44">
        <v>23</v>
      </c>
      <c r="AA858" s="44">
        <v>217</v>
      </c>
      <c r="AB858" s="44">
        <v>23</v>
      </c>
      <c r="AC858" s="44">
        <v>237</v>
      </c>
      <c r="AD858" s="44">
        <v>23</v>
      </c>
      <c r="AE858" s="44">
        <v>108.20649910965108</v>
      </c>
      <c r="AF858" s="44">
        <v>4</v>
      </c>
      <c r="AG858" s="75">
        <v>1</v>
      </c>
      <c r="AH858" s="74">
        <v>0.65700000000000003</v>
      </c>
      <c r="AI858" s="44">
        <v>7</v>
      </c>
      <c r="AJ858" s="44">
        <v>0</v>
      </c>
      <c r="AK858" s="44">
        <v>0</v>
      </c>
      <c r="AL858" s="44">
        <v>23</v>
      </c>
      <c r="AM858" s="44">
        <v>0</v>
      </c>
      <c r="AN858" s="44">
        <v>23</v>
      </c>
      <c r="AO858" s="44">
        <v>217</v>
      </c>
      <c r="AP858" s="44">
        <v>23</v>
      </c>
      <c r="AQ858" s="44">
        <v>237</v>
      </c>
      <c r="AR858" s="44">
        <v>23</v>
      </c>
      <c r="AS858" s="44">
        <v>108.20649910965108</v>
      </c>
      <c r="AT858" s="44">
        <v>4</v>
      </c>
      <c r="AU858" s="75">
        <v>1</v>
      </c>
      <c r="AV858">
        <v>0.75</v>
      </c>
      <c r="AW858">
        <v>7</v>
      </c>
      <c r="AX858">
        <v>0</v>
      </c>
      <c r="AY858">
        <v>0</v>
      </c>
      <c r="AZ858">
        <v>23</v>
      </c>
      <c r="BA858">
        <v>0</v>
      </c>
      <c r="BB858">
        <v>23</v>
      </c>
      <c r="BC858">
        <v>217</v>
      </c>
      <c r="BD858">
        <v>23</v>
      </c>
      <c r="BE858">
        <v>237</v>
      </c>
      <c r="BF858">
        <v>23</v>
      </c>
      <c r="BG858">
        <v>108.20649910965108</v>
      </c>
      <c r="BH858">
        <v>4</v>
      </c>
      <c r="BI858">
        <v>1</v>
      </c>
      <c r="BJ858" s="74">
        <f t="shared" si="66"/>
        <v>0.64633333333333332</v>
      </c>
      <c r="BK858" s="92">
        <f t="shared" si="67"/>
        <v>7</v>
      </c>
      <c r="BN858" s="67">
        <f t="shared" si="68"/>
        <v>0.35966666666666663</v>
      </c>
      <c r="BO858" s="9">
        <f t="shared" si="69"/>
        <v>3</v>
      </c>
      <c r="BT858">
        <v>1.016</v>
      </c>
      <c r="BU858">
        <v>7</v>
      </c>
      <c r="BV858">
        <v>0</v>
      </c>
      <c r="BW858">
        <v>0</v>
      </c>
      <c r="BX858">
        <v>23</v>
      </c>
      <c r="BY858">
        <v>0</v>
      </c>
      <c r="BZ858">
        <v>23</v>
      </c>
      <c r="CA858">
        <v>217</v>
      </c>
      <c r="CB858">
        <v>23</v>
      </c>
      <c r="CC858">
        <v>237</v>
      </c>
      <c r="CD858">
        <v>23</v>
      </c>
      <c r="CE858">
        <v>108.20649910965108</v>
      </c>
      <c r="CF858">
        <v>4</v>
      </c>
      <c r="CG858">
        <v>1</v>
      </c>
      <c r="CM858">
        <v>1.016</v>
      </c>
      <c r="CQ858" t="s">
        <v>162</v>
      </c>
      <c r="CR858" t="s">
        <v>232</v>
      </c>
      <c r="CS858" t="s">
        <v>183</v>
      </c>
      <c r="CT858">
        <v>0</v>
      </c>
      <c r="CU858">
        <v>23</v>
      </c>
      <c r="CV858">
        <v>0</v>
      </c>
      <c r="CW858">
        <v>23</v>
      </c>
      <c r="CX858">
        <v>217</v>
      </c>
      <c r="CY858">
        <v>23</v>
      </c>
      <c r="CZ858">
        <v>237</v>
      </c>
      <c r="DA858">
        <v>23</v>
      </c>
      <c r="DB858">
        <v>108.20649910965108</v>
      </c>
      <c r="DC858">
        <v>4</v>
      </c>
      <c r="DD858">
        <v>1</v>
      </c>
      <c r="DF858">
        <v>0.67200000000000004</v>
      </c>
    </row>
    <row r="859" spans="1:110" x14ac:dyDescent="0.25">
      <c r="A859" s="74">
        <v>1</v>
      </c>
      <c r="B859" s="44">
        <v>0</v>
      </c>
      <c r="C859" s="44">
        <v>8</v>
      </c>
      <c r="D859" s="44">
        <v>3</v>
      </c>
      <c r="E859" s="44">
        <v>-0.43531922229263498</v>
      </c>
      <c r="F859" s="44">
        <v>1384.940466</v>
      </c>
      <c r="G859" s="75">
        <v>91.37</v>
      </c>
      <c r="H859" s="74">
        <v>0.375</v>
      </c>
      <c r="I859" s="44">
        <v>4</v>
      </c>
      <c r="J859" s="75">
        <v>0</v>
      </c>
      <c r="K859" s="74">
        <v>0.25</v>
      </c>
      <c r="L859" s="44">
        <v>4</v>
      </c>
      <c r="M859" s="75">
        <v>0</v>
      </c>
      <c r="N859" s="44">
        <v>0.20300000000000001</v>
      </c>
      <c r="O859" s="44">
        <v>4</v>
      </c>
      <c r="P859" s="75">
        <v>0</v>
      </c>
      <c r="Q859" s="80">
        <f t="shared" si="65"/>
        <v>0.27600000000000002</v>
      </c>
      <c r="R859" s="88">
        <f t="shared" si="65"/>
        <v>4</v>
      </c>
      <c r="T859" s="74">
        <v>0.54700000000000004</v>
      </c>
      <c r="U859" s="44">
        <v>7</v>
      </c>
      <c r="V859" s="44">
        <v>0</v>
      </c>
      <c r="W859" s="44">
        <v>0</v>
      </c>
      <c r="X859" s="44">
        <v>23</v>
      </c>
      <c r="Y859" s="44">
        <v>0</v>
      </c>
      <c r="Z859" s="44">
        <v>23</v>
      </c>
      <c r="AA859" s="44">
        <v>217</v>
      </c>
      <c r="AB859" s="44">
        <v>23</v>
      </c>
      <c r="AC859" s="44">
        <v>237</v>
      </c>
      <c r="AD859" s="44">
        <v>23</v>
      </c>
      <c r="AE859" s="44">
        <v>113.95972225268757</v>
      </c>
      <c r="AF859" s="44">
        <v>4</v>
      </c>
      <c r="AG859" s="75">
        <v>0.9</v>
      </c>
      <c r="AH859" s="74">
        <v>0.67100000000000004</v>
      </c>
      <c r="AI859" s="44">
        <v>7</v>
      </c>
      <c r="AJ859" s="44">
        <v>0</v>
      </c>
      <c r="AK859" s="44">
        <v>0</v>
      </c>
      <c r="AL859" s="44">
        <v>23</v>
      </c>
      <c r="AM859" s="44">
        <v>0</v>
      </c>
      <c r="AN859" s="44">
        <v>23</v>
      </c>
      <c r="AO859" s="44">
        <v>217</v>
      </c>
      <c r="AP859" s="44">
        <v>23</v>
      </c>
      <c r="AQ859" s="44">
        <v>237</v>
      </c>
      <c r="AR859" s="44">
        <v>23</v>
      </c>
      <c r="AS859" s="44">
        <v>113.95972225268757</v>
      </c>
      <c r="AT859" s="44">
        <v>4</v>
      </c>
      <c r="AU859" s="75">
        <v>0.9</v>
      </c>
      <c r="AV859">
        <v>0.81299999999999994</v>
      </c>
      <c r="AW859">
        <v>7</v>
      </c>
      <c r="AX859">
        <v>0</v>
      </c>
      <c r="AY859">
        <v>0</v>
      </c>
      <c r="AZ859">
        <v>23</v>
      </c>
      <c r="BA859">
        <v>0</v>
      </c>
      <c r="BB859">
        <v>23</v>
      </c>
      <c r="BC859">
        <v>217</v>
      </c>
      <c r="BD859">
        <v>23</v>
      </c>
      <c r="BE859">
        <v>237</v>
      </c>
      <c r="BF859">
        <v>23</v>
      </c>
      <c r="BG859">
        <v>113.95972225268757</v>
      </c>
      <c r="BH859">
        <v>4</v>
      </c>
      <c r="BI859">
        <v>0.9</v>
      </c>
      <c r="BJ859" s="74">
        <f t="shared" si="66"/>
        <v>0.67699999999999994</v>
      </c>
      <c r="BK859" s="92">
        <f t="shared" si="67"/>
        <v>7</v>
      </c>
      <c r="BN859" s="67">
        <f t="shared" si="68"/>
        <v>0.40099999999999991</v>
      </c>
      <c r="BO859" s="9">
        <f t="shared" si="69"/>
        <v>3</v>
      </c>
      <c r="BT859">
        <v>1.0309999999999999</v>
      </c>
      <c r="BU859">
        <v>7</v>
      </c>
      <c r="BV859">
        <v>0</v>
      </c>
      <c r="BW859">
        <v>0</v>
      </c>
      <c r="BX859">
        <v>23</v>
      </c>
      <c r="BY859">
        <v>0</v>
      </c>
      <c r="BZ859">
        <v>23</v>
      </c>
      <c r="CA859">
        <v>217</v>
      </c>
      <c r="CB859">
        <v>23</v>
      </c>
      <c r="CC859">
        <v>237</v>
      </c>
      <c r="CD859">
        <v>23</v>
      </c>
      <c r="CE859">
        <v>113.95972225268757</v>
      </c>
      <c r="CF859">
        <v>4</v>
      </c>
      <c r="CG859">
        <v>0.9</v>
      </c>
      <c r="CM859">
        <v>1.0309999999999999</v>
      </c>
      <c r="CQ859" t="s">
        <v>162</v>
      </c>
      <c r="CR859" t="s">
        <v>233</v>
      </c>
      <c r="CS859" t="s">
        <v>183</v>
      </c>
      <c r="CT859">
        <v>0</v>
      </c>
      <c r="CU859">
        <v>23</v>
      </c>
      <c r="CV859">
        <v>0</v>
      </c>
      <c r="CW859">
        <v>23</v>
      </c>
      <c r="CX859">
        <v>217</v>
      </c>
      <c r="CY859">
        <v>23</v>
      </c>
      <c r="CZ859">
        <v>237</v>
      </c>
      <c r="DA859">
        <v>23</v>
      </c>
      <c r="DB859">
        <v>113.95972225268757</v>
      </c>
      <c r="DC859">
        <v>4</v>
      </c>
      <c r="DD859">
        <v>0.9</v>
      </c>
      <c r="DF859">
        <v>0.70299999999999996</v>
      </c>
    </row>
    <row r="860" spans="1:110" x14ac:dyDescent="0.25">
      <c r="A860" s="74">
        <v>1</v>
      </c>
      <c r="B860" s="44">
        <v>0</v>
      </c>
      <c r="C860" s="44">
        <v>8</v>
      </c>
      <c r="D860" s="44">
        <v>4</v>
      </c>
      <c r="E860" s="44">
        <v>-0.33778121778077502</v>
      </c>
      <c r="F860" s="44">
        <v>1418.1377275</v>
      </c>
      <c r="G860" s="75">
        <v>99.42</v>
      </c>
      <c r="H860" s="74">
        <v>0.39</v>
      </c>
      <c r="I860" s="44">
        <v>4</v>
      </c>
      <c r="J860" s="75">
        <v>0</v>
      </c>
      <c r="K860" s="74">
        <v>0.25</v>
      </c>
      <c r="L860" s="44">
        <v>4</v>
      </c>
      <c r="M860" s="75">
        <v>0</v>
      </c>
      <c r="N860" s="44">
        <v>0.23499999999999999</v>
      </c>
      <c r="O860" s="44">
        <v>4</v>
      </c>
      <c r="P860" s="75">
        <v>0</v>
      </c>
      <c r="Q860" s="80">
        <f t="shared" si="65"/>
        <v>0.29166666666666669</v>
      </c>
      <c r="R860" s="88">
        <f t="shared" si="65"/>
        <v>4</v>
      </c>
      <c r="T860" s="74">
        <v>0.54700000000000004</v>
      </c>
      <c r="U860" s="44">
        <v>7</v>
      </c>
      <c r="V860" s="44">
        <v>0</v>
      </c>
      <c r="W860" s="44">
        <v>0</v>
      </c>
      <c r="X860" s="44">
        <v>23</v>
      </c>
      <c r="Y860" s="44">
        <v>0</v>
      </c>
      <c r="Z860" s="44">
        <v>23</v>
      </c>
      <c r="AA860" s="44">
        <v>217</v>
      </c>
      <c r="AB860" s="44">
        <v>23</v>
      </c>
      <c r="AC860" s="44">
        <v>237</v>
      </c>
      <c r="AD860" s="44">
        <v>23</v>
      </c>
      <c r="AE860" s="44">
        <v>113.39325006504788</v>
      </c>
      <c r="AF860" s="44">
        <v>4</v>
      </c>
      <c r="AG860" s="75">
        <v>0.9</v>
      </c>
      <c r="AH860" s="74">
        <v>0.70299999999999996</v>
      </c>
      <c r="AI860" s="44">
        <v>7</v>
      </c>
      <c r="AJ860" s="44">
        <v>0</v>
      </c>
      <c r="AK860" s="44">
        <v>0</v>
      </c>
      <c r="AL860" s="44">
        <v>23</v>
      </c>
      <c r="AM860" s="44">
        <v>0</v>
      </c>
      <c r="AN860" s="44">
        <v>23</v>
      </c>
      <c r="AO860" s="44">
        <v>217</v>
      </c>
      <c r="AP860" s="44">
        <v>23</v>
      </c>
      <c r="AQ860" s="44">
        <v>237</v>
      </c>
      <c r="AR860" s="44">
        <v>23</v>
      </c>
      <c r="AS860" s="44">
        <v>113.39325006504788</v>
      </c>
      <c r="AT860" s="44">
        <v>4</v>
      </c>
      <c r="AU860" s="75">
        <v>0.9</v>
      </c>
      <c r="AV860">
        <v>0.82799999999999996</v>
      </c>
      <c r="AW860">
        <v>7</v>
      </c>
      <c r="AX860">
        <v>0</v>
      </c>
      <c r="AY860">
        <v>0</v>
      </c>
      <c r="AZ860">
        <v>23</v>
      </c>
      <c r="BA860">
        <v>0</v>
      </c>
      <c r="BB860">
        <v>23</v>
      </c>
      <c r="BC860">
        <v>217</v>
      </c>
      <c r="BD860">
        <v>23</v>
      </c>
      <c r="BE860">
        <v>237</v>
      </c>
      <c r="BF860">
        <v>23</v>
      </c>
      <c r="BG860">
        <v>113.39325006504788</v>
      </c>
      <c r="BH860">
        <v>4</v>
      </c>
      <c r="BI860">
        <v>0.9</v>
      </c>
      <c r="BJ860" s="74">
        <f t="shared" si="66"/>
        <v>0.69266666666666665</v>
      </c>
      <c r="BK860" s="92">
        <f t="shared" si="67"/>
        <v>7</v>
      </c>
      <c r="BN860" s="67">
        <f t="shared" si="68"/>
        <v>0.40099999999999997</v>
      </c>
      <c r="BO860" s="9">
        <f t="shared" si="69"/>
        <v>3</v>
      </c>
      <c r="BT860">
        <v>1.016</v>
      </c>
      <c r="BU860">
        <v>7</v>
      </c>
      <c r="BV860">
        <v>0</v>
      </c>
      <c r="BW860">
        <v>0</v>
      </c>
      <c r="BX860">
        <v>23</v>
      </c>
      <c r="BY860">
        <v>0</v>
      </c>
      <c r="BZ860">
        <v>23</v>
      </c>
      <c r="CA860">
        <v>217</v>
      </c>
      <c r="CB860">
        <v>23</v>
      </c>
      <c r="CC860">
        <v>237</v>
      </c>
      <c r="CD860">
        <v>23</v>
      </c>
      <c r="CE860">
        <v>113.39325006504788</v>
      </c>
      <c r="CF860">
        <v>4</v>
      </c>
      <c r="CG860">
        <v>0.9</v>
      </c>
      <c r="CM860">
        <v>1.016</v>
      </c>
      <c r="CQ860" t="s">
        <v>162</v>
      </c>
      <c r="CR860" t="s">
        <v>236</v>
      </c>
      <c r="CS860" t="s">
        <v>183</v>
      </c>
      <c r="CT860">
        <v>0</v>
      </c>
      <c r="CU860">
        <v>23</v>
      </c>
      <c r="CV860">
        <v>0</v>
      </c>
      <c r="CW860">
        <v>23</v>
      </c>
      <c r="CX860">
        <v>217</v>
      </c>
      <c r="CY860">
        <v>23</v>
      </c>
      <c r="CZ860">
        <v>237</v>
      </c>
      <c r="DA860">
        <v>23</v>
      </c>
      <c r="DB860">
        <v>113.39325006504788</v>
      </c>
      <c r="DC860">
        <v>4</v>
      </c>
      <c r="DD860">
        <v>0.9</v>
      </c>
      <c r="DF860">
        <v>0.70399999999999996</v>
      </c>
    </row>
    <row r="861" spans="1:110" x14ac:dyDescent="0.25">
      <c r="A861" s="74">
        <v>1</v>
      </c>
      <c r="B861" s="44">
        <v>0</v>
      </c>
      <c r="C861" s="44">
        <v>8</v>
      </c>
      <c r="D861" s="44">
        <v>5</v>
      </c>
      <c r="E861" s="44">
        <v>-0.24024321326888101</v>
      </c>
      <c r="F861" s="44">
        <v>1451.334989</v>
      </c>
      <c r="G861" s="75">
        <v>107.47</v>
      </c>
      <c r="H861" s="74">
        <v>0.39100000000000001</v>
      </c>
      <c r="I861" s="44">
        <v>4</v>
      </c>
      <c r="J861" s="75">
        <v>0</v>
      </c>
      <c r="K861" s="74">
        <v>0.25</v>
      </c>
      <c r="L861" s="44">
        <v>4</v>
      </c>
      <c r="M861" s="75">
        <v>0</v>
      </c>
      <c r="N861" s="44">
        <v>0.20300000000000001</v>
      </c>
      <c r="O861" s="44">
        <v>4</v>
      </c>
      <c r="P861" s="75">
        <v>0</v>
      </c>
      <c r="Q861" s="80">
        <f t="shared" si="65"/>
        <v>0.28133333333333338</v>
      </c>
      <c r="R861" s="88">
        <f t="shared" si="65"/>
        <v>4</v>
      </c>
      <c r="T861" s="74">
        <v>0.51500000000000001</v>
      </c>
      <c r="U861" s="44">
        <v>7</v>
      </c>
      <c r="V861" s="44">
        <v>0</v>
      </c>
      <c r="W861" s="44">
        <v>0</v>
      </c>
      <c r="X861" s="44">
        <v>23</v>
      </c>
      <c r="Y861" s="44">
        <v>0</v>
      </c>
      <c r="Z861" s="44">
        <v>23</v>
      </c>
      <c r="AA861" s="44">
        <v>217</v>
      </c>
      <c r="AB861" s="44">
        <v>23</v>
      </c>
      <c r="AC861" s="44">
        <v>237</v>
      </c>
      <c r="AD861" s="44">
        <v>23</v>
      </c>
      <c r="AE861" s="44">
        <v>112.85271399859623</v>
      </c>
      <c r="AF861" s="44">
        <v>4</v>
      </c>
      <c r="AG861" s="75">
        <v>0.9</v>
      </c>
      <c r="AH861" s="74">
        <v>0.68700000000000006</v>
      </c>
      <c r="AI861" s="44">
        <v>7</v>
      </c>
      <c r="AJ861" s="44">
        <v>0</v>
      </c>
      <c r="AK861" s="44">
        <v>0</v>
      </c>
      <c r="AL861" s="44">
        <v>23</v>
      </c>
      <c r="AM861" s="44">
        <v>0</v>
      </c>
      <c r="AN861" s="44">
        <v>23</v>
      </c>
      <c r="AO861" s="44">
        <v>217</v>
      </c>
      <c r="AP861" s="44">
        <v>23</v>
      </c>
      <c r="AQ861" s="44">
        <v>237</v>
      </c>
      <c r="AR861" s="44">
        <v>23</v>
      </c>
      <c r="AS861" s="44">
        <v>112.85271399859623</v>
      </c>
      <c r="AT861" s="44">
        <v>4</v>
      </c>
      <c r="AU861" s="75">
        <v>0.9</v>
      </c>
      <c r="AV861">
        <v>0.79700000000000004</v>
      </c>
      <c r="AW861">
        <v>7</v>
      </c>
      <c r="AX861">
        <v>0</v>
      </c>
      <c r="AY861">
        <v>0</v>
      </c>
      <c r="AZ861">
        <v>23</v>
      </c>
      <c r="BA861">
        <v>0</v>
      </c>
      <c r="BB861">
        <v>23</v>
      </c>
      <c r="BC861">
        <v>217</v>
      </c>
      <c r="BD861">
        <v>23</v>
      </c>
      <c r="BE861">
        <v>237</v>
      </c>
      <c r="BF861">
        <v>23</v>
      </c>
      <c r="BG861">
        <v>112.85271399859623</v>
      </c>
      <c r="BH861">
        <v>4</v>
      </c>
      <c r="BI861">
        <v>0.9</v>
      </c>
      <c r="BJ861" s="74">
        <f t="shared" si="66"/>
        <v>0.66633333333333333</v>
      </c>
      <c r="BK861" s="92">
        <f t="shared" si="67"/>
        <v>7</v>
      </c>
      <c r="BN861" s="67">
        <f t="shared" si="68"/>
        <v>0.38499999999999995</v>
      </c>
      <c r="BO861" s="9">
        <f t="shared" si="69"/>
        <v>3</v>
      </c>
      <c r="BT861">
        <v>1.0309999999999999</v>
      </c>
      <c r="BU861">
        <v>7</v>
      </c>
      <c r="BV861">
        <v>0</v>
      </c>
      <c r="BW861">
        <v>0</v>
      </c>
      <c r="BX861">
        <v>23</v>
      </c>
      <c r="BY861">
        <v>0</v>
      </c>
      <c r="BZ861">
        <v>23</v>
      </c>
      <c r="CA861">
        <v>217</v>
      </c>
      <c r="CB861">
        <v>23</v>
      </c>
      <c r="CC861">
        <v>237</v>
      </c>
      <c r="CD861">
        <v>23</v>
      </c>
      <c r="CE861">
        <v>112.85271399859623</v>
      </c>
      <c r="CF861">
        <v>4</v>
      </c>
      <c r="CG861">
        <v>0.9</v>
      </c>
      <c r="CM861">
        <v>1.0309999999999999</v>
      </c>
      <c r="CQ861" t="s">
        <v>162</v>
      </c>
      <c r="CR861" t="s">
        <v>231</v>
      </c>
      <c r="CS861" t="s">
        <v>183</v>
      </c>
      <c r="CT861">
        <v>0</v>
      </c>
      <c r="CU861">
        <v>23</v>
      </c>
      <c r="CV861">
        <v>0</v>
      </c>
      <c r="CW861">
        <v>23</v>
      </c>
      <c r="CX861">
        <v>217</v>
      </c>
      <c r="CY861">
        <v>23</v>
      </c>
      <c r="CZ861">
        <v>237</v>
      </c>
      <c r="DA861">
        <v>23</v>
      </c>
      <c r="DB861">
        <v>112.85271399859623</v>
      </c>
      <c r="DC861">
        <v>4</v>
      </c>
      <c r="DD861">
        <v>0.9</v>
      </c>
      <c r="DF861">
        <v>0.71899999999999997</v>
      </c>
    </row>
    <row r="862" spans="1:110" x14ac:dyDescent="0.25">
      <c r="A862" s="74">
        <v>1</v>
      </c>
      <c r="B862" s="44">
        <v>0</v>
      </c>
      <c r="C862" s="44">
        <v>8</v>
      </c>
      <c r="D862" s="44">
        <v>6</v>
      </c>
      <c r="E862" s="44">
        <v>-0.142705208757021</v>
      </c>
      <c r="F862" s="44">
        <v>1484.5322504999999</v>
      </c>
      <c r="G862" s="75">
        <v>115.52</v>
      </c>
      <c r="H862" s="74">
        <v>0.40600000000000003</v>
      </c>
      <c r="I862" s="44">
        <v>4</v>
      </c>
      <c r="J862" s="75">
        <v>0</v>
      </c>
      <c r="K862" s="74">
        <v>0.23400000000000001</v>
      </c>
      <c r="L862" s="44">
        <v>4</v>
      </c>
      <c r="M862" s="75">
        <v>0</v>
      </c>
      <c r="N862" s="44">
        <v>0.219</v>
      </c>
      <c r="O862" s="44">
        <v>4</v>
      </c>
      <c r="P862" s="75">
        <v>0</v>
      </c>
      <c r="Q862" s="80">
        <f t="shared" si="65"/>
        <v>0.28633333333333333</v>
      </c>
      <c r="R862" s="88">
        <f t="shared" si="65"/>
        <v>4</v>
      </c>
      <c r="T862" s="74">
        <v>0.54700000000000004</v>
      </c>
      <c r="U862" s="44">
        <v>7</v>
      </c>
      <c r="V862" s="44">
        <v>0</v>
      </c>
      <c r="W862" s="44">
        <v>0</v>
      </c>
      <c r="X862" s="44">
        <v>23</v>
      </c>
      <c r="Y862" s="44">
        <v>0</v>
      </c>
      <c r="Z862" s="44">
        <v>23</v>
      </c>
      <c r="AA862" s="44">
        <v>217</v>
      </c>
      <c r="AB862" s="44">
        <v>23</v>
      </c>
      <c r="AC862" s="44">
        <v>237</v>
      </c>
      <c r="AD862" s="44">
        <v>23</v>
      </c>
      <c r="AE862" s="44">
        <v>112.33635298507347</v>
      </c>
      <c r="AF862" s="44">
        <v>4</v>
      </c>
      <c r="AG862" s="75">
        <v>0.9</v>
      </c>
      <c r="AH862" s="74">
        <v>0.70299999999999996</v>
      </c>
      <c r="AI862" s="44">
        <v>7</v>
      </c>
      <c r="AJ862" s="44">
        <v>0</v>
      </c>
      <c r="AK862" s="44">
        <v>0</v>
      </c>
      <c r="AL862" s="44">
        <v>23</v>
      </c>
      <c r="AM862" s="44">
        <v>0</v>
      </c>
      <c r="AN862" s="44">
        <v>23</v>
      </c>
      <c r="AO862" s="44">
        <v>217</v>
      </c>
      <c r="AP862" s="44">
        <v>23</v>
      </c>
      <c r="AQ862" s="44">
        <v>237</v>
      </c>
      <c r="AR862" s="44">
        <v>23</v>
      </c>
      <c r="AS862" s="44">
        <v>112.33635298507347</v>
      </c>
      <c r="AT862" s="44">
        <v>4</v>
      </c>
      <c r="AU862" s="75">
        <v>0.9</v>
      </c>
      <c r="AV862">
        <v>0.82799999999999996</v>
      </c>
      <c r="AW862">
        <v>7</v>
      </c>
      <c r="AX862">
        <v>0</v>
      </c>
      <c r="AY862">
        <v>0</v>
      </c>
      <c r="AZ862">
        <v>23</v>
      </c>
      <c r="BA862">
        <v>0</v>
      </c>
      <c r="BB862">
        <v>23</v>
      </c>
      <c r="BC862">
        <v>217</v>
      </c>
      <c r="BD862">
        <v>23</v>
      </c>
      <c r="BE862">
        <v>237</v>
      </c>
      <c r="BF862">
        <v>23</v>
      </c>
      <c r="BG862">
        <v>112.33635298507347</v>
      </c>
      <c r="BH862">
        <v>4</v>
      </c>
      <c r="BI862">
        <v>0.9</v>
      </c>
      <c r="BJ862" s="74">
        <f t="shared" si="66"/>
        <v>0.69266666666666665</v>
      </c>
      <c r="BK862" s="92">
        <f t="shared" si="67"/>
        <v>7</v>
      </c>
      <c r="BN862" s="67">
        <f t="shared" si="68"/>
        <v>0.40633333333333332</v>
      </c>
      <c r="BO862" s="9">
        <f t="shared" si="69"/>
        <v>3</v>
      </c>
      <c r="BT862">
        <v>1.0149999999999999</v>
      </c>
      <c r="BU862">
        <v>7</v>
      </c>
      <c r="BV862">
        <v>0</v>
      </c>
      <c r="BW862">
        <v>0</v>
      </c>
      <c r="BX862">
        <v>23</v>
      </c>
      <c r="BY862">
        <v>0</v>
      </c>
      <c r="BZ862">
        <v>23</v>
      </c>
      <c r="CA862">
        <v>217</v>
      </c>
      <c r="CB862">
        <v>23</v>
      </c>
      <c r="CC862">
        <v>237</v>
      </c>
      <c r="CD862">
        <v>23</v>
      </c>
      <c r="CE862">
        <v>112.33635298507347</v>
      </c>
      <c r="CF862">
        <v>4</v>
      </c>
      <c r="CG862">
        <v>0.9</v>
      </c>
      <c r="CM862">
        <v>1.0149999999999999</v>
      </c>
      <c r="CQ862" t="s">
        <v>162</v>
      </c>
      <c r="CR862" t="s">
        <v>233</v>
      </c>
      <c r="CS862" t="s">
        <v>183</v>
      </c>
      <c r="CT862">
        <v>0</v>
      </c>
      <c r="CU862">
        <v>23</v>
      </c>
      <c r="CV862">
        <v>0</v>
      </c>
      <c r="CW862">
        <v>23</v>
      </c>
      <c r="CX862">
        <v>217</v>
      </c>
      <c r="CY862">
        <v>23</v>
      </c>
      <c r="CZ862">
        <v>237</v>
      </c>
      <c r="DA862">
        <v>23</v>
      </c>
      <c r="DB862">
        <v>112.33635298507347</v>
      </c>
      <c r="DC862">
        <v>4</v>
      </c>
      <c r="DD862">
        <v>0.9</v>
      </c>
      <c r="DF862">
        <v>0.70299999999999996</v>
      </c>
    </row>
    <row r="863" spans="1:110" x14ac:dyDescent="0.25">
      <c r="A863" s="74">
        <v>1</v>
      </c>
      <c r="B863" s="44">
        <v>0</v>
      </c>
      <c r="C863" s="44">
        <v>8</v>
      </c>
      <c r="D863" s="44">
        <v>7</v>
      </c>
      <c r="E863" s="44">
        <v>-4.51672042451444E-2</v>
      </c>
      <c r="F863" s="44">
        <v>1517.7295120000001</v>
      </c>
      <c r="G863" s="75">
        <v>123.57</v>
      </c>
      <c r="H863" s="74">
        <v>0.375</v>
      </c>
      <c r="I863" s="44">
        <v>4</v>
      </c>
      <c r="J863" s="75">
        <v>0</v>
      </c>
      <c r="K863" s="74">
        <v>0.25</v>
      </c>
      <c r="L863" s="44">
        <v>4</v>
      </c>
      <c r="M863" s="75">
        <v>0</v>
      </c>
      <c r="N863" s="44">
        <v>0.218</v>
      </c>
      <c r="O863" s="44">
        <v>4</v>
      </c>
      <c r="P863" s="75">
        <v>0</v>
      </c>
      <c r="Q863" s="80">
        <f t="shared" si="65"/>
        <v>0.28099999999999997</v>
      </c>
      <c r="R863" s="88">
        <f t="shared" si="65"/>
        <v>4</v>
      </c>
      <c r="T863" s="74">
        <v>0.5</v>
      </c>
      <c r="U863" s="44">
        <v>7</v>
      </c>
      <c r="V863" s="44">
        <v>0</v>
      </c>
      <c r="W863" s="44">
        <v>0</v>
      </c>
      <c r="X863" s="44">
        <v>23</v>
      </c>
      <c r="Y863" s="44">
        <v>0</v>
      </c>
      <c r="Z863" s="44">
        <v>23</v>
      </c>
      <c r="AA863" s="44">
        <v>217</v>
      </c>
      <c r="AB863" s="44">
        <v>23</v>
      </c>
      <c r="AC863" s="44">
        <v>237</v>
      </c>
      <c r="AD863" s="44">
        <v>23</v>
      </c>
      <c r="AE863" s="44">
        <v>111.84258068250054</v>
      </c>
      <c r="AF863" s="44">
        <v>4</v>
      </c>
      <c r="AG863" s="75">
        <v>1</v>
      </c>
      <c r="AH863" s="74">
        <v>0.64100000000000001</v>
      </c>
      <c r="AI863" s="44">
        <v>7</v>
      </c>
      <c r="AJ863" s="44">
        <v>0</v>
      </c>
      <c r="AK863" s="44">
        <v>0</v>
      </c>
      <c r="AL863" s="44">
        <v>23</v>
      </c>
      <c r="AM863" s="44">
        <v>0</v>
      </c>
      <c r="AN863" s="44">
        <v>23</v>
      </c>
      <c r="AO863" s="44">
        <v>217</v>
      </c>
      <c r="AP863" s="44">
        <v>23</v>
      </c>
      <c r="AQ863" s="44">
        <v>237</v>
      </c>
      <c r="AR863" s="44">
        <v>23</v>
      </c>
      <c r="AS863" s="44">
        <v>111.84258068250054</v>
      </c>
      <c r="AT863" s="44">
        <v>4</v>
      </c>
      <c r="AU863" s="75">
        <v>1</v>
      </c>
      <c r="AV863">
        <v>0.75</v>
      </c>
      <c r="AW863">
        <v>7</v>
      </c>
      <c r="AX863">
        <v>0</v>
      </c>
      <c r="AY863">
        <v>0</v>
      </c>
      <c r="AZ863">
        <v>23</v>
      </c>
      <c r="BA863">
        <v>0</v>
      </c>
      <c r="BB863">
        <v>23</v>
      </c>
      <c r="BC863">
        <v>217</v>
      </c>
      <c r="BD863">
        <v>23</v>
      </c>
      <c r="BE863">
        <v>237</v>
      </c>
      <c r="BF863">
        <v>23</v>
      </c>
      <c r="BG863">
        <v>111.84258068250054</v>
      </c>
      <c r="BH863">
        <v>4</v>
      </c>
      <c r="BI863">
        <v>1</v>
      </c>
      <c r="BJ863" s="74">
        <f t="shared" si="66"/>
        <v>0.6303333333333333</v>
      </c>
      <c r="BK863" s="92">
        <f t="shared" si="67"/>
        <v>7</v>
      </c>
      <c r="BN863" s="67">
        <f t="shared" si="68"/>
        <v>0.34933333333333333</v>
      </c>
      <c r="BO863" s="9">
        <f t="shared" si="69"/>
        <v>3</v>
      </c>
      <c r="BT863">
        <v>0.93799999999999994</v>
      </c>
      <c r="BU863">
        <v>7</v>
      </c>
      <c r="BV863">
        <v>0</v>
      </c>
      <c r="BW863">
        <v>0</v>
      </c>
      <c r="BX863">
        <v>23</v>
      </c>
      <c r="BY863">
        <v>0</v>
      </c>
      <c r="BZ863">
        <v>23</v>
      </c>
      <c r="CA863">
        <v>217</v>
      </c>
      <c r="CB863">
        <v>23</v>
      </c>
      <c r="CC863">
        <v>237</v>
      </c>
      <c r="CD863">
        <v>23</v>
      </c>
      <c r="CE863">
        <v>111.84258068250054</v>
      </c>
      <c r="CF863">
        <v>4</v>
      </c>
      <c r="CG863">
        <v>1</v>
      </c>
      <c r="CM863">
        <v>0.93799999999999994</v>
      </c>
      <c r="CQ863" t="s">
        <v>162</v>
      </c>
      <c r="CR863" t="s">
        <v>233</v>
      </c>
      <c r="CS863" t="s">
        <v>183</v>
      </c>
      <c r="CT863">
        <v>0</v>
      </c>
      <c r="CU863">
        <v>23</v>
      </c>
      <c r="CV863">
        <v>0</v>
      </c>
      <c r="CW863">
        <v>23</v>
      </c>
      <c r="CX863">
        <v>217</v>
      </c>
      <c r="CY863">
        <v>23</v>
      </c>
      <c r="CZ863">
        <v>237</v>
      </c>
      <c r="DA863">
        <v>23</v>
      </c>
      <c r="DB863">
        <v>111.84258068250054</v>
      </c>
      <c r="DC863">
        <v>4</v>
      </c>
      <c r="DD863">
        <v>1</v>
      </c>
      <c r="DF863">
        <v>0.70299999999999996</v>
      </c>
    </row>
    <row r="864" spans="1:110" x14ac:dyDescent="0.25">
      <c r="A864" s="74">
        <v>1</v>
      </c>
      <c r="B864" s="44">
        <v>0</v>
      </c>
      <c r="C864" s="44">
        <v>8</v>
      </c>
      <c r="D864" s="44">
        <v>8</v>
      </c>
      <c r="E864" s="44">
        <v>5.2370800266749701E-2</v>
      </c>
      <c r="F864" s="44">
        <v>1550.9267735000001</v>
      </c>
      <c r="G864" s="75">
        <v>131.62</v>
      </c>
      <c r="H864" s="74">
        <v>0.39</v>
      </c>
      <c r="I864" s="44">
        <v>4</v>
      </c>
      <c r="J864" s="75">
        <v>0</v>
      </c>
      <c r="K864" s="74">
        <v>0.26600000000000001</v>
      </c>
      <c r="L864" s="44">
        <v>4</v>
      </c>
      <c r="M864" s="75">
        <v>0</v>
      </c>
      <c r="N864" s="44">
        <v>0.219</v>
      </c>
      <c r="O864" s="44">
        <v>4</v>
      </c>
      <c r="P864" s="75">
        <v>0</v>
      </c>
      <c r="Q864" s="80">
        <f t="shared" si="65"/>
        <v>0.29166666666666669</v>
      </c>
      <c r="R864" s="88">
        <f t="shared" si="65"/>
        <v>4</v>
      </c>
      <c r="T864" s="74">
        <v>0.48399999999999999</v>
      </c>
      <c r="U864" s="44">
        <v>7</v>
      </c>
      <c r="V864" s="44">
        <v>0</v>
      </c>
      <c r="W864" s="44">
        <v>0</v>
      </c>
      <c r="X864" s="44">
        <v>23</v>
      </c>
      <c r="Y864" s="44">
        <v>0</v>
      </c>
      <c r="Z864" s="44">
        <v>23</v>
      </c>
      <c r="AA864" s="44">
        <v>217</v>
      </c>
      <c r="AB864" s="44">
        <v>23</v>
      </c>
      <c r="AC864" s="44">
        <v>237</v>
      </c>
      <c r="AD864" s="44">
        <v>23</v>
      </c>
      <c r="AE864" s="44">
        <v>111.36994657023124</v>
      </c>
      <c r="AF864" s="44">
        <v>4</v>
      </c>
      <c r="AG864" s="75">
        <v>1</v>
      </c>
      <c r="AH864" s="74">
        <v>0.65600000000000003</v>
      </c>
      <c r="AI864" s="44">
        <v>7</v>
      </c>
      <c r="AJ864" s="44">
        <v>0</v>
      </c>
      <c r="AK864" s="44">
        <v>0</v>
      </c>
      <c r="AL864" s="44">
        <v>23</v>
      </c>
      <c r="AM864" s="44">
        <v>0</v>
      </c>
      <c r="AN864" s="44">
        <v>23</v>
      </c>
      <c r="AO864" s="44">
        <v>217</v>
      </c>
      <c r="AP864" s="44">
        <v>23</v>
      </c>
      <c r="AQ864" s="44">
        <v>237</v>
      </c>
      <c r="AR864" s="44">
        <v>23</v>
      </c>
      <c r="AS864" s="44">
        <v>111.36994657023124</v>
      </c>
      <c r="AT864" s="44">
        <v>4</v>
      </c>
      <c r="AU864" s="75">
        <v>1</v>
      </c>
      <c r="AV864">
        <v>0.79700000000000004</v>
      </c>
      <c r="AW864">
        <v>7</v>
      </c>
      <c r="AX864">
        <v>0</v>
      </c>
      <c r="AY864">
        <v>0</v>
      </c>
      <c r="AZ864">
        <v>23</v>
      </c>
      <c r="BA864">
        <v>0</v>
      </c>
      <c r="BB864">
        <v>23</v>
      </c>
      <c r="BC864">
        <v>217</v>
      </c>
      <c r="BD864">
        <v>23</v>
      </c>
      <c r="BE864">
        <v>237</v>
      </c>
      <c r="BF864">
        <v>23</v>
      </c>
      <c r="BG864">
        <v>111.36994657023124</v>
      </c>
      <c r="BH864">
        <v>4</v>
      </c>
      <c r="BI864">
        <v>1</v>
      </c>
      <c r="BJ864" s="74">
        <f t="shared" si="66"/>
        <v>0.64566666666666672</v>
      </c>
      <c r="BK864" s="92">
        <f t="shared" si="67"/>
        <v>7</v>
      </c>
      <c r="BN864" s="67">
        <f t="shared" si="68"/>
        <v>0.35400000000000004</v>
      </c>
      <c r="BO864" s="9">
        <f t="shared" si="69"/>
        <v>3</v>
      </c>
      <c r="BT864">
        <v>1</v>
      </c>
      <c r="BU864">
        <v>7</v>
      </c>
      <c r="BV864">
        <v>0</v>
      </c>
      <c r="BW864">
        <v>0</v>
      </c>
      <c r="BX864">
        <v>23</v>
      </c>
      <c r="BY864">
        <v>0</v>
      </c>
      <c r="BZ864">
        <v>23</v>
      </c>
      <c r="CA864">
        <v>217</v>
      </c>
      <c r="CB864">
        <v>23</v>
      </c>
      <c r="CC864">
        <v>237</v>
      </c>
      <c r="CD864">
        <v>23</v>
      </c>
      <c r="CE864">
        <v>111.36994657023124</v>
      </c>
      <c r="CF864">
        <v>4</v>
      </c>
      <c r="CG864">
        <v>1</v>
      </c>
      <c r="CM864">
        <v>1</v>
      </c>
      <c r="CQ864" t="s">
        <v>162</v>
      </c>
      <c r="CR864" t="s">
        <v>230</v>
      </c>
      <c r="CS864" t="s">
        <v>183</v>
      </c>
      <c r="CT864">
        <v>0</v>
      </c>
      <c r="CU864">
        <v>23</v>
      </c>
      <c r="CV864">
        <v>0</v>
      </c>
      <c r="CW864">
        <v>23</v>
      </c>
      <c r="CX864">
        <v>217</v>
      </c>
      <c r="CY864">
        <v>23</v>
      </c>
      <c r="CZ864">
        <v>237</v>
      </c>
      <c r="DA864">
        <v>23</v>
      </c>
      <c r="DB864">
        <v>111.36994657023124</v>
      </c>
      <c r="DC864">
        <v>4</v>
      </c>
      <c r="DD864">
        <v>1</v>
      </c>
      <c r="DF864">
        <v>0.68700000000000006</v>
      </c>
    </row>
    <row r="865" spans="1:110" x14ac:dyDescent="0.25">
      <c r="A865" s="74">
        <v>1</v>
      </c>
      <c r="B865" s="44">
        <v>0</v>
      </c>
      <c r="C865" s="44">
        <v>8</v>
      </c>
      <c r="D865" s="44">
        <v>9</v>
      </c>
      <c r="E865" s="44">
        <v>0.14990880477860899</v>
      </c>
      <c r="F865" s="44">
        <v>1584.124035</v>
      </c>
      <c r="G865" s="75">
        <v>139.66999999999999</v>
      </c>
      <c r="H865" s="74">
        <v>0.39100000000000001</v>
      </c>
      <c r="I865" s="44">
        <v>4</v>
      </c>
      <c r="J865" s="75">
        <v>0</v>
      </c>
      <c r="K865" s="74">
        <v>0.23400000000000001</v>
      </c>
      <c r="L865" s="44">
        <v>4</v>
      </c>
      <c r="M865" s="75">
        <v>0</v>
      </c>
      <c r="N865" s="44">
        <v>0.218</v>
      </c>
      <c r="O865" s="44">
        <v>4</v>
      </c>
      <c r="P865" s="75">
        <v>0</v>
      </c>
      <c r="Q865" s="80">
        <f t="shared" si="65"/>
        <v>0.28099999999999997</v>
      </c>
      <c r="R865" s="88">
        <f t="shared" si="65"/>
        <v>4</v>
      </c>
      <c r="T865" s="74">
        <v>0.51600000000000001</v>
      </c>
      <c r="U865" s="44">
        <v>7</v>
      </c>
      <c r="V865" s="44">
        <v>0</v>
      </c>
      <c r="W865" s="44">
        <v>0</v>
      </c>
      <c r="X865" s="44">
        <v>23</v>
      </c>
      <c r="Y865" s="44">
        <v>0</v>
      </c>
      <c r="Z865" s="44">
        <v>23</v>
      </c>
      <c r="AA865" s="44">
        <v>217.000001</v>
      </c>
      <c r="AB865" s="44">
        <v>23</v>
      </c>
      <c r="AC865" s="44">
        <v>237</v>
      </c>
      <c r="AD865" s="44">
        <v>23</v>
      </c>
      <c r="AE865" s="44">
        <v>110.91714158333212</v>
      </c>
      <c r="AF865" s="44">
        <v>4</v>
      </c>
      <c r="AG865" s="75">
        <v>1</v>
      </c>
      <c r="AH865" s="74">
        <v>0.67200000000000004</v>
      </c>
      <c r="AI865" s="44">
        <v>7</v>
      </c>
      <c r="AJ865" s="44">
        <v>0</v>
      </c>
      <c r="AK865" s="44">
        <v>0</v>
      </c>
      <c r="AL865" s="44">
        <v>23</v>
      </c>
      <c r="AM865" s="44">
        <v>0</v>
      </c>
      <c r="AN865" s="44">
        <v>23</v>
      </c>
      <c r="AO865" s="44">
        <v>217.000001</v>
      </c>
      <c r="AP865" s="44">
        <v>23</v>
      </c>
      <c r="AQ865" s="44">
        <v>237</v>
      </c>
      <c r="AR865" s="44">
        <v>23</v>
      </c>
      <c r="AS865" s="44">
        <v>110.91714158333212</v>
      </c>
      <c r="AT865" s="44">
        <v>4</v>
      </c>
      <c r="AU865" s="75">
        <v>1</v>
      </c>
      <c r="AV865">
        <v>0.76600000000000001</v>
      </c>
      <c r="AW865">
        <v>7</v>
      </c>
      <c r="AX865">
        <v>0</v>
      </c>
      <c r="AY865">
        <v>0</v>
      </c>
      <c r="AZ865">
        <v>23</v>
      </c>
      <c r="BA865">
        <v>0</v>
      </c>
      <c r="BB865">
        <v>23</v>
      </c>
      <c r="BC865">
        <v>217.000001</v>
      </c>
      <c r="BD865">
        <v>23</v>
      </c>
      <c r="BE865">
        <v>237</v>
      </c>
      <c r="BF865">
        <v>23</v>
      </c>
      <c r="BG865">
        <v>110.91714158333212</v>
      </c>
      <c r="BH865">
        <v>4</v>
      </c>
      <c r="BI865">
        <v>1</v>
      </c>
      <c r="BJ865" s="74">
        <f t="shared" si="66"/>
        <v>0.65133333333333343</v>
      </c>
      <c r="BK865" s="92">
        <f t="shared" si="67"/>
        <v>7</v>
      </c>
      <c r="BN865" s="67">
        <f t="shared" si="68"/>
        <v>0.37033333333333346</v>
      </c>
      <c r="BO865" s="9">
        <f t="shared" si="69"/>
        <v>3</v>
      </c>
      <c r="BT865">
        <v>0.93700000000000006</v>
      </c>
      <c r="BU865">
        <v>7</v>
      </c>
      <c r="BV865">
        <v>0</v>
      </c>
      <c r="BW865">
        <v>0</v>
      </c>
      <c r="BX865">
        <v>23</v>
      </c>
      <c r="BY865">
        <v>0</v>
      </c>
      <c r="BZ865">
        <v>23</v>
      </c>
      <c r="CA865">
        <v>217.000001</v>
      </c>
      <c r="CB865">
        <v>23</v>
      </c>
      <c r="CC865">
        <v>237</v>
      </c>
      <c r="CD865">
        <v>23</v>
      </c>
      <c r="CE865">
        <v>110.91714158333212</v>
      </c>
      <c r="CF865">
        <v>4</v>
      </c>
      <c r="CG865">
        <v>1</v>
      </c>
      <c r="CM865">
        <v>0.93700000000000006</v>
      </c>
      <c r="CQ865" t="s">
        <v>162</v>
      </c>
      <c r="CR865" t="s">
        <v>233</v>
      </c>
      <c r="CS865" t="s">
        <v>183</v>
      </c>
      <c r="CT865">
        <v>0</v>
      </c>
      <c r="CU865">
        <v>23</v>
      </c>
      <c r="CV865">
        <v>0</v>
      </c>
      <c r="CW865">
        <v>23</v>
      </c>
      <c r="CX865">
        <v>217.000001</v>
      </c>
      <c r="CY865">
        <v>23</v>
      </c>
      <c r="CZ865">
        <v>237</v>
      </c>
      <c r="DA865">
        <v>23</v>
      </c>
      <c r="DB865">
        <v>110.91714158333212</v>
      </c>
      <c r="DC865">
        <v>4</v>
      </c>
      <c r="DD865">
        <v>1</v>
      </c>
      <c r="DF865">
        <v>0.70299999999999996</v>
      </c>
    </row>
    <row r="866" spans="1:110" x14ac:dyDescent="0.25">
      <c r="A866" s="74">
        <v>1</v>
      </c>
      <c r="B866" s="44">
        <v>0</v>
      </c>
      <c r="C866" s="44">
        <v>8</v>
      </c>
      <c r="D866" s="44">
        <v>10</v>
      </c>
      <c r="E866" s="44">
        <v>0.24744680929048599</v>
      </c>
      <c r="F866" s="44">
        <v>1617.3212965</v>
      </c>
      <c r="G866" s="75">
        <v>147.72</v>
      </c>
      <c r="H866" s="74">
        <v>0.39100000000000001</v>
      </c>
      <c r="I866" s="44">
        <v>4</v>
      </c>
      <c r="J866" s="75">
        <v>0</v>
      </c>
      <c r="K866" s="74">
        <v>0.25</v>
      </c>
      <c r="L866" s="44">
        <v>4</v>
      </c>
      <c r="M866" s="75">
        <v>0</v>
      </c>
      <c r="N866" s="44">
        <v>0.219</v>
      </c>
      <c r="O866" s="44">
        <v>4</v>
      </c>
      <c r="P866" s="75">
        <v>0</v>
      </c>
      <c r="Q866" s="80">
        <f t="shared" si="65"/>
        <v>0.28666666666666668</v>
      </c>
      <c r="R866" s="88">
        <f t="shared" si="65"/>
        <v>4</v>
      </c>
      <c r="T866" s="74">
        <v>0.51600000000000001</v>
      </c>
      <c r="U866" s="44">
        <v>7</v>
      </c>
      <c r="V866" s="44">
        <v>0</v>
      </c>
      <c r="W866" s="44">
        <v>0</v>
      </c>
      <c r="X866" s="44">
        <v>23</v>
      </c>
      <c r="Y866" s="44">
        <v>0</v>
      </c>
      <c r="Z866" s="44">
        <v>23</v>
      </c>
      <c r="AA866" s="44">
        <v>217</v>
      </c>
      <c r="AB866" s="44">
        <v>23</v>
      </c>
      <c r="AC866" s="44">
        <v>237</v>
      </c>
      <c r="AD866" s="44">
        <v>23</v>
      </c>
      <c r="AE866" s="44">
        <v>110.48288630434698</v>
      </c>
      <c r="AF866" s="44">
        <v>4</v>
      </c>
      <c r="AG866" s="75">
        <v>1</v>
      </c>
      <c r="AH866" s="74">
        <v>0.67200000000000004</v>
      </c>
      <c r="AI866" s="44">
        <v>7</v>
      </c>
      <c r="AJ866" s="44">
        <v>0</v>
      </c>
      <c r="AK866" s="44">
        <v>0</v>
      </c>
      <c r="AL866" s="44">
        <v>23</v>
      </c>
      <c r="AM866" s="44">
        <v>0</v>
      </c>
      <c r="AN866" s="44">
        <v>23</v>
      </c>
      <c r="AO866" s="44">
        <v>217</v>
      </c>
      <c r="AP866" s="44">
        <v>23</v>
      </c>
      <c r="AQ866" s="44">
        <v>237</v>
      </c>
      <c r="AR866" s="44">
        <v>23</v>
      </c>
      <c r="AS866" s="44">
        <v>110.48288630434698</v>
      </c>
      <c r="AT866" s="44">
        <v>4</v>
      </c>
      <c r="AU866" s="75">
        <v>1</v>
      </c>
      <c r="AV866">
        <v>0.79600000000000004</v>
      </c>
      <c r="AW866">
        <v>7</v>
      </c>
      <c r="AX866">
        <v>0</v>
      </c>
      <c r="AY866">
        <v>0</v>
      </c>
      <c r="AZ866">
        <v>23</v>
      </c>
      <c r="BA866">
        <v>0</v>
      </c>
      <c r="BB866">
        <v>23</v>
      </c>
      <c r="BC866">
        <v>217</v>
      </c>
      <c r="BD866">
        <v>23</v>
      </c>
      <c r="BE866">
        <v>237</v>
      </c>
      <c r="BF866">
        <v>23</v>
      </c>
      <c r="BG866">
        <v>110.48288630434698</v>
      </c>
      <c r="BH866">
        <v>4</v>
      </c>
      <c r="BI866">
        <v>1</v>
      </c>
      <c r="BJ866" s="74">
        <f t="shared" si="66"/>
        <v>0.66133333333333344</v>
      </c>
      <c r="BK866" s="92">
        <f t="shared" si="67"/>
        <v>7</v>
      </c>
      <c r="BN866" s="67">
        <f t="shared" si="68"/>
        <v>0.37466666666666676</v>
      </c>
      <c r="BO866" s="9">
        <f t="shared" si="69"/>
        <v>3</v>
      </c>
      <c r="BT866">
        <v>0.95299999999999996</v>
      </c>
      <c r="BU866">
        <v>7</v>
      </c>
      <c r="BV866">
        <v>0</v>
      </c>
      <c r="BW866">
        <v>0</v>
      </c>
      <c r="BX866">
        <v>23</v>
      </c>
      <c r="BY866">
        <v>0</v>
      </c>
      <c r="BZ866">
        <v>23</v>
      </c>
      <c r="CA866">
        <v>217</v>
      </c>
      <c r="CB866">
        <v>23</v>
      </c>
      <c r="CC866">
        <v>237</v>
      </c>
      <c r="CD866">
        <v>23</v>
      </c>
      <c r="CE866">
        <v>110.48288630434698</v>
      </c>
      <c r="CF866">
        <v>4</v>
      </c>
      <c r="CG866">
        <v>1</v>
      </c>
      <c r="CM866">
        <v>0.95299999999999996</v>
      </c>
      <c r="CQ866" t="s">
        <v>162</v>
      </c>
      <c r="CR866" t="s">
        <v>236</v>
      </c>
      <c r="CS866" t="s">
        <v>183</v>
      </c>
      <c r="CT866">
        <v>0</v>
      </c>
      <c r="CU866">
        <v>23</v>
      </c>
      <c r="CV866">
        <v>0</v>
      </c>
      <c r="CW866">
        <v>23</v>
      </c>
      <c r="CX866">
        <v>217</v>
      </c>
      <c r="CY866">
        <v>23</v>
      </c>
      <c r="CZ866">
        <v>237</v>
      </c>
      <c r="DA866">
        <v>23</v>
      </c>
      <c r="DB866">
        <v>110.48288630434698</v>
      </c>
      <c r="DC866">
        <v>4</v>
      </c>
      <c r="DD866">
        <v>1</v>
      </c>
      <c r="DF866">
        <v>0.70399999999999996</v>
      </c>
    </row>
    <row r="867" spans="1:110" x14ac:dyDescent="0.25">
      <c r="A867" s="74">
        <v>1</v>
      </c>
      <c r="B867" s="44">
        <v>0</v>
      </c>
      <c r="C867" s="44">
        <v>8</v>
      </c>
      <c r="D867" s="44">
        <v>11</v>
      </c>
      <c r="E867" s="44">
        <v>0.34498481380236301</v>
      </c>
      <c r="F867" s="44">
        <v>1650.518558</v>
      </c>
      <c r="G867" s="75">
        <v>155.77000000000001</v>
      </c>
      <c r="H867" s="74">
        <v>0.40600000000000003</v>
      </c>
      <c r="I867" s="44">
        <v>4</v>
      </c>
      <c r="J867" s="75">
        <v>0</v>
      </c>
      <c r="K867" s="74">
        <v>0.25</v>
      </c>
      <c r="L867" s="44">
        <v>4</v>
      </c>
      <c r="M867" s="75">
        <v>0</v>
      </c>
      <c r="N867" s="44">
        <v>0.218</v>
      </c>
      <c r="O867" s="44">
        <v>4</v>
      </c>
      <c r="P867" s="75">
        <v>0</v>
      </c>
      <c r="Q867" s="80">
        <f t="shared" si="65"/>
        <v>0.29133333333333333</v>
      </c>
      <c r="R867" s="88">
        <f t="shared" si="65"/>
        <v>4</v>
      </c>
      <c r="T867" s="74">
        <v>0.53200000000000003</v>
      </c>
      <c r="U867" s="44">
        <v>7</v>
      </c>
      <c r="V867" s="44">
        <v>0</v>
      </c>
      <c r="W867" s="44">
        <v>0</v>
      </c>
      <c r="X867" s="44">
        <v>23</v>
      </c>
      <c r="Y867" s="44">
        <v>0</v>
      </c>
      <c r="Z867" s="44">
        <v>23</v>
      </c>
      <c r="AA867" s="44">
        <v>217</v>
      </c>
      <c r="AB867" s="44">
        <v>23</v>
      </c>
      <c r="AC867" s="44">
        <v>237</v>
      </c>
      <c r="AD867" s="44">
        <v>23</v>
      </c>
      <c r="AE867" s="44">
        <v>110.06611864922927</v>
      </c>
      <c r="AF867" s="44">
        <v>4</v>
      </c>
      <c r="AG867" s="75">
        <v>1</v>
      </c>
      <c r="AH867" s="74">
        <v>0.65600000000000003</v>
      </c>
      <c r="AI867" s="44">
        <v>7</v>
      </c>
      <c r="AJ867" s="44">
        <v>0</v>
      </c>
      <c r="AK867" s="44">
        <v>0</v>
      </c>
      <c r="AL867" s="44">
        <v>23</v>
      </c>
      <c r="AM867" s="44">
        <v>0</v>
      </c>
      <c r="AN867" s="44">
        <v>23</v>
      </c>
      <c r="AO867" s="44">
        <v>217</v>
      </c>
      <c r="AP867" s="44">
        <v>23</v>
      </c>
      <c r="AQ867" s="44">
        <v>237</v>
      </c>
      <c r="AR867" s="44">
        <v>23</v>
      </c>
      <c r="AS867" s="44">
        <v>110.06611864922927</v>
      </c>
      <c r="AT867" s="44">
        <v>4</v>
      </c>
      <c r="AU867" s="75">
        <v>1</v>
      </c>
      <c r="AV867">
        <v>0.76600000000000001</v>
      </c>
      <c r="AW867">
        <v>7</v>
      </c>
      <c r="AX867">
        <v>0</v>
      </c>
      <c r="AY867">
        <v>0</v>
      </c>
      <c r="AZ867">
        <v>23</v>
      </c>
      <c r="BA867">
        <v>0</v>
      </c>
      <c r="BB867">
        <v>23</v>
      </c>
      <c r="BC867">
        <v>217</v>
      </c>
      <c r="BD867">
        <v>23</v>
      </c>
      <c r="BE867">
        <v>237</v>
      </c>
      <c r="BF867">
        <v>23</v>
      </c>
      <c r="BG867">
        <v>110.06611864922927</v>
      </c>
      <c r="BH867">
        <v>4</v>
      </c>
      <c r="BI867">
        <v>1</v>
      </c>
      <c r="BJ867" s="74">
        <f t="shared" si="66"/>
        <v>0.65133333333333343</v>
      </c>
      <c r="BK867" s="92">
        <f t="shared" si="67"/>
        <v>7</v>
      </c>
      <c r="BN867" s="67">
        <f t="shared" si="68"/>
        <v>0.3600000000000001</v>
      </c>
      <c r="BO867" s="9">
        <f t="shared" si="69"/>
        <v>3</v>
      </c>
      <c r="BT867">
        <v>1</v>
      </c>
      <c r="BU867">
        <v>7</v>
      </c>
      <c r="BV867">
        <v>0</v>
      </c>
      <c r="BW867">
        <v>0</v>
      </c>
      <c r="BX867">
        <v>23</v>
      </c>
      <c r="BY867">
        <v>0</v>
      </c>
      <c r="BZ867">
        <v>23</v>
      </c>
      <c r="CA867">
        <v>217</v>
      </c>
      <c r="CB867">
        <v>23</v>
      </c>
      <c r="CC867">
        <v>237</v>
      </c>
      <c r="CD867">
        <v>23</v>
      </c>
      <c r="CE867">
        <v>110.06611864922927</v>
      </c>
      <c r="CF867">
        <v>4</v>
      </c>
      <c r="CG867">
        <v>1</v>
      </c>
      <c r="CM867">
        <v>1</v>
      </c>
      <c r="CQ867" t="s">
        <v>162</v>
      </c>
      <c r="CR867" t="s">
        <v>237</v>
      </c>
      <c r="CS867" t="s">
        <v>183</v>
      </c>
      <c r="CT867">
        <v>0</v>
      </c>
      <c r="CU867">
        <v>23</v>
      </c>
      <c r="CV867">
        <v>0</v>
      </c>
      <c r="CW867">
        <v>23</v>
      </c>
      <c r="CX867">
        <v>217</v>
      </c>
      <c r="CY867">
        <v>23</v>
      </c>
      <c r="CZ867">
        <v>237</v>
      </c>
      <c r="DA867">
        <v>23</v>
      </c>
      <c r="DB867">
        <v>110.06611864922927</v>
      </c>
      <c r="DC867">
        <v>4</v>
      </c>
      <c r="DD867">
        <v>1</v>
      </c>
      <c r="DF867">
        <v>0.68799999999999994</v>
      </c>
    </row>
    <row r="868" spans="1:110" x14ac:dyDescent="0.25">
      <c r="A868" s="74">
        <v>1</v>
      </c>
      <c r="B868" s="44">
        <v>0</v>
      </c>
      <c r="C868" s="44">
        <v>8</v>
      </c>
      <c r="D868" s="44">
        <v>12</v>
      </c>
      <c r="E868" s="44">
        <v>0.44252281831424001</v>
      </c>
      <c r="F868" s="44">
        <v>1683.7158195</v>
      </c>
      <c r="G868" s="75">
        <v>163.82</v>
      </c>
      <c r="H868" s="74">
        <v>0.375</v>
      </c>
      <c r="I868" s="44">
        <v>4</v>
      </c>
      <c r="J868" s="75">
        <v>0</v>
      </c>
      <c r="K868" s="74">
        <v>0.25</v>
      </c>
      <c r="L868" s="44">
        <v>4</v>
      </c>
      <c r="M868" s="75">
        <v>0</v>
      </c>
      <c r="N868" s="44">
        <v>0.219</v>
      </c>
      <c r="O868" s="44">
        <v>4</v>
      </c>
      <c r="P868" s="75">
        <v>0</v>
      </c>
      <c r="Q868" s="80">
        <f t="shared" si="65"/>
        <v>0.28133333333333332</v>
      </c>
      <c r="R868" s="88">
        <f t="shared" si="65"/>
        <v>4</v>
      </c>
      <c r="T868" s="74">
        <v>0.5</v>
      </c>
      <c r="U868" s="44">
        <v>7</v>
      </c>
      <c r="V868" s="44">
        <v>0</v>
      </c>
      <c r="W868" s="44">
        <v>0</v>
      </c>
      <c r="X868" s="44">
        <v>23</v>
      </c>
      <c r="Y868" s="44">
        <v>0</v>
      </c>
      <c r="Z868" s="44">
        <v>23</v>
      </c>
      <c r="AA868" s="44">
        <v>217</v>
      </c>
      <c r="AB868" s="44">
        <v>23</v>
      </c>
      <c r="AC868" s="44">
        <v>237</v>
      </c>
      <c r="AD868" s="44">
        <v>23</v>
      </c>
      <c r="AE868" s="44">
        <v>109.6657855337493</v>
      </c>
      <c r="AF868" s="44">
        <v>4</v>
      </c>
      <c r="AG868" s="75">
        <v>1</v>
      </c>
      <c r="AH868" s="74">
        <v>0.65700000000000003</v>
      </c>
      <c r="AI868" s="44">
        <v>7</v>
      </c>
      <c r="AJ868" s="44">
        <v>0</v>
      </c>
      <c r="AK868" s="44">
        <v>0</v>
      </c>
      <c r="AL868" s="44">
        <v>23</v>
      </c>
      <c r="AM868" s="44">
        <v>0</v>
      </c>
      <c r="AN868" s="44">
        <v>23</v>
      </c>
      <c r="AO868" s="44">
        <v>217</v>
      </c>
      <c r="AP868" s="44">
        <v>23</v>
      </c>
      <c r="AQ868" s="44">
        <v>237</v>
      </c>
      <c r="AR868" s="44">
        <v>23</v>
      </c>
      <c r="AS868" s="44">
        <v>109.6657855337493</v>
      </c>
      <c r="AT868" s="44">
        <v>4</v>
      </c>
      <c r="AU868" s="75">
        <v>1</v>
      </c>
      <c r="AV868">
        <v>0.78200000000000003</v>
      </c>
      <c r="AW868">
        <v>7</v>
      </c>
      <c r="AX868">
        <v>0</v>
      </c>
      <c r="AY868">
        <v>0</v>
      </c>
      <c r="AZ868">
        <v>23</v>
      </c>
      <c r="BA868">
        <v>0</v>
      </c>
      <c r="BB868">
        <v>23</v>
      </c>
      <c r="BC868">
        <v>217</v>
      </c>
      <c r="BD868">
        <v>23</v>
      </c>
      <c r="BE868">
        <v>237</v>
      </c>
      <c r="BF868">
        <v>23</v>
      </c>
      <c r="BG868">
        <v>109.6657855337493</v>
      </c>
      <c r="BH868">
        <v>4</v>
      </c>
      <c r="BI868">
        <v>1</v>
      </c>
      <c r="BJ868" s="74">
        <f t="shared" si="66"/>
        <v>0.64633333333333332</v>
      </c>
      <c r="BK868" s="92">
        <f t="shared" si="67"/>
        <v>7</v>
      </c>
      <c r="BN868" s="67">
        <f t="shared" si="68"/>
        <v>0.36499999999999999</v>
      </c>
      <c r="BO868" s="9">
        <f t="shared" si="69"/>
        <v>3</v>
      </c>
      <c r="BT868">
        <v>1</v>
      </c>
      <c r="BU868">
        <v>7</v>
      </c>
      <c r="BV868">
        <v>0</v>
      </c>
      <c r="BW868">
        <v>0</v>
      </c>
      <c r="BX868">
        <v>23</v>
      </c>
      <c r="BY868">
        <v>0</v>
      </c>
      <c r="BZ868">
        <v>23</v>
      </c>
      <c r="CA868">
        <v>217</v>
      </c>
      <c r="CB868">
        <v>23</v>
      </c>
      <c r="CC868">
        <v>237</v>
      </c>
      <c r="CD868">
        <v>23</v>
      </c>
      <c r="CE868">
        <v>109.6657855337493</v>
      </c>
      <c r="CF868">
        <v>4</v>
      </c>
      <c r="CG868">
        <v>1</v>
      </c>
      <c r="CM868">
        <v>1</v>
      </c>
      <c r="CQ868" t="s">
        <v>162</v>
      </c>
      <c r="CR868" t="s">
        <v>233</v>
      </c>
      <c r="CS868" t="s">
        <v>183</v>
      </c>
      <c r="CT868">
        <v>0</v>
      </c>
      <c r="CU868">
        <v>23</v>
      </c>
      <c r="CV868">
        <v>0</v>
      </c>
      <c r="CW868">
        <v>23</v>
      </c>
      <c r="CX868">
        <v>217</v>
      </c>
      <c r="CY868">
        <v>23</v>
      </c>
      <c r="CZ868">
        <v>237</v>
      </c>
      <c r="DA868">
        <v>23</v>
      </c>
      <c r="DB868">
        <v>109.6657855337493</v>
      </c>
      <c r="DC868">
        <v>4</v>
      </c>
      <c r="DD868">
        <v>1</v>
      </c>
      <c r="DF868">
        <v>0.70299999999999996</v>
      </c>
    </row>
    <row r="869" spans="1:110" x14ac:dyDescent="0.25">
      <c r="A869" s="74">
        <v>1</v>
      </c>
      <c r="B869" s="44">
        <v>0</v>
      </c>
      <c r="C869" s="44">
        <v>9</v>
      </c>
      <c r="D869" s="44">
        <v>0</v>
      </c>
      <c r="E869" s="44">
        <v>-0.41717341516823198</v>
      </c>
      <c r="F869" s="44">
        <v>1410.0240375000001</v>
      </c>
      <c r="G869" s="75">
        <v>73.959999999999994</v>
      </c>
      <c r="H869" s="74">
        <v>0.375</v>
      </c>
      <c r="I869" s="44">
        <v>4</v>
      </c>
      <c r="J869" s="75">
        <v>0</v>
      </c>
      <c r="K869" s="74">
        <v>0.25</v>
      </c>
      <c r="L869" s="44">
        <v>4</v>
      </c>
      <c r="M869" s="75">
        <v>0</v>
      </c>
      <c r="N869" s="44">
        <v>0.218</v>
      </c>
      <c r="O869" s="44">
        <v>4</v>
      </c>
      <c r="P869" s="75">
        <v>0</v>
      </c>
      <c r="Q869" s="80">
        <f t="shared" si="65"/>
        <v>0.28099999999999997</v>
      </c>
      <c r="R869" s="88">
        <f t="shared" si="65"/>
        <v>4</v>
      </c>
      <c r="T869" s="74">
        <v>0.48399999999999999</v>
      </c>
      <c r="U869" s="44">
        <v>6</v>
      </c>
      <c r="V869" s="44">
        <v>0</v>
      </c>
      <c r="W869" s="44">
        <v>0</v>
      </c>
      <c r="X869" s="44">
        <v>23</v>
      </c>
      <c r="Y869" s="44">
        <v>0</v>
      </c>
      <c r="Z869" s="44">
        <v>23</v>
      </c>
      <c r="AA869" s="44">
        <v>237</v>
      </c>
      <c r="AB869" s="44">
        <v>23</v>
      </c>
      <c r="AC869" s="44">
        <v>0</v>
      </c>
      <c r="AD869" s="44">
        <v>23</v>
      </c>
      <c r="AE869" s="44">
        <v>114.73902478325842</v>
      </c>
      <c r="AF869" s="44">
        <v>4</v>
      </c>
      <c r="AG869" s="75">
        <v>0.9</v>
      </c>
      <c r="AH869" s="74">
        <v>0.625</v>
      </c>
      <c r="AI869" s="44">
        <v>6</v>
      </c>
      <c r="AJ869" s="44">
        <v>0</v>
      </c>
      <c r="AK869" s="44">
        <v>0</v>
      </c>
      <c r="AL869" s="44">
        <v>23</v>
      </c>
      <c r="AM869" s="44">
        <v>0</v>
      </c>
      <c r="AN869" s="44">
        <v>23</v>
      </c>
      <c r="AO869" s="44">
        <v>237</v>
      </c>
      <c r="AP869" s="44">
        <v>23</v>
      </c>
      <c r="AQ869" s="44">
        <v>0</v>
      </c>
      <c r="AR869" s="44">
        <v>23</v>
      </c>
      <c r="AS869" s="44">
        <v>114.73902478325842</v>
      </c>
      <c r="AT869" s="44">
        <v>4</v>
      </c>
      <c r="AU869" s="75">
        <v>0.9</v>
      </c>
      <c r="AV869">
        <v>0.68700000000000006</v>
      </c>
      <c r="AW869">
        <v>6</v>
      </c>
      <c r="AX869">
        <v>0</v>
      </c>
      <c r="AY869">
        <v>0</v>
      </c>
      <c r="AZ869">
        <v>23</v>
      </c>
      <c r="BA869">
        <v>0</v>
      </c>
      <c r="BB869">
        <v>23</v>
      </c>
      <c r="BC869">
        <v>237</v>
      </c>
      <c r="BD869">
        <v>23</v>
      </c>
      <c r="BE869">
        <v>0</v>
      </c>
      <c r="BF869">
        <v>23</v>
      </c>
      <c r="BG869">
        <v>114.73902478325842</v>
      </c>
      <c r="BH869">
        <v>4</v>
      </c>
      <c r="BI869">
        <v>0.9</v>
      </c>
      <c r="BJ869" s="74">
        <f t="shared" si="66"/>
        <v>0.59866666666666668</v>
      </c>
      <c r="BK869" s="92">
        <f t="shared" si="67"/>
        <v>6</v>
      </c>
      <c r="BN869" s="67">
        <f t="shared" si="68"/>
        <v>0.31766666666666671</v>
      </c>
      <c r="BO869" s="9">
        <f t="shared" si="69"/>
        <v>2</v>
      </c>
      <c r="BT869">
        <v>0.92200000000000004</v>
      </c>
      <c r="BU869">
        <v>6</v>
      </c>
      <c r="BV869">
        <v>0</v>
      </c>
      <c r="BW869">
        <v>0</v>
      </c>
      <c r="BX869">
        <v>23</v>
      </c>
      <c r="BY869">
        <v>0</v>
      </c>
      <c r="BZ869">
        <v>23</v>
      </c>
      <c r="CA869">
        <v>237</v>
      </c>
      <c r="CB869">
        <v>23</v>
      </c>
      <c r="CC869">
        <v>0</v>
      </c>
      <c r="CD869">
        <v>23</v>
      </c>
      <c r="CE869">
        <v>114.73902478325842</v>
      </c>
      <c r="CF869">
        <v>4</v>
      </c>
      <c r="CG869">
        <v>0.9</v>
      </c>
      <c r="CM869">
        <v>0.92200000000000004</v>
      </c>
      <c r="CQ869" t="s">
        <v>162</v>
      </c>
      <c r="CR869" t="s">
        <v>220</v>
      </c>
      <c r="CS869" t="s">
        <v>169</v>
      </c>
      <c r="CT869">
        <v>0</v>
      </c>
      <c r="CU869">
        <v>23</v>
      </c>
      <c r="CV869">
        <v>0</v>
      </c>
      <c r="CW869">
        <v>23</v>
      </c>
      <c r="CX869">
        <v>237</v>
      </c>
      <c r="CY869">
        <v>23</v>
      </c>
      <c r="CZ869">
        <v>0</v>
      </c>
      <c r="DA869">
        <v>23</v>
      </c>
      <c r="DB869">
        <v>114.73902478325842</v>
      </c>
      <c r="DC869">
        <v>4</v>
      </c>
      <c r="DD869">
        <v>0.9</v>
      </c>
      <c r="DF869">
        <v>0.625</v>
      </c>
    </row>
    <row r="870" spans="1:110" x14ac:dyDescent="0.25">
      <c r="A870" s="74">
        <v>1</v>
      </c>
      <c r="B870" s="44">
        <v>0</v>
      </c>
      <c r="C870" s="44">
        <v>9</v>
      </c>
      <c r="D870" s="44">
        <v>1</v>
      </c>
      <c r="E870" s="44">
        <v>-0.31963541065635498</v>
      </c>
      <c r="F870" s="44">
        <v>1443.221299</v>
      </c>
      <c r="G870" s="75">
        <v>82.01</v>
      </c>
      <c r="H870" s="74">
        <v>0.39100000000000001</v>
      </c>
      <c r="I870" s="44">
        <v>4</v>
      </c>
      <c r="J870" s="75">
        <v>0</v>
      </c>
      <c r="K870" s="74">
        <v>0.25</v>
      </c>
      <c r="L870" s="44">
        <v>4</v>
      </c>
      <c r="M870" s="75">
        <v>0</v>
      </c>
      <c r="N870" s="44">
        <v>0.219</v>
      </c>
      <c r="O870" s="44">
        <v>4</v>
      </c>
      <c r="P870" s="75">
        <v>0</v>
      </c>
      <c r="Q870" s="80">
        <f t="shared" si="65"/>
        <v>0.28666666666666668</v>
      </c>
      <c r="R870" s="88">
        <f t="shared" si="65"/>
        <v>4</v>
      </c>
      <c r="T870" s="74">
        <v>0.54700000000000004</v>
      </c>
      <c r="U870" s="44">
        <v>7</v>
      </c>
      <c r="V870" s="44">
        <v>0</v>
      </c>
      <c r="W870" s="44">
        <v>0</v>
      </c>
      <c r="X870" s="44">
        <v>23</v>
      </c>
      <c r="Y870" s="44">
        <v>0</v>
      </c>
      <c r="Z870" s="44">
        <v>23</v>
      </c>
      <c r="AA870" s="44">
        <v>217</v>
      </c>
      <c r="AB870" s="44">
        <v>23</v>
      </c>
      <c r="AC870" s="44">
        <v>237</v>
      </c>
      <c r="AD870" s="44">
        <v>23</v>
      </c>
      <c r="AE870" s="44">
        <v>115.00556144998015</v>
      </c>
      <c r="AF870" s="44">
        <v>4</v>
      </c>
      <c r="AG870" s="75">
        <v>0.9</v>
      </c>
      <c r="AH870" s="74">
        <v>0.68700000000000006</v>
      </c>
      <c r="AI870" s="44">
        <v>7</v>
      </c>
      <c r="AJ870" s="44">
        <v>0</v>
      </c>
      <c r="AK870" s="44">
        <v>0</v>
      </c>
      <c r="AL870" s="44">
        <v>23</v>
      </c>
      <c r="AM870" s="44">
        <v>0</v>
      </c>
      <c r="AN870" s="44">
        <v>23</v>
      </c>
      <c r="AO870" s="44">
        <v>217</v>
      </c>
      <c r="AP870" s="44">
        <v>23</v>
      </c>
      <c r="AQ870" s="44">
        <v>237</v>
      </c>
      <c r="AR870" s="44">
        <v>23</v>
      </c>
      <c r="AS870" s="44">
        <v>115.00556144998015</v>
      </c>
      <c r="AT870" s="44">
        <v>4</v>
      </c>
      <c r="AU870" s="75">
        <v>0.9</v>
      </c>
      <c r="AV870">
        <v>0.82799999999999996</v>
      </c>
      <c r="AW870">
        <v>7</v>
      </c>
      <c r="AX870">
        <v>0</v>
      </c>
      <c r="AY870">
        <v>0</v>
      </c>
      <c r="AZ870">
        <v>23</v>
      </c>
      <c r="BA870">
        <v>0</v>
      </c>
      <c r="BB870">
        <v>23</v>
      </c>
      <c r="BC870">
        <v>217</v>
      </c>
      <c r="BD870">
        <v>23</v>
      </c>
      <c r="BE870">
        <v>237</v>
      </c>
      <c r="BF870">
        <v>23</v>
      </c>
      <c r="BG870">
        <v>115.00556144998015</v>
      </c>
      <c r="BH870">
        <v>4</v>
      </c>
      <c r="BI870">
        <v>0.9</v>
      </c>
      <c r="BJ870" s="74">
        <f t="shared" si="66"/>
        <v>0.68733333333333324</v>
      </c>
      <c r="BK870" s="92">
        <f t="shared" si="67"/>
        <v>7</v>
      </c>
      <c r="BN870" s="67">
        <f t="shared" si="68"/>
        <v>0.40066666666666656</v>
      </c>
      <c r="BO870" s="9">
        <f t="shared" si="69"/>
        <v>3</v>
      </c>
      <c r="BT870">
        <v>1.016</v>
      </c>
      <c r="BU870">
        <v>7</v>
      </c>
      <c r="BV870">
        <v>0</v>
      </c>
      <c r="BW870">
        <v>0</v>
      </c>
      <c r="BX870">
        <v>23</v>
      </c>
      <c r="BY870">
        <v>0</v>
      </c>
      <c r="BZ870">
        <v>23</v>
      </c>
      <c r="CA870">
        <v>217</v>
      </c>
      <c r="CB870">
        <v>23</v>
      </c>
      <c r="CC870">
        <v>237</v>
      </c>
      <c r="CD870">
        <v>23</v>
      </c>
      <c r="CE870">
        <v>115.00556144998015</v>
      </c>
      <c r="CF870">
        <v>4</v>
      </c>
      <c r="CG870">
        <v>0.9</v>
      </c>
      <c r="CM870">
        <v>1.016</v>
      </c>
      <c r="CQ870" t="s">
        <v>162</v>
      </c>
      <c r="CR870" t="s">
        <v>238</v>
      </c>
      <c r="CS870" t="s">
        <v>183</v>
      </c>
      <c r="CT870">
        <v>0</v>
      </c>
      <c r="CU870">
        <v>23</v>
      </c>
      <c r="CV870">
        <v>0</v>
      </c>
      <c r="CW870">
        <v>23</v>
      </c>
      <c r="CX870">
        <v>217</v>
      </c>
      <c r="CY870">
        <v>23</v>
      </c>
      <c r="CZ870">
        <v>237</v>
      </c>
      <c r="DA870">
        <v>23</v>
      </c>
      <c r="DB870">
        <v>115.00556144998015</v>
      </c>
      <c r="DC870">
        <v>4</v>
      </c>
      <c r="DD870">
        <v>0.9</v>
      </c>
      <c r="DF870">
        <v>0.73399999999999999</v>
      </c>
    </row>
    <row r="871" spans="1:110" x14ac:dyDescent="0.25">
      <c r="A871" s="74">
        <v>1</v>
      </c>
      <c r="B871" s="44">
        <v>0</v>
      </c>
      <c r="C871" s="44">
        <v>9</v>
      </c>
      <c r="D871" s="44">
        <v>2</v>
      </c>
      <c r="E871" s="44">
        <v>-0.22209740614447801</v>
      </c>
      <c r="F871" s="44">
        <v>1476.4185605</v>
      </c>
      <c r="G871" s="75">
        <v>90.06</v>
      </c>
      <c r="H871" s="74">
        <v>0.40600000000000003</v>
      </c>
      <c r="I871" s="44">
        <v>4</v>
      </c>
      <c r="J871" s="75">
        <v>0</v>
      </c>
      <c r="K871" s="74">
        <v>0.23499999999999999</v>
      </c>
      <c r="L871" s="44">
        <v>4</v>
      </c>
      <c r="M871" s="75">
        <v>0</v>
      </c>
      <c r="N871" s="44">
        <v>0.218</v>
      </c>
      <c r="O871" s="44">
        <v>4</v>
      </c>
      <c r="P871" s="75">
        <v>0</v>
      </c>
      <c r="Q871" s="80">
        <f t="shared" si="65"/>
        <v>0.28633333333333333</v>
      </c>
      <c r="R871" s="88">
        <f t="shared" si="65"/>
        <v>4</v>
      </c>
      <c r="T871" s="74">
        <v>0.54700000000000004</v>
      </c>
      <c r="U871" s="44">
        <v>7</v>
      </c>
      <c r="V871" s="44">
        <v>0</v>
      </c>
      <c r="W871" s="44">
        <v>0</v>
      </c>
      <c r="X871" s="44">
        <v>23</v>
      </c>
      <c r="Y871" s="44">
        <v>0</v>
      </c>
      <c r="Z871" s="44">
        <v>23</v>
      </c>
      <c r="AA871" s="44">
        <v>217</v>
      </c>
      <c r="AB871" s="44">
        <v>23</v>
      </c>
      <c r="AC871" s="44">
        <v>237</v>
      </c>
      <c r="AD871" s="44">
        <v>23</v>
      </c>
      <c r="AE871" s="44">
        <v>114.43795594703654</v>
      </c>
      <c r="AF871" s="44">
        <v>4</v>
      </c>
      <c r="AG871" s="75">
        <v>0.9</v>
      </c>
      <c r="AH871" s="74">
        <v>0.70299999999999996</v>
      </c>
      <c r="AI871" s="44">
        <v>7</v>
      </c>
      <c r="AJ871" s="44">
        <v>0</v>
      </c>
      <c r="AK871" s="44">
        <v>0</v>
      </c>
      <c r="AL871" s="44">
        <v>23</v>
      </c>
      <c r="AM871" s="44">
        <v>0</v>
      </c>
      <c r="AN871" s="44">
        <v>23</v>
      </c>
      <c r="AO871" s="44">
        <v>217</v>
      </c>
      <c r="AP871" s="44">
        <v>23</v>
      </c>
      <c r="AQ871" s="44">
        <v>237</v>
      </c>
      <c r="AR871" s="44">
        <v>23</v>
      </c>
      <c r="AS871" s="44">
        <v>114.43795594703654</v>
      </c>
      <c r="AT871" s="44">
        <v>4</v>
      </c>
      <c r="AU871" s="75">
        <v>0.9</v>
      </c>
      <c r="AV871">
        <v>0.82799999999999996</v>
      </c>
      <c r="AW871">
        <v>7</v>
      </c>
      <c r="AX871">
        <v>0</v>
      </c>
      <c r="AY871">
        <v>0</v>
      </c>
      <c r="AZ871">
        <v>23</v>
      </c>
      <c r="BA871">
        <v>0</v>
      </c>
      <c r="BB871">
        <v>23</v>
      </c>
      <c r="BC871">
        <v>217</v>
      </c>
      <c r="BD871">
        <v>23</v>
      </c>
      <c r="BE871">
        <v>237</v>
      </c>
      <c r="BF871">
        <v>23</v>
      </c>
      <c r="BG871">
        <v>114.43795594703654</v>
      </c>
      <c r="BH871">
        <v>4</v>
      </c>
      <c r="BI871">
        <v>0.9</v>
      </c>
      <c r="BJ871" s="74">
        <f t="shared" si="66"/>
        <v>0.69266666666666665</v>
      </c>
      <c r="BK871" s="92">
        <f t="shared" si="67"/>
        <v>7</v>
      </c>
      <c r="BN871" s="67">
        <f t="shared" si="68"/>
        <v>0.40633333333333332</v>
      </c>
      <c r="BO871" s="9">
        <f t="shared" si="69"/>
        <v>3</v>
      </c>
      <c r="BT871">
        <v>1.0309999999999999</v>
      </c>
      <c r="BU871">
        <v>7</v>
      </c>
      <c r="BV871">
        <v>0</v>
      </c>
      <c r="BW871">
        <v>0</v>
      </c>
      <c r="BX871">
        <v>23</v>
      </c>
      <c r="BY871">
        <v>0</v>
      </c>
      <c r="BZ871">
        <v>23</v>
      </c>
      <c r="CA871">
        <v>217</v>
      </c>
      <c r="CB871">
        <v>23</v>
      </c>
      <c r="CC871">
        <v>237</v>
      </c>
      <c r="CD871">
        <v>23</v>
      </c>
      <c r="CE871">
        <v>114.43795594703654</v>
      </c>
      <c r="CF871">
        <v>4</v>
      </c>
      <c r="CG871">
        <v>0.9</v>
      </c>
      <c r="CM871">
        <v>1.0309999999999999</v>
      </c>
      <c r="CQ871" t="s">
        <v>162</v>
      </c>
      <c r="CR871" t="s">
        <v>239</v>
      </c>
      <c r="CS871" t="s">
        <v>183</v>
      </c>
      <c r="CT871">
        <v>0</v>
      </c>
      <c r="CU871">
        <v>23</v>
      </c>
      <c r="CV871">
        <v>0</v>
      </c>
      <c r="CW871">
        <v>23</v>
      </c>
      <c r="CX871">
        <v>217</v>
      </c>
      <c r="CY871">
        <v>23</v>
      </c>
      <c r="CZ871">
        <v>237</v>
      </c>
      <c r="DA871">
        <v>23</v>
      </c>
      <c r="DB871">
        <v>114.43795594703654</v>
      </c>
      <c r="DC871">
        <v>4</v>
      </c>
      <c r="DD871">
        <v>0.9</v>
      </c>
      <c r="DF871">
        <v>0.73499999999999999</v>
      </c>
    </row>
    <row r="872" spans="1:110" x14ac:dyDescent="0.25">
      <c r="A872" s="74">
        <v>1</v>
      </c>
      <c r="B872" s="44">
        <v>0</v>
      </c>
      <c r="C872" s="44">
        <v>9</v>
      </c>
      <c r="D872" s="44">
        <v>3</v>
      </c>
      <c r="E872" s="44">
        <v>-0.124559401632601</v>
      </c>
      <c r="F872" s="44">
        <v>1509.615822</v>
      </c>
      <c r="G872" s="75">
        <v>98.11</v>
      </c>
      <c r="H872" s="74">
        <v>0.39100000000000001</v>
      </c>
      <c r="I872" s="44">
        <v>4</v>
      </c>
      <c r="J872" s="75">
        <v>0</v>
      </c>
      <c r="K872" s="74">
        <v>0.25</v>
      </c>
      <c r="L872" s="44">
        <v>4</v>
      </c>
      <c r="M872" s="75">
        <v>0</v>
      </c>
      <c r="N872" s="44">
        <v>0.23499999999999999</v>
      </c>
      <c r="O872" s="44">
        <v>4</v>
      </c>
      <c r="P872" s="75">
        <v>0</v>
      </c>
      <c r="Q872" s="80">
        <f t="shared" si="65"/>
        <v>0.29199999999999998</v>
      </c>
      <c r="R872" s="88">
        <f t="shared" si="65"/>
        <v>4</v>
      </c>
      <c r="T872" s="74">
        <v>0.54700000000000004</v>
      </c>
      <c r="U872" s="44">
        <v>7</v>
      </c>
      <c r="V872" s="44">
        <v>0</v>
      </c>
      <c r="W872" s="44">
        <v>0</v>
      </c>
      <c r="X872" s="44">
        <v>23</v>
      </c>
      <c r="Y872" s="44">
        <v>0</v>
      </c>
      <c r="Z872" s="44">
        <v>23</v>
      </c>
      <c r="AA872" s="44">
        <v>217.000001</v>
      </c>
      <c r="AB872" s="44">
        <v>23</v>
      </c>
      <c r="AC872" s="44">
        <v>237</v>
      </c>
      <c r="AD872" s="44">
        <v>23</v>
      </c>
      <c r="AE872" s="44">
        <v>113.89533513652989</v>
      </c>
      <c r="AF872" s="44">
        <v>4</v>
      </c>
      <c r="AG872" s="75">
        <v>0.9</v>
      </c>
      <c r="AH872" s="74">
        <v>0.70299999999999996</v>
      </c>
      <c r="AI872" s="44">
        <v>7</v>
      </c>
      <c r="AJ872" s="44">
        <v>0</v>
      </c>
      <c r="AK872" s="44">
        <v>0</v>
      </c>
      <c r="AL872" s="44">
        <v>23</v>
      </c>
      <c r="AM872" s="44">
        <v>0</v>
      </c>
      <c r="AN872" s="44">
        <v>23</v>
      </c>
      <c r="AO872" s="44">
        <v>217.000001</v>
      </c>
      <c r="AP872" s="44">
        <v>23</v>
      </c>
      <c r="AQ872" s="44">
        <v>237</v>
      </c>
      <c r="AR872" s="44">
        <v>23</v>
      </c>
      <c r="AS872" s="44">
        <v>113.89533513652989</v>
      </c>
      <c r="AT872" s="44">
        <v>4</v>
      </c>
      <c r="AU872" s="75">
        <v>0.9</v>
      </c>
      <c r="AV872">
        <v>0.81200000000000006</v>
      </c>
      <c r="AW872">
        <v>7</v>
      </c>
      <c r="AX872">
        <v>0</v>
      </c>
      <c r="AY872">
        <v>0</v>
      </c>
      <c r="AZ872">
        <v>23</v>
      </c>
      <c r="BA872">
        <v>0</v>
      </c>
      <c r="BB872">
        <v>23</v>
      </c>
      <c r="BC872">
        <v>217.000001</v>
      </c>
      <c r="BD872">
        <v>23</v>
      </c>
      <c r="BE872">
        <v>237</v>
      </c>
      <c r="BF872">
        <v>23</v>
      </c>
      <c r="BG872">
        <v>113.89533513652989</v>
      </c>
      <c r="BH872">
        <v>4</v>
      </c>
      <c r="BI872">
        <v>0.9</v>
      </c>
      <c r="BJ872" s="74">
        <f t="shared" si="66"/>
        <v>0.68733333333333346</v>
      </c>
      <c r="BK872" s="92">
        <f t="shared" si="67"/>
        <v>7</v>
      </c>
      <c r="BN872" s="67">
        <f t="shared" si="68"/>
        <v>0.39533333333333348</v>
      </c>
      <c r="BO872" s="9">
        <f t="shared" si="69"/>
        <v>3</v>
      </c>
      <c r="BT872">
        <v>1</v>
      </c>
      <c r="BU872">
        <v>7</v>
      </c>
      <c r="BV872">
        <v>0</v>
      </c>
      <c r="BW872">
        <v>0</v>
      </c>
      <c r="BX872">
        <v>23</v>
      </c>
      <c r="BY872">
        <v>0</v>
      </c>
      <c r="BZ872">
        <v>23</v>
      </c>
      <c r="CA872">
        <v>217.000001</v>
      </c>
      <c r="CB872">
        <v>23</v>
      </c>
      <c r="CC872">
        <v>237</v>
      </c>
      <c r="CD872">
        <v>23</v>
      </c>
      <c r="CE872">
        <v>113.89533513652989</v>
      </c>
      <c r="CF872">
        <v>4</v>
      </c>
      <c r="CG872">
        <v>0.9</v>
      </c>
      <c r="CM872">
        <v>1</v>
      </c>
      <c r="CQ872" t="s">
        <v>162</v>
      </c>
      <c r="CR872" t="s">
        <v>238</v>
      </c>
      <c r="CS872" t="s">
        <v>183</v>
      </c>
      <c r="CT872">
        <v>0</v>
      </c>
      <c r="CU872">
        <v>23</v>
      </c>
      <c r="CV872">
        <v>0</v>
      </c>
      <c r="CW872">
        <v>23</v>
      </c>
      <c r="CX872">
        <v>217.000001</v>
      </c>
      <c r="CY872">
        <v>23</v>
      </c>
      <c r="CZ872">
        <v>237</v>
      </c>
      <c r="DA872">
        <v>23</v>
      </c>
      <c r="DB872">
        <v>113.89533513652989</v>
      </c>
      <c r="DC872">
        <v>4</v>
      </c>
      <c r="DD872">
        <v>0.9</v>
      </c>
      <c r="DF872">
        <v>0.73399999999999999</v>
      </c>
    </row>
    <row r="873" spans="1:110" x14ac:dyDescent="0.25">
      <c r="A873" s="74">
        <v>1</v>
      </c>
      <c r="B873" s="44">
        <v>0</v>
      </c>
      <c r="C873" s="44">
        <v>9</v>
      </c>
      <c r="D873" s="44">
        <v>4</v>
      </c>
      <c r="E873" s="44">
        <v>-2.70213971207246E-2</v>
      </c>
      <c r="F873" s="44">
        <v>1542.8130834999999</v>
      </c>
      <c r="G873" s="75">
        <v>106.16</v>
      </c>
      <c r="H873" s="74">
        <v>0.39</v>
      </c>
      <c r="I873" s="44">
        <v>4</v>
      </c>
      <c r="J873" s="75">
        <v>0</v>
      </c>
      <c r="K873" s="74">
        <v>0.25</v>
      </c>
      <c r="L873" s="44">
        <v>4</v>
      </c>
      <c r="M873" s="75">
        <v>0</v>
      </c>
      <c r="N873" s="44">
        <v>0.219</v>
      </c>
      <c r="O873" s="44">
        <v>4</v>
      </c>
      <c r="P873" s="75">
        <v>0</v>
      </c>
      <c r="Q873" s="80">
        <f t="shared" si="65"/>
        <v>0.28633333333333333</v>
      </c>
      <c r="R873" s="88">
        <f t="shared" si="65"/>
        <v>4</v>
      </c>
      <c r="T873" s="74">
        <v>0.53100000000000003</v>
      </c>
      <c r="U873" s="44">
        <v>7</v>
      </c>
      <c r="V873" s="44">
        <v>0</v>
      </c>
      <c r="W873" s="44">
        <v>0</v>
      </c>
      <c r="X873" s="44">
        <v>23</v>
      </c>
      <c r="Y873" s="44">
        <v>0</v>
      </c>
      <c r="Z873" s="44">
        <v>23</v>
      </c>
      <c r="AA873" s="44">
        <v>217</v>
      </c>
      <c r="AB873" s="44">
        <v>23</v>
      </c>
      <c r="AC873" s="44">
        <v>237</v>
      </c>
      <c r="AD873" s="44">
        <v>23</v>
      </c>
      <c r="AE873" s="44">
        <v>113.37602519339666</v>
      </c>
      <c r="AF873" s="44">
        <v>4</v>
      </c>
      <c r="AG873" s="75">
        <v>0.9</v>
      </c>
      <c r="AH873" s="74">
        <v>0.73499999999999999</v>
      </c>
      <c r="AI873" s="44">
        <v>7</v>
      </c>
      <c r="AJ873" s="44">
        <v>0</v>
      </c>
      <c r="AK873" s="44">
        <v>0</v>
      </c>
      <c r="AL873" s="44">
        <v>23</v>
      </c>
      <c r="AM873" s="44">
        <v>0</v>
      </c>
      <c r="AN873" s="44">
        <v>23</v>
      </c>
      <c r="AO873" s="44">
        <v>217</v>
      </c>
      <c r="AP873" s="44">
        <v>23</v>
      </c>
      <c r="AQ873" s="44">
        <v>237</v>
      </c>
      <c r="AR873" s="44">
        <v>23</v>
      </c>
      <c r="AS873" s="44">
        <v>113.37602519339666</v>
      </c>
      <c r="AT873" s="44">
        <v>4</v>
      </c>
      <c r="AU873" s="75">
        <v>0.9</v>
      </c>
      <c r="AV873">
        <v>0.81299999999999994</v>
      </c>
      <c r="AW873">
        <v>7</v>
      </c>
      <c r="AX873">
        <v>0</v>
      </c>
      <c r="AY873">
        <v>0</v>
      </c>
      <c r="AZ873">
        <v>23</v>
      </c>
      <c r="BA873">
        <v>0</v>
      </c>
      <c r="BB873">
        <v>23</v>
      </c>
      <c r="BC873">
        <v>217</v>
      </c>
      <c r="BD873">
        <v>23</v>
      </c>
      <c r="BE873">
        <v>237</v>
      </c>
      <c r="BF873">
        <v>23</v>
      </c>
      <c r="BG873">
        <v>113.37602519339666</v>
      </c>
      <c r="BH873">
        <v>4</v>
      </c>
      <c r="BI873">
        <v>0.9</v>
      </c>
      <c r="BJ873" s="74">
        <f t="shared" si="66"/>
        <v>0.69299999999999995</v>
      </c>
      <c r="BK873" s="92">
        <f t="shared" si="67"/>
        <v>7</v>
      </c>
      <c r="BN873" s="67">
        <f t="shared" si="68"/>
        <v>0.40666666666666662</v>
      </c>
      <c r="BO873" s="9">
        <f t="shared" si="69"/>
        <v>3</v>
      </c>
      <c r="BT873">
        <v>1.0469999999999999</v>
      </c>
      <c r="BU873">
        <v>7</v>
      </c>
      <c r="BV873">
        <v>0</v>
      </c>
      <c r="BW873">
        <v>0</v>
      </c>
      <c r="BX873">
        <v>23</v>
      </c>
      <c r="BY873">
        <v>0</v>
      </c>
      <c r="BZ873">
        <v>23</v>
      </c>
      <c r="CA873">
        <v>217</v>
      </c>
      <c r="CB873">
        <v>23</v>
      </c>
      <c r="CC873">
        <v>237</v>
      </c>
      <c r="CD873">
        <v>23</v>
      </c>
      <c r="CE873">
        <v>113.37602519339666</v>
      </c>
      <c r="CF873">
        <v>4</v>
      </c>
      <c r="CG873">
        <v>0.9</v>
      </c>
      <c r="CM873">
        <v>1.0469999999999999</v>
      </c>
      <c r="CQ873" t="s">
        <v>162</v>
      </c>
      <c r="CR873" t="s">
        <v>231</v>
      </c>
      <c r="CS873" t="s">
        <v>183</v>
      </c>
      <c r="CT873">
        <v>0</v>
      </c>
      <c r="CU873">
        <v>23</v>
      </c>
      <c r="CV873">
        <v>0</v>
      </c>
      <c r="CW873">
        <v>23</v>
      </c>
      <c r="CX873">
        <v>217</v>
      </c>
      <c r="CY873">
        <v>23</v>
      </c>
      <c r="CZ873">
        <v>237</v>
      </c>
      <c r="DA873">
        <v>23</v>
      </c>
      <c r="DB873">
        <v>113.37602519339666</v>
      </c>
      <c r="DC873">
        <v>4</v>
      </c>
      <c r="DD873">
        <v>0.9</v>
      </c>
      <c r="DF873">
        <v>0.71899999999999997</v>
      </c>
    </row>
    <row r="874" spans="1:110" x14ac:dyDescent="0.25">
      <c r="A874" s="74">
        <v>1</v>
      </c>
      <c r="B874" s="44">
        <v>0</v>
      </c>
      <c r="C874" s="44">
        <v>9</v>
      </c>
      <c r="D874" s="44">
        <v>5</v>
      </c>
      <c r="E874" s="44">
        <v>7.0516607391152397E-2</v>
      </c>
      <c r="F874" s="44">
        <v>1576.0103449999999</v>
      </c>
      <c r="G874" s="75">
        <v>114.21</v>
      </c>
      <c r="H874" s="74">
        <v>0.40600000000000003</v>
      </c>
      <c r="I874" s="44">
        <v>4</v>
      </c>
      <c r="J874" s="75">
        <v>0</v>
      </c>
      <c r="K874" s="74">
        <v>0.25</v>
      </c>
      <c r="L874" s="44">
        <v>4</v>
      </c>
      <c r="M874" s="75">
        <v>0</v>
      </c>
      <c r="N874" s="44">
        <v>0.219</v>
      </c>
      <c r="O874" s="44">
        <v>4</v>
      </c>
      <c r="P874" s="75">
        <v>0</v>
      </c>
      <c r="Q874" s="80">
        <f t="shared" si="65"/>
        <v>0.29166666666666669</v>
      </c>
      <c r="R874" s="88">
        <f t="shared" si="65"/>
        <v>4</v>
      </c>
      <c r="T874" s="74">
        <v>0.54700000000000004</v>
      </c>
      <c r="U874" s="44">
        <v>7</v>
      </c>
      <c r="V874" s="44">
        <v>0</v>
      </c>
      <c r="W874" s="44">
        <v>0</v>
      </c>
      <c r="X874" s="44">
        <v>23</v>
      </c>
      <c r="Y874" s="44">
        <v>0</v>
      </c>
      <c r="Z874" s="44">
        <v>23</v>
      </c>
      <c r="AA874" s="44">
        <v>217.000001</v>
      </c>
      <c r="AB874" s="44">
        <v>23</v>
      </c>
      <c r="AC874" s="44">
        <v>237</v>
      </c>
      <c r="AD874" s="44">
        <v>23</v>
      </c>
      <c r="AE874" s="44">
        <v>112.87863272168154</v>
      </c>
      <c r="AF874" s="44">
        <v>4</v>
      </c>
      <c r="AG874" s="75">
        <v>0.9</v>
      </c>
      <c r="AH874" s="74">
        <v>0.68700000000000006</v>
      </c>
      <c r="AI874" s="44">
        <v>7</v>
      </c>
      <c r="AJ874" s="44">
        <v>0</v>
      </c>
      <c r="AK874" s="44">
        <v>0</v>
      </c>
      <c r="AL874" s="44">
        <v>23</v>
      </c>
      <c r="AM874" s="44">
        <v>0</v>
      </c>
      <c r="AN874" s="44">
        <v>23</v>
      </c>
      <c r="AO874" s="44">
        <v>217.000001</v>
      </c>
      <c r="AP874" s="44">
        <v>23</v>
      </c>
      <c r="AQ874" s="44">
        <v>237</v>
      </c>
      <c r="AR874" s="44">
        <v>23</v>
      </c>
      <c r="AS874" s="44">
        <v>112.87863272168154</v>
      </c>
      <c r="AT874" s="44">
        <v>4</v>
      </c>
      <c r="AU874" s="75">
        <v>0.9</v>
      </c>
      <c r="AV874">
        <v>0.84399999999999997</v>
      </c>
      <c r="AW874">
        <v>7</v>
      </c>
      <c r="AX874">
        <v>0</v>
      </c>
      <c r="AY874">
        <v>0</v>
      </c>
      <c r="AZ874">
        <v>23</v>
      </c>
      <c r="BA874">
        <v>0</v>
      </c>
      <c r="BB874">
        <v>23</v>
      </c>
      <c r="BC874">
        <v>217.000001</v>
      </c>
      <c r="BD874">
        <v>23</v>
      </c>
      <c r="BE874">
        <v>237</v>
      </c>
      <c r="BF874">
        <v>23</v>
      </c>
      <c r="BG874">
        <v>112.87863272168154</v>
      </c>
      <c r="BH874">
        <v>4</v>
      </c>
      <c r="BI874">
        <v>0.9</v>
      </c>
      <c r="BJ874" s="74">
        <f t="shared" si="66"/>
        <v>0.69266666666666665</v>
      </c>
      <c r="BK874" s="92">
        <f t="shared" si="67"/>
        <v>7</v>
      </c>
      <c r="BN874" s="67">
        <f t="shared" si="68"/>
        <v>0.40099999999999997</v>
      </c>
      <c r="BO874" s="9">
        <f t="shared" si="69"/>
        <v>3</v>
      </c>
      <c r="BT874">
        <v>1.0469999999999999</v>
      </c>
      <c r="BU874">
        <v>7</v>
      </c>
      <c r="BV874">
        <v>0</v>
      </c>
      <c r="BW874">
        <v>0</v>
      </c>
      <c r="BX874">
        <v>23</v>
      </c>
      <c r="BY874">
        <v>0</v>
      </c>
      <c r="BZ874">
        <v>23</v>
      </c>
      <c r="CA874">
        <v>217.000001</v>
      </c>
      <c r="CB874">
        <v>23</v>
      </c>
      <c r="CC874">
        <v>237</v>
      </c>
      <c r="CD874">
        <v>23</v>
      </c>
      <c r="CE874">
        <v>112.87863272168154</v>
      </c>
      <c r="CF874">
        <v>4</v>
      </c>
      <c r="CG874">
        <v>0.9</v>
      </c>
      <c r="CM874">
        <v>1.0469999999999999</v>
      </c>
      <c r="CQ874" t="s">
        <v>162</v>
      </c>
      <c r="CR874" t="s">
        <v>233</v>
      </c>
      <c r="CS874" t="s">
        <v>183</v>
      </c>
      <c r="CT874">
        <v>0</v>
      </c>
      <c r="CU874">
        <v>23</v>
      </c>
      <c r="CV874">
        <v>0</v>
      </c>
      <c r="CW874">
        <v>23</v>
      </c>
      <c r="CX874">
        <v>217.000001</v>
      </c>
      <c r="CY874">
        <v>23</v>
      </c>
      <c r="CZ874">
        <v>237</v>
      </c>
      <c r="DA874">
        <v>23</v>
      </c>
      <c r="DB874">
        <v>112.87863272168154</v>
      </c>
      <c r="DC874">
        <v>4</v>
      </c>
      <c r="DD874">
        <v>0.9</v>
      </c>
      <c r="DF874">
        <v>0.70299999999999996</v>
      </c>
    </row>
    <row r="875" spans="1:110" x14ac:dyDescent="0.25">
      <c r="A875" s="74">
        <v>1</v>
      </c>
      <c r="B875" s="44">
        <v>0</v>
      </c>
      <c r="C875" s="44">
        <v>9</v>
      </c>
      <c r="D875" s="44">
        <v>6</v>
      </c>
      <c r="E875" s="44">
        <v>0.16805461190302901</v>
      </c>
      <c r="F875" s="44">
        <v>1609.2076065000001</v>
      </c>
      <c r="G875" s="75">
        <v>122.26</v>
      </c>
      <c r="H875" s="74">
        <v>0.39100000000000001</v>
      </c>
      <c r="I875" s="44">
        <v>4</v>
      </c>
      <c r="J875" s="75">
        <v>0</v>
      </c>
      <c r="K875" s="74">
        <v>0.25</v>
      </c>
      <c r="L875" s="44">
        <v>4</v>
      </c>
      <c r="M875" s="75">
        <v>0</v>
      </c>
      <c r="N875" s="44">
        <v>0.218</v>
      </c>
      <c r="O875" s="44">
        <v>4</v>
      </c>
      <c r="P875" s="75">
        <v>0</v>
      </c>
      <c r="Q875" s="80">
        <f t="shared" si="65"/>
        <v>0.28633333333333333</v>
      </c>
      <c r="R875" s="88">
        <f t="shared" si="65"/>
        <v>4</v>
      </c>
      <c r="T875" s="74">
        <v>0.53100000000000003</v>
      </c>
      <c r="U875" s="44">
        <v>7</v>
      </c>
      <c r="V875" s="44">
        <v>0</v>
      </c>
      <c r="W875" s="44">
        <v>0</v>
      </c>
      <c r="X875" s="44">
        <v>23</v>
      </c>
      <c r="Y875" s="44">
        <v>0</v>
      </c>
      <c r="Z875" s="44">
        <v>23</v>
      </c>
      <c r="AA875" s="44">
        <v>217</v>
      </c>
      <c r="AB875" s="44">
        <v>23</v>
      </c>
      <c r="AC875" s="44">
        <v>237</v>
      </c>
      <c r="AD875" s="44">
        <v>23</v>
      </c>
      <c r="AE875" s="44">
        <v>112.40172316922722</v>
      </c>
      <c r="AF875" s="44">
        <v>4</v>
      </c>
      <c r="AG875" s="75">
        <v>0.9</v>
      </c>
      <c r="AH875" s="74">
        <v>0.70299999999999996</v>
      </c>
      <c r="AI875" s="44">
        <v>7</v>
      </c>
      <c r="AJ875" s="44">
        <v>0</v>
      </c>
      <c r="AK875" s="44">
        <v>0</v>
      </c>
      <c r="AL875" s="44">
        <v>23</v>
      </c>
      <c r="AM875" s="44">
        <v>0</v>
      </c>
      <c r="AN875" s="44">
        <v>23</v>
      </c>
      <c r="AO875" s="44">
        <v>217</v>
      </c>
      <c r="AP875" s="44">
        <v>23</v>
      </c>
      <c r="AQ875" s="44">
        <v>237</v>
      </c>
      <c r="AR875" s="44">
        <v>23</v>
      </c>
      <c r="AS875" s="44">
        <v>112.40172316922722</v>
      </c>
      <c r="AT875" s="44">
        <v>4</v>
      </c>
      <c r="AU875" s="75">
        <v>0.9</v>
      </c>
      <c r="AV875">
        <v>0.84399999999999997</v>
      </c>
      <c r="AW875">
        <v>7</v>
      </c>
      <c r="AX875">
        <v>0</v>
      </c>
      <c r="AY875">
        <v>0</v>
      </c>
      <c r="AZ875">
        <v>23</v>
      </c>
      <c r="BA875">
        <v>0</v>
      </c>
      <c r="BB875">
        <v>23</v>
      </c>
      <c r="BC875">
        <v>217</v>
      </c>
      <c r="BD875">
        <v>23</v>
      </c>
      <c r="BE875">
        <v>237</v>
      </c>
      <c r="BF875">
        <v>23</v>
      </c>
      <c r="BG875">
        <v>112.40172316922722</v>
      </c>
      <c r="BH875">
        <v>4</v>
      </c>
      <c r="BI875">
        <v>0.9</v>
      </c>
      <c r="BJ875" s="74">
        <f t="shared" si="66"/>
        <v>0.69266666666666665</v>
      </c>
      <c r="BK875" s="92">
        <f t="shared" si="67"/>
        <v>7</v>
      </c>
      <c r="BN875" s="67">
        <f t="shared" si="68"/>
        <v>0.40633333333333332</v>
      </c>
      <c r="BO875" s="9">
        <f t="shared" si="69"/>
        <v>3</v>
      </c>
      <c r="BT875">
        <v>1.0469999999999999</v>
      </c>
      <c r="BU875">
        <v>7</v>
      </c>
      <c r="BV875">
        <v>0</v>
      </c>
      <c r="BW875">
        <v>0</v>
      </c>
      <c r="BX875">
        <v>23</v>
      </c>
      <c r="BY875">
        <v>0</v>
      </c>
      <c r="BZ875">
        <v>23</v>
      </c>
      <c r="CA875">
        <v>217</v>
      </c>
      <c r="CB875">
        <v>23</v>
      </c>
      <c r="CC875">
        <v>237</v>
      </c>
      <c r="CD875">
        <v>23</v>
      </c>
      <c r="CE875">
        <v>112.40172316922722</v>
      </c>
      <c r="CF875">
        <v>4</v>
      </c>
      <c r="CG875">
        <v>0.9</v>
      </c>
      <c r="CM875">
        <v>1.0469999999999999</v>
      </c>
      <c r="CQ875" t="s">
        <v>162</v>
      </c>
      <c r="CR875" t="s">
        <v>240</v>
      </c>
      <c r="CS875" t="s">
        <v>183</v>
      </c>
      <c r="CT875">
        <v>0</v>
      </c>
      <c r="CU875">
        <v>23</v>
      </c>
      <c r="CV875">
        <v>0</v>
      </c>
      <c r="CW875">
        <v>23</v>
      </c>
      <c r="CX875">
        <v>217</v>
      </c>
      <c r="CY875">
        <v>23</v>
      </c>
      <c r="CZ875">
        <v>237</v>
      </c>
      <c r="DA875">
        <v>23</v>
      </c>
      <c r="DB875">
        <v>112.40172316922722</v>
      </c>
      <c r="DC875">
        <v>4</v>
      </c>
      <c r="DD875">
        <v>0.9</v>
      </c>
      <c r="DF875">
        <v>0.78100000000000003</v>
      </c>
    </row>
    <row r="876" spans="1:110" x14ac:dyDescent="0.25">
      <c r="A876" s="74">
        <v>1</v>
      </c>
      <c r="B876" s="44">
        <v>0</v>
      </c>
      <c r="C876" s="44">
        <v>9</v>
      </c>
      <c r="D876" s="44">
        <v>7</v>
      </c>
      <c r="E876" s="44">
        <v>0.26559261641488902</v>
      </c>
      <c r="F876" s="44">
        <v>1642.4048680000001</v>
      </c>
      <c r="G876" s="75">
        <v>130.31</v>
      </c>
      <c r="H876" s="74">
        <v>0.40600000000000003</v>
      </c>
      <c r="I876" s="44">
        <v>4</v>
      </c>
      <c r="J876" s="75">
        <v>0</v>
      </c>
      <c r="K876" s="74">
        <v>0.23400000000000001</v>
      </c>
      <c r="L876" s="44">
        <v>4</v>
      </c>
      <c r="M876" s="75">
        <v>0</v>
      </c>
      <c r="N876" s="44">
        <v>0.218</v>
      </c>
      <c r="O876" s="44">
        <v>4</v>
      </c>
      <c r="P876" s="75">
        <v>0</v>
      </c>
      <c r="Q876" s="80">
        <f t="shared" si="65"/>
        <v>0.28599999999999998</v>
      </c>
      <c r="R876" s="88">
        <f t="shared" si="65"/>
        <v>4</v>
      </c>
      <c r="T876" s="74">
        <v>0.51500000000000001</v>
      </c>
      <c r="U876" s="44">
        <v>7</v>
      </c>
      <c r="V876" s="44">
        <v>0</v>
      </c>
      <c r="W876" s="44">
        <v>0</v>
      </c>
      <c r="X876" s="44">
        <v>23</v>
      </c>
      <c r="Y876" s="44">
        <v>0</v>
      </c>
      <c r="Z876" s="44">
        <v>23</v>
      </c>
      <c r="AA876" s="44">
        <v>217.000001</v>
      </c>
      <c r="AB876" s="44">
        <v>23</v>
      </c>
      <c r="AC876" s="44">
        <v>237</v>
      </c>
      <c r="AD876" s="44">
        <v>23</v>
      </c>
      <c r="AE876" s="44">
        <v>111.94413110118617</v>
      </c>
      <c r="AF876" s="44">
        <v>4</v>
      </c>
      <c r="AG876" s="75">
        <v>0.9</v>
      </c>
      <c r="AH876" s="74">
        <v>0.70299999999999996</v>
      </c>
      <c r="AI876" s="44">
        <v>7</v>
      </c>
      <c r="AJ876" s="44">
        <v>0</v>
      </c>
      <c r="AK876" s="44">
        <v>0</v>
      </c>
      <c r="AL876" s="44">
        <v>23</v>
      </c>
      <c r="AM876" s="44">
        <v>0</v>
      </c>
      <c r="AN876" s="44">
        <v>23</v>
      </c>
      <c r="AO876" s="44">
        <v>217.000001</v>
      </c>
      <c r="AP876" s="44">
        <v>23</v>
      </c>
      <c r="AQ876" s="44">
        <v>237</v>
      </c>
      <c r="AR876" s="44">
        <v>23</v>
      </c>
      <c r="AS876" s="44">
        <v>111.94413110118617</v>
      </c>
      <c r="AT876" s="44">
        <v>4</v>
      </c>
      <c r="AU876" s="75">
        <v>0.9</v>
      </c>
      <c r="AV876">
        <v>0.82799999999999996</v>
      </c>
      <c r="AW876">
        <v>7</v>
      </c>
      <c r="AX876">
        <v>0</v>
      </c>
      <c r="AY876">
        <v>0</v>
      </c>
      <c r="AZ876">
        <v>23</v>
      </c>
      <c r="BA876">
        <v>0</v>
      </c>
      <c r="BB876">
        <v>23</v>
      </c>
      <c r="BC876">
        <v>217.000001</v>
      </c>
      <c r="BD876">
        <v>23</v>
      </c>
      <c r="BE876">
        <v>237</v>
      </c>
      <c r="BF876">
        <v>23</v>
      </c>
      <c r="BG876">
        <v>111.94413110118617</v>
      </c>
      <c r="BH876">
        <v>4</v>
      </c>
      <c r="BI876">
        <v>0.9</v>
      </c>
      <c r="BJ876" s="74">
        <f t="shared" si="66"/>
        <v>0.68199999999999994</v>
      </c>
      <c r="BK876" s="92">
        <f t="shared" si="67"/>
        <v>7</v>
      </c>
      <c r="BN876" s="67">
        <f t="shared" si="68"/>
        <v>0.39599999999999996</v>
      </c>
      <c r="BO876" s="9">
        <f t="shared" si="69"/>
        <v>3</v>
      </c>
      <c r="BT876">
        <v>0.96899999999999997</v>
      </c>
      <c r="BU876">
        <v>7</v>
      </c>
      <c r="BV876">
        <v>0</v>
      </c>
      <c r="BW876">
        <v>0</v>
      </c>
      <c r="BX876">
        <v>23</v>
      </c>
      <c r="BY876">
        <v>0</v>
      </c>
      <c r="BZ876">
        <v>23</v>
      </c>
      <c r="CA876">
        <v>217.000001</v>
      </c>
      <c r="CB876">
        <v>23</v>
      </c>
      <c r="CC876">
        <v>237</v>
      </c>
      <c r="CD876">
        <v>23</v>
      </c>
      <c r="CE876">
        <v>111.94413110118617</v>
      </c>
      <c r="CF876">
        <v>4</v>
      </c>
      <c r="CG876">
        <v>0.9</v>
      </c>
      <c r="CM876">
        <v>0.96899999999999997</v>
      </c>
      <c r="CQ876" t="s">
        <v>162</v>
      </c>
      <c r="CR876" t="s">
        <v>231</v>
      </c>
      <c r="CS876" t="s">
        <v>183</v>
      </c>
      <c r="CT876">
        <v>0</v>
      </c>
      <c r="CU876">
        <v>23</v>
      </c>
      <c r="CV876">
        <v>0</v>
      </c>
      <c r="CW876">
        <v>23</v>
      </c>
      <c r="CX876">
        <v>217.000001</v>
      </c>
      <c r="CY876">
        <v>23</v>
      </c>
      <c r="CZ876">
        <v>237</v>
      </c>
      <c r="DA876">
        <v>23</v>
      </c>
      <c r="DB876">
        <v>111.94413110118617</v>
      </c>
      <c r="DC876">
        <v>4</v>
      </c>
      <c r="DD876">
        <v>0.9</v>
      </c>
      <c r="DF876">
        <v>0.71899999999999997</v>
      </c>
    </row>
    <row r="877" spans="1:110" x14ac:dyDescent="0.25">
      <c r="A877" s="74">
        <v>1</v>
      </c>
      <c r="B877" s="44">
        <v>0</v>
      </c>
      <c r="C877" s="44">
        <v>9</v>
      </c>
      <c r="D877" s="44">
        <v>8</v>
      </c>
      <c r="E877" s="44">
        <v>0.363130620926783</v>
      </c>
      <c r="F877" s="44">
        <v>1675.6021295</v>
      </c>
      <c r="G877" s="75">
        <v>138.36000000000001</v>
      </c>
      <c r="H877" s="74">
        <v>0.40600000000000003</v>
      </c>
      <c r="I877" s="44">
        <v>4</v>
      </c>
      <c r="J877" s="75">
        <v>0</v>
      </c>
      <c r="K877" s="74">
        <v>0.25</v>
      </c>
      <c r="L877" s="44">
        <v>4</v>
      </c>
      <c r="M877" s="75">
        <v>0</v>
      </c>
      <c r="N877" s="44">
        <v>0.20300000000000001</v>
      </c>
      <c r="O877" s="44">
        <v>4</v>
      </c>
      <c r="P877" s="75">
        <v>0</v>
      </c>
      <c r="Q877" s="80">
        <f t="shared" si="65"/>
        <v>0.28633333333333333</v>
      </c>
      <c r="R877" s="88">
        <f t="shared" si="65"/>
        <v>4</v>
      </c>
      <c r="T877" s="74">
        <v>0.53100000000000003</v>
      </c>
      <c r="U877" s="44">
        <v>7</v>
      </c>
      <c r="V877" s="44">
        <v>0</v>
      </c>
      <c r="W877" s="44">
        <v>0</v>
      </c>
      <c r="X877" s="44">
        <v>23</v>
      </c>
      <c r="Y877" s="44">
        <v>0</v>
      </c>
      <c r="Z877" s="44">
        <v>23</v>
      </c>
      <c r="AA877" s="44">
        <v>217</v>
      </c>
      <c r="AB877" s="44">
        <v>23</v>
      </c>
      <c r="AC877" s="44">
        <v>237</v>
      </c>
      <c r="AD877" s="44">
        <v>23</v>
      </c>
      <c r="AE877" s="44">
        <v>111.50463319335972</v>
      </c>
      <c r="AF877" s="44">
        <v>4</v>
      </c>
      <c r="AG877" s="75">
        <v>0.9</v>
      </c>
      <c r="AH877" s="74">
        <v>0.71899999999999997</v>
      </c>
      <c r="AI877" s="44">
        <v>7</v>
      </c>
      <c r="AJ877" s="44">
        <v>0</v>
      </c>
      <c r="AK877" s="44">
        <v>0</v>
      </c>
      <c r="AL877" s="44">
        <v>23</v>
      </c>
      <c r="AM877" s="44">
        <v>0</v>
      </c>
      <c r="AN877" s="44">
        <v>23</v>
      </c>
      <c r="AO877" s="44">
        <v>217</v>
      </c>
      <c r="AP877" s="44">
        <v>23</v>
      </c>
      <c r="AQ877" s="44">
        <v>237</v>
      </c>
      <c r="AR877" s="44">
        <v>23</v>
      </c>
      <c r="AS877" s="44">
        <v>111.50463319335972</v>
      </c>
      <c r="AT877" s="44">
        <v>4</v>
      </c>
      <c r="AU877" s="75">
        <v>0.9</v>
      </c>
      <c r="AV877">
        <v>0.81299999999999994</v>
      </c>
      <c r="AW877">
        <v>7</v>
      </c>
      <c r="AX877">
        <v>0</v>
      </c>
      <c r="AY877">
        <v>0</v>
      </c>
      <c r="AZ877">
        <v>23</v>
      </c>
      <c r="BA877">
        <v>0</v>
      </c>
      <c r="BB877">
        <v>23</v>
      </c>
      <c r="BC877">
        <v>217</v>
      </c>
      <c r="BD877">
        <v>23</v>
      </c>
      <c r="BE877">
        <v>237</v>
      </c>
      <c r="BF877">
        <v>23</v>
      </c>
      <c r="BG877">
        <v>111.50463319335972</v>
      </c>
      <c r="BH877">
        <v>4</v>
      </c>
      <c r="BI877">
        <v>0.9</v>
      </c>
      <c r="BJ877" s="74">
        <f t="shared" si="66"/>
        <v>0.68766666666666654</v>
      </c>
      <c r="BK877" s="92">
        <f t="shared" si="67"/>
        <v>7</v>
      </c>
      <c r="BN877" s="67">
        <f t="shared" si="68"/>
        <v>0.40133333333333321</v>
      </c>
      <c r="BO877" s="9">
        <f t="shared" si="69"/>
        <v>3</v>
      </c>
      <c r="BT877">
        <v>1.032</v>
      </c>
      <c r="BU877">
        <v>7</v>
      </c>
      <c r="BV877">
        <v>0</v>
      </c>
      <c r="BW877">
        <v>0</v>
      </c>
      <c r="BX877">
        <v>23</v>
      </c>
      <c r="BY877">
        <v>0</v>
      </c>
      <c r="BZ877">
        <v>23</v>
      </c>
      <c r="CA877">
        <v>217</v>
      </c>
      <c r="CB877">
        <v>23</v>
      </c>
      <c r="CC877">
        <v>237</v>
      </c>
      <c r="CD877">
        <v>23</v>
      </c>
      <c r="CE877">
        <v>111.50463319335972</v>
      </c>
      <c r="CF877">
        <v>4</v>
      </c>
      <c r="CG877">
        <v>0.9</v>
      </c>
      <c r="CM877">
        <v>1.032</v>
      </c>
      <c r="CQ877" t="s">
        <v>162</v>
      </c>
      <c r="CR877" t="s">
        <v>239</v>
      </c>
      <c r="CS877" t="s">
        <v>183</v>
      </c>
      <c r="CT877">
        <v>0</v>
      </c>
      <c r="CU877">
        <v>23</v>
      </c>
      <c r="CV877">
        <v>0</v>
      </c>
      <c r="CW877">
        <v>23</v>
      </c>
      <c r="CX877">
        <v>217</v>
      </c>
      <c r="CY877">
        <v>23</v>
      </c>
      <c r="CZ877">
        <v>237</v>
      </c>
      <c r="DA877">
        <v>23</v>
      </c>
      <c r="DB877">
        <v>111.50463319335972</v>
      </c>
      <c r="DC877">
        <v>4</v>
      </c>
      <c r="DD877">
        <v>0.9</v>
      </c>
      <c r="DF877">
        <v>0.73499999999999999</v>
      </c>
    </row>
    <row r="878" spans="1:110" x14ac:dyDescent="0.25">
      <c r="A878" s="74">
        <v>1</v>
      </c>
      <c r="B878" s="44">
        <v>0</v>
      </c>
      <c r="C878" s="44">
        <v>9</v>
      </c>
      <c r="D878" s="44">
        <v>9</v>
      </c>
      <c r="E878" s="44">
        <v>0.46066862543866</v>
      </c>
      <c r="F878" s="44">
        <v>1708.799391</v>
      </c>
      <c r="G878" s="75">
        <v>146.41</v>
      </c>
      <c r="H878" s="74">
        <v>0.42199999999999999</v>
      </c>
      <c r="I878" s="44">
        <v>4</v>
      </c>
      <c r="J878" s="75">
        <v>0</v>
      </c>
      <c r="K878" s="74">
        <v>0.25</v>
      </c>
      <c r="L878" s="44">
        <v>4</v>
      </c>
      <c r="M878" s="75">
        <v>0</v>
      </c>
      <c r="N878" s="44">
        <v>0.218</v>
      </c>
      <c r="O878" s="44">
        <v>4</v>
      </c>
      <c r="P878" s="75">
        <v>0</v>
      </c>
      <c r="Q878" s="80">
        <f t="shared" si="65"/>
        <v>0.29666666666666663</v>
      </c>
      <c r="R878" s="88">
        <f t="shared" si="65"/>
        <v>4</v>
      </c>
      <c r="T878" s="74">
        <v>0.53100000000000003</v>
      </c>
      <c r="U878" s="44">
        <v>7</v>
      </c>
      <c r="V878" s="44">
        <v>0</v>
      </c>
      <c r="W878" s="44">
        <v>0</v>
      </c>
      <c r="X878" s="44">
        <v>23</v>
      </c>
      <c r="Y878" s="44">
        <v>0</v>
      </c>
      <c r="Z878" s="44">
        <v>23</v>
      </c>
      <c r="AA878" s="44">
        <v>217</v>
      </c>
      <c r="AB878" s="44">
        <v>23</v>
      </c>
      <c r="AC878" s="44">
        <v>237</v>
      </c>
      <c r="AD878" s="44">
        <v>23</v>
      </c>
      <c r="AE878" s="44">
        <v>111.08223018961739</v>
      </c>
      <c r="AF878" s="44">
        <v>4</v>
      </c>
      <c r="AG878" s="75">
        <v>0.9</v>
      </c>
      <c r="AH878" s="74">
        <v>0.70299999999999996</v>
      </c>
      <c r="AI878" s="44">
        <v>7</v>
      </c>
      <c r="AJ878" s="44">
        <v>0</v>
      </c>
      <c r="AK878" s="44">
        <v>0</v>
      </c>
      <c r="AL878" s="44">
        <v>23</v>
      </c>
      <c r="AM878" s="44">
        <v>0</v>
      </c>
      <c r="AN878" s="44">
        <v>23</v>
      </c>
      <c r="AO878" s="44">
        <v>217</v>
      </c>
      <c r="AP878" s="44">
        <v>23</v>
      </c>
      <c r="AQ878" s="44">
        <v>237</v>
      </c>
      <c r="AR878" s="44">
        <v>23</v>
      </c>
      <c r="AS878" s="44">
        <v>111.08223018961739</v>
      </c>
      <c r="AT878" s="44">
        <v>4</v>
      </c>
      <c r="AU878" s="75">
        <v>0.9</v>
      </c>
      <c r="AV878">
        <v>0.81299999999999994</v>
      </c>
      <c r="AW878">
        <v>7</v>
      </c>
      <c r="AX878">
        <v>0</v>
      </c>
      <c r="AY878">
        <v>0</v>
      </c>
      <c r="AZ878">
        <v>23</v>
      </c>
      <c r="BA878">
        <v>0</v>
      </c>
      <c r="BB878">
        <v>23</v>
      </c>
      <c r="BC878">
        <v>217</v>
      </c>
      <c r="BD878">
        <v>23</v>
      </c>
      <c r="BE878">
        <v>237</v>
      </c>
      <c r="BF878">
        <v>23</v>
      </c>
      <c r="BG878">
        <v>111.08223018961739</v>
      </c>
      <c r="BH878">
        <v>4</v>
      </c>
      <c r="BI878">
        <v>0.9</v>
      </c>
      <c r="BJ878" s="74">
        <f t="shared" si="66"/>
        <v>0.68233333333333324</v>
      </c>
      <c r="BK878" s="92">
        <f t="shared" si="67"/>
        <v>7</v>
      </c>
      <c r="BN878" s="67">
        <f t="shared" si="68"/>
        <v>0.3856666666666666</v>
      </c>
      <c r="BO878" s="9">
        <f t="shared" si="69"/>
        <v>3</v>
      </c>
      <c r="BT878">
        <v>1</v>
      </c>
      <c r="BU878">
        <v>7</v>
      </c>
      <c r="BV878">
        <v>0</v>
      </c>
      <c r="BW878">
        <v>0</v>
      </c>
      <c r="BX878">
        <v>23</v>
      </c>
      <c r="BY878">
        <v>0</v>
      </c>
      <c r="BZ878">
        <v>23</v>
      </c>
      <c r="CA878">
        <v>217</v>
      </c>
      <c r="CB878">
        <v>23</v>
      </c>
      <c r="CC878">
        <v>237</v>
      </c>
      <c r="CD878">
        <v>23</v>
      </c>
      <c r="CE878">
        <v>111.08223018961739</v>
      </c>
      <c r="CF878">
        <v>4</v>
      </c>
      <c r="CG878">
        <v>0.9</v>
      </c>
      <c r="CM878">
        <v>1</v>
      </c>
      <c r="CQ878" t="s">
        <v>162</v>
      </c>
      <c r="CR878" t="s">
        <v>241</v>
      </c>
      <c r="CS878" t="s">
        <v>183</v>
      </c>
      <c r="CT878">
        <v>0</v>
      </c>
      <c r="CU878">
        <v>23</v>
      </c>
      <c r="CV878">
        <v>0</v>
      </c>
      <c r="CW878">
        <v>23</v>
      </c>
      <c r="CX878">
        <v>217</v>
      </c>
      <c r="CY878">
        <v>23</v>
      </c>
      <c r="CZ878">
        <v>237</v>
      </c>
      <c r="DA878">
        <v>23</v>
      </c>
      <c r="DB878">
        <v>111.08223018961739</v>
      </c>
      <c r="DC878">
        <v>4</v>
      </c>
      <c r="DD878">
        <v>0.9</v>
      </c>
      <c r="DF878">
        <v>0.75</v>
      </c>
    </row>
    <row r="879" spans="1:110" x14ac:dyDescent="0.25">
      <c r="A879" s="74">
        <v>1</v>
      </c>
      <c r="B879" s="44">
        <v>0</v>
      </c>
      <c r="C879" s="44">
        <v>10</v>
      </c>
      <c r="D879" s="44">
        <v>0</v>
      </c>
      <c r="E879" s="44">
        <v>-0.106413594508199</v>
      </c>
      <c r="F879" s="44">
        <v>1534.6993935</v>
      </c>
      <c r="G879" s="75">
        <v>80.7</v>
      </c>
      <c r="H879" s="74">
        <v>0.40600000000000003</v>
      </c>
      <c r="I879" s="44">
        <v>4</v>
      </c>
      <c r="J879" s="75">
        <v>0</v>
      </c>
      <c r="K879" s="74">
        <v>0.23400000000000001</v>
      </c>
      <c r="L879" s="44">
        <v>4</v>
      </c>
      <c r="M879" s="75">
        <v>0</v>
      </c>
      <c r="N879" s="44">
        <v>0.20300000000000001</v>
      </c>
      <c r="O879" s="44">
        <v>4</v>
      </c>
      <c r="P879" s="75">
        <v>0</v>
      </c>
      <c r="Q879" s="80">
        <f t="shared" si="65"/>
        <v>0.28099999999999997</v>
      </c>
      <c r="R879" s="88">
        <f t="shared" si="65"/>
        <v>4</v>
      </c>
      <c r="T879" s="74">
        <v>0.46899999999999997</v>
      </c>
      <c r="U879" s="44">
        <v>6</v>
      </c>
      <c r="V879" s="44">
        <v>0</v>
      </c>
      <c r="W879" s="44">
        <v>0</v>
      </c>
      <c r="X879" s="44">
        <v>23</v>
      </c>
      <c r="Y879" s="44">
        <v>0</v>
      </c>
      <c r="Z879" s="44">
        <v>23</v>
      </c>
      <c r="AA879" s="44">
        <v>237</v>
      </c>
      <c r="AB879" s="44">
        <v>23</v>
      </c>
      <c r="AC879" s="44">
        <v>0</v>
      </c>
      <c r="AD879" s="44">
        <v>23</v>
      </c>
      <c r="AE879" s="44">
        <v>114.52447704064518</v>
      </c>
      <c r="AF879" s="44">
        <v>4</v>
      </c>
      <c r="AG879" s="75">
        <v>0.9</v>
      </c>
      <c r="AH879" s="74">
        <v>0.625</v>
      </c>
      <c r="AI879" s="44">
        <v>6</v>
      </c>
      <c r="AJ879" s="44">
        <v>0</v>
      </c>
      <c r="AK879" s="44">
        <v>0</v>
      </c>
      <c r="AL879" s="44">
        <v>23</v>
      </c>
      <c r="AM879" s="44">
        <v>0</v>
      </c>
      <c r="AN879" s="44">
        <v>23</v>
      </c>
      <c r="AO879" s="44">
        <v>237</v>
      </c>
      <c r="AP879" s="44">
        <v>23</v>
      </c>
      <c r="AQ879" s="44">
        <v>0</v>
      </c>
      <c r="AR879" s="44">
        <v>23</v>
      </c>
      <c r="AS879" s="44">
        <v>114.52447704064518</v>
      </c>
      <c r="AT879" s="44">
        <v>4</v>
      </c>
      <c r="AU879" s="75">
        <v>0.9</v>
      </c>
      <c r="AV879">
        <v>0.71899999999999997</v>
      </c>
      <c r="AW879">
        <v>6</v>
      </c>
      <c r="AX879">
        <v>0</v>
      </c>
      <c r="AY879">
        <v>0</v>
      </c>
      <c r="AZ879">
        <v>23</v>
      </c>
      <c r="BA879">
        <v>0</v>
      </c>
      <c r="BB879">
        <v>23</v>
      </c>
      <c r="BC879">
        <v>237</v>
      </c>
      <c r="BD879">
        <v>23</v>
      </c>
      <c r="BE879">
        <v>0</v>
      </c>
      <c r="BF879">
        <v>23</v>
      </c>
      <c r="BG879">
        <v>114.52447704064518</v>
      </c>
      <c r="BH879">
        <v>4</v>
      </c>
      <c r="BI879">
        <v>0.9</v>
      </c>
      <c r="BJ879" s="74">
        <f t="shared" si="66"/>
        <v>0.60433333333333328</v>
      </c>
      <c r="BK879" s="92">
        <f t="shared" si="67"/>
        <v>6</v>
      </c>
      <c r="BN879" s="67">
        <f t="shared" si="68"/>
        <v>0.32333333333333331</v>
      </c>
      <c r="BO879" s="9">
        <f t="shared" si="69"/>
        <v>2</v>
      </c>
      <c r="BT879">
        <v>0.89</v>
      </c>
      <c r="BU879">
        <v>6</v>
      </c>
      <c r="BV879">
        <v>0</v>
      </c>
      <c r="BW879">
        <v>0</v>
      </c>
      <c r="BX879">
        <v>23</v>
      </c>
      <c r="BY879">
        <v>0</v>
      </c>
      <c r="BZ879">
        <v>23</v>
      </c>
      <c r="CA879">
        <v>237</v>
      </c>
      <c r="CB879">
        <v>23</v>
      </c>
      <c r="CC879">
        <v>0</v>
      </c>
      <c r="CD879">
        <v>23</v>
      </c>
      <c r="CE879">
        <v>114.52447704064518</v>
      </c>
      <c r="CF879">
        <v>4</v>
      </c>
      <c r="CG879">
        <v>0.9</v>
      </c>
      <c r="CM879">
        <v>0.89</v>
      </c>
      <c r="CQ879" t="s">
        <v>162</v>
      </c>
      <c r="CR879" t="s">
        <v>223</v>
      </c>
      <c r="CS879" t="s">
        <v>169</v>
      </c>
      <c r="CT879">
        <v>0</v>
      </c>
      <c r="CU879">
        <v>23</v>
      </c>
      <c r="CV879">
        <v>0</v>
      </c>
      <c r="CW879">
        <v>23</v>
      </c>
      <c r="CX879">
        <v>237</v>
      </c>
      <c r="CY879">
        <v>23</v>
      </c>
      <c r="CZ879">
        <v>0</v>
      </c>
      <c r="DA879">
        <v>23</v>
      </c>
      <c r="DB879">
        <v>114.52447704064518</v>
      </c>
      <c r="DC879">
        <v>4</v>
      </c>
      <c r="DD879">
        <v>0.9</v>
      </c>
      <c r="DF879">
        <v>0.64100000000000001</v>
      </c>
    </row>
    <row r="880" spans="1:110" x14ac:dyDescent="0.25">
      <c r="A880" s="74">
        <v>1</v>
      </c>
      <c r="B880" s="44">
        <v>0</v>
      </c>
      <c r="C880" s="44">
        <v>10</v>
      </c>
      <c r="D880" s="44">
        <v>1</v>
      </c>
      <c r="E880" s="44">
        <v>-8.8755899963219899E-3</v>
      </c>
      <c r="F880" s="44">
        <v>1567.896655</v>
      </c>
      <c r="G880" s="75">
        <v>88.75</v>
      </c>
      <c r="H880" s="74">
        <v>0.39100000000000001</v>
      </c>
      <c r="I880" s="44">
        <v>4</v>
      </c>
      <c r="J880" s="75">
        <v>0</v>
      </c>
      <c r="K880" s="74">
        <v>0.25</v>
      </c>
      <c r="L880" s="44">
        <v>4</v>
      </c>
      <c r="M880" s="75">
        <v>0</v>
      </c>
      <c r="N880" s="44">
        <v>0.23400000000000001</v>
      </c>
      <c r="O880" s="44">
        <v>4</v>
      </c>
      <c r="P880" s="75">
        <v>0</v>
      </c>
      <c r="Q880" s="80">
        <f t="shared" si="65"/>
        <v>0.29166666666666669</v>
      </c>
      <c r="R880" s="88">
        <f t="shared" si="65"/>
        <v>4</v>
      </c>
      <c r="T880" s="74">
        <v>0.54700000000000004</v>
      </c>
      <c r="U880" s="44">
        <v>7</v>
      </c>
      <c r="V880" s="44">
        <v>0</v>
      </c>
      <c r="W880" s="44">
        <v>0</v>
      </c>
      <c r="X880" s="44">
        <v>23</v>
      </c>
      <c r="Y880" s="44">
        <v>0</v>
      </c>
      <c r="Z880" s="44">
        <v>23</v>
      </c>
      <c r="AA880" s="44">
        <v>217.000001</v>
      </c>
      <c r="AB880" s="44">
        <v>23</v>
      </c>
      <c r="AC880" s="44">
        <v>237</v>
      </c>
      <c r="AD880" s="44">
        <v>23</v>
      </c>
      <c r="AE880" s="44">
        <v>114.8604250963847</v>
      </c>
      <c r="AF880" s="44">
        <v>4</v>
      </c>
      <c r="AG880" s="75">
        <v>0.9</v>
      </c>
      <c r="AH880" s="74">
        <v>0.68700000000000006</v>
      </c>
      <c r="AI880" s="44">
        <v>7</v>
      </c>
      <c r="AJ880" s="44">
        <v>0</v>
      </c>
      <c r="AK880" s="44">
        <v>0</v>
      </c>
      <c r="AL880" s="44">
        <v>23</v>
      </c>
      <c r="AM880" s="44">
        <v>0</v>
      </c>
      <c r="AN880" s="44">
        <v>23</v>
      </c>
      <c r="AO880" s="44">
        <v>217.000001</v>
      </c>
      <c r="AP880" s="44">
        <v>23</v>
      </c>
      <c r="AQ880" s="44">
        <v>237</v>
      </c>
      <c r="AR880" s="44">
        <v>23</v>
      </c>
      <c r="AS880" s="44">
        <v>114.8604250963847</v>
      </c>
      <c r="AT880" s="44">
        <v>4</v>
      </c>
      <c r="AU880" s="75">
        <v>0.9</v>
      </c>
      <c r="AV880">
        <v>0.81200000000000006</v>
      </c>
      <c r="AW880">
        <v>7</v>
      </c>
      <c r="AX880">
        <v>0</v>
      </c>
      <c r="AY880">
        <v>0</v>
      </c>
      <c r="AZ880">
        <v>23</v>
      </c>
      <c r="BA880">
        <v>0</v>
      </c>
      <c r="BB880">
        <v>23</v>
      </c>
      <c r="BC880">
        <v>217.000001</v>
      </c>
      <c r="BD880">
        <v>23</v>
      </c>
      <c r="BE880">
        <v>237</v>
      </c>
      <c r="BF880">
        <v>23</v>
      </c>
      <c r="BG880">
        <v>114.8604250963847</v>
      </c>
      <c r="BH880">
        <v>4</v>
      </c>
      <c r="BI880">
        <v>0.9</v>
      </c>
      <c r="BJ880" s="74">
        <f t="shared" si="66"/>
        <v>0.68200000000000005</v>
      </c>
      <c r="BK880" s="92">
        <f t="shared" si="67"/>
        <v>7</v>
      </c>
      <c r="BN880" s="67">
        <f t="shared" si="68"/>
        <v>0.39033333333333337</v>
      </c>
      <c r="BO880" s="9">
        <f t="shared" si="69"/>
        <v>3</v>
      </c>
      <c r="BT880">
        <v>1.032</v>
      </c>
      <c r="BU880">
        <v>7</v>
      </c>
      <c r="BV880">
        <v>0</v>
      </c>
      <c r="BW880">
        <v>0</v>
      </c>
      <c r="BX880">
        <v>23</v>
      </c>
      <c r="BY880">
        <v>0</v>
      </c>
      <c r="BZ880">
        <v>23</v>
      </c>
      <c r="CA880">
        <v>217.000001</v>
      </c>
      <c r="CB880">
        <v>23</v>
      </c>
      <c r="CC880">
        <v>237</v>
      </c>
      <c r="CD880">
        <v>23</v>
      </c>
      <c r="CE880">
        <v>114.8604250963847</v>
      </c>
      <c r="CF880">
        <v>4</v>
      </c>
      <c r="CG880">
        <v>0.9</v>
      </c>
      <c r="CM880">
        <v>1.032</v>
      </c>
      <c r="CQ880" t="s">
        <v>162</v>
      </c>
      <c r="CR880" t="s">
        <v>231</v>
      </c>
      <c r="CS880" t="s">
        <v>183</v>
      </c>
      <c r="CT880">
        <v>0</v>
      </c>
      <c r="CU880">
        <v>23</v>
      </c>
      <c r="CV880">
        <v>0</v>
      </c>
      <c r="CW880">
        <v>23</v>
      </c>
      <c r="CX880">
        <v>217.000001</v>
      </c>
      <c r="CY880">
        <v>23</v>
      </c>
      <c r="CZ880">
        <v>237</v>
      </c>
      <c r="DA880">
        <v>23</v>
      </c>
      <c r="DB880">
        <v>114.8604250963847</v>
      </c>
      <c r="DC880">
        <v>4</v>
      </c>
      <c r="DD880">
        <v>0.9</v>
      </c>
      <c r="DF880">
        <v>0.71899999999999997</v>
      </c>
    </row>
    <row r="881" spans="1:110" x14ac:dyDescent="0.25">
      <c r="A881" s="74">
        <v>1</v>
      </c>
      <c r="B881" s="44">
        <v>0</v>
      </c>
      <c r="C881" s="44">
        <v>10</v>
      </c>
      <c r="D881" s="44">
        <v>2</v>
      </c>
      <c r="E881" s="44">
        <v>8.8662414515572205E-2</v>
      </c>
      <c r="F881" s="44">
        <v>1601.0939165</v>
      </c>
      <c r="G881" s="75">
        <v>96.8</v>
      </c>
      <c r="H881" s="74">
        <v>0.39</v>
      </c>
      <c r="I881" s="44">
        <v>4</v>
      </c>
      <c r="J881" s="75">
        <v>0</v>
      </c>
      <c r="K881" s="74">
        <v>0.26600000000000001</v>
      </c>
      <c r="L881" s="44">
        <v>4</v>
      </c>
      <c r="M881" s="75">
        <v>0</v>
      </c>
      <c r="N881" s="44">
        <v>0.20399999999999999</v>
      </c>
      <c r="O881" s="44">
        <v>4</v>
      </c>
      <c r="P881" s="75">
        <v>0</v>
      </c>
      <c r="Q881" s="80">
        <f t="shared" si="65"/>
        <v>0.28666666666666668</v>
      </c>
      <c r="R881" s="88">
        <f t="shared" si="65"/>
        <v>4</v>
      </c>
      <c r="T881" s="74">
        <v>0.56200000000000006</v>
      </c>
      <c r="U881" s="44">
        <v>7</v>
      </c>
      <c r="V881" s="44">
        <v>0</v>
      </c>
      <c r="W881" s="44">
        <v>0</v>
      </c>
      <c r="X881" s="44">
        <v>23</v>
      </c>
      <c r="Y881" s="44">
        <v>0</v>
      </c>
      <c r="Z881" s="44">
        <v>23</v>
      </c>
      <c r="AA881" s="44">
        <v>217.000001</v>
      </c>
      <c r="AB881" s="44">
        <v>23</v>
      </c>
      <c r="AC881" s="44">
        <v>237</v>
      </c>
      <c r="AD881" s="44">
        <v>23</v>
      </c>
      <c r="AE881" s="44">
        <v>114.34002766302798</v>
      </c>
      <c r="AF881" s="44">
        <v>4</v>
      </c>
      <c r="AG881" s="75">
        <v>0.9</v>
      </c>
      <c r="AH881" s="74">
        <v>0.68700000000000006</v>
      </c>
      <c r="AI881" s="44">
        <v>7</v>
      </c>
      <c r="AJ881" s="44">
        <v>0</v>
      </c>
      <c r="AK881" s="44">
        <v>0</v>
      </c>
      <c r="AL881" s="44">
        <v>23</v>
      </c>
      <c r="AM881" s="44">
        <v>0</v>
      </c>
      <c r="AN881" s="44">
        <v>23</v>
      </c>
      <c r="AO881" s="44">
        <v>217.000001</v>
      </c>
      <c r="AP881" s="44">
        <v>23</v>
      </c>
      <c r="AQ881" s="44">
        <v>237</v>
      </c>
      <c r="AR881" s="44">
        <v>23</v>
      </c>
      <c r="AS881" s="44">
        <v>114.34002766302798</v>
      </c>
      <c r="AT881" s="44">
        <v>4</v>
      </c>
      <c r="AU881" s="75">
        <v>0.9</v>
      </c>
      <c r="AV881">
        <v>0.82799999999999996</v>
      </c>
      <c r="AW881">
        <v>7</v>
      </c>
      <c r="AX881">
        <v>0</v>
      </c>
      <c r="AY881">
        <v>0</v>
      </c>
      <c r="AZ881">
        <v>23</v>
      </c>
      <c r="BA881">
        <v>0</v>
      </c>
      <c r="BB881">
        <v>23</v>
      </c>
      <c r="BC881">
        <v>217.000001</v>
      </c>
      <c r="BD881">
        <v>23</v>
      </c>
      <c r="BE881">
        <v>237</v>
      </c>
      <c r="BF881">
        <v>23</v>
      </c>
      <c r="BG881">
        <v>114.34002766302798</v>
      </c>
      <c r="BH881">
        <v>4</v>
      </c>
      <c r="BI881">
        <v>0.9</v>
      </c>
      <c r="BJ881" s="74">
        <f t="shared" si="66"/>
        <v>0.69233333333333336</v>
      </c>
      <c r="BK881" s="92">
        <f t="shared" si="67"/>
        <v>7</v>
      </c>
      <c r="BN881" s="67">
        <f t="shared" si="68"/>
        <v>0.40566666666666668</v>
      </c>
      <c r="BO881" s="9">
        <f t="shared" si="69"/>
        <v>3</v>
      </c>
      <c r="BT881">
        <v>1.0149999999999999</v>
      </c>
      <c r="BU881">
        <v>7</v>
      </c>
      <c r="BV881">
        <v>0</v>
      </c>
      <c r="BW881">
        <v>0</v>
      </c>
      <c r="BX881">
        <v>23</v>
      </c>
      <c r="BY881">
        <v>0</v>
      </c>
      <c r="BZ881">
        <v>23</v>
      </c>
      <c r="CA881">
        <v>217.000001</v>
      </c>
      <c r="CB881">
        <v>23</v>
      </c>
      <c r="CC881">
        <v>237</v>
      </c>
      <c r="CD881">
        <v>23</v>
      </c>
      <c r="CE881">
        <v>114.34002766302798</v>
      </c>
      <c r="CF881">
        <v>4</v>
      </c>
      <c r="CG881">
        <v>0.9</v>
      </c>
      <c r="CM881">
        <v>1.0149999999999999</v>
      </c>
      <c r="CQ881" t="s">
        <v>162</v>
      </c>
      <c r="CR881" t="s">
        <v>238</v>
      </c>
      <c r="CS881" t="s">
        <v>183</v>
      </c>
      <c r="CT881">
        <v>0</v>
      </c>
      <c r="CU881">
        <v>23</v>
      </c>
      <c r="CV881">
        <v>0</v>
      </c>
      <c r="CW881">
        <v>23</v>
      </c>
      <c r="CX881">
        <v>217.000001</v>
      </c>
      <c r="CY881">
        <v>23</v>
      </c>
      <c r="CZ881">
        <v>237</v>
      </c>
      <c r="DA881">
        <v>23</v>
      </c>
      <c r="DB881">
        <v>114.34002766302798</v>
      </c>
      <c r="DC881">
        <v>4</v>
      </c>
      <c r="DD881">
        <v>0.9</v>
      </c>
      <c r="DF881">
        <v>0.73399999999999999</v>
      </c>
    </row>
    <row r="882" spans="1:110" x14ac:dyDescent="0.25">
      <c r="A882" s="74">
        <v>1</v>
      </c>
      <c r="B882" s="44">
        <v>0</v>
      </c>
      <c r="C882" s="44">
        <v>10</v>
      </c>
      <c r="D882" s="44">
        <v>3</v>
      </c>
      <c r="E882" s="44">
        <v>0.18620041902743201</v>
      </c>
      <c r="F882" s="44">
        <v>1634.2911779999999</v>
      </c>
      <c r="G882" s="75">
        <v>104.85</v>
      </c>
      <c r="H882" s="74">
        <v>0.40600000000000003</v>
      </c>
      <c r="I882" s="44">
        <v>4</v>
      </c>
      <c r="J882" s="75">
        <v>0</v>
      </c>
      <c r="K882" s="74">
        <v>0.23499999999999999</v>
      </c>
      <c r="L882" s="44">
        <v>4</v>
      </c>
      <c r="M882" s="75">
        <v>0</v>
      </c>
      <c r="N882" s="44">
        <v>0.20300000000000001</v>
      </c>
      <c r="O882" s="44">
        <v>4</v>
      </c>
      <c r="P882" s="75">
        <v>0</v>
      </c>
      <c r="Q882" s="80">
        <f t="shared" si="65"/>
        <v>0.28133333333333338</v>
      </c>
      <c r="R882" s="88">
        <f t="shared" si="65"/>
        <v>4</v>
      </c>
      <c r="T882" s="74">
        <v>0.56299999999999994</v>
      </c>
      <c r="U882" s="44">
        <v>7</v>
      </c>
      <c r="V882" s="44">
        <v>0</v>
      </c>
      <c r="W882" s="44">
        <v>0</v>
      </c>
      <c r="X882" s="44">
        <v>23</v>
      </c>
      <c r="Y882" s="44">
        <v>0</v>
      </c>
      <c r="Z882" s="44">
        <v>23</v>
      </c>
      <c r="AA882" s="44">
        <v>217</v>
      </c>
      <c r="AB882" s="44">
        <v>23</v>
      </c>
      <c r="AC882" s="44">
        <v>237</v>
      </c>
      <c r="AD882" s="44">
        <v>23</v>
      </c>
      <c r="AE882" s="44">
        <v>113.8407525875314</v>
      </c>
      <c r="AF882" s="44">
        <v>4</v>
      </c>
      <c r="AG882" s="75">
        <v>0.9</v>
      </c>
      <c r="AH882" s="74">
        <v>0.71899999999999997</v>
      </c>
      <c r="AI882" s="44">
        <v>7</v>
      </c>
      <c r="AJ882" s="44">
        <v>0</v>
      </c>
      <c r="AK882" s="44">
        <v>0</v>
      </c>
      <c r="AL882" s="44">
        <v>23</v>
      </c>
      <c r="AM882" s="44">
        <v>0</v>
      </c>
      <c r="AN882" s="44">
        <v>23</v>
      </c>
      <c r="AO882" s="44">
        <v>217</v>
      </c>
      <c r="AP882" s="44">
        <v>23</v>
      </c>
      <c r="AQ882" s="44">
        <v>237</v>
      </c>
      <c r="AR882" s="44">
        <v>23</v>
      </c>
      <c r="AS882" s="44">
        <v>113.8407525875314</v>
      </c>
      <c r="AT882" s="44">
        <v>4</v>
      </c>
      <c r="AU882" s="75">
        <v>0.9</v>
      </c>
      <c r="AV882">
        <v>0.82799999999999996</v>
      </c>
      <c r="AW882">
        <v>7</v>
      </c>
      <c r="AX882">
        <v>0</v>
      </c>
      <c r="AY882">
        <v>0</v>
      </c>
      <c r="AZ882">
        <v>23</v>
      </c>
      <c r="BA882">
        <v>0</v>
      </c>
      <c r="BB882">
        <v>23</v>
      </c>
      <c r="BC882">
        <v>217</v>
      </c>
      <c r="BD882">
        <v>23</v>
      </c>
      <c r="BE882">
        <v>237</v>
      </c>
      <c r="BF882">
        <v>23</v>
      </c>
      <c r="BG882">
        <v>113.8407525875314</v>
      </c>
      <c r="BH882">
        <v>4</v>
      </c>
      <c r="BI882">
        <v>0.9</v>
      </c>
      <c r="BJ882" s="74">
        <f t="shared" si="66"/>
        <v>0.70333333333333325</v>
      </c>
      <c r="BK882" s="92">
        <f t="shared" si="67"/>
        <v>7</v>
      </c>
      <c r="BN882" s="67">
        <f t="shared" si="68"/>
        <v>0.42199999999999988</v>
      </c>
      <c r="BO882" s="9">
        <f t="shared" si="69"/>
        <v>3</v>
      </c>
      <c r="BT882">
        <v>0.96899999999999997</v>
      </c>
      <c r="BU882">
        <v>7</v>
      </c>
      <c r="BV882">
        <v>0</v>
      </c>
      <c r="BW882">
        <v>0</v>
      </c>
      <c r="BX882">
        <v>23</v>
      </c>
      <c r="BY882">
        <v>0</v>
      </c>
      <c r="BZ882">
        <v>23</v>
      </c>
      <c r="CA882">
        <v>217</v>
      </c>
      <c r="CB882">
        <v>23</v>
      </c>
      <c r="CC882">
        <v>237</v>
      </c>
      <c r="CD882">
        <v>23</v>
      </c>
      <c r="CE882">
        <v>113.8407525875314</v>
      </c>
      <c r="CF882">
        <v>4</v>
      </c>
      <c r="CG882">
        <v>0.9</v>
      </c>
      <c r="CM882">
        <v>0.96899999999999997</v>
      </c>
      <c r="CQ882" t="s">
        <v>162</v>
      </c>
      <c r="CR882" t="s">
        <v>233</v>
      </c>
      <c r="CS882" t="s">
        <v>183</v>
      </c>
      <c r="CT882">
        <v>0</v>
      </c>
      <c r="CU882">
        <v>23</v>
      </c>
      <c r="CV882">
        <v>0</v>
      </c>
      <c r="CW882">
        <v>23</v>
      </c>
      <c r="CX882">
        <v>217</v>
      </c>
      <c r="CY882">
        <v>23</v>
      </c>
      <c r="CZ882">
        <v>237</v>
      </c>
      <c r="DA882">
        <v>23</v>
      </c>
      <c r="DB882">
        <v>113.8407525875314</v>
      </c>
      <c r="DC882">
        <v>4</v>
      </c>
      <c r="DD882">
        <v>0.9</v>
      </c>
      <c r="DF882">
        <v>0.70299999999999996</v>
      </c>
    </row>
    <row r="883" spans="1:110" x14ac:dyDescent="0.25">
      <c r="A883" s="74">
        <v>1</v>
      </c>
      <c r="B883" s="44">
        <v>0</v>
      </c>
      <c r="C883" s="44">
        <v>10</v>
      </c>
      <c r="D883" s="44">
        <v>4</v>
      </c>
      <c r="E883" s="44">
        <v>0.283738423539309</v>
      </c>
      <c r="F883" s="44">
        <v>1667.4884394999999</v>
      </c>
      <c r="G883" s="75">
        <v>112.9</v>
      </c>
      <c r="H883" s="74">
        <v>0.375</v>
      </c>
      <c r="I883" s="44">
        <v>4</v>
      </c>
      <c r="J883" s="75">
        <v>0</v>
      </c>
      <c r="K883" s="74">
        <v>0.23400000000000001</v>
      </c>
      <c r="L883" s="44">
        <v>4</v>
      </c>
      <c r="M883" s="75">
        <v>0</v>
      </c>
      <c r="N883" s="44">
        <v>0.20300000000000001</v>
      </c>
      <c r="O883" s="44">
        <v>4</v>
      </c>
      <c r="P883" s="75">
        <v>0</v>
      </c>
      <c r="Q883" s="80">
        <f t="shared" si="65"/>
        <v>0.27066666666666667</v>
      </c>
      <c r="R883" s="88">
        <f t="shared" si="65"/>
        <v>4</v>
      </c>
      <c r="T883" s="74">
        <v>0.57799999999999996</v>
      </c>
      <c r="U883" s="44">
        <v>7</v>
      </c>
      <c r="V883" s="44">
        <v>0</v>
      </c>
      <c r="W883" s="44">
        <v>0</v>
      </c>
      <c r="X883" s="44">
        <v>23</v>
      </c>
      <c r="Y883" s="44">
        <v>0</v>
      </c>
      <c r="Z883" s="44">
        <v>23</v>
      </c>
      <c r="AA883" s="44">
        <v>217</v>
      </c>
      <c r="AB883" s="44">
        <v>23</v>
      </c>
      <c r="AC883" s="44">
        <v>237</v>
      </c>
      <c r="AD883" s="44">
        <v>23</v>
      </c>
      <c r="AE883" s="44">
        <v>113.36137604873551</v>
      </c>
      <c r="AF883" s="44">
        <v>4</v>
      </c>
      <c r="AG883" s="75">
        <v>0.9</v>
      </c>
      <c r="AH883" s="74">
        <v>0.70299999999999996</v>
      </c>
      <c r="AI883" s="44">
        <v>7</v>
      </c>
      <c r="AJ883" s="44">
        <v>0</v>
      </c>
      <c r="AK883" s="44">
        <v>0</v>
      </c>
      <c r="AL883" s="44">
        <v>23</v>
      </c>
      <c r="AM883" s="44">
        <v>0</v>
      </c>
      <c r="AN883" s="44">
        <v>23</v>
      </c>
      <c r="AO883" s="44">
        <v>217</v>
      </c>
      <c r="AP883" s="44">
        <v>23</v>
      </c>
      <c r="AQ883" s="44">
        <v>237</v>
      </c>
      <c r="AR883" s="44">
        <v>23</v>
      </c>
      <c r="AS883" s="44">
        <v>113.36137604873551</v>
      </c>
      <c r="AT883" s="44">
        <v>4</v>
      </c>
      <c r="AU883" s="75">
        <v>0.9</v>
      </c>
      <c r="AV883">
        <v>0.89</v>
      </c>
      <c r="AW883">
        <v>7</v>
      </c>
      <c r="AX883">
        <v>0</v>
      </c>
      <c r="AY883">
        <v>0</v>
      </c>
      <c r="AZ883">
        <v>23</v>
      </c>
      <c r="BA883">
        <v>0</v>
      </c>
      <c r="BB883">
        <v>23</v>
      </c>
      <c r="BC883">
        <v>217</v>
      </c>
      <c r="BD883">
        <v>23</v>
      </c>
      <c r="BE883">
        <v>237</v>
      </c>
      <c r="BF883">
        <v>23</v>
      </c>
      <c r="BG883">
        <v>113.36137604873551</v>
      </c>
      <c r="BH883">
        <v>4</v>
      </c>
      <c r="BI883">
        <v>0.9</v>
      </c>
      <c r="BJ883" s="74">
        <f t="shared" si="66"/>
        <v>0.72366666666666657</v>
      </c>
      <c r="BK883" s="92">
        <f t="shared" si="67"/>
        <v>7</v>
      </c>
      <c r="BN883" s="67">
        <f t="shared" si="68"/>
        <v>0.4529999999999999</v>
      </c>
      <c r="BO883" s="9">
        <f t="shared" si="69"/>
        <v>3</v>
      </c>
      <c r="BT883">
        <v>0.96899999999999997</v>
      </c>
      <c r="BU883">
        <v>7</v>
      </c>
      <c r="BV883">
        <v>0</v>
      </c>
      <c r="BW883">
        <v>0</v>
      </c>
      <c r="BX883">
        <v>23</v>
      </c>
      <c r="BY883">
        <v>0</v>
      </c>
      <c r="BZ883">
        <v>23</v>
      </c>
      <c r="CA883">
        <v>217</v>
      </c>
      <c r="CB883">
        <v>23</v>
      </c>
      <c r="CC883">
        <v>237</v>
      </c>
      <c r="CD883">
        <v>23</v>
      </c>
      <c r="CE883">
        <v>113.36137604873551</v>
      </c>
      <c r="CF883">
        <v>4</v>
      </c>
      <c r="CG883">
        <v>0.9</v>
      </c>
      <c r="CM883">
        <v>0.96899999999999997</v>
      </c>
      <c r="CQ883" t="s">
        <v>162</v>
      </c>
      <c r="CR883" t="s">
        <v>233</v>
      </c>
      <c r="CS883" t="s">
        <v>183</v>
      </c>
      <c r="CT883">
        <v>0</v>
      </c>
      <c r="CU883">
        <v>23</v>
      </c>
      <c r="CV883">
        <v>0</v>
      </c>
      <c r="CW883">
        <v>23</v>
      </c>
      <c r="CX883">
        <v>217</v>
      </c>
      <c r="CY883">
        <v>23</v>
      </c>
      <c r="CZ883">
        <v>237</v>
      </c>
      <c r="DA883">
        <v>23</v>
      </c>
      <c r="DB883">
        <v>113.36137604873551</v>
      </c>
      <c r="DC883">
        <v>4</v>
      </c>
      <c r="DD883">
        <v>0.9</v>
      </c>
      <c r="DF883">
        <v>0.70299999999999996</v>
      </c>
    </row>
    <row r="884" spans="1:110" x14ac:dyDescent="0.25">
      <c r="A884" s="74">
        <v>1</v>
      </c>
      <c r="B884" s="44">
        <v>0</v>
      </c>
      <c r="C884" s="44">
        <v>10</v>
      </c>
      <c r="D884" s="44">
        <v>5</v>
      </c>
      <c r="E884" s="44">
        <v>0.381276428051186</v>
      </c>
      <c r="F884" s="44">
        <v>1700.6857010000001</v>
      </c>
      <c r="G884" s="75">
        <v>120.95</v>
      </c>
      <c r="H884" s="74">
        <v>0.375</v>
      </c>
      <c r="I884" s="44">
        <v>4</v>
      </c>
      <c r="J884" s="75">
        <v>0</v>
      </c>
      <c r="K884" s="74">
        <v>0.23400000000000001</v>
      </c>
      <c r="L884" s="44">
        <v>4</v>
      </c>
      <c r="M884" s="75">
        <v>0</v>
      </c>
      <c r="N884" s="44">
        <v>0.20300000000000001</v>
      </c>
      <c r="O884" s="44">
        <v>4</v>
      </c>
      <c r="P884" s="75">
        <v>0</v>
      </c>
      <c r="Q884" s="80">
        <f t="shared" si="65"/>
        <v>0.27066666666666667</v>
      </c>
      <c r="R884" s="88">
        <f t="shared" si="65"/>
        <v>4</v>
      </c>
      <c r="T884" s="74">
        <v>0.53100000000000003</v>
      </c>
      <c r="U884" s="44">
        <v>7</v>
      </c>
      <c r="V884" s="44">
        <v>0</v>
      </c>
      <c r="W884" s="44">
        <v>0</v>
      </c>
      <c r="X884" s="44">
        <v>23</v>
      </c>
      <c r="Y884" s="44">
        <v>0</v>
      </c>
      <c r="Z884" s="44">
        <v>23</v>
      </c>
      <c r="AA884" s="44">
        <v>217.000001</v>
      </c>
      <c r="AB884" s="44">
        <v>23</v>
      </c>
      <c r="AC884" s="44">
        <v>237</v>
      </c>
      <c r="AD884" s="44">
        <v>23</v>
      </c>
      <c r="AE884" s="44">
        <v>112.90073284704854</v>
      </c>
      <c r="AF884" s="44">
        <v>4</v>
      </c>
      <c r="AG884" s="75">
        <v>0.9</v>
      </c>
      <c r="AH884" s="74">
        <v>0.70299999999999996</v>
      </c>
      <c r="AI884" s="44">
        <v>7</v>
      </c>
      <c r="AJ884" s="44">
        <v>0</v>
      </c>
      <c r="AK884" s="44">
        <v>0</v>
      </c>
      <c r="AL884" s="44">
        <v>23</v>
      </c>
      <c r="AM884" s="44">
        <v>0</v>
      </c>
      <c r="AN884" s="44">
        <v>23</v>
      </c>
      <c r="AO884" s="44">
        <v>217.000001</v>
      </c>
      <c r="AP884" s="44">
        <v>23</v>
      </c>
      <c r="AQ884" s="44">
        <v>237</v>
      </c>
      <c r="AR884" s="44">
        <v>23</v>
      </c>
      <c r="AS884" s="44">
        <v>112.90073284704854</v>
      </c>
      <c r="AT884" s="44">
        <v>4</v>
      </c>
      <c r="AU884" s="75">
        <v>0.9</v>
      </c>
      <c r="AV884">
        <v>0.84399999999999997</v>
      </c>
      <c r="AW884">
        <v>7</v>
      </c>
      <c r="AX884">
        <v>0</v>
      </c>
      <c r="AY884">
        <v>0</v>
      </c>
      <c r="AZ884">
        <v>23</v>
      </c>
      <c r="BA884">
        <v>0</v>
      </c>
      <c r="BB884">
        <v>23</v>
      </c>
      <c r="BC884">
        <v>217.000001</v>
      </c>
      <c r="BD884">
        <v>23</v>
      </c>
      <c r="BE884">
        <v>237</v>
      </c>
      <c r="BF884">
        <v>23</v>
      </c>
      <c r="BG884">
        <v>112.90073284704854</v>
      </c>
      <c r="BH884">
        <v>4</v>
      </c>
      <c r="BI884">
        <v>0.9</v>
      </c>
      <c r="BJ884" s="74">
        <f t="shared" si="66"/>
        <v>0.69266666666666665</v>
      </c>
      <c r="BK884" s="92">
        <f t="shared" si="67"/>
        <v>7</v>
      </c>
      <c r="BN884" s="67">
        <f t="shared" si="68"/>
        <v>0.42199999999999999</v>
      </c>
      <c r="BO884" s="9">
        <f t="shared" si="69"/>
        <v>3</v>
      </c>
      <c r="BT884">
        <v>1.016</v>
      </c>
      <c r="BU884">
        <v>7</v>
      </c>
      <c r="BV884">
        <v>0</v>
      </c>
      <c r="BW884">
        <v>0</v>
      </c>
      <c r="BX884">
        <v>23</v>
      </c>
      <c r="BY884">
        <v>0</v>
      </c>
      <c r="BZ884">
        <v>23</v>
      </c>
      <c r="CA884">
        <v>217.000001</v>
      </c>
      <c r="CB884">
        <v>23</v>
      </c>
      <c r="CC884">
        <v>237</v>
      </c>
      <c r="CD884">
        <v>23</v>
      </c>
      <c r="CE884">
        <v>112.90073284704854</v>
      </c>
      <c r="CF884">
        <v>4</v>
      </c>
      <c r="CG884">
        <v>0.9</v>
      </c>
      <c r="CM884">
        <v>1.016</v>
      </c>
      <c r="CQ884" t="s">
        <v>162</v>
      </c>
      <c r="CR884" t="s">
        <v>231</v>
      </c>
      <c r="CS884" t="s">
        <v>183</v>
      </c>
      <c r="CT884">
        <v>0</v>
      </c>
      <c r="CU884">
        <v>23</v>
      </c>
      <c r="CV884">
        <v>0</v>
      </c>
      <c r="CW884">
        <v>23</v>
      </c>
      <c r="CX884">
        <v>217.000001</v>
      </c>
      <c r="CY884">
        <v>23</v>
      </c>
      <c r="CZ884">
        <v>237</v>
      </c>
      <c r="DA884">
        <v>23</v>
      </c>
      <c r="DB884">
        <v>112.90073284704854</v>
      </c>
      <c r="DC884">
        <v>4</v>
      </c>
      <c r="DD884">
        <v>0.9</v>
      </c>
      <c r="DF884">
        <v>0.71899999999999997</v>
      </c>
    </row>
    <row r="885" spans="1:110" x14ac:dyDescent="0.25">
      <c r="A885" s="74">
        <v>1</v>
      </c>
      <c r="B885" s="44">
        <v>0</v>
      </c>
      <c r="C885" s="44">
        <v>10</v>
      </c>
      <c r="D885" s="44">
        <v>6</v>
      </c>
      <c r="E885" s="44">
        <v>0.478814432563063</v>
      </c>
      <c r="F885" s="44">
        <v>1733.8829625000001</v>
      </c>
      <c r="G885" s="75">
        <v>129</v>
      </c>
      <c r="H885" s="74">
        <v>0.40600000000000003</v>
      </c>
      <c r="I885" s="44">
        <v>4</v>
      </c>
      <c r="J885" s="75">
        <v>0</v>
      </c>
      <c r="K885" s="74">
        <v>0.26500000000000001</v>
      </c>
      <c r="L885" s="44">
        <v>4</v>
      </c>
      <c r="M885" s="75">
        <v>0</v>
      </c>
      <c r="N885" s="44">
        <v>0.25</v>
      </c>
      <c r="O885" s="44">
        <v>4</v>
      </c>
      <c r="P885" s="75">
        <v>0</v>
      </c>
      <c r="Q885" s="80">
        <f t="shared" si="65"/>
        <v>0.307</v>
      </c>
      <c r="R885" s="88">
        <f t="shared" si="65"/>
        <v>4</v>
      </c>
      <c r="T885" s="74">
        <v>0.56299999999999994</v>
      </c>
      <c r="U885" s="44">
        <v>7</v>
      </c>
      <c r="V885" s="44">
        <v>0</v>
      </c>
      <c r="W885" s="44">
        <v>0</v>
      </c>
      <c r="X885" s="44">
        <v>23</v>
      </c>
      <c r="Y885" s="44">
        <v>0</v>
      </c>
      <c r="Z885" s="44">
        <v>23</v>
      </c>
      <c r="AA885" s="44">
        <v>217</v>
      </c>
      <c r="AB885" s="44">
        <v>23</v>
      </c>
      <c r="AC885" s="44">
        <v>237</v>
      </c>
      <c r="AD885" s="44">
        <v>23</v>
      </c>
      <c r="AE885" s="44">
        <v>112.45769240878336</v>
      </c>
      <c r="AF885" s="44">
        <v>4</v>
      </c>
      <c r="AG885" s="75">
        <v>0.9</v>
      </c>
      <c r="AH885" s="74">
        <v>0.71899999999999997</v>
      </c>
      <c r="AI885" s="44">
        <v>7</v>
      </c>
      <c r="AJ885" s="44">
        <v>0</v>
      </c>
      <c r="AK885" s="44">
        <v>0</v>
      </c>
      <c r="AL885" s="44">
        <v>23</v>
      </c>
      <c r="AM885" s="44">
        <v>0</v>
      </c>
      <c r="AN885" s="44">
        <v>23</v>
      </c>
      <c r="AO885" s="44">
        <v>217</v>
      </c>
      <c r="AP885" s="44">
        <v>23</v>
      </c>
      <c r="AQ885" s="44">
        <v>237</v>
      </c>
      <c r="AR885" s="44">
        <v>23</v>
      </c>
      <c r="AS885" s="44">
        <v>112.45769240878336</v>
      </c>
      <c r="AT885" s="44">
        <v>4</v>
      </c>
      <c r="AU885" s="75">
        <v>0.9</v>
      </c>
      <c r="AV885">
        <v>0.81299999999999994</v>
      </c>
      <c r="AW885">
        <v>7</v>
      </c>
      <c r="AX885">
        <v>0</v>
      </c>
      <c r="AY885">
        <v>0</v>
      </c>
      <c r="AZ885">
        <v>23</v>
      </c>
      <c r="BA885">
        <v>0</v>
      </c>
      <c r="BB885">
        <v>23</v>
      </c>
      <c r="BC885">
        <v>217</v>
      </c>
      <c r="BD885">
        <v>23</v>
      </c>
      <c r="BE885">
        <v>237</v>
      </c>
      <c r="BF885">
        <v>23</v>
      </c>
      <c r="BG885">
        <v>112.45769240878336</v>
      </c>
      <c r="BH885">
        <v>4</v>
      </c>
      <c r="BI885">
        <v>0.9</v>
      </c>
      <c r="BJ885" s="74">
        <f t="shared" si="66"/>
        <v>0.69833333333333325</v>
      </c>
      <c r="BK885" s="92">
        <f t="shared" si="67"/>
        <v>7</v>
      </c>
      <c r="BN885" s="67">
        <f t="shared" si="68"/>
        <v>0.39133333333333326</v>
      </c>
      <c r="BO885" s="9">
        <f t="shared" si="69"/>
        <v>3</v>
      </c>
      <c r="BT885">
        <v>0.96899999999999997</v>
      </c>
      <c r="BU885">
        <v>7</v>
      </c>
      <c r="BV885">
        <v>0</v>
      </c>
      <c r="BW885">
        <v>0</v>
      </c>
      <c r="BX885">
        <v>23</v>
      </c>
      <c r="BY885">
        <v>0</v>
      </c>
      <c r="BZ885">
        <v>23</v>
      </c>
      <c r="CA885">
        <v>217</v>
      </c>
      <c r="CB885">
        <v>23</v>
      </c>
      <c r="CC885">
        <v>237</v>
      </c>
      <c r="CD885">
        <v>23</v>
      </c>
      <c r="CE885">
        <v>112.45769240878336</v>
      </c>
      <c r="CF885">
        <v>4</v>
      </c>
      <c r="CG885">
        <v>0.9</v>
      </c>
      <c r="CM885">
        <v>0.96899999999999997</v>
      </c>
      <c r="CQ885" t="s">
        <v>162</v>
      </c>
      <c r="CR885" t="s">
        <v>241</v>
      </c>
      <c r="CS885" t="s">
        <v>183</v>
      </c>
      <c r="CT885">
        <v>0</v>
      </c>
      <c r="CU885">
        <v>23</v>
      </c>
      <c r="CV885">
        <v>0</v>
      </c>
      <c r="CW885">
        <v>23</v>
      </c>
      <c r="CX885">
        <v>217</v>
      </c>
      <c r="CY885">
        <v>23</v>
      </c>
      <c r="CZ885">
        <v>237</v>
      </c>
      <c r="DA885">
        <v>23</v>
      </c>
      <c r="DB885">
        <v>112.45769240878336</v>
      </c>
      <c r="DC885">
        <v>4</v>
      </c>
      <c r="DD885">
        <v>0.9</v>
      </c>
      <c r="DF885">
        <v>0.75</v>
      </c>
    </row>
    <row r="886" spans="1:110" x14ac:dyDescent="0.25">
      <c r="A886" s="74">
        <v>1</v>
      </c>
      <c r="B886" s="44">
        <v>0</v>
      </c>
      <c r="C886" s="44">
        <v>11</v>
      </c>
      <c r="D886" s="44">
        <v>0</v>
      </c>
      <c r="E886" s="44">
        <v>0.204346226151851</v>
      </c>
      <c r="F886" s="44">
        <v>1659.3747495</v>
      </c>
      <c r="G886" s="75">
        <v>87.44</v>
      </c>
      <c r="H886" s="74">
        <v>0.39100000000000001</v>
      </c>
      <c r="I886" s="44">
        <v>4</v>
      </c>
      <c r="J886" s="75">
        <v>0</v>
      </c>
      <c r="K886" s="74">
        <v>0.25</v>
      </c>
      <c r="L886" s="44">
        <v>4</v>
      </c>
      <c r="M886" s="75">
        <v>0</v>
      </c>
      <c r="N886" s="44">
        <v>0.23400000000000001</v>
      </c>
      <c r="O886" s="44">
        <v>4</v>
      </c>
      <c r="P886" s="75">
        <v>0</v>
      </c>
      <c r="Q886" s="80">
        <f t="shared" si="65"/>
        <v>0.29166666666666669</v>
      </c>
      <c r="R886" s="88">
        <f t="shared" si="65"/>
        <v>4</v>
      </c>
      <c r="T886" s="74">
        <v>0.48399999999999999</v>
      </c>
      <c r="U886" s="44">
        <v>6</v>
      </c>
      <c r="V886" s="44">
        <v>0</v>
      </c>
      <c r="W886" s="44">
        <v>0</v>
      </c>
      <c r="X886" s="44">
        <v>23</v>
      </c>
      <c r="Y886" s="44">
        <v>0</v>
      </c>
      <c r="Z886" s="44">
        <v>23</v>
      </c>
      <c r="AA886" s="44">
        <v>237</v>
      </c>
      <c r="AB886" s="44">
        <v>23</v>
      </c>
      <c r="AC886" s="44">
        <v>0</v>
      </c>
      <c r="AD886" s="44">
        <v>23</v>
      </c>
      <c r="AE886" s="44">
        <v>114.34220680246182</v>
      </c>
      <c r="AF886" s="44">
        <v>4</v>
      </c>
      <c r="AG886" s="75">
        <v>0.9</v>
      </c>
      <c r="AH886" s="74">
        <v>0.625</v>
      </c>
      <c r="AI886" s="44">
        <v>6</v>
      </c>
      <c r="AJ886" s="44">
        <v>0</v>
      </c>
      <c r="AK886" s="44">
        <v>0</v>
      </c>
      <c r="AL886" s="44">
        <v>23</v>
      </c>
      <c r="AM886" s="44">
        <v>0</v>
      </c>
      <c r="AN886" s="44">
        <v>23</v>
      </c>
      <c r="AO886" s="44">
        <v>237</v>
      </c>
      <c r="AP886" s="44">
        <v>23</v>
      </c>
      <c r="AQ886" s="44">
        <v>0</v>
      </c>
      <c r="AR886" s="44">
        <v>23</v>
      </c>
      <c r="AS886" s="44">
        <v>114.34220680246182</v>
      </c>
      <c r="AT886" s="44">
        <v>4</v>
      </c>
      <c r="AU886" s="75">
        <v>0.9</v>
      </c>
      <c r="AV886">
        <v>0.75</v>
      </c>
      <c r="AW886">
        <v>6</v>
      </c>
      <c r="AX886">
        <v>0</v>
      </c>
      <c r="AY886">
        <v>0</v>
      </c>
      <c r="AZ886">
        <v>23</v>
      </c>
      <c r="BA886">
        <v>0</v>
      </c>
      <c r="BB886">
        <v>23</v>
      </c>
      <c r="BC886">
        <v>237</v>
      </c>
      <c r="BD886">
        <v>23</v>
      </c>
      <c r="BE886">
        <v>0</v>
      </c>
      <c r="BF886">
        <v>23</v>
      </c>
      <c r="BG886">
        <v>114.34220680246182</v>
      </c>
      <c r="BH886">
        <v>4</v>
      </c>
      <c r="BI886">
        <v>0.9</v>
      </c>
      <c r="BJ886" s="74">
        <f t="shared" si="66"/>
        <v>0.6196666666666667</v>
      </c>
      <c r="BK886" s="92">
        <f t="shared" si="67"/>
        <v>6</v>
      </c>
      <c r="BN886" s="67">
        <f t="shared" si="68"/>
        <v>0.32800000000000001</v>
      </c>
      <c r="BO886" s="9">
        <f t="shared" si="69"/>
        <v>2</v>
      </c>
      <c r="BT886">
        <v>0.84399999999999997</v>
      </c>
      <c r="BU886">
        <v>6</v>
      </c>
      <c r="BV886">
        <v>0</v>
      </c>
      <c r="BW886">
        <v>0</v>
      </c>
      <c r="BX886">
        <v>23</v>
      </c>
      <c r="BY886">
        <v>0</v>
      </c>
      <c r="BZ886">
        <v>23</v>
      </c>
      <c r="CA886">
        <v>237</v>
      </c>
      <c r="CB886">
        <v>23</v>
      </c>
      <c r="CC886">
        <v>0</v>
      </c>
      <c r="CD886">
        <v>23</v>
      </c>
      <c r="CE886">
        <v>114.34220680246182</v>
      </c>
      <c r="CF886">
        <v>4</v>
      </c>
      <c r="CG886">
        <v>0.9</v>
      </c>
      <c r="CM886">
        <v>0.84399999999999997</v>
      </c>
      <c r="CQ886" t="s">
        <v>162</v>
      </c>
      <c r="CR886" t="s">
        <v>220</v>
      </c>
      <c r="CS886" t="s">
        <v>169</v>
      </c>
      <c r="CT886">
        <v>0</v>
      </c>
      <c r="CU886">
        <v>23</v>
      </c>
      <c r="CV886">
        <v>0</v>
      </c>
      <c r="CW886">
        <v>23</v>
      </c>
      <c r="CX886">
        <v>237</v>
      </c>
      <c r="CY886">
        <v>23</v>
      </c>
      <c r="CZ886">
        <v>0</v>
      </c>
      <c r="DA886">
        <v>23</v>
      </c>
      <c r="DB886">
        <v>114.34220680246182</v>
      </c>
      <c r="DC886">
        <v>4</v>
      </c>
      <c r="DD886">
        <v>0.9</v>
      </c>
      <c r="DF886">
        <v>0.625</v>
      </c>
    </row>
    <row r="887" spans="1:110" x14ac:dyDescent="0.25">
      <c r="A887" s="74">
        <v>1</v>
      </c>
      <c r="B887" s="44">
        <v>0</v>
      </c>
      <c r="C887" s="44">
        <v>11</v>
      </c>
      <c r="D887" s="44">
        <v>1</v>
      </c>
      <c r="E887" s="44">
        <v>0.30188423066371101</v>
      </c>
      <c r="F887" s="44">
        <v>1692.572011</v>
      </c>
      <c r="G887" s="75">
        <v>95.49</v>
      </c>
      <c r="H887" s="74">
        <v>0.39100000000000001</v>
      </c>
      <c r="I887" s="44">
        <v>4</v>
      </c>
      <c r="J887" s="75">
        <v>0</v>
      </c>
      <c r="K887" s="74">
        <v>0.26600000000000001</v>
      </c>
      <c r="L887" s="44">
        <v>4</v>
      </c>
      <c r="M887" s="75">
        <v>0</v>
      </c>
      <c r="N887" s="44">
        <v>0.219</v>
      </c>
      <c r="O887" s="44">
        <v>4</v>
      </c>
      <c r="P887" s="75">
        <v>0</v>
      </c>
      <c r="Q887" s="80">
        <f t="shared" si="65"/>
        <v>0.29199999999999998</v>
      </c>
      <c r="R887" s="88">
        <f t="shared" si="65"/>
        <v>4</v>
      </c>
      <c r="T887" s="74">
        <v>0.54700000000000004</v>
      </c>
      <c r="U887" s="44">
        <v>7</v>
      </c>
      <c r="V887" s="44">
        <v>0</v>
      </c>
      <c r="W887" s="44">
        <v>0</v>
      </c>
      <c r="X887" s="44">
        <v>23</v>
      </c>
      <c r="Y887" s="44">
        <v>0</v>
      </c>
      <c r="Z887" s="44">
        <v>23</v>
      </c>
      <c r="AA887" s="44">
        <v>217.000001</v>
      </c>
      <c r="AB887" s="44">
        <v>23</v>
      </c>
      <c r="AC887" s="44">
        <v>237</v>
      </c>
      <c r="AD887" s="44">
        <v>23</v>
      </c>
      <c r="AE887" s="44">
        <v>114.73665179148624</v>
      </c>
      <c r="AF887" s="44">
        <v>4</v>
      </c>
      <c r="AG887" s="75">
        <v>0.9</v>
      </c>
      <c r="AH887" s="74">
        <v>0.70399999999999996</v>
      </c>
      <c r="AI887" s="44">
        <v>7</v>
      </c>
      <c r="AJ887" s="44">
        <v>0</v>
      </c>
      <c r="AK887" s="44">
        <v>0</v>
      </c>
      <c r="AL887" s="44">
        <v>23</v>
      </c>
      <c r="AM887" s="44">
        <v>0</v>
      </c>
      <c r="AN887" s="44">
        <v>23</v>
      </c>
      <c r="AO887" s="44">
        <v>217.000001</v>
      </c>
      <c r="AP887" s="44">
        <v>23</v>
      </c>
      <c r="AQ887" s="44">
        <v>237</v>
      </c>
      <c r="AR887" s="44">
        <v>23</v>
      </c>
      <c r="AS887" s="44">
        <v>114.73665179148624</v>
      </c>
      <c r="AT887" s="44">
        <v>4</v>
      </c>
      <c r="AU887" s="75">
        <v>0.9</v>
      </c>
      <c r="AV887">
        <v>0.82799999999999996</v>
      </c>
      <c r="AW887">
        <v>7</v>
      </c>
      <c r="AX887">
        <v>0</v>
      </c>
      <c r="AY887">
        <v>0</v>
      </c>
      <c r="AZ887">
        <v>23</v>
      </c>
      <c r="BA887">
        <v>0</v>
      </c>
      <c r="BB887">
        <v>23</v>
      </c>
      <c r="BC887">
        <v>217.000001</v>
      </c>
      <c r="BD887">
        <v>23</v>
      </c>
      <c r="BE887">
        <v>237</v>
      </c>
      <c r="BF887">
        <v>23</v>
      </c>
      <c r="BG887">
        <v>114.73665179148624</v>
      </c>
      <c r="BH887">
        <v>4</v>
      </c>
      <c r="BI887">
        <v>0.9</v>
      </c>
      <c r="BJ887" s="74">
        <f t="shared" si="66"/>
        <v>0.69299999999999995</v>
      </c>
      <c r="BK887" s="92">
        <f t="shared" si="67"/>
        <v>7</v>
      </c>
      <c r="BN887" s="67">
        <f t="shared" si="68"/>
        <v>0.40099999999999997</v>
      </c>
      <c r="BO887" s="9">
        <f t="shared" si="69"/>
        <v>3</v>
      </c>
      <c r="BT887">
        <v>0.96899999999999997</v>
      </c>
      <c r="BU887">
        <v>7</v>
      </c>
      <c r="BV887">
        <v>0</v>
      </c>
      <c r="BW887">
        <v>0</v>
      </c>
      <c r="BX887">
        <v>23</v>
      </c>
      <c r="BY887">
        <v>0</v>
      </c>
      <c r="BZ887">
        <v>23</v>
      </c>
      <c r="CA887">
        <v>217.000001</v>
      </c>
      <c r="CB887">
        <v>23</v>
      </c>
      <c r="CC887">
        <v>237</v>
      </c>
      <c r="CD887">
        <v>23</v>
      </c>
      <c r="CE887">
        <v>114.73665179148624</v>
      </c>
      <c r="CF887">
        <v>4</v>
      </c>
      <c r="CG887">
        <v>0.9</v>
      </c>
      <c r="CM887">
        <v>0.96899999999999997</v>
      </c>
      <c r="CQ887" t="s">
        <v>162</v>
      </c>
      <c r="CR887" t="s">
        <v>241</v>
      </c>
      <c r="CS887" t="s">
        <v>183</v>
      </c>
      <c r="CT887">
        <v>0</v>
      </c>
      <c r="CU887">
        <v>23</v>
      </c>
      <c r="CV887">
        <v>0</v>
      </c>
      <c r="CW887">
        <v>23</v>
      </c>
      <c r="CX887">
        <v>217.000001</v>
      </c>
      <c r="CY887">
        <v>23</v>
      </c>
      <c r="CZ887">
        <v>237</v>
      </c>
      <c r="DA887">
        <v>23</v>
      </c>
      <c r="DB887">
        <v>114.73665179148624</v>
      </c>
      <c r="DC887">
        <v>4</v>
      </c>
      <c r="DD887">
        <v>0.9</v>
      </c>
      <c r="DF887">
        <v>0.75</v>
      </c>
    </row>
    <row r="888" spans="1:110" x14ac:dyDescent="0.25">
      <c r="A888" s="74">
        <v>1</v>
      </c>
      <c r="B888" s="44">
        <v>0</v>
      </c>
      <c r="C888" s="44">
        <v>11</v>
      </c>
      <c r="D888" s="44">
        <v>2</v>
      </c>
      <c r="E888" s="44">
        <v>0.39942223517560499</v>
      </c>
      <c r="F888" s="44">
        <v>1725.7692724999999</v>
      </c>
      <c r="G888" s="75">
        <v>103.539999999999</v>
      </c>
      <c r="H888" s="74">
        <v>0.42199999999999999</v>
      </c>
      <c r="I888" s="44">
        <v>4</v>
      </c>
      <c r="J888" s="75">
        <v>0</v>
      </c>
      <c r="K888" s="74">
        <v>0.25</v>
      </c>
      <c r="L888" s="44">
        <v>4</v>
      </c>
      <c r="M888" s="75">
        <v>0</v>
      </c>
      <c r="N888" s="44">
        <v>0.218</v>
      </c>
      <c r="O888" s="44">
        <v>4</v>
      </c>
      <c r="P888" s="75">
        <v>0</v>
      </c>
      <c r="Q888" s="80">
        <f t="shared" si="65"/>
        <v>0.29666666666666663</v>
      </c>
      <c r="R888" s="88">
        <f t="shared" si="65"/>
        <v>4</v>
      </c>
      <c r="T888" s="74">
        <v>0.53200000000000003</v>
      </c>
      <c r="U888" s="44">
        <v>7</v>
      </c>
      <c r="V888" s="44">
        <v>0</v>
      </c>
      <c r="W888" s="44">
        <v>0</v>
      </c>
      <c r="X888" s="44">
        <v>23</v>
      </c>
      <c r="Y888" s="44">
        <v>0</v>
      </c>
      <c r="Z888" s="44">
        <v>23</v>
      </c>
      <c r="AA888" s="44">
        <v>217</v>
      </c>
      <c r="AB888" s="44">
        <v>23</v>
      </c>
      <c r="AC888" s="44">
        <v>237</v>
      </c>
      <c r="AD888" s="44">
        <v>23</v>
      </c>
      <c r="AE888" s="44">
        <v>114.25621225682596</v>
      </c>
      <c r="AF888" s="44">
        <v>4</v>
      </c>
      <c r="AG888" s="75">
        <v>0.9</v>
      </c>
      <c r="AH888" s="74">
        <v>0.71899999999999997</v>
      </c>
      <c r="AI888" s="44">
        <v>7</v>
      </c>
      <c r="AJ888" s="44">
        <v>0</v>
      </c>
      <c r="AK888" s="44">
        <v>0</v>
      </c>
      <c r="AL888" s="44">
        <v>23</v>
      </c>
      <c r="AM888" s="44">
        <v>0</v>
      </c>
      <c r="AN888" s="44">
        <v>23</v>
      </c>
      <c r="AO888" s="44">
        <v>217</v>
      </c>
      <c r="AP888" s="44">
        <v>23</v>
      </c>
      <c r="AQ888" s="44">
        <v>237</v>
      </c>
      <c r="AR888" s="44">
        <v>23</v>
      </c>
      <c r="AS888" s="44">
        <v>114.25621225682596</v>
      </c>
      <c r="AT888" s="44">
        <v>4</v>
      </c>
      <c r="AU888" s="75">
        <v>0.9</v>
      </c>
      <c r="AV888">
        <v>0.82899999999999996</v>
      </c>
      <c r="AW888">
        <v>7</v>
      </c>
      <c r="AX888">
        <v>0</v>
      </c>
      <c r="AY888">
        <v>0</v>
      </c>
      <c r="AZ888">
        <v>23</v>
      </c>
      <c r="BA888">
        <v>0</v>
      </c>
      <c r="BB888">
        <v>23</v>
      </c>
      <c r="BC888">
        <v>217</v>
      </c>
      <c r="BD888">
        <v>23</v>
      </c>
      <c r="BE888">
        <v>237</v>
      </c>
      <c r="BF888">
        <v>23</v>
      </c>
      <c r="BG888">
        <v>114.25621225682596</v>
      </c>
      <c r="BH888">
        <v>4</v>
      </c>
      <c r="BI888">
        <v>0.9</v>
      </c>
      <c r="BJ888" s="74">
        <f t="shared" si="66"/>
        <v>0.69333333333333336</v>
      </c>
      <c r="BK888" s="92">
        <f t="shared" si="67"/>
        <v>7</v>
      </c>
      <c r="BN888" s="67">
        <f t="shared" si="68"/>
        <v>0.39666666666666672</v>
      </c>
      <c r="BO888" s="9">
        <f t="shared" si="69"/>
        <v>3</v>
      </c>
      <c r="BT888">
        <v>1.016</v>
      </c>
      <c r="BU888">
        <v>7</v>
      </c>
      <c r="BV888">
        <v>0</v>
      </c>
      <c r="BW888">
        <v>0</v>
      </c>
      <c r="BX888">
        <v>23</v>
      </c>
      <c r="BY888">
        <v>0</v>
      </c>
      <c r="BZ888">
        <v>23</v>
      </c>
      <c r="CA888">
        <v>217</v>
      </c>
      <c r="CB888">
        <v>23</v>
      </c>
      <c r="CC888">
        <v>237</v>
      </c>
      <c r="CD888">
        <v>23</v>
      </c>
      <c r="CE888">
        <v>114.25621225682596</v>
      </c>
      <c r="CF888">
        <v>4</v>
      </c>
      <c r="CG888">
        <v>0.9</v>
      </c>
      <c r="CM888">
        <v>1.016</v>
      </c>
      <c r="CQ888" t="s">
        <v>162</v>
      </c>
      <c r="CR888" t="s">
        <v>241</v>
      </c>
      <c r="CS888" t="s">
        <v>183</v>
      </c>
      <c r="CT888">
        <v>0</v>
      </c>
      <c r="CU888">
        <v>23</v>
      </c>
      <c r="CV888">
        <v>0</v>
      </c>
      <c r="CW888">
        <v>23</v>
      </c>
      <c r="CX888">
        <v>217</v>
      </c>
      <c r="CY888">
        <v>23</v>
      </c>
      <c r="CZ888">
        <v>237</v>
      </c>
      <c r="DA888">
        <v>23</v>
      </c>
      <c r="DB888">
        <v>114.25621225682596</v>
      </c>
      <c r="DC888">
        <v>4</v>
      </c>
      <c r="DD888">
        <v>0.9</v>
      </c>
      <c r="DF888">
        <v>0.75</v>
      </c>
    </row>
    <row r="889" spans="1:110" x14ac:dyDescent="0.25">
      <c r="A889" s="74">
        <v>1</v>
      </c>
      <c r="B889" s="44">
        <v>0</v>
      </c>
      <c r="C889" s="44">
        <v>11</v>
      </c>
      <c r="D889" s="44">
        <v>3</v>
      </c>
      <c r="E889" s="44">
        <v>0.496960239687465</v>
      </c>
      <c r="F889" s="44">
        <v>1758.9665339999999</v>
      </c>
      <c r="G889" s="75">
        <v>111.59</v>
      </c>
      <c r="H889" s="74">
        <v>0.42099999999999999</v>
      </c>
      <c r="I889" s="44">
        <v>4</v>
      </c>
      <c r="J889" s="75">
        <v>0</v>
      </c>
      <c r="K889" s="74">
        <v>0.25</v>
      </c>
      <c r="L889" s="44">
        <v>4</v>
      </c>
      <c r="M889" s="75">
        <v>0</v>
      </c>
      <c r="N889" s="44">
        <v>0.23400000000000001</v>
      </c>
      <c r="O889" s="44">
        <v>4</v>
      </c>
      <c r="P889" s="75">
        <v>0</v>
      </c>
      <c r="Q889" s="80">
        <f t="shared" si="65"/>
        <v>0.30166666666666669</v>
      </c>
      <c r="R889" s="88">
        <f t="shared" si="65"/>
        <v>4</v>
      </c>
      <c r="T889" s="74">
        <v>0.56200000000000006</v>
      </c>
      <c r="U889" s="44">
        <v>7</v>
      </c>
      <c r="V889" s="44">
        <v>0</v>
      </c>
      <c r="W889" s="44">
        <v>0</v>
      </c>
      <c r="X889" s="44">
        <v>23</v>
      </c>
      <c r="Y889" s="44">
        <v>0</v>
      </c>
      <c r="Z889" s="44">
        <v>23</v>
      </c>
      <c r="AA889" s="44">
        <v>217.000001</v>
      </c>
      <c r="AB889" s="44">
        <v>23</v>
      </c>
      <c r="AC889" s="44">
        <v>237</v>
      </c>
      <c r="AD889" s="44">
        <v>23</v>
      </c>
      <c r="AE889" s="44">
        <v>113.79394340756922</v>
      </c>
      <c r="AF889" s="44">
        <v>4</v>
      </c>
      <c r="AG889" s="75">
        <v>0.9</v>
      </c>
      <c r="AH889" s="74">
        <v>0.71899999999999997</v>
      </c>
      <c r="AI889" s="44">
        <v>7</v>
      </c>
      <c r="AJ889" s="44">
        <v>0</v>
      </c>
      <c r="AK889" s="44">
        <v>0</v>
      </c>
      <c r="AL889" s="44">
        <v>23</v>
      </c>
      <c r="AM889" s="44">
        <v>0</v>
      </c>
      <c r="AN889" s="44">
        <v>23</v>
      </c>
      <c r="AO889" s="44">
        <v>217.000001</v>
      </c>
      <c r="AP889" s="44">
        <v>23</v>
      </c>
      <c r="AQ889" s="44">
        <v>237</v>
      </c>
      <c r="AR889" s="44">
        <v>23</v>
      </c>
      <c r="AS889" s="44">
        <v>113.79394340756922</v>
      </c>
      <c r="AT889" s="44">
        <v>4</v>
      </c>
      <c r="AU889" s="75">
        <v>0.9</v>
      </c>
      <c r="AV889">
        <v>0.84399999999999997</v>
      </c>
      <c r="AW889">
        <v>7</v>
      </c>
      <c r="AX889">
        <v>0</v>
      </c>
      <c r="AY889">
        <v>0</v>
      </c>
      <c r="AZ889">
        <v>23</v>
      </c>
      <c r="BA889">
        <v>0</v>
      </c>
      <c r="BB889">
        <v>23</v>
      </c>
      <c r="BC889">
        <v>217.000001</v>
      </c>
      <c r="BD889">
        <v>23</v>
      </c>
      <c r="BE889">
        <v>237</v>
      </c>
      <c r="BF889">
        <v>23</v>
      </c>
      <c r="BG889">
        <v>113.79394340756922</v>
      </c>
      <c r="BH889">
        <v>4</v>
      </c>
      <c r="BI889">
        <v>0.9</v>
      </c>
      <c r="BJ889" s="74">
        <f t="shared" si="66"/>
        <v>0.70833333333333337</v>
      </c>
      <c r="BK889" s="92">
        <f t="shared" si="67"/>
        <v>7</v>
      </c>
      <c r="BN889" s="67">
        <f t="shared" si="68"/>
        <v>0.40666666666666668</v>
      </c>
      <c r="BO889" s="9">
        <f t="shared" si="69"/>
        <v>3</v>
      </c>
      <c r="BT889">
        <v>1.0149999999999999</v>
      </c>
      <c r="BU889">
        <v>7</v>
      </c>
      <c r="BV889">
        <v>0</v>
      </c>
      <c r="BW889">
        <v>0</v>
      </c>
      <c r="BX889">
        <v>23</v>
      </c>
      <c r="BY889">
        <v>0</v>
      </c>
      <c r="BZ889">
        <v>23</v>
      </c>
      <c r="CA889">
        <v>217.000001</v>
      </c>
      <c r="CB889">
        <v>23</v>
      </c>
      <c r="CC889">
        <v>237</v>
      </c>
      <c r="CD889">
        <v>23</v>
      </c>
      <c r="CE889">
        <v>113.79394340756922</v>
      </c>
      <c r="CF889">
        <v>4</v>
      </c>
      <c r="CG889">
        <v>0.9</v>
      </c>
      <c r="CM889">
        <v>1.0149999999999999</v>
      </c>
      <c r="CQ889" t="s">
        <v>162</v>
      </c>
      <c r="CR889" t="s">
        <v>239</v>
      </c>
      <c r="CS889" t="s">
        <v>183</v>
      </c>
      <c r="CT889">
        <v>0</v>
      </c>
      <c r="CU889">
        <v>23</v>
      </c>
      <c r="CV889">
        <v>0</v>
      </c>
      <c r="CW889">
        <v>23</v>
      </c>
      <c r="CX889">
        <v>217.000001</v>
      </c>
      <c r="CY889">
        <v>23</v>
      </c>
      <c r="CZ889">
        <v>237</v>
      </c>
      <c r="DA889">
        <v>23</v>
      </c>
      <c r="DB889">
        <v>113.79394340756922</v>
      </c>
      <c r="DC889">
        <v>4</v>
      </c>
      <c r="DD889">
        <v>0.9</v>
      </c>
      <c r="DF889">
        <v>0.73499999999999999</v>
      </c>
    </row>
    <row r="890" spans="1:110" x14ac:dyDescent="0.25">
      <c r="A890" s="74">
        <v>1</v>
      </c>
      <c r="B890" s="44">
        <v>1</v>
      </c>
      <c r="C890" s="44">
        <v>0</v>
      </c>
      <c r="D890" s="44">
        <v>24</v>
      </c>
      <c r="E890" s="44">
        <v>-0.470356971415332</v>
      </c>
      <c r="F890" s="44">
        <v>1239.9635625000001</v>
      </c>
      <c r="G890" s="75">
        <v>221.53</v>
      </c>
      <c r="H890" s="74">
        <v>0.39100000000000001</v>
      </c>
      <c r="I890" s="44">
        <v>4</v>
      </c>
      <c r="J890" s="75">
        <v>0</v>
      </c>
      <c r="K890" s="74">
        <v>0.25</v>
      </c>
      <c r="L890" s="44">
        <v>4</v>
      </c>
      <c r="M890" s="75">
        <v>0</v>
      </c>
      <c r="N890" s="44">
        <v>0.219</v>
      </c>
      <c r="O890" s="44">
        <v>4</v>
      </c>
      <c r="P890" s="75">
        <v>0</v>
      </c>
      <c r="Q890" s="80">
        <f t="shared" si="65"/>
        <v>0.28666666666666668</v>
      </c>
      <c r="R890" s="88">
        <f t="shared" si="65"/>
        <v>4</v>
      </c>
      <c r="T890" s="74">
        <v>0.54700000000000004</v>
      </c>
      <c r="U890" s="44">
        <v>7</v>
      </c>
      <c r="V890" s="44">
        <v>0</v>
      </c>
      <c r="W890" s="44">
        <v>0</v>
      </c>
      <c r="X890" s="44">
        <v>23</v>
      </c>
      <c r="Y890" s="44">
        <v>217</v>
      </c>
      <c r="Z890" s="44">
        <v>23</v>
      </c>
      <c r="AA890" s="44">
        <v>0</v>
      </c>
      <c r="AB890" s="44">
        <v>23</v>
      </c>
      <c r="AC890" s="44">
        <v>237</v>
      </c>
      <c r="AD890" s="44">
        <v>23</v>
      </c>
      <c r="AE890" s="44">
        <v>100.35782132477325</v>
      </c>
      <c r="AF890" s="44">
        <v>4</v>
      </c>
      <c r="AG890" s="75">
        <v>1</v>
      </c>
      <c r="AH890" s="74">
        <v>0.65600000000000003</v>
      </c>
      <c r="AI890" s="44">
        <v>7</v>
      </c>
      <c r="AJ890" s="44">
        <v>0</v>
      </c>
      <c r="AK890" s="44">
        <v>0</v>
      </c>
      <c r="AL890" s="44">
        <v>23</v>
      </c>
      <c r="AM890" s="44">
        <v>217</v>
      </c>
      <c r="AN890" s="44">
        <v>23</v>
      </c>
      <c r="AO890" s="44">
        <v>0</v>
      </c>
      <c r="AP890" s="44">
        <v>23</v>
      </c>
      <c r="AQ890" s="44">
        <v>237</v>
      </c>
      <c r="AR890" s="44">
        <v>23</v>
      </c>
      <c r="AS890" s="44">
        <v>100.35782132477325</v>
      </c>
      <c r="AT890" s="44">
        <v>4</v>
      </c>
      <c r="AU890" s="75">
        <v>1</v>
      </c>
      <c r="AV890">
        <v>0.82799999999999996</v>
      </c>
      <c r="AW890">
        <v>7</v>
      </c>
      <c r="AX890">
        <v>0</v>
      </c>
      <c r="AY890">
        <v>0</v>
      </c>
      <c r="AZ890">
        <v>23</v>
      </c>
      <c r="BA890">
        <v>217</v>
      </c>
      <c r="BB890">
        <v>23</v>
      </c>
      <c r="BC890">
        <v>0</v>
      </c>
      <c r="BD890">
        <v>23</v>
      </c>
      <c r="BE890">
        <v>237</v>
      </c>
      <c r="BF890">
        <v>23</v>
      </c>
      <c r="BG890">
        <v>100.35782132477325</v>
      </c>
      <c r="BH890">
        <v>4</v>
      </c>
      <c r="BI890">
        <v>1</v>
      </c>
      <c r="BJ890" s="74">
        <f t="shared" si="66"/>
        <v>0.67700000000000005</v>
      </c>
      <c r="BK890" s="92">
        <f t="shared" si="67"/>
        <v>7</v>
      </c>
      <c r="BN890" s="67">
        <f t="shared" si="68"/>
        <v>0.39033333333333337</v>
      </c>
      <c r="BO890" s="9">
        <f t="shared" si="69"/>
        <v>3</v>
      </c>
      <c r="BT890">
        <v>0.92100000000000004</v>
      </c>
      <c r="BU890">
        <v>7</v>
      </c>
      <c r="BV890">
        <v>0</v>
      </c>
      <c r="BW890">
        <v>0</v>
      </c>
      <c r="BX890">
        <v>23</v>
      </c>
      <c r="BY890">
        <v>217</v>
      </c>
      <c r="BZ890">
        <v>23</v>
      </c>
      <c r="CA890">
        <v>0</v>
      </c>
      <c r="CB890">
        <v>23</v>
      </c>
      <c r="CC890">
        <v>237</v>
      </c>
      <c r="CD890">
        <v>23</v>
      </c>
      <c r="CE890">
        <v>100.35782132477325</v>
      </c>
      <c r="CF890">
        <v>4</v>
      </c>
      <c r="CG890">
        <v>1</v>
      </c>
      <c r="CM890">
        <v>0.92100000000000004</v>
      </c>
      <c r="CQ890" t="s">
        <v>162</v>
      </c>
      <c r="CR890" t="s">
        <v>237</v>
      </c>
      <c r="CS890" t="s">
        <v>183</v>
      </c>
      <c r="CT890">
        <v>0</v>
      </c>
      <c r="CU890">
        <v>23</v>
      </c>
      <c r="CV890">
        <v>217</v>
      </c>
      <c r="CW890">
        <v>23</v>
      </c>
      <c r="CX890">
        <v>0</v>
      </c>
      <c r="CY890">
        <v>23</v>
      </c>
      <c r="CZ890">
        <v>237</v>
      </c>
      <c r="DA890">
        <v>23</v>
      </c>
      <c r="DB890">
        <v>100.35782132477325</v>
      </c>
      <c r="DC890">
        <v>4</v>
      </c>
      <c r="DD890">
        <v>1</v>
      </c>
      <c r="DF890">
        <v>0.68799999999999994</v>
      </c>
    </row>
    <row r="891" spans="1:110" x14ac:dyDescent="0.25">
      <c r="A891" s="74">
        <v>1</v>
      </c>
      <c r="B891" s="44">
        <v>1</v>
      </c>
      <c r="C891" s="44">
        <v>0</v>
      </c>
      <c r="D891" s="44">
        <v>25</v>
      </c>
      <c r="E891" s="44">
        <v>-0.37281896690345501</v>
      </c>
      <c r="F891" s="44">
        <v>1273.160824</v>
      </c>
      <c r="G891" s="75">
        <v>229.58</v>
      </c>
      <c r="H891" s="74">
        <v>0.39</v>
      </c>
      <c r="I891" s="44">
        <v>4</v>
      </c>
      <c r="J891" s="75">
        <v>0</v>
      </c>
      <c r="K891" s="74">
        <v>0.25</v>
      </c>
      <c r="L891" s="44">
        <v>4</v>
      </c>
      <c r="M891" s="75">
        <v>0</v>
      </c>
      <c r="N891" s="44">
        <v>0.218</v>
      </c>
      <c r="O891" s="44">
        <v>4</v>
      </c>
      <c r="P891" s="75">
        <v>0</v>
      </c>
      <c r="Q891" s="80">
        <f t="shared" si="65"/>
        <v>0.28599999999999998</v>
      </c>
      <c r="R891" s="88">
        <f t="shared" si="65"/>
        <v>4</v>
      </c>
      <c r="T891" s="74">
        <v>0.53100000000000003</v>
      </c>
      <c r="U891" s="44">
        <v>7</v>
      </c>
      <c r="V891" s="44">
        <v>0</v>
      </c>
      <c r="W891" s="44">
        <v>0</v>
      </c>
      <c r="X891" s="44">
        <v>23</v>
      </c>
      <c r="Y891" s="44">
        <v>217</v>
      </c>
      <c r="Z891" s="44">
        <v>23</v>
      </c>
      <c r="AA891" s="44">
        <v>0</v>
      </c>
      <c r="AB891" s="44">
        <v>23</v>
      </c>
      <c r="AC891" s="44">
        <v>237</v>
      </c>
      <c r="AD891" s="44">
        <v>23</v>
      </c>
      <c r="AE891" s="44">
        <v>100.08150955279982</v>
      </c>
      <c r="AF891" s="44">
        <v>4</v>
      </c>
      <c r="AG891" s="75">
        <v>1</v>
      </c>
      <c r="AH891" s="74">
        <v>0.68700000000000006</v>
      </c>
      <c r="AI891" s="44">
        <v>7</v>
      </c>
      <c r="AJ891" s="44">
        <v>0</v>
      </c>
      <c r="AK891" s="44">
        <v>0</v>
      </c>
      <c r="AL891" s="44">
        <v>23</v>
      </c>
      <c r="AM891" s="44">
        <v>217</v>
      </c>
      <c r="AN891" s="44">
        <v>23</v>
      </c>
      <c r="AO891" s="44">
        <v>0</v>
      </c>
      <c r="AP891" s="44">
        <v>23</v>
      </c>
      <c r="AQ891" s="44">
        <v>237</v>
      </c>
      <c r="AR891" s="44">
        <v>23</v>
      </c>
      <c r="AS891" s="44">
        <v>100.08150955279982</v>
      </c>
      <c r="AT891" s="44">
        <v>4</v>
      </c>
      <c r="AU891" s="75">
        <v>1</v>
      </c>
      <c r="AV891">
        <v>0.82799999999999996</v>
      </c>
      <c r="AW891">
        <v>7</v>
      </c>
      <c r="AX891">
        <v>0</v>
      </c>
      <c r="AY891">
        <v>0</v>
      </c>
      <c r="AZ891">
        <v>23</v>
      </c>
      <c r="BA891">
        <v>217</v>
      </c>
      <c r="BB891">
        <v>23</v>
      </c>
      <c r="BC891">
        <v>0</v>
      </c>
      <c r="BD891">
        <v>23</v>
      </c>
      <c r="BE891">
        <v>237</v>
      </c>
      <c r="BF891">
        <v>23</v>
      </c>
      <c r="BG891">
        <v>100.08150955279982</v>
      </c>
      <c r="BH891">
        <v>4</v>
      </c>
      <c r="BI891">
        <v>1</v>
      </c>
      <c r="BJ891" s="74">
        <f t="shared" si="66"/>
        <v>0.68199999999999994</v>
      </c>
      <c r="BK891" s="92">
        <f t="shared" si="67"/>
        <v>7</v>
      </c>
      <c r="BN891" s="67">
        <f t="shared" si="68"/>
        <v>0.39599999999999996</v>
      </c>
      <c r="BO891" s="9">
        <f t="shared" si="69"/>
        <v>3</v>
      </c>
      <c r="BT891">
        <v>0.98499999999999999</v>
      </c>
      <c r="BU891">
        <v>7</v>
      </c>
      <c r="BV891">
        <v>0</v>
      </c>
      <c r="BW891">
        <v>0</v>
      </c>
      <c r="BX891">
        <v>23</v>
      </c>
      <c r="BY891">
        <v>217</v>
      </c>
      <c r="BZ891">
        <v>23</v>
      </c>
      <c r="CA891">
        <v>0</v>
      </c>
      <c r="CB891">
        <v>23</v>
      </c>
      <c r="CC891">
        <v>237</v>
      </c>
      <c r="CD891">
        <v>23</v>
      </c>
      <c r="CE891">
        <v>100.08150955279982</v>
      </c>
      <c r="CF891">
        <v>4</v>
      </c>
      <c r="CG891">
        <v>1</v>
      </c>
      <c r="CM891">
        <v>0.98499999999999999</v>
      </c>
      <c r="CQ891" t="s">
        <v>162</v>
      </c>
      <c r="CR891" t="s">
        <v>233</v>
      </c>
      <c r="CS891" t="s">
        <v>183</v>
      </c>
      <c r="CT891">
        <v>0</v>
      </c>
      <c r="CU891">
        <v>23</v>
      </c>
      <c r="CV891">
        <v>217</v>
      </c>
      <c r="CW891">
        <v>23</v>
      </c>
      <c r="CX891">
        <v>0</v>
      </c>
      <c r="CY891">
        <v>23</v>
      </c>
      <c r="CZ891">
        <v>237</v>
      </c>
      <c r="DA891">
        <v>23</v>
      </c>
      <c r="DB891">
        <v>100.08150955279982</v>
      </c>
      <c r="DC891">
        <v>4</v>
      </c>
      <c r="DD891">
        <v>1</v>
      </c>
      <c r="DF891">
        <v>0.70299999999999996</v>
      </c>
    </row>
    <row r="892" spans="1:110" x14ac:dyDescent="0.25">
      <c r="A892" s="74">
        <v>1</v>
      </c>
      <c r="B892" s="44">
        <v>1</v>
      </c>
      <c r="C892" s="44">
        <v>0</v>
      </c>
      <c r="D892" s="44">
        <v>26</v>
      </c>
      <c r="E892" s="44">
        <v>-0.275280962391596</v>
      </c>
      <c r="F892" s="44">
        <v>1306.3580855</v>
      </c>
      <c r="G892" s="75">
        <v>237.63</v>
      </c>
      <c r="H892" s="74">
        <v>0.375</v>
      </c>
      <c r="I892" s="44">
        <v>4</v>
      </c>
      <c r="J892" s="75">
        <v>0</v>
      </c>
      <c r="K892" s="74">
        <v>0.25</v>
      </c>
      <c r="L892" s="44">
        <v>4</v>
      </c>
      <c r="M892" s="75">
        <v>0</v>
      </c>
      <c r="N892" s="44">
        <v>0.219</v>
      </c>
      <c r="O892" s="44">
        <v>4</v>
      </c>
      <c r="P892" s="75">
        <v>0</v>
      </c>
      <c r="Q892" s="80">
        <f t="shared" si="65"/>
        <v>0.28133333333333332</v>
      </c>
      <c r="R892" s="88">
        <f t="shared" si="65"/>
        <v>4</v>
      </c>
      <c r="T892" s="74">
        <v>0.5</v>
      </c>
      <c r="U892" s="44">
        <v>7</v>
      </c>
      <c r="V892" s="44">
        <v>0</v>
      </c>
      <c r="W892" s="44">
        <v>0</v>
      </c>
      <c r="X892" s="44">
        <v>23</v>
      </c>
      <c r="Y892" s="44">
        <v>217</v>
      </c>
      <c r="Z892" s="44">
        <v>23</v>
      </c>
      <c r="AA892" s="44">
        <v>0</v>
      </c>
      <c r="AB892" s="44">
        <v>23</v>
      </c>
      <c r="AC892" s="44">
        <v>237</v>
      </c>
      <c r="AD892" s="44">
        <v>23</v>
      </c>
      <c r="AE892" s="44">
        <v>99.81926505936093</v>
      </c>
      <c r="AF892" s="44">
        <v>4</v>
      </c>
      <c r="AG892" s="75">
        <v>1</v>
      </c>
      <c r="AH892" s="74">
        <v>0.67200000000000004</v>
      </c>
      <c r="AI892" s="44">
        <v>7</v>
      </c>
      <c r="AJ892" s="44">
        <v>0</v>
      </c>
      <c r="AK892" s="44">
        <v>0</v>
      </c>
      <c r="AL892" s="44">
        <v>23</v>
      </c>
      <c r="AM892" s="44">
        <v>217</v>
      </c>
      <c r="AN892" s="44">
        <v>23</v>
      </c>
      <c r="AO892" s="44">
        <v>0</v>
      </c>
      <c r="AP892" s="44">
        <v>23</v>
      </c>
      <c r="AQ892" s="44">
        <v>237</v>
      </c>
      <c r="AR892" s="44">
        <v>23</v>
      </c>
      <c r="AS892" s="44">
        <v>99.81926505936093</v>
      </c>
      <c r="AT892" s="44">
        <v>4</v>
      </c>
      <c r="AU892" s="75">
        <v>1</v>
      </c>
      <c r="AV892">
        <v>0.81299999999999994</v>
      </c>
      <c r="AW892">
        <v>7</v>
      </c>
      <c r="AX892">
        <v>0</v>
      </c>
      <c r="AY892">
        <v>0</v>
      </c>
      <c r="AZ892">
        <v>23</v>
      </c>
      <c r="BA892">
        <v>217</v>
      </c>
      <c r="BB892">
        <v>23</v>
      </c>
      <c r="BC892">
        <v>0</v>
      </c>
      <c r="BD892">
        <v>23</v>
      </c>
      <c r="BE892">
        <v>237</v>
      </c>
      <c r="BF892">
        <v>23</v>
      </c>
      <c r="BG892">
        <v>99.81926505936093</v>
      </c>
      <c r="BH892">
        <v>4</v>
      </c>
      <c r="BI892">
        <v>1</v>
      </c>
      <c r="BJ892" s="74">
        <f t="shared" si="66"/>
        <v>0.66166666666666674</v>
      </c>
      <c r="BK892" s="92">
        <f t="shared" si="67"/>
        <v>7</v>
      </c>
      <c r="BN892" s="67">
        <f t="shared" si="68"/>
        <v>0.38033333333333341</v>
      </c>
      <c r="BO892" s="9">
        <f t="shared" si="69"/>
        <v>3</v>
      </c>
      <c r="BT892">
        <v>0.93799999999999994</v>
      </c>
      <c r="BU892">
        <v>7</v>
      </c>
      <c r="BV892">
        <v>0</v>
      </c>
      <c r="BW892">
        <v>0</v>
      </c>
      <c r="BX892">
        <v>23</v>
      </c>
      <c r="BY892">
        <v>217</v>
      </c>
      <c r="BZ892">
        <v>23</v>
      </c>
      <c r="CA892">
        <v>0</v>
      </c>
      <c r="CB892">
        <v>23</v>
      </c>
      <c r="CC892">
        <v>237</v>
      </c>
      <c r="CD892">
        <v>23</v>
      </c>
      <c r="CE892">
        <v>99.81926505936093</v>
      </c>
      <c r="CF892">
        <v>4</v>
      </c>
      <c r="CG892">
        <v>1</v>
      </c>
      <c r="CM892">
        <v>0.93799999999999994</v>
      </c>
      <c r="CQ892" t="s">
        <v>162</v>
      </c>
      <c r="CR892" t="s">
        <v>237</v>
      </c>
      <c r="CS892" t="s">
        <v>183</v>
      </c>
      <c r="CT892">
        <v>0</v>
      </c>
      <c r="CU892">
        <v>23</v>
      </c>
      <c r="CV892">
        <v>217</v>
      </c>
      <c r="CW892">
        <v>23</v>
      </c>
      <c r="CX892">
        <v>0</v>
      </c>
      <c r="CY892">
        <v>23</v>
      </c>
      <c r="CZ892">
        <v>237</v>
      </c>
      <c r="DA892">
        <v>23</v>
      </c>
      <c r="DB892">
        <v>99.81926505936093</v>
      </c>
      <c r="DC892">
        <v>4</v>
      </c>
      <c r="DD892">
        <v>1</v>
      </c>
      <c r="DF892">
        <v>0.68799999999999994</v>
      </c>
    </row>
    <row r="893" spans="1:110" x14ac:dyDescent="0.25">
      <c r="A893" s="74">
        <v>1</v>
      </c>
      <c r="B893" s="44">
        <v>1</v>
      </c>
      <c r="C893" s="44">
        <v>0</v>
      </c>
      <c r="D893" s="44">
        <v>27</v>
      </c>
      <c r="E893" s="44">
        <v>-0.17774295787970101</v>
      </c>
      <c r="F893" s="44">
        <v>1339.555347</v>
      </c>
      <c r="G893" s="75">
        <v>245.68</v>
      </c>
      <c r="H893" s="74">
        <v>0.39</v>
      </c>
      <c r="I893" s="44">
        <v>4</v>
      </c>
      <c r="J893" s="75">
        <v>0</v>
      </c>
      <c r="K893" s="74">
        <v>0.25</v>
      </c>
      <c r="L893" s="44">
        <v>4</v>
      </c>
      <c r="M893" s="75">
        <v>0</v>
      </c>
      <c r="N893" s="44">
        <v>0.219</v>
      </c>
      <c r="O893" s="44">
        <v>4</v>
      </c>
      <c r="P893" s="75">
        <v>0</v>
      </c>
      <c r="Q893" s="80">
        <f t="shared" si="65"/>
        <v>0.28633333333333333</v>
      </c>
      <c r="R893" s="88">
        <f t="shared" si="65"/>
        <v>4</v>
      </c>
      <c r="T893" s="74">
        <v>0.53200000000000003</v>
      </c>
      <c r="U893" s="44">
        <v>7</v>
      </c>
      <c r="V893" s="44">
        <v>0</v>
      </c>
      <c r="W893" s="44">
        <v>0</v>
      </c>
      <c r="X893" s="44">
        <v>23</v>
      </c>
      <c r="Y893" s="44">
        <v>217</v>
      </c>
      <c r="Z893" s="44">
        <v>23</v>
      </c>
      <c r="AA893" s="44">
        <v>0</v>
      </c>
      <c r="AB893" s="44">
        <v>23</v>
      </c>
      <c r="AC893" s="44">
        <v>237</v>
      </c>
      <c r="AD893" s="44">
        <v>23</v>
      </c>
      <c r="AE893" s="44">
        <v>99.570018603491761</v>
      </c>
      <c r="AF893" s="44">
        <v>4</v>
      </c>
      <c r="AG893" s="75">
        <v>1</v>
      </c>
      <c r="AH893" s="74">
        <v>0.68799999999999994</v>
      </c>
      <c r="AI893" s="44">
        <v>7</v>
      </c>
      <c r="AJ893" s="44">
        <v>0</v>
      </c>
      <c r="AK893" s="44">
        <v>0</v>
      </c>
      <c r="AL893" s="44">
        <v>23</v>
      </c>
      <c r="AM893" s="44">
        <v>217</v>
      </c>
      <c r="AN893" s="44">
        <v>23</v>
      </c>
      <c r="AO893" s="44">
        <v>0</v>
      </c>
      <c r="AP893" s="44">
        <v>23</v>
      </c>
      <c r="AQ893" s="44">
        <v>237</v>
      </c>
      <c r="AR893" s="44">
        <v>23</v>
      </c>
      <c r="AS893" s="44">
        <v>99.570018603491761</v>
      </c>
      <c r="AT893" s="44">
        <v>4</v>
      </c>
      <c r="AU893" s="75">
        <v>1</v>
      </c>
      <c r="AV893">
        <v>0.78100000000000003</v>
      </c>
      <c r="AW893">
        <v>7</v>
      </c>
      <c r="AX893">
        <v>0</v>
      </c>
      <c r="AY893">
        <v>0</v>
      </c>
      <c r="AZ893">
        <v>23</v>
      </c>
      <c r="BA893">
        <v>217</v>
      </c>
      <c r="BB893">
        <v>23</v>
      </c>
      <c r="BC893">
        <v>0</v>
      </c>
      <c r="BD893">
        <v>23</v>
      </c>
      <c r="BE893">
        <v>237</v>
      </c>
      <c r="BF893">
        <v>23</v>
      </c>
      <c r="BG893">
        <v>99.570018603491761</v>
      </c>
      <c r="BH893">
        <v>4</v>
      </c>
      <c r="BI893">
        <v>1</v>
      </c>
      <c r="BJ893" s="74">
        <f t="shared" si="66"/>
        <v>0.66699999999999993</v>
      </c>
      <c r="BK893" s="92">
        <f t="shared" si="67"/>
        <v>7</v>
      </c>
      <c r="BN893" s="67">
        <f t="shared" si="68"/>
        <v>0.3806666666666666</v>
      </c>
      <c r="BO893" s="9">
        <f t="shared" si="69"/>
        <v>3</v>
      </c>
      <c r="BT893">
        <v>0.92100000000000004</v>
      </c>
      <c r="BU893">
        <v>7</v>
      </c>
      <c r="BV893">
        <v>0</v>
      </c>
      <c r="BW893">
        <v>0</v>
      </c>
      <c r="BX893">
        <v>23</v>
      </c>
      <c r="BY893">
        <v>217</v>
      </c>
      <c r="BZ893">
        <v>23</v>
      </c>
      <c r="CA893">
        <v>0</v>
      </c>
      <c r="CB893">
        <v>23</v>
      </c>
      <c r="CC893">
        <v>237</v>
      </c>
      <c r="CD893">
        <v>23</v>
      </c>
      <c r="CE893">
        <v>99.570018603491761</v>
      </c>
      <c r="CF893">
        <v>4</v>
      </c>
      <c r="CG893">
        <v>1</v>
      </c>
      <c r="CM893">
        <v>0.92100000000000004</v>
      </c>
      <c r="CQ893" t="s">
        <v>162</v>
      </c>
      <c r="CR893" t="s">
        <v>233</v>
      </c>
      <c r="CS893" t="s">
        <v>183</v>
      </c>
      <c r="CT893">
        <v>0</v>
      </c>
      <c r="CU893">
        <v>23</v>
      </c>
      <c r="CV893">
        <v>217</v>
      </c>
      <c r="CW893">
        <v>23</v>
      </c>
      <c r="CX893">
        <v>0</v>
      </c>
      <c r="CY893">
        <v>23</v>
      </c>
      <c r="CZ893">
        <v>237</v>
      </c>
      <c r="DA893">
        <v>23</v>
      </c>
      <c r="DB893">
        <v>99.570018603491761</v>
      </c>
      <c r="DC893">
        <v>4</v>
      </c>
      <c r="DD893">
        <v>1</v>
      </c>
      <c r="DF893">
        <v>0.70299999999999996</v>
      </c>
    </row>
    <row r="894" spans="1:110" x14ac:dyDescent="0.25">
      <c r="A894" s="74">
        <v>1</v>
      </c>
      <c r="B894" s="44">
        <v>1</v>
      </c>
      <c r="C894" s="44">
        <v>0</v>
      </c>
      <c r="D894" s="44">
        <v>28</v>
      </c>
      <c r="E894" s="44">
        <v>-8.0204953367824697E-2</v>
      </c>
      <c r="F894" s="44">
        <v>1372.7526085</v>
      </c>
      <c r="G894" s="75">
        <v>253.73</v>
      </c>
      <c r="H894" s="74">
        <v>0.40699999999999997</v>
      </c>
      <c r="I894" s="44">
        <v>4</v>
      </c>
      <c r="J894" s="75">
        <v>0</v>
      </c>
      <c r="K894" s="74">
        <v>0.25</v>
      </c>
      <c r="L894" s="44">
        <v>4</v>
      </c>
      <c r="M894" s="75">
        <v>0</v>
      </c>
      <c r="N894" s="44">
        <v>0.23400000000000001</v>
      </c>
      <c r="O894" s="44">
        <v>4</v>
      </c>
      <c r="P894" s="75">
        <v>0</v>
      </c>
      <c r="Q894" s="80">
        <f t="shared" si="65"/>
        <v>0.29699999999999999</v>
      </c>
      <c r="R894" s="88">
        <f t="shared" si="65"/>
        <v>4</v>
      </c>
      <c r="T894" s="74">
        <v>0.53100000000000003</v>
      </c>
      <c r="U894" s="44">
        <v>7</v>
      </c>
      <c r="V894" s="44">
        <v>0</v>
      </c>
      <c r="W894" s="44">
        <v>0</v>
      </c>
      <c r="X894" s="44">
        <v>23</v>
      </c>
      <c r="Y894" s="44">
        <v>217.000001</v>
      </c>
      <c r="Z894" s="44">
        <v>23</v>
      </c>
      <c r="AA894" s="44">
        <v>0</v>
      </c>
      <c r="AB894" s="44">
        <v>23</v>
      </c>
      <c r="AC894" s="44">
        <v>237</v>
      </c>
      <c r="AD894" s="44">
        <v>23</v>
      </c>
      <c r="AE894" s="44">
        <v>99.332850087795265</v>
      </c>
      <c r="AF894" s="44">
        <v>4</v>
      </c>
      <c r="AG894" s="75">
        <v>1</v>
      </c>
      <c r="AH894" s="74">
        <v>0.67200000000000004</v>
      </c>
      <c r="AI894" s="44">
        <v>7</v>
      </c>
      <c r="AJ894" s="44">
        <v>0</v>
      </c>
      <c r="AK894" s="44">
        <v>0</v>
      </c>
      <c r="AL894" s="44">
        <v>23</v>
      </c>
      <c r="AM894" s="44">
        <v>217.000001</v>
      </c>
      <c r="AN894" s="44">
        <v>23</v>
      </c>
      <c r="AO894" s="44">
        <v>0</v>
      </c>
      <c r="AP894" s="44">
        <v>23</v>
      </c>
      <c r="AQ894" s="44">
        <v>237</v>
      </c>
      <c r="AR894" s="44">
        <v>23</v>
      </c>
      <c r="AS894" s="44">
        <v>99.332850087795265</v>
      </c>
      <c r="AT894" s="44">
        <v>4</v>
      </c>
      <c r="AU894" s="75">
        <v>1</v>
      </c>
      <c r="AV894">
        <v>0.76600000000000001</v>
      </c>
      <c r="AW894">
        <v>7</v>
      </c>
      <c r="AX894">
        <v>0</v>
      </c>
      <c r="AY894">
        <v>0</v>
      </c>
      <c r="AZ894">
        <v>23</v>
      </c>
      <c r="BA894">
        <v>217.000001</v>
      </c>
      <c r="BB894">
        <v>23</v>
      </c>
      <c r="BC894">
        <v>0</v>
      </c>
      <c r="BD894">
        <v>23</v>
      </c>
      <c r="BE894">
        <v>237</v>
      </c>
      <c r="BF894">
        <v>23</v>
      </c>
      <c r="BG894">
        <v>99.332850087795265</v>
      </c>
      <c r="BH894">
        <v>4</v>
      </c>
      <c r="BI894">
        <v>1</v>
      </c>
      <c r="BJ894" s="74">
        <f t="shared" si="66"/>
        <v>0.65633333333333332</v>
      </c>
      <c r="BK894" s="92">
        <f t="shared" si="67"/>
        <v>7</v>
      </c>
      <c r="BN894" s="67">
        <f t="shared" si="68"/>
        <v>0.35933333333333334</v>
      </c>
      <c r="BO894" s="9">
        <f t="shared" si="69"/>
        <v>3</v>
      </c>
      <c r="BT894">
        <v>0.95299999999999996</v>
      </c>
      <c r="BU894">
        <v>7</v>
      </c>
      <c r="BV894">
        <v>0</v>
      </c>
      <c r="BW894">
        <v>0</v>
      </c>
      <c r="BX894">
        <v>23</v>
      </c>
      <c r="BY894">
        <v>217.000001</v>
      </c>
      <c r="BZ894">
        <v>23</v>
      </c>
      <c r="CA894">
        <v>0</v>
      </c>
      <c r="CB894">
        <v>23</v>
      </c>
      <c r="CC894">
        <v>237</v>
      </c>
      <c r="CD894">
        <v>23</v>
      </c>
      <c r="CE894">
        <v>99.332850087795265</v>
      </c>
      <c r="CF894">
        <v>4</v>
      </c>
      <c r="CG894">
        <v>1</v>
      </c>
      <c r="CM894">
        <v>0.95299999999999996</v>
      </c>
      <c r="CQ894" t="s">
        <v>162</v>
      </c>
      <c r="CR894" t="s">
        <v>233</v>
      </c>
      <c r="CS894" t="s">
        <v>183</v>
      </c>
      <c r="CT894">
        <v>0</v>
      </c>
      <c r="CU894">
        <v>23</v>
      </c>
      <c r="CV894">
        <v>217.000001</v>
      </c>
      <c r="CW894">
        <v>23</v>
      </c>
      <c r="CX894">
        <v>0</v>
      </c>
      <c r="CY894">
        <v>23</v>
      </c>
      <c r="CZ894">
        <v>237</v>
      </c>
      <c r="DA894">
        <v>23</v>
      </c>
      <c r="DB894">
        <v>99.332850087795265</v>
      </c>
      <c r="DC894">
        <v>4</v>
      </c>
      <c r="DD894">
        <v>1</v>
      </c>
      <c r="DF894">
        <v>0.70299999999999996</v>
      </c>
    </row>
    <row r="895" spans="1:110" x14ac:dyDescent="0.25">
      <c r="A895" s="74">
        <v>1</v>
      </c>
      <c r="B895" s="44">
        <v>1</v>
      </c>
      <c r="C895" s="44">
        <v>0</v>
      </c>
      <c r="D895" s="44">
        <v>29</v>
      </c>
      <c r="E895" s="44">
        <v>1.7333051144035001E-2</v>
      </c>
      <c r="F895" s="44">
        <v>1405.9498699999999</v>
      </c>
      <c r="G895" s="75">
        <v>261.77999999999997</v>
      </c>
      <c r="H895" s="74">
        <v>0.375</v>
      </c>
      <c r="I895" s="44">
        <v>4</v>
      </c>
      <c r="J895" s="75">
        <v>0</v>
      </c>
      <c r="K895" s="74">
        <v>0.23499999999999999</v>
      </c>
      <c r="L895" s="44">
        <v>4</v>
      </c>
      <c r="M895" s="75">
        <v>0</v>
      </c>
      <c r="N895" s="44">
        <v>0.23400000000000001</v>
      </c>
      <c r="O895" s="44">
        <v>4</v>
      </c>
      <c r="P895" s="75">
        <v>0</v>
      </c>
      <c r="Q895" s="80">
        <f t="shared" si="65"/>
        <v>0.28133333333333332</v>
      </c>
      <c r="R895" s="88">
        <f t="shared" si="65"/>
        <v>4</v>
      </c>
      <c r="T895" s="74">
        <v>0.53100000000000003</v>
      </c>
      <c r="U895" s="44">
        <v>7</v>
      </c>
      <c r="V895" s="44">
        <v>0</v>
      </c>
      <c r="W895" s="44">
        <v>0</v>
      </c>
      <c r="X895" s="44">
        <v>23</v>
      </c>
      <c r="Y895" s="44">
        <v>217.000001</v>
      </c>
      <c r="Z895" s="44">
        <v>23</v>
      </c>
      <c r="AA895" s="44">
        <v>0</v>
      </c>
      <c r="AB895" s="44">
        <v>23</v>
      </c>
      <c r="AC895" s="44">
        <v>237</v>
      </c>
      <c r="AD895" s="44">
        <v>23</v>
      </c>
      <c r="AE895" s="44">
        <v>99.106859269537111</v>
      </c>
      <c r="AF895" s="44">
        <v>4</v>
      </c>
      <c r="AG895" s="75">
        <v>1</v>
      </c>
      <c r="AH895" s="74">
        <v>0.67100000000000004</v>
      </c>
      <c r="AI895" s="44">
        <v>7</v>
      </c>
      <c r="AJ895" s="44">
        <v>0</v>
      </c>
      <c r="AK895" s="44">
        <v>0</v>
      </c>
      <c r="AL895" s="44">
        <v>23</v>
      </c>
      <c r="AM895" s="44">
        <v>217.000001</v>
      </c>
      <c r="AN895" s="44">
        <v>23</v>
      </c>
      <c r="AO895" s="44">
        <v>0</v>
      </c>
      <c r="AP895" s="44">
        <v>23</v>
      </c>
      <c r="AQ895" s="44">
        <v>237</v>
      </c>
      <c r="AR895" s="44">
        <v>23</v>
      </c>
      <c r="AS895" s="44">
        <v>99.106859269537111</v>
      </c>
      <c r="AT895" s="44">
        <v>4</v>
      </c>
      <c r="AU895" s="75">
        <v>1</v>
      </c>
      <c r="AV895">
        <v>0.79700000000000004</v>
      </c>
      <c r="AW895">
        <v>7</v>
      </c>
      <c r="AX895">
        <v>0</v>
      </c>
      <c r="AY895">
        <v>0</v>
      </c>
      <c r="AZ895">
        <v>23</v>
      </c>
      <c r="BA895">
        <v>217.000001</v>
      </c>
      <c r="BB895">
        <v>23</v>
      </c>
      <c r="BC895">
        <v>0</v>
      </c>
      <c r="BD895">
        <v>23</v>
      </c>
      <c r="BE895">
        <v>237</v>
      </c>
      <c r="BF895">
        <v>23</v>
      </c>
      <c r="BG895">
        <v>99.106859269537111</v>
      </c>
      <c r="BH895">
        <v>4</v>
      </c>
      <c r="BI895">
        <v>1</v>
      </c>
      <c r="BJ895" s="74">
        <f t="shared" si="66"/>
        <v>0.66633333333333333</v>
      </c>
      <c r="BK895" s="92">
        <f t="shared" si="67"/>
        <v>7</v>
      </c>
      <c r="BN895" s="67">
        <f t="shared" si="68"/>
        <v>0.38500000000000001</v>
      </c>
      <c r="BO895" s="9">
        <f t="shared" si="69"/>
        <v>3</v>
      </c>
      <c r="BT895">
        <v>0.92200000000000004</v>
      </c>
      <c r="BU895">
        <v>7</v>
      </c>
      <c r="BV895">
        <v>0</v>
      </c>
      <c r="BW895">
        <v>0</v>
      </c>
      <c r="BX895">
        <v>23</v>
      </c>
      <c r="BY895">
        <v>217.000001</v>
      </c>
      <c r="BZ895">
        <v>23</v>
      </c>
      <c r="CA895">
        <v>0</v>
      </c>
      <c r="CB895">
        <v>23</v>
      </c>
      <c r="CC895">
        <v>237</v>
      </c>
      <c r="CD895">
        <v>23</v>
      </c>
      <c r="CE895">
        <v>99.106859269537111</v>
      </c>
      <c r="CF895">
        <v>4</v>
      </c>
      <c r="CG895">
        <v>1</v>
      </c>
      <c r="CM895">
        <v>0.92200000000000004</v>
      </c>
      <c r="CQ895" t="s">
        <v>162</v>
      </c>
      <c r="CR895" t="s">
        <v>233</v>
      </c>
      <c r="CS895" t="s">
        <v>183</v>
      </c>
      <c r="CT895">
        <v>0</v>
      </c>
      <c r="CU895">
        <v>23</v>
      </c>
      <c r="CV895">
        <v>217.000001</v>
      </c>
      <c r="CW895">
        <v>23</v>
      </c>
      <c r="CX895">
        <v>0</v>
      </c>
      <c r="CY895">
        <v>23</v>
      </c>
      <c r="CZ895">
        <v>237</v>
      </c>
      <c r="DA895">
        <v>23</v>
      </c>
      <c r="DB895">
        <v>99.106859269537111</v>
      </c>
      <c r="DC895">
        <v>4</v>
      </c>
      <c r="DD895">
        <v>1</v>
      </c>
      <c r="DF895">
        <v>0.70299999999999996</v>
      </c>
    </row>
    <row r="896" spans="1:110" x14ac:dyDescent="0.25">
      <c r="A896" s="74">
        <v>1</v>
      </c>
      <c r="B896" s="44">
        <v>1</v>
      </c>
      <c r="C896" s="44">
        <v>0</v>
      </c>
      <c r="D896" s="44">
        <v>30</v>
      </c>
      <c r="E896" s="44">
        <v>0.11487105565592901</v>
      </c>
      <c r="F896" s="44">
        <v>1439.1471314999999</v>
      </c>
      <c r="G896" s="75">
        <v>269.83</v>
      </c>
      <c r="H896" s="74">
        <v>0.39100000000000001</v>
      </c>
      <c r="I896" s="44">
        <v>4</v>
      </c>
      <c r="J896" s="75">
        <v>0</v>
      </c>
      <c r="K896" s="74">
        <v>0.25</v>
      </c>
      <c r="L896" s="44">
        <v>4</v>
      </c>
      <c r="M896" s="75">
        <v>0</v>
      </c>
      <c r="N896" s="44">
        <v>0.25</v>
      </c>
      <c r="O896" s="44">
        <v>4</v>
      </c>
      <c r="P896" s="75">
        <v>0</v>
      </c>
      <c r="Q896" s="80">
        <f t="shared" si="65"/>
        <v>0.29699999999999999</v>
      </c>
      <c r="R896" s="88">
        <f t="shared" si="65"/>
        <v>4</v>
      </c>
      <c r="T896" s="74">
        <v>0.48399999999999999</v>
      </c>
      <c r="U896" s="44">
        <v>7</v>
      </c>
      <c r="V896" s="44">
        <v>0</v>
      </c>
      <c r="W896" s="44">
        <v>0</v>
      </c>
      <c r="X896" s="44">
        <v>23</v>
      </c>
      <c r="Y896" s="44">
        <v>217.000001</v>
      </c>
      <c r="Z896" s="44">
        <v>23</v>
      </c>
      <c r="AA896" s="44">
        <v>0</v>
      </c>
      <c r="AB896" s="44">
        <v>23</v>
      </c>
      <c r="AC896" s="44">
        <v>237</v>
      </c>
      <c r="AD896" s="44">
        <v>23</v>
      </c>
      <c r="AE896" s="44">
        <v>98.891294449072532</v>
      </c>
      <c r="AF896" s="44">
        <v>4</v>
      </c>
      <c r="AG896" s="75">
        <v>1</v>
      </c>
      <c r="AH896" s="74">
        <v>0.70299999999999996</v>
      </c>
      <c r="AI896" s="44">
        <v>7</v>
      </c>
      <c r="AJ896" s="44">
        <v>0</v>
      </c>
      <c r="AK896" s="44">
        <v>0</v>
      </c>
      <c r="AL896" s="44">
        <v>23</v>
      </c>
      <c r="AM896" s="44">
        <v>217.000001</v>
      </c>
      <c r="AN896" s="44">
        <v>23</v>
      </c>
      <c r="AO896" s="44">
        <v>0</v>
      </c>
      <c r="AP896" s="44">
        <v>23</v>
      </c>
      <c r="AQ896" s="44">
        <v>237</v>
      </c>
      <c r="AR896" s="44">
        <v>23</v>
      </c>
      <c r="AS896" s="44">
        <v>98.891294449072532</v>
      </c>
      <c r="AT896" s="44">
        <v>4</v>
      </c>
      <c r="AU896" s="75">
        <v>1</v>
      </c>
      <c r="AV896">
        <v>0.81200000000000006</v>
      </c>
      <c r="AW896">
        <v>7</v>
      </c>
      <c r="AX896">
        <v>0</v>
      </c>
      <c r="AY896">
        <v>0</v>
      </c>
      <c r="AZ896">
        <v>23</v>
      </c>
      <c r="BA896">
        <v>217.000001</v>
      </c>
      <c r="BB896">
        <v>23</v>
      </c>
      <c r="BC896">
        <v>0</v>
      </c>
      <c r="BD896">
        <v>23</v>
      </c>
      <c r="BE896">
        <v>237</v>
      </c>
      <c r="BF896">
        <v>23</v>
      </c>
      <c r="BG896">
        <v>98.891294449072532</v>
      </c>
      <c r="BH896">
        <v>4</v>
      </c>
      <c r="BI896">
        <v>1</v>
      </c>
      <c r="BJ896" s="74">
        <f t="shared" si="66"/>
        <v>0.66633333333333333</v>
      </c>
      <c r="BK896" s="92">
        <f t="shared" si="67"/>
        <v>7</v>
      </c>
      <c r="BN896" s="67">
        <f t="shared" si="68"/>
        <v>0.36933333333333335</v>
      </c>
      <c r="BO896" s="9">
        <f t="shared" si="69"/>
        <v>3</v>
      </c>
      <c r="BT896">
        <v>0.92200000000000004</v>
      </c>
      <c r="BU896">
        <v>7</v>
      </c>
      <c r="BV896">
        <v>0</v>
      </c>
      <c r="BW896">
        <v>0</v>
      </c>
      <c r="BX896">
        <v>23</v>
      </c>
      <c r="BY896">
        <v>217.000001</v>
      </c>
      <c r="BZ896">
        <v>23</v>
      </c>
      <c r="CA896">
        <v>0</v>
      </c>
      <c r="CB896">
        <v>23</v>
      </c>
      <c r="CC896">
        <v>237</v>
      </c>
      <c r="CD896">
        <v>23</v>
      </c>
      <c r="CE896">
        <v>98.891294449072532</v>
      </c>
      <c r="CF896">
        <v>4</v>
      </c>
      <c r="CG896">
        <v>1</v>
      </c>
      <c r="CM896">
        <v>0.92200000000000004</v>
      </c>
      <c r="CQ896" t="s">
        <v>162</v>
      </c>
      <c r="CR896" t="s">
        <v>237</v>
      </c>
      <c r="CS896" t="s">
        <v>183</v>
      </c>
      <c r="CT896">
        <v>0</v>
      </c>
      <c r="CU896">
        <v>23</v>
      </c>
      <c r="CV896">
        <v>217.000001</v>
      </c>
      <c r="CW896">
        <v>23</v>
      </c>
      <c r="CX896">
        <v>0</v>
      </c>
      <c r="CY896">
        <v>23</v>
      </c>
      <c r="CZ896">
        <v>237</v>
      </c>
      <c r="DA896">
        <v>23</v>
      </c>
      <c r="DB896">
        <v>98.891294449072532</v>
      </c>
      <c r="DC896">
        <v>4</v>
      </c>
      <c r="DD896">
        <v>1</v>
      </c>
      <c r="DF896">
        <v>0.68799999999999994</v>
      </c>
    </row>
    <row r="897" spans="1:110" x14ac:dyDescent="0.25">
      <c r="A897" s="74">
        <v>1</v>
      </c>
      <c r="B897" s="44">
        <v>1</v>
      </c>
      <c r="C897" s="44">
        <v>0</v>
      </c>
      <c r="D897" s="44">
        <v>31</v>
      </c>
      <c r="E897" s="44">
        <v>0.21240906016778899</v>
      </c>
      <c r="F897" s="44">
        <v>1472.3443929999901</v>
      </c>
      <c r="G897" s="75">
        <v>277.88</v>
      </c>
      <c r="H897" s="74">
        <v>0.40600000000000003</v>
      </c>
      <c r="I897" s="44">
        <v>4</v>
      </c>
      <c r="J897" s="75">
        <v>0</v>
      </c>
      <c r="K897" s="74">
        <v>0.25</v>
      </c>
      <c r="L897" s="44">
        <v>4</v>
      </c>
      <c r="M897" s="75">
        <v>0</v>
      </c>
      <c r="N897" s="44">
        <v>0.219</v>
      </c>
      <c r="O897" s="44">
        <v>4</v>
      </c>
      <c r="P897" s="75">
        <v>0</v>
      </c>
      <c r="Q897" s="80">
        <f t="shared" si="65"/>
        <v>0.29166666666666669</v>
      </c>
      <c r="R897" s="88">
        <f t="shared" si="65"/>
        <v>4</v>
      </c>
      <c r="T897" s="74">
        <v>0.51600000000000001</v>
      </c>
      <c r="U897" s="44">
        <v>7</v>
      </c>
      <c r="V897" s="44">
        <v>0</v>
      </c>
      <c r="W897" s="44">
        <v>0</v>
      </c>
      <c r="X897" s="44">
        <v>23</v>
      </c>
      <c r="Y897" s="44">
        <v>217</v>
      </c>
      <c r="Z897" s="44">
        <v>23</v>
      </c>
      <c r="AA897" s="44">
        <v>0</v>
      </c>
      <c r="AB897" s="44">
        <v>23</v>
      </c>
      <c r="AC897" s="44">
        <v>237</v>
      </c>
      <c r="AD897" s="44">
        <v>23</v>
      </c>
      <c r="AE897" s="44">
        <v>98.685428982984462</v>
      </c>
      <c r="AF897" s="44">
        <v>4</v>
      </c>
      <c r="AG897" s="75">
        <v>1</v>
      </c>
      <c r="AH897" s="74">
        <v>0.68700000000000006</v>
      </c>
      <c r="AI897" s="44">
        <v>7</v>
      </c>
      <c r="AJ897" s="44">
        <v>0</v>
      </c>
      <c r="AK897" s="44">
        <v>0</v>
      </c>
      <c r="AL897" s="44">
        <v>23</v>
      </c>
      <c r="AM897" s="44">
        <v>217</v>
      </c>
      <c r="AN897" s="44">
        <v>23</v>
      </c>
      <c r="AO897" s="44">
        <v>0</v>
      </c>
      <c r="AP897" s="44">
        <v>23</v>
      </c>
      <c r="AQ897" s="44">
        <v>237</v>
      </c>
      <c r="AR897" s="44">
        <v>23</v>
      </c>
      <c r="AS897" s="44">
        <v>98.685428982984462</v>
      </c>
      <c r="AT897" s="44">
        <v>4</v>
      </c>
      <c r="AU897" s="75">
        <v>1</v>
      </c>
      <c r="AV897">
        <v>0.82799999999999996</v>
      </c>
      <c r="AW897">
        <v>7</v>
      </c>
      <c r="AX897">
        <v>0</v>
      </c>
      <c r="AY897">
        <v>0</v>
      </c>
      <c r="AZ897">
        <v>23</v>
      </c>
      <c r="BA897">
        <v>217</v>
      </c>
      <c r="BB897">
        <v>23</v>
      </c>
      <c r="BC897">
        <v>0</v>
      </c>
      <c r="BD897">
        <v>23</v>
      </c>
      <c r="BE897">
        <v>237</v>
      </c>
      <c r="BF897">
        <v>23</v>
      </c>
      <c r="BG897">
        <v>98.685428982984462</v>
      </c>
      <c r="BH897">
        <v>4</v>
      </c>
      <c r="BI897">
        <v>1</v>
      </c>
      <c r="BJ897" s="74">
        <f t="shared" si="66"/>
        <v>0.67700000000000005</v>
      </c>
      <c r="BK897" s="92">
        <f t="shared" si="67"/>
        <v>7</v>
      </c>
      <c r="BN897" s="67">
        <f t="shared" si="68"/>
        <v>0.38533333333333336</v>
      </c>
      <c r="BO897" s="9">
        <f t="shared" si="69"/>
        <v>3</v>
      </c>
      <c r="BT897">
        <v>0.92200000000000004</v>
      </c>
      <c r="BU897">
        <v>7</v>
      </c>
      <c r="BV897">
        <v>0</v>
      </c>
      <c r="BW897">
        <v>0</v>
      </c>
      <c r="BX897">
        <v>23</v>
      </c>
      <c r="BY897">
        <v>217</v>
      </c>
      <c r="BZ897">
        <v>23</v>
      </c>
      <c r="CA897">
        <v>0</v>
      </c>
      <c r="CB897">
        <v>23</v>
      </c>
      <c r="CC897">
        <v>237</v>
      </c>
      <c r="CD897">
        <v>23</v>
      </c>
      <c r="CE897">
        <v>98.685428982984462</v>
      </c>
      <c r="CF897">
        <v>4</v>
      </c>
      <c r="CG897">
        <v>1</v>
      </c>
      <c r="CM897">
        <v>0.92200000000000004</v>
      </c>
      <c r="CQ897" t="s">
        <v>162</v>
      </c>
      <c r="CR897" t="s">
        <v>233</v>
      </c>
      <c r="CS897" t="s">
        <v>183</v>
      </c>
      <c r="CT897">
        <v>0</v>
      </c>
      <c r="CU897">
        <v>23</v>
      </c>
      <c r="CV897">
        <v>217</v>
      </c>
      <c r="CW897">
        <v>23</v>
      </c>
      <c r="CX897">
        <v>0</v>
      </c>
      <c r="CY897">
        <v>23</v>
      </c>
      <c r="CZ897">
        <v>237</v>
      </c>
      <c r="DA897">
        <v>23</v>
      </c>
      <c r="DB897">
        <v>98.685428982984462</v>
      </c>
      <c r="DC897">
        <v>4</v>
      </c>
      <c r="DD897">
        <v>1</v>
      </c>
      <c r="DF897">
        <v>0.70299999999999996</v>
      </c>
    </row>
    <row r="898" spans="1:110" x14ac:dyDescent="0.25">
      <c r="A898" s="74">
        <v>1</v>
      </c>
      <c r="B898" s="44">
        <v>1</v>
      </c>
      <c r="C898" s="44">
        <v>0</v>
      </c>
      <c r="D898" s="44">
        <v>32</v>
      </c>
      <c r="E898" s="44">
        <v>0.30994706467966598</v>
      </c>
      <c r="F898" s="44">
        <v>1505.5416545</v>
      </c>
      <c r="G898" s="75">
        <v>285.93</v>
      </c>
      <c r="H898" s="74">
        <v>0.39100000000000001</v>
      </c>
      <c r="I898" s="44">
        <v>4</v>
      </c>
      <c r="J898" s="75">
        <v>0</v>
      </c>
      <c r="K898" s="74">
        <v>0.23400000000000001</v>
      </c>
      <c r="L898" s="44">
        <v>4</v>
      </c>
      <c r="M898" s="75">
        <v>0</v>
      </c>
      <c r="N898" s="44">
        <v>0.23400000000000001</v>
      </c>
      <c r="O898" s="44">
        <v>4</v>
      </c>
      <c r="P898" s="75">
        <v>0</v>
      </c>
      <c r="Q898" s="80">
        <f t="shared" si="65"/>
        <v>0.28633333333333333</v>
      </c>
      <c r="R898" s="88">
        <f t="shared" si="65"/>
        <v>4</v>
      </c>
      <c r="T898" s="74">
        <v>0.53200000000000003</v>
      </c>
      <c r="U898" s="44">
        <v>7</v>
      </c>
      <c r="V898" s="44">
        <v>0</v>
      </c>
      <c r="W898" s="44">
        <v>0</v>
      </c>
      <c r="X898" s="44">
        <v>23</v>
      </c>
      <c r="Y898" s="44">
        <v>217.000001</v>
      </c>
      <c r="Z898" s="44">
        <v>23</v>
      </c>
      <c r="AA898" s="44">
        <v>0</v>
      </c>
      <c r="AB898" s="44">
        <v>23</v>
      </c>
      <c r="AC898" s="44">
        <v>237</v>
      </c>
      <c r="AD898" s="44">
        <v>23</v>
      </c>
      <c r="AE898" s="44">
        <v>98.488684076551635</v>
      </c>
      <c r="AF898" s="44">
        <v>4</v>
      </c>
      <c r="AG898" s="75">
        <v>1</v>
      </c>
      <c r="AH898" s="74">
        <v>0.67200000000000004</v>
      </c>
      <c r="AI898" s="44">
        <v>7</v>
      </c>
      <c r="AJ898" s="44">
        <v>0</v>
      </c>
      <c r="AK898" s="44">
        <v>0</v>
      </c>
      <c r="AL898" s="44">
        <v>23</v>
      </c>
      <c r="AM898" s="44">
        <v>217.000001</v>
      </c>
      <c r="AN898" s="44">
        <v>23</v>
      </c>
      <c r="AO898" s="44">
        <v>0</v>
      </c>
      <c r="AP898" s="44">
        <v>23</v>
      </c>
      <c r="AQ898" s="44">
        <v>237</v>
      </c>
      <c r="AR898" s="44">
        <v>23</v>
      </c>
      <c r="AS898" s="44">
        <v>98.488684076551635</v>
      </c>
      <c r="AT898" s="44">
        <v>4</v>
      </c>
      <c r="AU898" s="75">
        <v>1</v>
      </c>
      <c r="AV898">
        <v>0.79700000000000004</v>
      </c>
      <c r="AW898">
        <v>7</v>
      </c>
      <c r="AX898">
        <v>0</v>
      </c>
      <c r="AY898">
        <v>0</v>
      </c>
      <c r="AZ898">
        <v>23</v>
      </c>
      <c r="BA898">
        <v>217.000001</v>
      </c>
      <c r="BB898">
        <v>23</v>
      </c>
      <c r="BC898">
        <v>0</v>
      </c>
      <c r="BD898">
        <v>23</v>
      </c>
      <c r="BE898">
        <v>237</v>
      </c>
      <c r="BF898">
        <v>23</v>
      </c>
      <c r="BG898">
        <v>98.488684076551635</v>
      </c>
      <c r="BH898">
        <v>4</v>
      </c>
      <c r="BI898">
        <v>1</v>
      </c>
      <c r="BJ898" s="74">
        <f t="shared" si="66"/>
        <v>0.66700000000000015</v>
      </c>
      <c r="BK898" s="92">
        <f t="shared" si="67"/>
        <v>7</v>
      </c>
      <c r="BN898" s="67">
        <f t="shared" si="68"/>
        <v>0.38066666666666682</v>
      </c>
      <c r="BO898" s="9">
        <f t="shared" si="69"/>
        <v>3</v>
      </c>
      <c r="BT898">
        <v>0.95299999999999996</v>
      </c>
      <c r="BU898">
        <v>7</v>
      </c>
      <c r="BV898">
        <v>0</v>
      </c>
      <c r="BW898">
        <v>0</v>
      </c>
      <c r="BX898">
        <v>23</v>
      </c>
      <c r="BY898">
        <v>217.000001</v>
      </c>
      <c r="BZ898">
        <v>23</v>
      </c>
      <c r="CA898">
        <v>0</v>
      </c>
      <c r="CB898">
        <v>23</v>
      </c>
      <c r="CC898">
        <v>237</v>
      </c>
      <c r="CD898">
        <v>23</v>
      </c>
      <c r="CE898">
        <v>98.488684076551635</v>
      </c>
      <c r="CF898">
        <v>4</v>
      </c>
      <c r="CG898">
        <v>1</v>
      </c>
      <c r="CM898">
        <v>0.95299999999999996</v>
      </c>
      <c r="CQ898" t="s">
        <v>162</v>
      </c>
      <c r="CR898" t="s">
        <v>230</v>
      </c>
      <c r="CS898" t="s">
        <v>183</v>
      </c>
      <c r="CT898">
        <v>0</v>
      </c>
      <c r="CU898">
        <v>23</v>
      </c>
      <c r="CV898">
        <v>217.000001</v>
      </c>
      <c r="CW898">
        <v>23</v>
      </c>
      <c r="CX898">
        <v>0</v>
      </c>
      <c r="CY898">
        <v>23</v>
      </c>
      <c r="CZ898">
        <v>237</v>
      </c>
      <c r="DA898">
        <v>23</v>
      </c>
      <c r="DB898">
        <v>98.488684076551635</v>
      </c>
      <c r="DC898">
        <v>4</v>
      </c>
      <c r="DD898">
        <v>1</v>
      </c>
      <c r="DF898">
        <v>0.68700000000000006</v>
      </c>
    </row>
    <row r="899" spans="1:110" x14ac:dyDescent="0.25">
      <c r="A899" s="74">
        <v>1</v>
      </c>
      <c r="B899" s="44">
        <v>1</v>
      </c>
      <c r="C899" s="44">
        <v>0</v>
      </c>
      <c r="D899" s="44">
        <v>33</v>
      </c>
      <c r="E899" s="44">
        <v>0.40748506919156002</v>
      </c>
      <c r="F899" s="44">
        <v>1538.738916</v>
      </c>
      <c r="G899" s="75">
        <v>293.98</v>
      </c>
      <c r="H899" s="74">
        <v>0.375</v>
      </c>
      <c r="I899" s="44">
        <v>4</v>
      </c>
      <c r="J899" s="75">
        <v>0</v>
      </c>
      <c r="K899" s="74">
        <v>0.23400000000000001</v>
      </c>
      <c r="L899" s="44">
        <v>4</v>
      </c>
      <c r="M899" s="75">
        <v>0</v>
      </c>
      <c r="N899" s="44">
        <v>0.23400000000000001</v>
      </c>
      <c r="O899" s="44">
        <v>4</v>
      </c>
      <c r="P899" s="75">
        <v>0</v>
      </c>
      <c r="Q899" s="80">
        <f t="shared" si="65"/>
        <v>0.28099999999999997</v>
      </c>
      <c r="R899" s="88">
        <f t="shared" si="65"/>
        <v>4</v>
      </c>
      <c r="T899" s="74">
        <v>0.51600000000000001</v>
      </c>
      <c r="U899" s="44">
        <v>7</v>
      </c>
      <c r="V899" s="44">
        <v>0</v>
      </c>
      <c r="W899" s="44">
        <v>0</v>
      </c>
      <c r="X899" s="44">
        <v>23</v>
      </c>
      <c r="Y899" s="44">
        <v>217.000001</v>
      </c>
      <c r="Z899" s="44">
        <v>23</v>
      </c>
      <c r="AA899" s="44">
        <v>0</v>
      </c>
      <c r="AB899" s="44">
        <v>23</v>
      </c>
      <c r="AC899" s="44">
        <v>237</v>
      </c>
      <c r="AD899" s="44">
        <v>23</v>
      </c>
      <c r="AE899" s="44">
        <v>98.300407956139736</v>
      </c>
      <c r="AF899" s="44">
        <v>4</v>
      </c>
      <c r="AG899" s="75">
        <v>1</v>
      </c>
      <c r="AH899" s="74">
        <v>0.70399999999999996</v>
      </c>
      <c r="AI899" s="44">
        <v>7</v>
      </c>
      <c r="AJ899" s="44">
        <v>0</v>
      </c>
      <c r="AK899" s="44">
        <v>0</v>
      </c>
      <c r="AL899" s="44">
        <v>23</v>
      </c>
      <c r="AM899" s="44">
        <v>217.000001</v>
      </c>
      <c r="AN899" s="44">
        <v>23</v>
      </c>
      <c r="AO899" s="44">
        <v>0</v>
      </c>
      <c r="AP899" s="44">
        <v>23</v>
      </c>
      <c r="AQ899" s="44">
        <v>237</v>
      </c>
      <c r="AR899" s="44">
        <v>23</v>
      </c>
      <c r="AS899" s="44">
        <v>98.300407956139736</v>
      </c>
      <c r="AT899" s="44">
        <v>4</v>
      </c>
      <c r="AU899" s="75">
        <v>1</v>
      </c>
      <c r="AV899">
        <v>0.79700000000000004</v>
      </c>
      <c r="AW899">
        <v>7</v>
      </c>
      <c r="AX899">
        <v>0</v>
      </c>
      <c r="AY899">
        <v>0</v>
      </c>
      <c r="AZ899">
        <v>23</v>
      </c>
      <c r="BA899">
        <v>217.000001</v>
      </c>
      <c r="BB899">
        <v>23</v>
      </c>
      <c r="BC899">
        <v>0</v>
      </c>
      <c r="BD899">
        <v>23</v>
      </c>
      <c r="BE899">
        <v>237</v>
      </c>
      <c r="BF899">
        <v>23</v>
      </c>
      <c r="BG899">
        <v>98.300407956139736</v>
      </c>
      <c r="BH899">
        <v>4</v>
      </c>
      <c r="BI899">
        <v>1</v>
      </c>
      <c r="BJ899" s="74">
        <f t="shared" si="66"/>
        <v>0.67233333333333334</v>
      </c>
      <c r="BK899" s="92">
        <f t="shared" si="67"/>
        <v>7</v>
      </c>
      <c r="BN899" s="67">
        <f t="shared" si="68"/>
        <v>0.39133333333333337</v>
      </c>
      <c r="BO899" s="9">
        <f t="shared" si="69"/>
        <v>3</v>
      </c>
      <c r="BT899">
        <v>0.93700000000000006</v>
      </c>
      <c r="BU899">
        <v>7</v>
      </c>
      <c r="BV899">
        <v>0</v>
      </c>
      <c r="BW899">
        <v>0</v>
      </c>
      <c r="BX899">
        <v>23</v>
      </c>
      <c r="BY899">
        <v>217.000001</v>
      </c>
      <c r="BZ899">
        <v>23</v>
      </c>
      <c r="CA899">
        <v>0</v>
      </c>
      <c r="CB899">
        <v>23</v>
      </c>
      <c r="CC899">
        <v>237</v>
      </c>
      <c r="CD899">
        <v>23</v>
      </c>
      <c r="CE899">
        <v>98.300407956139736</v>
      </c>
      <c r="CF899">
        <v>4</v>
      </c>
      <c r="CG899">
        <v>1</v>
      </c>
      <c r="CM899">
        <v>0.93700000000000006</v>
      </c>
      <c r="CQ899" t="s">
        <v>162</v>
      </c>
      <c r="CR899" t="s">
        <v>233</v>
      </c>
      <c r="CS899" t="s">
        <v>183</v>
      </c>
      <c r="CT899">
        <v>0</v>
      </c>
      <c r="CU899">
        <v>23</v>
      </c>
      <c r="CV899">
        <v>217.000001</v>
      </c>
      <c r="CW899">
        <v>23</v>
      </c>
      <c r="CX899">
        <v>0</v>
      </c>
      <c r="CY899">
        <v>23</v>
      </c>
      <c r="CZ899">
        <v>237</v>
      </c>
      <c r="DA899">
        <v>23</v>
      </c>
      <c r="DB899">
        <v>98.300407956139736</v>
      </c>
      <c r="DC899">
        <v>4</v>
      </c>
      <c r="DD899">
        <v>1</v>
      </c>
      <c r="DF899">
        <v>0.70299999999999996</v>
      </c>
    </row>
    <row r="900" spans="1:110" x14ac:dyDescent="0.25">
      <c r="A900" s="74">
        <v>1</v>
      </c>
      <c r="B900" s="44">
        <v>1</v>
      </c>
      <c r="C900" s="44">
        <v>1</v>
      </c>
      <c r="D900" s="44">
        <v>21</v>
      </c>
      <c r="E900" s="44">
        <v>-0.45221116429091301</v>
      </c>
      <c r="F900" s="44">
        <v>1265.0471339999999</v>
      </c>
      <c r="G900" s="75">
        <v>204.12</v>
      </c>
      <c r="H900" s="74">
        <v>0.42199999999999999</v>
      </c>
      <c r="I900" s="44">
        <v>4</v>
      </c>
      <c r="J900" s="75">
        <v>0</v>
      </c>
      <c r="K900" s="74">
        <v>0.25</v>
      </c>
      <c r="L900" s="44">
        <v>4</v>
      </c>
      <c r="M900" s="75">
        <v>0</v>
      </c>
      <c r="N900" s="44">
        <v>0.219</v>
      </c>
      <c r="O900" s="44">
        <v>4</v>
      </c>
      <c r="P900" s="75">
        <v>0</v>
      </c>
      <c r="Q900" s="80">
        <f t="shared" si="65"/>
        <v>0.29699999999999999</v>
      </c>
      <c r="R900" s="88">
        <f t="shared" si="65"/>
        <v>4</v>
      </c>
      <c r="T900" s="74">
        <v>0.59399999999999997</v>
      </c>
      <c r="U900" s="44">
        <v>9</v>
      </c>
      <c r="V900" s="44">
        <v>0</v>
      </c>
      <c r="W900" s="44">
        <v>217.00000100000003</v>
      </c>
      <c r="X900" s="44">
        <v>23</v>
      </c>
      <c r="Y900" s="44">
        <v>80.087224823763606</v>
      </c>
      <c r="Z900" s="44">
        <v>23</v>
      </c>
      <c r="AA900" s="44">
        <v>0</v>
      </c>
      <c r="AB900" s="44">
        <v>23</v>
      </c>
      <c r="AC900" s="44">
        <v>237.00000000000003</v>
      </c>
      <c r="AD900" s="44">
        <v>23</v>
      </c>
      <c r="AE900" s="44">
        <v>102.95816627044177</v>
      </c>
      <c r="AF900" s="44">
        <v>4</v>
      </c>
      <c r="AG900" s="75">
        <v>1</v>
      </c>
      <c r="AH900" s="74">
        <v>0.78100000000000003</v>
      </c>
      <c r="AI900" s="44">
        <v>9</v>
      </c>
      <c r="AJ900" s="44">
        <v>0</v>
      </c>
      <c r="AK900" s="44">
        <v>217.00000100000003</v>
      </c>
      <c r="AL900" s="44">
        <v>23</v>
      </c>
      <c r="AM900" s="44">
        <v>80.087224823763606</v>
      </c>
      <c r="AN900" s="44">
        <v>23</v>
      </c>
      <c r="AO900" s="44">
        <v>0</v>
      </c>
      <c r="AP900" s="44">
        <v>23</v>
      </c>
      <c r="AQ900" s="44">
        <v>237.00000000000003</v>
      </c>
      <c r="AR900" s="44">
        <v>23</v>
      </c>
      <c r="AS900" s="44">
        <v>102.95816627044177</v>
      </c>
      <c r="AT900" s="44">
        <v>4</v>
      </c>
      <c r="AU900" s="75">
        <v>1</v>
      </c>
      <c r="AV900">
        <v>0.93700000000000006</v>
      </c>
      <c r="AW900">
        <v>9</v>
      </c>
      <c r="AX900">
        <v>0</v>
      </c>
      <c r="AY900">
        <v>217.00000100000003</v>
      </c>
      <c r="AZ900">
        <v>23</v>
      </c>
      <c r="BA900">
        <v>80.087224823763606</v>
      </c>
      <c r="BB900">
        <v>23</v>
      </c>
      <c r="BC900">
        <v>0</v>
      </c>
      <c r="BD900">
        <v>23</v>
      </c>
      <c r="BE900">
        <v>237.00000000000003</v>
      </c>
      <c r="BF900">
        <v>23</v>
      </c>
      <c r="BG900">
        <v>102.95816627044177</v>
      </c>
      <c r="BH900">
        <v>4</v>
      </c>
      <c r="BI900">
        <v>1</v>
      </c>
      <c r="BJ900" s="74">
        <f t="shared" si="66"/>
        <v>0.77066666666666672</v>
      </c>
      <c r="BK900" s="92">
        <f t="shared" si="67"/>
        <v>9</v>
      </c>
      <c r="BN900" s="67">
        <f t="shared" si="68"/>
        <v>0.47366666666666674</v>
      </c>
      <c r="BO900" s="9">
        <f t="shared" si="69"/>
        <v>5</v>
      </c>
      <c r="BT900">
        <v>1.079</v>
      </c>
      <c r="BU900">
        <v>9</v>
      </c>
      <c r="BV900">
        <v>0</v>
      </c>
      <c r="BW900">
        <v>217.00000100000003</v>
      </c>
      <c r="BX900">
        <v>23</v>
      </c>
      <c r="BY900">
        <v>80.087224823763606</v>
      </c>
      <c r="BZ900">
        <v>23</v>
      </c>
      <c r="CA900">
        <v>0</v>
      </c>
      <c r="CB900">
        <v>23</v>
      </c>
      <c r="CC900">
        <v>237.00000000000003</v>
      </c>
      <c r="CD900">
        <v>23</v>
      </c>
      <c r="CE900">
        <v>102.95816627044177</v>
      </c>
      <c r="CF900">
        <v>4</v>
      </c>
      <c r="CG900">
        <v>1</v>
      </c>
      <c r="CM900">
        <v>1.079</v>
      </c>
      <c r="CQ900" t="s">
        <v>162</v>
      </c>
      <c r="CR900" t="s">
        <v>224</v>
      </c>
      <c r="CS900" t="s">
        <v>242</v>
      </c>
      <c r="CT900">
        <v>217.00000100000003</v>
      </c>
      <c r="CU900">
        <v>23</v>
      </c>
      <c r="CV900">
        <v>80.087224823763606</v>
      </c>
      <c r="CW900">
        <v>23</v>
      </c>
      <c r="CX900">
        <v>0</v>
      </c>
      <c r="CY900">
        <v>23</v>
      </c>
      <c r="CZ900">
        <v>237.00000000000003</v>
      </c>
      <c r="DA900">
        <v>23</v>
      </c>
      <c r="DB900">
        <v>102.95816627044177</v>
      </c>
      <c r="DC900">
        <v>4</v>
      </c>
      <c r="DD900">
        <v>1</v>
      </c>
      <c r="DF900">
        <v>0.79700000000000004</v>
      </c>
    </row>
    <row r="901" spans="1:110" x14ac:dyDescent="0.25">
      <c r="A901" s="74">
        <v>1</v>
      </c>
      <c r="B901" s="44">
        <v>1</v>
      </c>
      <c r="C901" s="44">
        <v>1</v>
      </c>
      <c r="D901" s="44">
        <v>22</v>
      </c>
      <c r="E901" s="44">
        <v>-0.354673159779053</v>
      </c>
      <c r="F901" s="44">
        <v>1298.2443954999901</v>
      </c>
      <c r="G901" s="75">
        <v>212.17</v>
      </c>
      <c r="H901" s="74">
        <v>0.39</v>
      </c>
      <c r="I901" s="44">
        <v>4</v>
      </c>
      <c r="J901" s="75">
        <v>0</v>
      </c>
      <c r="K901" s="74">
        <v>0.25</v>
      </c>
      <c r="L901" s="44">
        <v>4</v>
      </c>
      <c r="M901" s="75">
        <v>0</v>
      </c>
      <c r="N901" s="44">
        <v>0.25</v>
      </c>
      <c r="O901" s="44">
        <v>4</v>
      </c>
      <c r="P901" s="75">
        <v>0</v>
      </c>
      <c r="Q901" s="80">
        <f t="shared" si="65"/>
        <v>0.29666666666666669</v>
      </c>
      <c r="R901" s="88">
        <f t="shared" si="65"/>
        <v>4</v>
      </c>
      <c r="T901" s="74">
        <v>0.59299999999999997</v>
      </c>
      <c r="U901" s="44">
        <v>9</v>
      </c>
      <c r="V901" s="44">
        <v>0</v>
      </c>
      <c r="W901" s="44">
        <v>217</v>
      </c>
      <c r="X901" s="44">
        <v>23</v>
      </c>
      <c r="Y901" s="44">
        <v>80.045050623814078</v>
      </c>
      <c r="Z901" s="44">
        <v>23</v>
      </c>
      <c r="AA901" s="44">
        <v>0</v>
      </c>
      <c r="AB901" s="44">
        <v>23</v>
      </c>
      <c r="AC901" s="44">
        <v>237</v>
      </c>
      <c r="AD901" s="44">
        <v>23</v>
      </c>
      <c r="AE901" s="44">
        <v>102.62118824849564</v>
      </c>
      <c r="AF901" s="44">
        <v>4</v>
      </c>
      <c r="AG901" s="75">
        <v>1</v>
      </c>
      <c r="AH901" s="74">
        <v>0.79700000000000004</v>
      </c>
      <c r="AI901" s="44">
        <v>9</v>
      </c>
      <c r="AJ901" s="44">
        <v>0</v>
      </c>
      <c r="AK901" s="44">
        <v>217</v>
      </c>
      <c r="AL901" s="44">
        <v>23</v>
      </c>
      <c r="AM901" s="44">
        <v>80.045050623814078</v>
      </c>
      <c r="AN901" s="44">
        <v>23</v>
      </c>
      <c r="AO901" s="44">
        <v>0</v>
      </c>
      <c r="AP901" s="44">
        <v>23</v>
      </c>
      <c r="AQ901" s="44">
        <v>237</v>
      </c>
      <c r="AR901" s="44">
        <v>23</v>
      </c>
      <c r="AS901" s="44">
        <v>102.62118824849564</v>
      </c>
      <c r="AT901" s="44">
        <v>4</v>
      </c>
      <c r="AU901" s="75">
        <v>1</v>
      </c>
      <c r="AV901">
        <v>0.92200000000000004</v>
      </c>
      <c r="AW901">
        <v>9</v>
      </c>
      <c r="AX901">
        <v>0</v>
      </c>
      <c r="AY901">
        <v>217</v>
      </c>
      <c r="AZ901">
        <v>23</v>
      </c>
      <c r="BA901">
        <v>80.045050623814078</v>
      </c>
      <c r="BB901">
        <v>23</v>
      </c>
      <c r="BC901">
        <v>0</v>
      </c>
      <c r="BD901">
        <v>23</v>
      </c>
      <c r="BE901">
        <v>237</v>
      </c>
      <c r="BF901">
        <v>23</v>
      </c>
      <c r="BG901">
        <v>102.62118824849564</v>
      </c>
      <c r="BH901">
        <v>4</v>
      </c>
      <c r="BI901">
        <v>1</v>
      </c>
      <c r="BJ901" s="74">
        <f t="shared" si="66"/>
        <v>0.77066666666666672</v>
      </c>
      <c r="BK901" s="92">
        <f t="shared" si="67"/>
        <v>9</v>
      </c>
      <c r="BN901" s="67">
        <f t="shared" si="68"/>
        <v>0.47400000000000003</v>
      </c>
      <c r="BO901" s="9">
        <f t="shared" si="69"/>
        <v>5</v>
      </c>
      <c r="BT901">
        <v>1.109</v>
      </c>
      <c r="BU901">
        <v>9</v>
      </c>
      <c r="BV901">
        <v>0</v>
      </c>
      <c r="BW901">
        <v>217</v>
      </c>
      <c r="BX901">
        <v>23</v>
      </c>
      <c r="BY901">
        <v>80.045050623814078</v>
      </c>
      <c r="BZ901">
        <v>23</v>
      </c>
      <c r="CA901">
        <v>0</v>
      </c>
      <c r="CB901">
        <v>23</v>
      </c>
      <c r="CC901">
        <v>237</v>
      </c>
      <c r="CD901">
        <v>23</v>
      </c>
      <c r="CE901">
        <v>102.62118824849564</v>
      </c>
      <c r="CF901">
        <v>4</v>
      </c>
      <c r="CG901">
        <v>1</v>
      </c>
      <c r="CM901">
        <v>1.109</v>
      </c>
      <c r="CQ901" t="s">
        <v>162</v>
      </c>
      <c r="CR901" t="s">
        <v>243</v>
      </c>
      <c r="CS901" t="s">
        <v>242</v>
      </c>
      <c r="CT901">
        <v>217</v>
      </c>
      <c r="CU901">
        <v>23</v>
      </c>
      <c r="CV901">
        <v>80.045050623814078</v>
      </c>
      <c r="CW901">
        <v>23</v>
      </c>
      <c r="CX901">
        <v>0</v>
      </c>
      <c r="CY901">
        <v>23</v>
      </c>
      <c r="CZ901">
        <v>237</v>
      </c>
      <c r="DA901">
        <v>23</v>
      </c>
      <c r="DB901">
        <v>102.62118824849564</v>
      </c>
      <c r="DC901">
        <v>4</v>
      </c>
      <c r="DD901">
        <v>1</v>
      </c>
      <c r="DF901">
        <v>0.81200000000000006</v>
      </c>
    </row>
    <row r="902" spans="1:110" x14ac:dyDescent="0.25">
      <c r="A902" s="74">
        <v>1</v>
      </c>
      <c r="B902" s="44">
        <v>1</v>
      </c>
      <c r="C902" s="44">
        <v>1</v>
      </c>
      <c r="D902" s="44">
        <v>23</v>
      </c>
      <c r="E902" s="44">
        <v>-0.25713515526715802</v>
      </c>
      <c r="F902" s="44">
        <v>1331.4416569999901</v>
      </c>
      <c r="G902" s="75">
        <v>220.22</v>
      </c>
      <c r="H902" s="74">
        <v>0.40600000000000003</v>
      </c>
      <c r="I902" s="44">
        <v>4</v>
      </c>
      <c r="J902" s="75">
        <v>0</v>
      </c>
      <c r="K902" s="74">
        <v>0.25</v>
      </c>
      <c r="L902" s="44">
        <v>4</v>
      </c>
      <c r="M902" s="75">
        <v>0</v>
      </c>
      <c r="N902" s="44">
        <v>0.25</v>
      </c>
      <c r="O902" s="44">
        <v>4</v>
      </c>
      <c r="P902" s="75">
        <v>0</v>
      </c>
      <c r="Q902" s="80">
        <f t="shared" ref="Q902:R965" si="70">AVERAGE(H902,K902,N902)</f>
        <v>0.30199999999999999</v>
      </c>
      <c r="R902" s="88">
        <f t="shared" si="70"/>
        <v>4</v>
      </c>
      <c r="T902" s="74">
        <v>0.61</v>
      </c>
      <c r="U902" s="44">
        <v>9</v>
      </c>
      <c r="V902" s="44">
        <v>0</v>
      </c>
      <c r="W902" s="44">
        <v>217</v>
      </c>
      <c r="X902" s="44">
        <v>23</v>
      </c>
      <c r="Y902" s="44">
        <v>80.004882784343451</v>
      </c>
      <c r="Z902" s="44">
        <v>23</v>
      </c>
      <c r="AA902" s="44">
        <v>0</v>
      </c>
      <c r="AB902" s="44">
        <v>23</v>
      </c>
      <c r="AC902" s="44">
        <v>237</v>
      </c>
      <c r="AD902" s="44">
        <v>23</v>
      </c>
      <c r="AE902" s="44">
        <v>102.30101505633445</v>
      </c>
      <c r="AF902" s="44">
        <v>4</v>
      </c>
      <c r="AG902" s="75">
        <v>1</v>
      </c>
      <c r="AH902" s="74">
        <v>0.79600000000000004</v>
      </c>
      <c r="AI902" s="44">
        <v>9</v>
      </c>
      <c r="AJ902" s="44">
        <v>0</v>
      </c>
      <c r="AK902" s="44">
        <v>217</v>
      </c>
      <c r="AL902" s="44">
        <v>23</v>
      </c>
      <c r="AM902" s="44">
        <v>80.004882784343451</v>
      </c>
      <c r="AN902" s="44">
        <v>23</v>
      </c>
      <c r="AO902" s="44">
        <v>0</v>
      </c>
      <c r="AP902" s="44">
        <v>23</v>
      </c>
      <c r="AQ902" s="44">
        <v>237</v>
      </c>
      <c r="AR902" s="44">
        <v>23</v>
      </c>
      <c r="AS902" s="44">
        <v>102.30101505633445</v>
      </c>
      <c r="AT902" s="44">
        <v>4</v>
      </c>
      <c r="AU902" s="75">
        <v>1</v>
      </c>
      <c r="AV902">
        <v>0.95299999999999996</v>
      </c>
      <c r="AW902">
        <v>9</v>
      </c>
      <c r="AX902">
        <v>0</v>
      </c>
      <c r="AY902">
        <v>217</v>
      </c>
      <c r="AZ902">
        <v>23</v>
      </c>
      <c r="BA902">
        <v>80.004882784343451</v>
      </c>
      <c r="BB902">
        <v>23</v>
      </c>
      <c r="BC902">
        <v>0</v>
      </c>
      <c r="BD902">
        <v>23</v>
      </c>
      <c r="BE902">
        <v>237</v>
      </c>
      <c r="BF902">
        <v>23</v>
      </c>
      <c r="BG902">
        <v>102.30101505633445</v>
      </c>
      <c r="BH902">
        <v>4</v>
      </c>
      <c r="BI902">
        <v>1</v>
      </c>
      <c r="BJ902" s="74">
        <f t="shared" ref="BJ902:BJ965" si="71">AVERAGE(T902,AH902,AV902)</f>
        <v>0.78633333333333333</v>
      </c>
      <c r="BK902" s="92">
        <f t="shared" ref="BK902:BK965" si="72">AVERAGE(U902,AI902,AW902)</f>
        <v>9</v>
      </c>
      <c r="BN902" s="67">
        <f t="shared" ref="BN902:BN965" si="73">(BJ902-Q902)</f>
        <v>0.48433333333333334</v>
      </c>
      <c r="BO902" s="9">
        <f t="shared" ref="BO902:BO965" si="74">BK902-R902</f>
        <v>5</v>
      </c>
      <c r="BT902">
        <v>1.0620000000000001</v>
      </c>
      <c r="BU902">
        <v>9</v>
      </c>
      <c r="BV902">
        <v>0</v>
      </c>
      <c r="BW902">
        <v>217</v>
      </c>
      <c r="BX902">
        <v>23</v>
      </c>
      <c r="BY902">
        <v>80.004882784343451</v>
      </c>
      <c r="BZ902">
        <v>23</v>
      </c>
      <c r="CA902">
        <v>0</v>
      </c>
      <c r="CB902">
        <v>23</v>
      </c>
      <c r="CC902">
        <v>237</v>
      </c>
      <c r="CD902">
        <v>23</v>
      </c>
      <c r="CE902">
        <v>102.30101505633445</v>
      </c>
      <c r="CF902">
        <v>4</v>
      </c>
      <c r="CG902">
        <v>1</v>
      </c>
      <c r="CM902">
        <v>1.0620000000000001</v>
      </c>
      <c r="CQ902" t="s">
        <v>162</v>
      </c>
      <c r="CR902" t="s">
        <v>243</v>
      </c>
      <c r="CS902" t="s">
        <v>242</v>
      </c>
      <c r="CT902">
        <v>217</v>
      </c>
      <c r="CU902">
        <v>23</v>
      </c>
      <c r="CV902">
        <v>80.004882784343451</v>
      </c>
      <c r="CW902">
        <v>23</v>
      </c>
      <c r="CX902">
        <v>0</v>
      </c>
      <c r="CY902">
        <v>23</v>
      </c>
      <c r="CZ902">
        <v>237</v>
      </c>
      <c r="DA902">
        <v>23</v>
      </c>
      <c r="DB902">
        <v>102.30101505633445</v>
      </c>
      <c r="DC902">
        <v>4</v>
      </c>
      <c r="DD902">
        <v>1</v>
      </c>
      <c r="DF902">
        <v>0.81200000000000006</v>
      </c>
    </row>
    <row r="903" spans="1:110" x14ac:dyDescent="0.25">
      <c r="A903" s="74">
        <v>1</v>
      </c>
      <c r="B903" s="44">
        <v>1</v>
      </c>
      <c r="C903" s="44">
        <v>1</v>
      </c>
      <c r="D903" s="44">
        <v>24</v>
      </c>
      <c r="E903" s="44">
        <v>-0.15959715075529901</v>
      </c>
      <c r="F903" s="44">
        <v>1364.6389185</v>
      </c>
      <c r="G903" s="75">
        <v>228.27</v>
      </c>
      <c r="H903" s="74">
        <v>0.40600000000000003</v>
      </c>
      <c r="I903" s="44">
        <v>4</v>
      </c>
      <c r="J903" s="75">
        <v>0</v>
      </c>
      <c r="K903" s="74">
        <v>0.26500000000000001</v>
      </c>
      <c r="L903" s="44">
        <v>4</v>
      </c>
      <c r="M903" s="75">
        <v>0</v>
      </c>
      <c r="N903" s="44">
        <v>0.32800000000000001</v>
      </c>
      <c r="O903" s="44">
        <v>4</v>
      </c>
      <c r="P903" s="75">
        <v>0</v>
      </c>
      <c r="Q903" s="80">
        <f t="shared" si="70"/>
        <v>0.33300000000000002</v>
      </c>
      <c r="R903" s="88">
        <f t="shared" si="70"/>
        <v>4</v>
      </c>
      <c r="T903" s="74">
        <v>0.59399999999999997</v>
      </c>
      <c r="U903" s="44">
        <v>9</v>
      </c>
      <c r="V903" s="44">
        <v>0</v>
      </c>
      <c r="W903" s="44">
        <v>216.99999999999997</v>
      </c>
      <c r="X903" s="44">
        <v>23</v>
      </c>
      <c r="Y903" s="44">
        <v>79.96654558304175</v>
      </c>
      <c r="Z903" s="44">
        <v>23</v>
      </c>
      <c r="AA903" s="44">
        <v>0</v>
      </c>
      <c r="AB903" s="44">
        <v>23</v>
      </c>
      <c r="AC903" s="44">
        <v>237</v>
      </c>
      <c r="AD903" s="44">
        <v>23</v>
      </c>
      <c r="AE903" s="44">
        <v>101.99642228559921</v>
      </c>
      <c r="AF903" s="44">
        <v>4</v>
      </c>
      <c r="AG903" s="75">
        <v>1</v>
      </c>
      <c r="AH903" s="74">
        <v>0.78200000000000003</v>
      </c>
      <c r="AI903" s="44">
        <v>9</v>
      </c>
      <c r="AJ903" s="44">
        <v>0</v>
      </c>
      <c r="AK903" s="44">
        <v>216.99999999999997</v>
      </c>
      <c r="AL903" s="44">
        <v>23</v>
      </c>
      <c r="AM903" s="44">
        <v>79.96654558304175</v>
      </c>
      <c r="AN903" s="44">
        <v>23</v>
      </c>
      <c r="AO903" s="44">
        <v>0</v>
      </c>
      <c r="AP903" s="44">
        <v>23</v>
      </c>
      <c r="AQ903" s="44">
        <v>237</v>
      </c>
      <c r="AR903" s="44">
        <v>23</v>
      </c>
      <c r="AS903" s="44">
        <v>101.99642228559921</v>
      </c>
      <c r="AT903" s="44">
        <v>4</v>
      </c>
      <c r="AU903" s="75">
        <v>1</v>
      </c>
      <c r="AV903">
        <v>0.92200000000000004</v>
      </c>
      <c r="AW903">
        <v>9</v>
      </c>
      <c r="AX903">
        <v>0</v>
      </c>
      <c r="AY903">
        <v>216.99999999999997</v>
      </c>
      <c r="AZ903">
        <v>23</v>
      </c>
      <c r="BA903">
        <v>79.96654558304175</v>
      </c>
      <c r="BB903">
        <v>23</v>
      </c>
      <c r="BC903">
        <v>0</v>
      </c>
      <c r="BD903">
        <v>23</v>
      </c>
      <c r="BE903">
        <v>237</v>
      </c>
      <c r="BF903">
        <v>23</v>
      </c>
      <c r="BG903">
        <v>101.99642228559921</v>
      </c>
      <c r="BH903">
        <v>4</v>
      </c>
      <c r="BI903">
        <v>1</v>
      </c>
      <c r="BJ903" s="74">
        <f t="shared" si="71"/>
        <v>0.76600000000000001</v>
      </c>
      <c r="BK903" s="92">
        <f t="shared" si="72"/>
        <v>9</v>
      </c>
      <c r="BN903" s="67">
        <f t="shared" si="73"/>
        <v>0.433</v>
      </c>
      <c r="BO903" s="9">
        <f t="shared" si="74"/>
        <v>5</v>
      </c>
      <c r="BT903">
        <v>1.0309999999999999</v>
      </c>
      <c r="BU903">
        <v>9</v>
      </c>
      <c r="BV903">
        <v>0</v>
      </c>
      <c r="BW903">
        <v>216.99999999999997</v>
      </c>
      <c r="BX903">
        <v>23</v>
      </c>
      <c r="BY903">
        <v>79.96654558304175</v>
      </c>
      <c r="BZ903">
        <v>23</v>
      </c>
      <c r="CA903">
        <v>0</v>
      </c>
      <c r="CB903">
        <v>23</v>
      </c>
      <c r="CC903">
        <v>237</v>
      </c>
      <c r="CD903">
        <v>23</v>
      </c>
      <c r="CE903">
        <v>101.99642228559921</v>
      </c>
      <c r="CF903">
        <v>4</v>
      </c>
      <c r="CG903">
        <v>1</v>
      </c>
      <c r="CM903">
        <v>1.0309999999999999</v>
      </c>
      <c r="CQ903" t="s">
        <v>162</v>
      </c>
      <c r="CR903" t="s">
        <v>224</v>
      </c>
      <c r="CS903" t="s">
        <v>242</v>
      </c>
      <c r="CT903">
        <v>216.99999999999997</v>
      </c>
      <c r="CU903">
        <v>23</v>
      </c>
      <c r="CV903">
        <v>79.96654558304175</v>
      </c>
      <c r="CW903">
        <v>23</v>
      </c>
      <c r="CX903">
        <v>0</v>
      </c>
      <c r="CY903">
        <v>23</v>
      </c>
      <c r="CZ903">
        <v>237</v>
      </c>
      <c r="DA903">
        <v>23</v>
      </c>
      <c r="DB903">
        <v>101.99642228559921</v>
      </c>
      <c r="DC903">
        <v>4</v>
      </c>
      <c r="DD903">
        <v>1</v>
      </c>
      <c r="DF903">
        <v>0.79700000000000004</v>
      </c>
    </row>
    <row r="904" spans="1:110" x14ac:dyDescent="0.25">
      <c r="A904" s="74">
        <v>1</v>
      </c>
      <c r="B904" s="44">
        <v>1</v>
      </c>
      <c r="C904" s="44">
        <v>1</v>
      </c>
      <c r="D904" s="44">
        <v>25</v>
      </c>
      <c r="E904" s="44">
        <v>-6.2059146243422098E-2</v>
      </c>
      <c r="F904" s="44">
        <v>1397.83618</v>
      </c>
      <c r="G904" s="75">
        <v>236.32</v>
      </c>
      <c r="H904" s="74">
        <v>0.375</v>
      </c>
      <c r="I904" s="44">
        <v>4</v>
      </c>
      <c r="J904" s="75">
        <v>0</v>
      </c>
      <c r="K904" s="74">
        <v>0.26600000000000001</v>
      </c>
      <c r="L904" s="44">
        <v>4</v>
      </c>
      <c r="M904" s="75">
        <v>0</v>
      </c>
      <c r="N904" s="44">
        <v>0.23400000000000001</v>
      </c>
      <c r="O904" s="44">
        <v>4</v>
      </c>
      <c r="P904" s="75">
        <v>0</v>
      </c>
      <c r="Q904" s="80">
        <f t="shared" si="70"/>
        <v>0.29166666666666669</v>
      </c>
      <c r="R904" s="88">
        <f t="shared" si="70"/>
        <v>4</v>
      </c>
      <c r="T904" s="74">
        <v>0.625</v>
      </c>
      <c r="U904" s="44">
        <v>9</v>
      </c>
      <c r="V904" s="44">
        <v>0</v>
      </c>
      <c r="W904" s="44">
        <v>217.00000000000003</v>
      </c>
      <c r="X904" s="44">
        <v>23</v>
      </c>
      <c r="Y904" s="44">
        <v>79.929897922992296</v>
      </c>
      <c r="Z904" s="44">
        <v>23</v>
      </c>
      <c r="AA904" s="44">
        <v>0</v>
      </c>
      <c r="AB904" s="44">
        <v>23</v>
      </c>
      <c r="AC904" s="44">
        <v>237.00000000000003</v>
      </c>
      <c r="AD904" s="44">
        <v>23</v>
      </c>
      <c r="AE904" s="44">
        <v>101.70623395630857</v>
      </c>
      <c r="AF904" s="44">
        <v>4</v>
      </c>
      <c r="AG904" s="75">
        <v>1</v>
      </c>
      <c r="AH904" s="74">
        <v>0.78100000000000003</v>
      </c>
      <c r="AI904" s="44">
        <v>9</v>
      </c>
      <c r="AJ904" s="44">
        <v>0</v>
      </c>
      <c r="AK904" s="44">
        <v>217.00000000000003</v>
      </c>
      <c r="AL904" s="44">
        <v>23</v>
      </c>
      <c r="AM904" s="44">
        <v>79.929897922992296</v>
      </c>
      <c r="AN904" s="44">
        <v>23</v>
      </c>
      <c r="AO904" s="44">
        <v>0</v>
      </c>
      <c r="AP904" s="44">
        <v>23</v>
      </c>
      <c r="AQ904" s="44">
        <v>237.00000000000003</v>
      </c>
      <c r="AR904" s="44">
        <v>23</v>
      </c>
      <c r="AS904" s="44">
        <v>101.70623395630857</v>
      </c>
      <c r="AT904" s="44">
        <v>4</v>
      </c>
      <c r="AU904" s="75">
        <v>1</v>
      </c>
      <c r="AV904">
        <v>0.95299999999999996</v>
      </c>
      <c r="AW904">
        <v>9</v>
      </c>
      <c r="AX904">
        <v>0</v>
      </c>
      <c r="AY904">
        <v>217.00000000000003</v>
      </c>
      <c r="AZ904">
        <v>23</v>
      </c>
      <c r="BA904">
        <v>79.929897922992296</v>
      </c>
      <c r="BB904">
        <v>23</v>
      </c>
      <c r="BC904">
        <v>0</v>
      </c>
      <c r="BD904">
        <v>23</v>
      </c>
      <c r="BE904">
        <v>237.00000000000003</v>
      </c>
      <c r="BF904">
        <v>23</v>
      </c>
      <c r="BG904">
        <v>101.70623395630857</v>
      </c>
      <c r="BH904">
        <v>4</v>
      </c>
      <c r="BI904">
        <v>1</v>
      </c>
      <c r="BJ904" s="74">
        <f t="shared" si="71"/>
        <v>0.78633333333333333</v>
      </c>
      <c r="BK904" s="92">
        <f t="shared" si="72"/>
        <v>9</v>
      </c>
      <c r="BN904" s="67">
        <f t="shared" si="73"/>
        <v>0.49466666666666664</v>
      </c>
      <c r="BO904" s="9">
        <f t="shared" si="74"/>
        <v>5</v>
      </c>
      <c r="BT904">
        <v>1.0940000000000001</v>
      </c>
      <c r="BU904">
        <v>9</v>
      </c>
      <c r="BV904">
        <v>0</v>
      </c>
      <c r="BW904">
        <v>217.00000000000003</v>
      </c>
      <c r="BX904">
        <v>23</v>
      </c>
      <c r="BY904">
        <v>79.929897922992296</v>
      </c>
      <c r="BZ904">
        <v>23</v>
      </c>
      <c r="CA904">
        <v>0</v>
      </c>
      <c r="CB904">
        <v>23</v>
      </c>
      <c r="CC904">
        <v>237.00000000000003</v>
      </c>
      <c r="CD904">
        <v>23</v>
      </c>
      <c r="CE904">
        <v>101.70623395630857</v>
      </c>
      <c r="CF904">
        <v>4</v>
      </c>
      <c r="CG904">
        <v>1</v>
      </c>
      <c r="CM904">
        <v>1.0940000000000001</v>
      </c>
      <c r="CQ904" t="s">
        <v>162</v>
      </c>
      <c r="CR904" t="s">
        <v>224</v>
      </c>
      <c r="CS904" t="s">
        <v>242</v>
      </c>
      <c r="CT904">
        <v>217.00000000000003</v>
      </c>
      <c r="CU904">
        <v>23</v>
      </c>
      <c r="CV904">
        <v>79.929897922992296</v>
      </c>
      <c r="CW904">
        <v>23</v>
      </c>
      <c r="CX904">
        <v>0</v>
      </c>
      <c r="CY904">
        <v>23</v>
      </c>
      <c r="CZ904">
        <v>237.00000000000003</v>
      </c>
      <c r="DA904">
        <v>23</v>
      </c>
      <c r="DB904">
        <v>101.70623395630857</v>
      </c>
      <c r="DC904">
        <v>4</v>
      </c>
      <c r="DD904">
        <v>1</v>
      </c>
      <c r="DF904">
        <v>0.79700000000000004</v>
      </c>
    </row>
    <row r="905" spans="1:110" x14ac:dyDescent="0.25">
      <c r="A905" s="74">
        <v>1</v>
      </c>
      <c r="B905" s="44">
        <v>1</v>
      </c>
      <c r="C905" s="44">
        <v>1</v>
      </c>
      <c r="D905" s="44">
        <v>26</v>
      </c>
      <c r="E905" s="44">
        <v>3.5478858268472101E-2</v>
      </c>
      <c r="F905" s="44">
        <v>1431.0334415</v>
      </c>
      <c r="G905" s="75">
        <v>244.37</v>
      </c>
      <c r="H905" s="74">
        <v>0.39</v>
      </c>
      <c r="I905" s="44">
        <v>4</v>
      </c>
      <c r="J905" s="75">
        <v>0</v>
      </c>
      <c r="K905" s="74">
        <v>0.25</v>
      </c>
      <c r="L905" s="44">
        <v>4</v>
      </c>
      <c r="M905" s="75">
        <v>0</v>
      </c>
      <c r="N905" s="44">
        <v>0.26600000000000001</v>
      </c>
      <c r="O905" s="44">
        <v>4</v>
      </c>
      <c r="P905" s="75">
        <v>0</v>
      </c>
      <c r="Q905" s="80">
        <f t="shared" si="70"/>
        <v>0.30199999999999999</v>
      </c>
      <c r="R905" s="88">
        <f t="shared" si="70"/>
        <v>4</v>
      </c>
      <c r="T905" s="74">
        <v>0.625</v>
      </c>
      <c r="U905" s="44">
        <v>9</v>
      </c>
      <c r="V905" s="44">
        <v>0</v>
      </c>
      <c r="W905" s="44">
        <v>217.00000000000003</v>
      </c>
      <c r="X905" s="44">
        <v>23</v>
      </c>
      <c r="Y905" s="44">
        <v>79.894820270420439</v>
      </c>
      <c r="Z905" s="44">
        <v>23</v>
      </c>
      <c r="AA905" s="44">
        <v>0</v>
      </c>
      <c r="AB905" s="44">
        <v>23</v>
      </c>
      <c r="AC905" s="44">
        <v>237.00000000000003</v>
      </c>
      <c r="AD905" s="44">
        <v>23</v>
      </c>
      <c r="AE905" s="44">
        <v>101.42951472898257</v>
      </c>
      <c r="AF905" s="44">
        <v>4</v>
      </c>
      <c r="AG905" s="75">
        <v>1</v>
      </c>
      <c r="AH905" s="74">
        <v>0.78100000000000003</v>
      </c>
      <c r="AI905" s="44">
        <v>9</v>
      </c>
      <c r="AJ905" s="44">
        <v>0</v>
      </c>
      <c r="AK905" s="44">
        <v>217.00000000000003</v>
      </c>
      <c r="AL905" s="44">
        <v>23</v>
      </c>
      <c r="AM905" s="44">
        <v>79.894820270420439</v>
      </c>
      <c r="AN905" s="44">
        <v>23</v>
      </c>
      <c r="AO905" s="44">
        <v>0</v>
      </c>
      <c r="AP905" s="44">
        <v>23</v>
      </c>
      <c r="AQ905" s="44">
        <v>237.00000000000003</v>
      </c>
      <c r="AR905" s="44">
        <v>23</v>
      </c>
      <c r="AS905" s="44">
        <v>101.42951472898257</v>
      </c>
      <c r="AT905" s="44">
        <v>4</v>
      </c>
      <c r="AU905" s="75">
        <v>1</v>
      </c>
      <c r="AV905">
        <v>0.93799999999999994</v>
      </c>
      <c r="AW905">
        <v>9</v>
      </c>
      <c r="AX905">
        <v>0</v>
      </c>
      <c r="AY905">
        <v>217.00000000000003</v>
      </c>
      <c r="AZ905">
        <v>23</v>
      </c>
      <c r="BA905">
        <v>79.894820270420439</v>
      </c>
      <c r="BB905">
        <v>23</v>
      </c>
      <c r="BC905">
        <v>0</v>
      </c>
      <c r="BD905">
        <v>23</v>
      </c>
      <c r="BE905">
        <v>237.00000000000003</v>
      </c>
      <c r="BF905">
        <v>23</v>
      </c>
      <c r="BG905">
        <v>101.42951472898257</v>
      </c>
      <c r="BH905">
        <v>4</v>
      </c>
      <c r="BI905">
        <v>1</v>
      </c>
      <c r="BJ905" s="74">
        <f t="shared" si="71"/>
        <v>0.78133333333333344</v>
      </c>
      <c r="BK905" s="92">
        <f t="shared" si="72"/>
        <v>9</v>
      </c>
      <c r="BN905" s="67">
        <f t="shared" si="73"/>
        <v>0.47933333333333344</v>
      </c>
      <c r="BO905" s="9">
        <f t="shared" si="74"/>
        <v>5</v>
      </c>
      <c r="BT905">
        <v>1.0780000000000001</v>
      </c>
      <c r="BU905">
        <v>9</v>
      </c>
      <c r="BV905">
        <v>0</v>
      </c>
      <c r="BW905">
        <v>217.00000000000003</v>
      </c>
      <c r="BX905">
        <v>23</v>
      </c>
      <c r="BY905">
        <v>79.894820270420439</v>
      </c>
      <c r="BZ905">
        <v>23</v>
      </c>
      <c r="CA905">
        <v>0</v>
      </c>
      <c r="CB905">
        <v>23</v>
      </c>
      <c r="CC905">
        <v>237.00000000000003</v>
      </c>
      <c r="CD905">
        <v>23</v>
      </c>
      <c r="CE905">
        <v>101.42951472898257</v>
      </c>
      <c r="CF905">
        <v>4</v>
      </c>
      <c r="CG905">
        <v>1</v>
      </c>
      <c r="CM905">
        <v>1.0780000000000001</v>
      </c>
      <c r="CQ905" t="s">
        <v>162</v>
      </c>
      <c r="CR905" t="s">
        <v>244</v>
      </c>
      <c r="CS905" t="s">
        <v>242</v>
      </c>
      <c r="CT905">
        <v>217.00000000000003</v>
      </c>
      <c r="CU905">
        <v>23</v>
      </c>
      <c r="CV905">
        <v>79.894820270420439</v>
      </c>
      <c r="CW905">
        <v>23</v>
      </c>
      <c r="CX905">
        <v>0</v>
      </c>
      <c r="CY905">
        <v>23</v>
      </c>
      <c r="CZ905">
        <v>237.00000000000003</v>
      </c>
      <c r="DA905">
        <v>23</v>
      </c>
      <c r="DB905">
        <v>101.42951472898257</v>
      </c>
      <c r="DC905">
        <v>4</v>
      </c>
      <c r="DD905">
        <v>1</v>
      </c>
      <c r="DF905">
        <v>0.81299999999999994</v>
      </c>
    </row>
    <row r="906" spans="1:110" x14ac:dyDescent="0.25">
      <c r="A906" s="74">
        <v>1</v>
      </c>
      <c r="B906" s="44">
        <v>1</v>
      </c>
      <c r="C906" s="44">
        <v>1</v>
      </c>
      <c r="D906" s="44">
        <v>27</v>
      </c>
      <c r="E906" s="44">
        <v>0.13301686278033101</v>
      </c>
      <c r="F906" s="44">
        <v>1464.2307029999999</v>
      </c>
      <c r="G906" s="75">
        <v>252.42</v>
      </c>
      <c r="H906" s="74">
        <v>0.40600000000000003</v>
      </c>
      <c r="I906" s="44">
        <v>4</v>
      </c>
      <c r="J906" s="75">
        <v>0</v>
      </c>
      <c r="K906" s="74">
        <v>0.23499999999999999</v>
      </c>
      <c r="L906" s="44">
        <v>4</v>
      </c>
      <c r="M906" s="75">
        <v>0</v>
      </c>
      <c r="N906" s="44">
        <v>0.313</v>
      </c>
      <c r="O906" s="44">
        <v>4</v>
      </c>
      <c r="P906" s="75">
        <v>0</v>
      </c>
      <c r="Q906" s="80">
        <f t="shared" si="70"/>
        <v>0.318</v>
      </c>
      <c r="R906" s="88">
        <f t="shared" si="70"/>
        <v>4</v>
      </c>
      <c r="T906" s="74">
        <v>0.59399999999999997</v>
      </c>
      <c r="U906" s="44">
        <v>9</v>
      </c>
      <c r="V906" s="44">
        <v>0</v>
      </c>
      <c r="W906" s="44">
        <v>216.99999999999997</v>
      </c>
      <c r="X906" s="44">
        <v>23</v>
      </c>
      <c r="Y906" s="44">
        <v>79.861198841119247</v>
      </c>
      <c r="Z906" s="44">
        <v>23</v>
      </c>
      <c r="AA906" s="44">
        <v>0</v>
      </c>
      <c r="AB906" s="44">
        <v>23</v>
      </c>
      <c r="AC906" s="44">
        <v>237</v>
      </c>
      <c r="AD906" s="44">
        <v>23</v>
      </c>
      <c r="AE906" s="44">
        <v>101.16534971478836</v>
      </c>
      <c r="AF906" s="44">
        <v>4</v>
      </c>
      <c r="AG906" s="75">
        <v>1</v>
      </c>
      <c r="AH906" s="74">
        <v>0.81299999999999994</v>
      </c>
      <c r="AI906" s="44">
        <v>9</v>
      </c>
      <c r="AJ906" s="44">
        <v>0</v>
      </c>
      <c r="AK906" s="44">
        <v>216.99999999999997</v>
      </c>
      <c r="AL906" s="44">
        <v>23</v>
      </c>
      <c r="AM906" s="44">
        <v>79.861198841119247</v>
      </c>
      <c r="AN906" s="44">
        <v>23</v>
      </c>
      <c r="AO906" s="44">
        <v>0</v>
      </c>
      <c r="AP906" s="44">
        <v>23</v>
      </c>
      <c r="AQ906" s="44">
        <v>237</v>
      </c>
      <c r="AR906" s="44">
        <v>23</v>
      </c>
      <c r="AS906" s="44">
        <v>101.16534971478836</v>
      </c>
      <c r="AT906" s="44">
        <v>4</v>
      </c>
      <c r="AU906" s="75">
        <v>1</v>
      </c>
      <c r="AV906">
        <v>0.90600000000000003</v>
      </c>
      <c r="AW906">
        <v>9</v>
      </c>
      <c r="AX906">
        <v>0</v>
      </c>
      <c r="AY906">
        <v>216.99999999999997</v>
      </c>
      <c r="AZ906">
        <v>23</v>
      </c>
      <c r="BA906">
        <v>79.861198841119247</v>
      </c>
      <c r="BB906">
        <v>23</v>
      </c>
      <c r="BC906">
        <v>0</v>
      </c>
      <c r="BD906">
        <v>23</v>
      </c>
      <c r="BE906">
        <v>237</v>
      </c>
      <c r="BF906">
        <v>23</v>
      </c>
      <c r="BG906">
        <v>101.16534971478836</v>
      </c>
      <c r="BH906">
        <v>4</v>
      </c>
      <c r="BI906">
        <v>1</v>
      </c>
      <c r="BJ906" s="74">
        <f t="shared" si="71"/>
        <v>0.77100000000000002</v>
      </c>
      <c r="BK906" s="92">
        <f t="shared" si="72"/>
        <v>9</v>
      </c>
      <c r="BN906" s="67">
        <f t="shared" si="73"/>
        <v>0.45300000000000001</v>
      </c>
      <c r="BO906" s="9">
        <f t="shared" si="74"/>
        <v>5</v>
      </c>
      <c r="BT906">
        <v>1.0620000000000001</v>
      </c>
      <c r="BU906">
        <v>9</v>
      </c>
      <c r="BV906">
        <v>0</v>
      </c>
      <c r="BW906">
        <v>216.99999999999997</v>
      </c>
      <c r="BX906">
        <v>23</v>
      </c>
      <c r="BY906">
        <v>79.861198841119247</v>
      </c>
      <c r="BZ906">
        <v>23</v>
      </c>
      <c r="CA906">
        <v>0</v>
      </c>
      <c r="CB906">
        <v>23</v>
      </c>
      <c r="CC906">
        <v>237</v>
      </c>
      <c r="CD906">
        <v>23</v>
      </c>
      <c r="CE906">
        <v>101.16534971478836</v>
      </c>
      <c r="CF906">
        <v>4</v>
      </c>
      <c r="CG906">
        <v>1</v>
      </c>
      <c r="CM906">
        <v>1.0620000000000001</v>
      </c>
      <c r="CQ906" t="s">
        <v>162</v>
      </c>
      <c r="CR906" t="s">
        <v>245</v>
      </c>
      <c r="CS906" t="s">
        <v>242</v>
      </c>
      <c r="CT906">
        <v>216.99999999999997</v>
      </c>
      <c r="CU906">
        <v>23</v>
      </c>
      <c r="CV906">
        <v>79.861198841119247</v>
      </c>
      <c r="CW906">
        <v>23</v>
      </c>
      <c r="CX906">
        <v>0</v>
      </c>
      <c r="CY906">
        <v>23</v>
      </c>
      <c r="CZ906">
        <v>237</v>
      </c>
      <c r="DA906">
        <v>23</v>
      </c>
      <c r="DB906">
        <v>101.16534971478836</v>
      </c>
      <c r="DC906">
        <v>4</v>
      </c>
      <c r="DD906">
        <v>1</v>
      </c>
      <c r="DF906">
        <v>0.84399999999999997</v>
      </c>
    </row>
    <row r="907" spans="1:110" x14ac:dyDescent="0.25">
      <c r="A907" s="74">
        <v>1</v>
      </c>
      <c r="B907" s="44">
        <v>1</v>
      </c>
      <c r="C907" s="44">
        <v>1</v>
      </c>
      <c r="D907" s="44">
        <v>28</v>
      </c>
      <c r="E907" s="44">
        <v>0.230554867292208</v>
      </c>
      <c r="F907" s="44">
        <v>1497.4279644999999</v>
      </c>
      <c r="G907" s="75">
        <v>260.47000000000003</v>
      </c>
      <c r="H907" s="74">
        <v>0.40699999999999997</v>
      </c>
      <c r="I907" s="44">
        <v>4</v>
      </c>
      <c r="J907" s="75">
        <v>0</v>
      </c>
      <c r="K907" s="74">
        <v>0.25</v>
      </c>
      <c r="L907" s="44">
        <v>4</v>
      </c>
      <c r="M907" s="75">
        <v>0</v>
      </c>
      <c r="N907" s="44">
        <v>0.219</v>
      </c>
      <c r="O907" s="44">
        <v>4</v>
      </c>
      <c r="P907" s="75">
        <v>0</v>
      </c>
      <c r="Q907" s="80">
        <f t="shared" si="70"/>
        <v>0.29199999999999998</v>
      </c>
      <c r="R907" s="88">
        <f t="shared" si="70"/>
        <v>4</v>
      </c>
      <c r="T907" s="74">
        <v>0.60899999999999999</v>
      </c>
      <c r="U907" s="44">
        <v>9</v>
      </c>
      <c r="V907" s="44">
        <v>0</v>
      </c>
      <c r="W907" s="44">
        <v>217.00000000000003</v>
      </c>
      <c r="X907" s="44">
        <v>23</v>
      </c>
      <c r="Y907" s="44">
        <v>79.828910130735679</v>
      </c>
      <c r="Z907" s="44">
        <v>23</v>
      </c>
      <c r="AA907" s="44">
        <v>0</v>
      </c>
      <c r="AB907" s="44">
        <v>23</v>
      </c>
      <c r="AC907" s="44">
        <v>237.00000000000003</v>
      </c>
      <c r="AD907" s="44">
        <v>23</v>
      </c>
      <c r="AE907" s="44">
        <v>100.91286311834509</v>
      </c>
      <c r="AF907" s="44">
        <v>4</v>
      </c>
      <c r="AG907" s="75">
        <v>1</v>
      </c>
      <c r="AH907" s="74">
        <v>0.79700000000000004</v>
      </c>
      <c r="AI907" s="44">
        <v>9</v>
      </c>
      <c r="AJ907" s="44">
        <v>0</v>
      </c>
      <c r="AK907" s="44">
        <v>217.00000000000003</v>
      </c>
      <c r="AL907" s="44">
        <v>23</v>
      </c>
      <c r="AM907" s="44">
        <v>79.828910130735679</v>
      </c>
      <c r="AN907" s="44">
        <v>23</v>
      </c>
      <c r="AO907" s="44">
        <v>0</v>
      </c>
      <c r="AP907" s="44">
        <v>23</v>
      </c>
      <c r="AQ907" s="44">
        <v>237.00000000000003</v>
      </c>
      <c r="AR907" s="44">
        <v>23</v>
      </c>
      <c r="AS907" s="44">
        <v>100.91286311834509</v>
      </c>
      <c r="AT907" s="44">
        <v>4</v>
      </c>
      <c r="AU907" s="75">
        <v>1</v>
      </c>
      <c r="AV907">
        <v>0.92200000000000004</v>
      </c>
      <c r="AW907">
        <v>9</v>
      </c>
      <c r="AX907">
        <v>0</v>
      </c>
      <c r="AY907">
        <v>217.00000000000003</v>
      </c>
      <c r="AZ907">
        <v>23</v>
      </c>
      <c r="BA907">
        <v>79.828910130735679</v>
      </c>
      <c r="BB907">
        <v>23</v>
      </c>
      <c r="BC907">
        <v>0</v>
      </c>
      <c r="BD907">
        <v>23</v>
      </c>
      <c r="BE907">
        <v>237.00000000000003</v>
      </c>
      <c r="BF907">
        <v>23</v>
      </c>
      <c r="BG907">
        <v>100.91286311834509</v>
      </c>
      <c r="BH907">
        <v>4</v>
      </c>
      <c r="BI907">
        <v>1</v>
      </c>
      <c r="BJ907" s="74">
        <f t="shared" si="71"/>
        <v>0.77600000000000013</v>
      </c>
      <c r="BK907" s="92">
        <f t="shared" si="72"/>
        <v>9</v>
      </c>
      <c r="BN907" s="67">
        <f t="shared" si="73"/>
        <v>0.48400000000000015</v>
      </c>
      <c r="BO907" s="9">
        <f t="shared" si="74"/>
        <v>5</v>
      </c>
      <c r="BT907">
        <v>1.0469999999999999</v>
      </c>
      <c r="BU907">
        <v>9</v>
      </c>
      <c r="BV907">
        <v>0</v>
      </c>
      <c r="BW907">
        <v>217.00000000000003</v>
      </c>
      <c r="BX907">
        <v>23</v>
      </c>
      <c r="BY907">
        <v>79.828910130735679</v>
      </c>
      <c r="BZ907">
        <v>23</v>
      </c>
      <c r="CA907">
        <v>0</v>
      </c>
      <c r="CB907">
        <v>23</v>
      </c>
      <c r="CC907">
        <v>237.00000000000003</v>
      </c>
      <c r="CD907">
        <v>23</v>
      </c>
      <c r="CE907">
        <v>100.91286311834509</v>
      </c>
      <c r="CF907">
        <v>4</v>
      </c>
      <c r="CG907">
        <v>1</v>
      </c>
      <c r="CM907">
        <v>1.0469999999999999</v>
      </c>
      <c r="CQ907" t="s">
        <v>162</v>
      </c>
      <c r="CR907" t="s">
        <v>244</v>
      </c>
      <c r="CS907" t="s">
        <v>242</v>
      </c>
      <c r="CT907">
        <v>217.00000000000003</v>
      </c>
      <c r="CU907">
        <v>23</v>
      </c>
      <c r="CV907">
        <v>79.828910130735679</v>
      </c>
      <c r="CW907">
        <v>23</v>
      </c>
      <c r="CX907">
        <v>0</v>
      </c>
      <c r="CY907">
        <v>23</v>
      </c>
      <c r="CZ907">
        <v>237.00000000000003</v>
      </c>
      <c r="DA907">
        <v>23</v>
      </c>
      <c r="DB907">
        <v>100.91286311834509</v>
      </c>
      <c r="DC907">
        <v>4</v>
      </c>
      <c r="DD907">
        <v>1</v>
      </c>
      <c r="DF907">
        <v>0.81299999999999994</v>
      </c>
    </row>
    <row r="908" spans="1:110" x14ac:dyDescent="0.25">
      <c r="A908" s="74">
        <v>1</v>
      </c>
      <c r="B908" s="44">
        <v>1</v>
      </c>
      <c r="C908" s="44">
        <v>1</v>
      </c>
      <c r="D908" s="44">
        <v>29</v>
      </c>
      <c r="E908" s="44">
        <v>0.32809287180406799</v>
      </c>
      <c r="F908" s="44">
        <v>1530.6252260000001</v>
      </c>
      <c r="G908" s="75">
        <v>268.52</v>
      </c>
      <c r="H908" s="74">
        <v>0.42199999999999999</v>
      </c>
      <c r="I908" s="44">
        <v>4</v>
      </c>
      <c r="J908" s="75">
        <v>0</v>
      </c>
      <c r="K908" s="74">
        <v>0.25</v>
      </c>
      <c r="L908" s="44">
        <v>4</v>
      </c>
      <c r="M908" s="75">
        <v>0</v>
      </c>
      <c r="N908" s="44">
        <v>0.23400000000000001</v>
      </c>
      <c r="O908" s="44">
        <v>4</v>
      </c>
      <c r="P908" s="75">
        <v>0</v>
      </c>
      <c r="Q908" s="80">
        <f t="shared" si="70"/>
        <v>0.30199999999999999</v>
      </c>
      <c r="R908" s="88">
        <f t="shared" si="70"/>
        <v>4</v>
      </c>
      <c r="T908" s="74">
        <v>0.59399999999999997</v>
      </c>
      <c r="U908" s="44">
        <v>9</v>
      </c>
      <c r="V908" s="44">
        <v>0</v>
      </c>
      <c r="W908" s="44">
        <v>217</v>
      </c>
      <c r="X908" s="44">
        <v>23</v>
      </c>
      <c r="Y908" s="44">
        <v>79.797846973683619</v>
      </c>
      <c r="Z908" s="44">
        <v>23</v>
      </c>
      <c r="AA908" s="44">
        <v>0</v>
      </c>
      <c r="AB908" s="44">
        <v>23</v>
      </c>
      <c r="AC908" s="44">
        <v>237</v>
      </c>
      <c r="AD908" s="44">
        <v>23</v>
      </c>
      <c r="AE908" s="44">
        <v>100.67129606170565</v>
      </c>
      <c r="AF908" s="44">
        <v>4</v>
      </c>
      <c r="AG908" s="75">
        <v>1</v>
      </c>
      <c r="AH908" s="74">
        <v>0.78200000000000003</v>
      </c>
      <c r="AI908" s="44">
        <v>9</v>
      </c>
      <c r="AJ908" s="44">
        <v>0</v>
      </c>
      <c r="AK908" s="44">
        <v>217</v>
      </c>
      <c r="AL908" s="44">
        <v>23</v>
      </c>
      <c r="AM908" s="44">
        <v>79.797846973683619</v>
      </c>
      <c r="AN908" s="44">
        <v>23</v>
      </c>
      <c r="AO908" s="44">
        <v>0</v>
      </c>
      <c r="AP908" s="44">
        <v>23</v>
      </c>
      <c r="AQ908" s="44">
        <v>237</v>
      </c>
      <c r="AR908" s="44">
        <v>23</v>
      </c>
      <c r="AS908" s="44">
        <v>100.67129606170565</v>
      </c>
      <c r="AT908" s="44">
        <v>4</v>
      </c>
      <c r="AU908" s="75">
        <v>1</v>
      </c>
      <c r="AV908">
        <v>0.92200000000000004</v>
      </c>
      <c r="AW908">
        <v>9</v>
      </c>
      <c r="AX908">
        <v>0</v>
      </c>
      <c r="AY908">
        <v>217</v>
      </c>
      <c r="AZ908">
        <v>23</v>
      </c>
      <c r="BA908">
        <v>79.797846973683619</v>
      </c>
      <c r="BB908">
        <v>23</v>
      </c>
      <c r="BC908">
        <v>0</v>
      </c>
      <c r="BD908">
        <v>23</v>
      </c>
      <c r="BE908">
        <v>237</v>
      </c>
      <c r="BF908">
        <v>23</v>
      </c>
      <c r="BG908">
        <v>100.67129606170565</v>
      </c>
      <c r="BH908">
        <v>4</v>
      </c>
      <c r="BI908">
        <v>1</v>
      </c>
      <c r="BJ908" s="74">
        <f t="shared" si="71"/>
        <v>0.76600000000000001</v>
      </c>
      <c r="BK908" s="92">
        <f t="shared" si="72"/>
        <v>9</v>
      </c>
      <c r="BN908" s="67">
        <f t="shared" si="73"/>
        <v>0.46400000000000002</v>
      </c>
      <c r="BO908" s="9">
        <f t="shared" si="74"/>
        <v>5</v>
      </c>
      <c r="BT908">
        <v>1.0780000000000001</v>
      </c>
      <c r="BU908">
        <v>9</v>
      </c>
      <c r="BV908">
        <v>0</v>
      </c>
      <c r="BW908">
        <v>217</v>
      </c>
      <c r="BX908">
        <v>23</v>
      </c>
      <c r="BY908">
        <v>79.797846973683619</v>
      </c>
      <c r="BZ908">
        <v>23</v>
      </c>
      <c r="CA908">
        <v>0</v>
      </c>
      <c r="CB908">
        <v>23</v>
      </c>
      <c r="CC908">
        <v>237</v>
      </c>
      <c r="CD908">
        <v>23</v>
      </c>
      <c r="CE908">
        <v>100.67129606170565</v>
      </c>
      <c r="CF908">
        <v>4</v>
      </c>
      <c r="CG908">
        <v>1</v>
      </c>
      <c r="CM908">
        <v>1.0780000000000001</v>
      </c>
      <c r="CQ908" t="s">
        <v>162</v>
      </c>
      <c r="CR908" t="s">
        <v>224</v>
      </c>
      <c r="CS908" t="s">
        <v>242</v>
      </c>
      <c r="CT908">
        <v>217</v>
      </c>
      <c r="CU908">
        <v>23</v>
      </c>
      <c r="CV908">
        <v>79.797846973683619</v>
      </c>
      <c r="CW908">
        <v>23</v>
      </c>
      <c r="CX908">
        <v>0</v>
      </c>
      <c r="CY908">
        <v>23</v>
      </c>
      <c r="CZ908">
        <v>237</v>
      </c>
      <c r="DA908">
        <v>23</v>
      </c>
      <c r="DB908">
        <v>100.67129606170565</v>
      </c>
      <c r="DC908">
        <v>4</v>
      </c>
      <c r="DD908">
        <v>1</v>
      </c>
      <c r="DF908">
        <v>0.79700000000000004</v>
      </c>
    </row>
    <row r="909" spans="1:110" x14ac:dyDescent="0.25">
      <c r="A909" s="74">
        <v>1</v>
      </c>
      <c r="B909" s="44">
        <v>1</v>
      </c>
      <c r="C909" s="44">
        <v>1</v>
      </c>
      <c r="D909" s="44">
        <v>30</v>
      </c>
      <c r="E909" s="44">
        <v>0.42563087631596203</v>
      </c>
      <c r="F909" s="44">
        <v>1563.8224875000001</v>
      </c>
      <c r="G909" s="75">
        <v>276.57</v>
      </c>
      <c r="H909" s="74">
        <v>0.40600000000000003</v>
      </c>
      <c r="I909" s="44">
        <v>4</v>
      </c>
      <c r="J909" s="75">
        <v>0</v>
      </c>
      <c r="K909" s="74">
        <v>0.26600000000000001</v>
      </c>
      <c r="L909" s="44">
        <v>4</v>
      </c>
      <c r="M909" s="75">
        <v>0</v>
      </c>
      <c r="N909" s="44">
        <v>0.26600000000000001</v>
      </c>
      <c r="O909" s="44">
        <v>4</v>
      </c>
      <c r="P909" s="75">
        <v>0</v>
      </c>
      <c r="Q909" s="80">
        <f t="shared" si="70"/>
        <v>0.3126666666666667</v>
      </c>
      <c r="R909" s="88">
        <f t="shared" si="70"/>
        <v>4</v>
      </c>
      <c r="T909" s="74">
        <v>0.625</v>
      </c>
      <c r="U909" s="44">
        <v>9</v>
      </c>
      <c r="V909" s="44">
        <v>0</v>
      </c>
      <c r="W909" s="44">
        <v>217.00000100000003</v>
      </c>
      <c r="X909" s="44">
        <v>23</v>
      </c>
      <c r="Y909" s="44">
        <v>79.76793432206496</v>
      </c>
      <c r="Z909" s="44">
        <v>23</v>
      </c>
      <c r="AA909" s="44">
        <v>0</v>
      </c>
      <c r="AB909" s="44">
        <v>23</v>
      </c>
      <c r="AC909" s="44">
        <v>237.00000000000003</v>
      </c>
      <c r="AD909" s="44">
        <v>23</v>
      </c>
      <c r="AE909" s="44">
        <v>100.44001442701395</v>
      </c>
      <c r="AF909" s="44">
        <v>4</v>
      </c>
      <c r="AG909" s="75">
        <v>1</v>
      </c>
      <c r="AH909" s="74">
        <v>0.78100000000000003</v>
      </c>
      <c r="AI909" s="44">
        <v>9</v>
      </c>
      <c r="AJ909" s="44">
        <v>0</v>
      </c>
      <c r="AK909" s="44">
        <v>217.00000100000003</v>
      </c>
      <c r="AL909" s="44">
        <v>23</v>
      </c>
      <c r="AM909" s="44">
        <v>79.76793432206496</v>
      </c>
      <c r="AN909" s="44">
        <v>23</v>
      </c>
      <c r="AO909" s="44">
        <v>0</v>
      </c>
      <c r="AP909" s="44">
        <v>23</v>
      </c>
      <c r="AQ909" s="44">
        <v>237.00000000000003</v>
      </c>
      <c r="AR909" s="44">
        <v>23</v>
      </c>
      <c r="AS909" s="44">
        <v>100.44001442701395</v>
      </c>
      <c r="AT909" s="44">
        <v>4</v>
      </c>
      <c r="AU909" s="75">
        <v>1</v>
      </c>
      <c r="AV909">
        <v>0.95299999999999996</v>
      </c>
      <c r="AW909">
        <v>9</v>
      </c>
      <c r="AX909">
        <v>0</v>
      </c>
      <c r="AY909">
        <v>217.00000100000003</v>
      </c>
      <c r="AZ909">
        <v>23</v>
      </c>
      <c r="BA909">
        <v>79.76793432206496</v>
      </c>
      <c r="BB909">
        <v>23</v>
      </c>
      <c r="BC909">
        <v>0</v>
      </c>
      <c r="BD909">
        <v>23</v>
      </c>
      <c r="BE909">
        <v>237.00000000000003</v>
      </c>
      <c r="BF909">
        <v>23</v>
      </c>
      <c r="BG909">
        <v>100.44001442701395</v>
      </c>
      <c r="BH909">
        <v>4</v>
      </c>
      <c r="BI909">
        <v>1</v>
      </c>
      <c r="BJ909" s="74">
        <f t="shared" si="71"/>
        <v>0.78633333333333333</v>
      </c>
      <c r="BK909" s="92">
        <f t="shared" si="72"/>
        <v>9</v>
      </c>
      <c r="BN909" s="67">
        <f t="shared" si="73"/>
        <v>0.47366666666666662</v>
      </c>
      <c r="BO909" s="9">
        <f t="shared" si="74"/>
        <v>5</v>
      </c>
      <c r="BT909">
        <v>1.0629999999999999</v>
      </c>
      <c r="BU909">
        <v>9</v>
      </c>
      <c r="BV909">
        <v>0</v>
      </c>
      <c r="BW909">
        <v>217.00000100000003</v>
      </c>
      <c r="BX909">
        <v>23</v>
      </c>
      <c r="BY909">
        <v>79.76793432206496</v>
      </c>
      <c r="BZ909">
        <v>23</v>
      </c>
      <c r="CA909">
        <v>0</v>
      </c>
      <c r="CB909">
        <v>23</v>
      </c>
      <c r="CC909">
        <v>237.00000000000003</v>
      </c>
      <c r="CD909">
        <v>23</v>
      </c>
      <c r="CE909">
        <v>100.44001442701395</v>
      </c>
      <c r="CF909">
        <v>4</v>
      </c>
      <c r="CG909">
        <v>1</v>
      </c>
      <c r="CM909">
        <v>1.0629999999999999</v>
      </c>
      <c r="CQ909" t="s">
        <v>162</v>
      </c>
      <c r="CR909" t="s">
        <v>244</v>
      </c>
      <c r="CS909" t="s">
        <v>242</v>
      </c>
      <c r="CT909">
        <v>217.00000100000003</v>
      </c>
      <c r="CU909">
        <v>23</v>
      </c>
      <c r="CV909">
        <v>79.76793432206496</v>
      </c>
      <c r="CW909">
        <v>23</v>
      </c>
      <c r="CX909">
        <v>0</v>
      </c>
      <c r="CY909">
        <v>23</v>
      </c>
      <c r="CZ909">
        <v>237.00000000000003</v>
      </c>
      <c r="DA909">
        <v>23</v>
      </c>
      <c r="DB909">
        <v>100.44001442701395</v>
      </c>
      <c r="DC909">
        <v>4</v>
      </c>
      <c r="DD909">
        <v>1</v>
      </c>
      <c r="DF909">
        <v>0.81299999999999994</v>
      </c>
    </row>
    <row r="910" spans="1:110" x14ac:dyDescent="0.25">
      <c r="A910" s="74">
        <v>1</v>
      </c>
      <c r="B910" s="44">
        <v>1</v>
      </c>
      <c r="C910" s="44">
        <v>2</v>
      </c>
      <c r="D910" s="44">
        <v>18</v>
      </c>
      <c r="E910" s="44">
        <v>-0.43406535716651001</v>
      </c>
      <c r="F910" s="44">
        <v>1290.1307055</v>
      </c>
      <c r="G910" s="75">
        <v>186.71</v>
      </c>
      <c r="H910" s="74">
        <v>0.42099999999999999</v>
      </c>
      <c r="I910" s="44">
        <v>4</v>
      </c>
      <c r="J910" s="75">
        <v>0</v>
      </c>
      <c r="K910" s="74">
        <v>0.25</v>
      </c>
      <c r="L910" s="44">
        <v>4</v>
      </c>
      <c r="M910" s="75">
        <v>0</v>
      </c>
      <c r="N910" s="44">
        <v>0.23499999999999999</v>
      </c>
      <c r="O910" s="44">
        <v>4</v>
      </c>
      <c r="P910" s="75">
        <v>0</v>
      </c>
      <c r="Q910" s="80">
        <f t="shared" si="70"/>
        <v>0.30199999999999999</v>
      </c>
      <c r="R910" s="88">
        <f t="shared" si="70"/>
        <v>4</v>
      </c>
      <c r="T910" s="74">
        <v>0.59399999999999997</v>
      </c>
      <c r="U910" s="44">
        <v>9</v>
      </c>
      <c r="V910" s="44">
        <v>0</v>
      </c>
      <c r="W910" s="44">
        <v>0</v>
      </c>
      <c r="X910" s="44">
        <v>23</v>
      </c>
      <c r="Y910" s="44">
        <v>80.110874743728687</v>
      </c>
      <c r="Z910" s="44">
        <v>23</v>
      </c>
      <c r="AA910" s="44">
        <v>217</v>
      </c>
      <c r="AB910" s="44">
        <v>23</v>
      </c>
      <c r="AC910" s="44">
        <v>237</v>
      </c>
      <c r="AD910" s="44">
        <v>23</v>
      </c>
      <c r="AE910" s="44">
        <v>106.0666465877801</v>
      </c>
      <c r="AF910" s="44">
        <v>4</v>
      </c>
      <c r="AG910" s="75">
        <v>1</v>
      </c>
      <c r="AH910" s="74">
        <v>0.81299999999999994</v>
      </c>
      <c r="AI910" s="44">
        <v>9</v>
      </c>
      <c r="AJ910" s="44">
        <v>0</v>
      </c>
      <c r="AK910" s="44">
        <v>0</v>
      </c>
      <c r="AL910" s="44">
        <v>23</v>
      </c>
      <c r="AM910" s="44">
        <v>80.110874743728687</v>
      </c>
      <c r="AN910" s="44">
        <v>23</v>
      </c>
      <c r="AO910" s="44">
        <v>217</v>
      </c>
      <c r="AP910" s="44">
        <v>23</v>
      </c>
      <c r="AQ910" s="44">
        <v>237</v>
      </c>
      <c r="AR910" s="44">
        <v>23</v>
      </c>
      <c r="AS910" s="44">
        <v>106.0666465877801</v>
      </c>
      <c r="AT910" s="44">
        <v>4</v>
      </c>
      <c r="AU910" s="75">
        <v>1</v>
      </c>
      <c r="AV910">
        <v>0.95299999999999996</v>
      </c>
      <c r="AW910">
        <v>9</v>
      </c>
      <c r="AX910">
        <v>0</v>
      </c>
      <c r="AY910">
        <v>0</v>
      </c>
      <c r="AZ910">
        <v>23</v>
      </c>
      <c r="BA910">
        <v>80.110874743728687</v>
      </c>
      <c r="BB910">
        <v>23</v>
      </c>
      <c r="BC910">
        <v>217</v>
      </c>
      <c r="BD910">
        <v>23</v>
      </c>
      <c r="BE910">
        <v>237</v>
      </c>
      <c r="BF910">
        <v>23</v>
      </c>
      <c r="BG910">
        <v>106.0666465877801</v>
      </c>
      <c r="BH910">
        <v>4</v>
      </c>
      <c r="BI910">
        <v>1</v>
      </c>
      <c r="BJ910" s="74">
        <f t="shared" si="71"/>
        <v>0.78666666666666663</v>
      </c>
      <c r="BK910" s="92">
        <f t="shared" si="72"/>
        <v>9</v>
      </c>
      <c r="BN910" s="67">
        <f t="shared" si="73"/>
        <v>0.48466666666666663</v>
      </c>
      <c r="BO910" s="9">
        <f t="shared" si="74"/>
        <v>5</v>
      </c>
      <c r="BT910">
        <v>1.1100000000000001</v>
      </c>
      <c r="BU910">
        <v>9</v>
      </c>
      <c r="BV910">
        <v>0</v>
      </c>
      <c r="BW910">
        <v>0</v>
      </c>
      <c r="BX910">
        <v>23</v>
      </c>
      <c r="BY910">
        <v>80.110874743728687</v>
      </c>
      <c r="BZ910">
        <v>23</v>
      </c>
      <c r="CA910">
        <v>217</v>
      </c>
      <c r="CB910">
        <v>23</v>
      </c>
      <c r="CC910">
        <v>237</v>
      </c>
      <c r="CD910">
        <v>23</v>
      </c>
      <c r="CE910">
        <v>106.0666465877801</v>
      </c>
      <c r="CF910">
        <v>4</v>
      </c>
      <c r="CG910">
        <v>1</v>
      </c>
      <c r="CM910">
        <v>1.1100000000000001</v>
      </c>
      <c r="CQ910" t="s">
        <v>162</v>
      </c>
      <c r="CR910" t="s">
        <v>244</v>
      </c>
      <c r="CS910" t="s">
        <v>242</v>
      </c>
      <c r="CT910">
        <v>0</v>
      </c>
      <c r="CU910">
        <v>23</v>
      </c>
      <c r="CV910">
        <v>80.110874743728687</v>
      </c>
      <c r="CW910">
        <v>23</v>
      </c>
      <c r="CX910">
        <v>217</v>
      </c>
      <c r="CY910">
        <v>23</v>
      </c>
      <c r="CZ910">
        <v>237</v>
      </c>
      <c r="DA910">
        <v>23</v>
      </c>
      <c r="DB910">
        <v>106.0666465877801</v>
      </c>
      <c r="DC910">
        <v>4</v>
      </c>
      <c r="DD910">
        <v>1</v>
      </c>
      <c r="DF910">
        <v>0.81299999999999994</v>
      </c>
    </row>
    <row r="911" spans="1:110" x14ac:dyDescent="0.25">
      <c r="A911" s="74">
        <v>1</v>
      </c>
      <c r="B911" s="44">
        <v>1</v>
      </c>
      <c r="C911" s="44">
        <v>2</v>
      </c>
      <c r="D911" s="44">
        <v>19</v>
      </c>
      <c r="E911" s="44">
        <v>-0.33652735265463302</v>
      </c>
      <c r="F911" s="44">
        <v>1323.3279669999999</v>
      </c>
      <c r="G911" s="75">
        <v>194.76</v>
      </c>
      <c r="H911" s="74">
        <v>0.39100000000000001</v>
      </c>
      <c r="I911" s="44">
        <v>4</v>
      </c>
      <c r="J911" s="75">
        <v>0</v>
      </c>
      <c r="K911" s="74">
        <v>0.25</v>
      </c>
      <c r="L911" s="44">
        <v>4</v>
      </c>
      <c r="M911" s="75">
        <v>0</v>
      </c>
      <c r="N911" s="44">
        <v>0.25</v>
      </c>
      <c r="O911" s="44">
        <v>4</v>
      </c>
      <c r="P911" s="75">
        <v>0</v>
      </c>
      <c r="Q911" s="80">
        <f t="shared" si="70"/>
        <v>0.29699999999999999</v>
      </c>
      <c r="R911" s="88">
        <f t="shared" si="70"/>
        <v>4</v>
      </c>
      <c r="T911" s="74">
        <v>0.57799999999999996</v>
      </c>
      <c r="U911" s="44">
        <v>9</v>
      </c>
      <c r="V911" s="44">
        <v>0</v>
      </c>
      <c r="W911" s="44">
        <v>0</v>
      </c>
      <c r="X911" s="44">
        <v>23</v>
      </c>
      <c r="Y911" s="44">
        <v>80.068259807289195</v>
      </c>
      <c r="Z911" s="44">
        <v>23</v>
      </c>
      <c r="AA911" s="44">
        <v>217</v>
      </c>
      <c r="AB911" s="44">
        <v>23</v>
      </c>
      <c r="AC911" s="44">
        <v>237</v>
      </c>
      <c r="AD911" s="44">
        <v>23</v>
      </c>
      <c r="AE911" s="44">
        <v>105.65810464663656</v>
      </c>
      <c r="AF911" s="44">
        <v>4</v>
      </c>
      <c r="AG911" s="75">
        <v>1</v>
      </c>
      <c r="AH911" s="74">
        <v>0.79700000000000004</v>
      </c>
      <c r="AI911" s="44">
        <v>9</v>
      </c>
      <c r="AJ911" s="44">
        <v>0</v>
      </c>
      <c r="AK911" s="44">
        <v>0</v>
      </c>
      <c r="AL911" s="44">
        <v>23</v>
      </c>
      <c r="AM911" s="44">
        <v>80.068259807289195</v>
      </c>
      <c r="AN911" s="44">
        <v>23</v>
      </c>
      <c r="AO911" s="44">
        <v>217</v>
      </c>
      <c r="AP911" s="44">
        <v>23</v>
      </c>
      <c r="AQ911" s="44">
        <v>237</v>
      </c>
      <c r="AR911" s="44">
        <v>23</v>
      </c>
      <c r="AS911" s="44">
        <v>105.65810464663656</v>
      </c>
      <c r="AT911" s="44">
        <v>4</v>
      </c>
      <c r="AU911" s="75">
        <v>1</v>
      </c>
      <c r="AV911">
        <v>0.95299999999999996</v>
      </c>
      <c r="AW911">
        <v>9</v>
      </c>
      <c r="AX911">
        <v>0</v>
      </c>
      <c r="AY911">
        <v>0</v>
      </c>
      <c r="AZ911">
        <v>23</v>
      </c>
      <c r="BA911">
        <v>80.068259807289195</v>
      </c>
      <c r="BB911">
        <v>23</v>
      </c>
      <c r="BC911">
        <v>217</v>
      </c>
      <c r="BD911">
        <v>23</v>
      </c>
      <c r="BE911">
        <v>237</v>
      </c>
      <c r="BF911">
        <v>23</v>
      </c>
      <c r="BG911">
        <v>105.65810464663656</v>
      </c>
      <c r="BH911">
        <v>4</v>
      </c>
      <c r="BI911">
        <v>1</v>
      </c>
      <c r="BJ911" s="74">
        <f t="shared" si="71"/>
        <v>0.77599999999999991</v>
      </c>
      <c r="BK911" s="92">
        <f t="shared" si="72"/>
        <v>9</v>
      </c>
      <c r="BN911" s="67">
        <f t="shared" si="73"/>
        <v>0.47899999999999993</v>
      </c>
      <c r="BO911" s="9">
        <f t="shared" si="74"/>
        <v>5</v>
      </c>
      <c r="BT911">
        <v>1.0940000000000001</v>
      </c>
      <c r="BU911">
        <v>9</v>
      </c>
      <c r="BV911">
        <v>0</v>
      </c>
      <c r="BW911">
        <v>0</v>
      </c>
      <c r="BX911">
        <v>23</v>
      </c>
      <c r="BY911">
        <v>80.068259807289195</v>
      </c>
      <c r="BZ911">
        <v>23</v>
      </c>
      <c r="CA911">
        <v>217</v>
      </c>
      <c r="CB911">
        <v>23</v>
      </c>
      <c r="CC911">
        <v>237</v>
      </c>
      <c r="CD911">
        <v>23</v>
      </c>
      <c r="CE911">
        <v>105.65810464663656</v>
      </c>
      <c r="CF911">
        <v>4</v>
      </c>
      <c r="CG911">
        <v>1</v>
      </c>
      <c r="CM911">
        <v>1.0940000000000001</v>
      </c>
      <c r="CQ911" t="s">
        <v>162</v>
      </c>
      <c r="CR911" t="s">
        <v>245</v>
      </c>
      <c r="CS911" t="s">
        <v>242</v>
      </c>
      <c r="CT911">
        <v>0</v>
      </c>
      <c r="CU911">
        <v>23</v>
      </c>
      <c r="CV911">
        <v>80.068259807289195</v>
      </c>
      <c r="CW911">
        <v>23</v>
      </c>
      <c r="CX911">
        <v>217</v>
      </c>
      <c r="CY911">
        <v>23</v>
      </c>
      <c r="CZ911">
        <v>237</v>
      </c>
      <c r="DA911">
        <v>23</v>
      </c>
      <c r="DB911">
        <v>105.65810464663656</v>
      </c>
      <c r="DC911">
        <v>4</v>
      </c>
      <c r="DD911">
        <v>1</v>
      </c>
      <c r="DF911">
        <v>0.84399999999999997</v>
      </c>
    </row>
    <row r="912" spans="1:110" x14ac:dyDescent="0.25">
      <c r="A912" s="74">
        <v>1</v>
      </c>
      <c r="B912" s="44">
        <v>1</v>
      </c>
      <c r="C912" s="44">
        <v>2</v>
      </c>
      <c r="D912" s="44">
        <v>20</v>
      </c>
      <c r="E912" s="44">
        <v>-0.23898934814275599</v>
      </c>
      <c r="F912" s="44">
        <v>1356.5252284999999</v>
      </c>
      <c r="G912" s="75">
        <v>202.81</v>
      </c>
      <c r="H912" s="74">
        <v>0.42199999999999999</v>
      </c>
      <c r="I912" s="44">
        <v>4</v>
      </c>
      <c r="J912" s="75">
        <v>0</v>
      </c>
      <c r="K912" s="74">
        <v>0.26600000000000001</v>
      </c>
      <c r="L912" s="44">
        <v>4</v>
      </c>
      <c r="M912" s="75">
        <v>0</v>
      </c>
      <c r="N912" s="44">
        <v>0.28100000000000003</v>
      </c>
      <c r="O912" s="44">
        <v>4</v>
      </c>
      <c r="P912" s="75">
        <v>0</v>
      </c>
      <c r="Q912" s="80">
        <f t="shared" si="70"/>
        <v>0.32300000000000001</v>
      </c>
      <c r="R912" s="88">
        <f t="shared" si="70"/>
        <v>4</v>
      </c>
      <c r="T912" s="74">
        <v>0.57799999999999996</v>
      </c>
      <c r="U912" s="44">
        <v>9</v>
      </c>
      <c r="V912" s="44">
        <v>0</v>
      </c>
      <c r="W912" s="44">
        <v>0</v>
      </c>
      <c r="X912" s="44">
        <v>23</v>
      </c>
      <c r="Y912" s="44">
        <v>80.027742225506657</v>
      </c>
      <c r="Z912" s="44">
        <v>23</v>
      </c>
      <c r="AA912" s="44">
        <v>217.000001</v>
      </c>
      <c r="AB912" s="44">
        <v>23</v>
      </c>
      <c r="AC912" s="44">
        <v>237</v>
      </c>
      <c r="AD912" s="44">
        <v>23</v>
      </c>
      <c r="AE912" s="44">
        <v>105.26955850505297</v>
      </c>
      <c r="AF912" s="44">
        <v>4</v>
      </c>
      <c r="AG912" s="75">
        <v>1</v>
      </c>
      <c r="AH912" s="74">
        <v>0.78100000000000003</v>
      </c>
      <c r="AI912" s="44">
        <v>9</v>
      </c>
      <c r="AJ912" s="44">
        <v>0</v>
      </c>
      <c r="AK912" s="44">
        <v>0</v>
      </c>
      <c r="AL912" s="44">
        <v>23</v>
      </c>
      <c r="AM912" s="44">
        <v>80.027742225506657</v>
      </c>
      <c r="AN912" s="44">
        <v>23</v>
      </c>
      <c r="AO912" s="44">
        <v>217.000001</v>
      </c>
      <c r="AP912" s="44">
        <v>23</v>
      </c>
      <c r="AQ912" s="44">
        <v>237</v>
      </c>
      <c r="AR912" s="44">
        <v>23</v>
      </c>
      <c r="AS912" s="44">
        <v>105.26955850505297</v>
      </c>
      <c r="AT912" s="44">
        <v>4</v>
      </c>
      <c r="AU912" s="75">
        <v>1</v>
      </c>
      <c r="AV912">
        <v>0.93700000000000006</v>
      </c>
      <c r="AW912">
        <v>9</v>
      </c>
      <c r="AX912">
        <v>0</v>
      </c>
      <c r="AY912">
        <v>0</v>
      </c>
      <c r="AZ912">
        <v>23</v>
      </c>
      <c r="BA912">
        <v>80.027742225506657</v>
      </c>
      <c r="BB912">
        <v>23</v>
      </c>
      <c r="BC912">
        <v>217.000001</v>
      </c>
      <c r="BD912">
        <v>23</v>
      </c>
      <c r="BE912">
        <v>237</v>
      </c>
      <c r="BF912">
        <v>23</v>
      </c>
      <c r="BG912">
        <v>105.26955850505297</v>
      </c>
      <c r="BH912">
        <v>4</v>
      </c>
      <c r="BI912">
        <v>1</v>
      </c>
      <c r="BJ912" s="74">
        <f t="shared" si="71"/>
        <v>0.76533333333333342</v>
      </c>
      <c r="BK912" s="92">
        <f t="shared" si="72"/>
        <v>9</v>
      </c>
      <c r="BN912" s="67">
        <f t="shared" si="73"/>
        <v>0.44233333333333341</v>
      </c>
      <c r="BO912" s="9">
        <f t="shared" si="74"/>
        <v>5</v>
      </c>
      <c r="BT912">
        <v>1.046</v>
      </c>
      <c r="BU912">
        <v>9</v>
      </c>
      <c r="BV912">
        <v>0</v>
      </c>
      <c r="BW912">
        <v>0</v>
      </c>
      <c r="BX912">
        <v>23</v>
      </c>
      <c r="BY912">
        <v>80.027742225506657</v>
      </c>
      <c r="BZ912">
        <v>23</v>
      </c>
      <c r="CA912">
        <v>217.000001</v>
      </c>
      <c r="CB912">
        <v>23</v>
      </c>
      <c r="CC912">
        <v>237</v>
      </c>
      <c r="CD912">
        <v>23</v>
      </c>
      <c r="CE912">
        <v>105.26955850505297</v>
      </c>
      <c r="CF912">
        <v>4</v>
      </c>
      <c r="CG912">
        <v>1</v>
      </c>
      <c r="CM912">
        <v>1.046</v>
      </c>
      <c r="CQ912" t="s">
        <v>162</v>
      </c>
      <c r="CR912" t="s">
        <v>240</v>
      </c>
      <c r="CS912" t="s">
        <v>242</v>
      </c>
      <c r="CT912">
        <v>0</v>
      </c>
      <c r="CU912">
        <v>23</v>
      </c>
      <c r="CV912">
        <v>80.027742225506657</v>
      </c>
      <c r="CW912">
        <v>23</v>
      </c>
      <c r="CX912">
        <v>217.000001</v>
      </c>
      <c r="CY912">
        <v>23</v>
      </c>
      <c r="CZ912">
        <v>237</v>
      </c>
      <c r="DA912">
        <v>23</v>
      </c>
      <c r="DB912">
        <v>105.26955850505297</v>
      </c>
      <c r="DC912">
        <v>4</v>
      </c>
      <c r="DD912">
        <v>1</v>
      </c>
      <c r="DF912">
        <v>0.78100000000000003</v>
      </c>
    </row>
    <row r="913" spans="1:110" x14ac:dyDescent="0.25">
      <c r="A913" s="74">
        <v>1</v>
      </c>
      <c r="B913" s="44">
        <v>1</v>
      </c>
      <c r="C913" s="44">
        <v>2</v>
      </c>
      <c r="D913" s="44">
        <v>21</v>
      </c>
      <c r="E913" s="44">
        <v>-0.141451343630879</v>
      </c>
      <c r="F913" s="44">
        <v>1389.7224900000001</v>
      </c>
      <c r="G913" s="75">
        <v>210.86</v>
      </c>
      <c r="H913" s="74">
        <v>0.39100000000000001</v>
      </c>
      <c r="I913" s="44">
        <v>4</v>
      </c>
      <c r="J913" s="75">
        <v>0</v>
      </c>
      <c r="K913" s="74">
        <v>0.25</v>
      </c>
      <c r="L913" s="44">
        <v>4</v>
      </c>
      <c r="M913" s="75">
        <v>0</v>
      </c>
      <c r="N913" s="44">
        <v>0.23400000000000001</v>
      </c>
      <c r="O913" s="44">
        <v>4</v>
      </c>
      <c r="P913" s="75">
        <v>0</v>
      </c>
      <c r="Q913" s="80">
        <f t="shared" si="70"/>
        <v>0.29166666666666669</v>
      </c>
      <c r="R913" s="88">
        <f t="shared" si="70"/>
        <v>4</v>
      </c>
      <c r="T913" s="74">
        <v>0.625</v>
      </c>
      <c r="U913" s="44">
        <v>9</v>
      </c>
      <c r="V913" s="44">
        <v>0</v>
      </c>
      <c r="W913" s="44">
        <v>0</v>
      </c>
      <c r="X913" s="44">
        <v>23</v>
      </c>
      <c r="Y913" s="44">
        <v>79.989050276510042</v>
      </c>
      <c r="Z913" s="44">
        <v>23</v>
      </c>
      <c r="AA913" s="44">
        <v>217</v>
      </c>
      <c r="AB913" s="44">
        <v>23</v>
      </c>
      <c r="AC913" s="44">
        <v>237</v>
      </c>
      <c r="AD913" s="44">
        <v>23</v>
      </c>
      <c r="AE913" s="44">
        <v>104.89951039316192</v>
      </c>
      <c r="AF913" s="44">
        <v>4</v>
      </c>
      <c r="AG913" s="75">
        <v>1</v>
      </c>
      <c r="AH913" s="74">
        <v>0.79700000000000004</v>
      </c>
      <c r="AI913" s="44">
        <v>9</v>
      </c>
      <c r="AJ913" s="44">
        <v>0</v>
      </c>
      <c r="AK913" s="44">
        <v>0</v>
      </c>
      <c r="AL913" s="44">
        <v>23</v>
      </c>
      <c r="AM913" s="44">
        <v>79.989050276510042</v>
      </c>
      <c r="AN913" s="44">
        <v>23</v>
      </c>
      <c r="AO913" s="44">
        <v>217</v>
      </c>
      <c r="AP913" s="44">
        <v>23</v>
      </c>
      <c r="AQ913" s="44">
        <v>237</v>
      </c>
      <c r="AR913" s="44">
        <v>23</v>
      </c>
      <c r="AS913" s="44">
        <v>104.89951039316192</v>
      </c>
      <c r="AT913" s="44">
        <v>4</v>
      </c>
      <c r="AU913" s="75">
        <v>1</v>
      </c>
      <c r="AV913">
        <v>0.93700000000000006</v>
      </c>
      <c r="AW913">
        <v>9</v>
      </c>
      <c r="AX913">
        <v>0</v>
      </c>
      <c r="AY913">
        <v>0</v>
      </c>
      <c r="AZ913">
        <v>23</v>
      </c>
      <c r="BA913">
        <v>79.989050276510042</v>
      </c>
      <c r="BB913">
        <v>23</v>
      </c>
      <c r="BC913">
        <v>217</v>
      </c>
      <c r="BD913">
        <v>23</v>
      </c>
      <c r="BE913">
        <v>237</v>
      </c>
      <c r="BF913">
        <v>23</v>
      </c>
      <c r="BG913">
        <v>104.89951039316192</v>
      </c>
      <c r="BH913">
        <v>4</v>
      </c>
      <c r="BI913">
        <v>1</v>
      </c>
      <c r="BJ913" s="74">
        <f t="shared" si="71"/>
        <v>0.78633333333333333</v>
      </c>
      <c r="BK913" s="92">
        <f t="shared" si="72"/>
        <v>9</v>
      </c>
      <c r="BN913" s="67">
        <f t="shared" si="73"/>
        <v>0.49466666666666664</v>
      </c>
      <c r="BO913" s="9">
        <f t="shared" si="74"/>
        <v>5</v>
      </c>
      <c r="BT913">
        <v>1.125</v>
      </c>
      <c r="BU913">
        <v>9</v>
      </c>
      <c r="BV913">
        <v>0</v>
      </c>
      <c r="BW913">
        <v>0</v>
      </c>
      <c r="BX913">
        <v>23</v>
      </c>
      <c r="BY913">
        <v>79.989050276510042</v>
      </c>
      <c r="BZ913">
        <v>23</v>
      </c>
      <c r="CA913">
        <v>217</v>
      </c>
      <c r="CB913">
        <v>23</v>
      </c>
      <c r="CC913">
        <v>237</v>
      </c>
      <c r="CD913">
        <v>23</v>
      </c>
      <c r="CE913">
        <v>104.89951039316192</v>
      </c>
      <c r="CF913">
        <v>4</v>
      </c>
      <c r="CG913">
        <v>1</v>
      </c>
      <c r="CM913">
        <v>1.125</v>
      </c>
      <c r="CQ913" t="s">
        <v>162</v>
      </c>
      <c r="CR913" t="s">
        <v>244</v>
      </c>
      <c r="CS913" t="s">
        <v>242</v>
      </c>
      <c r="CT913">
        <v>0</v>
      </c>
      <c r="CU913">
        <v>23</v>
      </c>
      <c r="CV913">
        <v>79.989050276510042</v>
      </c>
      <c r="CW913">
        <v>23</v>
      </c>
      <c r="CX913">
        <v>217</v>
      </c>
      <c r="CY913">
        <v>23</v>
      </c>
      <c r="CZ913">
        <v>237</v>
      </c>
      <c r="DA913">
        <v>23</v>
      </c>
      <c r="DB913">
        <v>104.89951039316192</v>
      </c>
      <c r="DC913">
        <v>4</v>
      </c>
      <c r="DD913">
        <v>1</v>
      </c>
      <c r="DF913">
        <v>0.81299999999999994</v>
      </c>
    </row>
    <row r="914" spans="1:110" x14ac:dyDescent="0.25">
      <c r="A914" s="74">
        <v>1</v>
      </c>
      <c r="B914" s="44">
        <v>1</v>
      </c>
      <c r="C914" s="44">
        <v>2</v>
      </c>
      <c r="D914" s="44">
        <v>22</v>
      </c>
      <c r="E914" s="44">
        <v>-4.39133391190022E-2</v>
      </c>
      <c r="F914" s="44">
        <v>1422.9197514999901</v>
      </c>
      <c r="G914" s="75">
        <v>218.91</v>
      </c>
      <c r="H914" s="74">
        <v>0.39100000000000001</v>
      </c>
      <c r="I914" s="44">
        <v>4</v>
      </c>
      <c r="J914" s="75">
        <v>0</v>
      </c>
      <c r="K914" s="74">
        <v>0.26600000000000001</v>
      </c>
      <c r="L914" s="44">
        <v>4</v>
      </c>
      <c r="M914" s="75">
        <v>0</v>
      </c>
      <c r="N914" s="44">
        <v>0.25</v>
      </c>
      <c r="O914" s="44">
        <v>4</v>
      </c>
      <c r="P914" s="75">
        <v>0</v>
      </c>
      <c r="Q914" s="80">
        <f t="shared" si="70"/>
        <v>0.30233333333333334</v>
      </c>
      <c r="R914" s="88">
        <f t="shared" si="70"/>
        <v>4</v>
      </c>
      <c r="T914" s="74">
        <v>0.59399999999999997</v>
      </c>
      <c r="U914" s="44">
        <v>9</v>
      </c>
      <c r="V914" s="44">
        <v>0</v>
      </c>
      <c r="W914" s="44">
        <v>0</v>
      </c>
      <c r="X914" s="44">
        <v>23</v>
      </c>
      <c r="Y914" s="44">
        <v>79.952120371993729</v>
      </c>
      <c r="Z914" s="44">
        <v>23</v>
      </c>
      <c r="AA914" s="44">
        <v>216.99999999999997</v>
      </c>
      <c r="AB914" s="44">
        <v>23</v>
      </c>
      <c r="AC914" s="44">
        <v>236.99999999999997</v>
      </c>
      <c r="AD914" s="44">
        <v>23</v>
      </c>
      <c r="AE914" s="44">
        <v>104.5467324510152</v>
      </c>
      <c r="AF914" s="44">
        <v>4</v>
      </c>
      <c r="AG914" s="75">
        <v>1</v>
      </c>
      <c r="AH914" s="74">
        <v>0.81299999999999994</v>
      </c>
      <c r="AI914" s="44">
        <v>9</v>
      </c>
      <c r="AJ914" s="44">
        <v>0</v>
      </c>
      <c r="AK914" s="44">
        <v>0</v>
      </c>
      <c r="AL914" s="44">
        <v>23</v>
      </c>
      <c r="AM914" s="44">
        <v>79.952120371993729</v>
      </c>
      <c r="AN914" s="44">
        <v>23</v>
      </c>
      <c r="AO914" s="44">
        <v>216.99999999999997</v>
      </c>
      <c r="AP914" s="44">
        <v>23</v>
      </c>
      <c r="AQ914" s="44">
        <v>236.99999999999997</v>
      </c>
      <c r="AR914" s="44">
        <v>23</v>
      </c>
      <c r="AS914" s="44">
        <v>104.5467324510152</v>
      </c>
      <c r="AT914" s="44">
        <v>4</v>
      </c>
      <c r="AU914" s="75">
        <v>1</v>
      </c>
      <c r="AV914">
        <v>0.93799999999999994</v>
      </c>
      <c r="AW914">
        <v>9</v>
      </c>
      <c r="AX914">
        <v>0</v>
      </c>
      <c r="AY914">
        <v>0</v>
      </c>
      <c r="AZ914">
        <v>23</v>
      </c>
      <c r="BA914">
        <v>79.952120371993729</v>
      </c>
      <c r="BB914">
        <v>23</v>
      </c>
      <c r="BC914">
        <v>216.99999999999997</v>
      </c>
      <c r="BD914">
        <v>23</v>
      </c>
      <c r="BE914">
        <v>236.99999999999997</v>
      </c>
      <c r="BF914">
        <v>23</v>
      </c>
      <c r="BG914">
        <v>104.5467324510152</v>
      </c>
      <c r="BH914">
        <v>4</v>
      </c>
      <c r="BI914">
        <v>1</v>
      </c>
      <c r="BJ914" s="74">
        <f t="shared" si="71"/>
        <v>0.78166666666666662</v>
      </c>
      <c r="BK914" s="92">
        <f t="shared" si="72"/>
        <v>9</v>
      </c>
      <c r="BN914" s="67">
        <f t="shared" si="73"/>
        <v>0.47933333333333328</v>
      </c>
      <c r="BO914" s="9">
        <f t="shared" si="74"/>
        <v>5</v>
      </c>
      <c r="BT914">
        <v>1.0940000000000001</v>
      </c>
      <c r="BU914">
        <v>9</v>
      </c>
      <c r="BV914">
        <v>0</v>
      </c>
      <c r="BW914">
        <v>0</v>
      </c>
      <c r="BX914">
        <v>23</v>
      </c>
      <c r="BY914">
        <v>79.952120371993729</v>
      </c>
      <c r="BZ914">
        <v>23</v>
      </c>
      <c r="CA914">
        <v>216.99999999999997</v>
      </c>
      <c r="CB914">
        <v>23</v>
      </c>
      <c r="CC914">
        <v>236.99999999999997</v>
      </c>
      <c r="CD914">
        <v>23</v>
      </c>
      <c r="CE914">
        <v>104.5467324510152</v>
      </c>
      <c r="CF914">
        <v>4</v>
      </c>
      <c r="CG914">
        <v>1</v>
      </c>
      <c r="CM914">
        <v>1.0940000000000001</v>
      </c>
      <c r="CQ914" t="s">
        <v>162</v>
      </c>
      <c r="CR914" t="s">
        <v>244</v>
      </c>
      <c r="CS914" t="s">
        <v>242</v>
      </c>
      <c r="CT914">
        <v>0</v>
      </c>
      <c r="CU914">
        <v>23</v>
      </c>
      <c r="CV914">
        <v>79.952120371993729</v>
      </c>
      <c r="CW914">
        <v>23</v>
      </c>
      <c r="CX914">
        <v>216.99999999999997</v>
      </c>
      <c r="CY914">
        <v>23</v>
      </c>
      <c r="CZ914">
        <v>236.99999999999997</v>
      </c>
      <c r="DA914">
        <v>23</v>
      </c>
      <c r="DB914">
        <v>104.5467324510152</v>
      </c>
      <c r="DC914">
        <v>4</v>
      </c>
      <c r="DD914">
        <v>1</v>
      </c>
      <c r="DF914">
        <v>0.81299999999999994</v>
      </c>
    </row>
    <row r="915" spans="1:110" x14ac:dyDescent="0.25">
      <c r="A915" s="74">
        <v>1</v>
      </c>
      <c r="B915" s="44">
        <v>1</v>
      </c>
      <c r="C915" s="44">
        <v>2</v>
      </c>
      <c r="D915" s="44">
        <v>23</v>
      </c>
      <c r="E915" s="44">
        <v>5.36246653928747E-2</v>
      </c>
      <c r="F915" s="44">
        <v>1456.117013</v>
      </c>
      <c r="G915" s="75">
        <v>226.96</v>
      </c>
      <c r="H915" s="74">
        <v>0.42199999999999999</v>
      </c>
      <c r="I915" s="44">
        <v>4</v>
      </c>
      <c r="J915" s="75">
        <v>0</v>
      </c>
      <c r="K915" s="74">
        <v>0.25</v>
      </c>
      <c r="L915" s="44">
        <v>4</v>
      </c>
      <c r="M915" s="75">
        <v>0</v>
      </c>
      <c r="N915" s="44">
        <v>0.26600000000000001</v>
      </c>
      <c r="O915" s="44">
        <v>4</v>
      </c>
      <c r="P915" s="75">
        <v>0</v>
      </c>
      <c r="Q915" s="80">
        <f t="shared" si="70"/>
        <v>0.31266666666666665</v>
      </c>
      <c r="R915" s="88">
        <f t="shared" si="70"/>
        <v>4</v>
      </c>
      <c r="T915" s="74">
        <v>0.59299999999999997</v>
      </c>
      <c r="U915" s="44">
        <v>9</v>
      </c>
      <c r="V915" s="44">
        <v>0</v>
      </c>
      <c r="W915" s="44">
        <v>0</v>
      </c>
      <c r="X915" s="44">
        <v>23</v>
      </c>
      <c r="Y915" s="44">
        <v>79.916781437047632</v>
      </c>
      <c r="Z915" s="44">
        <v>23</v>
      </c>
      <c r="AA915" s="44">
        <v>216.99999999999997</v>
      </c>
      <c r="AB915" s="44">
        <v>23</v>
      </c>
      <c r="AC915" s="44">
        <v>236.99999999999997</v>
      </c>
      <c r="AD915" s="44">
        <v>23</v>
      </c>
      <c r="AE915" s="44">
        <v>104.2100236901266</v>
      </c>
      <c r="AF915" s="44">
        <v>4</v>
      </c>
      <c r="AG915" s="75">
        <v>1</v>
      </c>
      <c r="AH915" s="74">
        <v>0.79700000000000004</v>
      </c>
      <c r="AI915" s="44">
        <v>9</v>
      </c>
      <c r="AJ915" s="44">
        <v>0</v>
      </c>
      <c r="AK915" s="44">
        <v>0</v>
      </c>
      <c r="AL915" s="44">
        <v>23</v>
      </c>
      <c r="AM915" s="44">
        <v>79.916781437047632</v>
      </c>
      <c r="AN915" s="44">
        <v>23</v>
      </c>
      <c r="AO915" s="44">
        <v>216.99999999999997</v>
      </c>
      <c r="AP915" s="44">
        <v>23</v>
      </c>
      <c r="AQ915" s="44">
        <v>236.99999999999997</v>
      </c>
      <c r="AR915" s="44">
        <v>23</v>
      </c>
      <c r="AS915" s="44">
        <v>104.2100236901266</v>
      </c>
      <c r="AT915" s="44">
        <v>4</v>
      </c>
      <c r="AU915" s="75">
        <v>1</v>
      </c>
      <c r="AV915">
        <v>0.95299999999999996</v>
      </c>
      <c r="AW915">
        <v>9</v>
      </c>
      <c r="AX915">
        <v>0</v>
      </c>
      <c r="AY915">
        <v>0</v>
      </c>
      <c r="AZ915">
        <v>23</v>
      </c>
      <c r="BA915">
        <v>79.916781437047632</v>
      </c>
      <c r="BB915">
        <v>23</v>
      </c>
      <c r="BC915">
        <v>216.99999999999997</v>
      </c>
      <c r="BD915">
        <v>23</v>
      </c>
      <c r="BE915">
        <v>236.99999999999997</v>
      </c>
      <c r="BF915">
        <v>23</v>
      </c>
      <c r="BG915">
        <v>104.2100236901266</v>
      </c>
      <c r="BH915">
        <v>4</v>
      </c>
      <c r="BI915">
        <v>1</v>
      </c>
      <c r="BJ915" s="74">
        <f t="shared" si="71"/>
        <v>0.78100000000000003</v>
      </c>
      <c r="BK915" s="92">
        <f t="shared" si="72"/>
        <v>9</v>
      </c>
      <c r="BN915" s="67">
        <f t="shared" si="73"/>
        <v>0.46833333333333338</v>
      </c>
      <c r="BO915" s="9">
        <f t="shared" si="74"/>
        <v>5</v>
      </c>
      <c r="BT915">
        <v>1.093</v>
      </c>
      <c r="BU915">
        <v>9</v>
      </c>
      <c r="BV915">
        <v>0</v>
      </c>
      <c r="BW915">
        <v>0</v>
      </c>
      <c r="BX915">
        <v>23</v>
      </c>
      <c r="BY915">
        <v>79.916781437047632</v>
      </c>
      <c r="BZ915">
        <v>23</v>
      </c>
      <c r="CA915">
        <v>216.99999999999997</v>
      </c>
      <c r="CB915">
        <v>23</v>
      </c>
      <c r="CC915">
        <v>236.99999999999997</v>
      </c>
      <c r="CD915">
        <v>23</v>
      </c>
      <c r="CE915">
        <v>104.2100236901266</v>
      </c>
      <c r="CF915">
        <v>4</v>
      </c>
      <c r="CG915">
        <v>1</v>
      </c>
      <c r="CM915">
        <v>1.093</v>
      </c>
      <c r="CQ915" t="s">
        <v>162</v>
      </c>
      <c r="CR915" t="s">
        <v>243</v>
      </c>
      <c r="CS915" t="s">
        <v>242</v>
      </c>
      <c r="CT915">
        <v>0</v>
      </c>
      <c r="CU915">
        <v>23</v>
      </c>
      <c r="CV915">
        <v>79.916781437047632</v>
      </c>
      <c r="CW915">
        <v>23</v>
      </c>
      <c r="CX915">
        <v>216.99999999999997</v>
      </c>
      <c r="CY915">
        <v>23</v>
      </c>
      <c r="CZ915">
        <v>236.99999999999997</v>
      </c>
      <c r="DA915">
        <v>23</v>
      </c>
      <c r="DB915">
        <v>104.2100236901266</v>
      </c>
      <c r="DC915">
        <v>4</v>
      </c>
      <c r="DD915">
        <v>1</v>
      </c>
      <c r="DF915">
        <v>0.81200000000000006</v>
      </c>
    </row>
    <row r="916" spans="1:110" x14ac:dyDescent="0.25">
      <c r="A916" s="74">
        <v>1</v>
      </c>
      <c r="B916" s="44">
        <v>1</v>
      </c>
      <c r="C916" s="44">
        <v>2</v>
      </c>
      <c r="D916" s="44">
        <v>24</v>
      </c>
      <c r="E916" s="44">
        <v>0.151162669904751</v>
      </c>
      <c r="F916" s="44">
        <v>1489.3142745</v>
      </c>
      <c r="G916" s="75">
        <v>235.01</v>
      </c>
      <c r="H916" s="74">
        <v>0.40699999999999997</v>
      </c>
      <c r="I916" s="44">
        <v>4</v>
      </c>
      <c r="J916" s="75">
        <v>0</v>
      </c>
      <c r="K916" s="74">
        <v>0.26500000000000001</v>
      </c>
      <c r="L916" s="44">
        <v>4</v>
      </c>
      <c r="M916" s="75">
        <v>0</v>
      </c>
      <c r="N916" s="44">
        <v>0.218</v>
      </c>
      <c r="O916" s="44">
        <v>4</v>
      </c>
      <c r="P916" s="75">
        <v>0</v>
      </c>
      <c r="Q916" s="80">
        <f t="shared" si="70"/>
        <v>0.29666666666666663</v>
      </c>
      <c r="R916" s="88">
        <f t="shared" si="70"/>
        <v>4</v>
      </c>
      <c r="T916" s="74">
        <v>0.625</v>
      </c>
      <c r="U916" s="44">
        <v>9</v>
      </c>
      <c r="V916" s="44">
        <v>0</v>
      </c>
      <c r="W916" s="44">
        <v>0</v>
      </c>
      <c r="X916" s="44">
        <v>23</v>
      </c>
      <c r="Y916" s="44">
        <v>79.882891744538668</v>
      </c>
      <c r="Z916" s="44">
        <v>23</v>
      </c>
      <c r="AA916" s="44">
        <v>217.000001</v>
      </c>
      <c r="AB916" s="44">
        <v>23</v>
      </c>
      <c r="AC916" s="44">
        <v>237</v>
      </c>
      <c r="AD916" s="44">
        <v>23</v>
      </c>
      <c r="AE916" s="44">
        <v>103.88833213620134</v>
      </c>
      <c r="AF916" s="44">
        <v>4</v>
      </c>
      <c r="AG916" s="75">
        <v>1</v>
      </c>
      <c r="AH916" s="74">
        <v>0.78100000000000003</v>
      </c>
      <c r="AI916" s="44">
        <v>9</v>
      </c>
      <c r="AJ916" s="44">
        <v>0</v>
      </c>
      <c r="AK916" s="44">
        <v>0</v>
      </c>
      <c r="AL916" s="44">
        <v>23</v>
      </c>
      <c r="AM916" s="44">
        <v>79.882891744538668</v>
      </c>
      <c r="AN916" s="44">
        <v>23</v>
      </c>
      <c r="AO916" s="44">
        <v>217.000001</v>
      </c>
      <c r="AP916" s="44">
        <v>23</v>
      </c>
      <c r="AQ916" s="44">
        <v>237</v>
      </c>
      <c r="AR916" s="44">
        <v>23</v>
      </c>
      <c r="AS916" s="44">
        <v>103.88833213620134</v>
      </c>
      <c r="AT916" s="44">
        <v>4</v>
      </c>
      <c r="AU916" s="75">
        <v>1</v>
      </c>
      <c r="AV916">
        <v>0.93700000000000006</v>
      </c>
      <c r="AW916">
        <v>9</v>
      </c>
      <c r="AX916">
        <v>0</v>
      </c>
      <c r="AY916">
        <v>0</v>
      </c>
      <c r="AZ916">
        <v>23</v>
      </c>
      <c r="BA916">
        <v>79.882891744538668</v>
      </c>
      <c r="BB916">
        <v>23</v>
      </c>
      <c r="BC916">
        <v>217.000001</v>
      </c>
      <c r="BD916">
        <v>23</v>
      </c>
      <c r="BE916">
        <v>237</v>
      </c>
      <c r="BF916">
        <v>23</v>
      </c>
      <c r="BG916">
        <v>103.88833213620134</v>
      </c>
      <c r="BH916">
        <v>4</v>
      </c>
      <c r="BI916">
        <v>1</v>
      </c>
      <c r="BJ916" s="74">
        <f t="shared" si="71"/>
        <v>0.78100000000000003</v>
      </c>
      <c r="BK916" s="92">
        <f t="shared" si="72"/>
        <v>9</v>
      </c>
      <c r="BN916" s="67">
        <f t="shared" si="73"/>
        <v>0.48433333333333339</v>
      </c>
      <c r="BO916" s="9">
        <f t="shared" si="74"/>
        <v>5</v>
      </c>
      <c r="BT916">
        <v>1.0629999999999999</v>
      </c>
      <c r="BU916">
        <v>9</v>
      </c>
      <c r="BV916">
        <v>0</v>
      </c>
      <c r="BW916">
        <v>0</v>
      </c>
      <c r="BX916">
        <v>23</v>
      </c>
      <c r="BY916">
        <v>79.882891744538668</v>
      </c>
      <c r="BZ916">
        <v>23</v>
      </c>
      <c r="CA916">
        <v>217.000001</v>
      </c>
      <c r="CB916">
        <v>23</v>
      </c>
      <c r="CC916">
        <v>237</v>
      </c>
      <c r="CD916">
        <v>23</v>
      </c>
      <c r="CE916">
        <v>103.88833213620134</v>
      </c>
      <c r="CF916">
        <v>4</v>
      </c>
      <c r="CG916">
        <v>1</v>
      </c>
      <c r="CM916">
        <v>1.0629999999999999</v>
      </c>
      <c r="CQ916" t="s">
        <v>162</v>
      </c>
      <c r="CR916" t="s">
        <v>224</v>
      </c>
      <c r="CS916" t="s">
        <v>242</v>
      </c>
      <c r="CT916">
        <v>0</v>
      </c>
      <c r="CU916">
        <v>23</v>
      </c>
      <c r="CV916">
        <v>79.882891744538668</v>
      </c>
      <c r="CW916">
        <v>23</v>
      </c>
      <c r="CX916">
        <v>217.000001</v>
      </c>
      <c r="CY916">
        <v>23</v>
      </c>
      <c r="CZ916">
        <v>237</v>
      </c>
      <c r="DA916">
        <v>23</v>
      </c>
      <c r="DB916">
        <v>103.88833213620134</v>
      </c>
      <c r="DC916">
        <v>4</v>
      </c>
      <c r="DD916">
        <v>1</v>
      </c>
      <c r="DF916">
        <v>0.79700000000000004</v>
      </c>
    </row>
    <row r="917" spans="1:110" x14ac:dyDescent="0.25">
      <c r="A917" s="74">
        <v>1</v>
      </c>
      <c r="B917" s="44">
        <v>1</v>
      </c>
      <c r="C917" s="44">
        <v>2</v>
      </c>
      <c r="D917" s="44">
        <v>25</v>
      </c>
      <c r="E917" s="44">
        <v>0.24870067441661101</v>
      </c>
      <c r="F917" s="44">
        <v>1522.511536</v>
      </c>
      <c r="G917" s="75">
        <v>243.06</v>
      </c>
      <c r="H917" s="74">
        <v>0.39100000000000001</v>
      </c>
      <c r="I917" s="44">
        <v>4</v>
      </c>
      <c r="J917" s="75">
        <v>0</v>
      </c>
      <c r="K917" s="74">
        <v>0.25</v>
      </c>
      <c r="L917" s="44">
        <v>4</v>
      </c>
      <c r="M917" s="75">
        <v>0</v>
      </c>
      <c r="N917" s="44">
        <v>0.23400000000000001</v>
      </c>
      <c r="O917" s="44">
        <v>4</v>
      </c>
      <c r="P917" s="75">
        <v>0</v>
      </c>
      <c r="Q917" s="80">
        <f t="shared" si="70"/>
        <v>0.29166666666666669</v>
      </c>
      <c r="R917" s="88">
        <f t="shared" si="70"/>
        <v>4</v>
      </c>
      <c r="T917" s="74">
        <v>0.67200000000000004</v>
      </c>
      <c r="U917" s="44">
        <v>9</v>
      </c>
      <c r="V917" s="44">
        <v>0</v>
      </c>
      <c r="W917" s="44">
        <v>0</v>
      </c>
      <c r="X917" s="44">
        <v>23</v>
      </c>
      <c r="Y917" s="44">
        <v>79.850389952281802</v>
      </c>
      <c r="Z917" s="44">
        <v>23</v>
      </c>
      <c r="AA917" s="44">
        <v>217</v>
      </c>
      <c r="AB917" s="44">
        <v>23</v>
      </c>
      <c r="AC917" s="44">
        <v>237</v>
      </c>
      <c r="AD917" s="44">
        <v>23</v>
      </c>
      <c r="AE917" s="44">
        <v>103.58061399148477</v>
      </c>
      <c r="AF917" s="44">
        <v>4</v>
      </c>
      <c r="AG917" s="75">
        <v>1</v>
      </c>
      <c r="AH917" s="74">
        <v>0.79700000000000004</v>
      </c>
      <c r="AI917" s="44">
        <v>9</v>
      </c>
      <c r="AJ917" s="44">
        <v>0</v>
      </c>
      <c r="AK917" s="44">
        <v>0</v>
      </c>
      <c r="AL917" s="44">
        <v>23</v>
      </c>
      <c r="AM917" s="44">
        <v>79.850389952281802</v>
      </c>
      <c r="AN917" s="44">
        <v>23</v>
      </c>
      <c r="AO917" s="44">
        <v>217</v>
      </c>
      <c r="AP917" s="44">
        <v>23</v>
      </c>
      <c r="AQ917" s="44">
        <v>237</v>
      </c>
      <c r="AR917" s="44">
        <v>23</v>
      </c>
      <c r="AS917" s="44">
        <v>103.58061399148477</v>
      </c>
      <c r="AT917" s="44">
        <v>4</v>
      </c>
      <c r="AU917" s="75">
        <v>1</v>
      </c>
      <c r="AV917">
        <v>0.95299999999999996</v>
      </c>
      <c r="AW917">
        <v>9</v>
      </c>
      <c r="AX917">
        <v>0</v>
      </c>
      <c r="AY917">
        <v>0</v>
      </c>
      <c r="AZ917">
        <v>23</v>
      </c>
      <c r="BA917">
        <v>79.850389952281802</v>
      </c>
      <c r="BB917">
        <v>23</v>
      </c>
      <c r="BC917">
        <v>217</v>
      </c>
      <c r="BD917">
        <v>23</v>
      </c>
      <c r="BE917">
        <v>237</v>
      </c>
      <c r="BF917">
        <v>23</v>
      </c>
      <c r="BG917">
        <v>103.58061399148477</v>
      </c>
      <c r="BH917">
        <v>4</v>
      </c>
      <c r="BI917">
        <v>1</v>
      </c>
      <c r="BJ917" s="74">
        <f t="shared" si="71"/>
        <v>0.80733333333333335</v>
      </c>
      <c r="BK917" s="92">
        <f t="shared" si="72"/>
        <v>9</v>
      </c>
      <c r="BN917" s="67">
        <f t="shared" si="73"/>
        <v>0.51566666666666672</v>
      </c>
      <c r="BO917" s="9">
        <f t="shared" si="74"/>
        <v>5</v>
      </c>
      <c r="BT917">
        <v>1.109</v>
      </c>
      <c r="BU917">
        <v>9</v>
      </c>
      <c r="BV917">
        <v>0</v>
      </c>
      <c r="BW917">
        <v>0</v>
      </c>
      <c r="BX917">
        <v>23</v>
      </c>
      <c r="BY917">
        <v>79.850389952281802</v>
      </c>
      <c r="BZ917">
        <v>23</v>
      </c>
      <c r="CA917">
        <v>217</v>
      </c>
      <c r="CB917">
        <v>23</v>
      </c>
      <c r="CC917">
        <v>237</v>
      </c>
      <c r="CD917">
        <v>23</v>
      </c>
      <c r="CE917">
        <v>103.58061399148477</v>
      </c>
      <c r="CF917">
        <v>4</v>
      </c>
      <c r="CG917">
        <v>1</v>
      </c>
      <c r="CM917">
        <v>1.109</v>
      </c>
      <c r="CQ917" t="s">
        <v>162</v>
      </c>
      <c r="CR917" t="s">
        <v>243</v>
      </c>
      <c r="CS917" t="s">
        <v>242</v>
      </c>
      <c r="CT917">
        <v>0</v>
      </c>
      <c r="CU917">
        <v>23</v>
      </c>
      <c r="CV917">
        <v>79.850389952281802</v>
      </c>
      <c r="CW917">
        <v>23</v>
      </c>
      <c r="CX917">
        <v>217</v>
      </c>
      <c r="CY917">
        <v>23</v>
      </c>
      <c r="CZ917">
        <v>237</v>
      </c>
      <c r="DA917">
        <v>23</v>
      </c>
      <c r="DB917">
        <v>103.58061399148477</v>
      </c>
      <c r="DC917">
        <v>4</v>
      </c>
      <c r="DD917">
        <v>1</v>
      </c>
      <c r="DF917">
        <v>0.81200000000000006</v>
      </c>
    </row>
    <row r="918" spans="1:110" x14ac:dyDescent="0.25">
      <c r="A918" s="74">
        <v>1</v>
      </c>
      <c r="B918" s="44">
        <v>1</v>
      </c>
      <c r="C918" s="44">
        <v>2</v>
      </c>
      <c r="D918" s="44">
        <v>26</v>
      </c>
      <c r="E918" s="44">
        <v>0.34623867892850502</v>
      </c>
      <c r="F918" s="44">
        <v>1555.7087974999999</v>
      </c>
      <c r="G918" s="75">
        <v>251.11</v>
      </c>
      <c r="H918" s="74">
        <v>0.42199999999999999</v>
      </c>
      <c r="I918" s="44">
        <v>4</v>
      </c>
      <c r="J918" s="75">
        <v>0</v>
      </c>
      <c r="K918" s="74">
        <v>0.26500000000000001</v>
      </c>
      <c r="L918" s="44">
        <v>4</v>
      </c>
      <c r="M918" s="75">
        <v>0</v>
      </c>
      <c r="N918" s="44">
        <v>0.25</v>
      </c>
      <c r="O918" s="44">
        <v>4</v>
      </c>
      <c r="P918" s="75">
        <v>0</v>
      </c>
      <c r="Q918" s="80">
        <f t="shared" si="70"/>
        <v>0.31233333333333335</v>
      </c>
      <c r="R918" s="88">
        <f t="shared" si="70"/>
        <v>4</v>
      </c>
      <c r="T918" s="74">
        <v>0.625</v>
      </c>
      <c r="U918" s="44">
        <v>9</v>
      </c>
      <c r="V918" s="44">
        <v>0</v>
      </c>
      <c r="W918" s="44">
        <v>0</v>
      </c>
      <c r="X918" s="44">
        <v>23</v>
      </c>
      <c r="Y918" s="44">
        <v>79.819136921511358</v>
      </c>
      <c r="Z918" s="44">
        <v>23</v>
      </c>
      <c r="AA918" s="44">
        <v>217</v>
      </c>
      <c r="AB918" s="44">
        <v>23</v>
      </c>
      <c r="AC918" s="44">
        <v>237</v>
      </c>
      <c r="AD918" s="44">
        <v>23</v>
      </c>
      <c r="AE918" s="44">
        <v>103.28603682471075</v>
      </c>
      <c r="AF918" s="44">
        <v>4</v>
      </c>
      <c r="AG918" s="75">
        <v>1</v>
      </c>
      <c r="AH918" s="74">
        <v>0.81299999999999994</v>
      </c>
      <c r="AI918" s="44">
        <v>9</v>
      </c>
      <c r="AJ918" s="44">
        <v>0</v>
      </c>
      <c r="AK918" s="44">
        <v>0</v>
      </c>
      <c r="AL918" s="44">
        <v>23</v>
      </c>
      <c r="AM918" s="44">
        <v>79.819136921511358</v>
      </c>
      <c r="AN918" s="44">
        <v>23</v>
      </c>
      <c r="AO918" s="44">
        <v>217</v>
      </c>
      <c r="AP918" s="44">
        <v>23</v>
      </c>
      <c r="AQ918" s="44">
        <v>237</v>
      </c>
      <c r="AR918" s="44">
        <v>23</v>
      </c>
      <c r="AS918" s="44">
        <v>103.28603682471075</v>
      </c>
      <c r="AT918" s="44">
        <v>4</v>
      </c>
      <c r="AU918" s="75">
        <v>1</v>
      </c>
      <c r="AV918">
        <v>0.95299999999999996</v>
      </c>
      <c r="AW918">
        <v>9</v>
      </c>
      <c r="AX918">
        <v>0</v>
      </c>
      <c r="AY918">
        <v>0</v>
      </c>
      <c r="AZ918">
        <v>23</v>
      </c>
      <c r="BA918">
        <v>79.819136921511358</v>
      </c>
      <c r="BB918">
        <v>23</v>
      </c>
      <c r="BC918">
        <v>217</v>
      </c>
      <c r="BD918">
        <v>23</v>
      </c>
      <c r="BE918">
        <v>237</v>
      </c>
      <c r="BF918">
        <v>23</v>
      </c>
      <c r="BG918">
        <v>103.28603682471075</v>
      </c>
      <c r="BH918">
        <v>4</v>
      </c>
      <c r="BI918">
        <v>1</v>
      </c>
      <c r="BJ918" s="74">
        <f t="shared" si="71"/>
        <v>0.79700000000000004</v>
      </c>
      <c r="BK918" s="92">
        <f t="shared" si="72"/>
        <v>9</v>
      </c>
      <c r="BN918" s="67">
        <f t="shared" si="73"/>
        <v>0.48466666666666669</v>
      </c>
      <c r="BO918" s="9">
        <f t="shared" si="74"/>
        <v>5</v>
      </c>
      <c r="BT918">
        <v>1.0629999999999999</v>
      </c>
      <c r="BU918">
        <v>9</v>
      </c>
      <c r="BV918">
        <v>0</v>
      </c>
      <c r="BW918">
        <v>0</v>
      </c>
      <c r="BX918">
        <v>23</v>
      </c>
      <c r="BY918">
        <v>79.819136921511358</v>
      </c>
      <c r="BZ918">
        <v>23</v>
      </c>
      <c r="CA918">
        <v>217</v>
      </c>
      <c r="CB918">
        <v>23</v>
      </c>
      <c r="CC918">
        <v>237</v>
      </c>
      <c r="CD918">
        <v>23</v>
      </c>
      <c r="CE918">
        <v>103.28603682471075</v>
      </c>
      <c r="CF918">
        <v>4</v>
      </c>
      <c r="CG918">
        <v>1</v>
      </c>
      <c r="CM918">
        <v>1.0629999999999999</v>
      </c>
      <c r="CQ918" t="s">
        <v>162</v>
      </c>
      <c r="CR918" t="s">
        <v>224</v>
      </c>
      <c r="CS918" t="s">
        <v>242</v>
      </c>
      <c r="CT918">
        <v>0</v>
      </c>
      <c r="CU918">
        <v>23</v>
      </c>
      <c r="CV918">
        <v>79.819136921511358</v>
      </c>
      <c r="CW918">
        <v>23</v>
      </c>
      <c r="CX918">
        <v>217</v>
      </c>
      <c r="CY918">
        <v>23</v>
      </c>
      <c r="CZ918">
        <v>237</v>
      </c>
      <c r="DA918">
        <v>23</v>
      </c>
      <c r="DB918">
        <v>103.28603682471075</v>
      </c>
      <c r="DC918">
        <v>4</v>
      </c>
      <c r="DD918">
        <v>1</v>
      </c>
      <c r="DF918">
        <v>0.79700000000000004</v>
      </c>
    </row>
    <row r="919" spans="1:110" x14ac:dyDescent="0.25">
      <c r="A919" s="74">
        <v>1</v>
      </c>
      <c r="B919" s="44">
        <v>1</v>
      </c>
      <c r="C919" s="44">
        <v>2</v>
      </c>
      <c r="D919" s="44">
        <v>27</v>
      </c>
      <c r="E919" s="44">
        <v>0.44377668344038201</v>
      </c>
      <c r="F919" s="44">
        <v>1588.9060589999999</v>
      </c>
      <c r="G919" s="75">
        <v>259.16000000000003</v>
      </c>
      <c r="H919" s="74">
        <v>0.40600000000000003</v>
      </c>
      <c r="I919" s="44">
        <v>4</v>
      </c>
      <c r="J919" s="75">
        <v>0</v>
      </c>
      <c r="K919" s="74">
        <v>0.25</v>
      </c>
      <c r="L919" s="44">
        <v>4</v>
      </c>
      <c r="M919" s="75">
        <v>0</v>
      </c>
      <c r="N919" s="44">
        <v>0.218</v>
      </c>
      <c r="O919" s="44">
        <v>4</v>
      </c>
      <c r="P919" s="75">
        <v>0</v>
      </c>
      <c r="Q919" s="80">
        <f t="shared" si="70"/>
        <v>0.29133333333333333</v>
      </c>
      <c r="R919" s="88">
        <f t="shared" si="70"/>
        <v>4</v>
      </c>
      <c r="T919" s="74">
        <v>0.61</v>
      </c>
      <c r="U919" s="44">
        <v>9</v>
      </c>
      <c r="V919" s="44">
        <v>0</v>
      </c>
      <c r="W919" s="44">
        <v>0</v>
      </c>
      <c r="X919" s="44">
        <v>23</v>
      </c>
      <c r="Y919" s="44">
        <v>79.789103464057931</v>
      </c>
      <c r="Z919" s="44">
        <v>23</v>
      </c>
      <c r="AA919" s="44">
        <v>217.000001</v>
      </c>
      <c r="AB919" s="44">
        <v>23</v>
      </c>
      <c r="AC919" s="44">
        <v>237</v>
      </c>
      <c r="AD919" s="44">
        <v>23</v>
      </c>
      <c r="AE919" s="44">
        <v>103.00377730126689</v>
      </c>
      <c r="AF919" s="44">
        <v>4</v>
      </c>
      <c r="AG919" s="75">
        <v>1</v>
      </c>
      <c r="AH919" s="74">
        <v>0.78100000000000003</v>
      </c>
      <c r="AI919" s="44">
        <v>9</v>
      </c>
      <c r="AJ919" s="44">
        <v>0</v>
      </c>
      <c r="AK919" s="44">
        <v>0</v>
      </c>
      <c r="AL919" s="44">
        <v>23</v>
      </c>
      <c r="AM919" s="44">
        <v>79.789103464057931</v>
      </c>
      <c r="AN919" s="44">
        <v>23</v>
      </c>
      <c r="AO919" s="44">
        <v>217.000001</v>
      </c>
      <c r="AP919" s="44">
        <v>23</v>
      </c>
      <c r="AQ919" s="44">
        <v>237</v>
      </c>
      <c r="AR919" s="44">
        <v>23</v>
      </c>
      <c r="AS919" s="44">
        <v>103.00377730126689</v>
      </c>
      <c r="AT919" s="44">
        <v>4</v>
      </c>
      <c r="AU919" s="75">
        <v>1</v>
      </c>
      <c r="AV919">
        <v>0.95299999999999996</v>
      </c>
      <c r="AW919">
        <v>9</v>
      </c>
      <c r="AX919">
        <v>0</v>
      </c>
      <c r="AY919">
        <v>0</v>
      </c>
      <c r="AZ919">
        <v>23</v>
      </c>
      <c r="BA919">
        <v>79.789103464057931</v>
      </c>
      <c r="BB919">
        <v>23</v>
      </c>
      <c r="BC919">
        <v>217.000001</v>
      </c>
      <c r="BD919">
        <v>23</v>
      </c>
      <c r="BE919">
        <v>237</v>
      </c>
      <c r="BF919">
        <v>23</v>
      </c>
      <c r="BG919">
        <v>103.00377730126689</v>
      </c>
      <c r="BH919">
        <v>4</v>
      </c>
      <c r="BI919">
        <v>1</v>
      </c>
      <c r="BJ919" s="74">
        <f t="shared" si="71"/>
        <v>0.78133333333333332</v>
      </c>
      <c r="BK919" s="92">
        <f t="shared" si="72"/>
        <v>9</v>
      </c>
      <c r="BN919" s="67">
        <f t="shared" si="73"/>
        <v>0.49</v>
      </c>
      <c r="BO919" s="9">
        <f t="shared" si="74"/>
        <v>5</v>
      </c>
      <c r="BT919">
        <v>1.0309999999999999</v>
      </c>
      <c r="BU919">
        <v>9</v>
      </c>
      <c r="BV919">
        <v>0</v>
      </c>
      <c r="BW919">
        <v>0</v>
      </c>
      <c r="BX919">
        <v>23</v>
      </c>
      <c r="BY919">
        <v>79.789103464057931</v>
      </c>
      <c r="BZ919">
        <v>23</v>
      </c>
      <c r="CA919">
        <v>217.000001</v>
      </c>
      <c r="CB919">
        <v>23</v>
      </c>
      <c r="CC919">
        <v>237</v>
      </c>
      <c r="CD919">
        <v>23</v>
      </c>
      <c r="CE919">
        <v>103.00377730126689</v>
      </c>
      <c r="CF919">
        <v>4</v>
      </c>
      <c r="CG919">
        <v>1</v>
      </c>
      <c r="CM919">
        <v>1.0309999999999999</v>
      </c>
      <c r="CQ919" t="s">
        <v>162</v>
      </c>
      <c r="CR919" t="s">
        <v>243</v>
      </c>
      <c r="CS919" t="s">
        <v>242</v>
      </c>
      <c r="CT919">
        <v>0</v>
      </c>
      <c r="CU919">
        <v>23</v>
      </c>
      <c r="CV919">
        <v>79.789103464057931</v>
      </c>
      <c r="CW919">
        <v>23</v>
      </c>
      <c r="CX919">
        <v>217.000001</v>
      </c>
      <c r="CY919">
        <v>23</v>
      </c>
      <c r="CZ919">
        <v>237</v>
      </c>
      <c r="DA919">
        <v>23</v>
      </c>
      <c r="DB919">
        <v>103.00377730126689</v>
      </c>
      <c r="DC919">
        <v>4</v>
      </c>
      <c r="DD919">
        <v>1</v>
      </c>
      <c r="DF919">
        <v>0.81200000000000006</v>
      </c>
    </row>
    <row r="920" spans="1:110" x14ac:dyDescent="0.25">
      <c r="A920" s="74">
        <v>1</v>
      </c>
      <c r="B920" s="44">
        <v>1</v>
      </c>
      <c r="C920" s="44">
        <v>3</v>
      </c>
      <c r="D920" s="44">
        <v>15</v>
      </c>
      <c r="E920" s="44">
        <v>-0.41591955004209002</v>
      </c>
      <c r="F920" s="44">
        <v>1315.214277</v>
      </c>
      <c r="G920" s="75">
        <v>169.3</v>
      </c>
      <c r="H920" s="74">
        <v>0.39100000000000001</v>
      </c>
      <c r="I920" s="44">
        <v>4</v>
      </c>
      <c r="J920" s="75">
        <v>0</v>
      </c>
      <c r="K920" s="74">
        <v>0.23400000000000001</v>
      </c>
      <c r="L920" s="44">
        <v>4</v>
      </c>
      <c r="M920" s="75">
        <v>0</v>
      </c>
      <c r="N920" s="44">
        <v>0.25</v>
      </c>
      <c r="O920" s="44">
        <v>4</v>
      </c>
      <c r="P920" s="75">
        <v>0</v>
      </c>
      <c r="Q920" s="80">
        <f t="shared" si="70"/>
        <v>0.29166666666666669</v>
      </c>
      <c r="R920" s="88">
        <f t="shared" si="70"/>
        <v>4</v>
      </c>
      <c r="T920" s="74">
        <v>0.60899999999999999</v>
      </c>
      <c r="U920" s="44">
        <v>9</v>
      </c>
      <c r="V920" s="44">
        <v>0</v>
      </c>
      <c r="W920" s="44">
        <v>0</v>
      </c>
      <c r="X920" s="44">
        <v>23</v>
      </c>
      <c r="Y920" s="44">
        <v>217.000001</v>
      </c>
      <c r="Z920" s="44">
        <v>23</v>
      </c>
      <c r="AA920" s="44">
        <v>80.575953238179252</v>
      </c>
      <c r="AB920" s="44">
        <v>23</v>
      </c>
      <c r="AC920" s="44">
        <v>237</v>
      </c>
      <c r="AD920" s="44">
        <v>23</v>
      </c>
      <c r="AE920" s="44">
        <v>108.50989257146517</v>
      </c>
      <c r="AF920" s="44">
        <v>4</v>
      </c>
      <c r="AG920" s="75">
        <v>1</v>
      </c>
      <c r="AH920" s="74">
        <v>0.79700000000000004</v>
      </c>
      <c r="AI920" s="44">
        <v>9</v>
      </c>
      <c r="AJ920" s="44">
        <v>0</v>
      </c>
      <c r="AK920" s="44">
        <v>0</v>
      </c>
      <c r="AL920" s="44">
        <v>23</v>
      </c>
      <c r="AM920" s="44">
        <v>217.000001</v>
      </c>
      <c r="AN920" s="44">
        <v>23</v>
      </c>
      <c r="AO920" s="44">
        <v>80.575953238179252</v>
      </c>
      <c r="AP920" s="44">
        <v>23</v>
      </c>
      <c r="AQ920" s="44">
        <v>237</v>
      </c>
      <c r="AR920" s="44">
        <v>23</v>
      </c>
      <c r="AS920" s="44">
        <v>108.50989257146517</v>
      </c>
      <c r="AT920" s="44">
        <v>4</v>
      </c>
      <c r="AU920" s="75">
        <v>1</v>
      </c>
      <c r="AV920">
        <v>0.93700000000000006</v>
      </c>
      <c r="AW920">
        <v>9</v>
      </c>
      <c r="AX920">
        <v>0</v>
      </c>
      <c r="AY920">
        <v>0</v>
      </c>
      <c r="AZ920">
        <v>23</v>
      </c>
      <c r="BA920">
        <v>217.000001</v>
      </c>
      <c r="BB920">
        <v>23</v>
      </c>
      <c r="BC920">
        <v>80.575953238179252</v>
      </c>
      <c r="BD920">
        <v>23</v>
      </c>
      <c r="BE920">
        <v>237</v>
      </c>
      <c r="BF920">
        <v>23</v>
      </c>
      <c r="BG920">
        <v>108.50989257146517</v>
      </c>
      <c r="BH920">
        <v>4</v>
      </c>
      <c r="BI920">
        <v>1</v>
      </c>
      <c r="BJ920" s="74">
        <f t="shared" si="71"/>
        <v>0.78100000000000003</v>
      </c>
      <c r="BK920" s="92">
        <f t="shared" si="72"/>
        <v>9</v>
      </c>
      <c r="BN920" s="67">
        <f t="shared" si="73"/>
        <v>0.48933333333333334</v>
      </c>
      <c r="BO920" s="9">
        <f t="shared" si="74"/>
        <v>5</v>
      </c>
      <c r="BT920">
        <v>1.0629999999999999</v>
      </c>
      <c r="BU920">
        <v>9</v>
      </c>
      <c r="BV920">
        <v>0</v>
      </c>
      <c r="BW920">
        <v>0</v>
      </c>
      <c r="BX920">
        <v>23</v>
      </c>
      <c r="BY920">
        <v>217.000001</v>
      </c>
      <c r="BZ920">
        <v>23</v>
      </c>
      <c r="CA920">
        <v>80.575953238179252</v>
      </c>
      <c r="CB920">
        <v>23</v>
      </c>
      <c r="CC920">
        <v>237</v>
      </c>
      <c r="CD920">
        <v>23</v>
      </c>
      <c r="CE920">
        <v>108.50989257146517</v>
      </c>
      <c r="CF920">
        <v>4</v>
      </c>
      <c r="CG920">
        <v>1</v>
      </c>
      <c r="CM920">
        <v>1.0629999999999999</v>
      </c>
      <c r="CQ920" t="s">
        <v>162</v>
      </c>
      <c r="CR920" t="s">
        <v>246</v>
      </c>
      <c r="CS920" t="s">
        <v>242</v>
      </c>
      <c r="CT920">
        <v>0</v>
      </c>
      <c r="CU920">
        <v>23</v>
      </c>
      <c r="CV920">
        <v>217.000001</v>
      </c>
      <c r="CW920">
        <v>23</v>
      </c>
      <c r="CX920">
        <v>80.575953238179252</v>
      </c>
      <c r="CY920">
        <v>23</v>
      </c>
      <c r="CZ920">
        <v>237</v>
      </c>
      <c r="DA920">
        <v>23</v>
      </c>
      <c r="DB920">
        <v>108.50989257146517</v>
      </c>
      <c r="DC920">
        <v>4</v>
      </c>
      <c r="DD920">
        <v>1</v>
      </c>
      <c r="DF920">
        <v>0.82799999999999996</v>
      </c>
    </row>
    <row r="921" spans="1:110" x14ac:dyDescent="0.25">
      <c r="A921" s="74">
        <v>1</v>
      </c>
      <c r="B921" s="44">
        <v>1</v>
      </c>
      <c r="C921" s="44">
        <v>3</v>
      </c>
      <c r="D921" s="44">
        <v>16</v>
      </c>
      <c r="E921" s="44">
        <v>-0.31838154553023001</v>
      </c>
      <c r="F921" s="44">
        <v>1348.4115385</v>
      </c>
      <c r="G921" s="75">
        <v>177.35</v>
      </c>
      <c r="H921" s="74">
        <v>0.39100000000000001</v>
      </c>
      <c r="I921" s="44">
        <v>4</v>
      </c>
      <c r="J921" s="75">
        <v>0</v>
      </c>
      <c r="K921" s="74">
        <v>0.25</v>
      </c>
      <c r="L921" s="44">
        <v>4</v>
      </c>
      <c r="M921" s="75">
        <v>0</v>
      </c>
      <c r="N921" s="44">
        <v>0.25</v>
      </c>
      <c r="O921" s="44">
        <v>4</v>
      </c>
      <c r="P921" s="75">
        <v>0</v>
      </c>
      <c r="Q921" s="80">
        <f t="shared" si="70"/>
        <v>0.29699999999999999</v>
      </c>
      <c r="R921" s="88">
        <f t="shared" si="70"/>
        <v>4</v>
      </c>
      <c r="T921" s="74">
        <v>0.625</v>
      </c>
      <c r="U921" s="44">
        <v>9</v>
      </c>
      <c r="V921" s="44">
        <v>0</v>
      </c>
      <c r="W921" s="44">
        <v>0</v>
      </c>
      <c r="X921" s="44">
        <v>23</v>
      </c>
      <c r="Y921" s="44">
        <v>217.000001</v>
      </c>
      <c r="Z921" s="44">
        <v>23</v>
      </c>
      <c r="AA921" s="44">
        <v>80.520895057473297</v>
      </c>
      <c r="AB921" s="44">
        <v>23</v>
      </c>
      <c r="AC921" s="44">
        <v>237</v>
      </c>
      <c r="AD921" s="44">
        <v>23</v>
      </c>
      <c r="AE921" s="44">
        <v>108.04914995482616</v>
      </c>
      <c r="AF921" s="44">
        <v>4</v>
      </c>
      <c r="AG921" s="75">
        <v>1</v>
      </c>
      <c r="AH921" s="74">
        <v>0.78200000000000003</v>
      </c>
      <c r="AI921" s="44">
        <v>9</v>
      </c>
      <c r="AJ921" s="44">
        <v>0</v>
      </c>
      <c r="AK921" s="44">
        <v>0</v>
      </c>
      <c r="AL921" s="44">
        <v>23</v>
      </c>
      <c r="AM921" s="44">
        <v>217.000001</v>
      </c>
      <c r="AN921" s="44">
        <v>23</v>
      </c>
      <c r="AO921" s="44">
        <v>80.520895057473297</v>
      </c>
      <c r="AP921" s="44">
        <v>23</v>
      </c>
      <c r="AQ921" s="44">
        <v>237</v>
      </c>
      <c r="AR921" s="44">
        <v>23</v>
      </c>
      <c r="AS921" s="44">
        <v>108.04914995482616</v>
      </c>
      <c r="AT921" s="44">
        <v>4</v>
      </c>
      <c r="AU921" s="75">
        <v>1</v>
      </c>
      <c r="AV921">
        <v>0.93799999999999994</v>
      </c>
      <c r="AW921">
        <v>9</v>
      </c>
      <c r="AX921">
        <v>0</v>
      </c>
      <c r="AY921">
        <v>0</v>
      </c>
      <c r="AZ921">
        <v>23</v>
      </c>
      <c r="BA921">
        <v>217.000001</v>
      </c>
      <c r="BB921">
        <v>23</v>
      </c>
      <c r="BC921">
        <v>80.520895057473297</v>
      </c>
      <c r="BD921">
        <v>23</v>
      </c>
      <c r="BE921">
        <v>237</v>
      </c>
      <c r="BF921">
        <v>23</v>
      </c>
      <c r="BG921">
        <v>108.04914995482616</v>
      </c>
      <c r="BH921">
        <v>4</v>
      </c>
      <c r="BI921">
        <v>1</v>
      </c>
      <c r="BJ921" s="74">
        <f t="shared" si="71"/>
        <v>0.78166666666666662</v>
      </c>
      <c r="BK921" s="92">
        <f t="shared" si="72"/>
        <v>9</v>
      </c>
      <c r="BN921" s="67">
        <f t="shared" si="73"/>
        <v>0.48466666666666663</v>
      </c>
      <c r="BO921" s="9">
        <f t="shared" si="74"/>
        <v>5</v>
      </c>
      <c r="BT921">
        <v>1.0469999999999999</v>
      </c>
      <c r="BU921">
        <v>9</v>
      </c>
      <c r="BV921">
        <v>0</v>
      </c>
      <c r="BW921">
        <v>0</v>
      </c>
      <c r="BX921">
        <v>23</v>
      </c>
      <c r="BY921">
        <v>217.000001</v>
      </c>
      <c r="BZ921">
        <v>23</v>
      </c>
      <c r="CA921">
        <v>80.520895057473297</v>
      </c>
      <c r="CB921">
        <v>23</v>
      </c>
      <c r="CC921">
        <v>237</v>
      </c>
      <c r="CD921">
        <v>23</v>
      </c>
      <c r="CE921">
        <v>108.04914995482616</v>
      </c>
      <c r="CF921">
        <v>4</v>
      </c>
      <c r="CG921">
        <v>1</v>
      </c>
      <c r="CM921">
        <v>1.0469999999999999</v>
      </c>
      <c r="CQ921" t="s">
        <v>162</v>
      </c>
      <c r="CR921" t="s">
        <v>243</v>
      </c>
      <c r="CS921" t="s">
        <v>242</v>
      </c>
      <c r="CT921">
        <v>0</v>
      </c>
      <c r="CU921">
        <v>23</v>
      </c>
      <c r="CV921">
        <v>217.000001</v>
      </c>
      <c r="CW921">
        <v>23</v>
      </c>
      <c r="CX921">
        <v>80.520895057473297</v>
      </c>
      <c r="CY921">
        <v>23</v>
      </c>
      <c r="CZ921">
        <v>237</v>
      </c>
      <c r="DA921">
        <v>23</v>
      </c>
      <c r="DB921">
        <v>108.04914995482616</v>
      </c>
      <c r="DC921">
        <v>4</v>
      </c>
      <c r="DD921">
        <v>1</v>
      </c>
      <c r="DF921">
        <v>0.81200000000000006</v>
      </c>
    </row>
    <row r="922" spans="1:110" x14ac:dyDescent="0.25">
      <c r="A922" s="74">
        <v>1</v>
      </c>
      <c r="B922" s="44">
        <v>1</v>
      </c>
      <c r="C922" s="44">
        <v>3</v>
      </c>
      <c r="D922" s="44">
        <v>17</v>
      </c>
      <c r="E922" s="44">
        <v>-0.220843541018336</v>
      </c>
      <c r="F922" s="44">
        <v>1381.6088</v>
      </c>
      <c r="G922" s="75">
        <v>185.4</v>
      </c>
      <c r="H922" s="74">
        <v>0.42199999999999999</v>
      </c>
      <c r="I922" s="44">
        <v>4</v>
      </c>
      <c r="J922" s="75">
        <v>0</v>
      </c>
      <c r="K922" s="74">
        <v>0.25</v>
      </c>
      <c r="L922" s="44">
        <v>4</v>
      </c>
      <c r="M922" s="75">
        <v>0</v>
      </c>
      <c r="N922" s="44">
        <v>0.25</v>
      </c>
      <c r="O922" s="44">
        <v>4</v>
      </c>
      <c r="P922" s="75">
        <v>0</v>
      </c>
      <c r="Q922" s="80">
        <f t="shared" si="70"/>
        <v>0.30733333333333329</v>
      </c>
      <c r="R922" s="88">
        <f t="shared" si="70"/>
        <v>4</v>
      </c>
      <c r="T922" s="74">
        <v>0.625</v>
      </c>
      <c r="U922" s="44">
        <v>9</v>
      </c>
      <c r="V922" s="44">
        <v>0</v>
      </c>
      <c r="W922" s="44">
        <v>0</v>
      </c>
      <c r="X922" s="44">
        <v>23</v>
      </c>
      <c r="Y922" s="44">
        <v>216.99999999999997</v>
      </c>
      <c r="Z922" s="44">
        <v>23</v>
      </c>
      <c r="AA922" s="44">
        <v>80.468421811161804</v>
      </c>
      <c r="AB922" s="44">
        <v>23</v>
      </c>
      <c r="AC922" s="44">
        <v>236.99999999999997</v>
      </c>
      <c r="AD922" s="44">
        <v>23</v>
      </c>
      <c r="AE922" s="44">
        <v>107.61048819233061</v>
      </c>
      <c r="AF922" s="44">
        <v>4</v>
      </c>
      <c r="AG922" s="75">
        <v>1</v>
      </c>
      <c r="AH922" s="74">
        <v>0.79700000000000004</v>
      </c>
      <c r="AI922" s="44">
        <v>9</v>
      </c>
      <c r="AJ922" s="44">
        <v>0</v>
      </c>
      <c r="AK922" s="44">
        <v>0</v>
      </c>
      <c r="AL922" s="44">
        <v>23</v>
      </c>
      <c r="AM922" s="44">
        <v>216.99999999999997</v>
      </c>
      <c r="AN922" s="44">
        <v>23</v>
      </c>
      <c r="AO922" s="44">
        <v>80.468421811161804</v>
      </c>
      <c r="AP922" s="44">
        <v>23</v>
      </c>
      <c r="AQ922" s="44">
        <v>236.99999999999997</v>
      </c>
      <c r="AR922" s="44">
        <v>23</v>
      </c>
      <c r="AS922" s="44">
        <v>107.61048819233061</v>
      </c>
      <c r="AT922" s="44">
        <v>4</v>
      </c>
      <c r="AU922" s="75">
        <v>1</v>
      </c>
      <c r="AV922">
        <v>0.93700000000000006</v>
      </c>
      <c r="AW922">
        <v>9</v>
      </c>
      <c r="AX922">
        <v>0</v>
      </c>
      <c r="AY922">
        <v>0</v>
      </c>
      <c r="AZ922">
        <v>23</v>
      </c>
      <c r="BA922">
        <v>216.99999999999997</v>
      </c>
      <c r="BB922">
        <v>23</v>
      </c>
      <c r="BC922">
        <v>80.468421811161804</v>
      </c>
      <c r="BD922">
        <v>23</v>
      </c>
      <c r="BE922">
        <v>236.99999999999997</v>
      </c>
      <c r="BF922">
        <v>23</v>
      </c>
      <c r="BG922">
        <v>107.61048819233061</v>
      </c>
      <c r="BH922">
        <v>4</v>
      </c>
      <c r="BI922">
        <v>1</v>
      </c>
      <c r="BJ922" s="74">
        <f t="shared" si="71"/>
        <v>0.78633333333333333</v>
      </c>
      <c r="BK922" s="92">
        <f t="shared" si="72"/>
        <v>9</v>
      </c>
      <c r="BN922" s="67">
        <f t="shared" si="73"/>
        <v>0.47900000000000004</v>
      </c>
      <c r="BO922" s="9">
        <f t="shared" si="74"/>
        <v>5</v>
      </c>
      <c r="BT922">
        <v>1.0620000000000001</v>
      </c>
      <c r="BU922">
        <v>9</v>
      </c>
      <c r="BV922">
        <v>0</v>
      </c>
      <c r="BW922">
        <v>0</v>
      </c>
      <c r="BX922">
        <v>23</v>
      </c>
      <c r="BY922">
        <v>216.99999999999997</v>
      </c>
      <c r="BZ922">
        <v>23</v>
      </c>
      <c r="CA922">
        <v>80.468421811161804</v>
      </c>
      <c r="CB922">
        <v>23</v>
      </c>
      <c r="CC922">
        <v>236.99999999999997</v>
      </c>
      <c r="CD922">
        <v>23</v>
      </c>
      <c r="CE922">
        <v>107.61048819233061</v>
      </c>
      <c r="CF922">
        <v>4</v>
      </c>
      <c r="CG922">
        <v>1</v>
      </c>
      <c r="CM922">
        <v>1.0620000000000001</v>
      </c>
      <c r="CQ922" t="s">
        <v>162</v>
      </c>
      <c r="CR922" t="s">
        <v>244</v>
      </c>
      <c r="CS922" t="s">
        <v>242</v>
      </c>
      <c r="CT922">
        <v>0</v>
      </c>
      <c r="CU922">
        <v>23</v>
      </c>
      <c r="CV922">
        <v>216.99999999999997</v>
      </c>
      <c r="CW922">
        <v>23</v>
      </c>
      <c r="CX922">
        <v>80.468421811161804</v>
      </c>
      <c r="CY922">
        <v>23</v>
      </c>
      <c r="CZ922">
        <v>236.99999999999997</v>
      </c>
      <c r="DA922">
        <v>23</v>
      </c>
      <c r="DB922">
        <v>107.61048819233061</v>
      </c>
      <c r="DC922">
        <v>4</v>
      </c>
      <c r="DD922">
        <v>1</v>
      </c>
      <c r="DF922">
        <v>0.81299999999999994</v>
      </c>
    </row>
    <row r="923" spans="1:110" x14ac:dyDescent="0.25">
      <c r="A923" s="74">
        <v>1</v>
      </c>
      <c r="B923" s="44">
        <v>1</v>
      </c>
      <c r="C923" s="44">
        <v>3</v>
      </c>
      <c r="D923" s="44">
        <v>18</v>
      </c>
      <c r="E923" s="44">
        <v>-0.12330553650647599</v>
      </c>
      <c r="F923" s="44">
        <v>1414.8060614999999</v>
      </c>
      <c r="G923" s="75">
        <v>193.45</v>
      </c>
      <c r="H923" s="74">
        <v>0.40699999999999997</v>
      </c>
      <c r="I923" s="44">
        <v>4</v>
      </c>
      <c r="J923" s="75">
        <v>0</v>
      </c>
      <c r="K923" s="74">
        <v>0.26600000000000001</v>
      </c>
      <c r="L923" s="44">
        <v>4</v>
      </c>
      <c r="M923" s="75">
        <v>0</v>
      </c>
      <c r="N923" s="44">
        <v>0.23499999999999999</v>
      </c>
      <c r="O923" s="44">
        <v>4</v>
      </c>
      <c r="P923" s="75">
        <v>0</v>
      </c>
      <c r="Q923" s="80">
        <f t="shared" si="70"/>
        <v>0.30266666666666669</v>
      </c>
      <c r="R923" s="88">
        <f t="shared" si="70"/>
        <v>4</v>
      </c>
      <c r="T923" s="74">
        <v>0.61</v>
      </c>
      <c r="U923" s="44">
        <v>9</v>
      </c>
      <c r="V923" s="44">
        <v>0</v>
      </c>
      <c r="W923" s="44">
        <v>0</v>
      </c>
      <c r="X923" s="44">
        <v>23</v>
      </c>
      <c r="Y923" s="44">
        <v>217.000001</v>
      </c>
      <c r="Z923" s="44">
        <v>23</v>
      </c>
      <c r="AA923" s="44">
        <v>80.418281620720592</v>
      </c>
      <c r="AB923" s="44">
        <v>23</v>
      </c>
      <c r="AC923" s="44">
        <v>237</v>
      </c>
      <c r="AD923" s="44">
        <v>23</v>
      </c>
      <c r="AE923" s="44">
        <v>107.19242311454128</v>
      </c>
      <c r="AF923" s="44">
        <v>4</v>
      </c>
      <c r="AG923" s="75">
        <v>1</v>
      </c>
      <c r="AH923" s="74">
        <v>0.79700000000000004</v>
      </c>
      <c r="AI923" s="44">
        <v>9</v>
      </c>
      <c r="AJ923" s="44">
        <v>0</v>
      </c>
      <c r="AK923" s="44">
        <v>0</v>
      </c>
      <c r="AL923" s="44">
        <v>23</v>
      </c>
      <c r="AM923" s="44">
        <v>217.000001</v>
      </c>
      <c r="AN923" s="44">
        <v>23</v>
      </c>
      <c r="AO923" s="44">
        <v>80.418281620720592</v>
      </c>
      <c r="AP923" s="44">
        <v>23</v>
      </c>
      <c r="AQ923" s="44">
        <v>237</v>
      </c>
      <c r="AR923" s="44">
        <v>23</v>
      </c>
      <c r="AS923" s="44">
        <v>107.19242311454128</v>
      </c>
      <c r="AT923" s="44">
        <v>4</v>
      </c>
      <c r="AU923" s="75">
        <v>1</v>
      </c>
      <c r="AV923">
        <v>0.93700000000000006</v>
      </c>
      <c r="AW923">
        <v>9</v>
      </c>
      <c r="AX923">
        <v>0</v>
      </c>
      <c r="AY923">
        <v>0</v>
      </c>
      <c r="AZ923">
        <v>23</v>
      </c>
      <c r="BA923">
        <v>217.000001</v>
      </c>
      <c r="BB923">
        <v>23</v>
      </c>
      <c r="BC923">
        <v>80.418281620720592</v>
      </c>
      <c r="BD923">
        <v>23</v>
      </c>
      <c r="BE923">
        <v>237</v>
      </c>
      <c r="BF923">
        <v>23</v>
      </c>
      <c r="BG923">
        <v>107.19242311454128</v>
      </c>
      <c r="BH923">
        <v>4</v>
      </c>
      <c r="BI923">
        <v>1</v>
      </c>
      <c r="BJ923" s="74">
        <f t="shared" si="71"/>
        <v>0.78133333333333344</v>
      </c>
      <c r="BK923" s="92">
        <f t="shared" si="72"/>
        <v>9</v>
      </c>
      <c r="BN923" s="67">
        <f t="shared" si="73"/>
        <v>0.47866666666666674</v>
      </c>
      <c r="BO923" s="9">
        <f t="shared" si="74"/>
        <v>5</v>
      </c>
      <c r="BT923">
        <v>1.5620000000000001</v>
      </c>
      <c r="BU923">
        <v>9</v>
      </c>
      <c r="BV923">
        <v>0</v>
      </c>
      <c r="BW923">
        <v>0</v>
      </c>
      <c r="BX923">
        <v>23</v>
      </c>
      <c r="BY923">
        <v>217.000001</v>
      </c>
      <c r="BZ923">
        <v>23</v>
      </c>
      <c r="CA923">
        <v>80.418281620720592</v>
      </c>
      <c r="CB923">
        <v>23</v>
      </c>
      <c r="CC923">
        <v>237</v>
      </c>
      <c r="CD923">
        <v>23</v>
      </c>
      <c r="CE923">
        <v>107.19242311454128</v>
      </c>
      <c r="CF923">
        <v>4</v>
      </c>
      <c r="CG923">
        <v>1</v>
      </c>
      <c r="CM923">
        <v>1.5620000000000001</v>
      </c>
      <c r="CQ923" t="s">
        <v>162</v>
      </c>
      <c r="CR923" t="s">
        <v>244</v>
      </c>
      <c r="CS923" t="s">
        <v>242</v>
      </c>
      <c r="CT923">
        <v>0</v>
      </c>
      <c r="CU923">
        <v>23</v>
      </c>
      <c r="CV923">
        <v>217.000001</v>
      </c>
      <c r="CW923">
        <v>23</v>
      </c>
      <c r="CX923">
        <v>80.418281620720592</v>
      </c>
      <c r="CY923">
        <v>23</v>
      </c>
      <c r="CZ923">
        <v>237</v>
      </c>
      <c r="DA923">
        <v>23</v>
      </c>
      <c r="DB923">
        <v>107.19242311454128</v>
      </c>
      <c r="DC923">
        <v>4</v>
      </c>
      <c r="DD923">
        <v>1</v>
      </c>
      <c r="DF923">
        <v>0.81299999999999994</v>
      </c>
    </row>
    <row r="924" spans="1:110" x14ac:dyDescent="0.25">
      <c r="A924" s="74">
        <v>1</v>
      </c>
      <c r="B924" s="44">
        <v>1</v>
      </c>
      <c r="C924" s="44">
        <v>3</v>
      </c>
      <c r="D924" s="44">
        <v>19</v>
      </c>
      <c r="E924" s="44">
        <v>-2.57675319945996E-2</v>
      </c>
      <c r="F924" s="44">
        <v>1448.0033229999999</v>
      </c>
      <c r="G924" s="75">
        <v>201.5</v>
      </c>
      <c r="H924" s="74">
        <v>0.39100000000000001</v>
      </c>
      <c r="I924" s="44">
        <v>4</v>
      </c>
      <c r="J924" s="75">
        <v>0</v>
      </c>
      <c r="K924" s="74">
        <v>0.25</v>
      </c>
      <c r="L924" s="44">
        <v>4</v>
      </c>
      <c r="M924" s="75">
        <v>0</v>
      </c>
      <c r="N924" s="44">
        <v>0.23400000000000001</v>
      </c>
      <c r="O924" s="44">
        <v>4</v>
      </c>
      <c r="P924" s="75">
        <v>0</v>
      </c>
      <c r="Q924" s="80">
        <f t="shared" si="70"/>
        <v>0.29166666666666669</v>
      </c>
      <c r="R924" s="88">
        <f t="shared" si="70"/>
        <v>4</v>
      </c>
      <c r="T924" s="74">
        <v>0.625</v>
      </c>
      <c r="U924" s="44">
        <v>9</v>
      </c>
      <c r="V924" s="44">
        <v>0</v>
      </c>
      <c r="W924" s="44">
        <v>0</v>
      </c>
      <c r="X924" s="44">
        <v>23</v>
      </c>
      <c r="Y924" s="44">
        <v>217.00000100000003</v>
      </c>
      <c r="Z924" s="44">
        <v>23</v>
      </c>
      <c r="AA924" s="44">
        <v>80.370454153956217</v>
      </c>
      <c r="AB924" s="44">
        <v>23</v>
      </c>
      <c r="AC924" s="44">
        <v>237.00000000000003</v>
      </c>
      <c r="AD924" s="44">
        <v>23</v>
      </c>
      <c r="AE924" s="44">
        <v>106.79347336119788</v>
      </c>
      <c r="AF924" s="44">
        <v>4</v>
      </c>
      <c r="AG924" s="75">
        <v>1</v>
      </c>
      <c r="AH924" s="74">
        <v>0.79700000000000004</v>
      </c>
      <c r="AI924" s="44">
        <v>9</v>
      </c>
      <c r="AJ924" s="44">
        <v>0</v>
      </c>
      <c r="AK924" s="44">
        <v>0</v>
      </c>
      <c r="AL924" s="44">
        <v>23</v>
      </c>
      <c r="AM924" s="44">
        <v>217.00000100000003</v>
      </c>
      <c r="AN924" s="44">
        <v>23</v>
      </c>
      <c r="AO924" s="44">
        <v>80.370454153956217</v>
      </c>
      <c r="AP924" s="44">
        <v>23</v>
      </c>
      <c r="AQ924" s="44">
        <v>237.00000000000003</v>
      </c>
      <c r="AR924" s="44">
        <v>23</v>
      </c>
      <c r="AS924" s="44">
        <v>106.79347336119788</v>
      </c>
      <c r="AT924" s="44">
        <v>4</v>
      </c>
      <c r="AU924" s="75">
        <v>1</v>
      </c>
      <c r="AV924">
        <v>0.95299999999999996</v>
      </c>
      <c r="AW924">
        <v>9</v>
      </c>
      <c r="AX924">
        <v>0</v>
      </c>
      <c r="AY924">
        <v>0</v>
      </c>
      <c r="AZ924">
        <v>23</v>
      </c>
      <c r="BA924">
        <v>217.00000100000003</v>
      </c>
      <c r="BB924">
        <v>23</v>
      </c>
      <c r="BC924">
        <v>80.370454153956217</v>
      </c>
      <c r="BD924">
        <v>23</v>
      </c>
      <c r="BE924">
        <v>237.00000000000003</v>
      </c>
      <c r="BF924">
        <v>23</v>
      </c>
      <c r="BG924">
        <v>106.79347336119788</v>
      </c>
      <c r="BH924">
        <v>4</v>
      </c>
      <c r="BI924">
        <v>1</v>
      </c>
      <c r="BJ924" s="74">
        <f t="shared" si="71"/>
        <v>0.79166666666666663</v>
      </c>
      <c r="BK924" s="92">
        <f t="shared" si="72"/>
        <v>9</v>
      </c>
      <c r="BN924" s="67">
        <f t="shared" si="73"/>
        <v>0.49999999999999994</v>
      </c>
      <c r="BO924" s="9">
        <f t="shared" si="74"/>
        <v>5</v>
      </c>
      <c r="BT924">
        <v>1.0149999999999999</v>
      </c>
      <c r="BU924">
        <v>9</v>
      </c>
      <c r="BV924">
        <v>0</v>
      </c>
      <c r="BW924">
        <v>0</v>
      </c>
      <c r="BX924">
        <v>23</v>
      </c>
      <c r="BY924">
        <v>217.00000100000003</v>
      </c>
      <c r="BZ924">
        <v>23</v>
      </c>
      <c r="CA924">
        <v>80.370454153956217</v>
      </c>
      <c r="CB924">
        <v>23</v>
      </c>
      <c r="CC924">
        <v>237.00000000000003</v>
      </c>
      <c r="CD924">
        <v>23</v>
      </c>
      <c r="CE924">
        <v>106.79347336119788</v>
      </c>
      <c r="CF924">
        <v>4</v>
      </c>
      <c r="CG924">
        <v>1</v>
      </c>
      <c r="CM924">
        <v>1.0149999999999999</v>
      </c>
      <c r="CQ924" t="s">
        <v>162</v>
      </c>
      <c r="CR924" t="s">
        <v>243</v>
      </c>
      <c r="CS924" t="s">
        <v>242</v>
      </c>
      <c r="CT924">
        <v>0</v>
      </c>
      <c r="CU924">
        <v>23</v>
      </c>
      <c r="CV924">
        <v>217.00000100000003</v>
      </c>
      <c r="CW924">
        <v>23</v>
      </c>
      <c r="CX924">
        <v>80.370454153956217</v>
      </c>
      <c r="CY924">
        <v>23</v>
      </c>
      <c r="CZ924">
        <v>237.00000000000003</v>
      </c>
      <c r="DA924">
        <v>23</v>
      </c>
      <c r="DB924">
        <v>106.79347336119788</v>
      </c>
      <c r="DC924">
        <v>4</v>
      </c>
      <c r="DD924">
        <v>1</v>
      </c>
      <c r="DF924">
        <v>0.81200000000000006</v>
      </c>
    </row>
    <row r="925" spans="1:110" x14ac:dyDescent="0.25">
      <c r="A925" s="74">
        <v>1</v>
      </c>
      <c r="B925" s="44">
        <v>1</v>
      </c>
      <c r="C925" s="44">
        <v>3</v>
      </c>
      <c r="D925" s="44">
        <v>20</v>
      </c>
      <c r="E925" s="44">
        <v>7.1770472517294501E-2</v>
      </c>
      <c r="F925" s="44">
        <v>1481.2005845000001</v>
      </c>
      <c r="G925" s="75">
        <v>209.55</v>
      </c>
      <c r="H925" s="74">
        <v>0.39</v>
      </c>
      <c r="I925" s="44">
        <v>4</v>
      </c>
      <c r="J925" s="75">
        <v>0</v>
      </c>
      <c r="K925" s="74">
        <v>0.26500000000000001</v>
      </c>
      <c r="L925" s="44">
        <v>4</v>
      </c>
      <c r="M925" s="75">
        <v>0</v>
      </c>
      <c r="N925" s="44">
        <v>0.25</v>
      </c>
      <c r="O925" s="44">
        <v>4</v>
      </c>
      <c r="P925" s="75">
        <v>0</v>
      </c>
      <c r="Q925" s="80">
        <f t="shared" si="70"/>
        <v>0.30166666666666669</v>
      </c>
      <c r="R925" s="88">
        <f t="shared" si="70"/>
        <v>4</v>
      </c>
      <c r="T925" s="74">
        <v>0.59399999999999997</v>
      </c>
      <c r="U925" s="44">
        <v>9</v>
      </c>
      <c r="V925" s="44">
        <v>0</v>
      </c>
      <c r="W925" s="44">
        <v>0</v>
      </c>
      <c r="X925" s="44">
        <v>23</v>
      </c>
      <c r="Y925" s="44">
        <v>217</v>
      </c>
      <c r="Z925" s="44">
        <v>23</v>
      </c>
      <c r="AA925" s="44">
        <v>80.324752305733611</v>
      </c>
      <c r="AB925" s="44">
        <v>23</v>
      </c>
      <c r="AC925" s="44">
        <v>237</v>
      </c>
      <c r="AD925" s="44">
        <v>23</v>
      </c>
      <c r="AE925" s="44">
        <v>106.41235616328156</v>
      </c>
      <c r="AF925" s="44">
        <v>4</v>
      </c>
      <c r="AG925" s="75">
        <v>1</v>
      </c>
      <c r="AH925" s="74">
        <v>0.81299999999999994</v>
      </c>
      <c r="AI925" s="44">
        <v>9</v>
      </c>
      <c r="AJ925" s="44">
        <v>0</v>
      </c>
      <c r="AK925" s="44">
        <v>0</v>
      </c>
      <c r="AL925" s="44">
        <v>23</v>
      </c>
      <c r="AM925" s="44">
        <v>217</v>
      </c>
      <c r="AN925" s="44">
        <v>23</v>
      </c>
      <c r="AO925" s="44">
        <v>80.324752305733611</v>
      </c>
      <c r="AP925" s="44">
        <v>23</v>
      </c>
      <c r="AQ925" s="44">
        <v>237</v>
      </c>
      <c r="AR925" s="44">
        <v>23</v>
      </c>
      <c r="AS925" s="44">
        <v>106.41235616328156</v>
      </c>
      <c r="AT925" s="44">
        <v>4</v>
      </c>
      <c r="AU925" s="75">
        <v>1</v>
      </c>
      <c r="AV925">
        <v>0.96899999999999997</v>
      </c>
      <c r="AW925">
        <v>9</v>
      </c>
      <c r="AX925">
        <v>0</v>
      </c>
      <c r="AY925">
        <v>0</v>
      </c>
      <c r="AZ925">
        <v>23</v>
      </c>
      <c r="BA925">
        <v>217</v>
      </c>
      <c r="BB925">
        <v>23</v>
      </c>
      <c r="BC925">
        <v>80.324752305733611</v>
      </c>
      <c r="BD925">
        <v>23</v>
      </c>
      <c r="BE925">
        <v>237</v>
      </c>
      <c r="BF925">
        <v>23</v>
      </c>
      <c r="BG925">
        <v>106.41235616328156</v>
      </c>
      <c r="BH925">
        <v>4</v>
      </c>
      <c r="BI925">
        <v>1</v>
      </c>
      <c r="BJ925" s="74">
        <f t="shared" si="71"/>
        <v>0.79199999999999993</v>
      </c>
      <c r="BK925" s="92">
        <f t="shared" si="72"/>
        <v>9</v>
      </c>
      <c r="BN925" s="67">
        <f t="shared" si="73"/>
        <v>0.49033333333333323</v>
      </c>
      <c r="BO925" s="9">
        <f t="shared" si="74"/>
        <v>5</v>
      </c>
      <c r="BT925">
        <v>1.0469999999999999</v>
      </c>
      <c r="BU925">
        <v>9</v>
      </c>
      <c r="BV925">
        <v>0</v>
      </c>
      <c r="BW925">
        <v>0</v>
      </c>
      <c r="BX925">
        <v>23</v>
      </c>
      <c r="BY925">
        <v>217</v>
      </c>
      <c r="BZ925">
        <v>23</v>
      </c>
      <c r="CA925">
        <v>80.324752305733611</v>
      </c>
      <c r="CB925">
        <v>23</v>
      </c>
      <c r="CC925">
        <v>237</v>
      </c>
      <c r="CD925">
        <v>23</v>
      </c>
      <c r="CE925">
        <v>106.41235616328156</v>
      </c>
      <c r="CF925">
        <v>4</v>
      </c>
      <c r="CG925">
        <v>1</v>
      </c>
      <c r="CM925">
        <v>1.0469999999999999</v>
      </c>
      <c r="CQ925" t="s">
        <v>162</v>
      </c>
      <c r="CR925" t="s">
        <v>246</v>
      </c>
      <c r="CS925" t="s">
        <v>242</v>
      </c>
      <c r="CT925">
        <v>0</v>
      </c>
      <c r="CU925">
        <v>23</v>
      </c>
      <c r="CV925">
        <v>217</v>
      </c>
      <c r="CW925">
        <v>23</v>
      </c>
      <c r="CX925">
        <v>80.324752305733611</v>
      </c>
      <c r="CY925">
        <v>23</v>
      </c>
      <c r="CZ925">
        <v>237</v>
      </c>
      <c r="DA925">
        <v>23</v>
      </c>
      <c r="DB925">
        <v>106.41235616328156</v>
      </c>
      <c r="DC925">
        <v>4</v>
      </c>
      <c r="DD925">
        <v>1</v>
      </c>
      <c r="DF925">
        <v>0.82799999999999996</v>
      </c>
    </row>
    <row r="926" spans="1:110" x14ac:dyDescent="0.25">
      <c r="A926" s="74">
        <v>1</v>
      </c>
      <c r="B926" s="44">
        <v>1</v>
      </c>
      <c r="C926" s="44">
        <v>3</v>
      </c>
      <c r="D926" s="44">
        <v>21</v>
      </c>
      <c r="E926" s="44">
        <v>0.169308477029154</v>
      </c>
      <c r="F926" s="44">
        <v>1514.3978459999901</v>
      </c>
      <c r="G926" s="75">
        <v>217.6</v>
      </c>
      <c r="H926" s="74">
        <v>0.375</v>
      </c>
      <c r="I926" s="44">
        <v>4</v>
      </c>
      <c r="J926" s="75">
        <v>0</v>
      </c>
      <c r="K926" s="74">
        <v>0.25</v>
      </c>
      <c r="L926" s="44">
        <v>4</v>
      </c>
      <c r="M926" s="75">
        <v>0</v>
      </c>
      <c r="N926" s="44">
        <v>0.26600000000000001</v>
      </c>
      <c r="O926" s="44">
        <v>4</v>
      </c>
      <c r="P926" s="75">
        <v>0</v>
      </c>
      <c r="Q926" s="80">
        <f t="shared" si="70"/>
        <v>0.29699999999999999</v>
      </c>
      <c r="R926" s="88">
        <f t="shared" si="70"/>
        <v>4</v>
      </c>
      <c r="T926" s="74">
        <v>0.625</v>
      </c>
      <c r="U926" s="44">
        <v>9</v>
      </c>
      <c r="V926" s="44">
        <v>0</v>
      </c>
      <c r="W926" s="44">
        <v>0</v>
      </c>
      <c r="X926" s="44">
        <v>23</v>
      </c>
      <c r="Y926" s="44">
        <v>217.000001</v>
      </c>
      <c r="Z926" s="44">
        <v>23</v>
      </c>
      <c r="AA926" s="44">
        <v>80.28104040775986</v>
      </c>
      <c r="AB926" s="44">
        <v>23</v>
      </c>
      <c r="AC926" s="44">
        <v>237</v>
      </c>
      <c r="AD926" s="44">
        <v>23</v>
      </c>
      <c r="AE926" s="44">
        <v>106.04796297061213</v>
      </c>
      <c r="AF926" s="44">
        <v>4</v>
      </c>
      <c r="AG926" s="75">
        <v>1</v>
      </c>
      <c r="AH926" s="74">
        <v>0.79700000000000004</v>
      </c>
      <c r="AI926" s="44">
        <v>9</v>
      </c>
      <c r="AJ926" s="44">
        <v>0</v>
      </c>
      <c r="AK926" s="44">
        <v>0</v>
      </c>
      <c r="AL926" s="44">
        <v>23</v>
      </c>
      <c r="AM926" s="44">
        <v>217.000001</v>
      </c>
      <c r="AN926" s="44">
        <v>23</v>
      </c>
      <c r="AO926" s="44">
        <v>80.28104040775986</v>
      </c>
      <c r="AP926" s="44">
        <v>23</v>
      </c>
      <c r="AQ926" s="44">
        <v>237</v>
      </c>
      <c r="AR926" s="44">
        <v>23</v>
      </c>
      <c r="AS926" s="44">
        <v>106.04796297061213</v>
      </c>
      <c r="AT926" s="44">
        <v>4</v>
      </c>
      <c r="AU926" s="75">
        <v>1</v>
      </c>
      <c r="AV926">
        <v>0.96899999999999997</v>
      </c>
      <c r="AW926">
        <v>9</v>
      </c>
      <c r="AX926">
        <v>0</v>
      </c>
      <c r="AY926">
        <v>0</v>
      </c>
      <c r="AZ926">
        <v>23</v>
      </c>
      <c r="BA926">
        <v>217.000001</v>
      </c>
      <c r="BB926">
        <v>23</v>
      </c>
      <c r="BC926">
        <v>80.28104040775986</v>
      </c>
      <c r="BD926">
        <v>23</v>
      </c>
      <c r="BE926">
        <v>237</v>
      </c>
      <c r="BF926">
        <v>23</v>
      </c>
      <c r="BG926">
        <v>106.04796297061213</v>
      </c>
      <c r="BH926">
        <v>4</v>
      </c>
      <c r="BI926">
        <v>1</v>
      </c>
      <c r="BJ926" s="74">
        <f t="shared" si="71"/>
        <v>0.79700000000000004</v>
      </c>
      <c r="BK926" s="92">
        <f t="shared" si="72"/>
        <v>9</v>
      </c>
      <c r="BN926" s="67">
        <f t="shared" si="73"/>
        <v>0.5</v>
      </c>
      <c r="BO926" s="9">
        <f t="shared" si="74"/>
        <v>5</v>
      </c>
      <c r="BT926">
        <v>1.0309999999999999</v>
      </c>
      <c r="BU926">
        <v>9</v>
      </c>
      <c r="BV926">
        <v>0</v>
      </c>
      <c r="BW926">
        <v>0</v>
      </c>
      <c r="BX926">
        <v>23</v>
      </c>
      <c r="BY926">
        <v>217.000001</v>
      </c>
      <c r="BZ926">
        <v>23</v>
      </c>
      <c r="CA926">
        <v>80.28104040775986</v>
      </c>
      <c r="CB926">
        <v>23</v>
      </c>
      <c r="CC926">
        <v>237</v>
      </c>
      <c r="CD926">
        <v>23</v>
      </c>
      <c r="CE926">
        <v>106.04796297061213</v>
      </c>
      <c r="CF926">
        <v>4</v>
      </c>
      <c r="CG926">
        <v>1</v>
      </c>
      <c r="CM926">
        <v>1.0309999999999999</v>
      </c>
      <c r="CQ926" t="s">
        <v>162</v>
      </c>
      <c r="CR926" t="s">
        <v>246</v>
      </c>
      <c r="CS926" t="s">
        <v>242</v>
      </c>
      <c r="CT926">
        <v>0</v>
      </c>
      <c r="CU926">
        <v>23</v>
      </c>
      <c r="CV926">
        <v>217.000001</v>
      </c>
      <c r="CW926">
        <v>23</v>
      </c>
      <c r="CX926">
        <v>80.28104040775986</v>
      </c>
      <c r="CY926">
        <v>23</v>
      </c>
      <c r="CZ926">
        <v>237</v>
      </c>
      <c r="DA926">
        <v>23</v>
      </c>
      <c r="DB926">
        <v>106.04796297061213</v>
      </c>
      <c r="DC926">
        <v>4</v>
      </c>
      <c r="DD926">
        <v>1</v>
      </c>
      <c r="DF926">
        <v>0.82799999999999996</v>
      </c>
    </row>
    <row r="927" spans="1:110" x14ac:dyDescent="0.25">
      <c r="A927" s="74">
        <v>1</v>
      </c>
      <c r="B927" s="44">
        <v>1</v>
      </c>
      <c r="C927" s="44">
        <v>3</v>
      </c>
      <c r="D927" s="44">
        <v>22</v>
      </c>
      <c r="E927" s="44">
        <v>0.26684648154103102</v>
      </c>
      <c r="F927" s="44">
        <v>1547.5951075</v>
      </c>
      <c r="G927" s="75">
        <v>225.65</v>
      </c>
      <c r="H927" s="74">
        <v>0.42199999999999999</v>
      </c>
      <c r="I927" s="44">
        <v>4</v>
      </c>
      <c r="J927" s="75">
        <v>0</v>
      </c>
      <c r="K927" s="74">
        <v>0.25</v>
      </c>
      <c r="L927" s="44">
        <v>4</v>
      </c>
      <c r="M927" s="75">
        <v>0</v>
      </c>
      <c r="N927" s="44">
        <v>0.23400000000000001</v>
      </c>
      <c r="O927" s="44">
        <v>4</v>
      </c>
      <c r="P927" s="75">
        <v>0</v>
      </c>
      <c r="Q927" s="80">
        <f t="shared" si="70"/>
        <v>0.30199999999999999</v>
      </c>
      <c r="R927" s="88">
        <f t="shared" si="70"/>
        <v>4</v>
      </c>
      <c r="T927" s="74">
        <v>0.64100000000000001</v>
      </c>
      <c r="U927" s="44">
        <v>9</v>
      </c>
      <c r="V927" s="44">
        <v>0</v>
      </c>
      <c r="W927" s="44">
        <v>0</v>
      </c>
      <c r="X927" s="44">
        <v>23</v>
      </c>
      <c r="Y927" s="44">
        <v>217.000001</v>
      </c>
      <c r="Z927" s="44">
        <v>23</v>
      </c>
      <c r="AA927" s="44">
        <v>80.238133154490484</v>
      </c>
      <c r="AB927" s="44">
        <v>23</v>
      </c>
      <c r="AC927" s="44">
        <v>237</v>
      </c>
      <c r="AD927" s="44">
        <v>23</v>
      </c>
      <c r="AE927" s="44">
        <v>105.62109119198131</v>
      </c>
      <c r="AF927" s="44">
        <v>4</v>
      </c>
      <c r="AG927" s="75">
        <v>1</v>
      </c>
      <c r="AH927" s="74">
        <v>0.78100000000000003</v>
      </c>
      <c r="AI927" s="44">
        <v>9</v>
      </c>
      <c r="AJ927" s="44">
        <v>0</v>
      </c>
      <c r="AK927" s="44">
        <v>0</v>
      </c>
      <c r="AL927" s="44">
        <v>23</v>
      </c>
      <c r="AM927" s="44">
        <v>217.000001</v>
      </c>
      <c r="AN927" s="44">
        <v>23</v>
      </c>
      <c r="AO927" s="44">
        <v>80.238133154490484</v>
      </c>
      <c r="AP927" s="44">
        <v>23</v>
      </c>
      <c r="AQ927" s="44">
        <v>237</v>
      </c>
      <c r="AR927" s="44">
        <v>23</v>
      </c>
      <c r="AS927" s="44">
        <v>105.62109119198131</v>
      </c>
      <c r="AT927" s="44">
        <v>4</v>
      </c>
      <c r="AU927" s="75">
        <v>1</v>
      </c>
      <c r="AV927">
        <v>0.96899999999999997</v>
      </c>
      <c r="AW927">
        <v>9</v>
      </c>
      <c r="AX927">
        <v>0</v>
      </c>
      <c r="AY927">
        <v>0</v>
      </c>
      <c r="AZ927">
        <v>23</v>
      </c>
      <c r="BA927">
        <v>217.000001</v>
      </c>
      <c r="BB927">
        <v>23</v>
      </c>
      <c r="BC927">
        <v>80.238133154490484</v>
      </c>
      <c r="BD927">
        <v>23</v>
      </c>
      <c r="BE927">
        <v>237</v>
      </c>
      <c r="BF927">
        <v>23</v>
      </c>
      <c r="BG927">
        <v>105.62109119198131</v>
      </c>
      <c r="BH927">
        <v>4</v>
      </c>
      <c r="BI927">
        <v>1</v>
      </c>
      <c r="BJ927" s="74">
        <f t="shared" si="71"/>
        <v>0.79700000000000004</v>
      </c>
      <c r="BK927" s="92">
        <f t="shared" si="72"/>
        <v>9</v>
      </c>
      <c r="BN927" s="67">
        <f t="shared" si="73"/>
        <v>0.49500000000000005</v>
      </c>
      <c r="BO927" s="9">
        <f t="shared" si="74"/>
        <v>5</v>
      </c>
      <c r="BT927">
        <v>1</v>
      </c>
      <c r="BU927">
        <v>9</v>
      </c>
      <c r="BV927">
        <v>0</v>
      </c>
      <c r="BW927">
        <v>0</v>
      </c>
      <c r="BX927">
        <v>23</v>
      </c>
      <c r="BY927">
        <v>217.000001</v>
      </c>
      <c r="BZ927">
        <v>23</v>
      </c>
      <c r="CA927">
        <v>80.238133154490484</v>
      </c>
      <c r="CB927">
        <v>23</v>
      </c>
      <c r="CC927">
        <v>237</v>
      </c>
      <c r="CD927">
        <v>23</v>
      </c>
      <c r="CE927">
        <v>105.62109119198131</v>
      </c>
      <c r="CF927">
        <v>4</v>
      </c>
      <c r="CG927">
        <v>1</v>
      </c>
      <c r="CM927">
        <v>1</v>
      </c>
      <c r="CQ927" t="s">
        <v>162</v>
      </c>
      <c r="CR927" t="s">
        <v>246</v>
      </c>
      <c r="CS927" t="s">
        <v>242</v>
      </c>
      <c r="CT927">
        <v>0</v>
      </c>
      <c r="CU927">
        <v>23</v>
      </c>
      <c r="CV927">
        <v>217.000001</v>
      </c>
      <c r="CW927">
        <v>23</v>
      </c>
      <c r="CX927">
        <v>80.238133154490484</v>
      </c>
      <c r="CY927">
        <v>23</v>
      </c>
      <c r="CZ927">
        <v>237</v>
      </c>
      <c r="DA927">
        <v>23</v>
      </c>
      <c r="DB927">
        <v>105.62109119198131</v>
      </c>
      <c r="DC927">
        <v>4</v>
      </c>
      <c r="DD927">
        <v>1</v>
      </c>
      <c r="DF927">
        <v>0.82799999999999996</v>
      </c>
    </row>
    <row r="928" spans="1:110" x14ac:dyDescent="0.25">
      <c r="A928" s="74">
        <v>1</v>
      </c>
      <c r="B928" s="44">
        <v>1</v>
      </c>
      <c r="C928" s="44">
        <v>3</v>
      </c>
      <c r="D928" s="44">
        <v>23</v>
      </c>
      <c r="E928" s="44">
        <v>0.36438448605290802</v>
      </c>
      <c r="F928" s="44">
        <v>1580.792369</v>
      </c>
      <c r="G928" s="75">
        <v>233.7</v>
      </c>
      <c r="H928" s="74">
        <v>0.40600000000000003</v>
      </c>
      <c r="I928" s="44">
        <v>4</v>
      </c>
      <c r="J928" s="75">
        <v>0</v>
      </c>
      <c r="K928" s="74">
        <v>0.25</v>
      </c>
      <c r="L928" s="44">
        <v>4</v>
      </c>
      <c r="M928" s="75">
        <v>0</v>
      </c>
      <c r="N928" s="44">
        <v>0.219</v>
      </c>
      <c r="O928" s="44">
        <v>4</v>
      </c>
      <c r="P928" s="75">
        <v>0</v>
      </c>
      <c r="Q928" s="80">
        <f t="shared" si="70"/>
        <v>0.29166666666666669</v>
      </c>
      <c r="R928" s="88">
        <f t="shared" si="70"/>
        <v>4</v>
      </c>
      <c r="T928" s="74">
        <v>0.60899999999999999</v>
      </c>
      <c r="U928" s="44">
        <v>9</v>
      </c>
      <c r="V928" s="44">
        <v>0</v>
      </c>
      <c r="W928" s="44">
        <v>0</v>
      </c>
      <c r="X928" s="44">
        <v>23</v>
      </c>
      <c r="Y928" s="44">
        <v>217</v>
      </c>
      <c r="Z928" s="44">
        <v>23</v>
      </c>
      <c r="AA928" s="44">
        <v>80.198911400882707</v>
      </c>
      <c r="AB928" s="44">
        <v>23</v>
      </c>
      <c r="AC928" s="44">
        <v>237</v>
      </c>
      <c r="AD928" s="44">
        <v>23</v>
      </c>
      <c r="AE928" s="44">
        <v>105.36496341417862</v>
      </c>
      <c r="AF928" s="44">
        <v>4</v>
      </c>
      <c r="AG928" s="75">
        <v>1</v>
      </c>
      <c r="AH928" s="74">
        <v>0.81200000000000006</v>
      </c>
      <c r="AI928" s="44">
        <v>9</v>
      </c>
      <c r="AJ928" s="44">
        <v>0</v>
      </c>
      <c r="AK928" s="44">
        <v>0</v>
      </c>
      <c r="AL928" s="44">
        <v>23</v>
      </c>
      <c r="AM928" s="44">
        <v>217</v>
      </c>
      <c r="AN928" s="44">
        <v>23</v>
      </c>
      <c r="AO928" s="44">
        <v>80.198911400882707</v>
      </c>
      <c r="AP928" s="44">
        <v>23</v>
      </c>
      <c r="AQ928" s="44">
        <v>237</v>
      </c>
      <c r="AR928" s="44">
        <v>23</v>
      </c>
      <c r="AS928" s="44">
        <v>105.36496341417862</v>
      </c>
      <c r="AT928" s="44">
        <v>4</v>
      </c>
      <c r="AU928" s="75">
        <v>1</v>
      </c>
      <c r="AV928">
        <v>0.96899999999999997</v>
      </c>
      <c r="AW928">
        <v>9</v>
      </c>
      <c r="AX928">
        <v>0</v>
      </c>
      <c r="AY928">
        <v>0</v>
      </c>
      <c r="AZ928">
        <v>23</v>
      </c>
      <c r="BA928">
        <v>217</v>
      </c>
      <c r="BB928">
        <v>23</v>
      </c>
      <c r="BC928">
        <v>80.198911400882707</v>
      </c>
      <c r="BD928">
        <v>23</v>
      </c>
      <c r="BE928">
        <v>237</v>
      </c>
      <c r="BF928">
        <v>23</v>
      </c>
      <c r="BG928">
        <v>105.36496341417862</v>
      </c>
      <c r="BH928">
        <v>4</v>
      </c>
      <c r="BI928">
        <v>1</v>
      </c>
      <c r="BJ928" s="74">
        <f t="shared" si="71"/>
        <v>0.79666666666666675</v>
      </c>
      <c r="BK928" s="92">
        <f t="shared" si="72"/>
        <v>9</v>
      </c>
      <c r="BN928" s="67">
        <f t="shared" si="73"/>
        <v>0.50500000000000012</v>
      </c>
      <c r="BO928" s="9">
        <f t="shared" si="74"/>
        <v>5</v>
      </c>
      <c r="BT928">
        <v>1.032</v>
      </c>
      <c r="BU928">
        <v>9</v>
      </c>
      <c r="BV928">
        <v>0</v>
      </c>
      <c r="BW928">
        <v>0</v>
      </c>
      <c r="BX928">
        <v>23</v>
      </c>
      <c r="BY928">
        <v>217</v>
      </c>
      <c r="BZ928">
        <v>23</v>
      </c>
      <c r="CA928">
        <v>80.198911400882707</v>
      </c>
      <c r="CB928">
        <v>23</v>
      </c>
      <c r="CC928">
        <v>237</v>
      </c>
      <c r="CD928">
        <v>23</v>
      </c>
      <c r="CE928">
        <v>105.36496341417862</v>
      </c>
      <c r="CF928">
        <v>4</v>
      </c>
      <c r="CG928">
        <v>1</v>
      </c>
      <c r="CM928">
        <v>1.032</v>
      </c>
      <c r="CQ928" t="s">
        <v>162</v>
      </c>
      <c r="CR928" t="s">
        <v>245</v>
      </c>
      <c r="CS928" t="s">
        <v>242</v>
      </c>
      <c r="CT928">
        <v>0</v>
      </c>
      <c r="CU928">
        <v>23</v>
      </c>
      <c r="CV928">
        <v>217</v>
      </c>
      <c r="CW928">
        <v>23</v>
      </c>
      <c r="CX928">
        <v>80.198911400882707</v>
      </c>
      <c r="CY928">
        <v>23</v>
      </c>
      <c r="CZ928">
        <v>237</v>
      </c>
      <c r="DA928">
        <v>23</v>
      </c>
      <c r="DB928">
        <v>105.36496341417862</v>
      </c>
      <c r="DC928">
        <v>4</v>
      </c>
      <c r="DD928">
        <v>1</v>
      </c>
      <c r="DF928">
        <v>0.84399999999999997</v>
      </c>
    </row>
    <row r="929" spans="1:110" x14ac:dyDescent="0.25">
      <c r="A929" s="74">
        <v>1</v>
      </c>
      <c r="B929" s="44">
        <v>1</v>
      </c>
      <c r="C929" s="44">
        <v>3</v>
      </c>
      <c r="D929" s="44">
        <v>24</v>
      </c>
      <c r="E929" s="44">
        <v>0.46192249056478502</v>
      </c>
      <c r="F929" s="44">
        <v>1613.9896305</v>
      </c>
      <c r="G929" s="75">
        <v>241.75</v>
      </c>
      <c r="H929" s="74">
        <v>0.437</v>
      </c>
      <c r="I929" s="44">
        <v>4</v>
      </c>
      <c r="J929" s="75">
        <v>0</v>
      </c>
      <c r="K929" s="74">
        <v>0.25</v>
      </c>
      <c r="L929" s="44">
        <v>4</v>
      </c>
      <c r="M929" s="75">
        <v>0</v>
      </c>
      <c r="N929" s="44">
        <v>0.23499999999999999</v>
      </c>
      <c r="O929" s="44">
        <v>4</v>
      </c>
      <c r="P929" s="75">
        <v>0</v>
      </c>
      <c r="Q929" s="80">
        <f t="shared" si="70"/>
        <v>0.30733333333333335</v>
      </c>
      <c r="R929" s="88">
        <f t="shared" si="70"/>
        <v>4</v>
      </c>
      <c r="T929" s="74">
        <v>0.64100000000000001</v>
      </c>
      <c r="U929" s="44">
        <v>9</v>
      </c>
      <c r="V929" s="44">
        <v>0</v>
      </c>
      <c r="W929" s="44">
        <v>0</v>
      </c>
      <c r="X929" s="44">
        <v>23</v>
      </c>
      <c r="Y929" s="44">
        <v>217.00000100000003</v>
      </c>
      <c r="Z929" s="44">
        <v>23</v>
      </c>
      <c r="AA929" s="44">
        <v>80.160139922218903</v>
      </c>
      <c r="AB929" s="44">
        <v>23</v>
      </c>
      <c r="AC929" s="44">
        <v>237.00000000000003</v>
      </c>
      <c r="AD929" s="44">
        <v>23</v>
      </c>
      <c r="AE929" s="44">
        <v>105.04453659699516</v>
      </c>
      <c r="AF929" s="44">
        <v>4</v>
      </c>
      <c r="AG929" s="75">
        <v>1</v>
      </c>
      <c r="AH929" s="74">
        <v>0.78100000000000003</v>
      </c>
      <c r="AI929" s="44">
        <v>9</v>
      </c>
      <c r="AJ929" s="44">
        <v>0</v>
      </c>
      <c r="AK929" s="44">
        <v>0</v>
      </c>
      <c r="AL929" s="44">
        <v>23</v>
      </c>
      <c r="AM929" s="44">
        <v>217.00000100000003</v>
      </c>
      <c r="AN929" s="44">
        <v>23</v>
      </c>
      <c r="AO929" s="44">
        <v>80.160139922218903</v>
      </c>
      <c r="AP929" s="44">
        <v>23</v>
      </c>
      <c r="AQ929" s="44">
        <v>237.00000000000003</v>
      </c>
      <c r="AR929" s="44">
        <v>23</v>
      </c>
      <c r="AS929" s="44">
        <v>105.04453659699516</v>
      </c>
      <c r="AT929" s="44">
        <v>4</v>
      </c>
      <c r="AU929" s="75">
        <v>1</v>
      </c>
      <c r="AV929">
        <v>0.95399999999999996</v>
      </c>
      <c r="AW929">
        <v>9</v>
      </c>
      <c r="AX929">
        <v>0</v>
      </c>
      <c r="AY929">
        <v>0</v>
      </c>
      <c r="AZ929">
        <v>23</v>
      </c>
      <c r="BA929">
        <v>217.00000100000003</v>
      </c>
      <c r="BB929">
        <v>23</v>
      </c>
      <c r="BC929">
        <v>80.160139922218903</v>
      </c>
      <c r="BD929">
        <v>23</v>
      </c>
      <c r="BE929">
        <v>237.00000000000003</v>
      </c>
      <c r="BF929">
        <v>23</v>
      </c>
      <c r="BG929">
        <v>105.04453659699516</v>
      </c>
      <c r="BH929">
        <v>4</v>
      </c>
      <c r="BI929">
        <v>1</v>
      </c>
      <c r="BJ929" s="74">
        <f t="shared" si="71"/>
        <v>0.79200000000000015</v>
      </c>
      <c r="BK929" s="92">
        <f t="shared" si="72"/>
        <v>9</v>
      </c>
      <c r="BN929" s="67">
        <f t="shared" si="73"/>
        <v>0.4846666666666668</v>
      </c>
      <c r="BO929" s="9">
        <f t="shared" si="74"/>
        <v>5</v>
      </c>
      <c r="BT929">
        <v>1.0149999999999999</v>
      </c>
      <c r="BU929">
        <v>9</v>
      </c>
      <c r="BV929">
        <v>0</v>
      </c>
      <c r="BW929">
        <v>0</v>
      </c>
      <c r="BX929">
        <v>23</v>
      </c>
      <c r="BY929">
        <v>217.00000100000003</v>
      </c>
      <c r="BZ929">
        <v>23</v>
      </c>
      <c r="CA929">
        <v>80.160139922218903</v>
      </c>
      <c r="CB929">
        <v>23</v>
      </c>
      <c r="CC929">
        <v>237.00000000000003</v>
      </c>
      <c r="CD929">
        <v>23</v>
      </c>
      <c r="CE929">
        <v>105.04453659699516</v>
      </c>
      <c r="CF929">
        <v>4</v>
      </c>
      <c r="CG929">
        <v>1</v>
      </c>
      <c r="CM929">
        <v>1.0149999999999999</v>
      </c>
      <c r="CQ929" t="s">
        <v>162</v>
      </c>
      <c r="CR929" t="s">
        <v>243</v>
      </c>
      <c r="CS929" t="s">
        <v>242</v>
      </c>
      <c r="CT929">
        <v>0</v>
      </c>
      <c r="CU929">
        <v>23</v>
      </c>
      <c r="CV929">
        <v>217.00000100000003</v>
      </c>
      <c r="CW929">
        <v>23</v>
      </c>
      <c r="CX929">
        <v>80.160139922218903</v>
      </c>
      <c r="CY929">
        <v>23</v>
      </c>
      <c r="CZ929">
        <v>237.00000000000003</v>
      </c>
      <c r="DA929">
        <v>23</v>
      </c>
      <c r="DB929">
        <v>105.04453659699516</v>
      </c>
      <c r="DC929">
        <v>4</v>
      </c>
      <c r="DD929">
        <v>1</v>
      </c>
      <c r="DF929">
        <v>0.81200000000000006</v>
      </c>
    </row>
    <row r="930" spans="1:110" x14ac:dyDescent="0.25">
      <c r="A930" s="74">
        <v>1</v>
      </c>
      <c r="B930" s="44">
        <v>1</v>
      </c>
      <c r="C930" s="44">
        <v>4</v>
      </c>
      <c r="D930" s="44">
        <v>11</v>
      </c>
      <c r="E930" s="44">
        <v>-0.49531174742956402</v>
      </c>
      <c r="F930" s="44">
        <v>1307.1005869999999</v>
      </c>
      <c r="G930" s="75">
        <v>143.84</v>
      </c>
      <c r="H930" s="74">
        <v>0.40600000000000003</v>
      </c>
      <c r="I930" s="44">
        <v>4</v>
      </c>
      <c r="J930" s="75">
        <v>0</v>
      </c>
      <c r="K930" s="74">
        <v>0.25</v>
      </c>
      <c r="L930" s="44">
        <v>4</v>
      </c>
      <c r="M930" s="75">
        <v>0</v>
      </c>
      <c r="N930" s="44">
        <v>0.25</v>
      </c>
      <c r="O930" s="44">
        <v>4</v>
      </c>
      <c r="P930" s="75">
        <v>0</v>
      </c>
      <c r="Q930" s="80">
        <f t="shared" si="70"/>
        <v>0.30199999999999999</v>
      </c>
      <c r="R930" s="88">
        <f t="shared" si="70"/>
        <v>4</v>
      </c>
      <c r="T930" s="74">
        <v>0.625</v>
      </c>
      <c r="U930" s="44">
        <v>9</v>
      </c>
      <c r="V930" s="44">
        <v>0</v>
      </c>
      <c r="W930" s="44">
        <v>0</v>
      </c>
      <c r="X930" s="44">
        <v>23</v>
      </c>
      <c r="Y930" s="44">
        <v>217</v>
      </c>
      <c r="Z930" s="44">
        <v>23</v>
      </c>
      <c r="AA930" s="44">
        <v>81.236092072011218</v>
      </c>
      <c r="AB930" s="44">
        <v>23</v>
      </c>
      <c r="AC930" s="44">
        <v>237.00000000000003</v>
      </c>
      <c r="AD930" s="44">
        <v>23</v>
      </c>
      <c r="AE930" s="44">
        <v>111.55021105607429</v>
      </c>
      <c r="AF930" s="44">
        <v>4</v>
      </c>
      <c r="AG930" s="75">
        <v>1</v>
      </c>
      <c r="AH930" s="74">
        <v>0.89</v>
      </c>
      <c r="AI930" s="44">
        <v>9</v>
      </c>
      <c r="AJ930" s="44">
        <v>0</v>
      </c>
      <c r="AK930" s="44">
        <v>0</v>
      </c>
      <c r="AL930" s="44">
        <v>23</v>
      </c>
      <c r="AM930" s="44">
        <v>217</v>
      </c>
      <c r="AN930" s="44">
        <v>23</v>
      </c>
      <c r="AO930" s="44">
        <v>81.236092072011218</v>
      </c>
      <c r="AP930" s="44">
        <v>23</v>
      </c>
      <c r="AQ930" s="44">
        <v>237.00000000000003</v>
      </c>
      <c r="AR930" s="44">
        <v>23</v>
      </c>
      <c r="AS930" s="44">
        <v>111.55021105607429</v>
      </c>
      <c r="AT930" s="44">
        <v>4</v>
      </c>
      <c r="AU930" s="75">
        <v>1</v>
      </c>
      <c r="AV930">
        <v>0.95399999999999996</v>
      </c>
      <c r="AW930">
        <v>9</v>
      </c>
      <c r="AX930">
        <v>0</v>
      </c>
      <c r="AY930">
        <v>0</v>
      </c>
      <c r="AZ930">
        <v>23</v>
      </c>
      <c r="BA930">
        <v>217</v>
      </c>
      <c r="BB930">
        <v>23</v>
      </c>
      <c r="BC930">
        <v>81.236092072011218</v>
      </c>
      <c r="BD930">
        <v>23</v>
      </c>
      <c r="BE930">
        <v>237.00000000000003</v>
      </c>
      <c r="BF930">
        <v>23</v>
      </c>
      <c r="BG930">
        <v>111.55021105607429</v>
      </c>
      <c r="BH930">
        <v>4</v>
      </c>
      <c r="BI930">
        <v>1</v>
      </c>
      <c r="BJ930" s="74">
        <f t="shared" si="71"/>
        <v>0.82300000000000006</v>
      </c>
      <c r="BK930" s="92">
        <f t="shared" si="72"/>
        <v>9</v>
      </c>
      <c r="BN930" s="67">
        <f t="shared" si="73"/>
        <v>0.52100000000000013</v>
      </c>
      <c r="BO930" s="9">
        <f t="shared" si="74"/>
        <v>5</v>
      </c>
      <c r="BT930">
        <v>1.109</v>
      </c>
      <c r="BU930">
        <v>9</v>
      </c>
      <c r="BV930">
        <v>0</v>
      </c>
      <c r="BW930">
        <v>0</v>
      </c>
      <c r="BX930">
        <v>23</v>
      </c>
      <c r="BY930">
        <v>217</v>
      </c>
      <c r="BZ930">
        <v>23</v>
      </c>
      <c r="CA930">
        <v>81.236092072011218</v>
      </c>
      <c r="CB930">
        <v>23</v>
      </c>
      <c r="CC930">
        <v>237.00000000000003</v>
      </c>
      <c r="CD930">
        <v>23</v>
      </c>
      <c r="CE930">
        <v>111.55021105607429</v>
      </c>
      <c r="CF930">
        <v>4</v>
      </c>
      <c r="CG930">
        <v>1</v>
      </c>
      <c r="CM930">
        <v>1.109</v>
      </c>
      <c r="CQ930" t="s">
        <v>162</v>
      </c>
      <c r="CR930" t="s">
        <v>246</v>
      </c>
      <c r="CS930" t="s">
        <v>242</v>
      </c>
      <c r="CT930">
        <v>0</v>
      </c>
      <c r="CU930">
        <v>23</v>
      </c>
      <c r="CV930">
        <v>217</v>
      </c>
      <c r="CW930">
        <v>23</v>
      </c>
      <c r="CX930">
        <v>81.236092072011218</v>
      </c>
      <c r="CY930">
        <v>23</v>
      </c>
      <c r="CZ930">
        <v>237.00000000000003</v>
      </c>
      <c r="DA930">
        <v>23</v>
      </c>
      <c r="DB930">
        <v>111.55021105607429</v>
      </c>
      <c r="DC930">
        <v>4</v>
      </c>
      <c r="DD930">
        <v>1</v>
      </c>
      <c r="DF930">
        <v>0.82799999999999996</v>
      </c>
    </row>
    <row r="931" spans="1:110" x14ac:dyDescent="0.25">
      <c r="A931" s="74">
        <v>1</v>
      </c>
      <c r="B931" s="44">
        <v>1</v>
      </c>
      <c r="C931" s="44">
        <v>4</v>
      </c>
      <c r="D931" s="44">
        <v>12</v>
      </c>
      <c r="E931" s="44">
        <v>-0.39777374291768702</v>
      </c>
      <c r="F931" s="44">
        <v>1340.2978484999901</v>
      </c>
      <c r="G931" s="75">
        <v>151.88999999999999</v>
      </c>
      <c r="H931" s="74">
        <v>0.39</v>
      </c>
      <c r="I931" s="44">
        <v>4</v>
      </c>
      <c r="J931" s="75">
        <v>0</v>
      </c>
      <c r="K931" s="74">
        <v>0.25</v>
      </c>
      <c r="L931" s="44">
        <v>4</v>
      </c>
      <c r="M931" s="75">
        <v>0</v>
      </c>
      <c r="N931" s="44">
        <v>0.20300000000000001</v>
      </c>
      <c r="O931" s="44">
        <v>4</v>
      </c>
      <c r="P931" s="75">
        <v>0</v>
      </c>
      <c r="Q931" s="80">
        <f t="shared" si="70"/>
        <v>0.28099999999999997</v>
      </c>
      <c r="R931" s="88">
        <f t="shared" si="70"/>
        <v>4</v>
      </c>
      <c r="T931" s="74">
        <v>0.60899999999999999</v>
      </c>
      <c r="U931" s="44">
        <v>9</v>
      </c>
      <c r="V931" s="44">
        <v>0</v>
      </c>
      <c r="W931" s="44">
        <v>0</v>
      </c>
      <c r="X931" s="44">
        <v>23</v>
      </c>
      <c r="Y931" s="44">
        <v>217.000001</v>
      </c>
      <c r="Z931" s="44">
        <v>23</v>
      </c>
      <c r="AA931" s="44">
        <v>81.161127121330665</v>
      </c>
      <c r="AB931" s="44">
        <v>23</v>
      </c>
      <c r="AC931" s="44">
        <v>237</v>
      </c>
      <c r="AD931" s="44">
        <v>23</v>
      </c>
      <c r="AE931" s="44">
        <v>111.01205253321602</v>
      </c>
      <c r="AF931" s="44">
        <v>4</v>
      </c>
      <c r="AG931" s="75">
        <v>1</v>
      </c>
      <c r="AH931" s="74">
        <v>0.79700000000000004</v>
      </c>
      <c r="AI931" s="44">
        <v>9</v>
      </c>
      <c r="AJ931" s="44">
        <v>0</v>
      </c>
      <c r="AK931" s="44">
        <v>0</v>
      </c>
      <c r="AL931" s="44">
        <v>23</v>
      </c>
      <c r="AM931" s="44">
        <v>217.000001</v>
      </c>
      <c r="AN931" s="44">
        <v>23</v>
      </c>
      <c r="AO931" s="44">
        <v>81.161127121330665</v>
      </c>
      <c r="AP931" s="44">
        <v>23</v>
      </c>
      <c r="AQ931" s="44">
        <v>237</v>
      </c>
      <c r="AR931" s="44">
        <v>23</v>
      </c>
      <c r="AS931" s="44">
        <v>111.01205253321602</v>
      </c>
      <c r="AT931" s="44">
        <v>4</v>
      </c>
      <c r="AU931" s="75">
        <v>1</v>
      </c>
      <c r="AV931">
        <v>0.95399999999999996</v>
      </c>
      <c r="AW931">
        <v>9</v>
      </c>
      <c r="AX931">
        <v>0</v>
      </c>
      <c r="AY931">
        <v>0</v>
      </c>
      <c r="AZ931">
        <v>23</v>
      </c>
      <c r="BA931">
        <v>217.000001</v>
      </c>
      <c r="BB931">
        <v>23</v>
      </c>
      <c r="BC931">
        <v>81.161127121330665</v>
      </c>
      <c r="BD931">
        <v>23</v>
      </c>
      <c r="BE931">
        <v>237</v>
      </c>
      <c r="BF931">
        <v>23</v>
      </c>
      <c r="BG931">
        <v>111.01205253321602</v>
      </c>
      <c r="BH931">
        <v>4</v>
      </c>
      <c r="BI931">
        <v>1</v>
      </c>
      <c r="BJ931" s="74">
        <f t="shared" si="71"/>
        <v>0.78666666666666674</v>
      </c>
      <c r="BK931" s="92">
        <f t="shared" si="72"/>
        <v>9</v>
      </c>
      <c r="BN931" s="67">
        <f t="shared" si="73"/>
        <v>0.50566666666666671</v>
      </c>
      <c r="BO931" s="9">
        <f t="shared" si="74"/>
        <v>5</v>
      </c>
      <c r="BT931">
        <v>1.032</v>
      </c>
      <c r="BU931">
        <v>9</v>
      </c>
      <c r="BV931">
        <v>0</v>
      </c>
      <c r="BW931">
        <v>0</v>
      </c>
      <c r="BX931">
        <v>23</v>
      </c>
      <c r="BY931">
        <v>217.000001</v>
      </c>
      <c r="BZ931">
        <v>23</v>
      </c>
      <c r="CA931">
        <v>81.161127121330665</v>
      </c>
      <c r="CB931">
        <v>23</v>
      </c>
      <c r="CC931">
        <v>237</v>
      </c>
      <c r="CD931">
        <v>23</v>
      </c>
      <c r="CE931">
        <v>111.01205253321602</v>
      </c>
      <c r="CF931">
        <v>4</v>
      </c>
      <c r="CG931">
        <v>1</v>
      </c>
      <c r="CM931">
        <v>1.032</v>
      </c>
      <c r="CQ931" t="s">
        <v>162</v>
      </c>
      <c r="CR931" t="s">
        <v>246</v>
      </c>
      <c r="CS931" t="s">
        <v>242</v>
      </c>
      <c r="CT931">
        <v>0</v>
      </c>
      <c r="CU931">
        <v>23</v>
      </c>
      <c r="CV931">
        <v>217.000001</v>
      </c>
      <c r="CW931">
        <v>23</v>
      </c>
      <c r="CX931">
        <v>81.161127121330665</v>
      </c>
      <c r="CY931">
        <v>23</v>
      </c>
      <c r="CZ931">
        <v>237</v>
      </c>
      <c r="DA931">
        <v>23</v>
      </c>
      <c r="DB931">
        <v>111.01205253321602</v>
      </c>
      <c r="DC931">
        <v>4</v>
      </c>
      <c r="DD931">
        <v>1</v>
      </c>
      <c r="DF931">
        <v>0.82799999999999996</v>
      </c>
    </row>
    <row r="932" spans="1:110" x14ac:dyDescent="0.25">
      <c r="A932" s="74">
        <v>1</v>
      </c>
      <c r="B932" s="44">
        <v>1</v>
      </c>
      <c r="C932" s="44">
        <v>4</v>
      </c>
      <c r="D932" s="44">
        <v>13</v>
      </c>
      <c r="E932" s="44">
        <v>-0.30023573840579298</v>
      </c>
      <c r="F932" s="44">
        <v>1373.4951100000001</v>
      </c>
      <c r="G932" s="75">
        <v>159.94</v>
      </c>
      <c r="H932" s="74">
        <v>0.40600000000000003</v>
      </c>
      <c r="I932" s="44">
        <v>4</v>
      </c>
      <c r="J932" s="75">
        <v>0</v>
      </c>
      <c r="K932" s="74">
        <v>0.25</v>
      </c>
      <c r="L932" s="44">
        <v>4</v>
      </c>
      <c r="M932" s="75">
        <v>0</v>
      </c>
      <c r="N932" s="44">
        <v>0.25</v>
      </c>
      <c r="O932" s="44">
        <v>4</v>
      </c>
      <c r="P932" s="75">
        <v>0</v>
      </c>
      <c r="Q932" s="80">
        <f t="shared" si="70"/>
        <v>0.30199999999999999</v>
      </c>
      <c r="R932" s="88">
        <f t="shared" si="70"/>
        <v>4</v>
      </c>
      <c r="T932" s="74">
        <v>0.64100000000000001</v>
      </c>
      <c r="U932" s="44">
        <v>9</v>
      </c>
      <c r="V932" s="44">
        <v>0</v>
      </c>
      <c r="W932" s="44">
        <v>0</v>
      </c>
      <c r="X932" s="44">
        <v>23</v>
      </c>
      <c r="Y932" s="44">
        <v>217</v>
      </c>
      <c r="Z932" s="44">
        <v>23</v>
      </c>
      <c r="AA932" s="44">
        <v>81.089989045215205</v>
      </c>
      <c r="AB932" s="44">
        <v>23</v>
      </c>
      <c r="AC932" s="44">
        <v>237</v>
      </c>
      <c r="AD932" s="44">
        <v>23</v>
      </c>
      <c r="AE932" s="44">
        <v>110.49981052442217</v>
      </c>
      <c r="AF932" s="44">
        <v>4</v>
      </c>
      <c r="AG932" s="75">
        <v>1</v>
      </c>
      <c r="AH932" s="74">
        <v>0.81200000000000006</v>
      </c>
      <c r="AI932" s="44">
        <v>9</v>
      </c>
      <c r="AJ932" s="44">
        <v>0</v>
      </c>
      <c r="AK932" s="44">
        <v>0</v>
      </c>
      <c r="AL932" s="44">
        <v>23</v>
      </c>
      <c r="AM932" s="44">
        <v>217</v>
      </c>
      <c r="AN932" s="44">
        <v>23</v>
      </c>
      <c r="AO932" s="44">
        <v>81.089989045215205</v>
      </c>
      <c r="AP932" s="44">
        <v>23</v>
      </c>
      <c r="AQ932" s="44">
        <v>237</v>
      </c>
      <c r="AR932" s="44">
        <v>23</v>
      </c>
      <c r="AS932" s="44">
        <v>110.49981052442217</v>
      </c>
      <c r="AT932" s="44">
        <v>4</v>
      </c>
      <c r="AU932" s="75">
        <v>1</v>
      </c>
      <c r="AV932">
        <v>0.96899999999999997</v>
      </c>
      <c r="AW932">
        <v>9</v>
      </c>
      <c r="AX932">
        <v>0</v>
      </c>
      <c r="AY932">
        <v>0</v>
      </c>
      <c r="AZ932">
        <v>23</v>
      </c>
      <c r="BA932">
        <v>217</v>
      </c>
      <c r="BB932">
        <v>23</v>
      </c>
      <c r="BC932">
        <v>81.089989045215205</v>
      </c>
      <c r="BD932">
        <v>23</v>
      </c>
      <c r="BE932">
        <v>237</v>
      </c>
      <c r="BF932">
        <v>23</v>
      </c>
      <c r="BG932">
        <v>110.49981052442217</v>
      </c>
      <c r="BH932">
        <v>4</v>
      </c>
      <c r="BI932">
        <v>1</v>
      </c>
      <c r="BJ932" s="74">
        <f t="shared" si="71"/>
        <v>0.80733333333333335</v>
      </c>
      <c r="BK932" s="92">
        <f t="shared" si="72"/>
        <v>9</v>
      </c>
      <c r="BN932" s="67">
        <f t="shared" si="73"/>
        <v>0.50533333333333341</v>
      </c>
      <c r="BO932" s="9">
        <f t="shared" si="74"/>
        <v>5</v>
      </c>
      <c r="BT932">
        <v>1.0149999999999999</v>
      </c>
      <c r="BU932">
        <v>9</v>
      </c>
      <c r="BV932">
        <v>0</v>
      </c>
      <c r="BW932">
        <v>0</v>
      </c>
      <c r="BX932">
        <v>23</v>
      </c>
      <c r="BY932">
        <v>217</v>
      </c>
      <c r="BZ932">
        <v>23</v>
      </c>
      <c r="CA932">
        <v>81.089989045215205</v>
      </c>
      <c r="CB932">
        <v>23</v>
      </c>
      <c r="CC932">
        <v>237</v>
      </c>
      <c r="CD932">
        <v>23</v>
      </c>
      <c r="CE932">
        <v>110.49981052442217</v>
      </c>
      <c r="CF932">
        <v>4</v>
      </c>
      <c r="CG932">
        <v>1</v>
      </c>
      <c r="CM932">
        <v>1.0149999999999999</v>
      </c>
      <c r="CQ932" t="s">
        <v>162</v>
      </c>
      <c r="CR932" t="s">
        <v>243</v>
      </c>
      <c r="CS932" t="s">
        <v>242</v>
      </c>
      <c r="CT932">
        <v>0</v>
      </c>
      <c r="CU932">
        <v>23</v>
      </c>
      <c r="CV932">
        <v>217</v>
      </c>
      <c r="CW932">
        <v>23</v>
      </c>
      <c r="CX932">
        <v>81.089989045215205</v>
      </c>
      <c r="CY932">
        <v>23</v>
      </c>
      <c r="CZ932">
        <v>237</v>
      </c>
      <c r="DA932">
        <v>23</v>
      </c>
      <c r="DB932">
        <v>110.49981052442217</v>
      </c>
      <c r="DC932">
        <v>4</v>
      </c>
      <c r="DD932">
        <v>1</v>
      </c>
      <c r="DF932">
        <v>0.81200000000000006</v>
      </c>
    </row>
    <row r="933" spans="1:110" x14ac:dyDescent="0.25">
      <c r="A933" s="74">
        <v>1</v>
      </c>
      <c r="B933" s="44">
        <v>1</v>
      </c>
      <c r="C933" s="44">
        <v>4</v>
      </c>
      <c r="D933" s="44">
        <v>14</v>
      </c>
      <c r="E933" s="44">
        <v>-0.202697733893933</v>
      </c>
      <c r="F933" s="44">
        <v>1406.6923715</v>
      </c>
      <c r="G933" s="75">
        <v>167.99</v>
      </c>
      <c r="H933" s="74">
        <v>0.40600000000000003</v>
      </c>
      <c r="I933" s="44">
        <v>4</v>
      </c>
      <c r="J933" s="75">
        <v>0</v>
      </c>
      <c r="K933" s="74">
        <v>0.26600000000000001</v>
      </c>
      <c r="L933" s="44">
        <v>4</v>
      </c>
      <c r="M933" s="75">
        <v>0</v>
      </c>
      <c r="N933" s="44">
        <v>0.219</v>
      </c>
      <c r="O933" s="44">
        <v>4</v>
      </c>
      <c r="P933" s="75">
        <v>0</v>
      </c>
      <c r="Q933" s="80">
        <f t="shared" si="70"/>
        <v>0.29699999999999999</v>
      </c>
      <c r="R933" s="88">
        <f t="shared" si="70"/>
        <v>4</v>
      </c>
      <c r="T933" s="74">
        <v>0.59299999999999997</v>
      </c>
      <c r="U933" s="44">
        <v>9</v>
      </c>
      <c r="V933" s="44">
        <v>0</v>
      </c>
      <c r="W933" s="44">
        <v>0</v>
      </c>
      <c r="X933" s="44">
        <v>23</v>
      </c>
      <c r="Y933" s="44">
        <v>217.00000100000003</v>
      </c>
      <c r="Z933" s="44">
        <v>23</v>
      </c>
      <c r="AA933" s="44">
        <v>81.022396089114082</v>
      </c>
      <c r="AB933" s="44">
        <v>23</v>
      </c>
      <c r="AC933" s="44">
        <v>237.00000000000003</v>
      </c>
      <c r="AD933" s="44">
        <v>23</v>
      </c>
      <c r="AE933" s="44">
        <v>110.01172245683273</v>
      </c>
      <c r="AF933" s="44">
        <v>4</v>
      </c>
      <c r="AG933" s="75">
        <v>1</v>
      </c>
      <c r="AH933" s="74">
        <v>0.81299999999999994</v>
      </c>
      <c r="AI933" s="44">
        <v>9</v>
      </c>
      <c r="AJ933" s="44">
        <v>0</v>
      </c>
      <c r="AK933" s="44">
        <v>0</v>
      </c>
      <c r="AL933" s="44">
        <v>23</v>
      </c>
      <c r="AM933" s="44">
        <v>217.00000100000003</v>
      </c>
      <c r="AN933" s="44">
        <v>23</v>
      </c>
      <c r="AO933" s="44">
        <v>81.022396089114082</v>
      </c>
      <c r="AP933" s="44">
        <v>23</v>
      </c>
      <c r="AQ933" s="44">
        <v>237.00000000000003</v>
      </c>
      <c r="AR933" s="44">
        <v>23</v>
      </c>
      <c r="AS933" s="44">
        <v>110.01172245683273</v>
      </c>
      <c r="AT933" s="44">
        <v>4</v>
      </c>
      <c r="AU933" s="75">
        <v>1</v>
      </c>
      <c r="AV933">
        <v>0.95399999999999996</v>
      </c>
      <c r="AW933">
        <v>9</v>
      </c>
      <c r="AX933">
        <v>0</v>
      </c>
      <c r="AY933">
        <v>0</v>
      </c>
      <c r="AZ933">
        <v>23</v>
      </c>
      <c r="BA933">
        <v>217.00000100000003</v>
      </c>
      <c r="BB933">
        <v>23</v>
      </c>
      <c r="BC933">
        <v>81.022396089114082</v>
      </c>
      <c r="BD933">
        <v>23</v>
      </c>
      <c r="BE933">
        <v>237.00000000000003</v>
      </c>
      <c r="BF933">
        <v>23</v>
      </c>
      <c r="BG933">
        <v>110.01172245683273</v>
      </c>
      <c r="BH933">
        <v>4</v>
      </c>
      <c r="BI933">
        <v>1</v>
      </c>
      <c r="BJ933" s="74">
        <f t="shared" si="71"/>
        <v>0.78666666666666663</v>
      </c>
      <c r="BK933" s="92">
        <f t="shared" si="72"/>
        <v>9</v>
      </c>
      <c r="BN933" s="67">
        <f t="shared" si="73"/>
        <v>0.48966666666666664</v>
      </c>
      <c r="BO933" s="9">
        <f t="shared" si="74"/>
        <v>5</v>
      </c>
      <c r="BT933">
        <v>1.0469999999999999</v>
      </c>
      <c r="BU933">
        <v>9</v>
      </c>
      <c r="BV933">
        <v>0</v>
      </c>
      <c r="BW933">
        <v>0</v>
      </c>
      <c r="BX933">
        <v>23</v>
      </c>
      <c r="BY933">
        <v>217.00000100000003</v>
      </c>
      <c r="BZ933">
        <v>23</v>
      </c>
      <c r="CA933">
        <v>81.022396089114082</v>
      </c>
      <c r="CB933">
        <v>23</v>
      </c>
      <c r="CC933">
        <v>237.00000000000003</v>
      </c>
      <c r="CD933">
        <v>23</v>
      </c>
      <c r="CE933">
        <v>110.01172245683273</v>
      </c>
      <c r="CF933">
        <v>4</v>
      </c>
      <c r="CG933">
        <v>1</v>
      </c>
      <c r="CM933">
        <v>1.0469999999999999</v>
      </c>
      <c r="CQ933" t="s">
        <v>162</v>
      </c>
      <c r="CR933" t="s">
        <v>246</v>
      </c>
      <c r="CS933" t="s">
        <v>242</v>
      </c>
      <c r="CT933">
        <v>0</v>
      </c>
      <c r="CU933">
        <v>23</v>
      </c>
      <c r="CV933">
        <v>217.00000100000003</v>
      </c>
      <c r="CW933">
        <v>23</v>
      </c>
      <c r="CX933">
        <v>81.022396089114082</v>
      </c>
      <c r="CY933">
        <v>23</v>
      </c>
      <c r="CZ933">
        <v>237.00000000000003</v>
      </c>
      <c r="DA933">
        <v>23</v>
      </c>
      <c r="DB933">
        <v>110.01172245683273</v>
      </c>
      <c r="DC933">
        <v>4</v>
      </c>
      <c r="DD933">
        <v>1</v>
      </c>
      <c r="DF933">
        <v>0.82799999999999996</v>
      </c>
    </row>
    <row r="934" spans="1:110" x14ac:dyDescent="0.25">
      <c r="A934" s="74">
        <v>1</v>
      </c>
      <c r="B934" s="44">
        <v>1</v>
      </c>
      <c r="C934" s="44">
        <v>4</v>
      </c>
      <c r="D934" s="44">
        <v>15</v>
      </c>
      <c r="E934" s="44">
        <v>-0.10515972938205601</v>
      </c>
      <c r="F934" s="44">
        <v>1439.889633</v>
      </c>
      <c r="G934" s="75">
        <v>176.04</v>
      </c>
      <c r="H934" s="74">
        <v>0.375</v>
      </c>
      <c r="I934" s="44">
        <v>4</v>
      </c>
      <c r="J934" s="75">
        <v>0</v>
      </c>
      <c r="K934" s="74">
        <v>0.25</v>
      </c>
      <c r="L934" s="44">
        <v>4</v>
      </c>
      <c r="M934" s="75">
        <v>0</v>
      </c>
      <c r="N934" s="44">
        <v>0.23499999999999999</v>
      </c>
      <c r="O934" s="44">
        <v>4</v>
      </c>
      <c r="P934" s="75">
        <v>0</v>
      </c>
      <c r="Q934" s="80">
        <f t="shared" si="70"/>
        <v>0.28666666666666668</v>
      </c>
      <c r="R934" s="88">
        <f t="shared" si="70"/>
        <v>4</v>
      </c>
      <c r="T934" s="74">
        <v>0.625</v>
      </c>
      <c r="U934" s="44">
        <v>9</v>
      </c>
      <c r="V934" s="44">
        <v>0</v>
      </c>
      <c r="W934" s="44">
        <v>0</v>
      </c>
      <c r="X934" s="44">
        <v>23</v>
      </c>
      <c r="Y934" s="44">
        <v>217.000001</v>
      </c>
      <c r="Z934" s="44">
        <v>23</v>
      </c>
      <c r="AA934" s="44">
        <v>80.95805673776178</v>
      </c>
      <c r="AB934" s="44">
        <v>23</v>
      </c>
      <c r="AC934" s="44">
        <v>237</v>
      </c>
      <c r="AD934" s="44">
        <v>23</v>
      </c>
      <c r="AE934" s="44">
        <v>109.54605780805133</v>
      </c>
      <c r="AF934" s="44">
        <v>4</v>
      </c>
      <c r="AG934" s="75">
        <v>1</v>
      </c>
      <c r="AH934" s="74">
        <v>0.82899999999999996</v>
      </c>
      <c r="AI934" s="44">
        <v>9</v>
      </c>
      <c r="AJ934" s="44">
        <v>0</v>
      </c>
      <c r="AK934" s="44">
        <v>0</v>
      </c>
      <c r="AL934" s="44">
        <v>23</v>
      </c>
      <c r="AM934" s="44">
        <v>217.000001</v>
      </c>
      <c r="AN934" s="44">
        <v>23</v>
      </c>
      <c r="AO934" s="44">
        <v>80.95805673776178</v>
      </c>
      <c r="AP934" s="44">
        <v>23</v>
      </c>
      <c r="AQ934" s="44">
        <v>237</v>
      </c>
      <c r="AR934" s="44">
        <v>23</v>
      </c>
      <c r="AS934" s="44">
        <v>109.54605780805133</v>
      </c>
      <c r="AT934" s="44">
        <v>4</v>
      </c>
      <c r="AU934" s="75">
        <v>1</v>
      </c>
      <c r="AV934">
        <v>1</v>
      </c>
      <c r="AW934">
        <v>9</v>
      </c>
      <c r="AX934">
        <v>0</v>
      </c>
      <c r="AY934">
        <v>0</v>
      </c>
      <c r="AZ934">
        <v>23</v>
      </c>
      <c r="BA934">
        <v>217.000001</v>
      </c>
      <c r="BB934">
        <v>23</v>
      </c>
      <c r="BC934">
        <v>80.95805673776178</v>
      </c>
      <c r="BD934">
        <v>23</v>
      </c>
      <c r="BE934">
        <v>237</v>
      </c>
      <c r="BF934">
        <v>23</v>
      </c>
      <c r="BG934">
        <v>109.54605780805133</v>
      </c>
      <c r="BH934">
        <v>4</v>
      </c>
      <c r="BI934">
        <v>1</v>
      </c>
      <c r="BJ934" s="74">
        <f t="shared" si="71"/>
        <v>0.81799999999999995</v>
      </c>
      <c r="BK934" s="92">
        <f t="shared" si="72"/>
        <v>9</v>
      </c>
      <c r="BN934" s="67">
        <f t="shared" si="73"/>
        <v>0.53133333333333321</v>
      </c>
      <c r="BO934" s="9">
        <f t="shared" si="74"/>
        <v>5</v>
      </c>
      <c r="BT934">
        <v>1.0149999999999999</v>
      </c>
      <c r="BU934">
        <v>9</v>
      </c>
      <c r="BV934">
        <v>0</v>
      </c>
      <c r="BW934">
        <v>0</v>
      </c>
      <c r="BX934">
        <v>23</v>
      </c>
      <c r="BY934">
        <v>217.000001</v>
      </c>
      <c r="BZ934">
        <v>23</v>
      </c>
      <c r="CA934">
        <v>80.95805673776178</v>
      </c>
      <c r="CB934">
        <v>23</v>
      </c>
      <c r="CC934">
        <v>237</v>
      </c>
      <c r="CD934">
        <v>23</v>
      </c>
      <c r="CE934">
        <v>109.54605780805133</v>
      </c>
      <c r="CF934">
        <v>4</v>
      </c>
      <c r="CG934">
        <v>1</v>
      </c>
      <c r="CM934">
        <v>1.0149999999999999</v>
      </c>
      <c r="CQ934" t="s">
        <v>162</v>
      </c>
      <c r="CR934" t="s">
        <v>246</v>
      </c>
      <c r="CS934" t="s">
        <v>242</v>
      </c>
      <c r="CT934">
        <v>0</v>
      </c>
      <c r="CU934">
        <v>23</v>
      </c>
      <c r="CV934">
        <v>217.000001</v>
      </c>
      <c r="CW934">
        <v>23</v>
      </c>
      <c r="CX934">
        <v>80.95805673776178</v>
      </c>
      <c r="CY934">
        <v>23</v>
      </c>
      <c r="CZ934">
        <v>237</v>
      </c>
      <c r="DA934">
        <v>23</v>
      </c>
      <c r="DB934">
        <v>109.54605780805133</v>
      </c>
      <c r="DC934">
        <v>4</v>
      </c>
      <c r="DD934">
        <v>1</v>
      </c>
      <c r="DF934">
        <v>0.82799999999999996</v>
      </c>
    </row>
    <row r="935" spans="1:110" x14ac:dyDescent="0.25">
      <c r="A935" s="74">
        <v>1</v>
      </c>
      <c r="B935" s="44">
        <v>1</v>
      </c>
      <c r="C935" s="44">
        <v>4</v>
      </c>
      <c r="D935" s="44">
        <v>16</v>
      </c>
      <c r="E935" s="44">
        <v>-7.6217248701969898E-3</v>
      </c>
      <c r="F935" s="44">
        <v>1473.0868945</v>
      </c>
      <c r="G935" s="75">
        <v>184.09</v>
      </c>
      <c r="H935" s="74">
        <v>0.42199999999999999</v>
      </c>
      <c r="I935" s="44">
        <v>4</v>
      </c>
      <c r="J935" s="75">
        <v>0</v>
      </c>
      <c r="K935" s="74">
        <v>0.25</v>
      </c>
      <c r="L935" s="44">
        <v>4</v>
      </c>
      <c r="M935" s="75">
        <v>0</v>
      </c>
      <c r="N935" s="44">
        <v>0.25</v>
      </c>
      <c r="O935" s="44">
        <v>4</v>
      </c>
      <c r="P935" s="75">
        <v>0</v>
      </c>
      <c r="Q935" s="80">
        <f t="shared" si="70"/>
        <v>0.30733333333333329</v>
      </c>
      <c r="R935" s="88">
        <f t="shared" si="70"/>
        <v>4</v>
      </c>
      <c r="T935" s="74">
        <v>0.64100000000000001</v>
      </c>
      <c r="U935" s="44">
        <v>9</v>
      </c>
      <c r="V935" s="44">
        <v>0</v>
      </c>
      <c r="W935" s="44">
        <v>0</v>
      </c>
      <c r="X935" s="44">
        <v>23</v>
      </c>
      <c r="Y935" s="44">
        <v>216.99999999999997</v>
      </c>
      <c r="Z935" s="44">
        <v>23</v>
      </c>
      <c r="AA935" s="44">
        <v>80.896718623753927</v>
      </c>
      <c r="AB935" s="44">
        <v>23</v>
      </c>
      <c r="AC935" s="44">
        <v>236.99999999999997</v>
      </c>
      <c r="AD935" s="44">
        <v>23</v>
      </c>
      <c r="AE935" s="44">
        <v>109.10132650764078</v>
      </c>
      <c r="AF935" s="44">
        <v>4</v>
      </c>
      <c r="AG935" s="75">
        <v>1</v>
      </c>
      <c r="AH935" s="74">
        <v>0.82799999999999996</v>
      </c>
      <c r="AI935" s="44">
        <v>9</v>
      </c>
      <c r="AJ935" s="44">
        <v>0</v>
      </c>
      <c r="AK935" s="44">
        <v>0</v>
      </c>
      <c r="AL935" s="44">
        <v>23</v>
      </c>
      <c r="AM935" s="44">
        <v>216.99999999999997</v>
      </c>
      <c r="AN935" s="44">
        <v>23</v>
      </c>
      <c r="AO935" s="44">
        <v>80.896718623753927</v>
      </c>
      <c r="AP935" s="44">
        <v>23</v>
      </c>
      <c r="AQ935" s="44">
        <v>236.99999999999997</v>
      </c>
      <c r="AR935" s="44">
        <v>23</v>
      </c>
      <c r="AS935" s="44">
        <v>109.10132650764078</v>
      </c>
      <c r="AT935" s="44">
        <v>4</v>
      </c>
      <c r="AU935" s="75">
        <v>1</v>
      </c>
      <c r="AV935">
        <v>0.98399999999999999</v>
      </c>
      <c r="AW935">
        <v>9</v>
      </c>
      <c r="AX935">
        <v>0</v>
      </c>
      <c r="AY935">
        <v>0</v>
      </c>
      <c r="AZ935">
        <v>23</v>
      </c>
      <c r="BA935">
        <v>216.99999999999997</v>
      </c>
      <c r="BB935">
        <v>23</v>
      </c>
      <c r="BC935">
        <v>80.896718623753927</v>
      </c>
      <c r="BD935">
        <v>23</v>
      </c>
      <c r="BE935">
        <v>236.99999999999997</v>
      </c>
      <c r="BF935">
        <v>23</v>
      </c>
      <c r="BG935">
        <v>109.10132650764078</v>
      </c>
      <c r="BH935">
        <v>4</v>
      </c>
      <c r="BI935">
        <v>1</v>
      </c>
      <c r="BJ935" s="74">
        <f t="shared" si="71"/>
        <v>0.81766666666666665</v>
      </c>
      <c r="BK935" s="92">
        <f t="shared" si="72"/>
        <v>9</v>
      </c>
      <c r="BN935" s="67">
        <f t="shared" si="73"/>
        <v>0.51033333333333331</v>
      </c>
      <c r="BO935" s="9">
        <f t="shared" si="74"/>
        <v>5</v>
      </c>
      <c r="BT935">
        <v>1.032</v>
      </c>
      <c r="BU935">
        <v>9</v>
      </c>
      <c r="BV935">
        <v>0</v>
      </c>
      <c r="BW935">
        <v>0</v>
      </c>
      <c r="BX935">
        <v>23</v>
      </c>
      <c r="BY935">
        <v>216.99999999999997</v>
      </c>
      <c r="BZ935">
        <v>23</v>
      </c>
      <c r="CA935">
        <v>80.896718623753927</v>
      </c>
      <c r="CB935">
        <v>23</v>
      </c>
      <c r="CC935">
        <v>236.99999999999997</v>
      </c>
      <c r="CD935">
        <v>23</v>
      </c>
      <c r="CE935">
        <v>109.10132650764078</v>
      </c>
      <c r="CF935">
        <v>4</v>
      </c>
      <c r="CG935">
        <v>1</v>
      </c>
      <c r="CM935">
        <v>1.032</v>
      </c>
      <c r="CQ935" t="s">
        <v>162</v>
      </c>
      <c r="CR935" t="s">
        <v>245</v>
      </c>
      <c r="CS935" t="s">
        <v>242</v>
      </c>
      <c r="CT935">
        <v>0</v>
      </c>
      <c r="CU935">
        <v>23</v>
      </c>
      <c r="CV935">
        <v>216.99999999999997</v>
      </c>
      <c r="CW935">
        <v>23</v>
      </c>
      <c r="CX935">
        <v>80.896718623753927</v>
      </c>
      <c r="CY935">
        <v>23</v>
      </c>
      <c r="CZ935">
        <v>236.99999999999997</v>
      </c>
      <c r="DA935">
        <v>23</v>
      </c>
      <c r="DB935">
        <v>109.10132650764078</v>
      </c>
      <c r="DC935">
        <v>4</v>
      </c>
      <c r="DD935">
        <v>1</v>
      </c>
      <c r="DF935">
        <v>0.84399999999999997</v>
      </c>
    </row>
    <row r="936" spans="1:110" x14ac:dyDescent="0.25">
      <c r="A936" s="74">
        <v>1</v>
      </c>
      <c r="B936" s="44">
        <v>1</v>
      </c>
      <c r="C936" s="44">
        <v>4</v>
      </c>
      <c r="D936" s="44">
        <v>17</v>
      </c>
      <c r="E936" s="44">
        <v>8.9916279641697197E-2</v>
      </c>
      <c r="F936" s="44">
        <v>1506.2841559999999</v>
      </c>
      <c r="G936" s="75">
        <v>192.14</v>
      </c>
      <c r="H936" s="74">
        <v>0.42199999999999999</v>
      </c>
      <c r="I936" s="44">
        <v>4</v>
      </c>
      <c r="J936" s="75">
        <v>0</v>
      </c>
      <c r="K936" s="74">
        <v>0.26600000000000001</v>
      </c>
      <c r="L936" s="44">
        <v>4</v>
      </c>
      <c r="M936" s="75">
        <v>0</v>
      </c>
      <c r="N936" s="44">
        <v>0.25</v>
      </c>
      <c r="O936" s="44">
        <v>4</v>
      </c>
      <c r="P936" s="75">
        <v>0</v>
      </c>
      <c r="Q936" s="80">
        <f t="shared" si="70"/>
        <v>0.31266666666666665</v>
      </c>
      <c r="R936" s="88">
        <f t="shared" si="70"/>
        <v>4</v>
      </c>
      <c r="T936" s="74">
        <v>0.64</v>
      </c>
      <c r="U936" s="44">
        <v>9</v>
      </c>
      <c r="V936" s="44">
        <v>0</v>
      </c>
      <c r="W936" s="44">
        <v>0</v>
      </c>
      <c r="X936" s="44">
        <v>23</v>
      </c>
      <c r="Y936" s="44">
        <v>217</v>
      </c>
      <c r="Z936" s="44">
        <v>23</v>
      </c>
      <c r="AA936" s="44">
        <v>80.838168902103206</v>
      </c>
      <c r="AB936" s="44">
        <v>23</v>
      </c>
      <c r="AC936" s="44">
        <v>237</v>
      </c>
      <c r="AD936" s="44">
        <v>23</v>
      </c>
      <c r="AE936" s="44">
        <v>108.67612737102058</v>
      </c>
      <c r="AF936" s="44">
        <v>4</v>
      </c>
      <c r="AG936" s="75">
        <v>1</v>
      </c>
      <c r="AH936" s="74">
        <v>0.82799999999999996</v>
      </c>
      <c r="AI936" s="44">
        <v>9</v>
      </c>
      <c r="AJ936" s="44">
        <v>0</v>
      </c>
      <c r="AK936" s="44">
        <v>0</v>
      </c>
      <c r="AL936" s="44">
        <v>23</v>
      </c>
      <c r="AM936" s="44">
        <v>217</v>
      </c>
      <c r="AN936" s="44">
        <v>23</v>
      </c>
      <c r="AO936" s="44">
        <v>80.838168902103206</v>
      </c>
      <c r="AP936" s="44">
        <v>23</v>
      </c>
      <c r="AQ936" s="44">
        <v>237</v>
      </c>
      <c r="AR936" s="44">
        <v>23</v>
      </c>
      <c r="AS936" s="44">
        <v>108.67612737102058</v>
      </c>
      <c r="AT936" s="44">
        <v>4</v>
      </c>
      <c r="AU936" s="75">
        <v>1</v>
      </c>
      <c r="AV936">
        <v>0.95299999999999996</v>
      </c>
      <c r="AW936">
        <v>9</v>
      </c>
      <c r="AX936">
        <v>0</v>
      </c>
      <c r="AY936">
        <v>0</v>
      </c>
      <c r="AZ936">
        <v>23</v>
      </c>
      <c r="BA936">
        <v>217</v>
      </c>
      <c r="BB936">
        <v>23</v>
      </c>
      <c r="BC936">
        <v>80.838168902103206</v>
      </c>
      <c r="BD936">
        <v>23</v>
      </c>
      <c r="BE936">
        <v>237</v>
      </c>
      <c r="BF936">
        <v>23</v>
      </c>
      <c r="BG936">
        <v>108.67612737102058</v>
      </c>
      <c r="BH936">
        <v>4</v>
      </c>
      <c r="BI936">
        <v>1</v>
      </c>
      <c r="BJ936" s="74">
        <f t="shared" si="71"/>
        <v>0.80699999999999994</v>
      </c>
      <c r="BK936" s="92">
        <f t="shared" si="72"/>
        <v>9</v>
      </c>
      <c r="BN936" s="67">
        <f t="shared" si="73"/>
        <v>0.49433333333333329</v>
      </c>
      <c r="BO936" s="9">
        <f t="shared" si="74"/>
        <v>5</v>
      </c>
      <c r="BT936">
        <v>1.0149999999999999</v>
      </c>
      <c r="BU936">
        <v>9</v>
      </c>
      <c r="BV936">
        <v>0</v>
      </c>
      <c r="BW936">
        <v>0</v>
      </c>
      <c r="BX936">
        <v>23</v>
      </c>
      <c r="BY936">
        <v>217</v>
      </c>
      <c r="BZ936">
        <v>23</v>
      </c>
      <c r="CA936">
        <v>80.838168902103206</v>
      </c>
      <c r="CB936">
        <v>23</v>
      </c>
      <c r="CC936">
        <v>237</v>
      </c>
      <c r="CD936">
        <v>23</v>
      </c>
      <c r="CE936">
        <v>108.67612737102058</v>
      </c>
      <c r="CF936">
        <v>4</v>
      </c>
      <c r="CG936">
        <v>1</v>
      </c>
      <c r="CM936">
        <v>1.0149999999999999</v>
      </c>
      <c r="CQ936" t="s">
        <v>162</v>
      </c>
      <c r="CR936" t="s">
        <v>245</v>
      </c>
      <c r="CS936" t="s">
        <v>242</v>
      </c>
      <c r="CT936">
        <v>0</v>
      </c>
      <c r="CU936">
        <v>23</v>
      </c>
      <c r="CV936">
        <v>217</v>
      </c>
      <c r="CW936">
        <v>23</v>
      </c>
      <c r="CX936">
        <v>80.838168902103206</v>
      </c>
      <c r="CY936">
        <v>23</v>
      </c>
      <c r="CZ936">
        <v>237</v>
      </c>
      <c r="DA936">
        <v>23</v>
      </c>
      <c r="DB936">
        <v>108.67612737102058</v>
      </c>
      <c r="DC936">
        <v>4</v>
      </c>
      <c r="DD936">
        <v>1</v>
      </c>
      <c r="DF936">
        <v>0.84399999999999997</v>
      </c>
    </row>
    <row r="937" spans="1:110" x14ac:dyDescent="0.25">
      <c r="A937" s="74">
        <v>1</v>
      </c>
      <c r="B937" s="44">
        <v>1</v>
      </c>
      <c r="C937" s="44">
        <v>4</v>
      </c>
      <c r="D937" s="44">
        <v>18</v>
      </c>
      <c r="E937" s="44">
        <v>0.18745428415357401</v>
      </c>
      <c r="F937" s="44">
        <v>1539.4814174999999</v>
      </c>
      <c r="G937" s="75">
        <v>200.19</v>
      </c>
      <c r="H937" s="74">
        <v>0.40600000000000003</v>
      </c>
      <c r="I937" s="44">
        <v>4</v>
      </c>
      <c r="J937" s="75">
        <v>0</v>
      </c>
      <c r="K937" s="74">
        <v>0.26600000000000001</v>
      </c>
      <c r="L937" s="44">
        <v>4</v>
      </c>
      <c r="M937" s="75">
        <v>0</v>
      </c>
      <c r="N937" s="44">
        <v>0.25</v>
      </c>
      <c r="O937" s="44">
        <v>4</v>
      </c>
      <c r="P937" s="75">
        <v>0</v>
      </c>
      <c r="Q937" s="80">
        <f t="shared" si="70"/>
        <v>0.30733333333333335</v>
      </c>
      <c r="R937" s="88">
        <f t="shared" si="70"/>
        <v>4</v>
      </c>
      <c r="T937" s="74">
        <v>0.64100000000000001</v>
      </c>
      <c r="U937" s="44">
        <v>9</v>
      </c>
      <c r="V937" s="44">
        <v>0</v>
      </c>
      <c r="W937" s="44">
        <v>0</v>
      </c>
      <c r="X937" s="44">
        <v>23</v>
      </c>
      <c r="Y937" s="44">
        <v>217</v>
      </c>
      <c r="Z937" s="44">
        <v>23</v>
      </c>
      <c r="AA937" s="44">
        <v>80.782201616187464</v>
      </c>
      <c r="AB937" s="44">
        <v>23</v>
      </c>
      <c r="AC937" s="44">
        <v>237</v>
      </c>
      <c r="AD937" s="44">
        <v>23</v>
      </c>
      <c r="AE937" s="44">
        <v>108.26924135278435</v>
      </c>
      <c r="AF937" s="44">
        <v>4</v>
      </c>
      <c r="AG937" s="75">
        <v>1</v>
      </c>
      <c r="AH937" s="74">
        <v>0.79700000000000004</v>
      </c>
      <c r="AI937" s="44">
        <v>9</v>
      </c>
      <c r="AJ937" s="44">
        <v>0</v>
      </c>
      <c r="AK937" s="44">
        <v>0</v>
      </c>
      <c r="AL937" s="44">
        <v>23</v>
      </c>
      <c r="AM937" s="44">
        <v>217</v>
      </c>
      <c r="AN937" s="44">
        <v>23</v>
      </c>
      <c r="AO937" s="44">
        <v>80.782201616187464</v>
      </c>
      <c r="AP937" s="44">
        <v>23</v>
      </c>
      <c r="AQ937" s="44">
        <v>237</v>
      </c>
      <c r="AR937" s="44">
        <v>23</v>
      </c>
      <c r="AS937" s="44">
        <v>108.26924135278435</v>
      </c>
      <c r="AT937" s="44">
        <v>4</v>
      </c>
      <c r="AU937" s="75">
        <v>1</v>
      </c>
      <c r="AV937">
        <v>0.95299999999999996</v>
      </c>
      <c r="AW937">
        <v>9</v>
      </c>
      <c r="AX937">
        <v>0</v>
      </c>
      <c r="AY937">
        <v>0</v>
      </c>
      <c r="AZ937">
        <v>23</v>
      </c>
      <c r="BA937">
        <v>217</v>
      </c>
      <c r="BB937">
        <v>23</v>
      </c>
      <c r="BC937">
        <v>80.782201616187464</v>
      </c>
      <c r="BD937">
        <v>23</v>
      </c>
      <c r="BE937">
        <v>237</v>
      </c>
      <c r="BF937">
        <v>23</v>
      </c>
      <c r="BG937">
        <v>108.26924135278435</v>
      </c>
      <c r="BH937">
        <v>4</v>
      </c>
      <c r="BI937">
        <v>1</v>
      </c>
      <c r="BJ937" s="74">
        <f t="shared" si="71"/>
        <v>0.79700000000000004</v>
      </c>
      <c r="BK937" s="92">
        <f t="shared" si="72"/>
        <v>9</v>
      </c>
      <c r="BN937" s="67">
        <f t="shared" si="73"/>
        <v>0.48966666666666669</v>
      </c>
      <c r="BO937" s="9">
        <f t="shared" si="74"/>
        <v>5</v>
      </c>
      <c r="BT937">
        <v>1.032</v>
      </c>
      <c r="BU937">
        <v>9</v>
      </c>
      <c r="BV937">
        <v>0</v>
      </c>
      <c r="BW937">
        <v>0</v>
      </c>
      <c r="BX937">
        <v>23</v>
      </c>
      <c r="BY937">
        <v>217</v>
      </c>
      <c r="BZ937">
        <v>23</v>
      </c>
      <c r="CA937">
        <v>80.782201616187464</v>
      </c>
      <c r="CB937">
        <v>23</v>
      </c>
      <c r="CC937">
        <v>237</v>
      </c>
      <c r="CD937">
        <v>23</v>
      </c>
      <c r="CE937">
        <v>108.26924135278435</v>
      </c>
      <c r="CF937">
        <v>4</v>
      </c>
      <c r="CG937">
        <v>1</v>
      </c>
      <c r="CM937">
        <v>1.032</v>
      </c>
      <c r="CQ937" t="s">
        <v>162</v>
      </c>
      <c r="CR937" t="s">
        <v>247</v>
      </c>
      <c r="CS937" t="s">
        <v>242</v>
      </c>
      <c r="CT937">
        <v>0</v>
      </c>
      <c r="CU937">
        <v>23</v>
      </c>
      <c r="CV937">
        <v>217</v>
      </c>
      <c r="CW937">
        <v>23</v>
      </c>
      <c r="CX937">
        <v>80.782201616187464</v>
      </c>
      <c r="CY937">
        <v>23</v>
      </c>
      <c r="CZ937">
        <v>237</v>
      </c>
      <c r="DA937">
        <v>23</v>
      </c>
      <c r="DB937">
        <v>108.26924135278435</v>
      </c>
      <c r="DC937">
        <v>4</v>
      </c>
      <c r="DD937">
        <v>1</v>
      </c>
      <c r="DF937">
        <v>0.82899999999999996</v>
      </c>
    </row>
    <row r="938" spans="1:110" x14ac:dyDescent="0.25">
      <c r="A938" s="74">
        <v>1</v>
      </c>
      <c r="B938" s="44">
        <v>1</v>
      </c>
      <c r="C938" s="44">
        <v>4</v>
      </c>
      <c r="D938" s="44">
        <v>19</v>
      </c>
      <c r="E938" s="44">
        <v>0.28499228866543402</v>
      </c>
      <c r="F938" s="44">
        <v>1572.6786790000001</v>
      </c>
      <c r="G938" s="75">
        <v>208.24</v>
      </c>
      <c r="H938" s="74">
        <v>0.40600000000000003</v>
      </c>
      <c r="I938" s="44">
        <v>4</v>
      </c>
      <c r="J938" s="75">
        <v>0</v>
      </c>
      <c r="K938" s="74">
        <v>0.25</v>
      </c>
      <c r="L938" s="44">
        <v>4</v>
      </c>
      <c r="M938" s="75">
        <v>0</v>
      </c>
      <c r="N938" s="44">
        <v>0.26600000000000001</v>
      </c>
      <c r="O938" s="44">
        <v>4</v>
      </c>
      <c r="P938" s="75">
        <v>0</v>
      </c>
      <c r="Q938" s="80">
        <f t="shared" si="70"/>
        <v>0.30733333333333335</v>
      </c>
      <c r="R938" s="88">
        <f t="shared" si="70"/>
        <v>4</v>
      </c>
      <c r="T938" s="74">
        <v>0.64100000000000001</v>
      </c>
      <c r="U938" s="44">
        <v>9</v>
      </c>
      <c r="V938" s="44">
        <v>0</v>
      </c>
      <c r="W938" s="44">
        <v>0</v>
      </c>
      <c r="X938" s="44">
        <v>23</v>
      </c>
      <c r="Y938" s="44">
        <v>216.99999999999997</v>
      </c>
      <c r="Z938" s="44">
        <v>23</v>
      </c>
      <c r="AA938" s="44">
        <v>80.728633241780543</v>
      </c>
      <c r="AB938" s="44">
        <v>23</v>
      </c>
      <c r="AC938" s="44">
        <v>236.99999999999997</v>
      </c>
      <c r="AD938" s="44">
        <v>23</v>
      </c>
      <c r="AE938" s="44">
        <v>107.87951195953664</v>
      </c>
      <c r="AF938" s="44">
        <v>4</v>
      </c>
      <c r="AG938" s="75">
        <v>1</v>
      </c>
      <c r="AH938" s="74">
        <v>0.79600000000000004</v>
      </c>
      <c r="AI938" s="44">
        <v>9</v>
      </c>
      <c r="AJ938" s="44">
        <v>0</v>
      </c>
      <c r="AK938" s="44">
        <v>0</v>
      </c>
      <c r="AL938" s="44">
        <v>23</v>
      </c>
      <c r="AM938" s="44">
        <v>216.99999999999997</v>
      </c>
      <c r="AN938" s="44">
        <v>23</v>
      </c>
      <c r="AO938" s="44">
        <v>80.728633241780543</v>
      </c>
      <c r="AP938" s="44">
        <v>23</v>
      </c>
      <c r="AQ938" s="44">
        <v>236.99999999999997</v>
      </c>
      <c r="AR938" s="44">
        <v>23</v>
      </c>
      <c r="AS938" s="44">
        <v>107.87951195953664</v>
      </c>
      <c r="AT938" s="44">
        <v>4</v>
      </c>
      <c r="AU938" s="75">
        <v>1</v>
      </c>
      <c r="AV938">
        <v>0.96899999999999997</v>
      </c>
      <c r="AW938">
        <v>9</v>
      </c>
      <c r="AX938">
        <v>0</v>
      </c>
      <c r="AY938">
        <v>0</v>
      </c>
      <c r="AZ938">
        <v>23</v>
      </c>
      <c r="BA938">
        <v>216.99999999999997</v>
      </c>
      <c r="BB938">
        <v>23</v>
      </c>
      <c r="BC938">
        <v>80.728633241780543</v>
      </c>
      <c r="BD938">
        <v>23</v>
      </c>
      <c r="BE938">
        <v>236.99999999999997</v>
      </c>
      <c r="BF938">
        <v>23</v>
      </c>
      <c r="BG938">
        <v>107.87951195953664</v>
      </c>
      <c r="BH938">
        <v>4</v>
      </c>
      <c r="BI938">
        <v>1</v>
      </c>
      <c r="BJ938" s="74">
        <f t="shared" si="71"/>
        <v>0.80200000000000005</v>
      </c>
      <c r="BK938" s="92">
        <f t="shared" si="72"/>
        <v>9</v>
      </c>
      <c r="BN938" s="67">
        <f t="shared" si="73"/>
        <v>0.4946666666666667</v>
      </c>
      <c r="BO938" s="9">
        <f t="shared" si="74"/>
        <v>5</v>
      </c>
      <c r="BT938">
        <v>1.0309999999999999</v>
      </c>
      <c r="BU938">
        <v>9</v>
      </c>
      <c r="BV938">
        <v>0</v>
      </c>
      <c r="BW938">
        <v>0</v>
      </c>
      <c r="BX938">
        <v>23</v>
      </c>
      <c r="BY938">
        <v>216.99999999999997</v>
      </c>
      <c r="BZ938">
        <v>23</v>
      </c>
      <c r="CA938">
        <v>80.728633241780543</v>
      </c>
      <c r="CB938">
        <v>23</v>
      </c>
      <c r="CC938">
        <v>236.99999999999997</v>
      </c>
      <c r="CD938">
        <v>23</v>
      </c>
      <c r="CE938">
        <v>107.87951195953664</v>
      </c>
      <c r="CF938">
        <v>4</v>
      </c>
      <c r="CG938">
        <v>1</v>
      </c>
      <c r="CM938">
        <v>1.0309999999999999</v>
      </c>
      <c r="CQ938" t="s">
        <v>162</v>
      </c>
      <c r="CR938" t="s">
        <v>245</v>
      </c>
      <c r="CS938" t="s">
        <v>242</v>
      </c>
      <c r="CT938">
        <v>0</v>
      </c>
      <c r="CU938">
        <v>23</v>
      </c>
      <c r="CV938">
        <v>216.99999999999997</v>
      </c>
      <c r="CW938">
        <v>23</v>
      </c>
      <c r="CX938">
        <v>80.728633241780543</v>
      </c>
      <c r="CY938">
        <v>23</v>
      </c>
      <c r="CZ938">
        <v>236.99999999999997</v>
      </c>
      <c r="DA938">
        <v>23</v>
      </c>
      <c r="DB938">
        <v>107.87951195953664</v>
      </c>
      <c r="DC938">
        <v>4</v>
      </c>
      <c r="DD938">
        <v>1</v>
      </c>
      <c r="DF938">
        <v>0.84399999999999997</v>
      </c>
    </row>
    <row r="939" spans="1:110" x14ac:dyDescent="0.25">
      <c r="A939" s="74">
        <v>1</v>
      </c>
      <c r="B939" s="44">
        <v>1</v>
      </c>
      <c r="C939" s="44">
        <v>4</v>
      </c>
      <c r="D939" s="44">
        <v>20</v>
      </c>
      <c r="E939" s="44">
        <v>0.38253029317732801</v>
      </c>
      <c r="F939" s="44">
        <v>1605.8759404999901</v>
      </c>
      <c r="G939" s="75">
        <v>216.29</v>
      </c>
      <c r="H939" s="74">
        <v>0.42099999999999999</v>
      </c>
      <c r="I939" s="44">
        <v>4</v>
      </c>
      <c r="J939" s="75">
        <v>0</v>
      </c>
      <c r="K939" s="74">
        <v>0.26500000000000001</v>
      </c>
      <c r="L939" s="44">
        <v>4</v>
      </c>
      <c r="M939" s="75">
        <v>0</v>
      </c>
      <c r="N939" s="44">
        <v>0.23400000000000001</v>
      </c>
      <c r="O939" s="44">
        <v>4</v>
      </c>
      <c r="P939" s="75">
        <v>0</v>
      </c>
      <c r="Q939" s="80">
        <f t="shared" si="70"/>
        <v>0.30666666666666664</v>
      </c>
      <c r="R939" s="88">
        <f t="shared" si="70"/>
        <v>4</v>
      </c>
      <c r="T939" s="74">
        <v>0.625</v>
      </c>
      <c r="U939" s="44">
        <v>9</v>
      </c>
      <c r="V939" s="44">
        <v>0</v>
      </c>
      <c r="W939" s="44">
        <v>0</v>
      </c>
      <c r="X939" s="44">
        <v>23</v>
      </c>
      <c r="Y939" s="44">
        <v>217</v>
      </c>
      <c r="Z939" s="44">
        <v>23</v>
      </c>
      <c r="AA939" s="44">
        <v>80.677286928174183</v>
      </c>
      <c r="AB939" s="44">
        <v>23</v>
      </c>
      <c r="AC939" s="44">
        <v>237</v>
      </c>
      <c r="AD939" s="44">
        <v>23</v>
      </c>
      <c r="AE939" s="44">
        <v>107.50581918808686</v>
      </c>
      <c r="AF939" s="44">
        <v>4</v>
      </c>
      <c r="AG939" s="75">
        <v>1</v>
      </c>
      <c r="AH939" s="74">
        <v>0.82799999999999996</v>
      </c>
      <c r="AI939" s="44">
        <v>9</v>
      </c>
      <c r="AJ939" s="44">
        <v>0</v>
      </c>
      <c r="AK939" s="44">
        <v>0</v>
      </c>
      <c r="AL939" s="44">
        <v>23</v>
      </c>
      <c r="AM939" s="44">
        <v>217</v>
      </c>
      <c r="AN939" s="44">
        <v>23</v>
      </c>
      <c r="AO939" s="44">
        <v>80.677286928174183</v>
      </c>
      <c r="AP939" s="44">
        <v>23</v>
      </c>
      <c r="AQ939" s="44">
        <v>237</v>
      </c>
      <c r="AR939" s="44">
        <v>23</v>
      </c>
      <c r="AS939" s="44">
        <v>107.50581918808686</v>
      </c>
      <c r="AT939" s="44">
        <v>4</v>
      </c>
      <c r="AU939" s="75">
        <v>1</v>
      </c>
      <c r="AV939">
        <v>0.95299999999999996</v>
      </c>
      <c r="AW939">
        <v>9</v>
      </c>
      <c r="AX939">
        <v>0</v>
      </c>
      <c r="AY939">
        <v>0</v>
      </c>
      <c r="AZ939">
        <v>23</v>
      </c>
      <c r="BA939">
        <v>217</v>
      </c>
      <c r="BB939">
        <v>23</v>
      </c>
      <c r="BC939">
        <v>80.677286928174183</v>
      </c>
      <c r="BD939">
        <v>23</v>
      </c>
      <c r="BE939">
        <v>237</v>
      </c>
      <c r="BF939">
        <v>23</v>
      </c>
      <c r="BG939">
        <v>107.50581918808686</v>
      </c>
      <c r="BH939">
        <v>4</v>
      </c>
      <c r="BI939">
        <v>1</v>
      </c>
      <c r="BJ939" s="74">
        <f t="shared" si="71"/>
        <v>0.80199999999999994</v>
      </c>
      <c r="BK939" s="92">
        <f t="shared" si="72"/>
        <v>9</v>
      </c>
      <c r="BN939" s="67">
        <f t="shared" si="73"/>
        <v>0.49533333333333329</v>
      </c>
      <c r="BO939" s="9">
        <f t="shared" si="74"/>
        <v>5</v>
      </c>
      <c r="BT939">
        <v>1.0149999999999999</v>
      </c>
      <c r="BU939">
        <v>9</v>
      </c>
      <c r="BV939">
        <v>0</v>
      </c>
      <c r="BW939">
        <v>0</v>
      </c>
      <c r="BX939">
        <v>23</v>
      </c>
      <c r="BY939">
        <v>217</v>
      </c>
      <c r="BZ939">
        <v>23</v>
      </c>
      <c r="CA939">
        <v>80.677286928174183</v>
      </c>
      <c r="CB939">
        <v>23</v>
      </c>
      <c r="CC939">
        <v>237</v>
      </c>
      <c r="CD939">
        <v>23</v>
      </c>
      <c r="CE939">
        <v>107.50581918808686</v>
      </c>
      <c r="CF939">
        <v>4</v>
      </c>
      <c r="CG939">
        <v>1</v>
      </c>
      <c r="CM939">
        <v>1.0149999999999999</v>
      </c>
      <c r="CQ939" t="s">
        <v>162</v>
      </c>
      <c r="CR939" t="s">
        <v>245</v>
      </c>
      <c r="CS939" t="s">
        <v>242</v>
      </c>
      <c r="CT939">
        <v>0</v>
      </c>
      <c r="CU939">
        <v>23</v>
      </c>
      <c r="CV939">
        <v>217</v>
      </c>
      <c r="CW939">
        <v>23</v>
      </c>
      <c r="CX939">
        <v>80.677286928174183</v>
      </c>
      <c r="CY939">
        <v>23</v>
      </c>
      <c r="CZ939">
        <v>237</v>
      </c>
      <c r="DA939">
        <v>23</v>
      </c>
      <c r="DB939">
        <v>107.50581918808686</v>
      </c>
      <c r="DC939">
        <v>4</v>
      </c>
      <c r="DD939">
        <v>1</v>
      </c>
      <c r="DF939">
        <v>0.84399999999999997</v>
      </c>
    </row>
    <row r="940" spans="1:110" x14ac:dyDescent="0.25">
      <c r="A940" s="74">
        <v>1</v>
      </c>
      <c r="B940" s="44">
        <v>1</v>
      </c>
      <c r="C940" s="44">
        <v>4</v>
      </c>
      <c r="D940" s="44">
        <v>21</v>
      </c>
      <c r="E940" s="44">
        <v>0.48006829768918802</v>
      </c>
      <c r="F940" s="44">
        <v>1639.073202</v>
      </c>
      <c r="G940" s="75">
        <v>224.34</v>
      </c>
      <c r="H940" s="74">
        <v>0.42199999999999999</v>
      </c>
      <c r="I940" s="44">
        <v>4</v>
      </c>
      <c r="J940" s="75">
        <v>0</v>
      </c>
      <c r="K940" s="74">
        <v>0.23400000000000001</v>
      </c>
      <c r="L940" s="44">
        <v>4</v>
      </c>
      <c r="M940" s="75">
        <v>0</v>
      </c>
      <c r="N940" s="44">
        <v>0.25</v>
      </c>
      <c r="O940" s="44">
        <v>4</v>
      </c>
      <c r="P940" s="75">
        <v>0</v>
      </c>
      <c r="Q940" s="80">
        <f t="shared" si="70"/>
        <v>0.30199999999999999</v>
      </c>
      <c r="R940" s="88">
        <f t="shared" si="70"/>
        <v>4</v>
      </c>
      <c r="T940" s="74">
        <v>0.59299999999999997</v>
      </c>
      <c r="U940" s="44">
        <v>9</v>
      </c>
      <c r="V940" s="44">
        <v>0</v>
      </c>
      <c r="W940" s="44">
        <v>0</v>
      </c>
      <c r="X940" s="44">
        <v>23</v>
      </c>
      <c r="Y940" s="44">
        <v>217</v>
      </c>
      <c r="Z940" s="44">
        <v>23</v>
      </c>
      <c r="AA940" s="44">
        <v>80.62803161948392</v>
      </c>
      <c r="AB940" s="44">
        <v>23</v>
      </c>
      <c r="AC940" s="44">
        <v>237</v>
      </c>
      <c r="AD940" s="44">
        <v>23</v>
      </c>
      <c r="AE940" s="44">
        <v>107.14724856807717</v>
      </c>
      <c r="AF940" s="44">
        <v>4</v>
      </c>
      <c r="AG940" s="75">
        <v>1</v>
      </c>
      <c r="AH940" s="74">
        <v>0.82799999999999996</v>
      </c>
      <c r="AI940" s="44">
        <v>9</v>
      </c>
      <c r="AJ940" s="44">
        <v>0</v>
      </c>
      <c r="AK940" s="44">
        <v>0</v>
      </c>
      <c r="AL940" s="44">
        <v>23</v>
      </c>
      <c r="AM940" s="44">
        <v>217</v>
      </c>
      <c r="AN940" s="44">
        <v>23</v>
      </c>
      <c r="AO940" s="44">
        <v>80.62803161948392</v>
      </c>
      <c r="AP940" s="44">
        <v>23</v>
      </c>
      <c r="AQ940" s="44">
        <v>237</v>
      </c>
      <c r="AR940" s="44">
        <v>23</v>
      </c>
      <c r="AS940" s="44">
        <v>107.14724856807717</v>
      </c>
      <c r="AT940" s="44">
        <v>4</v>
      </c>
      <c r="AU940" s="75">
        <v>1</v>
      </c>
      <c r="AV940">
        <v>0.96799999999999997</v>
      </c>
      <c r="AW940">
        <v>9</v>
      </c>
      <c r="AX940">
        <v>0</v>
      </c>
      <c r="AY940">
        <v>0</v>
      </c>
      <c r="AZ940">
        <v>23</v>
      </c>
      <c r="BA940">
        <v>217</v>
      </c>
      <c r="BB940">
        <v>23</v>
      </c>
      <c r="BC940">
        <v>80.62803161948392</v>
      </c>
      <c r="BD940">
        <v>23</v>
      </c>
      <c r="BE940">
        <v>237</v>
      </c>
      <c r="BF940">
        <v>23</v>
      </c>
      <c r="BG940">
        <v>107.14724856807717</v>
      </c>
      <c r="BH940">
        <v>4</v>
      </c>
      <c r="BI940">
        <v>1</v>
      </c>
      <c r="BJ940" s="74">
        <f t="shared" si="71"/>
        <v>0.79633333333333323</v>
      </c>
      <c r="BK940" s="92">
        <f t="shared" si="72"/>
        <v>9</v>
      </c>
      <c r="BN940" s="67">
        <f t="shared" si="73"/>
        <v>0.49433333333333324</v>
      </c>
      <c r="BO940" s="9">
        <f t="shared" si="74"/>
        <v>5</v>
      </c>
      <c r="BT940">
        <v>1</v>
      </c>
      <c r="BU940">
        <v>9</v>
      </c>
      <c r="BV940">
        <v>0</v>
      </c>
      <c r="BW940">
        <v>0</v>
      </c>
      <c r="BX940">
        <v>23</v>
      </c>
      <c r="BY940">
        <v>217</v>
      </c>
      <c r="BZ940">
        <v>23</v>
      </c>
      <c r="CA940">
        <v>80.62803161948392</v>
      </c>
      <c r="CB940">
        <v>23</v>
      </c>
      <c r="CC940">
        <v>237</v>
      </c>
      <c r="CD940">
        <v>23</v>
      </c>
      <c r="CE940">
        <v>107.14724856807717</v>
      </c>
      <c r="CF940">
        <v>4</v>
      </c>
      <c r="CG940">
        <v>1</v>
      </c>
      <c r="CM940">
        <v>1</v>
      </c>
      <c r="CQ940" t="s">
        <v>162</v>
      </c>
      <c r="CR940" t="s">
        <v>245</v>
      </c>
      <c r="CS940" t="s">
        <v>242</v>
      </c>
      <c r="CT940">
        <v>0</v>
      </c>
      <c r="CU940">
        <v>23</v>
      </c>
      <c r="CV940">
        <v>217</v>
      </c>
      <c r="CW940">
        <v>23</v>
      </c>
      <c r="CX940">
        <v>80.62803161948392</v>
      </c>
      <c r="CY940">
        <v>23</v>
      </c>
      <c r="CZ940">
        <v>237</v>
      </c>
      <c r="DA940">
        <v>23</v>
      </c>
      <c r="DB940">
        <v>107.14724856807717</v>
      </c>
      <c r="DC940">
        <v>4</v>
      </c>
      <c r="DD940">
        <v>1</v>
      </c>
      <c r="DF940">
        <v>0.84399999999999997</v>
      </c>
    </row>
    <row r="941" spans="1:110" x14ac:dyDescent="0.25">
      <c r="A941" s="74">
        <v>1</v>
      </c>
      <c r="B941" s="44">
        <v>1</v>
      </c>
      <c r="C941" s="44">
        <v>5</v>
      </c>
      <c r="D941" s="44">
        <v>8</v>
      </c>
      <c r="E941" s="44">
        <v>-0.47716594030514498</v>
      </c>
      <c r="F941" s="44">
        <v>1332.1841585</v>
      </c>
      <c r="G941" s="75">
        <v>126.43</v>
      </c>
      <c r="H941" s="74">
        <v>0.39100000000000001</v>
      </c>
      <c r="I941" s="44">
        <v>4</v>
      </c>
      <c r="J941" s="75">
        <v>0</v>
      </c>
      <c r="K941" s="74">
        <v>0.25</v>
      </c>
      <c r="L941" s="44">
        <v>4</v>
      </c>
      <c r="M941" s="75">
        <v>0</v>
      </c>
      <c r="N941" s="44">
        <v>0.25</v>
      </c>
      <c r="O941" s="44">
        <v>4</v>
      </c>
      <c r="P941" s="75">
        <v>0</v>
      </c>
      <c r="Q941" s="80">
        <f t="shared" si="70"/>
        <v>0.29699999999999999</v>
      </c>
      <c r="R941" s="88">
        <f t="shared" si="70"/>
        <v>4</v>
      </c>
      <c r="T941" s="74">
        <v>0.625</v>
      </c>
      <c r="U941" s="44">
        <v>9</v>
      </c>
      <c r="V941" s="44">
        <v>0</v>
      </c>
      <c r="W941" s="44">
        <v>0</v>
      </c>
      <c r="X941" s="44">
        <v>23</v>
      </c>
      <c r="Y941" s="44">
        <v>217</v>
      </c>
      <c r="Z941" s="44">
        <v>23</v>
      </c>
      <c r="AA941" s="44">
        <v>81.839614521842449</v>
      </c>
      <c r="AB941" s="44">
        <v>23</v>
      </c>
      <c r="AC941" s="44">
        <v>237</v>
      </c>
      <c r="AD941" s="44">
        <v>23</v>
      </c>
      <c r="AE941" s="44">
        <v>114.0035730325564</v>
      </c>
      <c r="AF941" s="44">
        <v>4</v>
      </c>
      <c r="AG941" s="75">
        <v>1</v>
      </c>
      <c r="AH941" s="74">
        <v>0.82799999999999996</v>
      </c>
      <c r="AI941" s="44">
        <v>9</v>
      </c>
      <c r="AJ941" s="44">
        <v>0</v>
      </c>
      <c r="AK941" s="44">
        <v>0</v>
      </c>
      <c r="AL941" s="44">
        <v>23</v>
      </c>
      <c r="AM941" s="44">
        <v>217</v>
      </c>
      <c r="AN941" s="44">
        <v>23</v>
      </c>
      <c r="AO941" s="44">
        <v>81.839614521842449</v>
      </c>
      <c r="AP941" s="44">
        <v>23</v>
      </c>
      <c r="AQ941" s="44">
        <v>237</v>
      </c>
      <c r="AR941" s="44">
        <v>23</v>
      </c>
      <c r="AS941" s="44">
        <v>114.0035730325564</v>
      </c>
      <c r="AT941" s="44">
        <v>4</v>
      </c>
      <c r="AU941" s="75">
        <v>1</v>
      </c>
      <c r="AV941">
        <v>0.95299999999999996</v>
      </c>
      <c r="AW941">
        <v>9</v>
      </c>
      <c r="AX941">
        <v>0</v>
      </c>
      <c r="AY941">
        <v>0</v>
      </c>
      <c r="AZ941">
        <v>23</v>
      </c>
      <c r="BA941">
        <v>217</v>
      </c>
      <c r="BB941">
        <v>23</v>
      </c>
      <c r="BC941">
        <v>81.839614521842449</v>
      </c>
      <c r="BD941">
        <v>23</v>
      </c>
      <c r="BE941">
        <v>237</v>
      </c>
      <c r="BF941">
        <v>23</v>
      </c>
      <c r="BG941">
        <v>114.0035730325564</v>
      </c>
      <c r="BH941">
        <v>4</v>
      </c>
      <c r="BI941">
        <v>1</v>
      </c>
      <c r="BJ941" s="74">
        <f t="shared" si="71"/>
        <v>0.80199999999999994</v>
      </c>
      <c r="BK941" s="92">
        <f t="shared" si="72"/>
        <v>9</v>
      </c>
      <c r="BN941" s="67">
        <f t="shared" si="73"/>
        <v>0.50499999999999989</v>
      </c>
      <c r="BO941" s="9">
        <f t="shared" si="74"/>
        <v>5</v>
      </c>
      <c r="BT941">
        <v>1.016</v>
      </c>
      <c r="BU941">
        <v>9</v>
      </c>
      <c r="BV941">
        <v>0</v>
      </c>
      <c r="BW941">
        <v>0</v>
      </c>
      <c r="BX941">
        <v>23</v>
      </c>
      <c r="BY941">
        <v>217</v>
      </c>
      <c r="BZ941">
        <v>23</v>
      </c>
      <c r="CA941">
        <v>81.839614521842449</v>
      </c>
      <c r="CB941">
        <v>23</v>
      </c>
      <c r="CC941">
        <v>237</v>
      </c>
      <c r="CD941">
        <v>23</v>
      </c>
      <c r="CE941">
        <v>114.0035730325564</v>
      </c>
      <c r="CF941">
        <v>4</v>
      </c>
      <c r="CG941">
        <v>1</v>
      </c>
      <c r="CM941">
        <v>1.016</v>
      </c>
      <c r="CQ941" t="s">
        <v>162</v>
      </c>
      <c r="CR941" t="s">
        <v>246</v>
      </c>
      <c r="CS941" t="s">
        <v>242</v>
      </c>
      <c r="CT941">
        <v>0</v>
      </c>
      <c r="CU941">
        <v>23</v>
      </c>
      <c r="CV941">
        <v>217</v>
      </c>
      <c r="CW941">
        <v>23</v>
      </c>
      <c r="CX941">
        <v>81.839614521842449</v>
      </c>
      <c r="CY941">
        <v>23</v>
      </c>
      <c r="CZ941">
        <v>237</v>
      </c>
      <c r="DA941">
        <v>23</v>
      </c>
      <c r="DB941">
        <v>114.0035730325564</v>
      </c>
      <c r="DC941">
        <v>4</v>
      </c>
      <c r="DD941">
        <v>1</v>
      </c>
      <c r="DF941">
        <v>0.82799999999999996</v>
      </c>
    </row>
    <row r="942" spans="1:110" x14ac:dyDescent="0.25">
      <c r="A942" s="74">
        <v>1</v>
      </c>
      <c r="B942" s="44">
        <v>1</v>
      </c>
      <c r="C942" s="44">
        <v>5</v>
      </c>
      <c r="D942" s="44">
        <v>9</v>
      </c>
      <c r="E942" s="44">
        <v>-0.37962793579326798</v>
      </c>
      <c r="F942" s="44">
        <v>1365.3814199999999</v>
      </c>
      <c r="G942" s="75">
        <v>134.47999999999999</v>
      </c>
      <c r="H942" s="74">
        <v>0.437</v>
      </c>
      <c r="I942" s="44">
        <v>4</v>
      </c>
      <c r="J942" s="75">
        <v>0</v>
      </c>
      <c r="K942" s="74">
        <v>0.26600000000000001</v>
      </c>
      <c r="L942" s="44">
        <v>4</v>
      </c>
      <c r="M942" s="75">
        <v>0</v>
      </c>
      <c r="N942" s="44">
        <v>0.25</v>
      </c>
      <c r="O942" s="44">
        <v>4</v>
      </c>
      <c r="P942" s="75">
        <v>0</v>
      </c>
      <c r="Q942" s="80">
        <f t="shared" si="70"/>
        <v>0.31766666666666671</v>
      </c>
      <c r="R942" s="88">
        <f t="shared" si="70"/>
        <v>4</v>
      </c>
      <c r="T942" s="74">
        <v>0.625</v>
      </c>
      <c r="U942" s="44">
        <v>9</v>
      </c>
      <c r="V942" s="44">
        <v>0</v>
      </c>
      <c r="W942" s="44">
        <v>0</v>
      </c>
      <c r="X942" s="44">
        <v>23</v>
      </c>
      <c r="Y942" s="44">
        <v>217</v>
      </c>
      <c r="Z942" s="44">
        <v>23</v>
      </c>
      <c r="AA942" s="44">
        <v>81.747850236187332</v>
      </c>
      <c r="AB942" s="44">
        <v>23</v>
      </c>
      <c r="AC942" s="44">
        <v>237</v>
      </c>
      <c r="AD942" s="44">
        <v>23</v>
      </c>
      <c r="AE942" s="44">
        <v>113.41643621323522</v>
      </c>
      <c r="AF942" s="44">
        <v>4</v>
      </c>
      <c r="AG942" s="75">
        <v>1</v>
      </c>
      <c r="AH942" s="74">
        <v>0.82799999999999996</v>
      </c>
      <c r="AI942" s="44">
        <v>9</v>
      </c>
      <c r="AJ942" s="44">
        <v>0</v>
      </c>
      <c r="AK942" s="44">
        <v>0</v>
      </c>
      <c r="AL942" s="44">
        <v>23</v>
      </c>
      <c r="AM942" s="44">
        <v>217</v>
      </c>
      <c r="AN942" s="44">
        <v>23</v>
      </c>
      <c r="AO942" s="44">
        <v>81.747850236187332</v>
      </c>
      <c r="AP942" s="44">
        <v>23</v>
      </c>
      <c r="AQ942" s="44">
        <v>237</v>
      </c>
      <c r="AR942" s="44">
        <v>23</v>
      </c>
      <c r="AS942" s="44">
        <v>113.41643621323522</v>
      </c>
      <c r="AT942" s="44">
        <v>4</v>
      </c>
      <c r="AU942" s="75">
        <v>1</v>
      </c>
      <c r="AV942">
        <v>1.016</v>
      </c>
      <c r="AW942">
        <v>9</v>
      </c>
      <c r="AX942">
        <v>0</v>
      </c>
      <c r="AY942">
        <v>0</v>
      </c>
      <c r="AZ942">
        <v>23</v>
      </c>
      <c r="BA942">
        <v>217</v>
      </c>
      <c r="BB942">
        <v>23</v>
      </c>
      <c r="BC942">
        <v>81.747850236187332</v>
      </c>
      <c r="BD942">
        <v>23</v>
      </c>
      <c r="BE942">
        <v>237</v>
      </c>
      <c r="BF942">
        <v>23</v>
      </c>
      <c r="BG942">
        <v>113.41643621323522</v>
      </c>
      <c r="BH942">
        <v>4</v>
      </c>
      <c r="BI942">
        <v>1</v>
      </c>
      <c r="BJ942" s="74">
        <f t="shared" si="71"/>
        <v>0.82299999999999995</v>
      </c>
      <c r="BK942" s="92">
        <f t="shared" si="72"/>
        <v>9</v>
      </c>
      <c r="BN942" s="67">
        <f t="shared" si="73"/>
        <v>0.50533333333333319</v>
      </c>
      <c r="BO942" s="9">
        <f t="shared" si="74"/>
        <v>5</v>
      </c>
      <c r="BT942">
        <v>1.0149999999999999</v>
      </c>
      <c r="BU942">
        <v>9</v>
      </c>
      <c r="BV942">
        <v>0</v>
      </c>
      <c r="BW942">
        <v>0</v>
      </c>
      <c r="BX942">
        <v>23</v>
      </c>
      <c r="BY942">
        <v>217</v>
      </c>
      <c r="BZ942">
        <v>23</v>
      </c>
      <c r="CA942">
        <v>81.747850236187332</v>
      </c>
      <c r="CB942">
        <v>23</v>
      </c>
      <c r="CC942">
        <v>237</v>
      </c>
      <c r="CD942">
        <v>23</v>
      </c>
      <c r="CE942">
        <v>113.41643621323522</v>
      </c>
      <c r="CF942">
        <v>4</v>
      </c>
      <c r="CG942">
        <v>1</v>
      </c>
      <c r="CM942">
        <v>1.0149999999999999</v>
      </c>
      <c r="CQ942" t="s">
        <v>162</v>
      </c>
      <c r="CR942" t="s">
        <v>248</v>
      </c>
      <c r="CS942" t="s">
        <v>242</v>
      </c>
      <c r="CT942">
        <v>0</v>
      </c>
      <c r="CU942">
        <v>23</v>
      </c>
      <c r="CV942">
        <v>217</v>
      </c>
      <c r="CW942">
        <v>23</v>
      </c>
      <c r="CX942">
        <v>81.747850236187332</v>
      </c>
      <c r="CY942">
        <v>23</v>
      </c>
      <c r="CZ942">
        <v>237</v>
      </c>
      <c r="DA942">
        <v>23</v>
      </c>
      <c r="DB942">
        <v>113.41643621323522</v>
      </c>
      <c r="DC942">
        <v>4</v>
      </c>
      <c r="DD942">
        <v>1</v>
      </c>
      <c r="DF942">
        <v>0.86</v>
      </c>
    </row>
    <row r="943" spans="1:110" x14ac:dyDescent="0.25">
      <c r="A943" s="74">
        <v>1</v>
      </c>
      <c r="B943" s="44">
        <v>1</v>
      </c>
      <c r="C943" s="44">
        <v>5</v>
      </c>
      <c r="D943" s="44">
        <v>10</v>
      </c>
      <c r="E943" s="44">
        <v>-0.28208993128139098</v>
      </c>
      <c r="F943" s="44">
        <v>1398.5786814999999</v>
      </c>
      <c r="G943" s="75">
        <v>142.53</v>
      </c>
      <c r="H943" s="74">
        <v>0.437</v>
      </c>
      <c r="I943" s="44">
        <v>4</v>
      </c>
      <c r="J943" s="75">
        <v>0</v>
      </c>
      <c r="K943" s="74">
        <v>0.23400000000000001</v>
      </c>
      <c r="L943" s="44">
        <v>4</v>
      </c>
      <c r="M943" s="75">
        <v>0</v>
      </c>
      <c r="N943" s="44">
        <v>0.25</v>
      </c>
      <c r="O943" s="44">
        <v>4</v>
      </c>
      <c r="P943" s="75">
        <v>0</v>
      </c>
      <c r="Q943" s="80">
        <f t="shared" si="70"/>
        <v>0.307</v>
      </c>
      <c r="R943" s="88">
        <f t="shared" si="70"/>
        <v>4</v>
      </c>
      <c r="T943" s="74">
        <v>0.64100000000000001</v>
      </c>
      <c r="U943" s="44">
        <v>9</v>
      </c>
      <c r="V943" s="44">
        <v>0</v>
      </c>
      <c r="W943" s="44">
        <v>0</v>
      </c>
      <c r="X943" s="44">
        <v>23</v>
      </c>
      <c r="Y943" s="44">
        <v>217</v>
      </c>
      <c r="Z943" s="44">
        <v>23</v>
      </c>
      <c r="AA943" s="44">
        <v>81.660793662690637</v>
      </c>
      <c r="AB943" s="44">
        <v>23</v>
      </c>
      <c r="AC943" s="44">
        <v>237</v>
      </c>
      <c r="AD943" s="44">
        <v>23</v>
      </c>
      <c r="AE943" s="44">
        <v>112.85705896165649</v>
      </c>
      <c r="AF943" s="44">
        <v>4</v>
      </c>
      <c r="AG943" s="75">
        <v>1</v>
      </c>
      <c r="AH943" s="74">
        <v>0.81299999999999994</v>
      </c>
      <c r="AI943" s="44">
        <v>9</v>
      </c>
      <c r="AJ943" s="44">
        <v>0</v>
      </c>
      <c r="AK943" s="44">
        <v>0</v>
      </c>
      <c r="AL943" s="44">
        <v>23</v>
      </c>
      <c r="AM943" s="44">
        <v>217</v>
      </c>
      <c r="AN943" s="44">
        <v>23</v>
      </c>
      <c r="AO943" s="44">
        <v>81.660793662690637</v>
      </c>
      <c r="AP943" s="44">
        <v>23</v>
      </c>
      <c r="AQ943" s="44">
        <v>237</v>
      </c>
      <c r="AR943" s="44">
        <v>23</v>
      </c>
      <c r="AS943" s="44">
        <v>112.85705896165649</v>
      </c>
      <c r="AT943" s="44">
        <v>4</v>
      </c>
      <c r="AU943" s="75">
        <v>1</v>
      </c>
      <c r="AV943">
        <v>0.96899999999999997</v>
      </c>
      <c r="AW943">
        <v>9</v>
      </c>
      <c r="AX943">
        <v>0</v>
      </c>
      <c r="AY943">
        <v>0</v>
      </c>
      <c r="AZ943">
        <v>23</v>
      </c>
      <c r="BA943">
        <v>217</v>
      </c>
      <c r="BB943">
        <v>23</v>
      </c>
      <c r="BC943">
        <v>81.660793662690637</v>
      </c>
      <c r="BD943">
        <v>23</v>
      </c>
      <c r="BE943">
        <v>237</v>
      </c>
      <c r="BF943">
        <v>23</v>
      </c>
      <c r="BG943">
        <v>112.85705896165649</v>
      </c>
      <c r="BH943">
        <v>4</v>
      </c>
      <c r="BI943">
        <v>1</v>
      </c>
      <c r="BJ943" s="74">
        <f t="shared" si="71"/>
        <v>0.80766666666666664</v>
      </c>
      <c r="BK943" s="92">
        <f t="shared" si="72"/>
        <v>9</v>
      </c>
      <c r="BN943" s="67">
        <f t="shared" si="73"/>
        <v>0.50066666666666659</v>
      </c>
      <c r="BO943" s="9">
        <f t="shared" si="74"/>
        <v>5</v>
      </c>
      <c r="BT943">
        <v>1.0149999999999999</v>
      </c>
      <c r="BU943">
        <v>9</v>
      </c>
      <c r="BV943">
        <v>0</v>
      </c>
      <c r="BW943">
        <v>0</v>
      </c>
      <c r="BX943">
        <v>23</v>
      </c>
      <c r="BY943">
        <v>217</v>
      </c>
      <c r="BZ943">
        <v>23</v>
      </c>
      <c r="CA943">
        <v>81.660793662690637</v>
      </c>
      <c r="CB943">
        <v>23</v>
      </c>
      <c r="CC943">
        <v>237</v>
      </c>
      <c r="CD943">
        <v>23</v>
      </c>
      <c r="CE943">
        <v>112.85705896165649</v>
      </c>
      <c r="CF943">
        <v>4</v>
      </c>
      <c r="CG943">
        <v>1</v>
      </c>
      <c r="CM943">
        <v>1.0149999999999999</v>
      </c>
      <c r="CQ943" t="s">
        <v>162</v>
      </c>
      <c r="CR943" t="s">
        <v>246</v>
      </c>
      <c r="CS943" t="s">
        <v>242</v>
      </c>
      <c r="CT943">
        <v>0</v>
      </c>
      <c r="CU943">
        <v>23</v>
      </c>
      <c r="CV943">
        <v>217</v>
      </c>
      <c r="CW943">
        <v>23</v>
      </c>
      <c r="CX943">
        <v>81.660793662690637</v>
      </c>
      <c r="CY943">
        <v>23</v>
      </c>
      <c r="CZ943">
        <v>237</v>
      </c>
      <c r="DA943">
        <v>23</v>
      </c>
      <c r="DB943">
        <v>112.85705896165649</v>
      </c>
      <c r="DC943">
        <v>4</v>
      </c>
      <c r="DD943">
        <v>1</v>
      </c>
      <c r="DF943">
        <v>0.82799999999999996</v>
      </c>
    </row>
    <row r="944" spans="1:110" x14ac:dyDescent="0.25">
      <c r="A944" s="74">
        <v>1</v>
      </c>
      <c r="B944" s="44">
        <v>1</v>
      </c>
      <c r="C944" s="44">
        <v>5</v>
      </c>
      <c r="D944" s="44">
        <v>11</v>
      </c>
      <c r="E944" s="44">
        <v>-0.18455192676951299</v>
      </c>
      <c r="F944" s="44">
        <v>1431.7759430000001</v>
      </c>
      <c r="G944" s="75">
        <v>150.58000000000001</v>
      </c>
      <c r="H944" s="74">
        <v>0.42199999999999999</v>
      </c>
      <c r="I944" s="44">
        <v>4</v>
      </c>
      <c r="J944" s="75">
        <v>0</v>
      </c>
      <c r="K944" s="74">
        <v>0.25</v>
      </c>
      <c r="L944" s="44">
        <v>4</v>
      </c>
      <c r="M944" s="75">
        <v>0</v>
      </c>
      <c r="N944" s="44">
        <v>0.25</v>
      </c>
      <c r="O944" s="44">
        <v>4</v>
      </c>
      <c r="P944" s="75">
        <v>0</v>
      </c>
      <c r="Q944" s="80">
        <f t="shared" si="70"/>
        <v>0.30733333333333329</v>
      </c>
      <c r="R944" s="88">
        <f t="shared" si="70"/>
        <v>4</v>
      </c>
      <c r="T944" s="74">
        <v>0.64</v>
      </c>
      <c r="U944" s="44">
        <v>9</v>
      </c>
      <c r="V944" s="44">
        <v>0</v>
      </c>
      <c r="W944" s="44">
        <v>0</v>
      </c>
      <c r="X944" s="44">
        <v>23</v>
      </c>
      <c r="Y944" s="44">
        <v>217.000001</v>
      </c>
      <c r="Z944" s="44">
        <v>23</v>
      </c>
      <c r="AA944" s="44">
        <v>81.578121260418612</v>
      </c>
      <c r="AB944" s="44">
        <v>23</v>
      </c>
      <c r="AC944" s="44">
        <v>237</v>
      </c>
      <c r="AD944" s="44">
        <v>23</v>
      </c>
      <c r="AE944" s="44">
        <v>112.32353992169429</v>
      </c>
      <c r="AF944" s="44">
        <v>4</v>
      </c>
      <c r="AG944" s="75">
        <v>1</v>
      </c>
      <c r="AH944" s="74">
        <v>0.82799999999999996</v>
      </c>
      <c r="AI944" s="44">
        <v>9</v>
      </c>
      <c r="AJ944" s="44">
        <v>0</v>
      </c>
      <c r="AK944" s="44">
        <v>0</v>
      </c>
      <c r="AL944" s="44">
        <v>23</v>
      </c>
      <c r="AM944" s="44">
        <v>217.000001</v>
      </c>
      <c r="AN944" s="44">
        <v>23</v>
      </c>
      <c r="AO944" s="44">
        <v>81.578121260418612</v>
      </c>
      <c r="AP944" s="44">
        <v>23</v>
      </c>
      <c r="AQ944" s="44">
        <v>237</v>
      </c>
      <c r="AR944" s="44">
        <v>23</v>
      </c>
      <c r="AS944" s="44">
        <v>112.32353992169429</v>
      </c>
      <c r="AT944" s="44">
        <v>4</v>
      </c>
      <c r="AU944" s="75">
        <v>1</v>
      </c>
      <c r="AV944">
        <v>0.98399999999999999</v>
      </c>
      <c r="AW944">
        <v>9</v>
      </c>
      <c r="AX944">
        <v>0</v>
      </c>
      <c r="AY944">
        <v>0</v>
      </c>
      <c r="AZ944">
        <v>23</v>
      </c>
      <c r="BA944">
        <v>217.000001</v>
      </c>
      <c r="BB944">
        <v>23</v>
      </c>
      <c r="BC944">
        <v>81.578121260418612</v>
      </c>
      <c r="BD944">
        <v>23</v>
      </c>
      <c r="BE944">
        <v>237</v>
      </c>
      <c r="BF944">
        <v>23</v>
      </c>
      <c r="BG944">
        <v>112.32353992169429</v>
      </c>
      <c r="BH944">
        <v>4</v>
      </c>
      <c r="BI944">
        <v>1</v>
      </c>
      <c r="BJ944" s="74">
        <f t="shared" si="71"/>
        <v>0.81733333333333336</v>
      </c>
      <c r="BK944" s="92">
        <f t="shared" si="72"/>
        <v>9</v>
      </c>
      <c r="BN944" s="67">
        <f t="shared" si="73"/>
        <v>0.51</v>
      </c>
      <c r="BO944" s="9">
        <f t="shared" si="74"/>
        <v>5</v>
      </c>
      <c r="BT944">
        <v>1.0469999999999999</v>
      </c>
      <c r="BU944">
        <v>9</v>
      </c>
      <c r="BV944">
        <v>0</v>
      </c>
      <c r="BW944">
        <v>0</v>
      </c>
      <c r="BX944">
        <v>23</v>
      </c>
      <c r="BY944">
        <v>217.000001</v>
      </c>
      <c r="BZ944">
        <v>23</v>
      </c>
      <c r="CA944">
        <v>81.578121260418612</v>
      </c>
      <c r="CB944">
        <v>23</v>
      </c>
      <c r="CC944">
        <v>237</v>
      </c>
      <c r="CD944">
        <v>23</v>
      </c>
      <c r="CE944">
        <v>112.32353992169429</v>
      </c>
      <c r="CF944">
        <v>4</v>
      </c>
      <c r="CG944">
        <v>1</v>
      </c>
      <c r="CM944">
        <v>1.0469999999999999</v>
      </c>
      <c r="CQ944" t="s">
        <v>162</v>
      </c>
      <c r="CR944" t="s">
        <v>249</v>
      </c>
      <c r="CS944" t="s">
        <v>242</v>
      </c>
      <c r="CT944">
        <v>0</v>
      </c>
      <c r="CU944">
        <v>23</v>
      </c>
      <c r="CV944">
        <v>217.000001</v>
      </c>
      <c r="CW944">
        <v>23</v>
      </c>
      <c r="CX944">
        <v>81.578121260418612</v>
      </c>
      <c r="CY944">
        <v>23</v>
      </c>
      <c r="CZ944">
        <v>237</v>
      </c>
      <c r="DA944">
        <v>23</v>
      </c>
      <c r="DB944">
        <v>112.32353992169429</v>
      </c>
      <c r="DC944">
        <v>4</v>
      </c>
      <c r="DD944">
        <v>1</v>
      </c>
      <c r="DF944">
        <v>0.84299999999999997</v>
      </c>
    </row>
    <row r="945" spans="1:110" x14ac:dyDescent="0.25">
      <c r="A945" s="74">
        <v>1</v>
      </c>
      <c r="B945" s="44">
        <v>1</v>
      </c>
      <c r="C945" s="44">
        <v>5</v>
      </c>
      <c r="D945" s="44">
        <v>12</v>
      </c>
      <c r="E945" s="44">
        <v>-8.70139222576541E-2</v>
      </c>
      <c r="F945" s="44">
        <v>1464.9732045000001</v>
      </c>
      <c r="G945" s="75">
        <v>158.63</v>
      </c>
      <c r="H945" s="74">
        <v>0.42099999999999999</v>
      </c>
      <c r="I945" s="44">
        <v>4</v>
      </c>
      <c r="J945" s="75">
        <v>0</v>
      </c>
      <c r="K945" s="74">
        <v>0.28100000000000003</v>
      </c>
      <c r="L945" s="44">
        <v>4</v>
      </c>
      <c r="M945" s="75">
        <v>0</v>
      </c>
      <c r="N945" s="44">
        <v>0.25</v>
      </c>
      <c r="O945" s="44">
        <v>4</v>
      </c>
      <c r="P945" s="75">
        <v>0</v>
      </c>
      <c r="Q945" s="80">
        <f t="shared" si="70"/>
        <v>0.3173333333333333</v>
      </c>
      <c r="R945" s="88">
        <f t="shared" si="70"/>
        <v>4</v>
      </c>
      <c r="T945" s="74">
        <v>0.60899999999999999</v>
      </c>
      <c r="U945" s="44">
        <v>9</v>
      </c>
      <c r="V945" s="44">
        <v>0</v>
      </c>
      <c r="W945" s="44">
        <v>0</v>
      </c>
      <c r="X945" s="44">
        <v>23</v>
      </c>
      <c r="Y945" s="44">
        <v>217.000001</v>
      </c>
      <c r="Z945" s="44">
        <v>23</v>
      </c>
      <c r="AA945" s="44">
        <v>81.499455561733583</v>
      </c>
      <c r="AB945" s="44">
        <v>23</v>
      </c>
      <c r="AC945" s="44">
        <v>237</v>
      </c>
      <c r="AD945" s="44">
        <v>23</v>
      </c>
      <c r="AE945" s="44">
        <v>111.81408704060891</v>
      </c>
      <c r="AF945" s="44">
        <v>4</v>
      </c>
      <c r="AG945" s="75">
        <v>1</v>
      </c>
      <c r="AH945" s="74">
        <v>0.82899999999999996</v>
      </c>
      <c r="AI945" s="44">
        <v>9</v>
      </c>
      <c r="AJ945" s="44">
        <v>0</v>
      </c>
      <c r="AK945" s="44">
        <v>0</v>
      </c>
      <c r="AL945" s="44">
        <v>23</v>
      </c>
      <c r="AM945" s="44">
        <v>217.000001</v>
      </c>
      <c r="AN945" s="44">
        <v>23</v>
      </c>
      <c r="AO945" s="44">
        <v>81.499455561733583</v>
      </c>
      <c r="AP945" s="44">
        <v>23</v>
      </c>
      <c r="AQ945" s="44">
        <v>237</v>
      </c>
      <c r="AR945" s="44">
        <v>23</v>
      </c>
      <c r="AS945" s="44">
        <v>111.81408704060891</v>
      </c>
      <c r="AT945" s="44">
        <v>4</v>
      </c>
      <c r="AU945" s="75">
        <v>1</v>
      </c>
      <c r="AV945">
        <v>0.95299999999999996</v>
      </c>
      <c r="AW945">
        <v>9</v>
      </c>
      <c r="AX945">
        <v>0</v>
      </c>
      <c r="AY945">
        <v>0</v>
      </c>
      <c r="AZ945">
        <v>23</v>
      </c>
      <c r="BA945">
        <v>217.000001</v>
      </c>
      <c r="BB945">
        <v>23</v>
      </c>
      <c r="BC945">
        <v>81.499455561733583</v>
      </c>
      <c r="BD945">
        <v>23</v>
      </c>
      <c r="BE945">
        <v>237</v>
      </c>
      <c r="BF945">
        <v>23</v>
      </c>
      <c r="BG945">
        <v>111.81408704060891</v>
      </c>
      <c r="BH945">
        <v>4</v>
      </c>
      <c r="BI945">
        <v>1</v>
      </c>
      <c r="BJ945" s="74">
        <f t="shared" si="71"/>
        <v>0.79700000000000004</v>
      </c>
      <c r="BK945" s="92">
        <f t="shared" si="72"/>
        <v>9</v>
      </c>
      <c r="BN945" s="67">
        <f t="shared" si="73"/>
        <v>0.47966666666666674</v>
      </c>
      <c r="BO945" s="9">
        <f t="shared" si="74"/>
        <v>5</v>
      </c>
      <c r="BT945">
        <v>1.0309999999999999</v>
      </c>
      <c r="BU945">
        <v>9</v>
      </c>
      <c r="BV945">
        <v>0</v>
      </c>
      <c r="BW945">
        <v>0</v>
      </c>
      <c r="BX945">
        <v>23</v>
      </c>
      <c r="BY945">
        <v>217.000001</v>
      </c>
      <c r="BZ945">
        <v>23</v>
      </c>
      <c r="CA945">
        <v>81.499455561733583</v>
      </c>
      <c r="CB945">
        <v>23</v>
      </c>
      <c r="CC945">
        <v>237</v>
      </c>
      <c r="CD945">
        <v>23</v>
      </c>
      <c r="CE945">
        <v>111.81408704060891</v>
      </c>
      <c r="CF945">
        <v>4</v>
      </c>
      <c r="CG945">
        <v>1</v>
      </c>
      <c r="CM945">
        <v>1.0309999999999999</v>
      </c>
      <c r="CQ945" t="s">
        <v>162</v>
      </c>
      <c r="CR945" t="s">
        <v>246</v>
      </c>
      <c r="CS945" t="s">
        <v>242</v>
      </c>
      <c r="CT945">
        <v>0</v>
      </c>
      <c r="CU945">
        <v>23</v>
      </c>
      <c r="CV945">
        <v>217.000001</v>
      </c>
      <c r="CW945">
        <v>23</v>
      </c>
      <c r="CX945">
        <v>81.499455561733583</v>
      </c>
      <c r="CY945">
        <v>23</v>
      </c>
      <c r="CZ945">
        <v>237</v>
      </c>
      <c r="DA945">
        <v>23</v>
      </c>
      <c r="DB945">
        <v>111.81408704060891</v>
      </c>
      <c r="DC945">
        <v>4</v>
      </c>
      <c r="DD945">
        <v>1</v>
      </c>
      <c r="DF945">
        <v>0.82799999999999996</v>
      </c>
    </row>
    <row r="946" spans="1:110" x14ac:dyDescent="0.25">
      <c r="A946" s="74">
        <v>1</v>
      </c>
      <c r="B946" s="44">
        <v>1</v>
      </c>
      <c r="C946" s="44">
        <v>5</v>
      </c>
      <c r="D946" s="44">
        <v>13</v>
      </c>
      <c r="E946" s="44">
        <v>1.0524082254239999E-2</v>
      </c>
      <c r="F946" s="44">
        <v>1498.170466</v>
      </c>
      <c r="G946" s="75">
        <v>166.68</v>
      </c>
      <c r="H946" s="74">
        <v>0.437</v>
      </c>
      <c r="I946" s="44">
        <v>4</v>
      </c>
      <c r="J946" s="75">
        <v>0</v>
      </c>
      <c r="K946" s="74">
        <v>0.25</v>
      </c>
      <c r="L946" s="44">
        <v>4</v>
      </c>
      <c r="M946" s="75">
        <v>0</v>
      </c>
      <c r="N946" s="44">
        <v>0.25</v>
      </c>
      <c r="O946" s="44">
        <v>4</v>
      </c>
      <c r="P946" s="75">
        <v>0</v>
      </c>
      <c r="Q946" s="80">
        <f t="shared" si="70"/>
        <v>0.31233333333333335</v>
      </c>
      <c r="R946" s="88">
        <f t="shared" si="70"/>
        <v>4</v>
      </c>
      <c r="T946" s="74">
        <v>0.64</v>
      </c>
      <c r="U946" s="44">
        <v>9</v>
      </c>
      <c r="V946" s="44">
        <v>0</v>
      </c>
      <c r="W946" s="44">
        <v>0</v>
      </c>
      <c r="X946" s="44">
        <v>23</v>
      </c>
      <c r="Y946" s="44">
        <v>217.00000000000003</v>
      </c>
      <c r="Z946" s="44">
        <v>23</v>
      </c>
      <c r="AA946" s="44">
        <v>81.424514830228617</v>
      </c>
      <c r="AB946" s="44">
        <v>23</v>
      </c>
      <c r="AC946" s="44">
        <v>237.00000000000003</v>
      </c>
      <c r="AD946" s="44">
        <v>23</v>
      </c>
      <c r="AE946" s="44">
        <v>111.32710678365581</v>
      </c>
      <c r="AF946" s="44">
        <v>4</v>
      </c>
      <c r="AG946" s="75">
        <v>1</v>
      </c>
      <c r="AH946" s="74">
        <v>0.81299999999999994</v>
      </c>
      <c r="AI946" s="44">
        <v>9</v>
      </c>
      <c r="AJ946" s="44">
        <v>0</v>
      </c>
      <c r="AK946" s="44">
        <v>0</v>
      </c>
      <c r="AL946" s="44">
        <v>23</v>
      </c>
      <c r="AM946" s="44">
        <v>217.00000000000003</v>
      </c>
      <c r="AN946" s="44">
        <v>23</v>
      </c>
      <c r="AO946" s="44">
        <v>81.424514830228617</v>
      </c>
      <c r="AP946" s="44">
        <v>23</v>
      </c>
      <c r="AQ946" s="44">
        <v>237.00000000000003</v>
      </c>
      <c r="AR946" s="44">
        <v>23</v>
      </c>
      <c r="AS946" s="44">
        <v>111.32710678365581</v>
      </c>
      <c r="AT946" s="44">
        <v>4</v>
      </c>
      <c r="AU946" s="75">
        <v>1</v>
      </c>
      <c r="AV946">
        <v>0.95299999999999996</v>
      </c>
      <c r="AW946">
        <v>9</v>
      </c>
      <c r="AX946">
        <v>0</v>
      </c>
      <c r="AY946">
        <v>0</v>
      </c>
      <c r="AZ946">
        <v>23</v>
      </c>
      <c r="BA946">
        <v>217.00000000000003</v>
      </c>
      <c r="BB946">
        <v>23</v>
      </c>
      <c r="BC946">
        <v>81.424514830228617</v>
      </c>
      <c r="BD946">
        <v>23</v>
      </c>
      <c r="BE946">
        <v>237.00000000000003</v>
      </c>
      <c r="BF946">
        <v>23</v>
      </c>
      <c r="BG946">
        <v>111.32710678365581</v>
      </c>
      <c r="BH946">
        <v>4</v>
      </c>
      <c r="BI946">
        <v>1</v>
      </c>
      <c r="BJ946" s="74">
        <f t="shared" si="71"/>
        <v>0.80199999999999994</v>
      </c>
      <c r="BK946" s="92">
        <f t="shared" si="72"/>
        <v>9</v>
      </c>
      <c r="BN946" s="67">
        <f t="shared" si="73"/>
        <v>0.48966666666666658</v>
      </c>
      <c r="BO946" s="9">
        <f t="shared" si="74"/>
        <v>5</v>
      </c>
      <c r="BT946">
        <v>1.0620000000000001</v>
      </c>
      <c r="BU946">
        <v>9</v>
      </c>
      <c r="BV946">
        <v>0</v>
      </c>
      <c r="BW946">
        <v>0</v>
      </c>
      <c r="BX946">
        <v>23</v>
      </c>
      <c r="BY946">
        <v>217.00000000000003</v>
      </c>
      <c r="BZ946">
        <v>23</v>
      </c>
      <c r="CA946">
        <v>81.424514830228617</v>
      </c>
      <c r="CB946">
        <v>23</v>
      </c>
      <c r="CC946">
        <v>237.00000000000003</v>
      </c>
      <c r="CD946">
        <v>23</v>
      </c>
      <c r="CE946">
        <v>111.32710678365581</v>
      </c>
      <c r="CF946">
        <v>4</v>
      </c>
      <c r="CG946">
        <v>1</v>
      </c>
      <c r="CM946">
        <v>1.0620000000000001</v>
      </c>
      <c r="CQ946" t="s">
        <v>162</v>
      </c>
      <c r="CR946" t="s">
        <v>246</v>
      </c>
      <c r="CS946" t="s">
        <v>242</v>
      </c>
      <c r="CT946">
        <v>0</v>
      </c>
      <c r="CU946">
        <v>23</v>
      </c>
      <c r="CV946">
        <v>217.00000000000003</v>
      </c>
      <c r="CW946">
        <v>23</v>
      </c>
      <c r="CX946">
        <v>81.424514830228617</v>
      </c>
      <c r="CY946">
        <v>23</v>
      </c>
      <c r="CZ946">
        <v>237.00000000000003</v>
      </c>
      <c r="DA946">
        <v>23</v>
      </c>
      <c r="DB946">
        <v>111.32710678365581</v>
      </c>
      <c r="DC946">
        <v>4</v>
      </c>
      <c r="DD946">
        <v>1</v>
      </c>
      <c r="DF946">
        <v>0.82799999999999996</v>
      </c>
    </row>
    <row r="947" spans="1:110" x14ac:dyDescent="0.25">
      <c r="A947" s="74">
        <v>1</v>
      </c>
      <c r="B947" s="44">
        <v>1</v>
      </c>
      <c r="C947" s="44">
        <v>5</v>
      </c>
      <c r="D947" s="44">
        <v>14</v>
      </c>
      <c r="E947" s="44">
        <v>0.108062086766117</v>
      </c>
      <c r="F947" s="44">
        <v>1531.3677275</v>
      </c>
      <c r="G947" s="75">
        <v>174.73</v>
      </c>
      <c r="H947" s="74">
        <v>0.42199999999999999</v>
      </c>
      <c r="I947" s="44">
        <v>4</v>
      </c>
      <c r="J947" s="75">
        <v>0</v>
      </c>
      <c r="K947" s="74">
        <v>0.25</v>
      </c>
      <c r="L947" s="44">
        <v>4</v>
      </c>
      <c r="M947" s="75">
        <v>0</v>
      </c>
      <c r="N947" s="44">
        <v>0.23400000000000001</v>
      </c>
      <c r="O947" s="44">
        <v>4</v>
      </c>
      <c r="P947" s="75">
        <v>0</v>
      </c>
      <c r="Q947" s="80">
        <f t="shared" si="70"/>
        <v>0.30199999999999999</v>
      </c>
      <c r="R947" s="88">
        <f t="shared" si="70"/>
        <v>4</v>
      </c>
      <c r="T947" s="74">
        <v>0.89</v>
      </c>
      <c r="U947" s="44">
        <v>9</v>
      </c>
      <c r="V947" s="44">
        <v>0</v>
      </c>
      <c r="W947" s="44">
        <v>0</v>
      </c>
      <c r="X947" s="44">
        <v>23</v>
      </c>
      <c r="Y947" s="44">
        <v>216.99999999999997</v>
      </c>
      <c r="Z947" s="44">
        <v>23</v>
      </c>
      <c r="AA947" s="44">
        <v>81.353020913553223</v>
      </c>
      <c r="AB947" s="44">
        <v>23</v>
      </c>
      <c r="AC947" s="44">
        <v>236.99999999999997</v>
      </c>
      <c r="AD947" s="44">
        <v>23</v>
      </c>
      <c r="AE947" s="44">
        <v>110.86120542561257</v>
      </c>
      <c r="AF947" s="44">
        <v>4</v>
      </c>
      <c r="AG947" s="75">
        <v>1</v>
      </c>
      <c r="AH947" s="74">
        <v>0.82899999999999996</v>
      </c>
      <c r="AI947" s="44">
        <v>9</v>
      </c>
      <c r="AJ947" s="44">
        <v>0</v>
      </c>
      <c r="AK947" s="44">
        <v>0</v>
      </c>
      <c r="AL947" s="44">
        <v>23</v>
      </c>
      <c r="AM947" s="44">
        <v>216.99999999999997</v>
      </c>
      <c r="AN947" s="44">
        <v>23</v>
      </c>
      <c r="AO947" s="44">
        <v>81.353020913553223</v>
      </c>
      <c r="AP947" s="44">
        <v>23</v>
      </c>
      <c r="AQ947" s="44">
        <v>236.99999999999997</v>
      </c>
      <c r="AR947" s="44">
        <v>23</v>
      </c>
      <c r="AS947" s="44">
        <v>110.86120542561257</v>
      </c>
      <c r="AT947" s="44">
        <v>4</v>
      </c>
      <c r="AU947" s="75">
        <v>1</v>
      </c>
      <c r="AV947">
        <v>1</v>
      </c>
      <c r="AW947">
        <v>9</v>
      </c>
      <c r="AX947">
        <v>0</v>
      </c>
      <c r="AY947">
        <v>0</v>
      </c>
      <c r="AZ947">
        <v>23</v>
      </c>
      <c r="BA947">
        <v>216.99999999999997</v>
      </c>
      <c r="BB947">
        <v>23</v>
      </c>
      <c r="BC947">
        <v>81.353020913553223</v>
      </c>
      <c r="BD947">
        <v>23</v>
      </c>
      <c r="BE947">
        <v>236.99999999999997</v>
      </c>
      <c r="BF947">
        <v>23</v>
      </c>
      <c r="BG947">
        <v>110.86120542561257</v>
      </c>
      <c r="BH947">
        <v>4</v>
      </c>
      <c r="BI947">
        <v>1</v>
      </c>
      <c r="BJ947" s="74">
        <f t="shared" si="71"/>
        <v>0.90633333333333332</v>
      </c>
      <c r="BK947" s="92">
        <f t="shared" si="72"/>
        <v>9</v>
      </c>
      <c r="BN947" s="67">
        <f t="shared" si="73"/>
        <v>0.60433333333333339</v>
      </c>
      <c r="BO947" s="9">
        <f t="shared" si="74"/>
        <v>5</v>
      </c>
      <c r="BT947">
        <v>1.0309999999999999</v>
      </c>
      <c r="BU947">
        <v>9</v>
      </c>
      <c r="BV947">
        <v>0</v>
      </c>
      <c r="BW947">
        <v>0</v>
      </c>
      <c r="BX947">
        <v>23</v>
      </c>
      <c r="BY947">
        <v>216.99999999999997</v>
      </c>
      <c r="BZ947">
        <v>23</v>
      </c>
      <c r="CA947">
        <v>81.353020913553223</v>
      </c>
      <c r="CB947">
        <v>23</v>
      </c>
      <c r="CC947">
        <v>236.99999999999997</v>
      </c>
      <c r="CD947">
        <v>23</v>
      </c>
      <c r="CE947">
        <v>110.86120542561257</v>
      </c>
      <c r="CF947">
        <v>4</v>
      </c>
      <c r="CG947">
        <v>1</v>
      </c>
      <c r="CM947">
        <v>1.0309999999999999</v>
      </c>
      <c r="CQ947" t="s">
        <v>162</v>
      </c>
      <c r="CR947" t="s">
        <v>245</v>
      </c>
      <c r="CS947" t="s">
        <v>242</v>
      </c>
      <c r="CT947">
        <v>0</v>
      </c>
      <c r="CU947">
        <v>23</v>
      </c>
      <c r="CV947">
        <v>216.99999999999997</v>
      </c>
      <c r="CW947">
        <v>23</v>
      </c>
      <c r="CX947">
        <v>81.353020913553223</v>
      </c>
      <c r="CY947">
        <v>23</v>
      </c>
      <c r="CZ947">
        <v>236.99999999999997</v>
      </c>
      <c r="DA947">
        <v>23</v>
      </c>
      <c r="DB947">
        <v>110.86120542561257</v>
      </c>
      <c r="DC947">
        <v>4</v>
      </c>
      <c r="DD947">
        <v>1</v>
      </c>
      <c r="DF947">
        <v>0.84399999999999997</v>
      </c>
    </row>
    <row r="948" spans="1:110" x14ac:dyDescent="0.25">
      <c r="A948" s="74">
        <v>1</v>
      </c>
      <c r="B948" s="44">
        <v>1</v>
      </c>
      <c r="C948" s="44">
        <v>5</v>
      </c>
      <c r="D948" s="44">
        <v>15</v>
      </c>
      <c r="E948" s="44">
        <v>0.20560009127797599</v>
      </c>
      <c r="F948" s="44">
        <v>1564.564989</v>
      </c>
      <c r="G948" s="75">
        <v>182.78</v>
      </c>
      <c r="H948" s="74">
        <v>0.40600000000000003</v>
      </c>
      <c r="I948" s="44">
        <v>4</v>
      </c>
      <c r="J948" s="75">
        <v>0</v>
      </c>
      <c r="K948" s="74">
        <v>0.26600000000000001</v>
      </c>
      <c r="L948" s="44">
        <v>4</v>
      </c>
      <c r="M948" s="75">
        <v>0</v>
      </c>
      <c r="N948" s="44">
        <v>0.23400000000000001</v>
      </c>
      <c r="O948" s="44">
        <v>4</v>
      </c>
      <c r="P948" s="75">
        <v>0</v>
      </c>
      <c r="Q948" s="80">
        <f t="shared" si="70"/>
        <v>0.30199999999999999</v>
      </c>
      <c r="R948" s="88">
        <f t="shared" si="70"/>
        <v>4</v>
      </c>
      <c r="T948" s="74">
        <v>0.89</v>
      </c>
      <c r="U948" s="44">
        <v>9</v>
      </c>
      <c r="V948" s="44">
        <v>0</v>
      </c>
      <c r="W948" s="44">
        <v>0</v>
      </c>
      <c r="X948" s="44">
        <v>23</v>
      </c>
      <c r="Y948" s="44">
        <v>217.000001</v>
      </c>
      <c r="Z948" s="44">
        <v>23</v>
      </c>
      <c r="AA948" s="44">
        <v>81.284724541641154</v>
      </c>
      <c r="AB948" s="44">
        <v>23</v>
      </c>
      <c r="AC948" s="44">
        <v>237</v>
      </c>
      <c r="AD948" s="44">
        <v>23</v>
      </c>
      <c r="AE948" s="44">
        <v>110.4149862102187</v>
      </c>
      <c r="AF948" s="44">
        <v>4</v>
      </c>
      <c r="AG948" s="75">
        <v>1</v>
      </c>
      <c r="AH948" s="74">
        <v>0.84299999999999997</v>
      </c>
      <c r="AI948" s="44">
        <v>9</v>
      </c>
      <c r="AJ948" s="44">
        <v>0</v>
      </c>
      <c r="AK948" s="44">
        <v>0</v>
      </c>
      <c r="AL948" s="44">
        <v>23</v>
      </c>
      <c r="AM948" s="44">
        <v>217.000001</v>
      </c>
      <c r="AN948" s="44">
        <v>23</v>
      </c>
      <c r="AO948" s="44">
        <v>81.284724541641154</v>
      </c>
      <c r="AP948" s="44">
        <v>23</v>
      </c>
      <c r="AQ948" s="44">
        <v>237</v>
      </c>
      <c r="AR948" s="44">
        <v>23</v>
      </c>
      <c r="AS948" s="44">
        <v>110.4149862102187</v>
      </c>
      <c r="AT948" s="44">
        <v>4</v>
      </c>
      <c r="AU948" s="75">
        <v>1</v>
      </c>
      <c r="AV948">
        <v>0.98499999999999999</v>
      </c>
      <c r="AW948">
        <v>9</v>
      </c>
      <c r="AX948">
        <v>0</v>
      </c>
      <c r="AY948">
        <v>0</v>
      </c>
      <c r="AZ948">
        <v>23</v>
      </c>
      <c r="BA948">
        <v>217.000001</v>
      </c>
      <c r="BB948">
        <v>23</v>
      </c>
      <c r="BC948">
        <v>81.284724541641154</v>
      </c>
      <c r="BD948">
        <v>23</v>
      </c>
      <c r="BE948">
        <v>237</v>
      </c>
      <c r="BF948">
        <v>23</v>
      </c>
      <c r="BG948">
        <v>110.4149862102187</v>
      </c>
      <c r="BH948">
        <v>4</v>
      </c>
      <c r="BI948">
        <v>1</v>
      </c>
      <c r="BJ948" s="74">
        <f t="shared" si="71"/>
        <v>0.90600000000000003</v>
      </c>
      <c r="BK948" s="92">
        <f t="shared" si="72"/>
        <v>9</v>
      </c>
      <c r="BN948" s="67">
        <f t="shared" si="73"/>
        <v>0.60400000000000009</v>
      </c>
      <c r="BO948" s="9">
        <f t="shared" si="74"/>
        <v>5</v>
      </c>
      <c r="BT948">
        <v>1</v>
      </c>
      <c r="BU948">
        <v>9</v>
      </c>
      <c r="BV948">
        <v>0</v>
      </c>
      <c r="BW948">
        <v>0</v>
      </c>
      <c r="BX948">
        <v>23</v>
      </c>
      <c r="BY948">
        <v>217.000001</v>
      </c>
      <c r="BZ948">
        <v>23</v>
      </c>
      <c r="CA948">
        <v>81.284724541641154</v>
      </c>
      <c r="CB948">
        <v>23</v>
      </c>
      <c r="CC948">
        <v>237</v>
      </c>
      <c r="CD948">
        <v>23</v>
      </c>
      <c r="CE948">
        <v>110.4149862102187</v>
      </c>
      <c r="CF948">
        <v>4</v>
      </c>
      <c r="CG948">
        <v>1</v>
      </c>
      <c r="CM948">
        <v>1</v>
      </c>
      <c r="CQ948" t="s">
        <v>162</v>
      </c>
      <c r="CR948" t="s">
        <v>246</v>
      </c>
      <c r="CS948" t="s">
        <v>242</v>
      </c>
      <c r="CT948">
        <v>0</v>
      </c>
      <c r="CU948">
        <v>23</v>
      </c>
      <c r="CV948">
        <v>217.000001</v>
      </c>
      <c r="CW948">
        <v>23</v>
      </c>
      <c r="CX948">
        <v>81.284724541641154</v>
      </c>
      <c r="CY948">
        <v>23</v>
      </c>
      <c r="CZ948">
        <v>237</v>
      </c>
      <c r="DA948">
        <v>23</v>
      </c>
      <c r="DB948">
        <v>110.4149862102187</v>
      </c>
      <c r="DC948">
        <v>4</v>
      </c>
      <c r="DD948">
        <v>1</v>
      </c>
      <c r="DF948">
        <v>0.82799999999999996</v>
      </c>
    </row>
    <row r="949" spans="1:110" x14ac:dyDescent="0.25">
      <c r="A949" s="74">
        <v>1</v>
      </c>
      <c r="B949" s="44">
        <v>1</v>
      </c>
      <c r="C949" s="44">
        <v>5</v>
      </c>
      <c r="D949" s="44">
        <v>16</v>
      </c>
      <c r="E949" s="44">
        <v>0.303138095789871</v>
      </c>
      <c r="F949" s="44">
        <v>1597.7622504999999</v>
      </c>
      <c r="G949" s="75">
        <v>190.83</v>
      </c>
      <c r="H949" s="74">
        <v>0.40600000000000003</v>
      </c>
      <c r="I949" s="44">
        <v>4</v>
      </c>
      <c r="J949" s="75">
        <v>0</v>
      </c>
      <c r="K949" s="74">
        <v>0.26600000000000001</v>
      </c>
      <c r="L949" s="44">
        <v>4</v>
      </c>
      <c r="M949" s="75">
        <v>0</v>
      </c>
      <c r="N949" s="44">
        <v>0.23499999999999999</v>
      </c>
      <c r="O949" s="44">
        <v>4</v>
      </c>
      <c r="P949" s="75">
        <v>0</v>
      </c>
      <c r="Q949" s="80">
        <f t="shared" si="70"/>
        <v>0.30233333333333334</v>
      </c>
      <c r="R949" s="88">
        <f t="shared" si="70"/>
        <v>4</v>
      </c>
      <c r="T949" s="74">
        <v>0.875</v>
      </c>
      <c r="U949" s="44">
        <v>9</v>
      </c>
      <c r="V949" s="44">
        <v>0</v>
      </c>
      <c r="W949" s="44">
        <v>0</v>
      </c>
      <c r="X949" s="44">
        <v>23</v>
      </c>
      <c r="Y949" s="44">
        <v>217.00000000000003</v>
      </c>
      <c r="Z949" s="44">
        <v>23</v>
      </c>
      <c r="AA949" s="44">
        <v>81.219400072792681</v>
      </c>
      <c r="AB949" s="44">
        <v>23</v>
      </c>
      <c r="AC949" s="44">
        <v>237.00000000000003</v>
      </c>
      <c r="AD949" s="44">
        <v>23</v>
      </c>
      <c r="AE949" s="44">
        <v>109.98722704026707</v>
      </c>
      <c r="AF949" s="44">
        <v>4</v>
      </c>
      <c r="AG949" s="75">
        <v>1</v>
      </c>
      <c r="AH949" s="74">
        <v>0.82799999999999996</v>
      </c>
      <c r="AI949" s="44">
        <v>9</v>
      </c>
      <c r="AJ949" s="44">
        <v>0</v>
      </c>
      <c r="AK949" s="44">
        <v>0</v>
      </c>
      <c r="AL949" s="44">
        <v>23</v>
      </c>
      <c r="AM949" s="44">
        <v>217.00000000000003</v>
      </c>
      <c r="AN949" s="44">
        <v>23</v>
      </c>
      <c r="AO949" s="44">
        <v>81.219400072792681</v>
      </c>
      <c r="AP949" s="44">
        <v>23</v>
      </c>
      <c r="AQ949" s="44">
        <v>237.00000000000003</v>
      </c>
      <c r="AR949" s="44">
        <v>23</v>
      </c>
      <c r="AS949" s="44">
        <v>109.98722704026707</v>
      </c>
      <c r="AT949" s="44">
        <v>4</v>
      </c>
      <c r="AU949" s="75">
        <v>1</v>
      </c>
      <c r="AV949">
        <v>0.96799999999999997</v>
      </c>
      <c r="AW949">
        <v>9</v>
      </c>
      <c r="AX949">
        <v>0</v>
      </c>
      <c r="AY949">
        <v>0</v>
      </c>
      <c r="AZ949">
        <v>23</v>
      </c>
      <c r="BA949">
        <v>217.00000000000003</v>
      </c>
      <c r="BB949">
        <v>23</v>
      </c>
      <c r="BC949">
        <v>81.219400072792681</v>
      </c>
      <c r="BD949">
        <v>23</v>
      </c>
      <c r="BE949">
        <v>237.00000000000003</v>
      </c>
      <c r="BF949">
        <v>23</v>
      </c>
      <c r="BG949">
        <v>109.98722704026707</v>
      </c>
      <c r="BH949">
        <v>4</v>
      </c>
      <c r="BI949">
        <v>1</v>
      </c>
      <c r="BJ949" s="74">
        <f t="shared" si="71"/>
        <v>0.89033333333333331</v>
      </c>
      <c r="BK949" s="92">
        <f t="shared" si="72"/>
        <v>9</v>
      </c>
      <c r="BN949" s="67">
        <f t="shared" si="73"/>
        <v>0.58799999999999997</v>
      </c>
      <c r="BO949" s="9">
        <f t="shared" si="74"/>
        <v>5</v>
      </c>
      <c r="BT949">
        <v>1.0309999999999999</v>
      </c>
      <c r="BU949">
        <v>9</v>
      </c>
      <c r="BV949">
        <v>0</v>
      </c>
      <c r="BW949">
        <v>0</v>
      </c>
      <c r="BX949">
        <v>23</v>
      </c>
      <c r="BY949">
        <v>217.00000000000003</v>
      </c>
      <c r="BZ949">
        <v>23</v>
      </c>
      <c r="CA949">
        <v>81.219400072792681</v>
      </c>
      <c r="CB949">
        <v>23</v>
      </c>
      <c r="CC949">
        <v>237.00000000000003</v>
      </c>
      <c r="CD949">
        <v>23</v>
      </c>
      <c r="CE949">
        <v>109.98722704026707</v>
      </c>
      <c r="CF949">
        <v>4</v>
      </c>
      <c r="CG949">
        <v>1</v>
      </c>
      <c r="CM949">
        <v>1.0309999999999999</v>
      </c>
      <c r="CQ949" t="s">
        <v>162</v>
      </c>
      <c r="CR949" t="s">
        <v>246</v>
      </c>
      <c r="CS949" t="s">
        <v>242</v>
      </c>
      <c r="CT949">
        <v>0</v>
      </c>
      <c r="CU949">
        <v>23</v>
      </c>
      <c r="CV949">
        <v>217.00000000000003</v>
      </c>
      <c r="CW949">
        <v>23</v>
      </c>
      <c r="CX949">
        <v>81.219400072792681</v>
      </c>
      <c r="CY949">
        <v>23</v>
      </c>
      <c r="CZ949">
        <v>237.00000000000003</v>
      </c>
      <c r="DA949">
        <v>23</v>
      </c>
      <c r="DB949">
        <v>109.98722704026707</v>
      </c>
      <c r="DC949">
        <v>4</v>
      </c>
      <c r="DD949">
        <v>1</v>
      </c>
      <c r="DF949">
        <v>0.82799999999999996</v>
      </c>
    </row>
    <row r="950" spans="1:110" x14ac:dyDescent="0.25">
      <c r="A950" s="74">
        <v>1</v>
      </c>
      <c r="B950" s="44">
        <v>1</v>
      </c>
      <c r="C950" s="44">
        <v>5</v>
      </c>
      <c r="D950" s="44">
        <v>17</v>
      </c>
      <c r="E950" s="44">
        <v>0.40067610030173001</v>
      </c>
      <c r="F950" s="44">
        <v>1630.9595119999999</v>
      </c>
      <c r="G950" s="75">
        <v>198.88</v>
      </c>
      <c r="H950" s="74">
        <v>0.40699999999999997</v>
      </c>
      <c r="I950" s="44">
        <v>4</v>
      </c>
      <c r="J950" s="75">
        <v>0</v>
      </c>
      <c r="K950" s="74">
        <v>0.25</v>
      </c>
      <c r="L950" s="44">
        <v>4</v>
      </c>
      <c r="M950" s="75">
        <v>0</v>
      </c>
      <c r="N950" s="44">
        <v>0.25</v>
      </c>
      <c r="O950" s="44">
        <v>4</v>
      </c>
      <c r="P950" s="75">
        <v>0</v>
      </c>
      <c r="Q950" s="80">
        <f t="shared" si="70"/>
        <v>0.30233333333333334</v>
      </c>
      <c r="R950" s="88">
        <f t="shared" si="70"/>
        <v>4</v>
      </c>
      <c r="T950" s="74">
        <v>0.875</v>
      </c>
      <c r="U950" s="44">
        <v>9</v>
      </c>
      <c r="V950" s="44">
        <v>0</v>
      </c>
      <c r="W950" s="44">
        <v>0</v>
      </c>
      <c r="X950" s="44">
        <v>23</v>
      </c>
      <c r="Y950" s="44">
        <v>217</v>
      </c>
      <c r="Z950" s="44">
        <v>23</v>
      </c>
      <c r="AA950" s="44">
        <v>81.156844989167482</v>
      </c>
      <c r="AB950" s="44">
        <v>23</v>
      </c>
      <c r="AC950" s="44">
        <v>237</v>
      </c>
      <c r="AD950" s="44">
        <v>23</v>
      </c>
      <c r="AE950" s="44">
        <v>109.57684353985746</v>
      </c>
      <c r="AF950" s="44">
        <v>4</v>
      </c>
      <c r="AG950" s="75">
        <v>1</v>
      </c>
      <c r="AH950" s="74">
        <v>0.82799999999999996</v>
      </c>
      <c r="AI950" s="44">
        <v>9</v>
      </c>
      <c r="AJ950" s="44">
        <v>0</v>
      </c>
      <c r="AK950" s="44">
        <v>0</v>
      </c>
      <c r="AL950" s="44">
        <v>23</v>
      </c>
      <c r="AM950" s="44">
        <v>217</v>
      </c>
      <c r="AN950" s="44">
        <v>23</v>
      </c>
      <c r="AO950" s="44">
        <v>81.156844989167482</v>
      </c>
      <c r="AP950" s="44">
        <v>23</v>
      </c>
      <c r="AQ950" s="44">
        <v>237</v>
      </c>
      <c r="AR950" s="44">
        <v>23</v>
      </c>
      <c r="AS950" s="44">
        <v>109.57684353985746</v>
      </c>
      <c r="AT950" s="44">
        <v>4</v>
      </c>
      <c r="AU950" s="75">
        <v>1</v>
      </c>
      <c r="AV950">
        <v>0.96899999999999997</v>
      </c>
      <c r="AW950">
        <v>9</v>
      </c>
      <c r="AX950">
        <v>0</v>
      </c>
      <c r="AY950">
        <v>0</v>
      </c>
      <c r="AZ950">
        <v>23</v>
      </c>
      <c r="BA950">
        <v>217</v>
      </c>
      <c r="BB950">
        <v>23</v>
      </c>
      <c r="BC950">
        <v>81.156844989167482</v>
      </c>
      <c r="BD950">
        <v>23</v>
      </c>
      <c r="BE950">
        <v>237</v>
      </c>
      <c r="BF950">
        <v>23</v>
      </c>
      <c r="BG950">
        <v>109.57684353985746</v>
      </c>
      <c r="BH950">
        <v>4</v>
      </c>
      <c r="BI950">
        <v>1</v>
      </c>
      <c r="BJ950" s="74">
        <f t="shared" si="71"/>
        <v>0.89066666666666661</v>
      </c>
      <c r="BK950" s="92">
        <f t="shared" si="72"/>
        <v>9</v>
      </c>
      <c r="BN950" s="67">
        <f t="shared" si="73"/>
        <v>0.58833333333333326</v>
      </c>
      <c r="BO950" s="9">
        <f t="shared" si="74"/>
        <v>5</v>
      </c>
      <c r="BT950">
        <v>1.0469999999999999</v>
      </c>
      <c r="BU950">
        <v>9</v>
      </c>
      <c r="BV950">
        <v>0</v>
      </c>
      <c r="BW950">
        <v>0</v>
      </c>
      <c r="BX950">
        <v>23</v>
      </c>
      <c r="BY950">
        <v>217</v>
      </c>
      <c r="BZ950">
        <v>23</v>
      </c>
      <c r="CA950">
        <v>81.156844989167482</v>
      </c>
      <c r="CB950">
        <v>23</v>
      </c>
      <c r="CC950">
        <v>237</v>
      </c>
      <c r="CD950">
        <v>23</v>
      </c>
      <c r="CE950">
        <v>109.57684353985746</v>
      </c>
      <c r="CF950">
        <v>4</v>
      </c>
      <c r="CG950">
        <v>1</v>
      </c>
      <c r="CM950">
        <v>1.0469999999999999</v>
      </c>
      <c r="CQ950" t="s">
        <v>162</v>
      </c>
      <c r="CR950" t="s">
        <v>250</v>
      </c>
      <c r="CS950" t="s">
        <v>242</v>
      </c>
      <c r="CT950">
        <v>0</v>
      </c>
      <c r="CU950">
        <v>23</v>
      </c>
      <c r="CV950">
        <v>217</v>
      </c>
      <c r="CW950">
        <v>23</v>
      </c>
      <c r="CX950">
        <v>81.156844989167482</v>
      </c>
      <c r="CY950">
        <v>23</v>
      </c>
      <c r="CZ950">
        <v>237</v>
      </c>
      <c r="DA950">
        <v>23</v>
      </c>
      <c r="DB950">
        <v>109.57684353985746</v>
      </c>
      <c r="DC950">
        <v>4</v>
      </c>
      <c r="DD950">
        <v>1</v>
      </c>
      <c r="DF950">
        <v>0.85899999999999999</v>
      </c>
    </row>
    <row r="951" spans="1:110" x14ac:dyDescent="0.25">
      <c r="A951" s="74">
        <v>1</v>
      </c>
      <c r="B951" s="44">
        <v>1</v>
      </c>
      <c r="C951" s="44">
        <v>5</v>
      </c>
      <c r="D951" s="44">
        <v>18</v>
      </c>
      <c r="E951" s="44">
        <v>0.49821410481360701</v>
      </c>
      <c r="F951" s="44">
        <v>1664.1567735000001</v>
      </c>
      <c r="G951" s="75">
        <v>206.93</v>
      </c>
      <c r="H951" s="74">
        <v>0.40699999999999997</v>
      </c>
      <c r="I951" s="44">
        <v>4</v>
      </c>
      <c r="J951" s="75">
        <v>0</v>
      </c>
      <c r="K951" s="74">
        <v>0.25</v>
      </c>
      <c r="L951" s="44">
        <v>4</v>
      </c>
      <c r="M951" s="75">
        <v>0</v>
      </c>
      <c r="N951" s="44">
        <v>0.23400000000000001</v>
      </c>
      <c r="O951" s="44">
        <v>4</v>
      </c>
      <c r="P951" s="75">
        <v>0</v>
      </c>
      <c r="Q951" s="80">
        <f t="shared" si="70"/>
        <v>0.29699999999999999</v>
      </c>
      <c r="R951" s="88">
        <f t="shared" si="70"/>
        <v>4</v>
      </c>
      <c r="T951" s="74">
        <v>0.875</v>
      </c>
      <c r="U951" s="44">
        <v>9</v>
      </c>
      <c r="V951" s="44">
        <v>0</v>
      </c>
      <c r="W951" s="44">
        <v>0</v>
      </c>
      <c r="X951" s="44">
        <v>23</v>
      </c>
      <c r="Y951" s="44">
        <v>216.99999999999997</v>
      </c>
      <c r="Z951" s="44">
        <v>23</v>
      </c>
      <c r="AA951" s="44">
        <v>81.096872965760269</v>
      </c>
      <c r="AB951" s="44">
        <v>23</v>
      </c>
      <c r="AC951" s="44">
        <v>236.99999999999997</v>
      </c>
      <c r="AD951" s="44">
        <v>23</v>
      </c>
      <c r="AE951" s="44">
        <v>109.18278068955114</v>
      </c>
      <c r="AF951" s="44">
        <v>4</v>
      </c>
      <c r="AG951" s="75">
        <v>1</v>
      </c>
      <c r="AH951" s="74">
        <v>0.79700000000000004</v>
      </c>
      <c r="AI951" s="44">
        <v>9</v>
      </c>
      <c r="AJ951" s="44">
        <v>0</v>
      </c>
      <c r="AK951" s="44">
        <v>0</v>
      </c>
      <c r="AL951" s="44">
        <v>23</v>
      </c>
      <c r="AM951" s="44">
        <v>216.99999999999997</v>
      </c>
      <c r="AN951" s="44">
        <v>23</v>
      </c>
      <c r="AO951" s="44">
        <v>81.096872965760269</v>
      </c>
      <c r="AP951" s="44">
        <v>23</v>
      </c>
      <c r="AQ951" s="44">
        <v>236.99999999999997</v>
      </c>
      <c r="AR951" s="44">
        <v>23</v>
      </c>
      <c r="AS951" s="44">
        <v>109.18278068955114</v>
      </c>
      <c r="AT951" s="44">
        <v>4</v>
      </c>
      <c r="AU951" s="75">
        <v>1</v>
      </c>
      <c r="AV951">
        <v>0.98499999999999999</v>
      </c>
      <c r="AW951">
        <v>9</v>
      </c>
      <c r="AX951">
        <v>0</v>
      </c>
      <c r="AY951">
        <v>0</v>
      </c>
      <c r="AZ951">
        <v>23</v>
      </c>
      <c r="BA951">
        <v>216.99999999999997</v>
      </c>
      <c r="BB951">
        <v>23</v>
      </c>
      <c r="BC951">
        <v>81.096872965760269</v>
      </c>
      <c r="BD951">
        <v>23</v>
      </c>
      <c r="BE951">
        <v>236.99999999999997</v>
      </c>
      <c r="BF951">
        <v>23</v>
      </c>
      <c r="BG951">
        <v>109.18278068955114</v>
      </c>
      <c r="BH951">
        <v>4</v>
      </c>
      <c r="BI951">
        <v>1</v>
      </c>
      <c r="BJ951" s="74">
        <f t="shared" si="71"/>
        <v>0.88566666666666671</v>
      </c>
      <c r="BK951" s="92">
        <f t="shared" si="72"/>
        <v>9</v>
      </c>
      <c r="BN951" s="67">
        <f t="shared" si="73"/>
        <v>0.58866666666666667</v>
      </c>
      <c r="BO951" s="9">
        <f t="shared" si="74"/>
        <v>5</v>
      </c>
      <c r="BT951">
        <v>1</v>
      </c>
      <c r="BU951">
        <v>9</v>
      </c>
      <c r="BV951">
        <v>0</v>
      </c>
      <c r="BW951">
        <v>0</v>
      </c>
      <c r="BX951">
        <v>23</v>
      </c>
      <c r="BY951">
        <v>216.99999999999997</v>
      </c>
      <c r="BZ951">
        <v>23</v>
      </c>
      <c r="CA951">
        <v>81.096872965760269</v>
      </c>
      <c r="CB951">
        <v>23</v>
      </c>
      <c r="CC951">
        <v>236.99999999999997</v>
      </c>
      <c r="CD951">
        <v>23</v>
      </c>
      <c r="CE951">
        <v>109.18278068955114</v>
      </c>
      <c r="CF951">
        <v>4</v>
      </c>
      <c r="CG951">
        <v>1</v>
      </c>
      <c r="CM951">
        <v>1</v>
      </c>
      <c r="CQ951" t="s">
        <v>162</v>
      </c>
      <c r="CR951" t="s">
        <v>247</v>
      </c>
      <c r="CS951" t="s">
        <v>242</v>
      </c>
      <c r="CT951">
        <v>0</v>
      </c>
      <c r="CU951">
        <v>23</v>
      </c>
      <c r="CV951">
        <v>216.99999999999997</v>
      </c>
      <c r="CW951">
        <v>23</v>
      </c>
      <c r="CX951">
        <v>81.096872965760269</v>
      </c>
      <c r="CY951">
        <v>23</v>
      </c>
      <c r="CZ951">
        <v>236.99999999999997</v>
      </c>
      <c r="DA951">
        <v>23</v>
      </c>
      <c r="DB951">
        <v>109.18278068955114</v>
      </c>
      <c r="DC951">
        <v>4</v>
      </c>
      <c r="DD951">
        <v>1</v>
      </c>
      <c r="DF951">
        <v>0.82899999999999996</v>
      </c>
    </row>
    <row r="952" spans="1:110" x14ac:dyDescent="0.25">
      <c r="A952" s="74">
        <v>1</v>
      </c>
      <c r="B952" s="44">
        <v>1</v>
      </c>
      <c r="C952" s="44">
        <v>6</v>
      </c>
      <c r="D952" s="44">
        <v>5</v>
      </c>
      <c r="E952" s="44">
        <v>-0.45902013318074197</v>
      </c>
      <c r="F952" s="44">
        <v>1357.26773</v>
      </c>
      <c r="G952" s="75">
        <v>109.02</v>
      </c>
      <c r="H952" s="74">
        <v>0.42099999999999999</v>
      </c>
      <c r="I952" s="44">
        <v>4</v>
      </c>
      <c r="J952" s="75">
        <v>0</v>
      </c>
      <c r="K952" s="74">
        <v>0.25</v>
      </c>
      <c r="L952" s="44">
        <v>4</v>
      </c>
      <c r="M952" s="75">
        <v>0</v>
      </c>
      <c r="N952" s="44">
        <v>0.23400000000000001</v>
      </c>
      <c r="O952" s="44">
        <v>4</v>
      </c>
      <c r="P952" s="75">
        <v>0</v>
      </c>
      <c r="Q952" s="80">
        <f t="shared" si="70"/>
        <v>0.30166666666666669</v>
      </c>
      <c r="R952" s="88">
        <f t="shared" si="70"/>
        <v>4</v>
      </c>
      <c r="T952" s="74">
        <v>0.90700000000000003</v>
      </c>
      <c r="U952" s="44">
        <v>9</v>
      </c>
      <c r="V952" s="44">
        <v>0</v>
      </c>
      <c r="W952" s="44">
        <v>0</v>
      </c>
      <c r="X952" s="44">
        <v>23</v>
      </c>
      <c r="Y952" s="44">
        <v>217</v>
      </c>
      <c r="Z952" s="44">
        <v>23</v>
      </c>
      <c r="AA952" s="44">
        <v>237</v>
      </c>
      <c r="AB952" s="44">
        <v>23</v>
      </c>
      <c r="AC952" s="44">
        <v>82.432102132674714</v>
      </c>
      <c r="AD952" s="44">
        <v>23</v>
      </c>
      <c r="AE952" s="44">
        <v>116.33842402602937</v>
      </c>
      <c r="AF952" s="44">
        <v>4</v>
      </c>
      <c r="AG952" s="75">
        <v>1</v>
      </c>
      <c r="AH952" s="74">
        <v>0.82799999999999996</v>
      </c>
      <c r="AI952" s="44">
        <v>9</v>
      </c>
      <c r="AJ952" s="44">
        <v>0</v>
      </c>
      <c r="AK952" s="44">
        <v>0</v>
      </c>
      <c r="AL952" s="44">
        <v>23</v>
      </c>
      <c r="AM952" s="44">
        <v>217</v>
      </c>
      <c r="AN952" s="44">
        <v>23</v>
      </c>
      <c r="AO952" s="44">
        <v>237</v>
      </c>
      <c r="AP952" s="44">
        <v>23</v>
      </c>
      <c r="AQ952" s="44">
        <v>82.432102132674714</v>
      </c>
      <c r="AR952" s="44">
        <v>23</v>
      </c>
      <c r="AS952" s="44">
        <v>116.33842402602937</v>
      </c>
      <c r="AT952" s="44">
        <v>4</v>
      </c>
      <c r="AU952" s="75">
        <v>1</v>
      </c>
      <c r="AV952">
        <v>1.016</v>
      </c>
      <c r="AW952">
        <v>9</v>
      </c>
      <c r="AX952">
        <v>0</v>
      </c>
      <c r="AY952">
        <v>0</v>
      </c>
      <c r="AZ952">
        <v>23</v>
      </c>
      <c r="BA952">
        <v>217</v>
      </c>
      <c r="BB952">
        <v>23</v>
      </c>
      <c r="BC952">
        <v>237</v>
      </c>
      <c r="BD952">
        <v>23</v>
      </c>
      <c r="BE952">
        <v>82.432102132674714</v>
      </c>
      <c r="BF952">
        <v>23</v>
      </c>
      <c r="BG952">
        <v>116.33842402602937</v>
      </c>
      <c r="BH952">
        <v>4</v>
      </c>
      <c r="BI952">
        <v>1</v>
      </c>
      <c r="BJ952" s="74">
        <f t="shared" si="71"/>
        <v>0.91699999999999993</v>
      </c>
      <c r="BK952" s="92">
        <f t="shared" si="72"/>
        <v>9</v>
      </c>
      <c r="BN952" s="67">
        <f t="shared" si="73"/>
        <v>0.61533333333333329</v>
      </c>
      <c r="BO952" s="9">
        <f t="shared" si="74"/>
        <v>5</v>
      </c>
      <c r="BT952">
        <v>1.032</v>
      </c>
      <c r="BU952">
        <v>9</v>
      </c>
      <c r="BV952">
        <v>0</v>
      </c>
      <c r="BW952">
        <v>0</v>
      </c>
      <c r="BX952">
        <v>23</v>
      </c>
      <c r="BY952">
        <v>217</v>
      </c>
      <c r="BZ952">
        <v>23</v>
      </c>
      <c r="CA952">
        <v>237</v>
      </c>
      <c r="CB952">
        <v>23</v>
      </c>
      <c r="CC952">
        <v>82.432102132674714</v>
      </c>
      <c r="CD952">
        <v>23</v>
      </c>
      <c r="CE952">
        <v>116.33842402602937</v>
      </c>
      <c r="CF952">
        <v>4</v>
      </c>
      <c r="CG952">
        <v>1</v>
      </c>
      <c r="CM952">
        <v>1.032</v>
      </c>
      <c r="CQ952" t="s">
        <v>162</v>
      </c>
      <c r="CR952" t="s">
        <v>250</v>
      </c>
      <c r="CS952" t="s">
        <v>242</v>
      </c>
      <c r="CT952">
        <v>0</v>
      </c>
      <c r="CU952">
        <v>23</v>
      </c>
      <c r="CV952">
        <v>217</v>
      </c>
      <c r="CW952">
        <v>23</v>
      </c>
      <c r="CX952">
        <v>237</v>
      </c>
      <c r="CY952">
        <v>23</v>
      </c>
      <c r="CZ952">
        <v>82.432102132674714</v>
      </c>
      <c r="DA952">
        <v>23</v>
      </c>
      <c r="DB952">
        <v>116.33842402602937</v>
      </c>
      <c r="DC952">
        <v>4</v>
      </c>
      <c r="DD952">
        <v>1</v>
      </c>
      <c r="DF952">
        <v>0.85899999999999999</v>
      </c>
    </row>
    <row r="953" spans="1:110" x14ac:dyDescent="0.25">
      <c r="A953" s="74">
        <v>1</v>
      </c>
      <c r="B953" s="44">
        <v>1</v>
      </c>
      <c r="C953" s="44">
        <v>6</v>
      </c>
      <c r="D953" s="44">
        <v>6</v>
      </c>
      <c r="E953" s="44">
        <v>-0.36148212866886498</v>
      </c>
      <c r="F953" s="44">
        <v>1390.4649915</v>
      </c>
      <c r="G953" s="75">
        <v>117.07</v>
      </c>
      <c r="H953" s="74">
        <v>0.39</v>
      </c>
      <c r="I953" s="44">
        <v>4</v>
      </c>
      <c r="J953" s="75">
        <v>0</v>
      </c>
      <c r="K953" s="74">
        <v>0.26500000000000001</v>
      </c>
      <c r="L953" s="44">
        <v>4</v>
      </c>
      <c r="M953" s="75">
        <v>0</v>
      </c>
      <c r="N953" s="44">
        <v>0.23499999999999999</v>
      </c>
      <c r="O953" s="44">
        <v>4</v>
      </c>
      <c r="P953" s="75">
        <v>0</v>
      </c>
      <c r="Q953" s="80">
        <f t="shared" si="70"/>
        <v>0.29666666666666669</v>
      </c>
      <c r="R953" s="88">
        <f t="shared" si="70"/>
        <v>4</v>
      </c>
      <c r="T953" s="74">
        <v>0.92200000000000004</v>
      </c>
      <c r="U953" s="44">
        <v>9</v>
      </c>
      <c r="V953" s="44">
        <v>0</v>
      </c>
      <c r="W953" s="44">
        <v>0</v>
      </c>
      <c r="X953" s="44">
        <v>23</v>
      </c>
      <c r="Y953" s="44">
        <v>217</v>
      </c>
      <c r="Z953" s="44">
        <v>23</v>
      </c>
      <c r="AA953" s="44">
        <v>82.334763548901151</v>
      </c>
      <c r="AB953" s="44">
        <v>23</v>
      </c>
      <c r="AC953" s="44">
        <v>237</v>
      </c>
      <c r="AD953" s="44">
        <v>23</v>
      </c>
      <c r="AE953" s="44">
        <v>115.72839723662813</v>
      </c>
      <c r="AF953" s="44">
        <v>4</v>
      </c>
      <c r="AG953" s="75">
        <v>1</v>
      </c>
      <c r="AH953" s="74">
        <v>0.82799999999999996</v>
      </c>
      <c r="AI953" s="44">
        <v>9</v>
      </c>
      <c r="AJ953" s="44">
        <v>0</v>
      </c>
      <c r="AK953" s="44">
        <v>0</v>
      </c>
      <c r="AL953" s="44">
        <v>23</v>
      </c>
      <c r="AM953" s="44">
        <v>217</v>
      </c>
      <c r="AN953" s="44">
        <v>23</v>
      </c>
      <c r="AO953" s="44">
        <v>82.334763548901151</v>
      </c>
      <c r="AP953" s="44">
        <v>23</v>
      </c>
      <c r="AQ953" s="44">
        <v>237</v>
      </c>
      <c r="AR953" s="44">
        <v>23</v>
      </c>
      <c r="AS953" s="44">
        <v>115.72839723662813</v>
      </c>
      <c r="AT953" s="44">
        <v>4</v>
      </c>
      <c r="AU953" s="75">
        <v>1</v>
      </c>
      <c r="AV953">
        <v>1.0309999999999999</v>
      </c>
      <c r="AW953">
        <v>9</v>
      </c>
      <c r="AX953">
        <v>0</v>
      </c>
      <c r="AY953">
        <v>0</v>
      </c>
      <c r="AZ953">
        <v>23</v>
      </c>
      <c r="BA953">
        <v>217</v>
      </c>
      <c r="BB953">
        <v>23</v>
      </c>
      <c r="BC953">
        <v>82.334763548901151</v>
      </c>
      <c r="BD953">
        <v>23</v>
      </c>
      <c r="BE953">
        <v>237</v>
      </c>
      <c r="BF953">
        <v>23</v>
      </c>
      <c r="BG953">
        <v>115.72839723662813</v>
      </c>
      <c r="BH953">
        <v>4</v>
      </c>
      <c r="BI953">
        <v>1</v>
      </c>
      <c r="BJ953" s="74">
        <f t="shared" si="71"/>
        <v>0.92699999999999994</v>
      </c>
      <c r="BK953" s="92">
        <f t="shared" si="72"/>
        <v>9</v>
      </c>
      <c r="BN953" s="67">
        <f t="shared" si="73"/>
        <v>0.63033333333333319</v>
      </c>
      <c r="BO953" s="9">
        <f t="shared" si="74"/>
        <v>5</v>
      </c>
      <c r="BT953">
        <v>1.016</v>
      </c>
      <c r="BU953">
        <v>9</v>
      </c>
      <c r="BV953">
        <v>0</v>
      </c>
      <c r="BW953">
        <v>0</v>
      </c>
      <c r="BX953">
        <v>23</v>
      </c>
      <c r="BY953">
        <v>217</v>
      </c>
      <c r="BZ953">
        <v>23</v>
      </c>
      <c r="CA953">
        <v>82.334763548901151</v>
      </c>
      <c r="CB953">
        <v>23</v>
      </c>
      <c r="CC953">
        <v>237</v>
      </c>
      <c r="CD953">
        <v>23</v>
      </c>
      <c r="CE953">
        <v>115.72839723662813</v>
      </c>
      <c r="CF953">
        <v>4</v>
      </c>
      <c r="CG953">
        <v>1</v>
      </c>
      <c r="CM953">
        <v>1.016</v>
      </c>
      <c r="CQ953" t="s">
        <v>162</v>
      </c>
      <c r="CR953" t="s">
        <v>249</v>
      </c>
      <c r="CS953" t="s">
        <v>242</v>
      </c>
      <c r="CT953">
        <v>0</v>
      </c>
      <c r="CU953">
        <v>23</v>
      </c>
      <c r="CV953">
        <v>217</v>
      </c>
      <c r="CW953">
        <v>23</v>
      </c>
      <c r="CX953">
        <v>82.334763548901151</v>
      </c>
      <c r="CY953">
        <v>23</v>
      </c>
      <c r="CZ953">
        <v>237</v>
      </c>
      <c r="DA953">
        <v>23</v>
      </c>
      <c r="DB953">
        <v>115.72839723662813</v>
      </c>
      <c r="DC953">
        <v>4</v>
      </c>
      <c r="DD953">
        <v>1</v>
      </c>
      <c r="DF953">
        <v>0.84299999999999997</v>
      </c>
    </row>
    <row r="954" spans="1:110" x14ac:dyDescent="0.25">
      <c r="A954" s="74">
        <v>1</v>
      </c>
      <c r="B954" s="44">
        <v>1</v>
      </c>
      <c r="C954" s="44">
        <v>6</v>
      </c>
      <c r="D954" s="44">
        <v>7</v>
      </c>
      <c r="E954" s="44">
        <v>-0.26394412415697099</v>
      </c>
      <c r="F954" s="44">
        <v>1423.662253</v>
      </c>
      <c r="G954" s="75">
        <v>125.12</v>
      </c>
      <c r="H954" s="74">
        <v>0.438</v>
      </c>
      <c r="I954" s="44">
        <v>4</v>
      </c>
      <c r="J954" s="75">
        <v>0</v>
      </c>
      <c r="K954" s="74">
        <v>0.25</v>
      </c>
      <c r="L954" s="44">
        <v>4</v>
      </c>
      <c r="M954" s="75">
        <v>0</v>
      </c>
      <c r="N954" s="44">
        <v>0.25</v>
      </c>
      <c r="O954" s="44">
        <v>4</v>
      </c>
      <c r="P954" s="75">
        <v>0</v>
      </c>
      <c r="Q954" s="80">
        <f t="shared" si="70"/>
        <v>0.31266666666666665</v>
      </c>
      <c r="R954" s="88">
        <f t="shared" si="70"/>
        <v>4</v>
      </c>
      <c r="T954" s="74">
        <v>0.90700000000000003</v>
      </c>
      <c r="U954" s="44">
        <v>9</v>
      </c>
      <c r="V954" s="44">
        <v>0</v>
      </c>
      <c r="W954" s="44">
        <v>0</v>
      </c>
      <c r="X954" s="44">
        <v>23</v>
      </c>
      <c r="Y954" s="44">
        <v>217</v>
      </c>
      <c r="Z954" s="44">
        <v>23</v>
      </c>
      <c r="AA954" s="44">
        <v>82.232020181956671</v>
      </c>
      <c r="AB954" s="44">
        <v>23</v>
      </c>
      <c r="AC954" s="44">
        <v>237</v>
      </c>
      <c r="AD954" s="44">
        <v>23</v>
      </c>
      <c r="AE954" s="44">
        <v>115.12582304100087</v>
      </c>
      <c r="AF954" s="44">
        <v>4</v>
      </c>
      <c r="AG954" s="75">
        <v>1</v>
      </c>
      <c r="AH954" s="74">
        <v>0.82799999999999996</v>
      </c>
      <c r="AI954" s="44">
        <v>9</v>
      </c>
      <c r="AJ954" s="44">
        <v>0</v>
      </c>
      <c r="AK954" s="44">
        <v>0</v>
      </c>
      <c r="AL954" s="44">
        <v>23</v>
      </c>
      <c r="AM954" s="44">
        <v>217</v>
      </c>
      <c r="AN954" s="44">
        <v>23</v>
      </c>
      <c r="AO954" s="44">
        <v>82.232020181956671</v>
      </c>
      <c r="AP954" s="44">
        <v>23</v>
      </c>
      <c r="AQ954" s="44">
        <v>237</v>
      </c>
      <c r="AR954" s="44">
        <v>23</v>
      </c>
      <c r="AS954" s="44">
        <v>115.12582304100087</v>
      </c>
      <c r="AT954" s="44">
        <v>4</v>
      </c>
      <c r="AU954" s="75">
        <v>1</v>
      </c>
      <c r="AV954">
        <v>1</v>
      </c>
      <c r="AW954">
        <v>9</v>
      </c>
      <c r="AX954">
        <v>0</v>
      </c>
      <c r="AY954">
        <v>0</v>
      </c>
      <c r="AZ954">
        <v>23</v>
      </c>
      <c r="BA954">
        <v>217</v>
      </c>
      <c r="BB954">
        <v>23</v>
      </c>
      <c r="BC954">
        <v>82.232020181956671</v>
      </c>
      <c r="BD954">
        <v>23</v>
      </c>
      <c r="BE954">
        <v>237</v>
      </c>
      <c r="BF954">
        <v>23</v>
      </c>
      <c r="BG954">
        <v>115.12582304100087</v>
      </c>
      <c r="BH954">
        <v>4</v>
      </c>
      <c r="BI954">
        <v>1</v>
      </c>
      <c r="BJ954" s="74">
        <f t="shared" si="71"/>
        <v>0.91166666666666663</v>
      </c>
      <c r="BK954" s="92">
        <f t="shared" si="72"/>
        <v>9</v>
      </c>
      <c r="BN954" s="67">
        <f t="shared" si="73"/>
        <v>0.59899999999999998</v>
      </c>
      <c r="BO954" s="9">
        <f t="shared" si="74"/>
        <v>5</v>
      </c>
      <c r="BT954">
        <v>1</v>
      </c>
      <c r="BU954">
        <v>9</v>
      </c>
      <c r="BV954">
        <v>0</v>
      </c>
      <c r="BW954">
        <v>0</v>
      </c>
      <c r="BX954">
        <v>23</v>
      </c>
      <c r="BY954">
        <v>217</v>
      </c>
      <c r="BZ954">
        <v>23</v>
      </c>
      <c r="CA954">
        <v>82.232020181956671</v>
      </c>
      <c r="CB954">
        <v>23</v>
      </c>
      <c r="CC954">
        <v>237</v>
      </c>
      <c r="CD954">
        <v>23</v>
      </c>
      <c r="CE954">
        <v>115.12582304100087</v>
      </c>
      <c r="CF954">
        <v>4</v>
      </c>
      <c r="CG954">
        <v>1</v>
      </c>
      <c r="CM954">
        <v>1</v>
      </c>
      <c r="CQ954" t="s">
        <v>162</v>
      </c>
      <c r="CR954" t="s">
        <v>246</v>
      </c>
      <c r="CS954" t="s">
        <v>242</v>
      </c>
      <c r="CT954">
        <v>0</v>
      </c>
      <c r="CU954">
        <v>23</v>
      </c>
      <c r="CV954">
        <v>217</v>
      </c>
      <c r="CW954">
        <v>23</v>
      </c>
      <c r="CX954">
        <v>82.232020181956671</v>
      </c>
      <c r="CY954">
        <v>23</v>
      </c>
      <c r="CZ954">
        <v>237</v>
      </c>
      <c r="DA954">
        <v>23</v>
      </c>
      <c r="DB954">
        <v>115.12582304100087</v>
      </c>
      <c r="DC954">
        <v>4</v>
      </c>
      <c r="DD954">
        <v>1</v>
      </c>
      <c r="DF954">
        <v>0.82799999999999996</v>
      </c>
    </row>
    <row r="955" spans="1:110" x14ac:dyDescent="0.25">
      <c r="A955" s="74">
        <v>1</v>
      </c>
      <c r="B955" s="44">
        <v>1</v>
      </c>
      <c r="C955" s="44">
        <v>6</v>
      </c>
      <c r="D955" s="44">
        <v>8</v>
      </c>
      <c r="E955" s="44">
        <v>-0.16640611964511101</v>
      </c>
      <c r="F955" s="44">
        <v>1456.8595144999999</v>
      </c>
      <c r="G955" s="75">
        <v>133.16999999999999</v>
      </c>
      <c r="H955" s="74">
        <v>0.42199999999999999</v>
      </c>
      <c r="I955" s="44">
        <v>4</v>
      </c>
      <c r="J955" s="75">
        <v>0</v>
      </c>
      <c r="K955" s="74">
        <v>0.26600000000000001</v>
      </c>
      <c r="L955" s="44">
        <v>4</v>
      </c>
      <c r="M955" s="75">
        <v>0</v>
      </c>
      <c r="N955" s="44">
        <v>0.25</v>
      </c>
      <c r="O955" s="44">
        <v>4</v>
      </c>
      <c r="P955" s="75">
        <v>0</v>
      </c>
      <c r="Q955" s="80">
        <f t="shared" si="70"/>
        <v>0.31266666666666665</v>
      </c>
      <c r="R955" s="88">
        <f t="shared" si="70"/>
        <v>4</v>
      </c>
      <c r="T955" s="74">
        <v>0.90600000000000003</v>
      </c>
      <c r="U955" s="44">
        <v>9</v>
      </c>
      <c r="V955" s="44">
        <v>0</v>
      </c>
      <c r="W955" s="44">
        <v>0</v>
      </c>
      <c r="X955" s="44">
        <v>23</v>
      </c>
      <c r="Y955" s="44">
        <v>217.000001</v>
      </c>
      <c r="Z955" s="44">
        <v>23</v>
      </c>
      <c r="AA955" s="44">
        <v>82.134441510643299</v>
      </c>
      <c r="AB955" s="44">
        <v>23</v>
      </c>
      <c r="AC955" s="44">
        <v>237</v>
      </c>
      <c r="AD955" s="44">
        <v>23</v>
      </c>
      <c r="AE955" s="44">
        <v>114.5505885219517</v>
      </c>
      <c r="AF955" s="44">
        <v>4</v>
      </c>
      <c r="AG955" s="75">
        <v>1</v>
      </c>
      <c r="AH955" s="74">
        <v>0.82799999999999996</v>
      </c>
      <c r="AI955" s="44">
        <v>9</v>
      </c>
      <c r="AJ955" s="44">
        <v>0</v>
      </c>
      <c r="AK955" s="44">
        <v>0</v>
      </c>
      <c r="AL955" s="44">
        <v>23</v>
      </c>
      <c r="AM955" s="44">
        <v>217.000001</v>
      </c>
      <c r="AN955" s="44">
        <v>23</v>
      </c>
      <c r="AO955" s="44">
        <v>82.134441510643299</v>
      </c>
      <c r="AP955" s="44">
        <v>23</v>
      </c>
      <c r="AQ955" s="44">
        <v>237</v>
      </c>
      <c r="AR955" s="44">
        <v>23</v>
      </c>
      <c r="AS955" s="44">
        <v>114.5505885219517</v>
      </c>
      <c r="AT955" s="44">
        <v>4</v>
      </c>
      <c r="AU955" s="75">
        <v>1</v>
      </c>
      <c r="AV955">
        <v>0.95299999999999996</v>
      </c>
      <c r="AW955">
        <v>9</v>
      </c>
      <c r="AX955">
        <v>0</v>
      </c>
      <c r="AY955">
        <v>0</v>
      </c>
      <c r="AZ955">
        <v>23</v>
      </c>
      <c r="BA955">
        <v>217.000001</v>
      </c>
      <c r="BB955">
        <v>23</v>
      </c>
      <c r="BC955">
        <v>82.134441510643299</v>
      </c>
      <c r="BD955">
        <v>23</v>
      </c>
      <c r="BE955">
        <v>237</v>
      </c>
      <c r="BF955">
        <v>23</v>
      </c>
      <c r="BG955">
        <v>114.5505885219517</v>
      </c>
      <c r="BH955">
        <v>4</v>
      </c>
      <c r="BI955">
        <v>1</v>
      </c>
      <c r="BJ955" s="74">
        <f t="shared" si="71"/>
        <v>0.89566666666666661</v>
      </c>
      <c r="BK955" s="92">
        <f t="shared" si="72"/>
        <v>9</v>
      </c>
      <c r="BN955" s="67">
        <f t="shared" si="73"/>
        <v>0.58299999999999996</v>
      </c>
      <c r="BO955" s="9">
        <f t="shared" si="74"/>
        <v>5</v>
      </c>
      <c r="BT955">
        <v>1</v>
      </c>
      <c r="BU955">
        <v>9</v>
      </c>
      <c r="BV955">
        <v>0</v>
      </c>
      <c r="BW955">
        <v>0</v>
      </c>
      <c r="BX955">
        <v>23</v>
      </c>
      <c r="BY955">
        <v>217.000001</v>
      </c>
      <c r="BZ955">
        <v>23</v>
      </c>
      <c r="CA955">
        <v>82.134441510643299</v>
      </c>
      <c r="CB955">
        <v>23</v>
      </c>
      <c r="CC955">
        <v>237</v>
      </c>
      <c r="CD955">
        <v>23</v>
      </c>
      <c r="CE955">
        <v>114.5505885219517</v>
      </c>
      <c r="CF955">
        <v>4</v>
      </c>
      <c r="CG955">
        <v>1</v>
      </c>
      <c r="CM955">
        <v>1</v>
      </c>
      <c r="CQ955" t="s">
        <v>162</v>
      </c>
      <c r="CR955" t="s">
        <v>245</v>
      </c>
      <c r="CS955" t="s">
        <v>242</v>
      </c>
      <c r="CT955">
        <v>0</v>
      </c>
      <c r="CU955">
        <v>23</v>
      </c>
      <c r="CV955">
        <v>217.000001</v>
      </c>
      <c r="CW955">
        <v>23</v>
      </c>
      <c r="CX955">
        <v>82.134441510643299</v>
      </c>
      <c r="CY955">
        <v>23</v>
      </c>
      <c r="CZ955">
        <v>237</v>
      </c>
      <c r="DA955">
        <v>23</v>
      </c>
      <c r="DB955">
        <v>114.5505885219517</v>
      </c>
      <c r="DC955">
        <v>4</v>
      </c>
      <c r="DD955">
        <v>1</v>
      </c>
      <c r="DF955">
        <v>0.84399999999999997</v>
      </c>
    </row>
    <row r="956" spans="1:110" x14ac:dyDescent="0.25">
      <c r="A956" s="74">
        <v>1</v>
      </c>
      <c r="B956" s="44">
        <v>1</v>
      </c>
      <c r="C956" s="44">
        <v>6</v>
      </c>
      <c r="D956" s="44">
        <v>9</v>
      </c>
      <c r="E956" s="44">
        <v>-6.8868115133234306E-2</v>
      </c>
      <c r="F956" s="44">
        <v>1490.0567759999999</v>
      </c>
      <c r="G956" s="75">
        <v>141.22</v>
      </c>
      <c r="H956" s="74">
        <v>0.39100000000000001</v>
      </c>
      <c r="I956" s="44">
        <v>4</v>
      </c>
      <c r="J956" s="75">
        <v>0</v>
      </c>
      <c r="K956" s="74">
        <v>0.25</v>
      </c>
      <c r="L956" s="44">
        <v>4</v>
      </c>
      <c r="M956" s="75">
        <v>0</v>
      </c>
      <c r="N956" s="44">
        <v>0.25</v>
      </c>
      <c r="O956" s="44">
        <v>4</v>
      </c>
      <c r="P956" s="75">
        <v>0</v>
      </c>
      <c r="Q956" s="80">
        <f t="shared" si="70"/>
        <v>0.29699999999999999</v>
      </c>
      <c r="R956" s="88">
        <f t="shared" si="70"/>
        <v>4</v>
      </c>
      <c r="T956" s="74">
        <v>0.92200000000000004</v>
      </c>
      <c r="U956" s="44">
        <v>9</v>
      </c>
      <c r="V956" s="44">
        <v>0</v>
      </c>
      <c r="W956" s="44">
        <v>0</v>
      </c>
      <c r="X956" s="44">
        <v>23</v>
      </c>
      <c r="Y956" s="44">
        <v>216.99999999999997</v>
      </c>
      <c r="Z956" s="44">
        <v>23</v>
      </c>
      <c r="AA956" s="44">
        <v>82.041627499332961</v>
      </c>
      <c r="AB956" s="44">
        <v>23</v>
      </c>
      <c r="AC956" s="44">
        <v>236.99999999999997</v>
      </c>
      <c r="AD956" s="44">
        <v>23</v>
      </c>
      <c r="AE956" s="44">
        <v>114.00081399040309</v>
      </c>
      <c r="AF956" s="44">
        <v>4</v>
      </c>
      <c r="AG956" s="75">
        <v>1</v>
      </c>
      <c r="AH956" s="74">
        <v>0.82799999999999996</v>
      </c>
      <c r="AI956" s="44">
        <v>9</v>
      </c>
      <c r="AJ956" s="44">
        <v>0</v>
      </c>
      <c r="AK956" s="44">
        <v>0</v>
      </c>
      <c r="AL956" s="44">
        <v>23</v>
      </c>
      <c r="AM956" s="44">
        <v>216.99999999999997</v>
      </c>
      <c r="AN956" s="44">
        <v>23</v>
      </c>
      <c r="AO956" s="44">
        <v>82.041627499332961</v>
      </c>
      <c r="AP956" s="44">
        <v>23</v>
      </c>
      <c r="AQ956" s="44">
        <v>236.99999999999997</v>
      </c>
      <c r="AR956" s="44">
        <v>23</v>
      </c>
      <c r="AS956" s="44">
        <v>114.00081399040309</v>
      </c>
      <c r="AT956" s="44">
        <v>4</v>
      </c>
      <c r="AU956" s="75">
        <v>1</v>
      </c>
      <c r="AV956">
        <v>0.98399999999999999</v>
      </c>
      <c r="AW956">
        <v>9</v>
      </c>
      <c r="AX956">
        <v>0</v>
      </c>
      <c r="AY956">
        <v>0</v>
      </c>
      <c r="AZ956">
        <v>23</v>
      </c>
      <c r="BA956">
        <v>216.99999999999997</v>
      </c>
      <c r="BB956">
        <v>23</v>
      </c>
      <c r="BC956">
        <v>82.041627499332961</v>
      </c>
      <c r="BD956">
        <v>23</v>
      </c>
      <c r="BE956">
        <v>236.99999999999997</v>
      </c>
      <c r="BF956">
        <v>23</v>
      </c>
      <c r="BG956">
        <v>114.00081399040309</v>
      </c>
      <c r="BH956">
        <v>4</v>
      </c>
      <c r="BI956">
        <v>1</v>
      </c>
      <c r="BJ956" s="74">
        <f t="shared" si="71"/>
        <v>0.91133333333333333</v>
      </c>
      <c r="BK956" s="92">
        <f t="shared" si="72"/>
        <v>9</v>
      </c>
      <c r="BN956" s="67">
        <f t="shared" si="73"/>
        <v>0.6143333333333334</v>
      </c>
      <c r="BO956" s="9">
        <f t="shared" si="74"/>
        <v>5</v>
      </c>
      <c r="BT956">
        <v>1.0469999999999999</v>
      </c>
      <c r="BU956">
        <v>9</v>
      </c>
      <c r="BV956">
        <v>0</v>
      </c>
      <c r="BW956">
        <v>0</v>
      </c>
      <c r="BX956">
        <v>23</v>
      </c>
      <c r="BY956">
        <v>216.99999999999997</v>
      </c>
      <c r="BZ956">
        <v>23</v>
      </c>
      <c r="CA956">
        <v>82.041627499332961</v>
      </c>
      <c r="CB956">
        <v>23</v>
      </c>
      <c r="CC956">
        <v>236.99999999999997</v>
      </c>
      <c r="CD956">
        <v>23</v>
      </c>
      <c r="CE956">
        <v>114.00081399040309</v>
      </c>
      <c r="CF956">
        <v>4</v>
      </c>
      <c r="CG956">
        <v>1</v>
      </c>
      <c r="CM956">
        <v>1.0469999999999999</v>
      </c>
      <c r="CQ956" t="s">
        <v>162</v>
      </c>
      <c r="CR956" t="s">
        <v>249</v>
      </c>
      <c r="CS956" t="s">
        <v>242</v>
      </c>
      <c r="CT956">
        <v>0</v>
      </c>
      <c r="CU956">
        <v>23</v>
      </c>
      <c r="CV956">
        <v>216.99999999999997</v>
      </c>
      <c r="CW956">
        <v>23</v>
      </c>
      <c r="CX956">
        <v>82.041627499332961</v>
      </c>
      <c r="CY956">
        <v>23</v>
      </c>
      <c r="CZ956">
        <v>236.99999999999997</v>
      </c>
      <c r="DA956">
        <v>23</v>
      </c>
      <c r="DB956">
        <v>114.00081399040309</v>
      </c>
      <c r="DC956">
        <v>4</v>
      </c>
      <c r="DD956">
        <v>1</v>
      </c>
      <c r="DF956">
        <v>0.84299999999999997</v>
      </c>
    </row>
    <row r="957" spans="1:110" x14ac:dyDescent="0.25">
      <c r="A957" s="74">
        <v>1</v>
      </c>
      <c r="B957" s="44">
        <v>1</v>
      </c>
      <c r="C957" s="44">
        <v>6</v>
      </c>
      <c r="D957" s="44">
        <v>10</v>
      </c>
      <c r="E957" s="44">
        <v>2.86698893786426E-2</v>
      </c>
      <c r="F957" s="44">
        <v>1523.2540374999901</v>
      </c>
      <c r="G957" s="75">
        <v>149.26999999999899</v>
      </c>
      <c r="H957" s="74">
        <v>0.42199999999999999</v>
      </c>
      <c r="I957" s="44">
        <v>4</v>
      </c>
      <c r="J957" s="75">
        <v>0</v>
      </c>
      <c r="K957" s="74">
        <v>0.25</v>
      </c>
      <c r="L957" s="44">
        <v>4</v>
      </c>
      <c r="M957" s="75">
        <v>0</v>
      </c>
      <c r="N957" s="44">
        <v>0.219</v>
      </c>
      <c r="O957" s="44">
        <v>4</v>
      </c>
      <c r="P957" s="75">
        <v>0</v>
      </c>
      <c r="Q957" s="80">
        <f t="shared" si="70"/>
        <v>0.29699999999999999</v>
      </c>
      <c r="R957" s="88">
        <f t="shared" si="70"/>
        <v>4</v>
      </c>
      <c r="T957" s="74">
        <v>0.90600000000000003</v>
      </c>
      <c r="U957" s="44">
        <v>9</v>
      </c>
      <c r="V957" s="44">
        <v>0</v>
      </c>
      <c r="W957" s="44">
        <v>0</v>
      </c>
      <c r="X957" s="44">
        <v>23</v>
      </c>
      <c r="Y957" s="44">
        <v>217</v>
      </c>
      <c r="Z957" s="44">
        <v>23</v>
      </c>
      <c r="AA957" s="44">
        <v>81.953226356179087</v>
      </c>
      <c r="AB957" s="44">
        <v>23</v>
      </c>
      <c r="AC957" s="44">
        <v>237.00000000000003</v>
      </c>
      <c r="AD957" s="44">
        <v>23</v>
      </c>
      <c r="AE957" s="44">
        <v>113.47492671689506</v>
      </c>
      <c r="AF957" s="44">
        <v>4</v>
      </c>
      <c r="AG957" s="75">
        <v>1</v>
      </c>
      <c r="AH957" s="74">
        <v>0.82799999999999996</v>
      </c>
      <c r="AI957" s="44">
        <v>9</v>
      </c>
      <c r="AJ957" s="44">
        <v>0</v>
      </c>
      <c r="AK957" s="44">
        <v>0</v>
      </c>
      <c r="AL957" s="44">
        <v>23</v>
      </c>
      <c r="AM957" s="44">
        <v>217</v>
      </c>
      <c r="AN957" s="44">
        <v>23</v>
      </c>
      <c r="AO957" s="44">
        <v>81.953226356179087</v>
      </c>
      <c r="AP957" s="44">
        <v>23</v>
      </c>
      <c r="AQ957" s="44">
        <v>237.00000000000003</v>
      </c>
      <c r="AR957" s="44">
        <v>23</v>
      </c>
      <c r="AS957" s="44">
        <v>113.47492671689506</v>
      </c>
      <c r="AT957" s="44">
        <v>4</v>
      </c>
      <c r="AU957" s="75">
        <v>1</v>
      </c>
      <c r="AV957">
        <v>1.0309999999999999</v>
      </c>
      <c r="AW957">
        <v>9</v>
      </c>
      <c r="AX957">
        <v>0</v>
      </c>
      <c r="AY957">
        <v>0</v>
      </c>
      <c r="AZ957">
        <v>23</v>
      </c>
      <c r="BA957">
        <v>217</v>
      </c>
      <c r="BB957">
        <v>23</v>
      </c>
      <c r="BC957">
        <v>81.953226356179087</v>
      </c>
      <c r="BD957">
        <v>23</v>
      </c>
      <c r="BE957">
        <v>237.00000000000003</v>
      </c>
      <c r="BF957">
        <v>23</v>
      </c>
      <c r="BG957">
        <v>113.47492671689506</v>
      </c>
      <c r="BH957">
        <v>4</v>
      </c>
      <c r="BI957">
        <v>1</v>
      </c>
      <c r="BJ957" s="74">
        <f t="shared" si="71"/>
        <v>0.92166666666666652</v>
      </c>
      <c r="BK957" s="92">
        <f t="shared" si="72"/>
        <v>9</v>
      </c>
      <c r="BN957" s="67">
        <f t="shared" si="73"/>
        <v>0.62466666666666648</v>
      </c>
      <c r="BO957" s="9">
        <f t="shared" si="74"/>
        <v>5</v>
      </c>
      <c r="BT957">
        <v>1.016</v>
      </c>
      <c r="BU957">
        <v>9</v>
      </c>
      <c r="BV957">
        <v>0</v>
      </c>
      <c r="BW957">
        <v>0</v>
      </c>
      <c r="BX957">
        <v>23</v>
      </c>
      <c r="BY957">
        <v>217</v>
      </c>
      <c r="BZ957">
        <v>23</v>
      </c>
      <c r="CA957">
        <v>81.953226356179087</v>
      </c>
      <c r="CB957">
        <v>23</v>
      </c>
      <c r="CC957">
        <v>237.00000000000003</v>
      </c>
      <c r="CD957">
        <v>23</v>
      </c>
      <c r="CE957">
        <v>113.47492671689506</v>
      </c>
      <c r="CF957">
        <v>4</v>
      </c>
      <c r="CG957">
        <v>1</v>
      </c>
      <c r="CM957">
        <v>1.016</v>
      </c>
      <c r="CQ957" t="s">
        <v>162</v>
      </c>
      <c r="CR957" t="s">
        <v>246</v>
      </c>
      <c r="CS957" t="s">
        <v>242</v>
      </c>
      <c r="CT957">
        <v>0</v>
      </c>
      <c r="CU957">
        <v>23</v>
      </c>
      <c r="CV957">
        <v>217</v>
      </c>
      <c r="CW957">
        <v>23</v>
      </c>
      <c r="CX957">
        <v>81.953226356179087</v>
      </c>
      <c r="CY957">
        <v>23</v>
      </c>
      <c r="CZ957">
        <v>237.00000000000003</v>
      </c>
      <c r="DA957">
        <v>23</v>
      </c>
      <c r="DB957">
        <v>113.47492671689506</v>
      </c>
      <c r="DC957">
        <v>4</v>
      </c>
      <c r="DD957">
        <v>1</v>
      </c>
      <c r="DF957">
        <v>0.82799999999999996</v>
      </c>
    </row>
    <row r="958" spans="1:110" x14ac:dyDescent="0.25">
      <c r="A958" s="74">
        <v>1</v>
      </c>
      <c r="B958" s="44">
        <v>1</v>
      </c>
      <c r="C958" s="44">
        <v>6</v>
      </c>
      <c r="D958" s="44">
        <v>11</v>
      </c>
      <c r="E958" s="44">
        <v>0.12620789389051901</v>
      </c>
      <c r="F958" s="44">
        <v>1556.4512990000001</v>
      </c>
      <c r="G958" s="75">
        <v>157.32</v>
      </c>
      <c r="H958" s="74">
        <v>0.39</v>
      </c>
      <c r="I958" s="44">
        <v>4</v>
      </c>
      <c r="J958" s="75">
        <v>0</v>
      </c>
      <c r="K958" s="74">
        <v>0.26600000000000001</v>
      </c>
      <c r="L958" s="44">
        <v>4</v>
      </c>
      <c r="M958" s="75">
        <v>0</v>
      </c>
      <c r="N958" s="44">
        <v>0.25</v>
      </c>
      <c r="O958" s="44">
        <v>4</v>
      </c>
      <c r="P958" s="75">
        <v>0</v>
      </c>
      <c r="Q958" s="80">
        <f t="shared" si="70"/>
        <v>0.30199999999999999</v>
      </c>
      <c r="R958" s="88">
        <f t="shared" si="70"/>
        <v>4</v>
      </c>
      <c r="T958" s="74">
        <v>0.92100000000000004</v>
      </c>
      <c r="U958" s="44">
        <v>9</v>
      </c>
      <c r="V958" s="44">
        <v>0</v>
      </c>
      <c r="W958" s="44">
        <v>0</v>
      </c>
      <c r="X958" s="44">
        <v>23</v>
      </c>
      <c r="Y958" s="44">
        <v>217</v>
      </c>
      <c r="Z958" s="44">
        <v>23</v>
      </c>
      <c r="AA958" s="44">
        <v>81.868909937325327</v>
      </c>
      <c r="AB958" s="44">
        <v>23</v>
      </c>
      <c r="AC958" s="44">
        <v>237</v>
      </c>
      <c r="AD958" s="44">
        <v>23</v>
      </c>
      <c r="AE958" s="44">
        <v>112.97132590654834</v>
      </c>
      <c r="AF958" s="44">
        <v>4</v>
      </c>
      <c r="AG958" s="75">
        <v>1</v>
      </c>
      <c r="AH958" s="74">
        <v>0.82899999999999996</v>
      </c>
      <c r="AI958" s="44">
        <v>9</v>
      </c>
      <c r="AJ958" s="44">
        <v>0</v>
      </c>
      <c r="AK958" s="44">
        <v>0</v>
      </c>
      <c r="AL958" s="44">
        <v>23</v>
      </c>
      <c r="AM958" s="44">
        <v>217</v>
      </c>
      <c r="AN958" s="44">
        <v>23</v>
      </c>
      <c r="AO958" s="44">
        <v>81.868909937325327</v>
      </c>
      <c r="AP958" s="44">
        <v>23</v>
      </c>
      <c r="AQ958" s="44">
        <v>237</v>
      </c>
      <c r="AR958" s="44">
        <v>23</v>
      </c>
      <c r="AS958" s="44">
        <v>112.97132590654834</v>
      </c>
      <c r="AT958" s="44">
        <v>4</v>
      </c>
      <c r="AU958" s="75">
        <v>1</v>
      </c>
      <c r="AV958">
        <v>1.0629999999999999</v>
      </c>
      <c r="AW958">
        <v>9</v>
      </c>
      <c r="AX958">
        <v>0</v>
      </c>
      <c r="AY958">
        <v>0</v>
      </c>
      <c r="AZ958">
        <v>23</v>
      </c>
      <c r="BA958">
        <v>217</v>
      </c>
      <c r="BB958">
        <v>23</v>
      </c>
      <c r="BC958">
        <v>81.868909937325327</v>
      </c>
      <c r="BD958">
        <v>23</v>
      </c>
      <c r="BE958">
        <v>237</v>
      </c>
      <c r="BF958">
        <v>23</v>
      </c>
      <c r="BG958">
        <v>112.97132590654834</v>
      </c>
      <c r="BH958">
        <v>4</v>
      </c>
      <c r="BI958">
        <v>1</v>
      </c>
      <c r="BJ958" s="74">
        <f t="shared" si="71"/>
        <v>0.93766666666666654</v>
      </c>
      <c r="BK958" s="92">
        <f t="shared" si="72"/>
        <v>9</v>
      </c>
      <c r="BN958" s="67">
        <f t="shared" si="73"/>
        <v>0.6356666666666666</v>
      </c>
      <c r="BO958" s="9">
        <f t="shared" si="74"/>
        <v>5</v>
      </c>
      <c r="BT958">
        <v>1.0469999999999999</v>
      </c>
      <c r="BU958">
        <v>9</v>
      </c>
      <c r="BV958">
        <v>0</v>
      </c>
      <c r="BW958">
        <v>0</v>
      </c>
      <c r="BX958">
        <v>23</v>
      </c>
      <c r="BY958">
        <v>217</v>
      </c>
      <c r="BZ958">
        <v>23</v>
      </c>
      <c r="CA958">
        <v>81.868909937325327</v>
      </c>
      <c r="CB958">
        <v>23</v>
      </c>
      <c r="CC958">
        <v>237</v>
      </c>
      <c r="CD958">
        <v>23</v>
      </c>
      <c r="CE958">
        <v>112.97132590654834</v>
      </c>
      <c r="CF958">
        <v>4</v>
      </c>
      <c r="CG958">
        <v>1</v>
      </c>
      <c r="CM958">
        <v>1.0469999999999999</v>
      </c>
      <c r="CQ958" t="s">
        <v>162</v>
      </c>
      <c r="CR958" t="s">
        <v>246</v>
      </c>
      <c r="CS958" t="s">
        <v>242</v>
      </c>
      <c r="CT958">
        <v>0</v>
      </c>
      <c r="CU958">
        <v>23</v>
      </c>
      <c r="CV958">
        <v>217</v>
      </c>
      <c r="CW958">
        <v>23</v>
      </c>
      <c r="CX958">
        <v>81.868909937325327</v>
      </c>
      <c r="CY958">
        <v>23</v>
      </c>
      <c r="CZ958">
        <v>237</v>
      </c>
      <c r="DA958">
        <v>23</v>
      </c>
      <c r="DB958">
        <v>112.97132590654834</v>
      </c>
      <c r="DC958">
        <v>4</v>
      </c>
      <c r="DD958">
        <v>1</v>
      </c>
      <c r="DF958">
        <v>0.82799999999999996</v>
      </c>
    </row>
    <row r="959" spans="1:110" x14ac:dyDescent="0.25">
      <c r="A959" s="74">
        <v>1</v>
      </c>
      <c r="B959" s="44">
        <v>1</v>
      </c>
      <c r="C959" s="44">
        <v>6</v>
      </c>
      <c r="D959" s="44">
        <v>12</v>
      </c>
      <c r="E959" s="44">
        <v>0.223745898402396</v>
      </c>
      <c r="F959" s="44">
        <v>1589.6485605</v>
      </c>
      <c r="G959" s="75">
        <v>165.37</v>
      </c>
      <c r="H959" s="74">
        <v>0.437</v>
      </c>
      <c r="I959" s="44">
        <v>4</v>
      </c>
      <c r="J959" s="75">
        <v>0</v>
      </c>
      <c r="K959" s="74">
        <v>0.25</v>
      </c>
      <c r="L959" s="44">
        <v>4</v>
      </c>
      <c r="M959" s="75">
        <v>0</v>
      </c>
      <c r="N959" s="44">
        <v>0.25</v>
      </c>
      <c r="O959" s="44">
        <v>4</v>
      </c>
      <c r="P959" s="75">
        <v>0</v>
      </c>
      <c r="Q959" s="80">
        <f t="shared" si="70"/>
        <v>0.31233333333333335</v>
      </c>
      <c r="R959" s="88">
        <f t="shared" si="70"/>
        <v>4</v>
      </c>
      <c r="T959" s="74">
        <v>0.90700000000000003</v>
      </c>
      <c r="U959" s="44">
        <v>9</v>
      </c>
      <c r="V959" s="44">
        <v>0</v>
      </c>
      <c r="W959" s="44">
        <v>0</v>
      </c>
      <c r="X959" s="44">
        <v>23</v>
      </c>
      <c r="Y959" s="44">
        <v>217.00000100000003</v>
      </c>
      <c r="Z959" s="44">
        <v>23</v>
      </c>
      <c r="AA959" s="44">
        <v>81.788391159295003</v>
      </c>
      <c r="AB959" s="44">
        <v>23</v>
      </c>
      <c r="AC959" s="44">
        <v>237.00000000000003</v>
      </c>
      <c r="AD959" s="44">
        <v>23</v>
      </c>
      <c r="AE959" s="44">
        <v>112.48870186886978</v>
      </c>
      <c r="AF959" s="44">
        <v>4</v>
      </c>
      <c r="AG959" s="75">
        <v>1</v>
      </c>
      <c r="AH959" s="74">
        <v>0.82799999999999996</v>
      </c>
      <c r="AI959" s="44">
        <v>9</v>
      </c>
      <c r="AJ959" s="44">
        <v>0</v>
      </c>
      <c r="AK959" s="44">
        <v>0</v>
      </c>
      <c r="AL959" s="44">
        <v>23</v>
      </c>
      <c r="AM959" s="44">
        <v>217.00000100000003</v>
      </c>
      <c r="AN959" s="44">
        <v>23</v>
      </c>
      <c r="AO959" s="44">
        <v>81.788391159295003</v>
      </c>
      <c r="AP959" s="44">
        <v>23</v>
      </c>
      <c r="AQ959" s="44">
        <v>237.00000000000003</v>
      </c>
      <c r="AR959" s="44">
        <v>23</v>
      </c>
      <c r="AS959" s="44">
        <v>112.48870186886978</v>
      </c>
      <c r="AT959" s="44">
        <v>4</v>
      </c>
      <c r="AU959" s="75">
        <v>1</v>
      </c>
      <c r="AV959">
        <v>0.96799999999999997</v>
      </c>
      <c r="AW959">
        <v>9</v>
      </c>
      <c r="AX959">
        <v>0</v>
      </c>
      <c r="AY959">
        <v>0</v>
      </c>
      <c r="AZ959">
        <v>23</v>
      </c>
      <c r="BA959">
        <v>217.00000100000003</v>
      </c>
      <c r="BB959">
        <v>23</v>
      </c>
      <c r="BC959">
        <v>81.788391159295003</v>
      </c>
      <c r="BD959">
        <v>23</v>
      </c>
      <c r="BE959">
        <v>237.00000000000003</v>
      </c>
      <c r="BF959">
        <v>23</v>
      </c>
      <c r="BG959">
        <v>112.48870186886978</v>
      </c>
      <c r="BH959">
        <v>4</v>
      </c>
      <c r="BI959">
        <v>1</v>
      </c>
      <c r="BJ959" s="74">
        <f t="shared" si="71"/>
        <v>0.90099999999999991</v>
      </c>
      <c r="BK959" s="92">
        <f t="shared" si="72"/>
        <v>9</v>
      </c>
      <c r="BN959" s="67">
        <f t="shared" si="73"/>
        <v>0.58866666666666656</v>
      </c>
      <c r="BO959" s="9">
        <f t="shared" si="74"/>
        <v>5</v>
      </c>
      <c r="BT959">
        <v>1</v>
      </c>
      <c r="BU959">
        <v>9</v>
      </c>
      <c r="BV959">
        <v>0</v>
      </c>
      <c r="BW959">
        <v>0</v>
      </c>
      <c r="BX959">
        <v>23</v>
      </c>
      <c r="BY959">
        <v>217.00000100000003</v>
      </c>
      <c r="BZ959">
        <v>23</v>
      </c>
      <c r="CA959">
        <v>81.788391159295003</v>
      </c>
      <c r="CB959">
        <v>23</v>
      </c>
      <c r="CC959">
        <v>237.00000000000003</v>
      </c>
      <c r="CD959">
        <v>23</v>
      </c>
      <c r="CE959">
        <v>112.48870186886978</v>
      </c>
      <c r="CF959">
        <v>4</v>
      </c>
      <c r="CG959">
        <v>1</v>
      </c>
      <c r="CM959">
        <v>1</v>
      </c>
      <c r="CQ959" t="s">
        <v>162</v>
      </c>
      <c r="CR959" t="s">
        <v>250</v>
      </c>
      <c r="CS959" t="s">
        <v>242</v>
      </c>
      <c r="CT959">
        <v>0</v>
      </c>
      <c r="CU959">
        <v>23</v>
      </c>
      <c r="CV959">
        <v>217.00000100000003</v>
      </c>
      <c r="CW959">
        <v>23</v>
      </c>
      <c r="CX959">
        <v>81.788391159295003</v>
      </c>
      <c r="CY959">
        <v>23</v>
      </c>
      <c r="CZ959">
        <v>237.00000000000003</v>
      </c>
      <c r="DA959">
        <v>23</v>
      </c>
      <c r="DB959">
        <v>112.48870186886978</v>
      </c>
      <c r="DC959">
        <v>4</v>
      </c>
      <c r="DD959">
        <v>1</v>
      </c>
      <c r="DF959">
        <v>0.85899999999999999</v>
      </c>
    </row>
    <row r="960" spans="1:110" x14ac:dyDescent="0.25">
      <c r="A960" s="74">
        <v>1</v>
      </c>
      <c r="B960" s="44">
        <v>1</v>
      </c>
      <c r="C960" s="44">
        <v>6</v>
      </c>
      <c r="D960" s="44">
        <v>13</v>
      </c>
      <c r="E960" s="44">
        <v>0.321283902914273</v>
      </c>
      <c r="F960" s="44">
        <v>1622.845822</v>
      </c>
      <c r="G960" s="75">
        <v>173.42</v>
      </c>
      <c r="H960" s="74">
        <v>0.42199999999999999</v>
      </c>
      <c r="I960" s="44">
        <v>4</v>
      </c>
      <c r="J960" s="75">
        <v>0</v>
      </c>
      <c r="K960" s="74">
        <v>0.26500000000000001</v>
      </c>
      <c r="L960" s="44">
        <v>4</v>
      </c>
      <c r="M960" s="75">
        <v>0</v>
      </c>
      <c r="N960" s="44">
        <v>0.23400000000000001</v>
      </c>
      <c r="O960" s="44">
        <v>4</v>
      </c>
      <c r="P960" s="75">
        <v>0</v>
      </c>
      <c r="Q960" s="80">
        <f t="shared" si="70"/>
        <v>0.307</v>
      </c>
      <c r="R960" s="88">
        <f t="shared" si="70"/>
        <v>4</v>
      </c>
      <c r="T960" s="74">
        <v>0.90700000000000003</v>
      </c>
      <c r="U960" s="44">
        <v>9</v>
      </c>
      <c r="V960" s="44">
        <v>0</v>
      </c>
      <c r="W960" s="44">
        <v>0</v>
      </c>
      <c r="X960" s="44">
        <v>23</v>
      </c>
      <c r="Y960" s="44">
        <v>217</v>
      </c>
      <c r="Z960" s="44">
        <v>23</v>
      </c>
      <c r="AA960" s="44">
        <v>81.711413801563211</v>
      </c>
      <c r="AB960" s="44">
        <v>23</v>
      </c>
      <c r="AC960" s="44">
        <v>237</v>
      </c>
      <c r="AD960" s="44">
        <v>23</v>
      </c>
      <c r="AE960" s="44">
        <v>112.02571544375679</v>
      </c>
      <c r="AF960" s="44">
        <v>4</v>
      </c>
      <c r="AG960" s="75">
        <v>1</v>
      </c>
      <c r="AH960" s="74">
        <v>0.82799999999999996</v>
      </c>
      <c r="AI960" s="44">
        <v>9</v>
      </c>
      <c r="AJ960" s="44">
        <v>0</v>
      </c>
      <c r="AK960" s="44">
        <v>0</v>
      </c>
      <c r="AL960" s="44">
        <v>23</v>
      </c>
      <c r="AM960" s="44">
        <v>217</v>
      </c>
      <c r="AN960" s="44">
        <v>23</v>
      </c>
      <c r="AO960" s="44">
        <v>81.711413801563211</v>
      </c>
      <c r="AP960" s="44">
        <v>23</v>
      </c>
      <c r="AQ960" s="44">
        <v>237</v>
      </c>
      <c r="AR960" s="44">
        <v>23</v>
      </c>
      <c r="AS960" s="44">
        <v>112.02571544375679</v>
      </c>
      <c r="AT960" s="44">
        <v>4</v>
      </c>
      <c r="AU960" s="75">
        <v>1</v>
      </c>
      <c r="AV960">
        <v>1.0309999999999999</v>
      </c>
      <c r="AW960">
        <v>9</v>
      </c>
      <c r="AX960">
        <v>0</v>
      </c>
      <c r="AY960">
        <v>0</v>
      </c>
      <c r="AZ960">
        <v>23</v>
      </c>
      <c r="BA960">
        <v>217</v>
      </c>
      <c r="BB960">
        <v>23</v>
      </c>
      <c r="BC960">
        <v>81.711413801563211</v>
      </c>
      <c r="BD960">
        <v>23</v>
      </c>
      <c r="BE960">
        <v>237</v>
      </c>
      <c r="BF960">
        <v>23</v>
      </c>
      <c r="BG960">
        <v>112.02571544375679</v>
      </c>
      <c r="BH960">
        <v>4</v>
      </c>
      <c r="BI960">
        <v>1</v>
      </c>
      <c r="BJ960" s="74">
        <f t="shared" si="71"/>
        <v>0.92200000000000004</v>
      </c>
      <c r="BK960" s="92">
        <f t="shared" si="72"/>
        <v>9</v>
      </c>
      <c r="BN960" s="67">
        <f t="shared" si="73"/>
        <v>0.61499999999999999</v>
      </c>
      <c r="BO960" s="9">
        <f t="shared" si="74"/>
        <v>5</v>
      </c>
      <c r="BT960">
        <v>0.98399999999999999</v>
      </c>
      <c r="BU960">
        <v>9</v>
      </c>
      <c r="BV960">
        <v>0</v>
      </c>
      <c r="BW960">
        <v>0</v>
      </c>
      <c r="BX960">
        <v>23</v>
      </c>
      <c r="BY960">
        <v>217</v>
      </c>
      <c r="BZ960">
        <v>23</v>
      </c>
      <c r="CA960">
        <v>81.711413801563211</v>
      </c>
      <c r="CB960">
        <v>23</v>
      </c>
      <c r="CC960">
        <v>237</v>
      </c>
      <c r="CD960">
        <v>23</v>
      </c>
      <c r="CE960">
        <v>112.02571544375679</v>
      </c>
      <c r="CF960">
        <v>4</v>
      </c>
      <c r="CG960">
        <v>1</v>
      </c>
      <c r="CM960">
        <v>0.98399999999999999</v>
      </c>
      <c r="CQ960" t="s">
        <v>162</v>
      </c>
      <c r="CR960" t="s">
        <v>224</v>
      </c>
      <c r="CS960" t="s">
        <v>242</v>
      </c>
      <c r="CT960">
        <v>0</v>
      </c>
      <c r="CU960">
        <v>23</v>
      </c>
      <c r="CV960">
        <v>217</v>
      </c>
      <c r="CW960">
        <v>23</v>
      </c>
      <c r="CX960">
        <v>81.711413801563211</v>
      </c>
      <c r="CY960">
        <v>23</v>
      </c>
      <c r="CZ960">
        <v>237</v>
      </c>
      <c r="DA960">
        <v>23</v>
      </c>
      <c r="DB960">
        <v>112.02571544375679</v>
      </c>
      <c r="DC960">
        <v>4</v>
      </c>
      <c r="DD960">
        <v>1</v>
      </c>
      <c r="DF960">
        <v>0.79700000000000004</v>
      </c>
    </row>
    <row r="961" spans="1:110" x14ac:dyDescent="0.25">
      <c r="A961" s="74">
        <v>1</v>
      </c>
      <c r="B961" s="44">
        <v>1</v>
      </c>
      <c r="C961" s="44">
        <v>6</v>
      </c>
      <c r="D961" s="44">
        <v>14</v>
      </c>
      <c r="E961" s="44">
        <v>0.41882190742615</v>
      </c>
      <c r="F961" s="44">
        <v>1656.0430835</v>
      </c>
      <c r="G961" s="75">
        <v>181.47</v>
      </c>
      <c r="H961" s="74">
        <v>0.42099999999999999</v>
      </c>
      <c r="I961" s="44">
        <v>4</v>
      </c>
      <c r="J961" s="75">
        <v>0</v>
      </c>
      <c r="K961" s="74">
        <v>0.26500000000000001</v>
      </c>
      <c r="L961" s="44">
        <v>4</v>
      </c>
      <c r="M961" s="75">
        <v>0</v>
      </c>
      <c r="N961" s="44">
        <v>0.23499999999999999</v>
      </c>
      <c r="O961" s="44">
        <v>4</v>
      </c>
      <c r="P961" s="75">
        <v>0</v>
      </c>
      <c r="Q961" s="80">
        <f t="shared" si="70"/>
        <v>0.307</v>
      </c>
      <c r="R961" s="88">
        <f t="shared" si="70"/>
        <v>4</v>
      </c>
      <c r="T961" s="74">
        <v>0.92200000000000004</v>
      </c>
      <c r="U961" s="44">
        <v>9</v>
      </c>
      <c r="V961" s="44">
        <v>0</v>
      </c>
      <c r="W961" s="44">
        <v>0</v>
      </c>
      <c r="X961" s="44">
        <v>23</v>
      </c>
      <c r="Y961" s="44">
        <v>217</v>
      </c>
      <c r="Z961" s="44">
        <v>23</v>
      </c>
      <c r="AA961" s="44">
        <v>81.63771833536812</v>
      </c>
      <c r="AB961" s="44">
        <v>23</v>
      </c>
      <c r="AC961" s="44">
        <v>237</v>
      </c>
      <c r="AD961" s="44">
        <v>23</v>
      </c>
      <c r="AE961" s="44">
        <v>111.58119191335437</v>
      </c>
      <c r="AF961" s="44">
        <v>4</v>
      </c>
      <c r="AG961" s="75">
        <v>1</v>
      </c>
      <c r="AH961" s="74">
        <v>0.84399999999999997</v>
      </c>
      <c r="AI961" s="44">
        <v>9</v>
      </c>
      <c r="AJ961" s="44">
        <v>0</v>
      </c>
      <c r="AK961" s="44">
        <v>0</v>
      </c>
      <c r="AL961" s="44">
        <v>23</v>
      </c>
      <c r="AM961" s="44">
        <v>217</v>
      </c>
      <c r="AN961" s="44">
        <v>23</v>
      </c>
      <c r="AO961" s="44">
        <v>81.63771833536812</v>
      </c>
      <c r="AP961" s="44">
        <v>23</v>
      </c>
      <c r="AQ961" s="44">
        <v>237</v>
      </c>
      <c r="AR961" s="44">
        <v>23</v>
      </c>
      <c r="AS961" s="44">
        <v>111.58119191335437</v>
      </c>
      <c r="AT961" s="44">
        <v>4</v>
      </c>
      <c r="AU961" s="75">
        <v>1</v>
      </c>
      <c r="AV961">
        <v>0.96799999999999997</v>
      </c>
      <c r="AW961">
        <v>9</v>
      </c>
      <c r="AX961">
        <v>0</v>
      </c>
      <c r="AY961">
        <v>0</v>
      </c>
      <c r="AZ961">
        <v>23</v>
      </c>
      <c r="BA961">
        <v>217</v>
      </c>
      <c r="BB961">
        <v>23</v>
      </c>
      <c r="BC961">
        <v>81.63771833536812</v>
      </c>
      <c r="BD961">
        <v>23</v>
      </c>
      <c r="BE961">
        <v>237</v>
      </c>
      <c r="BF961">
        <v>23</v>
      </c>
      <c r="BG961">
        <v>111.58119191335437</v>
      </c>
      <c r="BH961">
        <v>4</v>
      </c>
      <c r="BI961">
        <v>1</v>
      </c>
      <c r="BJ961" s="74">
        <f t="shared" si="71"/>
        <v>0.91133333333333333</v>
      </c>
      <c r="BK961" s="92">
        <f t="shared" si="72"/>
        <v>9</v>
      </c>
      <c r="BN961" s="67">
        <f t="shared" si="73"/>
        <v>0.60433333333333339</v>
      </c>
      <c r="BO961" s="9">
        <f t="shared" si="74"/>
        <v>5</v>
      </c>
      <c r="BT961">
        <v>1</v>
      </c>
      <c r="BU961">
        <v>9</v>
      </c>
      <c r="BV961">
        <v>0</v>
      </c>
      <c r="BW961">
        <v>0</v>
      </c>
      <c r="BX961">
        <v>23</v>
      </c>
      <c r="BY961">
        <v>217</v>
      </c>
      <c r="BZ961">
        <v>23</v>
      </c>
      <c r="CA961">
        <v>81.63771833536812</v>
      </c>
      <c r="CB961">
        <v>23</v>
      </c>
      <c r="CC961">
        <v>237</v>
      </c>
      <c r="CD961">
        <v>23</v>
      </c>
      <c r="CE961">
        <v>111.58119191335437</v>
      </c>
      <c r="CF961">
        <v>4</v>
      </c>
      <c r="CG961">
        <v>1</v>
      </c>
      <c r="CM961">
        <v>1</v>
      </c>
      <c r="CQ961" t="s">
        <v>162</v>
      </c>
      <c r="CR961" t="s">
        <v>245</v>
      </c>
      <c r="CS961" t="s">
        <v>242</v>
      </c>
      <c r="CT961">
        <v>0</v>
      </c>
      <c r="CU961">
        <v>23</v>
      </c>
      <c r="CV961">
        <v>217</v>
      </c>
      <c r="CW961">
        <v>23</v>
      </c>
      <c r="CX961">
        <v>81.63771833536812</v>
      </c>
      <c r="CY961">
        <v>23</v>
      </c>
      <c r="CZ961">
        <v>237</v>
      </c>
      <c r="DA961">
        <v>23</v>
      </c>
      <c r="DB961">
        <v>111.58119191335437</v>
      </c>
      <c r="DC961">
        <v>4</v>
      </c>
      <c r="DD961">
        <v>1</v>
      </c>
      <c r="DF961">
        <v>0.84399999999999997</v>
      </c>
    </row>
    <row r="962" spans="1:110" x14ac:dyDescent="0.25">
      <c r="A962" s="74">
        <v>1</v>
      </c>
      <c r="B962" s="44">
        <v>1</v>
      </c>
      <c r="C962" s="44">
        <v>7</v>
      </c>
      <c r="D962" s="44">
        <v>2</v>
      </c>
      <c r="E962" s="44">
        <v>-0.44087432605632199</v>
      </c>
      <c r="F962" s="44">
        <v>1382.3513014999901</v>
      </c>
      <c r="G962" s="75">
        <v>91.6099999999999</v>
      </c>
      <c r="H962" s="74">
        <v>0.39</v>
      </c>
      <c r="I962" s="44">
        <v>4</v>
      </c>
      <c r="J962" s="75">
        <v>0</v>
      </c>
      <c r="K962" s="74">
        <v>0.26600000000000001</v>
      </c>
      <c r="L962" s="44">
        <v>4</v>
      </c>
      <c r="M962" s="75">
        <v>0</v>
      </c>
      <c r="N962" s="44">
        <v>0.26600000000000001</v>
      </c>
      <c r="O962" s="44">
        <v>4</v>
      </c>
      <c r="P962" s="75">
        <v>0</v>
      </c>
      <c r="Q962" s="80">
        <f t="shared" si="70"/>
        <v>0.30733333333333335</v>
      </c>
      <c r="R962" s="88">
        <f t="shared" si="70"/>
        <v>4</v>
      </c>
      <c r="T962" s="74">
        <v>1.1559999999999999</v>
      </c>
      <c r="U962" s="44">
        <v>9</v>
      </c>
      <c r="V962" s="44">
        <v>0</v>
      </c>
      <c r="W962" s="44">
        <v>0</v>
      </c>
      <c r="X962" s="44">
        <v>23</v>
      </c>
      <c r="Y962" s="44">
        <v>217</v>
      </c>
      <c r="Z962" s="44">
        <v>23</v>
      </c>
      <c r="AA962" s="44">
        <v>237</v>
      </c>
      <c r="AB962" s="44">
        <v>23</v>
      </c>
      <c r="AC962" s="44">
        <v>80.302931164335234</v>
      </c>
      <c r="AD962" s="44">
        <v>23</v>
      </c>
      <c r="AE962" s="44">
        <v>115.19401242968767</v>
      </c>
      <c r="AF962" s="44">
        <v>4</v>
      </c>
      <c r="AG962" s="75">
        <v>1</v>
      </c>
      <c r="AH962" s="74">
        <v>0.84399999999999997</v>
      </c>
      <c r="AI962" s="44">
        <v>9</v>
      </c>
      <c r="AJ962" s="44">
        <v>0</v>
      </c>
      <c r="AK962" s="44">
        <v>0</v>
      </c>
      <c r="AL962" s="44">
        <v>23</v>
      </c>
      <c r="AM962" s="44">
        <v>217</v>
      </c>
      <c r="AN962" s="44">
        <v>23</v>
      </c>
      <c r="AO962" s="44">
        <v>237</v>
      </c>
      <c r="AP962" s="44">
        <v>23</v>
      </c>
      <c r="AQ962" s="44">
        <v>80.302931164335234</v>
      </c>
      <c r="AR962" s="44">
        <v>23</v>
      </c>
      <c r="AS962" s="44">
        <v>115.19401242968767</v>
      </c>
      <c r="AT962" s="44">
        <v>4</v>
      </c>
      <c r="AU962" s="75">
        <v>1</v>
      </c>
      <c r="AV962">
        <v>0.95299999999999996</v>
      </c>
      <c r="AW962">
        <v>9</v>
      </c>
      <c r="AX962">
        <v>0</v>
      </c>
      <c r="AY962">
        <v>0</v>
      </c>
      <c r="AZ962">
        <v>23</v>
      </c>
      <c r="BA962">
        <v>217</v>
      </c>
      <c r="BB962">
        <v>23</v>
      </c>
      <c r="BC962">
        <v>237</v>
      </c>
      <c r="BD962">
        <v>23</v>
      </c>
      <c r="BE962">
        <v>80.302931164335234</v>
      </c>
      <c r="BF962">
        <v>23</v>
      </c>
      <c r="BG962">
        <v>115.19401242968767</v>
      </c>
      <c r="BH962">
        <v>4</v>
      </c>
      <c r="BI962">
        <v>1</v>
      </c>
      <c r="BJ962" s="74">
        <f t="shared" si="71"/>
        <v>0.98433333333333328</v>
      </c>
      <c r="BK962" s="92">
        <f t="shared" si="72"/>
        <v>9</v>
      </c>
      <c r="BN962" s="67">
        <f t="shared" si="73"/>
        <v>0.67699999999999994</v>
      </c>
      <c r="BO962" s="9">
        <f t="shared" si="74"/>
        <v>5</v>
      </c>
      <c r="BT962">
        <v>1</v>
      </c>
      <c r="BU962">
        <v>9</v>
      </c>
      <c r="BV962">
        <v>0</v>
      </c>
      <c r="BW962">
        <v>0</v>
      </c>
      <c r="BX962">
        <v>23</v>
      </c>
      <c r="BY962">
        <v>217</v>
      </c>
      <c r="BZ962">
        <v>23</v>
      </c>
      <c r="CA962">
        <v>237</v>
      </c>
      <c r="CB962">
        <v>23</v>
      </c>
      <c r="CC962">
        <v>80.302931164335234</v>
      </c>
      <c r="CD962">
        <v>23</v>
      </c>
      <c r="CE962">
        <v>115.19401242968767</v>
      </c>
      <c r="CF962">
        <v>4</v>
      </c>
      <c r="CG962">
        <v>1</v>
      </c>
      <c r="CM962">
        <v>1</v>
      </c>
      <c r="CQ962" t="s">
        <v>162</v>
      </c>
      <c r="CR962" t="s">
        <v>245</v>
      </c>
      <c r="CS962" t="s">
        <v>242</v>
      </c>
      <c r="CT962">
        <v>0</v>
      </c>
      <c r="CU962">
        <v>23</v>
      </c>
      <c r="CV962">
        <v>217</v>
      </c>
      <c r="CW962">
        <v>23</v>
      </c>
      <c r="CX962">
        <v>237</v>
      </c>
      <c r="CY962">
        <v>23</v>
      </c>
      <c r="CZ962">
        <v>80.302931164335234</v>
      </c>
      <c r="DA962">
        <v>23</v>
      </c>
      <c r="DB962">
        <v>115.19401242968767</v>
      </c>
      <c r="DC962">
        <v>4</v>
      </c>
      <c r="DD962">
        <v>1</v>
      </c>
      <c r="DF962">
        <v>0.84399999999999997</v>
      </c>
    </row>
    <row r="963" spans="1:110" x14ac:dyDescent="0.25">
      <c r="A963" s="74">
        <v>1</v>
      </c>
      <c r="B963" s="44">
        <v>1</v>
      </c>
      <c r="C963" s="44">
        <v>7</v>
      </c>
      <c r="D963" s="44">
        <v>3</v>
      </c>
      <c r="E963" s="44">
        <v>-0.34333632154444499</v>
      </c>
      <c r="F963" s="44">
        <v>1415.5485630000001</v>
      </c>
      <c r="G963" s="75">
        <v>99.66</v>
      </c>
      <c r="H963" s="74">
        <v>0.42199999999999999</v>
      </c>
      <c r="I963" s="44">
        <v>4</v>
      </c>
      <c r="J963" s="75">
        <v>0</v>
      </c>
      <c r="K963" s="74">
        <v>0.26600000000000001</v>
      </c>
      <c r="L963" s="44">
        <v>4</v>
      </c>
      <c r="M963" s="75">
        <v>0</v>
      </c>
      <c r="N963" s="44">
        <v>0.23400000000000001</v>
      </c>
      <c r="O963" s="44">
        <v>4</v>
      </c>
      <c r="P963" s="75">
        <v>0</v>
      </c>
      <c r="Q963" s="80">
        <f t="shared" si="70"/>
        <v>0.30733333333333329</v>
      </c>
      <c r="R963" s="88">
        <f t="shared" si="70"/>
        <v>4</v>
      </c>
      <c r="T963" s="74">
        <v>0.875</v>
      </c>
      <c r="U963" s="44">
        <v>9</v>
      </c>
      <c r="V963" s="44">
        <v>0</v>
      </c>
      <c r="W963" s="44">
        <v>0</v>
      </c>
      <c r="X963" s="44">
        <v>23</v>
      </c>
      <c r="Y963" s="44">
        <v>217</v>
      </c>
      <c r="Z963" s="44">
        <v>23</v>
      </c>
      <c r="AA963" s="44">
        <v>237</v>
      </c>
      <c r="AB963" s="44">
        <v>23</v>
      </c>
      <c r="AC963" s="44">
        <v>80.9388102462799</v>
      </c>
      <c r="AD963" s="44">
        <v>23</v>
      </c>
      <c r="AE963" s="44">
        <v>115.47820503822626</v>
      </c>
      <c r="AF963" s="44">
        <v>4</v>
      </c>
      <c r="AG963" s="75">
        <v>1</v>
      </c>
      <c r="AH963" s="74">
        <v>0.84399999999999997</v>
      </c>
      <c r="AI963" s="44">
        <v>9</v>
      </c>
      <c r="AJ963" s="44">
        <v>0</v>
      </c>
      <c r="AK963" s="44">
        <v>0</v>
      </c>
      <c r="AL963" s="44">
        <v>23</v>
      </c>
      <c r="AM963" s="44">
        <v>217</v>
      </c>
      <c r="AN963" s="44">
        <v>23</v>
      </c>
      <c r="AO963" s="44">
        <v>237</v>
      </c>
      <c r="AP963" s="44">
        <v>23</v>
      </c>
      <c r="AQ963" s="44">
        <v>80.9388102462799</v>
      </c>
      <c r="AR963" s="44">
        <v>23</v>
      </c>
      <c r="AS963" s="44">
        <v>115.47820503822626</v>
      </c>
      <c r="AT963" s="44">
        <v>4</v>
      </c>
      <c r="AU963" s="75">
        <v>1</v>
      </c>
      <c r="AV963">
        <v>0.95299999999999996</v>
      </c>
      <c r="AW963">
        <v>9</v>
      </c>
      <c r="AX963">
        <v>0</v>
      </c>
      <c r="AY963">
        <v>0</v>
      </c>
      <c r="AZ963">
        <v>23</v>
      </c>
      <c r="BA963">
        <v>217</v>
      </c>
      <c r="BB963">
        <v>23</v>
      </c>
      <c r="BC963">
        <v>237</v>
      </c>
      <c r="BD963">
        <v>23</v>
      </c>
      <c r="BE963">
        <v>80.9388102462799</v>
      </c>
      <c r="BF963">
        <v>23</v>
      </c>
      <c r="BG963">
        <v>115.47820503822626</v>
      </c>
      <c r="BH963">
        <v>4</v>
      </c>
      <c r="BI963">
        <v>1</v>
      </c>
      <c r="BJ963" s="74">
        <f t="shared" si="71"/>
        <v>0.89066666666666661</v>
      </c>
      <c r="BK963" s="92">
        <f t="shared" si="72"/>
        <v>9</v>
      </c>
      <c r="BN963" s="67">
        <f t="shared" si="73"/>
        <v>0.58333333333333326</v>
      </c>
      <c r="BO963" s="9">
        <f t="shared" si="74"/>
        <v>5</v>
      </c>
      <c r="BT963">
        <v>1</v>
      </c>
      <c r="BU963">
        <v>9</v>
      </c>
      <c r="BV963">
        <v>0</v>
      </c>
      <c r="BW963">
        <v>0</v>
      </c>
      <c r="BX963">
        <v>23</v>
      </c>
      <c r="BY963">
        <v>217</v>
      </c>
      <c r="BZ963">
        <v>23</v>
      </c>
      <c r="CA963">
        <v>237</v>
      </c>
      <c r="CB963">
        <v>23</v>
      </c>
      <c r="CC963">
        <v>80.9388102462799</v>
      </c>
      <c r="CD963">
        <v>23</v>
      </c>
      <c r="CE963">
        <v>115.47820503822626</v>
      </c>
      <c r="CF963">
        <v>4</v>
      </c>
      <c r="CG963">
        <v>1</v>
      </c>
      <c r="CM963">
        <v>1</v>
      </c>
      <c r="CQ963" t="s">
        <v>162</v>
      </c>
      <c r="CR963" t="s">
        <v>245</v>
      </c>
      <c r="CS963" t="s">
        <v>242</v>
      </c>
      <c r="CT963">
        <v>0</v>
      </c>
      <c r="CU963">
        <v>23</v>
      </c>
      <c r="CV963">
        <v>217</v>
      </c>
      <c r="CW963">
        <v>23</v>
      </c>
      <c r="CX963">
        <v>237</v>
      </c>
      <c r="CY963">
        <v>23</v>
      </c>
      <c r="CZ963">
        <v>80.9388102462799</v>
      </c>
      <c r="DA963">
        <v>23</v>
      </c>
      <c r="DB963">
        <v>115.47820503822626</v>
      </c>
      <c r="DC963">
        <v>4</v>
      </c>
      <c r="DD963">
        <v>1</v>
      </c>
      <c r="DF963">
        <v>0.84399999999999997</v>
      </c>
    </row>
    <row r="964" spans="1:110" x14ac:dyDescent="0.25">
      <c r="A964" s="74">
        <v>1</v>
      </c>
      <c r="B964" s="44">
        <v>1</v>
      </c>
      <c r="C964" s="44">
        <v>7</v>
      </c>
      <c r="D964" s="44">
        <v>4</v>
      </c>
      <c r="E964" s="44">
        <v>-0.24579831703256799</v>
      </c>
      <c r="F964" s="44">
        <v>1448.74582449999</v>
      </c>
      <c r="G964" s="75">
        <v>107.71</v>
      </c>
      <c r="H964" s="74">
        <v>0.438</v>
      </c>
      <c r="I964" s="44">
        <v>4</v>
      </c>
      <c r="J964" s="75">
        <v>0</v>
      </c>
      <c r="K964" s="74">
        <v>0.26500000000000001</v>
      </c>
      <c r="L964" s="44">
        <v>4</v>
      </c>
      <c r="M964" s="75">
        <v>0</v>
      </c>
      <c r="N964" s="44">
        <v>0.25</v>
      </c>
      <c r="O964" s="44">
        <v>4</v>
      </c>
      <c r="P964" s="75">
        <v>0</v>
      </c>
      <c r="Q964" s="80">
        <f t="shared" si="70"/>
        <v>0.31766666666666671</v>
      </c>
      <c r="R964" s="88">
        <f t="shared" si="70"/>
        <v>4</v>
      </c>
      <c r="T964" s="74">
        <v>0.86</v>
      </c>
      <c r="U964" s="44">
        <v>9</v>
      </c>
      <c r="V964" s="44">
        <v>0</v>
      </c>
      <c r="W964" s="44">
        <v>0</v>
      </c>
      <c r="X964" s="44">
        <v>23</v>
      </c>
      <c r="Y964" s="44">
        <v>217</v>
      </c>
      <c r="Z964" s="44">
        <v>23</v>
      </c>
      <c r="AA964" s="44">
        <v>237</v>
      </c>
      <c r="AB964" s="44">
        <v>23</v>
      </c>
      <c r="AC964" s="44">
        <v>81.541151343658484</v>
      </c>
      <c r="AD964" s="44">
        <v>23</v>
      </c>
      <c r="AE964" s="44">
        <v>115.74307110345003</v>
      </c>
      <c r="AF964" s="44">
        <v>4</v>
      </c>
      <c r="AG964" s="75">
        <v>1</v>
      </c>
      <c r="AH964" s="74">
        <v>0.85899999999999999</v>
      </c>
      <c r="AI964" s="44">
        <v>9</v>
      </c>
      <c r="AJ964" s="44">
        <v>0</v>
      </c>
      <c r="AK964" s="44">
        <v>0</v>
      </c>
      <c r="AL964" s="44">
        <v>23</v>
      </c>
      <c r="AM964" s="44">
        <v>217</v>
      </c>
      <c r="AN964" s="44">
        <v>23</v>
      </c>
      <c r="AO964" s="44">
        <v>237</v>
      </c>
      <c r="AP964" s="44">
        <v>23</v>
      </c>
      <c r="AQ964" s="44">
        <v>81.541151343658484</v>
      </c>
      <c r="AR964" s="44">
        <v>23</v>
      </c>
      <c r="AS964" s="44">
        <v>115.74307110345003</v>
      </c>
      <c r="AT964" s="44">
        <v>4</v>
      </c>
      <c r="AU964" s="75">
        <v>1</v>
      </c>
      <c r="AV964">
        <v>1.0149999999999999</v>
      </c>
      <c r="AW964">
        <v>9</v>
      </c>
      <c r="AX964">
        <v>0</v>
      </c>
      <c r="AY964">
        <v>0</v>
      </c>
      <c r="AZ964">
        <v>23</v>
      </c>
      <c r="BA964">
        <v>217</v>
      </c>
      <c r="BB964">
        <v>23</v>
      </c>
      <c r="BC964">
        <v>237</v>
      </c>
      <c r="BD964">
        <v>23</v>
      </c>
      <c r="BE964">
        <v>81.541151343658484</v>
      </c>
      <c r="BF964">
        <v>23</v>
      </c>
      <c r="BG964">
        <v>115.74307110345003</v>
      </c>
      <c r="BH964">
        <v>4</v>
      </c>
      <c r="BI964">
        <v>1</v>
      </c>
      <c r="BJ964" s="74">
        <f t="shared" si="71"/>
        <v>0.91133333333333333</v>
      </c>
      <c r="BK964" s="92">
        <f t="shared" si="72"/>
        <v>9</v>
      </c>
      <c r="BN964" s="67">
        <f t="shared" si="73"/>
        <v>0.59366666666666656</v>
      </c>
      <c r="BO964" s="9">
        <f t="shared" si="74"/>
        <v>5</v>
      </c>
      <c r="BT964">
        <v>0.96899999999999997</v>
      </c>
      <c r="BU964">
        <v>9</v>
      </c>
      <c r="BV964">
        <v>0</v>
      </c>
      <c r="BW964">
        <v>0</v>
      </c>
      <c r="BX964">
        <v>23</v>
      </c>
      <c r="BY964">
        <v>217</v>
      </c>
      <c r="BZ964">
        <v>23</v>
      </c>
      <c r="CA964">
        <v>237</v>
      </c>
      <c r="CB964">
        <v>23</v>
      </c>
      <c r="CC964">
        <v>81.541151343658484</v>
      </c>
      <c r="CD964">
        <v>23</v>
      </c>
      <c r="CE964">
        <v>115.74307110345003</v>
      </c>
      <c r="CF964">
        <v>4</v>
      </c>
      <c r="CG964">
        <v>1</v>
      </c>
      <c r="CM964">
        <v>0.96899999999999997</v>
      </c>
      <c r="CQ964" t="s">
        <v>162</v>
      </c>
      <c r="CR964" t="s">
        <v>245</v>
      </c>
      <c r="CS964" t="s">
        <v>242</v>
      </c>
      <c r="CT964">
        <v>0</v>
      </c>
      <c r="CU964">
        <v>23</v>
      </c>
      <c r="CV964">
        <v>217</v>
      </c>
      <c r="CW964">
        <v>23</v>
      </c>
      <c r="CX964">
        <v>237</v>
      </c>
      <c r="CY964">
        <v>23</v>
      </c>
      <c r="CZ964">
        <v>81.541151343658484</v>
      </c>
      <c r="DA964">
        <v>23</v>
      </c>
      <c r="DB964">
        <v>115.74307110345003</v>
      </c>
      <c r="DC964">
        <v>4</v>
      </c>
      <c r="DD964">
        <v>1</v>
      </c>
      <c r="DF964">
        <v>0.84399999999999997</v>
      </c>
    </row>
    <row r="965" spans="1:110" x14ac:dyDescent="0.25">
      <c r="A965" s="74">
        <v>1</v>
      </c>
      <c r="B965" s="44">
        <v>1</v>
      </c>
      <c r="C965" s="44">
        <v>7</v>
      </c>
      <c r="D965" s="44">
        <v>5</v>
      </c>
      <c r="E965" s="44">
        <v>-0.148260312520691</v>
      </c>
      <c r="F965" s="44">
        <v>1481.943086</v>
      </c>
      <c r="G965" s="75">
        <v>115.759999999999</v>
      </c>
      <c r="H965" s="74">
        <v>0.42199999999999999</v>
      </c>
      <c r="I965" s="44">
        <v>4</v>
      </c>
      <c r="J965" s="75">
        <v>0</v>
      </c>
      <c r="K965" s="74">
        <v>0.26600000000000001</v>
      </c>
      <c r="L965" s="44">
        <v>4</v>
      </c>
      <c r="M965" s="75">
        <v>0</v>
      </c>
      <c r="N965" s="44">
        <v>0.25</v>
      </c>
      <c r="O965" s="44">
        <v>4</v>
      </c>
      <c r="P965" s="75">
        <v>0</v>
      </c>
      <c r="Q965" s="80">
        <f t="shared" si="70"/>
        <v>0.31266666666666665</v>
      </c>
      <c r="R965" s="88">
        <f t="shared" si="70"/>
        <v>4</v>
      </c>
      <c r="T965" s="74">
        <v>0.82799999999999996</v>
      </c>
      <c r="U965" s="44">
        <v>9</v>
      </c>
      <c r="V965" s="44">
        <v>0</v>
      </c>
      <c r="W965" s="44">
        <v>0</v>
      </c>
      <c r="X965" s="44">
        <v>23</v>
      </c>
      <c r="Y965" s="44">
        <v>217.000001</v>
      </c>
      <c r="Z965" s="44">
        <v>23</v>
      </c>
      <c r="AA965" s="44">
        <v>237</v>
      </c>
      <c r="AB965" s="44">
        <v>23</v>
      </c>
      <c r="AC965" s="44">
        <v>82.118911945161116</v>
      </c>
      <c r="AD965" s="44">
        <v>23</v>
      </c>
      <c r="AE965" s="44">
        <v>115.99021287614917</v>
      </c>
      <c r="AF965" s="44">
        <v>4</v>
      </c>
      <c r="AG965" s="75">
        <v>1</v>
      </c>
      <c r="AH965" s="74">
        <v>0.84399999999999997</v>
      </c>
      <c r="AI965" s="44">
        <v>9</v>
      </c>
      <c r="AJ965" s="44">
        <v>0</v>
      </c>
      <c r="AK965" s="44">
        <v>0</v>
      </c>
      <c r="AL965" s="44">
        <v>23</v>
      </c>
      <c r="AM965" s="44">
        <v>217.000001</v>
      </c>
      <c r="AN965" s="44">
        <v>23</v>
      </c>
      <c r="AO965" s="44">
        <v>237</v>
      </c>
      <c r="AP965" s="44">
        <v>23</v>
      </c>
      <c r="AQ965" s="44">
        <v>82.118911945161116</v>
      </c>
      <c r="AR965" s="44">
        <v>23</v>
      </c>
      <c r="AS965" s="44">
        <v>115.99021287614917</v>
      </c>
      <c r="AT965" s="44">
        <v>4</v>
      </c>
      <c r="AU965" s="75">
        <v>1</v>
      </c>
      <c r="AV965">
        <v>1.0629999999999999</v>
      </c>
      <c r="AW965">
        <v>9</v>
      </c>
      <c r="AX965">
        <v>0</v>
      </c>
      <c r="AY965">
        <v>0</v>
      </c>
      <c r="AZ965">
        <v>23</v>
      </c>
      <c r="BA965">
        <v>217.000001</v>
      </c>
      <c r="BB965">
        <v>23</v>
      </c>
      <c r="BC965">
        <v>237</v>
      </c>
      <c r="BD965">
        <v>23</v>
      </c>
      <c r="BE965">
        <v>82.118911945161116</v>
      </c>
      <c r="BF965">
        <v>23</v>
      </c>
      <c r="BG965">
        <v>115.99021287614917</v>
      </c>
      <c r="BH965">
        <v>4</v>
      </c>
      <c r="BI965">
        <v>1</v>
      </c>
      <c r="BJ965" s="74">
        <f t="shared" si="71"/>
        <v>0.91166666666666663</v>
      </c>
      <c r="BK965" s="92">
        <f t="shared" si="72"/>
        <v>9</v>
      </c>
      <c r="BN965" s="67">
        <f t="shared" si="73"/>
        <v>0.59899999999999998</v>
      </c>
      <c r="BO965" s="9">
        <f t="shared" si="74"/>
        <v>5</v>
      </c>
      <c r="BT965">
        <v>1</v>
      </c>
      <c r="BU965">
        <v>9</v>
      </c>
      <c r="BV965">
        <v>0</v>
      </c>
      <c r="BW965">
        <v>0</v>
      </c>
      <c r="BX965">
        <v>23</v>
      </c>
      <c r="BY965">
        <v>217.000001</v>
      </c>
      <c r="BZ965">
        <v>23</v>
      </c>
      <c r="CA965">
        <v>237</v>
      </c>
      <c r="CB965">
        <v>23</v>
      </c>
      <c r="CC965">
        <v>82.118911945161116</v>
      </c>
      <c r="CD965">
        <v>23</v>
      </c>
      <c r="CE965">
        <v>115.99021287614917</v>
      </c>
      <c r="CF965">
        <v>4</v>
      </c>
      <c r="CG965">
        <v>1</v>
      </c>
      <c r="CM965">
        <v>1</v>
      </c>
      <c r="CQ965" t="s">
        <v>162</v>
      </c>
      <c r="CR965" t="s">
        <v>250</v>
      </c>
      <c r="CS965" t="s">
        <v>242</v>
      </c>
      <c r="CT965">
        <v>0</v>
      </c>
      <c r="CU965">
        <v>23</v>
      </c>
      <c r="CV965">
        <v>217.000001</v>
      </c>
      <c r="CW965">
        <v>23</v>
      </c>
      <c r="CX965">
        <v>237</v>
      </c>
      <c r="CY965">
        <v>23</v>
      </c>
      <c r="CZ965">
        <v>82.118911945161116</v>
      </c>
      <c r="DA965">
        <v>23</v>
      </c>
      <c r="DB965">
        <v>115.99021287614917</v>
      </c>
      <c r="DC965">
        <v>4</v>
      </c>
      <c r="DD965">
        <v>1</v>
      </c>
      <c r="DF965">
        <v>0.85899999999999999</v>
      </c>
    </row>
    <row r="966" spans="1:110" x14ac:dyDescent="0.25">
      <c r="A966" s="74">
        <v>1</v>
      </c>
      <c r="B966" s="44">
        <v>1</v>
      </c>
      <c r="C966" s="44">
        <v>7</v>
      </c>
      <c r="D966" s="44">
        <v>6</v>
      </c>
      <c r="E966" s="44">
        <v>-5.0722308008831603E-2</v>
      </c>
      <c r="F966" s="44">
        <v>1515.1403475</v>
      </c>
      <c r="G966" s="75">
        <v>123.81</v>
      </c>
      <c r="H966" s="74">
        <v>0.39100000000000001</v>
      </c>
      <c r="I966" s="44">
        <v>4</v>
      </c>
      <c r="J966" s="75">
        <v>0</v>
      </c>
      <c r="K966" s="74">
        <v>0.25</v>
      </c>
      <c r="L966" s="44">
        <v>4</v>
      </c>
      <c r="M966" s="75">
        <v>0</v>
      </c>
      <c r="N966" s="44">
        <v>0.25</v>
      </c>
      <c r="O966" s="44">
        <v>4</v>
      </c>
      <c r="P966" s="75">
        <v>0</v>
      </c>
      <c r="Q966" s="80">
        <f t="shared" ref="Q966:R1029" si="75">AVERAGE(H966,K966,N966)</f>
        <v>0.29699999999999999</v>
      </c>
      <c r="R966" s="88">
        <f t="shared" si="75"/>
        <v>4</v>
      </c>
      <c r="T966" s="74">
        <v>0.875</v>
      </c>
      <c r="U966" s="44">
        <v>9</v>
      </c>
      <c r="V966" s="44">
        <v>0</v>
      </c>
      <c r="W966" s="44">
        <v>0</v>
      </c>
      <c r="X966" s="44">
        <v>23</v>
      </c>
      <c r="Y966" s="44">
        <v>217.00000100000003</v>
      </c>
      <c r="Z966" s="44">
        <v>23</v>
      </c>
      <c r="AA966" s="44">
        <v>82.588170172327864</v>
      </c>
      <c r="AB966" s="44">
        <v>23</v>
      </c>
      <c r="AC966" s="44">
        <v>237.00000000000003</v>
      </c>
      <c r="AD966" s="44">
        <v>23</v>
      </c>
      <c r="AE966" s="44">
        <v>116.11021642638157</v>
      </c>
      <c r="AF966" s="44">
        <v>4</v>
      </c>
      <c r="AG966" s="75">
        <v>1</v>
      </c>
      <c r="AH966" s="74">
        <v>0.84299999999999997</v>
      </c>
      <c r="AI966" s="44">
        <v>9</v>
      </c>
      <c r="AJ966" s="44">
        <v>0</v>
      </c>
      <c r="AK966" s="44">
        <v>0</v>
      </c>
      <c r="AL966" s="44">
        <v>23</v>
      </c>
      <c r="AM966" s="44">
        <v>217.00000100000003</v>
      </c>
      <c r="AN966" s="44">
        <v>23</v>
      </c>
      <c r="AO966" s="44">
        <v>82.588170172327864</v>
      </c>
      <c r="AP966" s="44">
        <v>23</v>
      </c>
      <c r="AQ966" s="44">
        <v>237.00000000000003</v>
      </c>
      <c r="AR966" s="44">
        <v>23</v>
      </c>
      <c r="AS966" s="44">
        <v>116.11021642638157</v>
      </c>
      <c r="AT966" s="44">
        <v>4</v>
      </c>
      <c r="AU966" s="75">
        <v>1</v>
      </c>
      <c r="AV966">
        <v>1.0149999999999999</v>
      </c>
      <c r="AW966">
        <v>9</v>
      </c>
      <c r="AX966">
        <v>0</v>
      </c>
      <c r="AY966">
        <v>0</v>
      </c>
      <c r="AZ966">
        <v>23</v>
      </c>
      <c r="BA966">
        <v>217.00000100000003</v>
      </c>
      <c r="BB966">
        <v>23</v>
      </c>
      <c r="BC966">
        <v>82.588170172327864</v>
      </c>
      <c r="BD966">
        <v>23</v>
      </c>
      <c r="BE966">
        <v>237.00000000000003</v>
      </c>
      <c r="BF966">
        <v>23</v>
      </c>
      <c r="BG966">
        <v>116.11021642638157</v>
      </c>
      <c r="BH966">
        <v>4</v>
      </c>
      <c r="BI966">
        <v>1</v>
      </c>
      <c r="BJ966" s="74">
        <f t="shared" ref="BJ966:BJ1029" si="76">AVERAGE(T966,AH966,AV966)</f>
        <v>0.91099999999999992</v>
      </c>
      <c r="BK966" s="92">
        <f t="shared" ref="BK966:BK1029" si="77">AVERAGE(U966,AI966,AW966)</f>
        <v>9</v>
      </c>
      <c r="BN966" s="67">
        <f t="shared" ref="BN966:BN1029" si="78">(BJ966-Q966)</f>
        <v>0.61399999999999988</v>
      </c>
      <c r="BO966" s="9">
        <f t="shared" ref="BO966:BO1029" si="79">BK966-R966</f>
        <v>5</v>
      </c>
      <c r="BT966">
        <v>0.96799999999999997</v>
      </c>
      <c r="BU966">
        <v>9</v>
      </c>
      <c r="BV966">
        <v>0</v>
      </c>
      <c r="BW966">
        <v>0</v>
      </c>
      <c r="BX966">
        <v>23</v>
      </c>
      <c r="BY966">
        <v>217.00000100000003</v>
      </c>
      <c r="BZ966">
        <v>23</v>
      </c>
      <c r="CA966">
        <v>82.588170172327864</v>
      </c>
      <c r="CB966">
        <v>23</v>
      </c>
      <c r="CC966">
        <v>237.00000000000003</v>
      </c>
      <c r="CD966">
        <v>23</v>
      </c>
      <c r="CE966">
        <v>116.11021642638157</v>
      </c>
      <c r="CF966">
        <v>4</v>
      </c>
      <c r="CG966">
        <v>1</v>
      </c>
      <c r="CM966">
        <v>0.96799999999999997</v>
      </c>
      <c r="CQ966" t="s">
        <v>162</v>
      </c>
      <c r="CR966" t="s">
        <v>250</v>
      </c>
      <c r="CS966" t="s">
        <v>242</v>
      </c>
      <c r="CT966">
        <v>0</v>
      </c>
      <c r="CU966">
        <v>23</v>
      </c>
      <c r="CV966">
        <v>217.00000100000003</v>
      </c>
      <c r="CW966">
        <v>23</v>
      </c>
      <c r="CX966">
        <v>82.588170172327864</v>
      </c>
      <c r="CY966">
        <v>23</v>
      </c>
      <c r="CZ966">
        <v>237.00000000000003</v>
      </c>
      <c r="DA966">
        <v>23</v>
      </c>
      <c r="DB966">
        <v>116.11021642638157</v>
      </c>
      <c r="DC966">
        <v>4</v>
      </c>
      <c r="DD966">
        <v>1</v>
      </c>
      <c r="DF966">
        <v>0.85899999999999999</v>
      </c>
    </row>
    <row r="967" spans="1:110" x14ac:dyDescent="0.25">
      <c r="A967" s="74">
        <v>1</v>
      </c>
      <c r="B967" s="44">
        <v>1</v>
      </c>
      <c r="C967" s="44">
        <v>7</v>
      </c>
      <c r="D967" s="44">
        <v>7</v>
      </c>
      <c r="E967" s="44">
        <v>4.6815696503062498E-2</v>
      </c>
      <c r="F967" s="44">
        <v>1548.3376089999999</v>
      </c>
      <c r="G967" s="75">
        <v>131.86000000000001</v>
      </c>
      <c r="H967" s="74">
        <v>0.40600000000000003</v>
      </c>
      <c r="I967" s="44">
        <v>4</v>
      </c>
      <c r="J967" s="75">
        <v>0</v>
      </c>
      <c r="K967" s="74">
        <v>0.26600000000000001</v>
      </c>
      <c r="L967" s="44">
        <v>4</v>
      </c>
      <c r="M967" s="75">
        <v>0</v>
      </c>
      <c r="N967" s="44">
        <v>0.25</v>
      </c>
      <c r="O967" s="44">
        <v>4</v>
      </c>
      <c r="P967" s="75">
        <v>0</v>
      </c>
      <c r="Q967" s="80">
        <f t="shared" si="75"/>
        <v>0.30733333333333335</v>
      </c>
      <c r="R967" s="88">
        <f t="shared" si="75"/>
        <v>4</v>
      </c>
      <c r="T967" s="74">
        <v>0.92100000000000004</v>
      </c>
      <c r="U967" s="44">
        <v>9</v>
      </c>
      <c r="V967" s="44">
        <v>0</v>
      </c>
      <c r="W967" s="44">
        <v>0</v>
      </c>
      <c r="X967" s="44">
        <v>23</v>
      </c>
      <c r="Y967" s="44">
        <v>217</v>
      </c>
      <c r="Z967" s="44">
        <v>23</v>
      </c>
      <c r="AA967" s="44">
        <v>82.481909194808225</v>
      </c>
      <c r="AB967" s="44">
        <v>23</v>
      </c>
      <c r="AC967" s="44">
        <v>237</v>
      </c>
      <c r="AD967" s="44">
        <v>23</v>
      </c>
      <c r="AE967" s="44">
        <v>115.54851073495861</v>
      </c>
      <c r="AF967" s="44">
        <v>4</v>
      </c>
      <c r="AG967" s="75">
        <v>1</v>
      </c>
      <c r="AH967" s="74">
        <v>0.84299999999999997</v>
      </c>
      <c r="AI967" s="44">
        <v>9</v>
      </c>
      <c r="AJ967" s="44">
        <v>0</v>
      </c>
      <c r="AK967" s="44">
        <v>0</v>
      </c>
      <c r="AL967" s="44">
        <v>23</v>
      </c>
      <c r="AM967" s="44">
        <v>217</v>
      </c>
      <c r="AN967" s="44">
        <v>23</v>
      </c>
      <c r="AO967" s="44">
        <v>82.481909194808225</v>
      </c>
      <c r="AP967" s="44">
        <v>23</v>
      </c>
      <c r="AQ967" s="44">
        <v>237</v>
      </c>
      <c r="AR967" s="44">
        <v>23</v>
      </c>
      <c r="AS967" s="44">
        <v>115.54851073495861</v>
      </c>
      <c r="AT967" s="44">
        <v>4</v>
      </c>
      <c r="AU967" s="75">
        <v>1</v>
      </c>
      <c r="AV967">
        <v>0.98499999999999999</v>
      </c>
      <c r="AW967">
        <v>9</v>
      </c>
      <c r="AX967">
        <v>0</v>
      </c>
      <c r="AY967">
        <v>0</v>
      </c>
      <c r="AZ967">
        <v>23</v>
      </c>
      <c r="BA967">
        <v>217</v>
      </c>
      <c r="BB967">
        <v>23</v>
      </c>
      <c r="BC967">
        <v>82.481909194808225</v>
      </c>
      <c r="BD967">
        <v>23</v>
      </c>
      <c r="BE967">
        <v>237</v>
      </c>
      <c r="BF967">
        <v>23</v>
      </c>
      <c r="BG967">
        <v>115.54851073495861</v>
      </c>
      <c r="BH967">
        <v>4</v>
      </c>
      <c r="BI967">
        <v>1</v>
      </c>
      <c r="BJ967" s="74">
        <f t="shared" si="76"/>
        <v>0.91633333333333333</v>
      </c>
      <c r="BK967" s="92">
        <f t="shared" si="77"/>
        <v>9</v>
      </c>
      <c r="BN967" s="67">
        <f t="shared" si="78"/>
        <v>0.60899999999999999</v>
      </c>
      <c r="BO967" s="9">
        <f t="shared" si="79"/>
        <v>5</v>
      </c>
      <c r="BT967">
        <v>1</v>
      </c>
      <c r="BU967">
        <v>9</v>
      </c>
      <c r="BV967">
        <v>0</v>
      </c>
      <c r="BW967">
        <v>0</v>
      </c>
      <c r="BX967">
        <v>23</v>
      </c>
      <c r="BY967">
        <v>217</v>
      </c>
      <c r="BZ967">
        <v>23</v>
      </c>
      <c r="CA967">
        <v>82.481909194808225</v>
      </c>
      <c r="CB967">
        <v>23</v>
      </c>
      <c r="CC967">
        <v>237</v>
      </c>
      <c r="CD967">
        <v>23</v>
      </c>
      <c r="CE967">
        <v>115.54851073495861</v>
      </c>
      <c r="CF967">
        <v>4</v>
      </c>
      <c r="CG967">
        <v>1</v>
      </c>
      <c r="CM967">
        <v>1</v>
      </c>
      <c r="CQ967" t="s">
        <v>162</v>
      </c>
      <c r="CR967" t="s">
        <v>248</v>
      </c>
      <c r="CS967" t="s">
        <v>242</v>
      </c>
      <c r="CT967">
        <v>0</v>
      </c>
      <c r="CU967">
        <v>23</v>
      </c>
      <c r="CV967">
        <v>217</v>
      </c>
      <c r="CW967">
        <v>23</v>
      </c>
      <c r="CX967">
        <v>82.481909194808225</v>
      </c>
      <c r="CY967">
        <v>23</v>
      </c>
      <c r="CZ967">
        <v>237</v>
      </c>
      <c r="DA967">
        <v>23</v>
      </c>
      <c r="DB967">
        <v>115.54851073495861</v>
      </c>
      <c r="DC967">
        <v>4</v>
      </c>
      <c r="DD967">
        <v>1</v>
      </c>
      <c r="DF967">
        <v>0.86</v>
      </c>
    </row>
    <row r="968" spans="1:110" x14ac:dyDescent="0.25">
      <c r="A968" s="74">
        <v>1</v>
      </c>
      <c r="B968" s="44">
        <v>1</v>
      </c>
      <c r="C968" s="44">
        <v>7</v>
      </c>
      <c r="D968" s="44">
        <v>8</v>
      </c>
      <c r="E968" s="44">
        <v>0.144353701014939</v>
      </c>
      <c r="F968" s="44">
        <v>1581.5348704999999</v>
      </c>
      <c r="G968" s="75">
        <v>139.91</v>
      </c>
      <c r="H968" s="74">
        <v>0.437</v>
      </c>
      <c r="I968" s="44">
        <v>4</v>
      </c>
      <c r="J968" s="75">
        <v>0</v>
      </c>
      <c r="K968" s="74">
        <v>0.26600000000000001</v>
      </c>
      <c r="L968" s="44">
        <v>4</v>
      </c>
      <c r="M968" s="75">
        <v>0</v>
      </c>
      <c r="N968" s="44">
        <v>0.25</v>
      </c>
      <c r="O968" s="44">
        <v>4</v>
      </c>
      <c r="P968" s="75">
        <v>0</v>
      </c>
      <c r="Q968" s="80">
        <f t="shared" si="75"/>
        <v>0.31766666666666671</v>
      </c>
      <c r="R968" s="88">
        <f t="shared" si="75"/>
        <v>4</v>
      </c>
      <c r="T968" s="74">
        <v>0.95299999999999996</v>
      </c>
      <c r="U968" s="44">
        <v>9</v>
      </c>
      <c r="V968" s="44">
        <v>0</v>
      </c>
      <c r="W968" s="44">
        <v>0</v>
      </c>
      <c r="X968" s="44">
        <v>23</v>
      </c>
      <c r="Y968" s="44">
        <v>217</v>
      </c>
      <c r="Z968" s="44">
        <v>23</v>
      </c>
      <c r="AA968" s="44">
        <v>82.384942210012198</v>
      </c>
      <c r="AB968" s="44">
        <v>23</v>
      </c>
      <c r="AC968" s="44">
        <v>237</v>
      </c>
      <c r="AD968" s="44">
        <v>23</v>
      </c>
      <c r="AE968" s="44">
        <v>115.01012852636873</v>
      </c>
      <c r="AF968" s="44">
        <v>4</v>
      </c>
      <c r="AG968" s="75">
        <v>1</v>
      </c>
      <c r="AH968" s="74">
        <v>0.84299999999999997</v>
      </c>
      <c r="AI968" s="44">
        <v>9</v>
      </c>
      <c r="AJ968" s="44">
        <v>0</v>
      </c>
      <c r="AK968" s="44">
        <v>0</v>
      </c>
      <c r="AL968" s="44">
        <v>23</v>
      </c>
      <c r="AM968" s="44">
        <v>217</v>
      </c>
      <c r="AN968" s="44">
        <v>23</v>
      </c>
      <c r="AO968" s="44">
        <v>82.384942210012198</v>
      </c>
      <c r="AP968" s="44">
        <v>23</v>
      </c>
      <c r="AQ968" s="44">
        <v>237</v>
      </c>
      <c r="AR968" s="44">
        <v>23</v>
      </c>
      <c r="AS968" s="44">
        <v>115.01012852636873</v>
      </c>
      <c r="AT968" s="44">
        <v>4</v>
      </c>
      <c r="AU968" s="75">
        <v>1</v>
      </c>
      <c r="AV968">
        <v>1.016</v>
      </c>
      <c r="AW968">
        <v>9</v>
      </c>
      <c r="AX968">
        <v>0</v>
      </c>
      <c r="AY968">
        <v>0</v>
      </c>
      <c r="AZ968">
        <v>23</v>
      </c>
      <c r="BA968">
        <v>217</v>
      </c>
      <c r="BB968">
        <v>23</v>
      </c>
      <c r="BC968">
        <v>82.384942210012198</v>
      </c>
      <c r="BD968">
        <v>23</v>
      </c>
      <c r="BE968">
        <v>237</v>
      </c>
      <c r="BF968">
        <v>23</v>
      </c>
      <c r="BG968">
        <v>115.01012852636873</v>
      </c>
      <c r="BH968">
        <v>4</v>
      </c>
      <c r="BI968">
        <v>1</v>
      </c>
      <c r="BJ968" s="74">
        <f t="shared" si="76"/>
        <v>0.93733333333333324</v>
      </c>
      <c r="BK968" s="92">
        <f t="shared" si="77"/>
        <v>9</v>
      </c>
      <c r="BN968" s="67">
        <f t="shared" si="78"/>
        <v>0.61966666666666659</v>
      </c>
      <c r="BO968" s="9">
        <f t="shared" si="79"/>
        <v>5</v>
      </c>
      <c r="BT968">
        <v>1</v>
      </c>
      <c r="BU968">
        <v>9</v>
      </c>
      <c r="BV968">
        <v>0</v>
      </c>
      <c r="BW968">
        <v>0</v>
      </c>
      <c r="BX968">
        <v>23</v>
      </c>
      <c r="BY968">
        <v>217</v>
      </c>
      <c r="BZ968">
        <v>23</v>
      </c>
      <c r="CA968">
        <v>82.384942210012198</v>
      </c>
      <c r="CB968">
        <v>23</v>
      </c>
      <c r="CC968">
        <v>237</v>
      </c>
      <c r="CD968">
        <v>23</v>
      </c>
      <c r="CE968">
        <v>115.01012852636873</v>
      </c>
      <c r="CF968">
        <v>4</v>
      </c>
      <c r="CG968">
        <v>1</v>
      </c>
      <c r="CM968">
        <v>1</v>
      </c>
      <c r="CQ968" t="s">
        <v>162</v>
      </c>
      <c r="CR968" t="s">
        <v>251</v>
      </c>
      <c r="CS968" t="s">
        <v>242</v>
      </c>
      <c r="CT968">
        <v>0</v>
      </c>
      <c r="CU968">
        <v>23</v>
      </c>
      <c r="CV968">
        <v>217</v>
      </c>
      <c r="CW968">
        <v>23</v>
      </c>
      <c r="CX968">
        <v>82.384942210012198</v>
      </c>
      <c r="CY968">
        <v>23</v>
      </c>
      <c r="CZ968">
        <v>237</v>
      </c>
      <c r="DA968">
        <v>23</v>
      </c>
      <c r="DB968">
        <v>115.01012852636873</v>
      </c>
      <c r="DC968">
        <v>4</v>
      </c>
      <c r="DD968">
        <v>1</v>
      </c>
      <c r="DF968">
        <v>0.93700000000000006</v>
      </c>
    </row>
    <row r="969" spans="1:110" x14ac:dyDescent="0.25">
      <c r="A969" s="74">
        <v>1</v>
      </c>
      <c r="B969" s="44">
        <v>1</v>
      </c>
      <c r="C969" s="44">
        <v>7</v>
      </c>
      <c r="D969" s="44">
        <v>9</v>
      </c>
      <c r="E969" s="44">
        <v>0.24189170552679901</v>
      </c>
      <c r="F969" s="44">
        <v>1614.7321319999901</v>
      </c>
      <c r="G969" s="75">
        <v>147.95999999999901</v>
      </c>
      <c r="H969" s="74">
        <v>0.42099999999999999</v>
      </c>
      <c r="I969" s="44">
        <v>4</v>
      </c>
      <c r="J969" s="75">
        <v>0</v>
      </c>
      <c r="K969" s="74">
        <v>0.25</v>
      </c>
      <c r="L969" s="44">
        <v>4</v>
      </c>
      <c r="M969" s="75">
        <v>0</v>
      </c>
      <c r="N969" s="44">
        <v>0.26500000000000001</v>
      </c>
      <c r="O969" s="44">
        <v>4</v>
      </c>
      <c r="P969" s="75">
        <v>0</v>
      </c>
      <c r="Q969" s="80">
        <f t="shared" si="75"/>
        <v>0.312</v>
      </c>
      <c r="R969" s="88">
        <f t="shared" si="75"/>
        <v>4</v>
      </c>
      <c r="T969" s="74">
        <v>0.95299999999999996</v>
      </c>
      <c r="U969" s="44">
        <v>9</v>
      </c>
      <c r="V969" s="44">
        <v>0</v>
      </c>
      <c r="W969" s="44">
        <v>0</v>
      </c>
      <c r="X969" s="44">
        <v>23</v>
      </c>
      <c r="Y969" s="44">
        <v>217</v>
      </c>
      <c r="Z969" s="44">
        <v>23</v>
      </c>
      <c r="AA969" s="44">
        <v>82.292361038815201</v>
      </c>
      <c r="AB969" s="44">
        <v>23</v>
      </c>
      <c r="AC969" s="44">
        <v>237</v>
      </c>
      <c r="AD969" s="44">
        <v>23</v>
      </c>
      <c r="AE969" s="44">
        <v>114.49375529407612</v>
      </c>
      <c r="AF969" s="44">
        <v>4</v>
      </c>
      <c r="AG969" s="75">
        <v>1</v>
      </c>
      <c r="AH969" s="74">
        <v>0.85899999999999999</v>
      </c>
      <c r="AI969" s="44">
        <v>9</v>
      </c>
      <c r="AJ969" s="44">
        <v>0</v>
      </c>
      <c r="AK969" s="44">
        <v>0</v>
      </c>
      <c r="AL969" s="44">
        <v>23</v>
      </c>
      <c r="AM969" s="44">
        <v>217</v>
      </c>
      <c r="AN969" s="44">
        <v>23</v>
      </c>
      <c r="AO969" s="44">
        <v>82.292361038815201</v>
      </c>
      <c r="AP969" s="44">
        <v>23</v>
      </c>
      <c r="AQ969" s="44">
        <v>237</v>
      </c>
      <c r="AR969" s="44">
        <v>23</v>
      </c>
      <c r="AS969" s="44">
        <v>114.49375529407612</v>
      </c>
      <c r="AT969" s="44">
        <v>4</v>
      </c>
      <c r="AU969" s="75">
        <v>1</v>
      </c>
      <c r="AV969">
        <v>1</v>
      </c>
      <c r="AW969">
        <v>9</v>
      </c>
      <c r="AX969">
        <v>0</v>
      </c>
      <c r="AY969">
        <v>0</v>
      </c>
      <c r="AZ969">
        <v>23</v>
      </c>
      <c r="BA969">
        <v>217</v>
      </c>
      <c r="BB969">
        <v>23</v>
      </c>
      <c r="BC969">
        <v>82.292361038815201</v>
      </c>
      <c r="BD969">
        <v>23</v>
      </c>
      <c r="BE969">
        <v>237</v>
      </c>
      <c r="BF969">
        <v>23</v>
      </c>
      <c r="BG969">
        <v>114.49375529407612</v>
      </c>
      <c r="BH969">
        <v>4</v>
      </c>
      <c r="BI969">
        <v>1</v>
      </c>
      <c r="BJ969" s="74">
        <f t="shared" si="76"/>
        <v>0.93733333333333324</v>
      </c>
      <c r="BK969" s="92">
        <f t="shared" si="77"/>
        <v>9</v>
      </c>
      <c r="BN969" s="67">
        <f t="shared" si="78"/>
        <v>0.6253333333333333</v>
      </c>
      <c r="BO969" s="9">
        <f t="shared" si="79"/>
        <v>5</v>
      </c>
      <c r="BT969">
        <v>1.016</v>
      </c>
      <c r="BU969">
        <v>9</v>
      </c>
      <c r="BV969">
        <v>0</v>
      </c>
      <c r="BW969">
        <v>0</v>
      </c>
      <c r="BX969">
        <v>23</v>
      </c>
      <c r="BY969">
        <v>217</v>
      </c>
      <c r="BZ969">
        <v>23</v>
      </c>
      <c r="CA969">
        <v>82.292361038815201</v>
      </c>
      <c r="CB969">
        <v>23</v>
      </c>
      <c r="CC969">
        <v>237</v>
      </c>
      <c r="CD969">
        <v>23</v>
      </c>
      <c r="CE969">
        <v>114.49375529407612</v>
      </c>
      <c r="CF969">
        <v>4</v>
      </c>
      <c r="CG969">
        <v>1</v>
      </c>
      <c r="CM969">
        <v>1.016</v>
      </c>
      <c r="CQ969" t="s">
        <v>162</v>
      </c>
      <c r="CR969" t="s">
        <v>245</v>
      </c>
      <c r="CS969" t="s">
        <v>242</v>
      </c>
      <c r="CT969">
        <v>0</v>
      </c>
      <c r="CU969">
        <v>23</v>
      </c>
      <c r="CV969">
        <v>217</v>
      </c>
      <c r="CW969">
        <v>23</v>
      </c>
      <c r="CX969">
        <v>82.292361038815201</v>
      </c>
      <c r="CY969">
        <v>23</v>
      </c>
      <c r="CZ969">
        <v>237</v>
      </c>
      <c r="DA969">
        <v>23</v>
      </c>
      <c r="DB969">
        <v>114.49375529407612</v>
      </c>
      <c r="DC969">
        <v>4</v>
      </c>
      <c r="DD969">
        <v>1</v>
      </c>
      <c r="DF969">
        <v>0.84399999999999997</v>
      </c>
    </row>
    <row r="970" spans="1:110" x14ac:dyDescent="0.25">
      <c r="A970" s="74">
        <v>1</v>
      </c>
      <c r="B970" s="44">
        <v>1</v>
      </c>
      <c r="C970" s="44">
        <v>7</v>
      </c>
      <c r="D970" s="44">
        <v>10</v>
      </c>
      <c r="E970" s="44">
        <v>0.33942971003869299</v>
      </c>
      <c r="F970" s="44">
        <v>1647.9293934999901</v>
      </c>
      <c r="G970" s="75">
        <v>156.01</v>
      </c>
      <c r="H970" s="74">
        <v>0.39100000000000001</v>
      </c>
      <c r="I970" s="44">
        <v>4</v>
      </c>
      <c r="J970" s="75">
        <v>0</v>
      </c>
      <c r="K970" s="74">
        <v>0.25</v>
      </c>
      <c r="L970" s="44">
        <v>4</v>
      </c>
      <c r="M970" s="75">
        <v>0</v>
      </c>
      <c r="N970" s="44">
        <v>0.219</v>
      </c>
      <c r="O970" s="44">
        <v>4</v>
      </c>
      <c r="P970" s="75">
        <v>0</v>
      </c>
      <c r="Q970" s="80">
        <f t="shared" si="75"/>
        <v>0.28666666666666668</v>
      </c>
      <c r="R970" s="88">
        <f t="shared" si="75"/>
        <v>4</v>
      </c>
      <c r="T970" s="74">
        <v>0.93700000000000006</v>
      </c>
      <c r="U970" s="44">
        <v>9</v>
      </c>
      <c r="V970" s="44">
        <v>0</v>
      </c>
      <c r="W970" s="44">
        <v>0</v>
      </c>
      <c r="X970" s="44">
        <v>23</v>
      </c>
      <c r="Y970" s="44">
        <v>217</v>
      </c>
      <c r="Z970" s="44">
        <v>23</v>
      </c>
      <c r="AA970" s="44">
        <v>82.203843654773792</v>
      </c>
      <c r="AB970" s="44">
        <v>23</v>
      </c>
      <c r="AC970" s="44">
        <v>237</v>
      </c>
      <c r="AD970" s="44">
        <v>23</v>
      </c>
      <c r="AE970" s="44">
        <v>113.99807016068775</v>
      </c>
      <c r="AF970" s="44">
        <v>4</v>
      </c>
      <c r="AG970" s="75">
        <v>1</v>
      </c>
      <c r="AH970" s="74">
        <v>0.85899999999999999</v>
      </c>
      <c r="AI970" s="44">
        <v>9</v>
      </c>
      <c r="AJ970" s="44">
        <v>0</v>
      </c>
      <c r="AK970" s="44">
        <v>0</v>
      </c>
      <c r="AL970" s="44">
        <v>23</v>
      </c>
      <c r="AM970" s="44">
        <v>217</v>
      </c>
      <c r="AN970" s="44">
        <v>23</v>
      </c>
      <c r="AO970" s="44">
        <v>82.203843654773792</v>
      </c>
      <c r="AP970" s="44">
        <v>23</v>
      </c>
      <c r="AQ970" s="44">
        <v>237</v>
      </c>
      <c r="AR970" s="44">
        <v>23</v>
      </c>
      <c r="AS970" s="44">
        <v>113.99807016068775</v>
      </c>
      <c r="AT970" s="44">
        <v>4</v>
      </c>
      <c r="AU970" s="75">
        <v>1</v>
      </c>
      <c r="AV970">
        <v>1.016</v>
      </c>
      <c r="AW970">
        <v>9</v>
      </c>
      <c r="AX970">
        <v>0</v>
      </c>
      <c r="AY970">
        <v>0</v>
      </c>
      <c r="AZ970">
        <v>23</v>
      </c>
      <c r="BA970">
        <v>217</v>
      </c>
      <c r="BB970">
        <v>23</v>
      </c>
      <c r="BC970">
        <v>82.203843654773792</v>
      </c>
      <c r="BD970">
        <v>23</v>
      </c>
      <c r="BE970">
        <v>237</v>
      </c>
      <c r="BF970">
        <v>23</v>
      </c>
      <c r="BG970">
        <v>113.99807016068775</v>
      </c>
      <c r="BH970">
        <v>4</v>
      </c>
      <c r="BI970">
        <v>1</v>
      </c>
      <c r="BJ970" s="74">
        <f t="shared" si="76"/>
        <v>0.93733333333333346</v>
      </c>
      <c r="BK970" s="92">
        <f t="shared" si="77"/>
        <v>9</v>
      </c>
      <c r="BN970" s="67">
        <f t="shared" si="78"/>
        <v>0.65066666666666673</v>
      </c>
      <c r="BO970" s="9">
        <f t="shared" si="79"/>
        <v>5</v>
      </c>
      <c r="BT970">
        <v>1</v>
      </c>
      <c r="BU970">
        <v>9</v>
      </c>
      <c r="BV970">
        <v>0</v>
      </c>
      <c r="BW970">
        <v>0</v>
      </c>
      <c r="BX970">
        <v>23</v>
      </c>
      <c r="BY970">
        <v>217</v>
      </c>
      <c r="BZ970">
        <v>23</v>
      </c>
      <c r="CA970">
        <v>82.203843654773792</v>
      </c>
      <c r="CB970">
        <v>23</v>
      </c>
      <c r="CC970">
        <v>237</v>
      </c>
      <c r="CD970">
        <v>23</v>
      </c>
      <c r="CE970">
        <v>113.99807016068775</v>
      </c>
      <c r="CF970">
        <v>4</v>
      </c>
      <c r="CG970">
        <v>1</v>
      </c>
      <c r="CM970">
        <v>1</v>
      </c>
      <c r="CQ970" t="s">
        <v>162</v>
      </c>
      <c r="CR970" t="s">
        <v>245</v>
      </c>
      <c r="CS970" t="s">
        <v>242</v>
      </c>
      <c r="CT970">
        <v>0</v>
      </c>
      <c r="CU970">
        <v>23</v>
      </c>
      <c r="CV970">
        <v>217</v>
      </c>
      <c r="CW970">
        <v>23</v>
      </c>
      <c r="CX970">
        <v>82.203843654773792</v>
      </c>
      <c r="CY970">
        <v>23</v>
      </c>
      <c r="CZ970">
        <v>237</v>
      </c>
      <c r="DA970">
        <v>23</v>
      </c>
      <c r="DB970">
        <v>113.99807016068775</v>
      </c>
      <c r="DC970">
        <v>4</v>
      </c>
      <c r="DD970">
        <v>1</v>
      </c>
      <c r="DF970">
        <v>0.84399999999999997</v>
      </c>
    </row>
    <row r="971" spans="1:110" x14ac:dyDescent="0.25">
      <c r="A971" s="74">
        <v>1</v>
      </c>
      <c r="B971" s="44">
        <v>1</v>
      </c>
      <c r="C971" s="44">
        <v>7</v>
      </c>
      <c r="D971" s="44">
        <v>11</v>
      </c>
      <c r="E971" s="44">
        <v>0.436967714550553</v>
      </c>
      <c r="F971" s="44">
        <v>1681.126655</v>
      </c>
      <c r="G971" s="75">
        <v>164.06</v>
      </c>
      <c r="H971" s="74">
        <v>0.40600000000000003</v>
      </c>
      <c r="I971" s="44">
        <v>4</v>
      </c>
      <c r="J971" s="75">
        <v>0</v>
      </c>
      <c r="K971" s="74">
        <v>0.26500000000000001</v>
      </c>
      <c r="L971" s="44">
        <v>4</v>
      </c>
      <c r="M971" s="75">
        <v>0</v>
      </c>
      <c r="N971" s="44">
        <v>0.25</v>
      </c>
      <c r="O971" s="44">
        <v>4</v>
      </c>
      <c r="P971" s="75">
        <v>0</v>
      </c>
      <c r="Q971" s="80">
        <f t="shared" si="75"/>
        <v>0.307</v>
      </c>
      <c r="R971" s="88">
        <f t="shared" si="75"/>
        <v>4</v>
      </c>
      <c r="T971" s="74">
        <v>0.95299999999999996</v>
      </c>
      <c r="U971" s="44">
        <v>9</v>
      </c>
      <c r="V971" s="44">
        <v>0</v>
      </c>
      <c r="W971" s="44">
        <v>0</v>
      </c>
      <c r="X971" s="44">
        <v>23</v>
      </c>
      <c r="Y971" s="44">
        <v>217</v>
      </c>
      <c r="Z971" s="44">
        <v>23</v>
      </c>
      <c r="AA971" s="44">
        <v>82.119141879761543</v>
      </c>
      <c r="AB971" s="44">
        <v>23</v>
      </c>
      <c r="AC971" s="44">
        <v>237</v>
      </c>
      <c r="AD971" s="44">
        <v>23</v>
      </c>
      <c r="AE971" s="44">
        <v>113.52187331519252</v>
      </c>
      <c r="AF971" s="44">
        <v>4</v>
      </c>
      <c r="AG971" s="75">
        <v>1</v>
      </c>
      <c r="AH971" s="74">
        <v>0.82799999999999996</v>
      </c>
      <c r="AI971" s="44">
        <v>9</v>
      </c>
      <c r="AJ971" s="44">
        <v>0</v>
      </c>
      <c r="AK971" s="44">
        <v>0</v>
      </c>
      <c r="AL971" s="44">
        <v>23</v>
      </c>
      <c r="AM971" s="44">
        <v>217</v>
      </c>
      <c r="AN971" s="44">
        <v>23</v>
      </c>
      <c r="AO971" s="44">
        <v>82.119141879761543</v>
      </c>
      <c r="AP971" s="44">
        <v>23</v>
      </c>
      <c r="AQ971" s="44">
        <v>237</v>
      </c>
      <c r="AR971" s="44">
        <v>23</v>
      </c>
      <c r="AS971" s="44">
        <v>113.52187331519252</v>
      </c>
      <c r="AT971" s="44">
        <v>4</v>
      </c>
      <c r="AU971" s="75">
        <v>1</v>
      </c>
      <c r="AV971">
        <v>1.016</v>
      </c>
      <c r="AW971">
        <v>9</v>
      </c>
      <c r="AX971">
        <v>0</v>
      </c>
      <c r="AY971">
        <v>0</v>
      </c>
      <c r="AZ971">
        <v>23</v>
      </c>
      <c r="BA971">
        <v>217</v>
      </c>
      <c r="BB971">
        <v>23</v>
      </c>
      <c r="BC971">
        <v>82.119141879761543</v>
      </c>
      <c r="BD971">
        <v>23</v>
      </c>
      <c r="BE971">
        <v>237</v>
      </c>
      <c r="BF971">
        <v>23</v>
      </c>
      <c r="BG971">
        <v>113.52187331519252</v>
      </c>
      <c r="BH971">
        <v>4</v>
      </c>
      <c r="BI971">
        <v>1</v>
      </c>
      <c r="BJ971" s="74">
        <f t="shared" si="76"/>
        <v>0.93233333333333324</v>
      </c>
      <c r="BK971" s="92">
        <f t="shared" si="77"/>
        <v>9</v>
      </c>
      <c r="BN971" s="67">
        <f t="shared" si="78"/>
        <v>0.6253333333333333</v>
      </c>
      <c r="BO971" s="9">
        <f t="shared" si="79"/>
        <v>5</v>
      </c>
      <c r="BT971">
        <v>1</v>
      </c>
      <c r="BU971">
        <v>9</v>
      </c>
      <c r="BV971">
        <v>0</v>
      </c>
      <c r="BW971">
        <v>0</v>
      </c>
      <c r="BX971">
        <v>23</v>
      </c>
      <c r="BY971">
        <v>217</v>
      </c>
      <c r="BZ971">
        <v>23</v>
      </c>
      <c r="CA971">
        <v>82.119141879761543</v>
      </c>
      <c r="CB971">
        <v>23</v>
      </c>
      <c r="CC971">
        <v>237</v>
      </c>
      <c r="CD971">
        <v>23</v>
      </c>
      <c r="CE971">
        <v>113.52187331519252</v>
      </c>
      <c r="CF971">
        <v>4</v>
      </c>
      <c r="CG971">
        <v>1</v>
      </c>
      <c r="CM971">
        <v>1</v>
      </c>
      <c r="CQ971" t="s">
        <v>162</v>
      </c>
      <c r="CR971" t="s">
        <v>252</v>
      </c>
      <c r="CS971" t="s">
        <v>242</v>
      </c>
      <c r="CT971">
        <v>0</v>
      </c>
      <c r="CU971">
        <v>23</v>
      </c>
      <c r="CV971">
        <v>217</v>
      </c>
      <c r="CW971">
        <v>23</v>
      </c>
      <c r="CX971">
        <v>82.119141879761543</v>
      </c>
      <c r="CY971">
        <v>23</v>
      </c>
      <c r="CZ971">
        <v>237</v>
      </c>
      <c r="DA971">
        <v>23</v>
      </c>
      <c r="DB971">
        <v>113.52187331519252</v>
      </c>
      <c r="DC971">
        <v>4</v>
      </c>
      <c r="DD971">
        <v>1</v>
      </c>
      <c r="DF971">
        <v>0.875</v>
      </c>
    </row>
    <row r="972" spans="1:110" x14ac:dyDescent="0.25">
      <c r="A972" s="74">
        <v>1</v>
      </c>
      <c r="B972" s="44">
        <v>1</v>
      </c>
      <c r="C972" s="44">
        <v>8</v>
      </c>
      <c r="D972" s="44">
        <v>0</v>
      </c>
      <c r="E972" s="44">
        <v>-0.325190514420025</v>
      </c>
      <c r="F972" s="44">
        <v>1440.6321344999999</v>
      </c>
      <c r="G972" s="75">
        <v>82.25</v>
      </c>
      <c r="H972" s="74">
        <v>0.438</v>
      </c>
      <c r="I972" s="44">
        <v>4</v>
      </c>
      <c r="J972" s="75">
        <v>0</v>
      </c>
      <c r="K972" s="74">
        <v>0.25</v>
      </c>
      <c r="L972" s="44">
        <v>4</v>
      </c>
      <c r="M972" s="75">
        <v>0</v>
      </c>
      <c r="N972" s="44">
        <v>0.23400000000000001</v>
      </c>
      <c r="O972" s="44">
        <v>4</v>
      </c>
      <c r="P972" s="75">
        <v>0</v>
      </c>
      <c r="Q972" s="80">
        <f t="shared" si="75"/>
        <v>0.30733333333333329</v>
      </c>
      <c r="R972" s="88">
        <f t="shared" si="75"/>
        <v>4</v>
      </c>
      <c r="T972" s="74">
        <v>0.90600000000000003</v>
      </c>
      <c r="U972" s="44">
        <v>7</v>
      </c>
      <c r="V972" s="44">
        <v>0</v>
      </c>
      <c r="W972" s="44">
        <v>0</v>
      </c>
      <c r="X972" s="44">
        <v>23</v>
      </c>
      <c r="Y972" s="44">
        <v>217.000001</v>
      </c>
      <c r="Z972" s="44">
        <v>23</v>
      </c>
      <c r="AA972" s="44">
        <v>237</v>
      </c>
      <c r="AB972" s="44">
        <v>23</v>
      </c>
      <c r="AC972" s="44">
        <v>0</v>
      </c>
      <c r="AD972" s="44">
        <v>23</v>
      </c>
      <c r="AE972" s="44">
        <v>113.9156717859522</v>
      </c>
      <c r="AF972" s="44">
        <v>4</v>
      </c>
      <c r="AG972" s="75">
        <v>0.9</v>
      </c>
      <c r="AH972" s="74">
        <v>0.76500000000000001</v>
      </c>
      <c r="AI972" s="44">
        <v>7</v>
      </c>
      <c r="AJ972" s="44">
        <v>0</v>
      </c>
      <c r="AK972" s="44">
        <v>0</v>
      </c>
      <c r="AL972" s="44">
        <v>23</v>
      </c>
      <c r="AM972" s="44">
        <v>217.000001</v>
      </c>
      <c r="AN972" s="44">
        <v>23</v>
      </c>
      <c r="AO972" s="44">
        <v>237</v>
      </c>
      <c r="AP972" s="44">
        <v>23</v>
      </c>
      <c r="AQ972" s="44">
        <v>0</v>
      </c>
      <c r="AR972" s="44">
        <v>23</v>
      </c>
      <c r="AS972" s="44">
        <v>113.9156717859522</v>
      </c>
      <c r="AT972" s="44">
        <v>4</v>
      </c>
      <c r="AU972" s="75">
        <v>0.9</v>
      </c>
      <c r="AV972">
        <v>0.90600000000000003</v>
      </c>
      <c r="AW972">
        <v>7</v>
      </c>
      <c r="AX972">
        <v>0</v>
      </c>
      <c r="AY972">
        <v>0</v>
      </c>
      <c r="AZ972">
        <v>23</v>
      </c>
      <c r="BA972">
        <v>217.000001</v>
      </c>
      <c r="BB972">
        <v>23</v>
      </c>
      <c r="BC972">
        <v>237</v>
      </c>
      <c r="BD972">
        <v>23</v>
      </c>
      <c r="BE972">
        <v>0</v>
      </c>
      <c r="BF972">
        <v>23</v>
      </c>
      <c r="BG972">
        <v>113.9156717859522</v>
      </c>
      <c r="BH972">
        <v>4</v>
      </c>
      <c r="BI972">
        <v>0.9</v>
      </c>
      <c r="BJ972" s="74">
        <f t="shared" si="76"/>
        <v>0.85899999999999999</v>
      </c>
      <c r="BK972" s="92">
        <f t="shared" si="77"/>
        <v>7</v>
      </c>
      <c r="BN972" s="67">
        <f t="shared" si="78"/>
        <v>0.55166666666666675</v>
      </c>
      <c r="BO972" s="9">
        <f t="shared" si="79"/>
        <v>3</v>
      </c>
      <c r="BT972">
        <v>0.89100000000000001</v>
      </c>
      <c r="BU972">
        <v>7</v>
      </c>
      <c r="BV972">
        <v>0</v>
      </c>
      <c r="BW972">
        <v>0</v>
      </c>
      <c r="BX972">
        <v>23</v>
      </c>
      <c r="BY972">
        <v>217.000001</v>
      </c>
      <c r="BZ972">
        <v>23</v>
      </c>
      <c r="CA972">
        <v>237</v>
      </c>
      <c r="CB972">
        <v>23</v>
      </c>
      <c r="CC972">
        <v>0</v>
      </c>
      <c r="CD972">
        <v>23</v>
      </c>
      <c r="CE972">
        <v>113.9156717859522</v>
      </c>
      <c r="CF972">
        <v>4</v>
      </c>
      <c r="CG972">
        <v>0.9</v>
      </c>
      <c r="CM972">
        <v>0.89100000000000001</v>
      </c>
      <c r="CQ972" t="s">
        <v>162</v>
      </c>
      <c r="CR972" t="s">
        <v>253</v>
      </c>
      <c r="CS972" t="s">
        <v>183</v>
      </c>
      <c r="CT972">
        <v>0</v>
      </c>
      <c r="CU972">
        <v>23</v>
      </c>
      <c r="CV972">
        <v>217.000001</v>
      </c>
      <c r="CW972">
        <v>23</v>
      </c>
      <c r="CX972">
        <v>237</v>
      </c>
      <c r="CY972">
        <v>23</v>
      </c>
      <c r="CZ972">
        <v>0</v>
      </c>
      <c r="DA972">
        <v>23</v>
      </c>
      <c r="DB972">
        <v>113.9156717859522</v>
      </c>
      <c r="DC972">
        <v>4</v>
      </c>
      <c r="DD972">
        <v>0.9</v>
      </c>
      <c r="DF972">
        <v>0.76600000000000001</v>
      </c>
    </row>
    <row r="973" spans="1:110" x14ac:dyDescent="0.25">
      <c r="A973" s="74">
        <v>1</v>
      </c>
      <c r="B973" s="44">
        <v>1</v>
      </c>
      <c r="C973" s="44">
        <v>8</v>
      </c>
      <c r="D973" s="44">
        <v>1</v>
      </c>
      <c r="E973" s="44">
        <v>-0.227652509908148</v>
      </c>
      <c r="F973" s="44">
        <v>1473.8293960000001</v>
      </c>
      <c r="G973" s="75">
        <v>90.3</v>
      </c>
      <c r="H973" s="74">
        <v>0.40600000000000003</v>
      </c>
      <c r="I973" s="44">
        <v>4</v>
      </c>
      <c r="J973" s="75">
        <v>0</v>
      </c>
      <c r="K973" s="74">
        <v>0.26600000000000001</v>
      </c>
      <c r="L973" s="44">
        <v>4</v>
      </c>
      <c r="M973" s="75">
        <v>0</v>
      </c>
      <c r="N973" s="44">
        <v>0.25</v>
      </c>
      <c r="O973" s="44">
        <v>4</v>
      </c>
      <c r="P973" s="75">
        <v>0</v>
      </c>
      <c r="Q973" s="80">
        <f t="shared" si="75"/>
        <v>0.30733333333333335</v>
      </c>
      <c r="R973" s="88">
        <f t="shared" si="75"/>
        <v>4</v>
      </c>
      <c r="T973" s="74">
        <v>0.93799999999999994</v>
      </c>
      <c r="U973" s="44">
        <v>9</v>
      </c>
      <c r="V973" s="44">
        <v>0</v>
      </c>
      <c r="W973" s="44">
        <v>217.00000000000003</v>
      </c>
      <c r="X973" s="44">
        <v>23</v>
      </c>
      <c r="Y973" s="44">
        <v>80.12713778905011</v>
      </c>
      <c r="Z973" s="44">
        <v>23</v>
      </c>
      <c r="AA973" s="44">
        <v>237.00000000000003</v>
      </c>
      <c r="AB973" s="44">
        <v>23</v>
      </c>
      <c r="AC973" s="44">
        <v>0</v>
      </c>
      <c r="AD973" s="44">
        <v>23</v>
      </c>
      <c r="AE973" s="44">
        <v>114.52549084026836</v>
      </c>
      <c r="AF973" s="44">
        <v>4</v>
      </c>
      <c r="AG973" s="75">
        <v>1</v>
      </c>
      <c r="AH973" s="74">
        <v>0.89</v>
      </c>
      <c r="AI973" s="44">
        <v>9</v>
      </c>
      <c r="AJ973" s="44">
        <v>0</v>
      </c>
      <c r="AK973" s="44">
        <v>217.00000000000003</v>
      </c>
      <c r="AL973" s="44">
        <v>23</v>
      </c>
      <c r="AM973" s="44">
        <v>80.12713778905011</v>
      </c>
      <c r="AN973" s="44">
        <v>23</v>
      </c>
      <c r="AO973" s="44">
        <v>237.00000000000003</v>
      </c>
      <c r="AP973" s="44">
        <v>23</v>
      </c>
      <c r="AQ973" s="44">
        <v>0</v>
      </c>
      <c r="AR973" s="44">
        <v>23</v>
      </c>
      <c r="AS973" s="44">
        <v>114.52549084026836</v>
      </c>
      <c r="AT973" s="44">
        <v>4</v>
      </c>
      <c r="AU973" s="75">
        <v>1</v>
      </c>
      <c r="AV973">
        <v>1</v>
      </c>
      <c r="AW973">
        <v>9</v>
      </c>
      <c r="AX973">
        <v>0</v>
      </c>
      <c r="AY973">
        <v>217.00000000000003</v>
      </c>
      <c r="AZ973">
        <v>23</v>
      </c>
      <c r="BA973">
        <v>80.12713778905011</v>
      </c>
      <c r="BB973">
        <v>23</v>
      </c>
      <c r="BC973">
        <v>237.00000000000003</v>
      </c>
      <c r="BD973">
        <v>23</v>
      </c>
      <c r="BE973">
        <v>0</v>
      </c>
      <c r="BF973">
        <v>23</v>
      </c>
      <c r="BG973">
        <v>114.52549084026836</v>
      </c>
      <c r="BH973">
        <v>4</v>
      </c>
      <c r="BI973">
        <v>1</v>
      </c>
      <c r="BJ973" s="74">
        <f t="shared" si="76"/>
        <v>0.94266666666666665</v>
      </c>
      <c r="BK973" s="92">
        <f t="shared" si="77"/>
        <v>9</v>
      </c>
      <c r="BN973" s="67">
        <f t="shared" si="78"/>
        <v>0.63533333333333331</v>
      </c>
      <c r="BO973" s="9">
        <f t="shared" si="79"/>
        <v>5</v>
      </c>
      <c r="BT973">
        <v>1</v>
      </c>
      <c r="BU973">
        <v>9</v>
      </c>
      <c r="BV973">
        <v>0</v>
      </c>
      <c r="BW973">
        <v>217.00000000000003</v>
      </c>
      <c r="BX973">
        <v>23</v>
      </c>
      <c r="BY973">
        <v>80.12713778905011</v>
      </c>
      <c r="BZ973">
        <v>23</v>
      </c>
      <c r="CA973">
        <v>237.00000000000003</v>
      </c>
      <c r="CB973">
        <v>23</v>
      </c>
      <c r="CC973">
        <v>0</v>
      </c>
      <c r="CD973">
        <v>23</v>
      </c>
      <c r="CE973">
        <v>114.52549084026836</v>
      </c>
      <c r="CF973">
        <v>4</v>
      </c>
      <c r="CG973">
        <v>1</v>
      </c>
      <c r="CM973">
        <v>1</v>
      </c>
      <c r="CQ973" t="s">
        <v>162</v>
      </c>
      <c r="CR973" t="s">
        <v>250</v>
      </c>
      <c r="CS973" t="s">
        <v>242</v>
      </c>
      <c r="CT973">
        <v>217.00000000000003</v>
      </c>
      <c r="CU973">
        <v>23</v>
      </c>
      <c r="CV973">
        <v>80.12713778905011</v>
      </c>
      <c r="CW973">
        <v>23</v>
      </c>
      <c r="CX973">
        <v>237.00000000000003</v>
      </c>
      <c r="CY973">
        <v>23</v>
      </c>
      <c r="CZ973">
        <v>0</v>
      </c>
      <c r="DA973">
        <v>23</v>
      </c>
      <c r="DB973">
        <v>114.52549084026836</v>
      </c>
      <c r="DC973">
        <v>4</v>
      </c>
      <c r="DD973">
        <v>1</v>
      </c>
      <c r="DF973">
        <v>0.85899999999999999</v>
      </c>
    </row>
    <row r="974" spans="1:110" x14ac:dyDescent="0.25">
      <c r="A974" s="74">
        <v>1</v>
      </c>
      <c r="B974" s="44">
        <v>1</v>
      </c>
      <c r="C974" s="44">
        <v>8</v>
      </c>
      <c r="D974" s="44">
        <v>2</v>
      </c>
      <c r="E974" s="44">
        <v>-0.13011450539628799</v>
      </c>
      <c r="F974" s="44">
        <v>1507.0266575000001</v>
      </c>
      <c r="G974" s="75">
        <v>98.35</v>
      </c>
      <c r="H974" s="74">
        <v>0.42199999999999999</v>
      </c>
      <c r="I974" s="44">
        <v>4</v>
      </c>
      <c r="J974" s="75">
        <v>0</v>
      </c>
      <c r="K974" s="74">
        <v>0.26600000000000001</v>
      </c>
      <c r="L974" s="44">
        <v>4</v>
      </c>
      <c r="M974" s="75">
        <v>0</v>
      </c>
      <c r="N974" s="44">
        <v>0.25</v>
      </c>
      <c r="O974" s="44">
        <v>4</v>
      </c>
      <c r="P974" s="75">
        <v>0</v>
      </c>
      <c r="Q974" s="80">
        <f t="shared" si="75"/>
        <v>0.31266666666666665</v>
      </c>
      <c r="R974" s="88">
        <f t="shared" si="75"/>
        <v>4</v>
      </c>
      <c r="T974" s="74">
        <v>0.92200000000000004</v>
      </c>
      <c r="U974" s="44">
        <v>9</v>
      </c>
      <c r="V974" s="44">
        <v>0</v>
      </c>
      <c r="W974" s="44">
        <v>0</v>
      </c>
      <c r="X974" s="44">
        <v>23</v>
      </c>
      <c r="Y974" s="44">
        <v>216.99999999999997</v>
      </c>
      <c r="Z974" s="44">
        <v>23</v>
      </c>
      <c r="AA974" s="44">
        <v>236.99999999999997</v>
      </c>
      <c r="AB974" s="44">
        <v>23</v>
      </c>
      <c r="AC974" s="44">
        <v>80.182377521294114</v>
      </c>
      <c r="AD974" s="44">
        <v>23</v>
      </c>
      <c r="AE974" s="44">
        <v>114.93917269754549</v>
      </c>
      <c r="AF974" s="44">
        <v>4</v>
      </c>
      <c r="AG974" s="75">
        <v>1</v>
      </c>
      <c r="AH974" s="74">
        <v>0.85899999999999999</v>
      </c>
      <c r="AI974" s="44">
        <v>9</v>
      </c>
      <c r="AJ974" s="44">
        <v>0</v>
      </c>
      <c r="AK974" s="44">
        <v>0</v>
      </c>
      <c r="AL974" s="44">
        <v>23</v>
      </c>
      <c r="AM974" s="44">
        <v>216.99999999999997</v>
      </c>
      <c r="AN974" s="44">
        <v>23</v>
      </c>
      <c r="AO974" s="44">
        <v>236.99999999999997</v>
      </c>
      <c r="AP974" s="44">
        <v>23</v>
      </c>
      <c r="AQ974" s="44">
        <v>80.182377521294114</v>
      </c>
      <c r="AR974" s="44">
        <v>23</v>
      </c>
      <c r="AS974" s="44">
        <v>114.93917269754549</v>
      </c>
      <c r="AT974" s="44">
        <v>4</v>
      </c>
      <c r="AU974" s="75">
        <v>1</v>
      </c>
      <c r="AV974">
        <v>1.032</v>
      </c>
      <c r="AW974">
        <v>9</v>
      </c>
      <c r="AX974">
        <v>0</v>
      </c>
      <c r="AY974">
        <v>0</v>
      </c>
      <c r="AZ974">
        <v>23</v>
      </c>
      <c r="BA974">
        <v>216.99999999999997</v>
      </c>
      <c r="BB974">
        <v>23</v>
      </c>
      <c r="BC974">
        <v>236.99999999999997</v>
      </c>
      <c r="BD974">
        <v>23</v>
      </c>
      <c r="BE974">
        <v>80.182377521294114</v>
      </c>
      <c r="BF974">
        <v>23</v>
      </c>
      <c r="BG974">
        <v>114.93917269754549</v>
      </c>
      <c r="BH974">
        <v>4</v>
      </c>
      <c r="BI974">
        <v>1</v>
      </c>
      <c r="BJ974" s="74">
        <f t="shared" si="76"/>
        <v>0.93766666666666676</v>
      </c>
      <c r="BK974" s="92">
        <f t="shared" si="77"/>
        <v>9</v>
      </c>
      <c r="BN974" s="67">
        <f t="shared" si="78"/>
        <v>0.62500000000000011</v>
      </c>
      <c r="BO974" s="9">
        <f t="shared" si="79"/>
        <v>5</v>
      </c>
      <c r="BT974">
        <v>0.96899999999999997</v>
      </c>
      <c r="BU974">
        <v>9</v>
      </c>
      <c r="BV974">
        <v>0</v>
      </c>
      <c r="BW974">
        <v>0</v>
      </c>
      <c r="BX974">
        <v>23</v>
      </c>
      <c r="BY974">
        <v>216.99999999999997</v>
      </c>
      <c r="BZ974">
        <v>23</v>
      </c>
      <c r="CA974">
        <v>236.99999999999997</v>
      </c>
      <c r="CB974">
        <v>23</v>
      </c>
      <c r="CC974">
        <v>80.182377521294114</v>
      </c>
      <c r="CD974">
        <v>23</v>
      </c>
      <c r="CE974">
        <v>114.93917269754549</v>
      </c>
      <c r="CF974">
        <v>4</v>
      </c>
      <c r="CG974">
        <v>1</v>
      </c>
      <c r="CM974">
        <v>0.96899999999999997</v>
      </c>
      <c r="CQ974" t="s">
        <v>162</v>
      </c>
      <c r="CR974" t="s">
        <v>248</v>
      </c>
      <c r="CS974" t="s">
        <v>242</v>
      </c>
      <c r="CT974">
        <v>0</v>
      </c>
      <c r="CU974">
        <v>23</v>
      </c>
      <c r="CV974">
        <v>216.99999999999997</v>
      </c>
      <c r="CW974">
        <v>23</v>
      </c>
      <c r="CX974">
        <v>236.99999999999997</v>
      </c>
      <c r="CY974">
        <v>23</v>
      </c>
      <c r="CZ974">
        <v>80.182377521294114</v>
      </c>
      <c r="DA974">
        <v>23</v>
      </c>
      <c r="DB974">
        <v>114.93917269754549</v>
      </c>
      <c r="DC974">
        <v>4</v>
      </c>
      <c r="DD974">
        <v>1</v>
      </c>
      <c r="DF974">
        <v>0.86</v>
      </c>
    </row>
    <row r="975" spans="1:110" x14ac:dyDescent="0.25">
      <c r="A975" s="74">
        <v>1</v>
      </c>
      <c r="B975" s="44">
        <v>1</v>
      </c>
      <c r="C975" s="44">
        <v>8</v>
      </c>
      <c r="D975" s="44">
        <v>3</v>
      </c>
      <c r="E975" s="44">
        <v>-3.2576500884394601E-2</v>
      </c>
      <c r="F975" s="44">
        <v>1540.223919</v>
      </c>
      <c r="G975" s="75">
        <v>106.4</v>
      </c>
      <c r="H975" s="74">
        <v>0.42199999999999999</v>
      </c>
      <c r="I975" s="44">
        <v>4</v>
      </c>
      <c r="J975" s="75">
        <v>0</v>
      </c>
      <c r="K975" s="74">
        <v>0.26600000000000001</v>
      </c>
      <c r="L975" s="44">
        <v>4</v>
      </c>
      <c r="M975" s="75">
        <v>0</v>
      </c>
      <c r="N975" s="44">
        <v>0.23499999999999999</v>
      </c>
      <c r="O975" s="44">
        <v>4</v>
      </c>
      <c r="P975" s="75">
        <v>0</v>
      </c>
      <c r="Q975" s="80">
        <f t="shared" si="75"/>
        <v>0.30766666666666664</v>
      </c>
      <c r="R975" s="88">
        <f t="shared" si="75"/>
        <v>4</v>
      </c>
      <c r="T975" s="74">
        <v>0.64</v>
      </c>
      <c r="U975" s="44">
        <v>9</v>
      </c>
      <c r="V975" s="44">
        <v>0</v>
      </c>
      <c r="W975" s="44">
        <v>0</v>
      </c>
      <c r="X975" s="44">
        <v>23</v>
      </c>
      <c r="Y975" s="44">
        <v>217</v>
      </c>
      <c r="Z975" s="44">
        <v>23</v>
      </c>
      <c r="AA975" s="44">
        <v>237</v>
      </c>
      <c r="AB975" s="44">
        <v>23</v>
      </c>
      <c r="AC975" s="44">
        <v>80.768356743221403</v>
      </c>
      <c r="AD975" s="44">
        <v>23</v>
      </c>
      <c r="AE975" s="44">
        <v>115.20728711008329</v>
      </c>
      <c r="AF975" s="44">
        <v>4</v>
      </c>
      <c r="AG975" s="75">
        <v>1</v>
      </c>
      <c r="AH975" s="74">
        <v>0.82799999999999996</v>
      </c>
      <c r="AI975" s="44">
        <v>9</v>
      </c>
      <c r="AJ975" s="44">
        <v>0</v>
      </c>
      <c r="AK975" s="44">
        <v>0</v>
      </c>
      <c r="AL975" s="44">
        <v>23</v>
      </c>
      <c r="AM975" s="44">
        <v>217</v>
      </c>
      <c r="AN975" s="44">
        <v>23</v>
      </c>
      <c r="AO975" s="44">
        <v>237</v>
      </c>
      <c r="AP975" s="44">
        <v>23</v>
      </c>
      <c r="AQ975" s="44">
        <v>80.768356743221403</v>
      </c>
      <c r="AR975" s="44">
        <v>23</v>
      </c>
      <c r="AS975" s="44">
        <v>115.20728711008329</v>
      </c>
      <c r="AT975" s="44">
        <v>4</v>
      </c>
      <c r="AU975" s="75">
        <v>1</v>
      </c>
      <c r="AV975">
        <v>1</v>
      </c>
      <c r="AW975">
        <v>9</v>
      </c>
      <c r="AX975">
        <v>0</v>
      </c>
      <c r="AY975">
        <v>0</v>
      </c>
      <c r="AZ975">
        <v>23</v>
      </c>
      <c r="BA975">
        <v>217</v>
      </c>
      <c r="BB975">
        <v>23</v>
      </c>
      <c r="BC975">
        <v>237</v>
      </c>
      <c r="BD975">
        <v>23</v>
      </c>
      <c r="BE975">
        <v>80.768356743221403</v>
      </c>
      <c r="BF975">
        <v>23</v>
      </c>
      <c r="BG975">
        <v>115.20728711008329</v>
      </c>
      <c r="BH975">
        <v>4</v>
      </c>
      <c r="BI975">
        <v>1</v>
      </c>
      <c r="BJ975" s="74">
        <f t="shared" si="76"/>
        <v>0.82266666666666666</v>
      </c>
      <c r="BK975" s="92">
        <f t="shared" si="77"/>
        <v>9</v>
      </c>
      <c r="BN975" s="67">
        <f t="shared" si="78"/>
        <v>0.51500000000000001</v>
      </c>
      <c r="BO975" s="9">
        <f t="shared" si="79"/>
        <v>5</v>
      </c>
      <c r="BT975">
        <v>0.96899999999999997</v>
      </c>
      <c r="BU975">
        <v>9</v>
      </c>
      <c r="BV975">
        <v>0</v>
      </c>
      <c r="BW975">
        <v>0</v>
      </c>
      <c r="BX975">
        <v>23</v>
      </c>
      <c r="BY975">
        <v>217</v>
      </c>
      <c r="BZ975">
        <v>23</v>
      </c>
      <c r="CA975">
        <v>237</v>
      </c>
      <c r="CB975">
        <v>23</v>
      </c>
      <c r="CC975">
        <v>80.768356743221403</v>
      </c>
      <c r="CD975">
        <v>23</v>
      </c>
      <c r="CE975">
        <v>115.20728711008329</v>
      </c>
      <c r="CF975">
        <v>4</v>
      </c>
      <c r="CG975">
        <v>1</v>
      </c>
      <c r="CM975">
        <v>0.96899999999999997</v>
      </c>
      <c r="CQ975" t="s">
        <v>162</v>
      </c>
      <c r="CR975" t="s">
        <v>248</v>
      </c>
      <c r="CS975" t="s">
        <v>242</v>
      </c>
      <c r="CT975">
        <v>0</v>
      </c>
      <c r="CU975">
        <v>23</v>
      </c>
      <c r="CV975">
        <v>217</v>
      </c>
      <c r="CW975">
        <v>23</v>
      </c>
      <c r="CX975">
        <v>237</v>
      </c>
      <c r="CY975">
        <v>23</v>
      </c>
      <c r="CZ975">
        <v>80.768356743221403</v>
      </c>
      <c r="DA975">
        <v>23</v>
      </c>
      <c r="DB975">
        <v>115.20728711008329</v>
      </c>
      <c r="DC975">
        <v>4</v>
      </c>
      <c r="DD975">
        <v>1</v>
      </c>
      <c r="DF975">
        <v>0.86</v>
      </c>
    </row>
    <row r="976" spans="1:110" x14ac:dyDescent="0.25">
      <c r="A976" s="74">
        <v>1</v>
      </c>
      <c r="B976" s="44">
        <v>1</v>
      </c>
      <c r="C976" s="44">
        <v>8</v>
      </c>
      <c r="D976" s="44">
        <v>4</v>
      </c>
      <c r="E976" s="44">
        <v>6.4961503627465195E-2</v>
      </c>
      <c r="F976" s="44">
        <v>1573.4211805</v>
      </c>
      <c r="G976" s="75">
        <v>114.45</v>
      </c>
      <c r="H976" s="74">
        <v>0.40600000000000003</v>
      </c>
      <c r="I976" s="44">
        <v>4</v>
      </c>
      <c r="J976" s="75">
        <v>0</v>
      </c>
      <c r="K976" s="74">
        <v>0.26500000000000001</v>
      </c>
      <c r="L976" s="44">
        <v>4</v>
      </c>
      <c r="M976" s="75">
        <v>0</v>
      </c>
      <c r="N976" s="44">
        <v>0.26600000000000001</v>
      </c>
      <c r="O976" s="44">
        <v>4</v>
      </c>
      <c r="P976" s="75">
        <v>0</v>
      </c>
      <c r="Q976" s="80">
        <f t="shared" si="75"/>
        <v>0.31233333333333335</v>
      </c>
      <c r="R976" s="88">
        <f t="shared" si="75"/>
        <v>4</v>
      </c>
      <c r="T976" s="74">
        <v>0.625</v>
      </c>
      <c r="U976" s="44">
        <v>9</v>
      </c>
      <c r="V976" s="44">
        <v>0</v>
      </c>
      <c r="W976" s="44">
        <v>0</v>
      </c>
      <c r="X976" s="44">
        <v>23</v>
      </c>
      <c r="Y976" s="44">
        <v>217</v>
      </c>
      <c r="Z976" s="44">
        <v>23</v>
      </c>
      <c r="AA976" s="44">
        <v>237</v>
      </c>
      <c r="AB976" s="44">
        <v>23</v>
      </c>
      <c r="AC976" s="44">
        <v>81.324824717350083</v>
      </c>
      <c r="AD976" s="44">
        <v>23</v>
      </c>
      <c r="AE976" s="44">
        <v>115.45869330845571</v>
      </c>
      <c r="AF976" s="44">
        <v>4</v>
      </c>
      <c r="AG976" s="75">
        <v>1</v>
      </c>
      <c r="AH976" s="74">
        <v>0.84399999999999997</v>
      </c>
      <c r="AI976" s="44">
        <v>9</v>
      </c>
      <c r="AJ976" s="44">
        <v>0</v>
      </c>
      <c r="AK976" s="44">
        <v>0</v>
      </c>
      <c r="AL976" s="44">
        <v>23</v>
      </c>
      <c r="AM976" s="44">
        <v>217</v>
      </c>
      <c r="AN976" s="44">
        <v>23</v>
      </c>
      <c r="AO976" s="44">
        <v>237</v>
      </c>
      <c r="AP976" s="44">
        <v>23</v>
      </c>
      <c r="AQ976" s="44">
        <v>81.324824717350083</v>
      </c>
      <c r="AR976" s="44">
        <v>23</v>
      </c>
      <c r="AS976" s="44">
        <v>115.45869330845571</v>
      </c>
      <c r="AT976" s="44">
        <v>4</v>
      </c>
      <c r="AU976" s="75">
        <v>1</v>
      </c>
      <c r="AV976">
        <v>1.0309999999999999</v>
      </c>
      <c r="AW976">
        <v>9</v>
      </c>
      <c r="AX976">
        <v>0</v>
      </c>
      <c r="AY976">
        <v>0</v>
      </c>
      <c r="AZ976">
        <v>23</v>
      </c>
      <c r="BA976">
        <v>217</v>
      </c>
      <c r="BB976">
        <v>23</v>
      </c>
      <c r="BC976">
        <v>237</v>
      </c>
      <c r="BD976">
        <v>23</v>
      </c>
      <c r="BE976">
        <v>81.324824717350083</v>
      </c>
      <c r="BF976">
        <v>23</v>
      </c>
      <c r="BG976">
        <v>115.45869330845571</v>
      </c>
      <c r="BH976">
        <v>4</v>
      </c>
      <c r="BI976">
        <v>1</v>
      </c>
      <c r="BJ976" s="74">
        <f t="shared" si="76"/>
        <v>0.83333333333333337</v>
      </c>
      <c r="BK976" s="92">
        <f t="shared" si="77"/>
        <v>9</v>
      </c>
      <c r="BN976" s="67">
        <f t="shared" si="78"/>
        <v>0.52100000000000002</v>
      </c>
      <c r="BO976" s="9">
        <f t="shared" si="79"/>
        <v>5</v>
      </c>
      <c r="BT976">
        <v>1.016</v>
      </c>
      <c r="BU976">
        <v>9</v>
      </c>
      <c r="BV976">
        <v>0</v>
      </c>
      <c r="BW976">
        <v>0</v>
      </c>
      <c r="BX976">
        <v>23</v>
      </c>
      <c r="BY976">
        <v>217</v>
      </c>
      <c r="BZ976">
        <v>23</v>
      </c>
      <c r="CA976">
        <v>237</v>
      </c>
      <c r="CB976">
        <v>23</v>
      </c>
      <c r="CC976">
        <v>81.324824717350083</v>
      </c>
      <c r="CD976">
        <v>23</v>
      </c>
      <c r="CE976">
        <v>115.45869330845571</v>
      </c>
      <c r="CF976">
        <v>4</v>
      </c>
      <c r="CG976">
        <v>1</v>
      </c>
      <c r="CM976">
        <v>1.016</v>
      </c>
      <c r="CQ976" t="s">
        <v>162</v>
      </c>
      <c r="CR976" t="s">
        <v>248</v>
      </c>
      <c r="CS976" t="s">
        <v>242</v>
      </c>
      <c r="CT976">
        <v>0</v>
      </c>
      <c r="CU976">
        <v>23</v>
      </c>
      <c r="CV976">
        <v>217</v>
      </c>
      <c r="CW976">
        <v>23</v>
      </c>
      <c r="CX976">
        <v>237</v>
      </c>
      <c r="CY976">
        <v>23</v>
      </c>
      <c r="CZ976">
        <v>81.324824717350083</v>
      </c>
      <c r="DA976">
        <v>23</v>
      </c>
      <c r="DB976">
        <v>115.45869330845571</v>
      </c>
      <c r="DC976">
        <v>4</v>
      </c>
      <c r="DD976">
        <v>1</v>
      </c>
      <c r="DF976">
        <v>0.86</v>
      </c>
    </row>
    <row r="977" spans="1:110" x14ac:dyDescent="0.25">
      <c r="A977" s="74">
        <v>1</v>
      </c>
      <c r="B977" s="44">
        <v>1</v>
      </c>
      <c r="C977" s="44">
        <v>8</v>
      </c>
      <c r="D977" s="44">
        <v>5</v>
      </c>
      <c r="E977" s="44">
        <v>0.162499508139342</v>
      </c>
      <c r="F977" s="44">
        <v>1606.618442</v>
      </c>
      <c r="G977" s="75">
        <v>122.5</v>
      </c>
      <c r="H977" s="74">
        <v>0.39100000000000001</v>
      </c>
      <c r="I977" s="44">
        <v>4</v>
      </c>
      <c r="J977" s="75">
        <v>0</v>
      </c>
      <c r="K977" s="74">
        <v>0.26600000000000001</v>
      </c>
      <c r="L977" s="44">
        <v>4</v>
      </c>
      <c r="M977" s="75">
        <v>0</v>
      </c>
      <c r="N977" s="44">
        <v>0.25</v>
      </c>
      <c r="O977" s="44">
        <v>4</v>
      </c>
      <c r="P977" s="75">
        <v>0</v>
      </c>
      <c r="Q977" s="80">
        <f t="shared" si="75"/>
        <v>0.30233333333333334</v>
      </c>
      <c r="R977" s="88">
        <f t="shared" si="75"/>
        <v>4</v>
      </c>
      <c r="T977" s="74">
        <v>0.64100000000000001</v>
      </c>
      <c r="U977" s="44">
        <v>9</v>
      </c>
      <c r="V977" s="44">
        <v>0</v>
      </c>
      <c r="W977" s="44">
        <v>0</v>
      </c>
      <c r="X977" s="44">
        <v>23</v>
      </c>
      <c r="Y977" s="44">
        <v>217.00000100000003</v>
      </c>
      <c r="Z977" s="44">
        <v>23</v>
      </c>
      <c r="AA977" s="44">
        <v>237.00000000000003</v>
      </c>
      <c r="AB977" s="44">
        <v>23</v>
      </c>
      <c r="AC977" s="44">
        <v>81.860432880234001</v>
      </c>
      <c r="AD977" s="44">
        <v>23</v>
      </c>
      <c r="AE977" s="44">
        <v>115.69467358270074</v>
      </c>
      <c r="AF977" s="44">
        <v>4</v>
      </c>
      <c r="AG977" s="75">
        <v>1</v>
      </c>
      <c r="AH977" s="74">
        <v>0.84399999999999997</v>
      </c>
      <c r="AI977" s="44">
        <v>9</v>
      </c>
      <c r="AJ977" s="44">
        <v>0</v>
      </c>
      <c r="AK977" s="44">
        <v>0</v>
      </c>
      <c r="AL977" s="44">
        <v>23</v>
      </c>
      <c r="AM977" s="44">
        <v>217.00000100000003</v>
      </c>
      <c r="AN977" s="44">
        <v>23</v>
      </c>
      <c r="AO977" s="44">
        <v>237.00000000000003</v>
      </c>
      <c r="AP977" s="44">
        <v>23</v>
      </c>
      <c r="AQ977" s="44">
        <v>81.860432880234001</v>
      </c>
      <c r="AR977" s="44">
        <v>23</v>
      </c>
      <c r="AS977" s="44">
        <v>115.69467358270074</v>
      </c>
      <c r="AT977" s="44">
        <v>4</v>
      </c>
      <c r="AU977" s="75">
        <v>1</v>
      </c>
      <c r="AV977">
        <v>1.0469999999999999</v>
      </c>
      <c r="AW977">
        <v>9</v>
      </c>
      <c r="AX977">
        <v>0</v>
      </c>
      <c r="AY977">
        <v>0</v>
      </c>
      <c r="AZ977">
        <v>23</v>
      </c>
      <c r="BA977">
        <v>217.00000100000003</v>
      </c>
      <c r="BB977">
        <v>23</v>
      </c>
      <c r="BC977">
        <v>237.00000000000003</v>
      </c>
      <c r="BD977">
        <v>23</v>
      </c>
      <c r="BE977">
        <v>81.860432880234001</v>
      </c>
      <c r="BF977">
        <v>23</v>
      </c>
      <c r="BG977">
        <v>115.69467358270074</v>
      </c>
      <c r="BH977">
        <v>4</v>
      </c>
      <c r="BI977">
        <v>1</v>
      </c>
      <c r="BJ977" s="74">
        <f t="shared" si="76"/>
        <v>0.84399999999999997</v>
      </c>
      <c r="BK977" s="92">
        <f t="shared" si="77"/>
        <v>9</v>
      </c>
      <c r="BN977" s="67">
        <f t="shared" si="78"/>
        <v>0.54166666666666663</v>
      </c>
      <c r="BO977" s="9">
        <f t="shared" si="79"/>
        <v>5</v>
      </c>
      <c r="BT977">
        <v>0.98399999999999999</v>
      </c>
      <c r="BU977">
        <v>9</v>
      </c>
      <c r="BV977">
        <v>0</v>
      </c>
      <c r="BW977">
        <v>0</v>
      </c>
      <c r="BX977">
        <v>23</v>
      </c>
      <c r="BY977">
        <v>217.00000100000003</v>
      </c>
      <c r="BZ977">
        <v>23</v>
      </c>
      <c r="CA977">
        <v>237.00000000000003</v>
      </c>
      <c r="CB977">
        <v>23</v>
      </c>
      <c r="CC977">
        <v>81.860432880234001</v>
      </c>
      <c r="CD977">
        <v>23</v>
      </c>
      <c r="CE977">
        <v>115.69467358270074</v>
      </c>
      <c r="CF977">
        <v>4</v>
      </c>
      <c r="CG977">
        <v>1</v>
      </c>
      <c r="CM977">
        <v>0.98399999999999999</v>
      </c>
      <c r="CQ977" t="s">
        <v>162</v>
      </c>
      <c r="CR977" t="s">
        <v>248</v>
      </c>
      <c r="CS977" t="s">
        <v>242</v>
      </c>
      <c r="CT977">
        <v>0</v>
      </c>
      <c r="CU977">
        <v>23</v>
      </c>
      <c r="CV977">
        <v>217.00000100000003</v>
      </c>
      <c r="CW977">
        <v>23</v>
      </c>
      <c r="CX977">
        <v>237.00000000000003</v>
      </c>
      <c r="CY977">
        <v>23</v>
      </c>
      <c r="CZ977">
        <v>81.860432880234001</v>
      </c>
      <c r="DA977">
        <v>23</v>
      </c>
      <c r="DB977">
        <v>115.69467358270074</v>
      </c>
      <c r="DC977">
        <v>4</v>
      </c>
      <c r="DD977">
        <v>1</v>
      </c>
      <c r="DF977">
        <v>0.86</v>
      </c>
    </row>
    <row r="978" spans="1:110" x14ac:dyDescent="0.25">
      <c r="A978" s="74">
        <v>1</v>
      </c>
      <c r="B978" s="44">
        <v>1</v>
      </c>
      <c r="C978" s="44">
        <v>8</v>
      </c>
      <c r="D978" s="44">
        <v>6</v>
      </c>
      <c r="E978" s="44">
        <v>0.26003751265121899</v>
      </c>
      <c r="F978" s="44">
        <v>1639.8157034999999</v>
      </c>
      <c r="G978" s="75">
        <v>130.55000000000001</v>
      </c>
      <c r="H978" s="74">
        <v>0.42099999999999999</v>
      </c>
      <c r="I978" s="44">
        <v>4</v>
      </c>
      <c r="J978" s="75">
        <v>0</v>
      </c>
      <c r="K978" s="74">
        <v>0.25</v>
      </c>
      <c r="L978" s="44">
        <v>4</v>
      </c>
      <c r="M978" s="75">
        <v>0</v>
      </c>
      <c r="N978" s="44">
        <v>0.25</v>
      </c>
      <c r="O978" s="44">
        <v>4</v>
      </c>
      <c r="P978" s="75">
        <v>0</v>
      </c>
      <c r="Q978" s="80">
        <f t="shared" si="75"/>
        <v>0.307</v>
      </c>
      <c r="R978" s="88">
        <f t="shared" si="75"/>
        <v>4</v>
      </c>
      <c r="T978" s="74">
        <v>0.625</v>
      </c>
      <c r="U978" s="44">
        <v>9</v>
      </c>
      <c r="V978" s="44">
        <v>0</v>
      </c>
      <c r="W978" s="44">
        <v>0</v>
      </c>
      <c r="X978" s="44">
        <v>23</v>
      </c>
      <c r="Y978" s="44">
        <v>217.000001</v>
      </c>
      <c r="Z978" s="44">
        <v>23</v>
      </c>
      <c r="AA978" s="44">
        <v>237</v>
      </c>
      <c r="AB978" s="44">
        <v>23</v>
      </c>
      <c r="AC978" s="44">
        <v>82.377283450283301</v>
      </c>
      <c r="AD978" s="44">
        <v>23</v>
      </c>
      <c r="AE978" s="44">
        <v>115.91637178304774</v>
      </c>
      <c r="AF978" s="44">
        <v>4</v>
      </c>
      <c r="AG978" s="75">
        <v>1</v>
      </c>
      <c r="AH978" s="74">
        <v>0.84299999999999997</v>
      </c>
      <c r="AI978" s="44">
        <v>9</v>
      </c>
      <c r="AJ978" s="44">
        <v>0</v>
      </c>
      <c r="AK978" s="44">
        <v>0</v>
      </c>
      <c r="AL978" s="44">
        <v>23</v>
      </c>
      <c r="AM978" s="44">
        <v>217.000001</v>
      </c>
      <c r="AN978" s="44">
        <v>23</v>
      </c>
      <c r="AO978" s="44">
        <v>237</v>
      </c>
      <c r="AP978" s="44">
        <v>23</v>
      </c>
      <c r="AQ978" s="44">
        <v>82.377283450283301</v>
      </c>
      <c r="AR978" s="44">
        <v>23</v>
      </c>
      <c r="AS978" s="44">
        <v>115.91637178304774</v>
      </c>
      <c r="AT978" s="44">
        <v>4</v>
      </c>
      <c r="AU978" s="75">
        <v>1</v>
      </c>
      <c r="AV978">
        <v>1.0940000000000001</v>
      </c>
      <c r="AW978">
        <v>9</v>
      </c>
      <c r="AX978">
        <v>0</v>
      </c>
      <c r="AY978">
        <v>0</v>
      </c>
      <c r="AZ978">
        <v>23</v>
      </c>
      <c r="BA978">
        <v>217.000001</v>
      </c>
      <c r="BB978">
        <v>23</v>
      </c>
      <c r="BC978">
        <v>237</v>
      </c>
      <c r="BD978">
        <v>23</v>
      </c>
      <c r="BE978">
        <v>82.377283450283301</v>
      </c>
      <c r="BF978">
        <v>23</v>
      </c>
      <c r="BG978">
        <v>115.91637178304774</v>
      </c>
      <c r="BH978">
        <v>4</v>
      </c>
      <c r="BI978">
        <v>1</v>
      </c>
      <c r="BJ978" s="74">
        <f t="shared" si="76"/>
        <v>0.85400000000000009</v>
      </c>
      <c r="BK978" s="92">
        <f t="shared" si="77"/>
        <v>9</v>
      </c>
      <c r="BN978" s="67">
        <f t="shared" si="78"/>
        <v>0.54700000000000015</v>
      </c>
      <c r="BO978" s="9">
        <f t="shared" si="79"/>
        <v>5</v>
      </c>
      <c r="BT978">
        <v>1</v>
      </c>
      <c r="BU978">
        <v>9</v>
      </c>
      <c r="BV978">
        <v>0</v>
      </c>
      <c r="BW978">
        <v>0</v>
      </c>
      <c r="BX978">
        <v>23</v>
      </c>
      <c r="BY978">
        <v>217.000001</v>
      </c>
      <c r="BZ978">
        <v>23</v>
      </c>
      <c r="CA978">
        <v>237</v>
      </c>
      <c r="CB978">
        <v>23</v>
      </c>
      <c r="CC978">
        <v>82.377283450283301</v>
      </c>
      <c r="CD978">
        <v>23</v>
      </c>
      <c r="CE978">
        <v>115.91637178304774</v>
      </c>
      <c r="CF978">
        <v>4</v>
      </c>
      <c r="CG978">
        <v>1</v>
      </c>
      <c r="CM978">
        <v>1</v>
      </c>
      <c r="CQ978" t="s">
        <v>162</v>
      </c>
      <c r="CR978" t="s">
        <v>245</v>
      </c>
      <c r="CS978" t="s">
        <v>242</v>
      </c>
      <c r="CT978">
        <v>0</v>
      </c>
      <c r="CU978">
        <v>23</v>
      </c>
      <c r="CV978">
        <v>217.000001</v>
      </c>
      <c r="CW978">
        <v>23</v>
      </c>
      <c r="CX978">
        <v>237</v>
      </c>
      <c r="CY978">
        <v>23</v>
      </c>
      <c r="CZ978">
        <v>82.377283450283301</v>
      </c>
      <c r="DA978">
        <v>23</v>
      </c>
      <c r="DB978">
        <v>115.91637178304774</v>
      </c>
      <c r="DC978">
        <v>4</v>
      </c>
      <c r="DD978">
        <v>1</v>
      </c>
      <c r="DF978">
        <v>0.84399999999999997</v>
      </c>
    </row>
    <row r="979" spans="1:110" x14ac:dyDescent="0.25">
      <c r="A979" s="74">
        <v>1</v>
      </c>
      <c r="B979" s="44">
        <v>1</v>
      </c>
      <c r="C979" s="44">
        <v>8</v>
      </c>
      <c r="D979" s="44">
        <v>7</v>
      </c>
      <c r="E979" s="44">
        <v>0.35757551716309599</v>
      </c>
      <c r="F979" s="44">
        <v>1673.0129649999999</v>
      </c>
      <c r="G979" s="75">
        <v>138.6</v>
      </c>
      <c r="H979" s="74">
        <v>0.437</v>
      </c>
      <c r="I979" s="44">
        <v>4</v>
      </c>
      <c r="J979" s="75">
        <v>0</v>
      </c>
      <c r="K979" s="74">
        <v>0.28100000000000003</v>
      </c>
      <c r="L979" s="44">
        <v>4</v>
      </c>
      <c r="M979" s="75">
        <v>0</v>
      </c>
      <c r="N979" s="44">
        <v>0.23400000000000001</v>
      </c>
      <c r="O979" s="44">
        <v>4</v>
      </c>
      <c r="P979" s="75">
        <v>0</v>
      </c>
      <c r="Q979" s="80">
        <f t="shared" si="75"/>
        <v>0.3173333333333333</v>
      </c>
      <c r="R979" s="88">
        <f t="shared" si="75"/>
        <v>4</v>
      </c>
      <c r="T979" s="74">
        <v>0.64100000000000001</v>
      </c>
      <c r="U979" s="44">
        <v>9</v>
      </c>
      <c r="V979" s="44">
        <v>0</v>
      </c>
      <c r="W979" s="44">
        <v>0</v>
      </c>
      <c r="X979" s="44">
        <v>23</v>
      </c>
      <c r="Y979" s="44">
        <v>217</v>
      </c>
      <c r="Z979" s="44">
        <v>23</v>
      </c>
      <c r="AA979" s="44">
        <v>82.699166644745134</v>
      </c>
      <c r="AB979" s="44">
        <v>23</v>
      </c>
      <c r="AC979" s="44">
        <v>237</v>
      </c>
      <c r="AD979" s="44">
        <v>23</v>
      </c>
      <c r="AE979" s="44">
        <v>115.90723753529002</v>
      </c>
      <c r="AF979" s="44">
        <v>4</v>
      </c>
      <c r="AG979" s="75">
        <v>1</v>
      </c>
      <c r="AH979" s="74">
        <v>0.85899999999999999</v>
      </c>
      <c r="AI979" s="44">
        <v>9</v>
      </c>
      <c r="AJ979" s="44">
        <v>0</v>
      </c>
      <c r="AK979" s="44">
        <v>0</v>
      </c>
      <c r="AL979" s="44">
        <v>23</v>
      </c>
      <c r="AM979" s="44">
        <v>217</v>
      </c>
      <c r="AN979" s="44">
        <v>23</v>
      </c>
      <c r="AO979" s="44">
        <v>82.699166644745134</v>
      </c>
      <c r="AP979" s="44">
        <v>23</v>
      </c>
      <c r="AQ979" s="44">
        <v>237</v>
      </c>
      <c r="AR979" s="44">
        <v>23</v>
      </c>
      <c r="AS979" s="44">
        <v>115.90723753529002</v>
      </c>
      <c r="AT979" s="44">
        <v>4</v>
      </c>
      <c r="AU979" s="75">
        <v>1</v>
      </c>
      <c r="AV979">
        <v>1.046</v>
      </c>
      <c r="AW979">
        <v>9</v>
      </c>
      <c r="AX979">
        <v>0</v>
      </c>
      <c r="AY979">
        <v>0</v>
      </c>
      <c r="AZ979">
        <v>23</v>
      </c>
      <c r="BA979">
        <v>217</v>
      </c>
      <c r="BB979">
        <v>23</v>
      </c>
      <c r="BC979">
        <v>82.699166644745134</v>
      </c>
      <c r="BD979">
        <v>23</v>
      </c>
      <c r="BE979">
        <v>237</v>
      </c>
      <c r="BF979">
        <v>23</v>
      </c>
      <c r="BG979">
        <v>115.90723753529002</v>
      </c>
      <c r="BH979">
        <v>4</v>
      </c>
      <c r="BI979">
        <v>1</v>
      </c>
      <c r="BJ979" s="74">
        <f t="shared" si="76"/>
        <v>0.84866666666666679</v>
      </c>
      <c r="BK979" s="92">
        <f t="shared" si="77"/>
        <v>9</v>
      </c>
      <c r="BN979" s="67">
        <f t="shared" si="78"/>
        <v>0.53133333333333344</v>
      </c>
      <c r="BO979" s="9">
        <f t="shared" si="79"/>
        <v>5</v>
      </c>
      <c r="BT979">
        <v>1</v>
      </c>
      <c r="BU979">
        <v>9</v>
      </c>
      <c r="BV979">
        <v>0</v>
      </c>
      <c r="BW979">
        <v>0</v>
      </c>
      <c r="BX979">
        <v>23</v>
      </c>
      <c r="BY979">
        <v>217</v>
      </c>
      <c r="BZ979">
        <v>23</v>
      </c>
      <c r="CA979">
        <v>82.699166644745134</v>
      </c>
      <c r="CB979">
        <v>23</v>
      </c>
      <c r="CC979">
        <v>237</v>
      </c>
      <c r="CD979">
        <v>23</v>
      </c>
      <c r="CE979">
        <v>115.90723753529002</v>
      </c>
      <c r="CF979">
        <v>4</v>
      </c>
      <c r="CG979">
        <v>1</v>
      </c>
      <c r="CM979">
        <v>1</v>
      </c>
      <c r="CQ979" t="s">
        <v>162</v>
      </c>
      <c r="CR979" t="s">
        <v>252</v>
      </c>
      <c r="CS979" t="s">
        <v>242</v>
      </c>
      <c r="CT979">
        <v>0</v>
      </c>
      <c r="CU979">
        <v>23</v>
      </c>
      <c r="CV979">
        <v>217</v>
      </c>
      <c r="CW979">
        <v>23</v>
      </c>
      <c r="CX979">
        <v>82.699166644745134</v>
      </c>
      <c r="CY979">
        <v>23</v>
      </c>
      <c r="CZ979">
        <v>237</v>
      </c>
      <c r="DA979">
        <v>23</v>
      </c>
      <c r="DB979">
        <v>115.90723753529002</v>
      </c>
      <c r="DC979">
        <v>4</v>
      </c>
      <c r="DD979">
        <v>1</v>
      </c>
      <c r="DF979">
        <v>0.875</v>
      </c>
    </row>
    <row r="980" spans="1:110" x14ac:dyDescent="0.25">
      <c r="A980" s="74">
        <v>1</v>
      </c>
      <c r="B980" s="44">
        <v>1</v>
      </c>
      <c r="C980" s="44">
        <v>8</v>
      </c>
      <c r="D980" s="44">
        <v>8</v>
      </c>
      <c r="E980" s="44">
        <v>0.45511352167497299</v>
      </c>
      <c r="F980" s="44">
        <v>1706.2102265000001</v>
      </c>
      <c r="G980" s="75">
        <v>146.65</v>
      </c>
      <c r="H980" s="74">
        <v>0.40600000000000003</v>
      </c>
      <c r="I980" s="44">
        <v>4</v>
      </c>
      <c r="J980" s="75">
        <v>0</v>
      </c>
      <c r="K980" s="74">
        <v>0.26600000000000001</v>
      </c>
      <c r="L980" s="44">
        <v>4</v>
      </c>
      <c r="M980" s="75">
        <v>0</v>
      </c>
      <c r="N980" s="44">
        <v>0.23400000000000001</v>
      </c>
      <c r="O980" s="44">
        <v>4</v>
      </c>
      <c r="P980" s="75">
        <v>0</v>
      </c>
      <c r="Q980" s="80">
        <f t="shared" si="75"/>
        <v>0.30199999999999999</v>
      </c>
      <c r="R980" s="88">
        <f t="shared" si="75"/>
        <v>4</v>
      </c>
      <c r="T980" s="74">
        <v>0.625</v>
      </c>
      <c r="U980" s="44">
        <v>9</v>
      </c>
      <c r="V980" s="44">
        <v>0</v>
      </c>
      <c r="W980" s="44">
        <v>0</v>
      </c>
      <c r="X980" s="44">
        <v>23</v>
      </c>
      <c r="Y980" s="44">
        <v>217</v>
      </c>
      <c r="Z980" s="44">
        <v>23</v>
      </c>
      <c r="AA980" s="44">
        <v>82.600414919505965</v>
      </c>
      <c r="AB980" s="44">
        <v>23</v>
      </c>
      <c r="AC980" s="44">
        <v>237</v>
      </c>
      <c r="AD980" s="44">
        <v>23</v>
      </c>
      <c r="AE980" s="44">
        <v>115.40165574748036</v>
      </c>
      <c r="AF980" s="44">
        <v>4</v>
      </c>
      <c r="AG980" s="75">
        <v>1</v>
      </c>
      <c r="AH980" s="74">
        <v>0.85899999999999999</v>
      </c>
      <c r="AI980" s="44">
        <v>9</v>
      </c>
      <c r="AJ980" s="44">
        <v>0</v>
      </c>
      <c r="AK980" s="44">
        <v>0</v>
      </c>
      <c r="AL980" s="44">
        <v>23</v>
      </c>
      <c r="AM980" s="44">
        <v>217</v>
      </c>
      <c r="AN980" s="44">
        <v>23</v>
      </c>
      <c r="AO980" s="44">
        <v>82.600414919505965</v>
      </c>
      <c r="AP980" s="44">
        <v>23</v>
      </c>
      <c r="AQ980" s="44">
        <v>237</v>
      </c>
      <c r="AR980" s="44">
        <v>23</v>
      </c>
      <c r="AS980" s="44">
        <v>115.40165574748036</v>
      </c>
      <c r="AT980" s="44">
        <v>4</v>
      </c>
      <c r="AU980" s="75">
        <v>1</v>
      </c>
      <c r="AV980">
        <v>1.016</v>
      </c>
      <c r="AW980">
        <v>9</v>
      </c>
      <c r="AX980">
        <v>0</v>
      </c>
      <c r="AY980">
        <v>0</v>
      </c>
      <c r="AZ980">
        <v>23</v>
      </c>
      <c r="BA980">
        <v>217</v>
      </c>
      <c r="BB980">
        <v>23</v>
      </c>
      <c r="BC980">
        <v>82.600414919505965</v>
      </c>
      <c r="BD980">
        <v>23</v>
      </c>
      <c r="BE980">
        <v>237</v>
      </c>
      <c r="BF980">
        <v>23</v>
      </c>
      <c r="BG980">
        <v>115.40165574748036</v>
      </c>
      <c r="BH980">
        <v>4</v>
      </c>
      <c r="BI980">
        <v>1</v>
      </c>
      <c r="BJ980" s="74">
        <f t="shared" si="76"/>
        <v>0.83333333333333337</v>
      </c>
      <c r="BK980" s="92">
        <f t="shared" si="77"/>
        <v>9</v>
      </c>
      <c r="BN980" s="67">
        <f t="shared" si="78"/>
        <v>0.53133333333333344</v>
      </c>
      <c r="BO980" s="9">
        <f t="shared" si="79"/>
        <v>5</v>
      </c>
      <c r="BT980">
        <v>0.96899999999999997</v>
      </c>
      <c r="BU980">
        <v>9</v>
      </c>
      <c r="BV980">
        <v>0</v>
      </c>
      <c r="BW980">
        <v>0</v>
      </c>
      <c r="BX980">
        <v>23</v>
      </c>
      <c r="BY980">
        <v>217</v>
      </c>
      <c r="BZ980">
        <v>23</v>
      </c>
      <c r="CA980">
        <v>82.600414919505965</v>
      </c>
      <c r="CB980">
        <v>23</v>
      </c>
      <c r="CC980">
        <v>237</v>
      </c>
      <c r="CD980">
        <v>23</v>
      </c>
      <c r="CE980">
        <v>115.40165574748036</v>
      </c>
      <c r="CF980">
        <v>4</v>
      </c>
      <c r="CG980">
        <v>1</v>
      </c>
      <c r="CM980">
        <v>0.96899999999999997</v>
      </c>
      <c r="CQ980" t="s">
        <v>162</v>
      </c>
      <c r="CR980" t="s">
        <v>252</v>
      </c>
      <c r="CS980" t="s">
        <v>242</v>
      </c>
      <c r="CT980">
        <v>0</v>
      </c>
      <c r="CU980">
        <v>23</v>
      </c>
      <c r="CV980">
        <v>217</v>
      </c>
      <c r="CW980">
        <v>23</v>
      </c>
      <c r="CX980">
        <v>82.600414919505965</v>
      </c>
      <c r="CY980">
        <v>23</v>
      </c>
      <c r="CZ980">
        <v>237</v>
      </c>
      <c r="DA980">
        <v>23</v>
      </c>
      <c r="DB980">
        <v>115.40165574748036</v>
      </c>
      <c r="DC980">
        <v>4</v>
      </c>
      <c r="DD980">
        <v>1</v>
      </c>
      <c r="DF980">
        <v>0.875</v>
      </c>
    </row>
    <row r="981" spans="1:110" x14ac:dyDescent="0.25">
      <c r="A981" s="74">
        <v>1</v>
      </c>
      <c r="B981" s="44">
        <v>1</v>
      </c>
      <c r="C981" s="44">
        <v>9</v>
      </c>
      <c r="D981" s="44">
        <v>0</v>
      </c>
      <c r="E981" s="44">
        <v>-1.4430693759991901E-2</v>
      </c>
      <c r="F981" s="44">
        <v>1565.3074905000001</v>
      </c>
      <c r="G981" s="75">
        <v>88.99</v>
      </c>
      <c r="H981" s="74">
        <v>0.437</v>
      </c>
      <c r="I981" s="44">
        <v>4</v>
      </c>
      <c r="J981" s="75">
        <v>0</v>
      </c>
      <c r="K981" s="74">
        <v>0.26600000000000001</v>
      </c>
      <c r="L981" s="44">
        <v>4</v>
      </c>
      <c r="M981" s="75">
        <v>0</v>
      </c>
      <c r="N981" s="44">
        <v>0.25</v>
      </c>
      <c r="O981" s="44">
        <v>4</v>
      </c>
      <c r="P981" s="75">
        <v>0</v>
      </c>
      <c r="Q981" s="80">
        <f t="shared" si="75"/>
        <v>0.31766666666666671</v>
      </c>
      <c r="R981" s="88">
        <f t="shared" si="75"/>
        <v>4</v>
      </c>
      <c r="T981" s="74">
        <v>0.59399999999999997</v>
      </c>
      <c r="U981" s="44">
        <v>7</v>
      </c>
      <c r="V981" s="44">
        <v>0</v>
      </c>
      <c r="W981" s="44">
        <v>0</v>
      </c>
      <c r="X981" s="44">
        <v>23</v>
      </c>
      <c r="Y981" s="44">
        <v>217.000001</v>
      </c>
      <c r="Z981" s="44">
        <v>23</v>
      </c>
      <c r="AA981" s="44">
        <v>237</v>
      </c>
      <c r="AB981" s="44">
        <v>23</v>
      </c>
      <c r="AC981" s="44">
        <v>0</v>
      </c>
      <c r="AD981" s="44">
        <v>23</v>
      </c>
      <c r="AE981" s="44">
        <v>114.16719357038014</v>
      </c>
      <c r="AF981" s="44">
        <v>4</v>
      </c>
      <c r="AG981" s="75">
        <v>0.9</v>
      </c>
      <c r="AH981" s="74">
        <v>0.78100000000000003</v>
      </c>
      <c r="AI981" s="44">
        <v>7</v>
      </c>
      <c r="AJ981" s="44">
        <v>0</v>
      </c>
      <c r="AK981" s="44">
        <v>0</v>
      </c>
      <c r="AL981" s="44">
        <v>23</v>
      </c>
      <c r="AM981" s="44">
        <v>217.000001</v>
      </c>
      <c r="AN981" s="44">
        <v>23</v>
      </c>
      <c r="AO981" s="44">
        <v>237</v>
      </c>
      <c r="AP981" s="44">
        <v>23</v>
      </c>
      <c r="AQ981" s="44">
        <v>0</v>
      </c>
      <c r="AR981" s="44">
        <v>23</v>
      </c>
      <c r="AS981" s="44">
        <v>114.16719357038014</v>
      </c>
      <c r="AT981" s="44">
        <v>4</v>
      </c>
      <c r="AU981" s="75">
        <v>0.9</v>
      </c>
      <c r="AV981">
        <v>0.95299999999999996</v>
      </c>
      <c r="AW981">
        <v>7</v>
      </c>
      <c r="AX981">
        <v>0</v>
      </c>
      <c r="AY981">
        <v>0</v>
      </c>
      <c r="AZ981">
        <v>23</v>
      </c>
      <c r="BA981">
        <v>217.000001</v>
      </c>
      <c r="BB981">
        <v>23</v>
      </c>
      <c r="BC981">
        <v>237</v>
      </c>
      <c r="BD981">
        <v>23</v>
      </c>
      <c r="BE981">
        <v>0</v>
      </c>
      <c r="BF981">
        <v>23</v>
      </c>
      <c r="BG981">
        <v>114.16719357038014</v>
      </c>
      <c r="BH981">
        <v>4</v>
      </c>
      <c r="BI981">
        <v>0.9</v>
      </c>
      <c r="BJ981" s="74">
        <f t="shared" si="76"/>
        <v>0.77599999999999991</v>
      </c>
      <c r="BK981" s="92">
        <f t="shared" si="77"/>
        <v>7</v>
      </c>
      <c r="BN981" s="67">
        <f t="shared" si="78"/>
        <v>0.4583333333333332</v>
      </c>
      <c r="BO981" s="9">
        <f t="shared" si="79"/>
        <v>3</v>
      </c>
      <c r="BT981">
        <v>0.92200000000000004</v>
      </c>
      <c r="BU981">
        <v>7</v>
      </c>
      <c r="BV981">
        <v>0</v>
      </c>
      <c r="BW981">
        <v>0</v>
      </c>
      <c r="BX981">
        <v>23</v>
      </c>
      <c r="BY981">
        <v>217.000001</v>
      </c>
      <c r="BZ981">
        <v>23</v>
      </c>
      <c r="CA981">
        <v>237</v>
      </c>
      <c r="CB981">
        <v>23</v>
      </c>
      <c r="CC981">
        <v>0</v>
      </c>
      <c r="CD981">
        <v>23</v>
      </c>
      <c r="CE981">
        <v>114.16719357038014</v>
      </c>
      <c r="CF981">
        <v>4</v>
      </c>
      <c r="CG981">
        <v>0.9</v>
      </c>
      <c r="CM981">
        <v>0.92200000000000004</v>
      </c>
      <c r="CQ981" t="s">
        <v>162</v>
      </c>
      <c r="CR981" t="s">
        <v>244</v>
      </c>
      <c r="CS981" t="s">
        <v>183</v>
      </c>
      <c r="CT981">
        <v>0</v>
      </c>
      <c r="CU981">
        <v>23</v>
      </c>
      <c r="CV981">
        <v>217.000001</v>
      </c>
      <c r="CW981">
        <v>23</v>
      </c>
      <c r="CX981">
        <v>237</v>
      </c>
      <c r="CY981">
        <v>23</v>
      </c>
      <c r="CZ981">
        <v>0</v>
      </c>
      <c r="DA981">
        <v>23</v>
      </c>
      <c r="DB981">
        <v>114.16719357038014</v>
      </c>
      <c r="DC981">
        <v>4</v>
      </c>
      <c r="DD981">
        <v>0.9</v>
      </c>
      <c r="DF981">
        <v>0.81299999999999994</v>
      </c>
    </row>
    <row r="982" spans="1:110" x14ac:dyDescent="0.25">
      <c r="A982" s="74">
        <v>1</v>
      </c>
      <c r="B982" s="44">
        <v>1</v>
      </c>
      <c r="C982" s="44">
        <v>9</v>
      </c>
      <c r="D982" s="44">
        <v>1</v>
      </c>
      <c r="E982" s="44">
        <v>8.3107310751885002E-2</v>
      </c>
      <c r="F982" s="44">
        <v>1598.5047520000001</v>
      </c>
      <c r="G982" s="75">
        <v>97.04</v>
      </c>
      <c r="H982" s="74">
        <v>0.438</v>
      </c>
      <c r="I982" s="44">
        <v>4</v>
      </c>
      <c r="J982" s="75">
        <v>0</v>
      </c>
      <c r="K982" s="74">
        <v>0.26500000000000001</v>
      </c>
      <c r="L982" s="44">
        <v>4</v>
      </c>
      <c r="M982" s="75">
        <v>0</v>
      </c>
      <c r="N982" s="44">
        <v>0.25</v>
      </c>
      <c r="O982" s="44">
        <v>4</v>
      </c>
      <c r="P982" s="75">
        <v>0</v>
      </c>
      <c r="Q982" s="80">
        <f t="shared" si="75"/>
        <v>0.31766666666666671</v>
      </c>
      <c r="R982" s="88">
        <f t="shared" si="75"/>
        <v>4</v>
      </c>
      <c r="T982" s="74">
        <v>0.64100000000000001</v>
      </c>
      <c r="U982" s="44">
        <v>9</v>
      </c>
      <c r="V982" s="44">
        <v>0</v>
      </c>
      <c r="W982" s="44">
        <v>217.000001</v>
      </c>
      <c r="X982" s="44">
        <v>23</v>
      </c>
      <c r="Y982" s="44">
        <v>80.027870543464402</v>
      </c>
      <c r="Z982" s="44">
        <v>23</v>
      </c>
      <c r="AA982" s="44">
        <v>237</v>
      </c>
      <c r="AB982" s="44">
        <v>23</v>
      </c>
      <c r="AC982" s="44">
        <v>0</v>
      </c>
      <c r="AD982" s="44">
        <v>23</v>
      </c>
      <c r="AE982" s="44">
        <v>114.33713410407005</v>
      </c>
      <c r="AF982" s="44">
        <v>4</v>
      </c>
      <c r="AG982" s="75">
        <v>1</v>
      </c>
      <c r="AH982" s="74">
        <v>0.85899999999999999</v>
      </c>
      <c r="AI982" s="44">
        <v>9</v>
      </c>
      <c r="AJ982" s="44">
        <v>0</v>
      </c>
      <c r="AK982" s="44">
        <v>217.000001</v>
      </c>
      <c r="AL982" s="44">
        <v>23</v>
      </c>
      <c r="AM982" s="44">
        <v>80.027870543464402</v>
      </c>
      <c r="AN982" s="44">
        <v>23</v>
      </c>
      <c r="AO982" s="44">
        <v>237</v>
      </c>
      <c r="AP982" s="44">
        <v>23</v>
      </c>
      <c r="AQ982" s="44">
        <v>0</v>
      </c>
      <c r="AR982" s="44">
        <v>23</v>
      </c>
      <c r="AS982" s="44">
        <v>114.33713410407005</v>
      </c>
      <c r="AT982" s="44">
        <v>4</v>
      </c>
      <c r="AU982" s="75">
        <v>1</v>
      </c>
      <c r="AV982">
        <v>1.0629999999999999</v>
      </c>
      <c r="AW982">
        <v>9</v>
      </c>
      <c r="AX982">
        <v>0</v>
      </c>
      <c r="AY982">
        <v>217.000001</v>
      </c>
      <c r="AZ982">
        <v>23</v>
      </c>
      <c r="BA982">
        <v>80.027870543464402</v>
      </c>
      <c r="BB982">
        <v>23</v>
      </c>
      <c r="BC982">
        <v>237</v>
      </c>
      <c r="BD982">
        <v>23</v>
      </c>
      <c r="BE982">
        <v>0</v>
      </c>
      <c r="BF982">
        <v>23</v>
      </c>
      <c r="BG982">
        <v>114.33713410407005</v>
      </c>
      <c r="BH982">
        <v>4</v>
      </c>
      <c r="BI982">
        <v>1</v>
      </c>
      <c r="BJ982" s="74">
        <f t="shared" si="76"/>
        <v>0.85433333333333328</v>
      </c>
      <c r="BK982" s="92">
        <f t="shared" si="77"/>
        <v>9</v>
      </c>
      <c r="BN982" s="67">
        <f t="shared" si="78"/>
        <v>0.53666666666666663</v>
      </c>
      <c r="BO982" s="9">
        <f t="shared" si="79"/>
        <v>5</v>
      </c>
      <c r="BT982">
        <v>0.96899999999999997</v>
      </c>
      <c r="BU982">
        <v>9</v>
      </c>
      <c r="BV982">
        <v>0</v>
      </c>
      <c r="BW982">
        <v>217.000001</v>
      </c>
      <c r="BX982">
        <v>23</v>
      </c>
      <c r="BY982">
        <v>80.027870543464402</v>
      </c>
      <c r="BZ982">
        <v>23</v>
      </c>
      <c r="CA982">
        <v>237</v>
      </c>
      <c r="CB982">
        <v>23</v>
      </c>
      <c r="CC982">
        <v>0</v>
      </c>
      <c r="CD982">
        <v>23</v>
      </c>
      <c r="CE982">
        <v>114.33713410407005</v>
      </c>
      <c r="CF982">
        <v>4</v>
      </c>
      <c r="CG982">
        <v>1</v>
      </c>
      <c r="CM982">
        <v>0.96899999999999997</v>
      </c>
      <c r="CQ982" t="s">
        <v>162</v>
      </c>
      <c r="CR982" t="s">
        <v>245</v>
      </c>
      <c r="CS982" t="s">
        <v>242</v>
      </c>
      <c r="CT982">
        <v>217.000001</v>
      </c>
      <c r="CU982">
        <v>23</v>
      </c>
      <c r="CV982">
        <v>80.027870543464402</v>
      </c>
      <c r="CW982">
        <v>23</v>
      </c>
      <c r="CX982">
        <v>237</v>
      </c>
      <c r="CY982">
        <v>23</v>
      </c>
      <c r="CZ982">
        <v>0</v>
      </c>
      <c r="DA982">
        <v>23</v>
      </c>
      <c r="DB982">
        <v>114.33713410407005</v>
      </c>
      <c r="DC982">
        <v>4</v>
      </c>
      <c r="DD982">
        <v>1</v>
      </c>
      <c r="DF982">
        <v>0.84399999999999997</v>
      </c>
    </row>
    <row r="983" spans="1:110" x14ac:dyDescent="0.25">
      <c r="A983" s="74">
        <v>1</v>
      </c>
      <c r="B983" s="44">
        <v>1</v>
      </c>
      <c r="C983" s="44">
        <v>9</v>
      </c>
      <c r="D983" s="44">
        <v>2</v>
      </c>
      <c r="E983" s="44">
        <v>0.180645315263744</v>
      </c>
      <c r="F983" s="44">
        <v>1631.7020135</v>
      </c>
      <c r="G983" s="75">
        <v>105.09</v>
      </c>
      <c r="H983" s="74">
        <v>0.42199999999999999</v>
      </c>
      <c r="I983" s="44">
        <v>4</v>
      </c>
      <c r="J983" s="75">
        <v>0</v>
      </c>
      <c r="K983" s="74">
        <v>0.26600000000000001</v>
      </c>
      <c r="L983" s="44">
        <v>4</v>
      </c>
      <c r="M983" s="75">
        <v>0</v>
      </c>
      <c r="N983" s="44">
        <v>0.26500000000000001</v>
      </c>
      <c r="O983" s="44">
        <v>4</v>
      </c>
      <c r="P983" s="75">
        <v>0</v>
      </c>
      <c r="Q983" s="80">
        <f t="shared" si="75"/>
        <v>0.31766666666666665</v>
      </c>
      <c r="R983" s="88">
        <f t="shared" si="75"/>
        <v>4</v>
      </c>
      <c r="T983" s="74">
        <v>0.64100000000000001</v>
      </c>
      <c r="U983" s="44">
        <v>9</v>
      </c>
      <c r="V983" s="44">
        <v>0</v>
      </c>
      <c r="W983" s="44">
        <v>0</v>
      </c>
      <c r="X983" s="44">
        <v>23</v>
      </c>
      <c r="Y983" s="44">
        <v>216.99999999999997</v>
      </c>
      <c r="Z983" s="44">
        <v>23</v>
      </c>
      <c r="AA983" s="44">
        <v>236.99999999999997</v>
      </c>
      <c r="AB983" s="44">
        <v>23</v>
      </c>
      <c r="AC983" s="44">
        <v>80.080093276243858</v>
      </c>
      <c r="AD983" s="44">
        <v>23</v>
      </c>
      <c r="AE983" s="44">
        <v>114.72313479673318</v>
      </c>
      <c r="AF983" s="44">
        <v>4</v>
      </c>
      <c r="AG983" s="75">
        <v>1</v>
      </c>
      <c r="AH983" s="74">
        <v>0.85899999999999999</v>
      </c>
      <c r="AI983" s="44">
        <v>9</v>
      </c>
      <c r="AJ983" s="44">
        <v>0</v>
      </c>
      <c r="AK983" s="44">
        <v>0</v>
      </c>
      <c r="AL983" s="44">
        <v>23</v>
      </c>
      <c r="AM983" s="44">
        <v>216.99999999999997</v>
      </c>
      <c r="AN983" s="44">
        <v>23</v>
      </c>
      <c r="AO983" s="44">
        <v>236.99999999999997</v>
      </c>
      <c r="AP983" s="44">
        <v>23</v>
      </c>
      <c r="AQ983" s="44">
        <v>80.080093276243858</v>
      </c>
      <c r="AR983" s="44">
        <v>23</v>
      </c>
      <c r="AS983" s="44">
        <v>114.72313479673318</v>
      </c>
      <c r="AT983" s="44">
        <v>4</v>
      </c>
      <c r="AU983" s="75">
        <v>1</v>
      </c>
      <c r="AV983">
        <v>1.016</v>
      </c>
      <c r="AW983">
        <v>9</v>
      </c>
      <c r="AX983">
        <v>0</v>
      </c>
      <c r="AY983">
        <v>0</v>
      </c>
      <c r="AZ983">
        <v>23</v>
      </c>
      <c r="BA983">
        <v>216.99999999999997</v>
      </c>
      <c r="BB983">
        <v>23</v>
      </c>
      <c r="BC983">
        <v>236.99999999999997</v>
      </c>
      <c r="BD983">
        <v>23</v>
      </c>
      <c r="BE983">
        <v>80.080093276243858</v>
      </c>
      <c r="BF983">
        <v>23</v>
      </c>
      <c r="BG983">
        <v>114.72313479673318</v>
      </c>
      <c r="BH983">
        <v>4</v>
      </c>
      <c r="BI983">
        <v>1</v>
      </c>
      <c r="BJ983" s="74">
        <f t="shared" si="76"/>
        <v>0.83866666666666667</v>
      </c>
      <c r="BK983" s="92">
        <f t="shared" si="77"/>
        <v>9</v>
      </c>
      <c r="BN983" s="67">
        <f t="shared" si="78"/>
        <v>0.52100000000000002</v>
      </c>
      <c r="BO983" s="9">
        <f t="shared" si="79"/>
        <v>5</v>
      </c>
      <c r="BT983">
        <v>1</v>
      </c>
      <c r="BU983">
        <v>9</v>
      </c>
      <c r="BV983">
        <v>0</v>
      </c>
      <c r="BW983">
        <v>0</v>
      </c>
      <c r="BX983">
        <v>23</v>
      </c>
      <c r="BY983">
        <v>216.99999999999997</v>
      </c>
      <c r="BZ983">
        <v>23</v>
      </c>
      <c r="CA983">
        <v>236.99999999999997</v>
      </c>
      <c r="CB983">
        <v>23</v>
      </c>
      <c r="CC983">
        <v>80.080093276243858</v>
      </c>
      <c r="CD983">
        <v>23</v>
      </c>
      <c r="CE983">
        <v>114.72313479673318</v>
      </c>
      <c r="CF983">
        <v>4</v>
      </c>
      <c r="CG983">
        <v>1</v>
      </c>
      <c r="CM983">
        <v>1</v>
      </c>
      <c r="CQ983" t="s">
        <v>162</v>
      </c>
      <c r="CR983" t="s">
        <v>248</v>
      </c>
      <c r="CS983" t="s">
        <v>242</v>
      </c>
      <c r="CT983">
        <v>0</v>
      </c>
      <c r="CU983">
        <v>23</v>
      </c>
      <c r="CV983">
        <v>216.99999999999997</v>
      </c>
      <c r="CW983">
        <v>23</v>
      </c>
      <c r="CX983">
        <v>236.99999999999997</v>
      </c>
      <c r="CY983">
        <v>23</v>
      </c>
      <c r="CZ983">
        <v>80.080093276243858</v>
      </c>
      <c r="DA983">
        <v>23</v>
      </c>
      <c r="DB983">
        <v>114.72313479673318</v>
      </c>
      <c r="DC983">
        <v>4</v>
      </c>
      <c r="DD983">
        <v>1</v>
      </c>
      <c r="DF983">
        <v>0.86</v>
      </c>
    </row>
    <row r="984" spans="1:110" x14ac:dyDescent="0.25">
      <c r="A984" s="74">
        <v>1</v>
      </c>
      <c r="B984" s="44">
        <v>1</v>
      </c>
      <c r="C984" s="44">
        <v>9</v>
      </c>
      <c r="D984" s="44">
        <v>3</v>
      </c>
      <c r="E984" s="44">
        <v>0.27818331977563898</v>
      </c>
      <c r="F984" s="44">
        <v>1664.899275</v>
      </c>
      <c r="G984" s="75">
        <v>113.14</v>
      </c>
      <c r="H984" s="74">
        <v>0.42199999999999999</v>
      </c>
      <c r="I984" s="44">
        <v>4</v>
      </c>
      <c r="J984" s="75">
        <v>0</v>
      </c>
      <c r="K984" s="74">
        <v>0.26600000000000001</v>
      </c>
      <c r="L984" s="44">
        <v>4</v>
      </c>
      <c r="M984" s="75">
        <v>0</v>
      </c>
      <c r="N984" s="44">
        <v>0.25</v>
      </c>
      <c r="O984" s="44">
        <v>4</v>
      </c>
      <c r="P984" s="75">
        <v>0</v>
      </c>
      <c r="Q984" s="80">
        <f t="shared" si="75"/>
        <v>0.31266666666666665</v>
      </c>
      <c r="R984" s="88">
        <f t="shared" si="75"/>
        <v>4</v>
      </c>
      <c r="T984" s="74">
        <v>0.64</v>
      </c>
      <c r="U984" s="44">
        <v>9</v>
      </c>
      <c r="V984" s="44">
        <v>0</v>
      </c>
      <c r="W984" s="44">
        <v>0</v>
      </c>
      <c r="X984" s="44">
        <v>23</v>
      </c>
      <c r="Y984" s="44">
        <v>217.000001</v>
      </c>
      <c r="Z984" s="44">
        <v>23</v>
      </c>
      <c r="AA984" s="44">
        <v>237</v>
      </c>
      <c r="AB984" s="44">
        <v>23</v>
      </c>
      <c r="AC984" s="44">
        <v>80.623299345843932</v>
      </c>
      <c r="AD984" s="44">
        <v>23</v>
      </c>
      <c r="AE984" s="44">
        <v>114.97659473746224</v>
      </c>
      <c r="AF984" s="44">
        <v>4</v>
      </c>
      <c r="AG984" s="75">
        <v>1</v>
      </c>
      <c r="AH984" s="74">
        <v>0.85899999999999999</v>
      </c>
      <c r="AI984" s="44">
        <v>9</v>
      </c>
      <c r="AJ984" s="44">
        <v>0</v>
      </c>
      <c r="AK984" s="44">
        <v>0</v>
      </c>
      <c r="AL984" s="44">
        <v>23</v>
      </c>
      <c r="AM984" s="44">
        <v>217.000001</v>
      </c>
      <c r="AN984" s="44">
        <v>23</v>
      </c>
      <c r="AO984" s="44">
        <v>237</v>
      </c>
      <c r="AP984" s="44">
        <v>23</v>
      </c>
      <c r="AQ984" s="44">
        <v>80.623299345843932</v>
      </c>
      <c r="AR984" s="44">
        <v>23</v>
      </c>
      <c r="AS984" s="44">
        <v>114.97659473746224</v>
      </c>
      <c r="AT984" s="44">
        <v>4</v>
      </c>
      <c r="AU984" s="75">
        <v>1</v>
      </c>
      <c r="AV984">
        <v>1</v>
      </c>
      <c r="AW984">
        <v>9</v>
      </c>
      <c r="AX984">
        <v>0</v>
      </c>
      <c r="AY984">
        <v>0</v>
      </c>
      <c r="AZ984">
        <v>23</v>
      </c>
      <c r="BA984">
        <v>217.000001</v>
      </c>
      <c r="BB984">
        <v>23</v>
      </c>
      <c r="BC984">
        <v>237</v>
      </c>
      <c r="BD984">
        <v>23</v>
      </c>
      <c r="BE984">
        <v>80.623299345843932</v>
      </c>
      <c r="BF984">
        <v>23</v>
      </c>
      <c r="BG984">
        <v>114.97659473746224</v>
      </c>
      <c r="BH984">
        <v>4</v>
      </c>
      <c r="BI984">
        <v>1</v>
      </c>
      <c r="BJ984" s="74">
        <f t="shared" si="76"/>
        <v>0.83300000000000007</v>
      </c>
      <c r="BK984" s="92">
        <f t="shared" si="77"/>
        <v>9</v>
      </c>
      <c r="BN984" s="67">
        <f t="shared" si="78"/>
        <v>0.52033333333333343</v>
      </c>
      <c r="BO984" s="9">
        <f t="shared" si="79"/>
        <v>5</v>
      </c>
      <c r="BT984">
        <v>1</v>
      </c>
      <c r="BU984">
        <v>9</v>
      </c>
      <c r="BV984">
        <v>0</v>
      </c>
      <c r="BW984">
        <v>0</v>
      </c>
      <c r="BX984">
        <v>23</v>
      </c>
      <c r="BY984">
        <v>217.000001</v>
      </c>
      <c r="BZ984">
        <v>23</v>
      </c>
      <c r="CA984">
        <v>237</v>
      </c>
      <c r="CB984">
        <v>23</v>
      </c>
      <c r="CC984">
        <v>80.623299345843932</v>
      </c>
      <c r="CD984">
        <v>23</v>
      </c>
      <c r="CE984">
        <v>114.97659473746224</v>
      </c>
      <c r="CF984">
        <v>4</v>
      </c>
      <c r="CG984">
        <v>1</v>
      </c>
      <c r="CM984">
        <v>1</v>
      </c>
      <c r="CQ984" t="s">
        <v>162</v>
      </c>
      <c r="CR984" t="s">
        <v>246</v>
      </c>
      <c r="CS984" t="s">
        <v>242</v>
      </c>
      <c r="CT984">
        <v>0</v>
      </c>
      <c r="CU984">
        <v>23</v>
      </c>
      <c r="CV984">
        <v>217.000001</v>
      </c>
      <c r="CW984">
        <v>23</v>
      </c>
      <c r="CX984">
        <v>237</v>
      </c>
      <c r="CY984">
        <v>23</v>
      </c>
      <c r="CZ984">
        <v>80.623299345843932</v>
      </c>
      <c r="DA984">
        <v>23</v>
      </c>
      <c r="DB984">
        <v>114.97659473746224</v>
      </c>
      <c r="DC984">
        <v>4</v>
      </c>
      <c r="DD984">
        <v>1</v>
      </c>
      <c r="DF984">
        <v>0.82799999999999996</v>
      </c>
    </row>
    <row r="985" spans="1:110" x14ac:dyDescent="0.25">
      <c r="A985" s="74">
        <v>1</v>
      </c>
      <c r="B985" s="44">
        <v>1</v>
      </c>
      <c r="C985" s="44">
        <v>9</v>
      </c>
      <c r="D985" s="44">
        <v>4</v>
      </c>
      <c r="E985" s="44">
        <v>0.37572132428751598</v>
      </c>
      <c r="F985" s="44">
        <v>1698.0965365</v>
      </c>
      <c r="G985" s="75">
        <v>121.19</v>
      </c>
      <c r="H985" s="74">
        <v>0.39100000000000001</v>
      </c>
      <c r="I985" s="44">
        <v>4</v>
      </c>
      <c r="J985" s="75">
        <v>0</v>
      </c>
      <c r="K985" s="74">
        <v>0.26600000000000001</v>
      </c>
      <c r="L985" s="44">
        <v>4</v>
      </c>
      <c r="M985" s="75">
        <v>0</v>
      </c>
      <c r="N985" s="44">
        <v>0.23400000000000001</v>
      </c>
      <c r="O985" s="44">
        <v>4</v>
      </c>
      <c r="P985" s="75">
        <v>0</v>
      </c>
      <c r="Q985" s="80">
        <f t="shared" si="75"/>
        <v>0.29699999999999999</v>
      </c>
      <c r="R985" s="88">
        <f t="shared" si="75"/>
        <v>4</v>
      </c>
      <c r="T985" s="74">
        <v>0.625</v>
      </c>
      <c r="U985" s="44">
        <v>9</v>
      </c>
      <c r="V985" s="44">
        <v>0</v>
      </c>
      <c r="W985" s="44">
        <v>0</v>
      </c>
      <c r="X985" s="44">
        <v>23</v>
      </c>
      <c r="Y985" s="44">
        <v>217.000001</v>
      </c>
      <c r="Z985" s="44">
        <v>23</v>
      </c>
      <c r="AA985" s="44">
        <v>237</v>
      </c>
      <c r="AB985" s="44">
        <v>23</v>
      </c>
      <c r="AC985" s="44">
        <v>81.14032655663631</v>
      </c>
      <c r="AD985" s="44">
        <v>23</v>
      </c>
      <c r="AE985" s="44">
        <v>115.2154886822525</v>
      </c>
      <c r="AF985" s="44">
        <v>4</v>
      </c>
      <c r="AG985" s="75">
        <v>1</v>
      </c>
      <c r="AH985" s="74">
        <v>0.84299999999999997</v>
      </c>
      <c r="AI985" s="44">
        <v>9</v>
      </c>
      <c r="AJ985" s="44">
        <v>0</v>
      </c>
      <c r="AK985" s="44">
        <v>0</v>
      </c>
      <c r="AL985" s="44">
        <v>23</v>
      </c>
      <c r="AM985" s="44">
        <v>217.000001</v>
      </c>
      <c r="AN985" s="44">
        <v>23</v>
      </c>
      <c r="AO985" s="44">
        <v>237</v>
      </c>
      <c r="AP985" s="44">
        <v>23</v>
      </c>
      <c r="AQ985" s="44">
        <v>81.14032655663631</v>
      </c>
      <c r="AR985" s="44">
        <v>23</v>
      </c>
      <c r="AS985" s="44">
        <v>115.2154886822525</v>
      </c>
      <c r="AT985" s="44">
        <v>4</v>
      </c>
      <c r="AU985" s="75">
        <v>1</v>
      </c>
      <c r="AV985">
        <v>1.0469999999999999</v>
      </c>
      <c r="AW985">
        <v>9</v>
      </c>
      <c r="AX985">
        <v>0</v>
      </c>
      <c r="AY985">
        <v>0</v>
      </c>
      <c r="AZ985">
        <v>23</v>
      </c>
      <c r="BA985">
        <v>217.000001</v>
      </c>
      <c r="BB985">
        <v>23</v>
      </c>
      <c r="BC985">
        <v>237</v>
      </c>
      <c r="BD985">
        <v>23</v>
      </c>
      <c r="BE985">
        <v>81.14032655663631</v>
      </c>
      <c r="BF985">
        <v>23</v>
      </c>
      <c r="BG985">
        <v>115.2154886822525</v>
      </c>
      <c r="BH985">
        <v>4</v>
      </c>
      <c r="BI985">
        <v>1</v>
      </c>
      <c r="BJ985" s="74">
        <f t="shared" si="76"/>
        <v>0.83833333333333326</v>
      </c>
      <c r="BK985" s="92">
        <f t="shared" si="77"/>
        <v>9</v>
      </c>
      <c r="BN985" s="67">
        <f t="shared" si="78"/>
        <v>0.54133333333333322</v>
      </c>
      <c r="BO985" s="9">
        <f t="shared" si="79"/>
        <v>5</v>
      </c>
      <c r="BT985">
        <v>0.96799999999999997</v>
      </c>
      <c r="BU985">
        <v>9</v>
      </c>
      <c r="BV985">
        <v>0</v>
      </c>
      <c r="BW985">
        <v>0</v>
      </c>
      <c r="BX985">
        <v>23</v>
      </c>
      <c r="BY985">
        <v>217.000001</v>
      </c>
      <c r="BZ985">
        <v>23</v>
      </c>
      <c r="CA985">
        <v>237</v>
      </c>
      <c r="CB985">
        <v>23</v>
      </c>
      <c r="CC985">
        <v>81.14032655663631</v>
      </c>
      <c r="CD985">
        <v>23</v>
      </c>
      <c r="CE985">
        <v>115.2154886822525</v>
      </c>
      <c r="CF985">
        <v>4</v>
      </c>
      <c r="CG985">
        <v>1</v>
      </c>
      <c r="CM985">
        <v>0.96799999999999997</v>
      </c>
      <c r="CQ985" t="s">
        <v>162</v>
      </c>
      <c r="CR985" t="s">
        <v>249</v>
      </c>
      <c r="CS985" t="s">
        <v>242</v>
      </c>
      <c r="CT985">
        <v>0</v>
      </c>
      <c r="CU985">
        <v>23</v>
      </c>
      <c r="CV985">
        <v>217.000001</v>
      </c>
      <c r="CW985">
        <v>23</v>
      </c>
      <c r="CX985">
        <v>237</v>
      </c>
      <c r="CY985">
        <v>23</v>
      </c>
      <c r="CZ985">
        <v>81.14032655663631</v>
      </c>
      <c r="DA985">
        <v>23</v>
      </c>
      <c r="DB985">
        <v>115.2154886822525</v>
      </c>
      <c r="DC985">
        <v>4</v>
      </c>
      <c r="DD985">
        <v>1</v>
      </c>
      <c r="DF985">
        <v>0.84299999999999997</v>
      </c>
    </row>
    <row r="986" spans="1:110" x14ac:dyDescent="0.25">
      <c r="A986" s="74">
        <v>1</v>
      </c>
      <c r="B986" s="44">
        <v>1</v>
      </c>
      <c r="C986" s="44">
        <v>9</v>
      </c>
      <c r="D986" s="44">
        <v>5</v>
      </c>
      <c r="E986" s="44">
        <v>0.47325932879937499</v>
      </c>
      <c r="F986" s="44">
        <v>1731.2937979999999</v>
      </c>
      <c r="G986" s="75">
        <v>129.24</v>
      </c>
      <c r="H986" s="74">
        <v>0.437</v>
      </c>
      <c r="I986" s="44">
        <v>4</v>
      </c>
      <c r="J986" s="75">
        <v>0</v>
      </c>
      <c r="K986" s="74">
        <v>0.26500000000000001</v>
      </c>
      <c r="L986" s="44">
        <v>4</v>
      </c>
      <c r="M986" s="75">
        <v>0</v>
      </c>
      <c r="N986" s="44">
        <v>0.25</v>
      </c>
      <c r="O986" s="44">
        <v>4</v>
      </c>
      <c r="P986" s="75">
        <v>0</v>
      </c>
      <c r="Q986" s="80">
        <f t="shared" si="75"/>
        <v>0.3173333333333333</v>
      </c>
      <c r="R986" s="88">
        <f t="shared" si="75"/>
        <v>4</v>
      </c>
      <c r="T986" s="74">
        <v>0.64100000000000001</v>
      </c>
      <c r="U986" s="44">
        <v>9</v>
      </c>
      <c r="V986" s="44">
        <v>0</v>
      </c>
      <c r="W986" s="44">
        <v>0</v>
      </c>
      <c r="X986" s="44">
        <v>23</v>
      </c>
      <c r="Y986" s="44">
        <v>217</v>
      </c>
      <c r="Z986" s="44">
        <v>23</v>
      </c>
      <c r="AA986" s="44">
        <v>237</v>
      </c>
      <c r="AB986" s="44">
        <v>23</v>
      </c>
      <c r="AC986" s="44">
        <v>81.639451313411456</v>
      </c>
      <c r="AD986" s="44">
        <v>23</v>
      </c>
      <c r="AE986" s="44">
        <v>115.4408090973963</v>
      </c>
      <c r="AF986" s="44">
        <v>4</v>
      </c>
      <c r="AG986" s="75">
        <v>1</v>
      </c>
      <c r="AH986" s="74">
        <v>0.86</v>
      </c>
      <c r="AI986" s="44">
        <v>9</v>
      </c>
      <c r="AJ986" s="44">
        <v>0</v>
      </c>
      <c r="AK986" s="44">
        <v>0</v>
      </c>
      <c r="AL986" s="44">
        <v>23</v>
      </c>
      <c r="AM986" s="44">
        <v>217</v>
      </c>
      <c r="AN986" s="44">
        <v>23</v>
      </c>
      <c r="AO986" s="44">
        <v>237</v>
      </c>
      <c r="AP986" s="44">
        <v>23</v>
      </c>
      <c r="AQ986" s="44">
        <v>81.639451313411456</v>
      </c>
      <c r="AR986" s="44">
        <v>23</v>
      </c>
      <c r="AS986" s="44">
        <v>115.4408090973963</v>
      </c>
      <c r="AT986" s="44">
        <v>4</v>
      </c>
      <c r="AU986" s="75">
        <v>1</v>
      </c>
      <c r="AV986">
        <v>1.0309999999999999</v>
      </c>
      <c r="AW986">
        <v>9</v>
      </c>
      <c r="AX986">
        <v>0</v>
      </c>
      <c r="AY986">
        <v>0</v>
      </c>
      <c r="AZ986">
        <v>23</v>
      </c>
      <c r="BA986">
        <v>217</v>
      </c>
      <c r="BB986">
        <v>23</v>
      </c>
      <c r="BC986">
        <v>237</v>
      </c>
      <c r="BD986">
        <v>23</v>
      </c>
      <c r="BE986">
        <v>81.639451313411456</v>
      </c>
      <c r="BF986">
        <v>23</v>
      </c>
      <c r="BG986">
        <v>115.4408090973963</v>
      </c>
      <c r="BH986">
        <v>4</v>
      </c>
      <c r="BI986">
        <v>1</v>
      </c>
      <c r="BJ986" s="74">
        <f t="shared" si="76"/>
        <v>0.84399999999999997</v>
      </c>
      <c r="BK986" s="92">
        <f t="shared" si="77"/>
        <v>9</v>
      </c>
      <c r="BN986" s="67">
        <f t="shared" si="78"/>
        <v>0.52666666666666662</v>
      </c>
      <c r="BO986" s="9">
        <f t="shared" si="79"/>
        <v>5</v>
      </c>
      <c r="BT986">
        <v>0.98399999999999999</v>
      </c>
      <c r="BU986">
        <v>9</v>
      </c>
      <c r="BV986">
        <v>0</v>
      </c>
      <c r="BW986">
        <v>0</v>
      </c>
      <c r="BX986">
        <v>23</v>
      </c>
      <c r="BY986">
        <v>217</v>
      </c>
      <c r="BZ986">
        <v>23</v>
      </c>
      <c r="CA986">
        <v>237</v>
      </c>
      <c r="CB986">
        <v>23</v>
      </c>
      <c r="CC986">
        <v>81.639451313411456</v>
      </c>
      <c r="CD986">
        <v>23</v>
      </c>
      <c r="CE986">
        <v>115.4408090973963</v>
      </c>
      <c r="CF986">
        <v>4</v>
      </c>
      <c r="CG986">
        <v>1</v>
      </c>
      <c r="CM986">
        <v>0.98399999999999999</v>
      </c>
      <c r="CQ986" t="s">
        <v>162</v>
      </c>
      <c r="CR986" t="s">
        <v>250</v>
      </c>
      <c r="CS986" t="s">
        <v>242</v>
      </c>
      <c r="CT986">
        <v>0</v>
      </c>
      <c r="CU986">
        <v>23</v>
      </c>
      <c r="CV986">
        <v>217</v>
      </c>
      <c r="CW986">
        <v>23</v>
      </c>
      <c r="CX986">
        <v>237</v>
      </c>
      <c r="CY986">
        <v>23</v>
      </c>
      <c r="CZ986">
        <v>81.639451313411456</v>
      </c>
      <c r="DA986">
        <v>23</v>
      </c>
      <c r="DB986">
        <v>115.4408090973963</v>
      </c>
      <c r="DC986">
        <v>4</v>
      </c>
      <c r="DD986">
        <v>1</v>
      </c>
      <c r="DF986">
        <v>0.85899999999999999</v>
      </c>
    </row>
    <row r="987" spans="1:110" x14ac:dyDescent="0.25">
      <c r="A987" s="74">
        <v>1</v>
      </c>
      <c r="B987" s="44">
        <v>1</v>
      </c>
      <c r="C987" s="44">
        <v>10</v>
      </c>
      <c r="D987" s="44">
        <v>0</v>
      </c>
      <c r="E987" s="44">
        <v>0.29632912690005803</v>
      </c>
      <c r="F987" s="44">
        <v>1689.9828465000001</v>
      </c>
      <c r="G987" s="75">
        <v>95.73</v>
      </c>
      <c r="H987" s="74">
        <v>0.437</v>
      </c>
      <c r="I987" s="44">
        <v>4</v>
      </c>
      <c r="J987" s="75">
        <v>0</v>
      </c>
      <c r="K987" s="74">
        <v>0.26600000000000001</v>
      </c>
      <c r="L987" s="44">
        <v>4</v>
      </c>
      <c r="M987" s="75">
        <v>0</v>
      </c>
      <c r="N987" s="44">
        <v>0.25</v>
      </c>
      <c r="O987" s="44">
        <v>4</v>
      </c>
      <c r="P987" s="75">
        <v>0</v>
      </c>
      <c r="Q987" s="80">
        <f t="shared" si="75"/>
        <v>0.31766666666666671</v>
      </c>
      <c r="R987" s="88">
        <f t="shared" si="75"/>
        <v>4</v>
      </c>
      <c r="T987" s="74">
        <v>0.57799999999999996</v>
      </c>
      <c r="U987" s="44">
        <v>7</v>
      </c>
      <c r="V987" s="44">
        <v>0</v>
      </c>
      <c r="W987" s="44">
        <v>0</v>
      </c>
      <c r="X987" s="44">
        <v>23</v>
      </c>
      <c r="Y987" s="44">
        <v>217</v>
      </c>
      <c r="Z987" s="44">
        <v>23</v>
      </c>
      <c r="AA987" s="44">
        <v>237</v>
      </c>
      <c r="AB987" s="44">
        <v>23</v>
      </c>
      <c r="AC987" s="44">
        <v>0</v>
      </c>
      <c r="AD987" s="44">
        <v>23</v>
      </c>
      <c r="AE987" s="44">
        <v>114.01454515282109</v>
      </c>
      <c r="AF987" s="44">
        <v>4</v>
      </c>
      <c r="AG987" s="75">
        <v>0.9</v>
      </c>
      <c r="AH987" s="74">
        <v>0.82799999999999996</v>
      </c>
      <c r="AI987" s="44">
        <v>7</v>
      </c>
      <c r="AJ987" s="44">
        <v>0</v>
      </c>
      <c r="AK987" s="44">
        <v>0</v>
      </c>
      <c r="AL987" s="44">
        <v>23</v>
      </c>
      <c r="AM987" s="44">
        <v>217</v>
      </c>
      <c r="AN987" s="44">
        <v>23</v>
      </c>
      <c r="AO987" s="44">
        <v>237</v>
      </c>
      <c r="AP987" s="44">
        <v>23</v>
      </c>
      <c r="AQ987" s="44">
        <v>0</v>
      </c>
      <c r="AR987" s="44">
        <v>23</v>
      </c>
      <c r="AS987" s="44">
        <v>114.01454515282109</v>
      </c>
      <c r="AT987" s="44">
        <v>4</v>
      </c>
      <c r="AU987" s="75">
        <v>0.9</v>
      </c>
      <c r="AV987">
        <v>0.90700000000000003</v>
      </c>
      <c r="AW987">
        <v>7</v>
      </c>
      <c r="AX987">
        <v>0</v>
      </c>
      <c r="AY987">
        <v>0</v>
      </c>
      <c r="AZ987">
        <v>23</v>
      </c>
      <c r="BA987">
        <v>217</v>
      </c>
      <c r="BB987">
        <v>23</v>
      </c>
      <c r="BC987">
        <v>237</v>
      </c>
      <c r="BD987">
        <v>23</v>
      </c>
      <c r="BE987">
        <v>0</v>
      </c>
      <c r="BF987">
        <v>23</v>
      </c>
      <c r="BG987">
        <v>114.01454515282109</v>
      </c>
      <c r="BH987">
        <v>4</v>
      </c>
      <c r="BI987">
        <v>0.9</v>
      </c>
      <c r="BJ987" s="74">
        <f t="shared" si="76"/>
        <v>0.77099999999999991</v>
      </c>
      <c r="BK987" s="92">
        <f t="shared" si="77"/>
        <v>7</v>
      </c>
      <c r="BN987" s="67">
        <f t="shared" si="78"/>
        <v>0.4533333333333332</v>
      </c>
      <c r="BO987" s="9">
        <f t="shared" si="79"/>
        <v>3</v>
      </c>
      <c r="BT987">
        <v>0.90700000000000003</v>
      </c>
      <c r="BU987">
        <v>7</v>
      </c>
      <c r="BV987">
        <v>0</v>
      </c>
      <c r="BW987">
        <v>0</v>
      </c>
      <c r="BX987">
        <v>23</v>
      </c>
      <c r="BY987">
        <v>217</v>
      </c>
      <c r="BZ987">
        <v>23</v>
      </c>
      <c r="CA987">
        <v>237</v>
      </c>
      <c r="CB987">
        <v>23</v>
      </c>
      <c r="CC987">
        <v>0</v>
      </c>
      <c r="CD987">
        <v>23</v>
      </c>
      <c r="CE987">
        <v>114.01454515282109</v>
      </c>
      <c r="CF987">
        <v>4</v>
      </c>
      <c r="CG987">
        <v>0.9</v>
      </c>
      <c r="CM987">
        <v>0.90700000000000003</v>
      </c>
      <c r="CQ987" t="s">
        <v>162</v>
      </c>
      <c r="CR987" t="s">
        <v>244</v>
      </c>
      <c r="CS987" t="s">
        <v>183</v>
      </c>
      <c r="CT987">
        <v>0</v>
      </c>
      <c r="CU987">
        <v>23</v>
      </c>
      <c r="CV987">
        <v>217</v>
      </c>
      <c r="CW987">
        <v>23</v>
      </c>
      <c r="CX987">
        <v>237</v>
      </c>
      <c r="CY987">
        <v>23</v>
      </c>
      <c r="CZ987">
        <v>0</v>
      </c>
      <c r="DA987">
        <v>23</v>
      </c>
      <c r="DB987">
        <v>114.01454515282109</v>
      </c>
      <c r="DC987">
        <v>4</v>
      </c>
      <c r="DD987">
        <v>0.9</v>
      </c>
      <c r="DF987">
        <v>0.81299999999999994</v>
      </c>
    </row>
    <row r="988" spans="1:110" x14ac:dyDescent="0.25">
      <c r="A988" s="74">
        <v>1</v>
      </c>
      <c r="B988" s="44">
        <v>1</v>
      </c>
      <c r="C988" s="44">
        <v>10</v>
      </c>
      <c r="D988" s="44">
        <v>1</v>
      </c>
      <c r="E988" s="44">
        <v>0.39386713141191798</v>
      </c>
      <c r="F988" s="44">
        <v>1723.180108</v>
      </c>
      <c r="G988" s="75">
        <v>103.78</v>
      </c>
      <c r="H988" s="74">
        <v>0.437</v>
      </c>
      <c r="I988" s="44">
        <v>4</v>
      </c>
      <c r="J988" s="75">
        <v>0</v>
      </c>
      <c r="K988" s="74">
        <v>0.28199999999999997</v>
      </c>
      <c r="L988" s="44">
        <v>4</v>
      </c>
      <c r="M988" s="75">
        <v>0</v>
      </c>
      <c r="N988" s="44">
        <v>0.26600000000000001</v>
      </c>
      <c r="O988" s="44">
        <v>4</v>
      </c>
      <c r="P988" s="75">
        <v>0</v>
      </c>
      <c r="Q988" s="80">
        <f t="shared" si="75"/>
        <v>0.32833333333333331</v>
      </c>
      <c r="R988" s="88">
        <f t="shared" si="75"/>
        <v>4</v>
      </c>
      <c r="T988" s="74">
        <v>0.64100000000000001</v>
      </c>
      <c r="U988" s="44">
        <v>9</v>
      </c>
      <c r="V988" s="44">
        <v>0</v>
      </c>
      <c r="W988" s="44">
        <v>217</v>
      </c>
      <c r="X988" s="44">
        <v>23</v>
      </c>
      <c r="Y988" s="44">
        <v>79.942186890942565</v>
      </c>
      <c r="Z988" s="44">
        <v>23</v>
      </c>
      <c r="AA988" s="44">
        <v>237</v>
      </c>
      <c r="AB988" s="44">
        <v>23</v>
      </c>
      <c r="AC988" s="44">
        <v>0</v>
      </c>
      <c r="AD988" s="44">
        <v>23</v>
      </c>
      <c r="AE988" s="44">
        <v>114.17587825437721</v>
      </c>
      <c r="AF988" s="44">
        <v>4</v>
      </c>
      <c r="AG988" s="75">
        <v>1</v>
      </c>
      <c r="AH988" s="74">
        <v>0.84399999999999997</v>
      </c>
      <c r="AI988" s="44">
        <v>9</v>
      </c>
      <c r="AJ988" s="44">
        <v>0</v>
      </c>
      <c r="AK988" s="44">
        <v>217</v>
      </c>
      <c r="AL988" s="44">
        <v>23</v>
      </c>
      <c r="AM988" s="44">
        <v>79.942186890942565</v>
      </c>
      <c r="AN988" s="44">
        <v>23</v>
      </c>
      <c r="AO988" s="44">
        <v>237</v>
      </c>
      <c r="AP988" s="44">
        <v>23</v>
      </c>
      <c r="AQ988" s="44">
        <v>0</v>
      </c>
      <c r="AR988" s="44">
        <v>23</v>
      </c>
      <c r="AS988" s="44">
        <v>114.17587825437721</v>
      </c>
      <c r="AT988" s="44">
        <v>4</v>
      </c>
      <c r="AU988" s="75">
        <v>1</v>
      </c>
      <c r="AV988">
        <v>1.016</v>
      </c>
      <c r="AW988">
        <v>9</v>
      </c>
      <c r="AX988">
        <v>0</v>
      </c>
      <c r="AY988">
        <v>217</v>
      </c>
      <c r="AZ988">
        <v>23</v>
      </c>
      <c r="BA988">
        <v>79.942186890942565</v>
      </c>
      <c r="BB988">
        <v>23</v>
      </c>
      <c r="BC988">
        <v>237</v>
      </c>
      <c r="BD988">
        <v>23</v>
      </c>
      <c r="BE988">
        <v>0</v>
      </c>
      <c r="BF988">
        <v>23</v>
      </c>
      <c r="BG988">
        <v>114.17587825437721</v>
      </c>
      <c r="BH988">
        <v>4</v>
      </c>
      <c r="BI988">
        <v>1</v>
      </c>
      <c r="BJ988" s="74">
        <f t="shared" si="76"/>
        <v>0.83366666666666667</v>
      </c>
      <c r="BK988" s="92">
        <f t="shared" si="77"/>
        <v>9</v>
      </c>
      <c r="BN988" s="67">
        <f t="shared" si="78"/>
        <v>0.50533333333333341</v>
      </c>
      <c r="BO988" s="9">
        <f t="shared" si="79"/>
        <v>5</v>
      </c>
      <c r="BT988">
        <v>0.93700000000000006</v>
      </c>
      <c r="BU988">
        <v>9</v>
      </c>
      <c r="BV988">
        <v>0</v>
      </c>
      <c r="BW988">
        <v>217</v>
      </c>
      <c r="BX988">
        <v>23</v>
      </c>
      <c r="BY988">
        <v>79.942186890942565</v>
      </c>
      <c r="BZ988">
        <v>23</v>
      </c>
      <c r="CA988">
        <v>237</v>
      </c>
      <c r="CB988">
        <v>23</v>
      </c>
      <c r="CC988">
        <v>0</v>
      </c>
      <c r="CD988">
        <v>23</v>
      </c>
      <c r="CE988">
        <v>114.17587825437721</v>
      </c>
      <c r="CF988">
        <v>4</v>
      </c>
      <c r="CG988">
        <v>1</v>
      </c>
      <c r="CM988">
        <v>0.93700000000000006</v>
      </c>
      <c r="CQ988" t="s">
        <v>162</v>
      </c>
      <c r="CR988" t="s">
        <v>252</v>
      </c>
      <c r="CS988" t="s">
        <v>242</v>
      </c>
      <c r="CT988">
        <v>217</v>
      </c>
      <c r="CU988">
        <v>23</v>
      </c>
      <c r="CV988">
        <v>79.942186890942565</v>
      </c>
      <c r="CW988">
        <v>23</v>
      </c>
      <c r="CX988">
        <v>237</v>
      </c>
      <c r="CY988">
        <v>23</v>
      </c>
      <c r="CZ988">
        <v>0</v>
      </c>
      <c r="DA988">
        <v>23</v>
      </c>
      <c r="DB988">
        <v>114.17587825437721</v>
      </c>
      <c r="DC988">
        <v>4</v>
      </c>
      <c r="DD988">
        <v>1</v>
      </c>
      <c r="DF988">
        <v>0.875</v>
      </c>
    </row>
    <row r="989" spans="1:110" x14ac:dyDescent="0.25">
      <c r="A989" s="74">
        <v>1</v>
      </c>
      <c r="B989" s="44">
        <v>1</v>
      </c>
      <c r="C989" s="44">
        <v>10</v>
      </c>
      <c r="D989" s="44">
        <v>2</v>
      </c>
      <c r="E989" s="44">
        <v>0.49140513592379498</v>
      </c>
      <c r="F989" s="44">
        <v>1756.3773695</v>
      </c>
      <c r="G989" s="75">
        <v>111.83</v>
      </c>
      <c r="H989" s="74">
        <v>0.438</v>
      </c>
      <c r="I989" s="44">
        <v>4</v>
      </c>
      <c r="J989" s="75">
        <v>0</v>
      </c>
      <c r="K989" s="74">
        <v>0.26600000000000001</v>
      </c>
      <c r="L989" s="44">
        <v>4</v>
      </c>
      <c r="M989" s="75">
        <v>0</v>
      </c>
      <c r="N989" s="44">
        <v>0.25</v>
      </c>
      <c r="O989" s="44">
        <v>4</v>
      </c>
      <c r="P989" s="75">
        <v>0</v>
      </c>
      <c r="Q989" s="80">
        <f t="shared" si="75"/>
        <v>0.318</v>
      </c>
      <c r="R989" s="88">
        <f t="shared" si="75"/>
        <v>4</v>
      </c>
      <c r="T989" s="74">
        <v>0.65600000000000003</v>
      </c>
      <c r="U989" s="44">
        <v>9</v>
      </c>
      <c r="V989" s="44">
        <v>0</v>
      </c>
      <c r="W989" s="44">
        <v>0</v>
      </c>
      <c r="X989" s="44">
        <v>23</v>
      </c>
      <c r="Y989" s="44">
        <v>216.99999999999997</v>
      </c>
      <c r="Z989" s="44">
        <v>23</v>
      </c>
      <c r="AA989" s="44">
        <v>236.99999999999997</v>
      </c>
      <c r="AB989" s="44">
        <v>23</v>
      </c>
      <c r="AC989" s="44">
        <v>79.992068457087285</v>
      </c>
      <c r="AD989" s="44">
        <v>23</v>
      </c>
      <c r="AE989" s="44">
        <v>114.53760082670598</v>
      </c>
      <c r="AF989" s="44">
        <v>4</v>
      </c>
      <c r="AG989" s="75">
        <v>1</v>
      </c>
      <c r="AH989" s="74">
        <v>0.85899999999999999</v>
      </c>
      <c r="AI989" s="44">
        <v>9</v>
      </c>
      <c r="AJ989" s="44">
        <v>0</v>
      </c>
      <c r="AK989" s="44">
        <v>0</v>
      </c>
      <c r="AL989" s="44">
        <v>23</v>
      </c>
      <c r="AM989" s="44">
        <v>216.99999999999997</v>
      </c>
      <c r="AN989" s="44">
        <v>23</v>
      </c>
      <c r="AO989" s="44">
        <v>236.99999999999997</v>
      </c>
      <c r="AP989" s="44">
        <v>23</v>
      </c>
      <c r="AQ989" s="44">
        <v>79.992068457087285</v>
      </c>
      <c r="AR989" s="44">
        <v>23</v>
      </c>
      <c r="AS989" s="44">
        <v>114.53760082670598</v>
      </c>
      <c r="AT989" s="44">
        <v>4</v>
      </c>
      <c r="AU989" s="75">
        <v>1</v>
      </c>
      <c r="AV989">
        <v>1.0469999999999999</v>
      </c>
      <c r="AW989">
        <v>9</v>
      </c>
      <c r="AX989">
        <v>0</v>
      </c>
      <c r="AY989">
        <v>0</v>
      </c>
      <c r="AZ989">
        <v>23</v>
      </c>
      <c r="BA989">
        <v>216.99999999999997</v>
      </c>
      <c r="BB989">
        <v>23</v>
      </c>
      <c r="BC989">
        <v>236.99999999999997</v>
      </c>
      <c r="BD989">
        <v>23</v>
      </c>
      <c r="BE989">
        <v>79.992068457087285</v>
      </c>
      <c r="BF989">
        <v>23</v>
      </c>
      <c r="BG989">
        <v>114.53760082670598</v>
      </c>
      <c r="BH989">
        <v>4</v>
      </c>
      <c r="BI989">
        <v>1</v>
      </c>
      <c r="BJ989" s="74">
        <f t="shared" si="76"/>
        <v>0.85400000000000009</v>
      </c>
      <c r="BK989" s="92">
        <f t="shared" si="77"/>
        <v>9</v>
      </c>
      <c r="BN989" s="67">
        <f t="shared" si="78"/>
        <v>0.53600000000000003</v>
      </c>
      <c r="BO989" s="9">
        <f t="shared" si="79"/>
        <v>5</v>
      </c>
      <c r="BT989">
        <v>1</v>
      </c>
      <c r="BU989">
        <v>9</v>
      </c>
      <c r="BV989">
        <v>0</v>
      </c>
      <c r="BW989">
        <v>0</v>
      </c>
      <c r="BX989">
        <v>23</v>
      </c>
      <c r="BY989">
        <v>216.99999999999997</v>
      </c>
      <c r="BZ989">
        <v>23</v>
      </c>
      <c r="CA989">
        <v>236.99999999999997</v>
      </c>
      <c r="CB989">
        <v>23</v>
      </c>
      <c r="CC989">
        <v>79.992068457087285</v>
      </c>
      <c r="CD989">
        <v>23</v>
      </c>
      <c r="CE989">
        <v>114.53760082670598</v>
      </c>
      <c r="CF989">
        <v>4</v>
      </c>
      <c r="CG989">
        <v>1</v>
      </c>
      <c r="CM989">
        <v>1</v>
      </c>
      <c r="CQ989" t="s">
        <v>162</v>
      </c>
      <c r="CR989" t="s">
        <v>250</v>
      </c>
      <c r="CS989" t="s">
        <v>242</v>
      </c>
      <c r="CT989">
        <v>0</v>
      </c>
      <c r="CU989">
        <v>23</v>
      </c>
      <c r="CV989">
        <v>216.99999999999997</v>
      </c>
      <c r="CW989">
        <v>23</v>
      </c>
      <c r="CX989">
        <v>236.99999999999997</v>
      </c>
      <c r="CY989">
        <v>23</v>
      </c>
      <c r="CZ989">
        <v>79.992068457087285</v>
      </c>
      <c r="DA989">
        <v>23</v>
      </c>
      <c r="DB989">
        <v>114.53760082670598</v>
      </c>
      <c r="DC989">
        <v>4</v>
      </c>
      <c r="DD989">
        <v>1</v>
      </c>
      <c r="DF989">
        <v>0.85899999999999999</v>
      </c>
    </row>
    <row r="990" spans="1:110" x14ac:dyDescent="0.25">
      <c r="A990" s="74">
        <v>1</v>
      </c>
      <c r="B990" s="44">
        <v>2</v>
      </c>
      <c r="C990" s="44">
        <v>0</v>
      </c>
      <c r="D990" s="44">
        <v>20</v>
      </c>
      <c r="E990" s="44">
        <v>-0.45776626805460002</v>
      </c>
      <c r="F990" s="44">
        <v>1262.4579695</v>
      </c>
      <c r="G990" s="75">
        <v>204.36</v>
      </c>
      <c r="H990" s="74">
        <v>0.42199999999999999</v>
      </c>
      <c r="I990" s="44">
        <v>4</v>
      </c>
      <c r="J990" s="75">
        <v>0</v>
      </c>
      <c r="K990" s="74">
        <v>0.26500000000000001</v>
      </c>
      <c r="L990" s="44">
        <v>4</v>
      </c>
      <c r="M990" s="75">
        <v>0</v>
      </c>
      <c r="N990" s="44">
        <v>0.26600000000000001</v>
      </c>
      <c r="O990" s="44">
        <v>4</v>
      </c>
      <c r="P990" s="75">
        <v>0</v>
      </c>
      <c r="Q990" s="80">
        <f t="shared" si="75"/>
        <v>0.31766666666666671</v>
      </c>
      <c r="R990" s="88">
        <f t="shared" si="75"/>
        <v>4</v>
      </c>
      <c r="T990" s="74">
        <v>0.56200000000000006</v>
      </c>
      <c r="U990" s="44">
        <v>7</v>
      </c>
      <c r="V990" s="44">
        <v>0</v>
      </c>
      <c r="W990" s="44">
        <v>0</v>
      </c>
      <c r="X990" s="44">
        <v>23</v>
      </c>
      <c r="Y990" s="44">
        <v>217.000001</v>
      </c>
      <c r="Z990" s="44">
        <v>23</v>
      </c>
      <c r="AA990" s="44">
        <v>0</v>
      </c>
      <c r="AB990" s="44">
        <v>23</v>
      </c>
      <c r="AC990" s="44">
        <v>237</v>
      </c>
      <c r="AD990" s="44">
        <v>23</v>
      </c>
      <c r="AE990" s="44">
        <v>102.5322324000969</v>
      </c>
      <c r="AF990" s="44">
        <v>4</v>
      </c>
      <c r="AG990" s="75">
        <v>1</v>
      </c>
      <c r="AH990" s="74">
        <v>0.75</v>
      </c>
      <c r="AI990" s="44">
        <v>7</v>
      </c>
      <c r="AJ990" s="44">
        <v>0</v>
      </c>
      <c r="AK990" s="44">
        <v>0</v>
      </c>
      <c r="AL990" s="44">
        <v>23</v>
      </c>
      <c r="AM990" s="44">
        <v>217.000001</v>
      </c>
      <c r="AN990" s="44">
        <v>23</v>
      </c>
      <c r="AO990" s="44">
        <v>0</v>
      </c>
      <c r="AP990" s="44">
        <v>23</v>
      </c>
      <c r="AQ990" s="44">
        <v>237</v>
      </c>
      <c r="AR990" s="44">
        <v>23</v>
      </c>
      <c r="AS990" s="44">
        <v>102.5322324000969</v>
      </c>
      <c r="AT990" s="44">
        <v>4</v>
      </c>
      <c r="AU990" s="75">
        <v>1</v>
      </c>
      <c r="AV990">
        <v>0.875</v>
      </c>
      <c r="AW990">
        <v>7</v>
      </c>
      <c r="AX990">
        <v>0</v>
      </c>
      <c r="AY990">
        <v>0</v>
      </c>
      <c r="AZ990">
        <v>23</v>
      </c>
      <c r="BA990">
        <v>217.000001</v>
      </c>
      <c r="BB990">
        <v>23</v>
      </c>
      <c r="BC990">
        <v>0</v>
      </c>
      <c r="BD990">
        <v>23</v>
      </c>
      <c r="BE990">
        <v>237</v>
      </c>
      <c r="BF990">
        <v>23</v>
      </c>
      <c r="BG990">
        <v>102.5322324000969</v>
      </c>
      <c r="BH990">
        <v>4</v>
      </c>
      <c r="BI990">
        <v>1</v>
      </c>
      <c r="BJ990" s="74">
        <f t="shared" si="76"/>
        <v>0.72900000000000009</v>
      </c>
      <c r="BK990" s="92">
        <f t="shared" si="77"/>
        <v>7</v>
      </c>
      <c r="BN990" s="67">
        <f t="shared" si="78"/>
        <v>0.41133333333333338</v>
      </c>
      <c r="BO990" s="9">
        <f t="shared" si="79"/>
        <v>3</v>
      </c>
      <c r="BT990">
        <v>0.85899999999999999</v>
      </c>
      <c r="BU990">
        <v>7</v>
      </c>
      <c r="BV990">
        <v>0</v>
      </c>
      <c r="BW990">
        <v>0</v>
      </c>
      <c r="BX990">
        <v>23</v>
      </c>
      <c r="BY990">
        <v>217.000001</v>
      </c>
      <c r="BZ990">
        <v>23</v>
      </c>
      <c r="CA990">
        <v>0</v>
      </c>
      <c r="CB990">
        <v>23</v>
      </c>
      <c r="CC990">
        <v>237</v>
      </c>
      <c r="CD990">
        <v>23</v>
      </c>
      <c r="CE990">
        <v>102.5322324000969</v>
      </c>
      <c r="CF990">
        <v>4</v>
      </c>
      <c r="CG990">
        <v>1</v>
      </c>
      <c r="CM990">
        <v>0.85899999999999999</v>
      </c>
      <c r="CQ990" t="s">
        <v>162</v>
      </c>
      <c r="CR990" t="s">
        <v>238</v>
      </c>
      <c r="CS990" t="s">
        <v>183</v>
      </c>
      <c r="CT990">
        <v>0</v>
      </c>
      <c r="CU990">
        <v>23</v>
      </c>
      <c r="CV990">
        <v>217.000001</v>
      </c>
      <c r="CW990">
        <v>23</v>
      </c>
      <c r="CX990">
        <v>0</v>
      </c>
      <c r="CY990">
        <v>23</v>
      </c>
      <c r="CZ990">
        <v>237</v>
      </c>
      <c r="DA990">
        <v>23</v>
      </c>
      <c r="DB990">
        <v>102.5322324000969</v>
      </c>
      <c r="DC990">
        <v>4</v>
      </c>
      <c r="DD990">
        <v>1</v>
      </c>
      <c r="DF990">
        <v>0.73399999999999999</v>
      </c>
    </row>
    <row r="991" spans="1:110" x14ac:dyDescent="0.25">
      <c r="A991" s="74">
        <v>1</v>
      </c>
      <c r="B991" s="44">
        <v>2</v>
      </c>
      <c r="C991" s="44">
        <v>0</v>
      </c>
      <c r="D991" s="44">
        <v>21</v>
      </c>
      <c r="E991" s="44">
        <v>-0.36022826354272303</v>
      </c>
      <c r="F991" s="44">
        <v>1295.655231</v>
      </c>
      <c r="G991" s="75">
        <v>212.41</v>
      </c>
      <c r="H991" s="74">
        <v>0.42199999999999999</v>
      </c>
      <c r="I991" s="44">
        <v>4</v>
      </c>
      <c r="J991" s="75">
        <v>0</v>
      </c>
      <c r="K991" s="74">
        <v>0.26600000000000001</v>
      </c>
      <c r="L991" s="44">
        <v>4</v>
      </c>
      <c r="M991" s="75">
        <v>0</v>
      </c>
      <c r="N991" s="44">
        <v>0.23499999999999999</v>
      </c>
      <c r="O991" s="44">
        <v>4</v>
      </c>
      <c r="P991" s="75">
        <v>0</v>
      </c>
      <c r="Q991" s="80">
        <f t="shared" si="75"/>
        <v>0.30766666666666664</v>
      </c>
      <c r="R991" s="88">
        <f t="shared" si="75"/>
        <v>4</v>
      </c>
      <c r="T991" s="74">
        <v>0.53100000000000003</v>
      </c>
      <c r="U991" s="44">
        <v>7</v>
      </c>
      <c r="V991" s="44">
        <v>0</v>
      </c>
      <c r="W991" s="44">
        <v>0</v>
      </c>
      <c r="X991" s="44">
        <v>23</v>
      </c>
      <c r="Y991" s="44">
        <v>217.000001</v>
      </c>
      <c r="Z991" s="44">
        <v>23</v>
      </c>
      <c r="AA991" s="44">
        <v>0</v>
      </c>
      <c r="AB991" s="44">
        <v>23</v>
      </c>
      <c r="AC991" s="44">
        <v>237</v>
      </c>
      <c r="AD991" s="44">
        <v>23</v>
      </c>
      <c r="AE991" s="44">
        <v>102.20502923380941</v>
      </c>
      <c r="AF991" s="44">
        <v>4</v>
      </c>
      <c r="AG991" s="75">
        <v>1</v>
      </c>
      <c r="AH991" s="74">
        <v>0.75</v>
      </c>
      <c r="AI991" s="44">
        <v>7</v>
      </c>
      <c r="AJ991" s="44">
        <v>0</v>
      </c>
      <c r="AK991" s="44">
        <v>0</v>
      </c>
      <c r="AL991" s="44">
        <v>23</v>
      </c>
      <c r="AM991" s="44">
        <v>217.000001</v>
      </c>
      <c r="AN991" s="44">
        <v>23</v>
      </c>
      <c r="AO991" s="44">
        <v>0</v>
      </c>
      <c r="AP991" s="44">
        <v>23</v>
      </c>
      <c r="AQ991" s="44">
        <v>237</v>
      </c>
      <c r="AR991" s="44">
        <v>23</v>
      </c>
      <c r="AS991" s="44">
        <v>102.20502923380941</v>
      </c>
      <c r="AT991" s="44">
        <v>4</v>
      </c>
      <c r="AU991" s="75">
        <v>1</v>
      </c>
      <c r="AV991">
        <v>0.85899999999999999</v>
      </c>
      <c r="AW991">
        <v>7</v>
      </c>
      <c r="AX991">
        <v>0</v>
      </c>
      <c r="AY991">
        <v>0</v>
      </c>
      <c r="AZ991">
        <v>23</v>
      </c>
      <c r="BA991">
        <v>217.000001</v>
      </c>
      <c r="BB991">
        <v>23</v>
      </c>
      <c r="BC991">
        <v>0</v>
      </c>
      <c r="BD991">
        <v>23</v>
      </c>
      <c r="BE991">
        <v>237</v>
      </c>
      <c r="BF991">
        <v>23</v>
      </c>
      <c r="BG991">
        <v>102.20502923380941</v>
      </c>
      <c r="BH991">
        <v>4</v>
      </c>
      <c r="BI991">
        <v>1</v>
      </c>
      <c r="BJ991" s="74">
        <f t="shared" si="76"/>
        <v>0.71333333333333337</v>
      </c>
      <c r="BK991" s="92">
        <f t="shared" si="77"/>
        <v>7</v>
      </c>
      <c r="BN991" s="67">
        <f t="shared" si="78"/>
        <v>0.40566666666666673</v>
      </c>
      <c r="BO991" s="9">
        <f t="shared" si="79"/>
        <v>3</v>
      </c>
      <c r="BT991">
        <v>0.875</v>
      </c>
      <c r="BU991">
        <v>7</v>
      </c>
      <c r="BV991">
        <v>0</v>
      </c>
      <c r="BW991">
        <v>0</v>
      </c>
      <c r="BX991">
        <v>23</v>
      </c>
      <c r="BY991">
        <v>217.000001</v>
      </c>
      <c r="BZ991">
        <v>23</v>
      </c>
      <c r="CA991">
        <v>0</v>
      </c>
      <c r="CB991">
        <v>23</v>
      </c>
      <c r="CC991">
        <v>237</v>
      </c>
      <c r="CD991">
        <v>23</v>
      </c>
      <c r="CE991">
        <v>102.20502923380941</v>
      </c>
      <c r="CF991">
        <v>4</v>
      </c>
      <c r="CG991">
        <v>1</v>
      </c>
      <c r="CM991">
        <v>0.875</v>
      </c>
      <c r="CQ991" t="s">
        <v>162</v>
      </c>
      <c r="CR991" t="s">
        <v>240</v>
      </c>
      <c r="CS991" t="s">
        <v>183</v>
      </c>
      <c r="CT991">
        <v>0</v>
      </c>
      <c r="CU991">
        <v>23</v>
      </c>
      <c r="CV991">
        <v>217.000001</v>
      </c>
      <c r="CW991">
        <v>23</v>
      </c>
      <c r="CX991">
        <v>0</v>
      </c>
      <c r="CY991">
        <v>23</v>
      </c>
      <c r="CZ991">
        <v>237</v>
      </c>
      <c r="DA991">
        <v>23</v>
      </c>
      <c r="DB991">
        <v>102.20502923380941</v>
      </c>
      <c r="DC991">
        <v>4</v>
      </c>
      <c r="DD991">
        <v>1</v>
      </c>
      <c r="DF991">
        <v>0.78100000000000003</v>
      </c>
    </row>
    <row r="992" spans="1:110" x14ac:dyDescent="0.25">
      <c r="A992" s="74">
        <v>1</v>
      </c>
      <c r="B992" s="44">
        <v>2</v>
      </c>
      <c r="C992" s="44">
        <v>0</v>
      </c>
      <c r="D992" s="44">
        <v>22</v>
      </c>
      <c r="E992" s="44">
        <v>-0.26269025903084597</v>
      </c>
      <c r="F992" s="44">
        <v>1328.8524924999999</v>
      </c>
      <c r="G992" s="75">
        <v>220.46</v>
      </c>
      <c r="H992" s="74">
        <v>0.42199999999999999</v>
      </c>
      <c r="I992" s="44">
        <v>4</v>
      </c>
      <c r="J992" s="75">
        <v>0</v>
      </c>
      <c r="K992" s="74">
        <v>0.26500000000000001</v>
      </c>
      <c r="L992" s="44">
        <v>4</v>
      </c>
      <c r="M992" s="75">
        <v>0</v>
      </c>
      <c r="N992" s="44">
        <v>0.25</v>
      </c>
      <c r="O992" s="44">
        <v>4</v>
      </c>
      <c r="P992" s="75">
        <v>0</v>
      </c>
      <c r="Q992" s="80">
        <f t="shared" si="75"/>
        <v>0.31233333333333335</v>
      </c>
      <c r="R992" s="88">
        <f t="shared" si="75"/>
        <v>4</v>
      </c>
      <c r="T992" s="74">
        <v>0.54700000000000004</v>
      </c>
      <c r="U992" s="44">
        <v>7</v>
      </c>
      <c r="V992" s="44">
        <v>0</v>
      </c>
      <c r="W992" s="44">
        <v>0</v>
      </c>
      <c r="X992" s="44">
        <v>23</v>
      </c>
      <c r="Y992" s="44">
        <v>217</v>
      </c>
      <c r="Z992" s="44">
        <v>23</v>
      </c>
      <c r="AA992" s="44">
        <v>0</v>
      </c>
      <c r="AB992" s="44">
        <v>23</v>
      </c>
      <c r="AC992" s="44">
        <v>237</v>
      </c>
      <c r="AD992" s="44">
        <v>23</v>
      </c>
      <c r="AE992" s="44">
        <v>101.8941507794309</v>
      </c>
      <c r="AF992" s="44">
        <v>4</v>
      </c>
      <c r="AG992" s="75">
        <v>1</v>
      </c>
      <c r="AH992" s="74">
        <v>0.75</v>
      </c>
      <c r="AI992" s="44">
        <v>7</v>
      </c>
      <c r="AJ992" s="44">
        <v>0</v>
      </c>
      <c r="AK992" s="44">
        <v>0</v>
      </c>
      <c r="AL992" s="44">
        <v>23</v>
      </c>
      <c r="AM992" s="44">
        <v>217</v>
      </c>
      <c r="AN992" s="44">
        <v>23</v>
      </c>
      <c r="AO992" s="44">
        <v>0</v>
      </c>
      <c r="AP992" s="44">
        <v>23</v>
      </c>
      <c r="AQ992" s="44">
        <v>237</v>
      </c>
      <c r="AR992" s="44">
        <v>23</v>
      </c>
      <c r="AS992" s="44">
        <v>101.8941507794309</v>
      </c>
      <c r="AT992" s="44">
        <v>4</v>
      </c>
      <c r="AU992" s="75">
        <v>1</v>
      </c>
      <c r="AV992">
        <v>0.90700000000000003</v>
      </c>
      <c r="AW992">
        <v>7</v>
      </c>
      <c r="AX992">
        <v>0</v>
      </c>
      <c r="AY992">
        <v>0</v>
      </c>
      <c r="AZ992">
        <v>23</v>
      </c>
      <c r="BA992">
        <v>217</v>
      </c>
      <c r="BB992">
        <v>23</v>
      </c>
      <c r="BC992">
        <v>0</v>
      </c>
      <c r="BD992">
        <v>23</v>
      </c>
      <c r="BE992">
        <v>237</v>
      </c>
      <c r="BF992">
        <v>23</v>
      </c>
      <c r="BG992">
        <v>101.8941507794309</v>
      </c>
      <c r="BH992">
        <v>4</v>
      </c>
      <c r="BI992">
        <v>1</v>
      </c>
      <c r="BJ992" s="74">
        <f t="shared" si="76"/>
        <v>0.73466666666666669</v>
      </c>
      <c r="BK992" s="92">
        <f t="shared" si="77"/>
        <v>7</v>
      </c>
      <c r="BN992" s="67">
        <f t="shared" si="78"/>
        <v>0.42233333333333334</v>
      </c>
      <c r="BO992" s="9">
        <f t="shared" si="79"/>
        <v>3</v>
      </c>
      <c r="BT992">
        <v>0.875</v>
      </c>
      <c r="BU992">
        <v>7</v>
      </c>
      <c r="BV992">
        <v>0</v>
      </c>
      <c r="BW992">
        <v>0</v>
      </c>
      <c r="BX992">
        <v>23</v>
      </c>
      <c r="BY992">
        <v>217</v>
      </c>
      <c r="BZ992">
        <v>23</v>
      </c>
      <c r="CA992">
        <v>0</v>
      </c>
      <c r="CB992">
        <v>23</v>
      </c>
      <c r="CC992">
        <v>237</v>
      </c>
      <c r="CD992">
        <v>23</v>
      </c>
      <c r="CE992">
        <v>101.8941507794309</v>
      </c>
      <c r="CF992">
        <v>4</v>
      </c>
      <c r="CG992">
        <v>1</v>
      </c>
      <c r="CM992">
        <v>0.875</v>
      </c>
      <c r="CQ992" t="s">
        <v>162</v>
      </c>
      <c r="CR992" t="s">
        <v>241</v>
      </c>
      <c r="CS992" t="s">
        <v>183</v>
      </c>
      <c r="CT992">
        <v>0</v>
      </c>
      <c r="CU992">
        <v>23</v>
      </c>
      <c r="CV992">
        <v>217</v>
      </c>
      <c r="CW992">
        <v>23</v>
      </c>
      <c r="CX992">
        <v>0</v>
      </c>
      <c r="CY992">
        <v>23</v>
      </c>
      <c r="CZ992">
        <v>237</v>
      </c>
      <c r="DA992">
        <v>23</v>
      </c>
      <c r="DB992">
        <v>101.8941507794309</v>
      </c>
      <c r="DC992">
        <v>4</v>
      </c>
      <c r="DD992">
        <v>1</v>
      </c>
      <c r="DF992">
        <v>0.75</v>
      </c>
    </row>
    <row r="993" spans="1:110" x14ac:dyDescent="0.25">
      <c r="A993" s="74">
        <v>1</v>
      </c>
      <c r="B993" s="44">
        <v>2</v>
      </c>
      <c r="C993" s="44">
        <v>0</v>
      </c>
      <c r="D993" s="44">
        <v>23</v>
      </c>
      <c r="E993" s="44">
        <v>-0.165152254518969</v>
      </c>
      <c r="F993" s="44">
        <v>1362.0497539999999</v>
      </c>
      <c r="G993" s="75">
        <v>228.51</v>
      </c>
      <c r="H993" s="74">
        <v>0.437</v>
      </c>
      <c r="I993" s="44">
        <v>4</v>
      </c>
      <c r="J993" s="75">
        <v>0</v>
      </c>
      <c r="K993" s="74">
        <v>0.26600000000000001</v>
      </c>
      <c r="L993" s="44">
        <v>4</v>
      </c>
      <c r="M993" s="75">
        <v>0</v>
      </c>
      <c r="N993" s="44">
        <v>0.23499999999999999</v>
      </c>
      <c r="O993" s="44">
        <v>4</v>
      </c>
      <c r="P993" s="75">
        <v>0</v>
      </c>
      <c r="Q993" s="80">
        <f t="shared" si="75"/>
        <v>0.3126666666666667</v>
      </c>
      <c r="R993" s="88">
        <f t="shared" si="75"/>
        <v>4</v>
      </c>
      <c r="T993" s="74">
        <v>0.56200000000000006</v>
      </c>
      <c r="U993" s="44">
        <v>7</v>
      </c>
      <c r="V993" s="44">
        <v>0</v>
      </c>
      <c r="W993" s="44">
        <v>0</v>
      </c>
      <c r="X993" s="44">
        <v>23</v>
      </c>
      <c r="Y993" s="44">
        <v>216.99999999999997</v>
      </c>
      <c r="Z993" s="44">
        <v>23</v>
      </c>
      <c r="AA993" s="44">
        <v>0</v>
      </c>
      <c r="AB993" s="44">
        <v>23</v>
      </c>
      <c r="AC993" s="44">
        <v>237</v>
      </c>
      <c r="AD993" s="44">
        <v>23</v>
      </c>
      <c r="AE993" s="44">
        <v>101.59847248108517</v>
      </c>
      <c r="AF993" s="44">
        <v>4</v>
      </c>
      <c r="AG993" s="75">
        <v>1</v>
      </c>
      <c r="AH993" s="74">
        <v>0.75</v>
      </c>
      <c r="AI993" s="44">
        <v>7</v>
      </c>
      <c r="AJ993" s="44">
        <v>0</v>
      </c>
      <c r="AK993" s="44">
        <v>0</v>
      </c>
      <c r="AL993" s="44">
        <v>23</v>
      </c>
      <c r="AM993" s="44">
        <v>216.99999999999997</v>
      </c>
      <c r="AN993" s="44">
        <v>23</v>
      </c>
      <c r="AO993" s="44">
        <v>0</v>
      </c>
      <c r="AP993" s="44">
        <v>23</v>
      </c>
      <c r="AQ993" s="44">
        <v>237</v>
      </c>
      <c r="AR993" s="44">
        <v>23</v>
      </c>
      <c r="AS993" s="44">
        <v>101.59847248108517</v>
      </c>
      <c r="AT993" s="44">
        <v>4</v>
      </c>
      <c r="AU993" s="75">
        <v>1</v>
      </c>
      <c r="AV993">
        <v>0.875</v>
      </c>
      <c r="AW993">
        <v>7</v>
      </c>
      <c r="AX993">
        <v>0</v>
      </c>
      <c r="AY993">
        <v>0</v>
      </c>
      <c r="AZ993">
        <v>23</v>
      </c>
      <c r="BA993">
        <v>216.99999999999997</v>
      </c>
      <c r="BB993">
        <v>23</v>
      </c>
      <c r="BC993">
        <v>0</v>
      </c>
      <c r="BD993">
        <v>23</v>
      </c>
      <c r="BE993">
        <v>237</v>
      </c>
      <c r="BF993">
        <v>23</v>
      </c>
      <c r="BG993">
        <v>101.59847248108517</v>
      </c>
      <c r="BH993">
        <v>4</v>
      </c>
      <c r="BI993">
        <v>1</v>
      </c>
      <c r="BJ993" s="74">
        <f t="shared" si="76"/>
        <v>0.72900000000000009</v>
      </c>
      <c r="BK993" s="92">
        <f t="shared" si="77"/>
        <v>7</v>
      </c>
      <c r="BN993" s="67">
        <f t="shared" si="78"/>
        <v>0.41633333333333339</v>
      </c>
      <c r="BO993" s="9">
        <f t="shared" si="79"/>
        <v>3</v>
      </c>
      <c r="BT993">
        <v>0.81200000000000006</v>
      </c>
      <c r="BU993">
        <v>7</v>
      </c>
      <c r="BV993">
        <v>0</v>
      </c>
      <c r="BW993">
        <v>0</v>
      </c>
      <c r="BX993">
        <v>23</v>
      </c>
      <c r="BY993">
        <v>216.99999999999997</v>
      </c>
      <c r="BZ993">
        <v>23</v>
      </c>
      <c r="CA993">
        <v>0</v>
      </c>
      <c r="CB993">
        <v>23</v>
      </c>
      <c r="CC993">
        <v>237</v>
      </c>
      <c r="CD993">
        <v>23</v>
      </c>
      <c r="CE993">
        <v>101.59847248108517</v>
      </c>
      <c r="CF993">
        <v>4</v>
      </c>
      <c r="CG993">
        <v>1</v>
      </c>
      <c r="CM993">
        <v>0.81200000000000006</v>
      </c>
      <c r="CQ993" t="s">
        <v>162</v>
      </c>
      <c r="CR993" t="s">
        <v>253</v>
      </c>
      <c r="CS993" t="s">
        <v>183</v>
      </c>
      <c r="CT993">
        <v>0</v>
      </c>
      <c r="CU993">
        <v>23</v>
      </c>
      <c r="CV993">
        <v>216.99999999999997</v>
      </c>
      <c r="CW993">
        <v>23</v>
      </c>
      <c r="CX993">
        <v>0</v>
      </c>
      <c r="CY993">
        <v>23</v>
      </c>
      <c r="CZ993">
        <v>237</v>
      </c>
      <c r="DA993">
        <v>23</v>
      </c>
      <c r="DB993">
        <v>101.59847248108517</v>
      </c>
      <c r="DC993">
        <v>4</v>
      </c>
      <c r="DD993">
        <v>1</v>
      </c>
      <c r="DF993">
        <v>0.76600000000000001</v>
      </c>
    </row>
    <row r="994" spans="1:110" x14ac:dyDescent="0.25">
      <c r="A994" s="74">
        <v>1</v>
      </c>
      <c r="B994" s="44">
        <v>2</v>
      </c>
      <c r="C994" s="44">
        <v>0</v>
      </c>
      <c r="D994" s="44">
        <v>24</v>
      </c>
      <c r="E994" s="44">
        <v>-6.76142500071093E-2</v>
      </c>
      <c r="F994" s="44">
        <v>1395.2470155000001</v>
      </c>
      <c r="G994" s="75">
        <v>236.56</v>
      </c>
      <c r="H994" s="74">
        <v>0.42199999999999999</v>
      </c>
      <c r="I994" s="44">
        <v>4</v>
      </c>
      <c r="J994" s="75">
        <v>0</v>
      </c>
      <c r="K994" s="74">
        <v>0.26600000000000001</v>
      </c>
      <c r="L994" s="44">
        <v>4</v>
      </c>
      <c r="M994" s="75">
        <v>0</v>
      </c>
      <c r="N994" s="44">
        <v>0.23499999999999999</v>
      </c>
      <c r="O994" s="44">
        <v>4</v>
      </c>
      <c r="P994" s="75">
        <v>0</v>
      </c>
      <c r="Q994" s="80">
        <f t="shared" si="75"/>
        <v>0.30766666666666664</v>
      </c>
      <c r="R994" s="88">
        <f t="shared" si="75"/>
        <v>4</v>
      </c>
      <c r="T994" s="74">
        <v>0.56299999999999994</v>
      </c>
      <c r="U994" s="44">
        <v>7</v>
      </c>
      <c r="V994" s="44">
        <v>0</v>
      </c>
      <c r="W994" s="44">
        <v>0</v>
      </c>
      <c r="X994" s="44">
        <v>23</v>
      </c>
      <c r="Y994" s="44">
        <v>217</v>
      </c>
      <c r="Z994" s="44">
        <v>23</v>
      </c>
      <c r="AA994" s="44">
        <v>0</v>
      </c>
      <c r="AB994" s="44">
        <v>23</v>
      </c>
      <c r="AC994" s="44">
        <v>237</v>
      </c>
      <c r="AD994" s="44">
        <v>23</v>
      </c>
      <c r="AE994" s="44">
        <v>101.31681935055263</v>
      </c>
      <c r="AF994" s="44">
        <v>4</v>
      </c>
      <c r="AG994" s="75">
        <v>1</v>
      </c>
      <c r="AH994" s="74">
        <v>0.73499999999999999</v>
      </c>
      <c r="AI994" s="44">
        <v>7</v>
      </c>
      <c r="AJ994" s="44">
        <v>0</v>
      </c>
      <c r="AK994" s="44">
        <v>0</v>
      </c>
      <c r="AL994" s="44">
        <v>23</v>
      </c>
      <c r="AM994" s="44">
        <v>217</v>
      </c>
      <c r="AN994" s="44">
        <v>23</v>
      </c>
      <c r="AO994" s="44">
        <v>0</v>
      </c>
      <c r="AP994" s="44">
        <v>23</v>
      </c>
      <c r="AQ994" s="44">
        <v>237</v>
      </c>
      <c r="AR994" s="44">
        <v>23</v>
      </c>
      <c r="AS994" s="44">
        <v>101.31681935055263</v>
      </c>
      <c r="AT994" s="44">
        <v>4</v>
      </c>
      <c r="AU994" s="75">
        <v>1</v>
      </c>
      <c r="AV994">
        <v>0.85899999999999999</v>
      </c>
      <c r="AW994">
        <v>7</v>
      </c>
      <c r="AX994">
        <v>0</v>
      </c>
      <c r="AY994">
        <v>0</v>
      </c>
      <c r="AZ994">
        <v>23</v>
      </c>
      <c r="BA994">
        <v>217</v>
      </c>
      <c r="BB994">
        <v>23</v>
      </c>
      <c r="BC994">
        <v>0</v>
      </c>
      <c r="BD994">
        <v>23</v>
      </c>
      <c r="BE994">
        <v>237</v>
      </c>
      <c r="BF994">
        <v>23</v>
      </c>
      <c r="BG994">
        <v>101.31681935055263</v>
      </c>
      <c r="BH994">
        <v>4</v>
      </c>
      <c r="BI994">
        <v>1</v>
      </c>
      <c r="BJ994" s="74">
        <f t="shared" si="76"/>
        <v>0.71899999999999997</v>
      </c>
      <c r="BK994" s="92">
        <f t="shared" si="77"/>
        <v>7</v>
      </c>
      <c r="BN994" s="67">
        <f t="shared" si="78"/>
        <v>0.41133333333333333</v>
      </c>
      <c r="BO994" s="9">
        <f t="shared" si="79"/>
        <v>3</v>
      </c>
      <c r="BT994">
        <v>0.84399999999999997</v>
      </c>
      <c r="BU994">
        <v>7</v>
      </c>
      <c r="BV994">
        <v>0</v>
      </c>
      <c r="BW994">
        <v>0</v>
      </c>
      <c r="BX994">
        <v>23</v>
      </c>
      <c r="BY994">
        <v>217</v>
      </c>
      <c r="BZ994">
        <v>23</v>
      </c>
      <c r="CA994">
        <v>0</v>
      </c>
      <c r="CB994">
        <v>23</v>
      </c>
      <c r="CC994">
        <v>237</v>
      </c>
      <c r="CD994">
        <v>23</v>
      </c>
      <c r="CE994">
        <v>101.31681935055263</v>
      </c>
      <c r="CF994">
        <v>4</v>
      </c>
      <c r="CG994">
        <v>1</v>
      </c>
      <c r="CM994">
        <v>0.84399999999999997</v>
      </c>
      <c r="CQ994" t="s">
        <v>162</v>
      </c>
      <c r="CR994" t="s">
        <v>253</v>
      </c>
      <c r="CS994" t="s">
        <v>183</v>
      </c>
      <c r="CT994">
        <v>0</v>
      </c>
      <c r="CU994">
        <v>23</v>
      </c>
      <c r="CV994">
        <v>217</v>
      </c>
      <c r="CW994">
        <v>23</v>
      </c>
      <c r="CX994">
        <v>0</v>
      </c>
      <c r="CY994">
        <v>23</v>
      </c>
      <c r="CZ994">
        <v>237</v>
      </c>
      <c r="DA994">
        <v>23</v>
      </c>
      <c r="DB994">
        <v>101.31681935055263</v>
      </c>
      <c r="DC994">
        <v>4</v>
      </c>
      <c r="DD994">
        <v>1</v>
      </c>
      <c r="DF994">
        <v>0.76600000000000001</v>
      </c>
    </row>
    <row r="995" spans="1:110" x14ac:dyDescent="0.25">
      <c r="A995" s="74">
        <v>1</v>
      </c>
      <c r="B995" s="44">
        <v>2</v>
      </c>
      <c r="C995" s="44">
        <v>0</v>
      </c>
      <c r="D995" s="44">
        <v>25</v>
      </c>
      <c r="E995" s="44">
        <v>2.9923754504784801E-2</v>
      </c>
      <c r="F995" s="44">
        <v>1428.4442770000001</v>
      </c>
      <c r="G995" s="75">
        <v>244.61</v>
      </c>
      <c r="H995" s="74">
        <v>0.438</v>
      </c>
      <c r="I995" s="44">
        <v>4</v>
      </c>
      <c r="J995" s="75">
        <v>0</v>
      </c>
      <c r="K995" s="74">
        <v>0.25</v>
      </c>
      <c r="L995" s="44">
        <v>4</v>
      </c>
      <c r="M995" s="75">
        <v>0</v>
      </c>
      <c r="N995" s="44">
        <v>0.23400000000000001</v>
      </c>
      <c r="O995" s="44">
        <v>4</v>
      </c>
      <c r="P995" s="75">
        <v>0</v>
      </c>
      <c r="Q995" s="80">
        <f t="shared" si="75"/>
        <v>0.30733333333333329</v>
      </c>
      <c r="R995" s="88">
        <f t="shared" si="75"/>
        <v>4</v>
      </c>
      <c r="T995" s="74">
        <v>0.56299999999999994</v>
      </c>
      <c r="U995" s="44">
        <v>7</v>
      </c>
      <c r="V995" s="44">
        <v>0</v>
      </c>
      <c r="W995" s="44">
        <v>0</v>
      </c>
      <c r="X995" s="44">
        <v>23</v>
      </c>
      <c r="Y995" s="44">
        <v>217.000001</v>
      </c>
      <c r="Z995" s="44">
        <v>23</v>
      </c>
      <c r="AA995" s="44">
        <v>0</v>
      </c>
      <c r="AB995" s="44">
        <v>23</v>
      </c>
      <c r="AC995" s="44">
        <v>237</v>
      </c>
      <c r="AD995" s="44">
        <v>23</v>
      </c>
      <c r="AE995" s="44">
        <v>101.0483015533748</v>
      </c>
      <c r="AF995" s="44">
        <v>4</v>
      </c>
      <c r="AG995" s="75">
        <v>1</v>
      </c>
      <c r="AH995" s="74">
        <v>0.73399999999999999</v>
      </c>
      <c r="AI995" s="44">
        <v>7</v>
      </c>
      <c r="AJ995" s="44">
        <v>0</v>
      </c>
      <c r="AK995" s="44">
        <v>0</v>
      </c>
      <c r="AL995" s="44">
        <v>23</v>
      </c>
      <c r="AM995" s="44">
        <v>217.000001</v>
      </c>
      <c r="AN995" s="44">
        <v>23</v>
      </c>
      <c r="AO995" s="44">
        <v>0</v>
      </c>
      <c r="AP995" s="44">
        <v>23</v>
      </c>
      <c r="AQ995" s="44">
        <v>237</v>
      </c>
      <c r="AR995" s="44">
        <v>23</v>
      </c>
      <c r="AS995" s="44">
        <v>101.0483015533748</v>
      </c>
      <c r="AT995" s="44">
        <v>4</v>
      </c>
      <c r="AU995" s="75">
        <v>1</v>
      </c>
      <c r="AV995">
        <v>0.89100000000000001</v>
      </c>
      <c r="AW995">
        <v>7</v>
      </c>
      <c r="AX995">
        <v>0</v>
      </c>
      <c r="AY995">
        <v>0</v>
      </c>
      <c r="AZ995">
        <v>23</v>
      </c>
      <c r="BA995">
        <v>217.000001</v>
      </c>
      <c r="BB995">
        <v>23</v>
      </c>
      <c r="BC995">
        <v>0</v>
      </c>
      <c r="BD995">
        <v>23</v>
      </c>
      <c r="BE995">
        <v>237</v>
      </c>
      <c r="BF995">
        <v>23</v>
      </c>
      <c r="BG995">
        <v>101.0483015533748</v>
      </c>
      <c r="BH995">
        <v>4</v>
      </c>
      <c r="BI995">
        <v>1</v>
      </c>
      <c r="BJ995" s="74">
        <f t="shared" si="76"/>
        <v>0.72933333333333328</v>
      </c>
      <c r="BK995" s="92">
        <f t="shared" si="77"/>
        <v>7</v>
      </c>
      <c r="BN995" s="67">
        <f t="shared" si="78"/>
        <v>0.42199999999999999</v>
      </c>
      <c r="BO995" s="9">
        <f t="shared" si="79"/>
        <v>3</v>
      </c>
      <c r="BT995">
        <v>0.84399999999999997</v>
      </c>
      <c r="BU995">
        <v>7</v>
      </c>
      <c r="BV995">
        <v>0</v>
      </c>
      <c r="BW995">
        <v>0</v>
      </c>
      <c r="BX995">
        <v>23</v>
      </c>
      <c r="BY995">
        <v>217.000001</v>
      </c>
      <c r="BZ995">
        <v>23</v>
      </c>
      <c r="CA995">
        <v>0</v>
      </c>
      <c r="CB995">
        <v>23</v>
      </c>
      <c r="CC995">
        <v>237</v>
      </c>
      <c r="CD995">
        <v>23</v>
      </c>
      <c r="CE995">
        <v>101.0483015533748</v>
      </c>
      <c r="CF995">
        <v>4</v>
      </c>
      <c r="CG995">
        <v>1</v>
      </c>
      <c r="CM995">
        <v>0.84399999999999997</v>
      </c>
      <c r="CQ995" t="s">
        <v>162</v>
      </c>
      <c r="CR995" t="s">
        <v>253</v>
      </c>
      <c r="CS995" t="s">
        <v>183</v>
      </c>
      <c r="CT995">
        <v>0</v>
      </c>
      <c r="CU995">
        <v>23</v>
      </c>
      <c r="CV995">
        <v>217.000001</v>
      </c>
      <c r="CW995">
        <v>23</v>
      </c>
      <c r="CX995">
        <v>0</v>
      </c>
      <c r="CY995">
        <v>23</v>
      </c>
      <c r="CZ995">
        <v>237</v>
      </c>
      <c r="DA995">
        <v>23</v>
      </c>
      <c r="DB995">
        <v>101.0483015533748</v>
      </c>
      <c r="DC995">
        <v>4</v>
      </c>
      <c r="DD995">
        <v>1</v>
      </c>
      <c r="DF995">
        <v>0.76600000000000001</v>
      </c>
    </row>
    <row r="996" spans="1:110" x14ac:dyDescent="0.25">
      <c r="A996" s="74">
        <v>1</v>
      </c>
      <c r="B996" s="44">
        <v>2</v>
      </c>
      <c r="C996" s="44">
        <v>0</v>
      </c>
      <c r="D996" s="44">
        <v>26</v>
      </c>
      <c r="E996" s="44">
        <v>0.12746175901666101</v>
      </c>
      <c r="F996" s="44">
        <v>1461.6415385</v>
      </c>
      <c r="G996" s="75">
        <v>252.66</v>
      </c>
      <c r="H996" s="74">
        <v>0.42199999999999999</v>
      </c>
      <c r="I996" s="44">
        <v>4</v>
      </c>
      <c r="J996" s="75">
        <v>0</v>
      </c>
      <c r="K996" s="74">
        <v>0.25</v>
      </c>
      <c r="L996" s="44">
        <v>4</v>
      </c>
      <c r="M996" s="75">
        <v>0</v>
      </c>
      <c r="N996" s="44">
        <v>0.26600000000000001</v>
      </c>
      <c r="O996" s="44">
        <v>4</v>
      </c>
      <c r="P996" s="75">
        <v>0</v>
      </c>
      <c r="Q996" s="80">
        <f t="shared" si="75"/>
        <v>0.31266666666666665</v>
      </c>
      <c r="R996" s="88">
        <f t="shared" si="75"/>
        <v>4</v>
      </c>
      <c r="T996" s="74">
        <v>0.54600000000000004</v>
      </c>
      <c r="U996" s="44">
        <v>7</v>
      </c>
      <c r="V996" s="44">
        <v>0</v>
      </c>
      <c r="W996" s="44">
        <v>0</v>
      </c>
      <c r="X996" s="44">
        <v>23</v>
      </c>
      <c r="Y996" s="44">
        <v>217</v>
      </c>
      <c r="Z996" s="44">
        <v>23</v>
      </c>
      <c r="AA996" s="44">
        <v>0</v>
      </c>
      <c r="AB996" s="44">
        <v>23</v>
      </c>
      <c r="AC996" s="44">
        <v>237</v>
      </c>
      <c r="AD996" s="44">
        <v>23</v>
      </c>
      <c r="AE996" s="44">
        <v>100.79193803563012</v>
      </c>
      <c r="AF996" s="44">
        <v>4</v>
      </c>
      <c r="AG996" s="75">
        <v>1</v>
      </c>
      <c r="AH996" s="74">
        <v>0.75</v>
      </c>
      <c r="AI996" s="44">
        <v>7</v>
      </c>
      <c r="AJ996" s="44">
        <v>0</v>
      </c>
      <c r="AK996" s="44">
        <v>0</v>
      </c>
      <c r="AL996" s="44">
        <v>23</v>
      </c>
      <c r="AM996" s="44">
        <v>217</v>
      </c>
      <c r="AN996" s="44">
        <v>23</v>
      </c>
      <c r="AO996" s="44">
        <v>0</v>
      </c>
      <c r="AP996" s="44">
        <v>23</v>
      </c>
      <c r="AQ996" s="44">
        <v>237</v>
      </c>
      <c r="AR996" s="44">
        <v>23</v>
      </c>
      <c r="AS996" s="44">
        <v>100.79193803563012</v>
      </c>
      <c r="AT996" s="44">
        <v>4</v>
      </c>
      <c r="AU996" s="75">
        <v>1</v>
      </c>
      <c r="AV996">
        <v>0.85899999999999999</v>
      </c>
      <c r="AW996">
        <v>7</v>
      </c>
      <c r="AX996">
        <v>0</v>
      </c>
      <c r="AY996">
        <v>0</v>
      </c>
      <c r="AZ996">
        <v>23</v>
      </c>
      <c r="BA996">
        <v>217</v>
      </c>
      <c r="BB996">
        <v>23</v>
      </c>
      <c r="BC996">
        <v>0</v>
      </c>
      <c r="BD996">
        <v>23</v>
      </c>
      <c r="BE996">
        <v>237</v>
      </c>
      <c r="BF996">
        <v>23</v>
      </c>
      <c r="BG996">
        <v>100.79193803563012</v>
      </c>
      <c r="BH996">
        <v>4</v>
      </c>
      <c r="BI996">
        <v>1</v>
      </c>
      <c r="BJ996" s="74">
        <f t="shared" si="76"/>
        <v>0.71833333333333338</v>
      </c>
      <c r="BK996" s="92">
        <f t="shared" si="77"/>
        <v>7</v>
      </c>
      <c r="BN996" s="67">
        <f t="shared" si="78"/>
        <v>0.40566666666666673</v>
      </c>
      <c r="BO996" s="9">
        <f t="shared" si="79"/>
        <v>3</v>
      </c>
      <c r="BT996">
        <v>0.84299999999999997</v>
      </c>
      <c r="BU996">
        <v>7</v>
      </c>
      <c r="BV996">
        <v>0</v>
      </c>
      <c r="BW996">
        <v>0</v>
      </c>
      <c r="BX996">
        <v>23</v>
      </c>
      <c r="BY996">
        <v>217</v>
      </c>
      <c r="BZ996">
        <v>23</v>
      </c>
      <c r="CA996">
        <v>0</v>
      </c>
      <c r="CB996">
        <v>23</v>
      </c>
      <c r="CC996">
        <v>237</v>
      </c>
      <c r="CD996">
        <v>23</v>
      </c>
      <c r="CE996">
        <v>100.79193803563012</v>
      </c>
      <c r="CF996">
        <v>4</v>
      </c>
      <c r="CG996">
        <v>1</v>
      </c>
      <c r="CM996">
        <v>0.84299999999999997</v>
      </c>
      <c r="CQ996" t="s">
        <v>162</v>
      </c>
      <c r="CR996" t="s">
        <v>241</v>
      </c>
      <c r="CS996" t="s">
        <v>183</v>
      </c>
      <c r="CT996">
        <v>0</v>
      </c>
      <c r="CU996">
        <v>23</v>
      </c>
      <c r="CV996">
        <v>217</v>
      </c>
      <c r="CW996">
        <v>23</v>
      </c>
      <c r="CX996">
        <v>0</v>
      </c>
      <c r="CY996">
        <v>23</v>
      </c>
      <c r="CZ996">
        <v>237</v>
      </c>
      <c r="DA996">
        <v>23</v>
      </c>
      <c r="DB996">
        <v>100.79193803563012</v>
      </c>
      <c r="DC996">
        <v>4</v>
      </c>
      <c r="DD996">
        <v>1</v>
      </c>
      <c r="DF996">
        <v>0.75</v>
      </c>
    </row>
    <row r="997" spans="1:110" x14ac:dyDescent="0.25">
      <c r="A997" s="74">
        <v>1</v>
      </c>
      <c r="B997" s="44">
        <v>2</v>
      </c>
      <c r="C997" s="44">
        <v>0</v>
      </c>
      <c r="D997" s="44">
        <v>27</v>
      </c>
      <c r="E997" s="44">
        <v>0.224999763528521</v>
      </c>
      <c r="F997" s="44">
        <v>1494.8388</v>
      </c>
      <c r="G997" s="75">
        <v>260.70999999999998</v>
      </c>
      <c r="H997" s="74">
        <v>0.438</v>
      </c>
      <c r="I997" s="44">
        <v>4</v>
      </c>
      <c r="J997" s="75">
        <v>0</v>
      </c>
      <c r="K997" s="74">
        <v>0.26500000000000001</v>
      </c>
      <c r="L997" s="44">
        <v>4</v>
      </c>
      <c r="M997" s="75">
        <v>0</v>
      </c>
      <c r="N997" s="44">
        <v>0.23400000000000001</v>
      </c>
      <c r="O997" s="44">
        <v>4</v>
      </c>
      <c r="P997" s="75">
        <v>0</v>
      </c>
      <c r="Q997" s="80">
        <f t="shared" si="75"/>
        <v>0.31233333333333335</v>
      </c>
      <c r="R997" s="88">
        <f t="shared" si="75"/>
        <v>4</v>
      </c>
      <c r="T997" s="74">
        <v>0.56299999999999994</v>
      </c>
      <c r="U997" s="44">
        <v>7</v>
      </c>
      <c r="V997" s="44">
        <v>0</v>
      </c>
      <c r="W997" s="44">
        <v>0</v>
      </c>
      <c r="X997" s="44">
        <v>23</v>
      </c>
      <c r="Y997" s="44">
        <v>217</v>
      </c>
      <c r="Z997" s="44">
        <v>23</v>
      </c>
      <c r="AA997" s="44">
        <v>0</v>
      </c>
      <c r="AB997" s="44">
        <v>23</v>
      </c>
      <c r="AC997" s="44">
        <v>237</v>
      </c>
      <c r="AD997" s="44">
        <v>23</v>
      </c>
      <c r="AE997" s="44">
        <v>100.54698215557512</v>
      </c>
      <c r="AF997" s="44">
        <v>4</v>
      </c>
      <c r="AG997" s="75">
        <v>1</v>
      </c>
      <c r="AH997" s="74">
        <v>0.75</v>
      </c>
      <c r="AI997" s="44">
        <v>7</v>
      </c>
      <c r="AJ997" s="44">
        <v>0</v>
      </c>
      <c r="AK997" s="44">
        <v>0</v>
      </c>
      <c r="AL997" s="44">
        <v>23</v>
      </c>
      <c r="AM997" s="44">
        <v>217</v>
      </c>
      <c r="AN997" s="44">
        <v>23</v>
      </c>
      <c r="AO997" s="44">
        <v>0</v>
      </c>
      <c r="AP997" s="44">
        <v>23</v>
      </c>
      <c r="AQ997" s="44">
        <v>237</v>
      </c>
      <c r="AR997" s="44">
        <v>23</v>
      </c>
      <c r="AS997" s="44">
        <v>100.54698215557512</v>
      </c>
      <c r="AT997" s="44">
        <v>4</v>
      </c>
      <c r="AU997" s="75">
        <v>1</v>
      </c>
      <c r="AV997">
        <v>0.92200000000000004</v>
      </c>
      <c r="AW997">
        <v>7</v>
      </c>
      <c r="AX997">
        <v>0</v>
      </c>
      <c r="AY997">
        <v>0</v>
      </c>
      <c r="AZ997">
        <v>23</v>
      </c>
      <c r="BA997">
        <v>217</v>
      </c>
      <c r="BB997">
        <v>23</v>
      </c>
      <c r="BC997">
        <v>0</v>
      </c>
      <c r="BD997">
        <v>23</v>
      </c>
      <c r="BE997">
        <v>237</v>
      </c>
      <c r="BF997">
        <v>23</v>
      </c>
      <c r="BG997">
        <v>100.54698215557512</v>
      </c>
      <c r="BH997">
        <v>4</v>
      </c>
      <c r="BI997">
        <v>1</v>
      </c>
      <c r="BJ997" s="74">
        <f t="shared" si="76"/>
        <v>0.745</v>
      </c>
      <c r="BK997" s="92">
        <f t="shared" si="77"/>
        <v>7</v>
      </c>
      <c r="BN997" s="67">
        <f t="shared" si="78"/>
        <v>0.43266666666666664</v>
      </c>
      <c r="BO997" s="9">
        <f t="shared" si="79"/>
        <v>3</v>
      </c>
      <c r="BT997">
        <v>0.875</v>
      </c>
      <c r="BU997">
        <v>7</v>
      </c>
      <c r="BV997">
        <v>0</v>
      </c>
      <c r="BW997">
        <v>0</v>
      </c>
      <c r="BX997">
        <v>23</v>
      </c>
      <c r="BY997">
        <v>217</v>
      </c>
      <c r="BZ997">
        <v>23</v>
      </c>
      <c r="CA997">
        <v>0</v>
      </c>
      <c r="CB997">
        <v>23</v>
      </c>
      <c r="CC997">
        <v>237</v>
      </c>
      <c r="CD997">
        <v>23</v>
      </c>
      <c r="CE997">
        <v>100.54698215557512</v>
      </c>
      <c r="CF997">
        <v>4</v>
      </c>
      <c r="CG997">
        <v>1</v>
      </c>
      <c r="CM997">
        <v>0.875</v>
      </c>
      <c r="CQ997" t="s">
        <v>162</v>
      </c>
      <c r="CR997" t="s">
        <v>253</v>
      </c>
      <c r="CS997" t="s">
        <v>183</v>
      </c>
      <c r="CT997">
        <v>0</v>
      </c>
      <c r="CU997">
        <v>23</v>
      </c>
      <c r="CV997">
        <v>217</v>
      </c>
      <c r="CW997">
        <v>23</v>
      </c>
      <c r="CX997">
        <v>0</v>
      </c>
      <c r="CY997">
        <v>23</v>
      </c>
      <c r="CZ997">
        <v>237</v>
      </c>
      <c r="DA997">
        <v>23</v>
      </c>
      <c r="DB997">
        <v>100.54698215557512</v>
      </c>
      <c r="DC997">
        <v>4</v>
      </c>
      <c r="DD997">
        <v>1</v>
      </c>
      <c r="DF997">
        <v>0.76600000000000001</v>
      </c>
    </row>
    <row r="998" spans="1:110" x14ac:dyDescent="0.25">
      <c r="A998" s="74">
        <v>1</v>
      </c>
      <c r="B998" s="44">
        <v>2</v>
      </c>
      <c r="C998" s="44">
        <v>0</v>
      </c>
      <c r="D998" s="44">
        <v>28</v>
      </c>
      <c r="E998" s="44">
        <v>0.32253776804041501</v>
      </c>
      <c r="F998" s="44">
        <v>1528.0360615</v>
      </c>
      <c r="G998" s="75">
        <v>268.76</v>
      </c>
      <c r="H998" s="74">
        <v>0.42199999999999999</v>
      </c>
      <c r="I998" s="44">
        <v>4</v>
      </c>
      <c r="J998" s="75">
        <v>0</v>
      </c>
      <c r="K998" s="74">
        <v>0.26600000000000001</v>
      </c>
      <c r="L998" s="44">
        <v>4</v>
      </c>
      <c r="M998" s="75">
        <v>0</v>
      </c>
      <c r="N998" s="44">
        <v>0.25</v>
      </c>
      <c r="O998" s="44">
        <v>4</v>
      </c>
      <c r="P998" s="75">
        <v>0</v>
      </c>
      <c r="Q998" s="80">
        <f t="shared" si="75"/>
        <v>0.31266666666666665</v>
      </c>
      <c r="R998" s="88">
        <f t="shared" si="75"/>
        <v>4</v>
      </c>
      <c r="T998" s="74">
        <v>0.56200000000000006</v>
      </c>
      <c r="U998" s="44">
        <v>7</v>
      </c>
      <c r="V998" s="44">
        <v>0</v>
      </c>
      <c r="W998" s="44">
        <v>0</v>
      </c>
      <c r="X998" s="44">
        <v>23</v>
      </c>
      <c r="Y998" s="44">
        <v>217</v>
      </c>
      <c r="Z998" s="44">
        <v>23</v>
      </c>
      <c r="AA998" s="44">
        <v>0</v>
      </c>
      <c r="AB998" s="44">
        <v>23</v>
      </c>
      <c r="AC998" s="44">
        <v>237</v>
      </c>
      <c r="AD998" s="44">
        <v>23</v>
      </c>
      <c r="AE998" s="44">
        <v>100.31266982149484</v>
      </c>
      <c r="AF998" s="44">
        <v>4</v>
      </c>
      <c r="AG998" s="75">
        <v>1</v>
      </c>
      <c r="AH998" s="74">
        <v>0.76500000000000001</v>
      </c>
      <c r="AI998" s="44">
        <v>7</v>
      </c>
      <c r="AJ998" s="44">
        <v>0</v>
      </c>
      <c r="AK998" s="44">
        <v>0</v>
      </c>
      <c r="AL998" s="44">
        <v>23</v>
      </c>
      <c r="AM998" s="44">
        <v>217</v>
      </c>
      <c r="AN998" s="44">
        <v>23</v>
      </c>
      <c r="AO998" s="44">
        <v>0</v>
      </c>
      <c r="AP998" s="44">
        <v>23</v>
      </c>
      <c r="AQ998" s="44">
        <v>237</v>
      </c>
      <c r="AR998" s="44">
        <v>23</v>
      </c>
      <c r="AS998" s="44">
        <v>100.31266982149484</v>
      </c>
      <c r="AT998" s="44">
        <v>4</v>
      </c>
      <c r="AU998" s="75">
        <v>1</v>
      </c>
      <c r="AV998">
        <v>0.90600000000000003</v>
      </c>
      <c r="AW998">
        <v>7</v>
      </c>
      <c r="AX998">
        <v>0</v>
      </c>
      <c r="AY998">
        <v>0</v>
      </c>
      <c r="AZ998">
        <v>23</v>
      </c>
      <c r="BA998">
        <v>217</v>
      </c>
      <c r="BB998">
        <v>23</v>
      </c>
      <c r="BC998">
        <v>0</v>
      </c>
      <c r="BD998">
        <v>23</v>
      </c>
      <c r="BE998">
        <v>237</v>
      </c>
      <c r="BF998">
        <v>23</v>
      </c>
      <c r="BG998">
        <v>100.31266982149484</v>
      </c>
      <c r="BH998">
        <v>4</v>
      </c>
      <c r="BI998">
        <v>1</v>
      </c>
      <c r="BJ998" s="74">
        <f t="shared" si="76"/>
        <v>0.7443333333333334</v>
      </c>
      <c r="BK998" s="92">
        <f t="shared" si="77"/>
        <v>7</v>
      </c>
      <c r="BN998" s="67">
        <f t="shared" si="78"/>
        <v>0.43166666666666675</v>
      </c>
      <c r="BO998" s="9">
        <f t="shared" si="79"/>
        <v>3</v>
      </c>
      <c r="BT998">
        <v>0.85899999999999999</v>
      </c>
      <c r="BU998">
        <v>7</v>
      </c>
      <c r="BV998">
        <v>0</v>
      </c>
      <c r="BW998">
        <v>0</v>
      </c>
      <c r="BX998">
        <v>23</v>
      </c>
      <c r="BY998">
        <v>217</v>
      </c>
      <c r="BZ998">
        <v>23</v>
      </c>
      <c r="CA998">
        <v>0</v>
      </c>
      <c r="CB998">
        <v>23</v>
      </c>
      <c r="CC998">
        <v>237</v>
      </c>
      <c r="CD998">
        <v>23</v>
      </c>
      <c r="CE998">
        <v>100.31266982149484</v>
      </c>
      <c r="CF998">
        <v>4</v>
      </c>
      <c r="CG998">
        <v>1</v>
      </c>
      <c r="CM998">
        <v>0.85899999999999999</v>
      </c>
      <c r="CQ998" t="s">
        <v>162</v>
      </c>
      <c r="CR998" t="s">
        <v>241</v>
      </c>
      <c r="CS998" t="s">
        <v>183</v>
      </c>
      <c r="CT998">
        <v>0</v>
      </c>
      <c r="CU998">
        <v>23</v>
      </c>
      <c r="CV998">
        <v>217</v>
      </c>
      <c r="CW998">
        <v>23</v>
      </c>
      <c r="CX998">
        <v>0</v>
      </c>
      <c r="CY998">
        <v>23</v>
      </c>
      <c r="CZ998">
        <v>237</v>
      </c>
      <c r="DA998">
        <v>23</v>
      </c>
      <c r="DB998">
        <v>100.31266982149484</v>
      </c>
      <c r="DC998">
        <v>4</v>
      </c>
      <c r="DD998">
        <v>1</v>
      </c>
      <c r="DF998">
        <v>0.75</v>
      </c>
    </row>
    <row r="999" spans="1:110" x14ac:dyDescent="0.25">
      <c r="A999" s="74">
        <v>1</v>
      </c>
      <c r="B999" s="44">
        <v>2</v>
      </c>
      <c r="C999" s="44">
        <v>0</v>
      </c>
      <c r="D999" s="44">
        <v>29</v>
      </c>
      <c r="E999" s="44">
        <v>0.42007577255227502</v>
      </c>
      <c r="F999" s="44">
        <v>1561.2333229999999</v>
      </c>
      <c r="G999" s="75">
        <v>276.81</v>
      </c>
      <c r="H999" s="74">
        <v>0.437</v>
      </c>
      <c r="I999" s="44">
        <v>4</v>
      </c>
      <c r="J999" s="75">
        <v>0</v>
      </c>
      <c r="K999" s="74">
        <v>0.26600000000000001</v>
      </c>
      <c r="L999" s="44">
        <v>4</v>
      </c>
      <c r="M999" s="75">
        <v>0</v>
      </c>
      <c r="N999" s="44">
        <v>0.25</v>
      </c>
      <c r="O999" s="44">
        <v>4</v>
      </c>
      <c r="P999" s="75">
        <v>0</v>
      </c>
      <c r="Q999" s="80">
        <f t="shared" si="75"/>
        <v>0.31766666666666671</v>
      </c>
      <c r="R999" s="88">
        <f t="shared" si="75"/>
        <v>4</v>
      </c>
      <c r="T999" s="74">
        <v>0.54700000000000004</v>
      </c>
      <c r="U999" s="44">
        <v>7</v>
      </c>
      <c r="V999" s="44">
        <v>0</v>
      </c>
      <c r="W999" s="44">
        <v>0</v>
      </c>
      <c r="X999" s="44">
        <v>23</v>
      </c>
      <c r="Y999" s="44">
        <v>217</v>
      </c>
      <c r="Z999" s="44">
        <v>23</v>
      </c>
      <c r="AA999" s="44">
        <v>0</v>
      </c>
      <c r="AB999" s="44">
        <v>23</v>
      </c>
      <c r="AC999" s="44">
        <v>237</v>
      </c>
      <c r="AD999" s="44">
        <v>23</v>
      </c>
      <c r="AE999" s="44">
        <v>100.08832207663581</v>
      </c>
      <c r="AF999" s="44">
        <v>4</v>
      </c>
      <c r="AG999" s="75">
        <v>1</v>
      </c>
      <c r="AH999" s="74">
        <v>0.73399999999999999</v>
      </c>
      <c r="AI999" s="44">
        <v>7</v>
      </c>
      <c r="AJ999" s="44">
        <v>0</v>
      </c>
      <c r="AK999" s="44">
        <v>0</v>
      </c>
      <c r="AL999" s="44">
        <v>23</v>
      </c>
      <c r="AM999" s="44">
        <v>217</v>
      </c>
      <c r="AN999" s="44">
        <v>23</v>
      </c>
      <c r="AO999" s="44">
        <v>0</v>
      </c>
      <c r="AP999" s="44">
        <v>23</v>
      </c>
      <c r="AQ999" s="44">
        <v>237</v>
      </c>
      <c r="AR999" s="44">
        <v>23</v>
      </c>
      <c r="AS999" s="44">
        <v>100.08832207663581</v>
      </c>
      <c r="AT999" s="44">
        <v>4</v>
      </c>
      <c r="AU999" s="75">
        <v>1</v>
      </c>
      <c r="AV999">
        <v>0.93700000000000006</v>
      </c>
      <c r="AW999">
        <v>7</v>
      </c>
      <c r="AX999">
        <v>0</v>
      </c>
      <c r="AY999">
        <v>0</v>
      </c>
      <c r="AZ999">
        <v>23</v>
      </c>
      <c r="BA999">
        <v>217</v>
      </c>
      <c r="BB999">
        <v>23</v>
      </c>
      <c r="BC999">
        <v>0</v>
      </c>
      <c r="BD999">
        <v>23</v>
      </c>
      <c r="BE999">
        <v>237</v>
      </c>
      <c r="BF999">
        <v>23</v>
      </c>
      <c r="BG999">
        <v>100.08832207663581</v>
      </c>
      <c r="BH999">
        <v>4</v>
      </c>
      <c r="BI999">
        <v>1</v>
      </c>
      <c r="BJ999" s="74">
        <f t="shared" si="76"/>
        <v>0.73933333333333329</v>
      </c>
      <c r="BK999" s="92">
        <f t="shared" si="77"/>
        <v>7</v>
      </c>
      <c r="BN999" s="67">
        <f t="shared" si="78"/>
        <v>0.42166666666666658</v>
      </c>
      <c r="BO999" s="9">
        <f t="shared" si="79"/>
        <v>3</v>
      </c>
      <c r="BT999">
        <v>0.86</v>
      </c>
      <c r="BU999">
        <v>7</v>
      </c>
      <c r="BV999">
        <v>0</v>
      </c>
      <c r="BW999">
        <v>0</v>
      </c>
      <c r="BX999">
        <v>23</v>
      </c>
      <c r="BY999">
        <v>217</v>
      </c>
      <c r="BZ999">
        <v>23</v>
      </c>
      <c r="CA999">
        <v>0</v>
      </c>
      <c r="CB999">
        <v>23</v>
      </c>
      <c r="CC999">
        <v>237</v>
      </c>
      <c r="CD999">
        <v>23</v>
      </c>
      <c r="CE999">
        <v>100.08832207663581</v>
      </c>
      <c r="CF999">
        <v>4</v>
      </c>
      <c r="CG999">
        <v>1</v>
      </c>
      <c r="CM999">
        <v>0.86</v>
      </c>
      <c r="CQ999" t="s">
        <v>162</v>
      </c>
      <c r="CR999" t="s">
        <v>238</v>
      </c>
      <c r="CS999" t="s">
        <v>183</v>
      </c>
      <c r="CT999">
        <v>0</v>
      </c>
      <c r="CU999">
        <v>23</v>
      </c>
      <c r="CV999">
        <v>217</v>
      </c>
      <c r="CW999">
        <v>23</v>
      </c>
      <c r="CX999">
        <v>0</v>
      </c>
      <c r="CY999">
        <v>23</v>
      </c>
      <c r="CZ999">
        <v>237</v>
      </c>
      <c r="DA999">
        <v>23</v>
      </c>
      <c r="DB999">
        <v>100.08832207663581</v>
      </c>
      <c r="DC999">
        <v>4</v>
      </c>
      <c r="DD999">
        <v>1</v>
      </c>
      <c r="DF999">
        <v>0.73399999999999999</v>
      </c>
    </row>
    <row r="1000" spans="1:110" x14ac:dyDescent="0.25">
      <c r="A1000" s="74">
        <v>1</v>
      </c>
      <c r="B1000" s="44">
        <v>2</v>
      </c>
      <c r="C1000" s="44">
        <v>1</v>
      </c>
      <c r="D1000" s="44">
        <v>17</v>
      </c>
      <c r="E1000" s="44">
        <v>-0.43962046093019702</v>
      </c>
      <c r="F1000" s="44">
        <v>1287.54154099999</v>
      </c>
      <c r="G1000" s="75">
        <v>186.95</v>
      </c>
      <c r="H1000" s="74">
        <v>0.40600000000000003</v>
      </c>
      <c r="I1000" s="44">
        <v>4</v>
      </c>
      <c r="J1000" s="75">
        <v>0</v>
      </c>
      <c r="K1000" s="74">
        <v>0.26600000000000001</v>
      </c>
      <c r="L1000" s="44">
        <v>4</v>
      </c>
      <c r="M1000" s="75">
        <v>0</v>
      </c>
      <c r="N1000" s="44">
        <v>0.26600000000000001</v>
      </c>
      <c r="O1000" s="44">
        <v>4</v>
      </c>
      <c r="P1000" s="75">
        <v>0</v>
      </c>
      <c r="Q1000" s="80">
        <f t="shared" si="75"/>
        <v>0.3126666666666667</v>
      </c>
      <c r="R1000" s="88">
        <f t="shared" si="75"/>
        <v>4</v>
      </c>
      <c r="T1000" s="74">
        <v>0.65600000000000003</v>
      </c>
      <c r="U1000" s="44">
        <v>9</v>
      </c>
      <c r="V1000" s="44">
        <v>0</v>
      </c>
      <c r="W1000" s="44">
        <v>216.99999999999997</v>
      </c>
      <c r="X1000" s="44">
        <v>23</v>
      </c>
      <c r="Y1000" s="44">
        <v>81.382493281322269</v>
      </c>
      <c r="Z1000" s="44">
        <v>23</v>
      </c>
      <c r="AA1000" s="44">
        <v>0</v>
      </c>
      <c r="AB1000" s="44">
        <v>23</v>
      </c>
      <c r="AC1000" s="44">
        <v>237</v>
      </c>
      <c r="AD1000" s="44">
        <v>23</v>
      </c>
      <c r="AE1000" s="44">
        <v>106.61272995935951</v>
      </c>
      <c r="AF1000" s="44">
        <v>4</v>
      </c>
      <c r="AG1000" s="75">
        <v>1</v>
      </c>
      <c r="AH1000" s="74">
        <v>0.85899999999999999</v>
      </c>
      <c r="AI1000" s="44">
        <v>9</v>
      </c>
      <c r="AJ1000" s="44">
        <v>0</v>
      </c>
      <c r="AK1000" s="44">
        <v>216.99999999999997</v>
      </c>
      <c r="AL1000" s="44">
        <v>23</v>
      </c>
      <c r="AM1000" s="44">
        <v>81.382493281322269</v>
      </c>
      <c r="AN1000" s="44">
        <v>23</v>
      </c>
      <c r="AO1000" s="44">
        <v>0</v>
      </c>
      <c r="AP1000" s="44">
        <v>23</v>
      </c>
      <c r="AQ1000" s="44">
        <v>237</v>
      </c>
      <c r="AR1000" s="44">
        <v>23</v>
      </c>
      <c r="AS1000" s="44">
        <v>106.61272995935951</v>
      </c>
      <c r="AT1000" s="44">
        <v>4</v>
      </c>
      <c r="AU1000" s="75">
        <v>1</v>
      </c>
      <c r="AV1000">
        <v>1.016</v>
      </c>
      <c r="AW1000">
        <v>9</v>
      </c>
      <c r="AX1000">
        <v>0</v>
      </c>
      <c r="AY1000">
        <v>216.99999999999997</v>
      </c>
      <c r="AZ1000">
        <v>23</v>
      </c>
      <c r="BA1000">
        <v>81.382493281322269</v>
      </c>
      <c r="BB1000">
        <v>23</v>
      </c>
      <c r="BC1000">
        <v>0</v>
      </c>
      <c r="BD1000">
        <v>23</v>
      </c>
      <c r="BE1000">
        <v>237</v>
      </c>
      <c r="BF1000">
        <v>23</v>
      </c>
      <c r="BG1000">
        <v>106.61272995935951</v>
      </c>
      <c r="BH1000">
        <v>4</v>
      </c>
      <c r="BI1000">
        <v>1</v>
      </c>
      <c r="BJ1000" s="74">
        <f t="shared" si="76"/>
        <v>0.84366666666666668</v>
      </c>
      <c r="BK1000" s="92">
        <f t="shared" si="77"/>
        <v>9</v>
      </c>
      <c r="BN1000" s="67">
        <f t="shared" si="78"/>
        <v>0.53099999999999992</v>
      </c>
      <c r="BO1000" s="9">
        <f t="shared" si="79"/>
        <v>5</v>
      </c>
      <c r="BT1000">
        <v>0.98399999999999999</v>
      </c>
      <c r="BU1000">
        <v>9</v>
      </c>
      <c r="BV1000">
        <v>0</v>
      </c>
      <c r="BW1000">
        <v>216.99999999999997</v>
      </c>
      <c r="BX1000">
        <v>23</v>
      </c>
      <c r="BY1000">
        <v>81.382493281322269</v>
      </c>
      <c r="BZ1000">
        <v>23</v>
      </c>
      <c r="CA1000">
        <v>0</v>
      </c>
      <c r="CB1000">
        <v>23</v>
      </c>
      <c r="CC1000">
        <v>237</v>
      </c>
      <c r="CD1000">
        <v>23</v>
      </c>
      <c r="CE1000">
        <v>106.61272995935951</v>
      </c>
      <c r="CF1000">
        <v>4</v>
      </c>
      <c r="CG1000">
        <v>1</v>
      </c>
      <c r="CM1000">
        <v>0.98399999999999999</v>
      </c>
      <c r="CQ1000" t="s">
        <v>162</v>
      </c>
      <c r="CR1000" t="s">
        <v>254</v>
      </c>
      <c r="CS1000" t="s">
        <v>242</v>
      </c>
      <c r="CT1000">
        <v>216.99999999999997</v>
      </c>
      <c r="CU1000">
        <v>23</v>
      </c>
      <c r="CV1000">
        <v>81.382493281322269</v>
      </c>
      <c r="CW1000">
        <v>23</v>
      </c>
      <c r="CX1000">
        <v>0</v>
      </c>
      <c r="CY1000">
        <v>23</v>
      </c>
      <c r="CZ1000">
        <v>237</v>
      </c>
      <c r="DA1000">
        <v>23</v>
      </c>
      <c r="DB1000">
        <v>106.61272995935951</v>
      </c>
      <c r="DC1000">
        <v>4</v>
      </c>
      <c r="DD1000">
        <v>1</v>
      </c>
      <c r="DF1000">
        <v>0.90700000000000003</v>
      </c>
    </row>
    <row r="1001" spans="1:110" x14ac:dyDescent="0.25">
      <c r="A1001" s="74">
        <v>1</v>
      </c>
      <c r="B1001" s="44">
        <v>2</v>
      </c>
      <c r="C1001" s="44">
        <v>1</v>
      </c>
      <c r="D1001" s="44">
        <v>18</v>
      </c>
      <c r="E1001" s="44">
        <v>-0.34208245641832002</v>
      </c>
      <c r="F1001" s="44">
        <v>1320.7388025</v>
      </c>
      <c r="G1001" s="75">
        <v>195</v>
      </c>
      <c r="H1001" s="74">
        <v>0.437</v>
      </c>
      <c r="I1001" s="44">
        <v>4</v>
      </c>
      <c r="J1001" s="75">
        <v>0</v>
      </c>
      <c r="K1001" s="74">
        <v>0.28100000000000003</v>
      </c>
      <c r="L1001" s="44">
        <v>4</v>
      </c>
      <c r="M1001" s="75">
        <v>0</v>
      </c>
      <c r="N1001" s="44">
        <v>0.23499999999999999</v>
      </c>
      <c r="O1001" s="44">
        <v>4</v>
      </c>
      <c r="P1001" s="75">
        <v>0</v>
      </c>
      <c r="Q1001" s="80">
        <f t="shared" si="75"/>
        <v>0.31766666666666665</v>
      </c>
      <c r="R1001" s="88">
        <f t="shared" si="75"/>
        <v>4</v>
      </c>
      <c r="T1001" s="74">
        <v>0.64100000000000001</v>
      </c>
      <c r="U1001" s="44">
        <v>9</v>
      </c>
      <c r="V1001" s="44">
        <v>0</v>
      </c>
      <c r="W1001" s="44">
        <v>217.000001</v>
      </c>
      <c r="X1001" s="44">
        <v>23</v>
      </c>
      <c r="Y1001" s="44">
        <v>81.303268818934313</v>
      </c>
      <c r="Z1001" s="44">
        <v>23</v>
      </c>
      <c r="AA1001" s="44">
        <v>0</v>
      </c>
      <c r="AB1001" s="44">
        <v>23</v>
      </c>
      <c r="AC1001" s="44">
        <v>237</v>
      </c>
      <c r="AD1001" s="44">
        <v>23</v>
      </c>
      <c r="AE1001" s="44">
        <v>106.19097926371848</v>
      </c>
      <c r="AF1001" s="44">
        <v>4</v>
      </c>
      <c r="AG1001" s="75">
        <v>1</v>
      </c>
      <c r="AH1001" s="74">
        <v>0.85899999999999999</v>
      </c>
      <c r="AI1001" s="44">
        <v>9</v>
      </c>
      <c r="AJ1001" s="44">
        <v>0</v>
      </c>
      <c r="AK1001" s="44">
        <v>217.000001</v>
      </c>
      <c r="AL1001" s="44">
        <v>23</v>
      </c>
      <c r="AM1001" s="44">
        <v>81.303268818934313</v>
      </c>
      <c r="AN1001" s="44">
        <v>23</v>
      </c>
      <c r="AO1001" s="44">
        <v>0</v>
      </c>
      <c r="AP1001" s="44">
        <v>23</v>
      </c>
      <c r="AQ1001" s="44">
        <v>237</v>
      </c>
      <c r="AR1001" s="44">
        <v>23</v>
      </c>
      <c r="AS1001" s="44">
        <v>106.19097926371848</v>
      </c>
      <c r="AT1001" s="44">
        <v>4</v>
      </c>
      <c r="AU1001" s="75">
        <v>1</v>
      </c>
      <c r="AV1001">
        <v>1.0629999999999999</v>
      </c>
      <c r="AW1001">
        <v>9</v>
      </c>
      <c r="AX1001">
        <v>0</v>
      </c>
      <c r="AY1001">
        <v>217.000001</v>
      </c>
      <c r="AZ1001">
        <v>23</v>
      </c>
      <c r="BA1001">
        <v>81.303268818934313</v>
      </c>
      <c r="BB1001">
        <v>23</v>
      </c>
      <c r="BC1001">
        <v>0</v>
      </c>
      <c r="BD1001">
        <v>23</v>
      </c>
      <c r="BE1001">
        <v>237</v>
      </c>
      <c r="BF1001">
        <v>23</v>
      </c>
      <c r="BG1001">
        <v>106.19097926371848</v>
      </c>
      <c r="BH1001">
        <v>4</v>
      </c>
      <c r="BI1001">
        <v>1</v>
      </c>
      <c r="BJ1001" s="74">
        <f t="shared" si="76"/>
        <v>0.85433333333333328</v>
      </c>
      <c r="BK1001" s="92">
        <f t="shared" si="77"/>
        <v>9</v>
      </c>
      <c r="BN1001" s="67">
        <f t="shared" si="78"/>
        <v>0.53666666666666663</v>
      </c>
      <c r="BO1001" s="9">
        <f t="shared" si="79"/>
        <v>5</v>
      </c>
      <c r="BT1001">
        <v>0.95399999999999996</v>
      </c>
      <c r="BU1001">
        <v>9</v>
      </c>
      <c r="BV1001">
        <v>0</v>
      </c>
      <c r="BW1001">
        <v>217.000001</v>
      </c>
      <c r="BX1001">
        <v>23</v>
      </c>
      <c r="BY1001">
        <v>81.303268818934313</v>
      </c>
      <c r="BZ1001">
        <v>23</v>
      </c>
      <c r="CA1001">
        <v>0</v>
      </c>
      <c r="CB1001">
        <v>23</v>
      </c>
      <c r="CC1001">
        <v>237</v>
      </c>
      <c r="CD1001">
        <v>23</v>
      </c>
      <c r="CE1001">
        <v>106.19097926371848</v>
      </c>
      <c r="CF1001">
        <v>4</v>
      </c>
      <c r="CG1001">
        <v>1</v>
      </c>
      <c r="CM1001">
        <v>0.95399999999999996</v>
      </c>
      <c r="CQ1001" t="s">
        <v>162</v>
      </c>
      <c r="CR1001" t="s">
        <v>252</v>
      </c>
      <c r="CS1001" t="s">
        <v>242</v>
      </c>
      <c r="CT1001">
        <v>217.000001</v>
      </c>
      <c r="CU1001">
        <v>23</v>
      </c>
      <c r="CV1001">
        <v>81.303268818934313</v>
      </c>
      <c r="CW1001">
        <v>23</v>
      </c>
      <c r="CX1001">
        <v>0</v>
      </c>
      <c r="CY1001">
        <v>23</v>
      </c>
      <c r="CZ1001">
        <v>237</v>
      </c>
      <c r="DA1001">
        <v>23</v>
      </c>
      <c r="DB1001">
        <v>106.19097926371848</v>
      </c>
      <c r="DC1001">
        <v>4</v>
      </c>
      <c r="DD1001">
        <v>1</v>
      </c>
      <c r="DF1001">
        <v>0.875</v>
      </c>
    </row>
    <row r="1002" spans="1:110" x14ac:dyDescent="0.25">
      <c r="A1002" s="74">
        <v>1</v>
      </c>
      <c r="B1002" s="44">
        <v>2</v>
      </c>
      <c r="C1002" s="44">
        <v>1</v>
      </c>
      <c r="D1002" s="44">
        <v>19</v>
      </c>
      <c r="E1002" s="44">
        <v>-0.24454445190642601</v>
      </c>
      <c r="F1002" s="44">
        <v>1353.936064</v>
      </c>
      <c r="G1002" s="75">
        <v>203.05</v>
      </c>
      <c r="H1002" s="74">
        <v>0.438</v>
      </c>
      <c r="I1002" s="44">
        <v>4</v>
      </c>
      <c r="J1002" s="75">
        <v>0</v>
      </c>
      <c r="K1002" s="74">
        <v>0.26500000000000001</v>
      </c>
      <c r="L1002" s="44">
        <v>4</v>
      </c>
      <c r="M1002" s="75">
        <v>0</v>
      </c>
      <c r="N1002" s="44">
        <v>0.26600000000000001</v>
      </c>
      <c r="O1002" s="44">
        <v>4</v>
      </c>
      <c r="P1002" s="75">
        <v>0</v>
      </c>
      <c r="Q1002" s="80">
        <f t="shared" si="75"/>
        <v>0.32300000000000001</v>
      </c>
      <c r="R1002" s="88">
        <f t="shared" si="75"/>
        <v>4</v>
      </c>
      <c r="T1002" s="74">
        <v>0.65600000000000003</v>
      </c>
      <c r="U1002" s="44">
        <v>9</v>
      </c>
      <c r="V1002" s="44">
        <v>0</v>
      </c>
      <c r="W1002" s="44">
        <v>217</v>
      </c>
      <c r="X1002" s="44">
        <v>23</v>
      </c>
      <c r="Y1002" s="44">
        <v>81.228086463592959</v>
      </c>
      <c r="Z1002" s="44">
        <v>23</v>
      </c>
      <c r="AA1002" s="44">
        <v>0</v>
      </c>
      <c r="AB1002" s="44">
        <v>23</v>
      </c>
      <c r="AC1002" s="44">
        <v>237</v>
      </c>
      <c r="AD1002" s="44">
        <v>23</v>
      </c>
      <c r="AE1002" s="44">
        <v>105.78979753360417</v>
      </c>
      <c r="AF1002" s="44">
        <v>4</v>
      </c>
      <c r="AG1002" s="75">
        <v>1</v>
      </c>
      <c r="AH1002" s="74">
        <v>0.86</v>
      </c>
      <c r="AI1002" s="44">
        <v>9</v>
      </c>
      <c r="AJ1002" s="44">
        <v>0</v>
      </c>
      <c r="AK1002" s="44">
        <v>217</v>
      </c>
      <c r="AL1002" s="44">
        <v>23</v>
      </c>
      <c r="AM1002" s="44">
        <v>81.228086463592959</v>
      </c>
      <c r="AN1002" s="44">
        <v>23</v>
      </c>
      <c r="AO1002" s="44">
        <v>0</v>
      </c>
      <c r="AP1002" s="44">
        <v>23</v>
      </c>
      <c r="AQ1002" s="44">
        <v>237</v>
      </c>
      <c r="AR1002" s="44">
        <v>23</v>
      </c>
      <c r="AS1002" s="44">
        <v>105.78979753360417</v>
      </c>
      <c r="AT1002" s="44">
        <v>4</v>
      </c>
      <c r="AU1002" s="75">
        <v>1</v>
      </c>
      <c r="AV1002">
        <v>1.0469999999999999</v>
      </c>
      <c r="AW1002">
        <v>9</v>
      </c>
      <c r="AX1002">
        <v>0</v>
      </c>
      <c r="AY1002">
        <v>217</v>
      </c>
      <c r="AZ1002">
        <v>23</v>
      </c>
      <c r="BA1002">
        <v>81.228086463592959</v>
      </c>
      <c r="BB1002">
        <v>23</v>
      </c>
      <c r="BC1002">
        <v>0</v>
      </c>
      <c r="BD1002">
        <v>23</v>
      </c>
      <c r="BE1002">
        <v>237</v>
      </c>
      <c r="BF1002">
        <v>23</v>
      </c>
      <c r="BG1002">
        <v>105.78979753360417</v>
      </c>
      <c r="BH1002">
        <v>4</v>
      </c>
      <c r="BI1002">
        <v>1</v>
      </c>
      <c r="BJ1002" s="74">
        <f t="shared" si="76"/>
        <v>0.85433333333333328</v>
      </c>
      <c r="BK1002" s="92">
        <f t="shared" si="77"/>
        <v>9</v>
      </c>
      <c r="BN1002" s="67">
        <f t="shared" si="78"/>
        <v>0.53133333333333321</v>
      </c>
      <c r="BO1002" s="9">
        <f t="shared" si="79"/>
        <v>5</v>
      </c>
      <c r="BT1002">
        <v>0.96799999999999997</v>
      </c>
      <c r="BU1002">
        <v>9</v>
      </c>
      <c r="BV1002">
        <v>0</v>
      </c>
      <c r="BW1002">
        <v>217</v>
      </c>
      <c r="BX1002">
        <v>23</v>
      </c>
      <c r="BY1002">
        <v>81.228086463592959</v>
      </c>
      <c r="BZ1002">
        <v>23</v>
      </c>
      <c r="CA1002">
        <v>0</v>
      </c>
      <c r="CB1002">
        <v>23</v>
      </c>
      <c r="CC1002">
        <v>237</v>
      </c>
      <c r="CD1002">
        <v>23</v>
      </c>
      <c r="CE1002">
        <v>105.78979753360417</v>
      </c>
      <c r="CF1002">
        <v>4</v>
      </c>
      <c r="CG1002">
        <v>1</v>
      </c>
      <c r="CM1002">
        <v>0.96799999999999997</v>
      </c>
      <c r="CQ1002" t="s">
        <v>162</v>
      </c>
      <c r="CR1002" t="s">
        <v>255</v>
      </c>
      <c r="CS1002" t="s">
        <v>242</v>
      </c>
      <c r="CT1002">
        <v>217</v>
      </c>
      <c r="CU1002">
        <v>23</v>
      </c>
      <c r="CV1002">
        <v>81.228086463592959</v>
      </c>
      <c r="CW1002">
        <v>23</v>
      </c>
      <c r="CX1002">
        <v>0</v>
      </c>
      <c r="CY1002">
        <v>23</v>
      </c>
      <c r="CZ1002">
        <v>237</v>
      </c>
      <c r="DA1002">
        <v>23</v>
      </c>
      <c r="DB1002">
        <v>105.78979753360417</v>
      </c>
      <c r="DC1002">
        <v>4</v>
      </c>
      <c r="DD1002">
        <v>1</v>
      </c>
    </row>
    <row r="1003" spans="1:110" x14ac:dyDescent="0.25">
      <c r="A1003" s="74">
        <v>1</v>
      </c>
      <c r="B1003" s="44">
        <v>2</v>
      </c>
      <c r="C1003" s="44">
        <v>1</v>
      </c>
      <c r="D1003" s="44">
        <v>20</v>
      </c>
      <c r="E1003" s="44">
        <v>-0.147006447394566</v>
      </c>
      <c r="F1003" s="44">
        <v>1387.1333255</v>
      </c>
      <c r="G1003" s="75">
        <v>211.1</v>
      </c>
      <c r="H1003" s="74">
        <v>0.42199999999999999</v>
      </c>
      <c r="I1003" s="44">
        <v>4</v>
      </c>
      <c r="J1003" s="75">
        <v>0</v>
      </c>
      <c r="K1003" s="74">
        <v>0.26500000000000001</v>
      </c>
      <c r="L1003" s="44">
        <v>4</v>
      </c>
      <c r="M1003" s="75">
        <v>0</v>
      </c>
      <c r="N1003" s="44">
        <v>0.26500000000000001</v>
      </c>
      <c r="O1003" s="44">
        <v>4</v>
      </c>
      <c r="P1003" s="75">
        <v>0</v>
      </c>
      <c r="Q1003" s="80">
        <f t="shared" si="75"/>
        <v>0.31733333333333336</v>
      </c>
      <c r="R1003" s="88">
        <f t="shared" si="75"/>
        <v>4</v>
      </c>
      <c r="T1003" s="74">
        <v>0.64</v>
      </c>
      <c r="U1003" s="44">
        <v>9</v>
      </c>
      <c r="V1003" s="44">
        <v>0</v>
      </c>
      <c r="W1003" s="44">
        <v>217.000001</v>
      </c>
      <c r="X1003" s="44">
        <v>23</v>
      </c>
      <c r="Y1003" s="44">
        <v>81.156631435359017</v>
      </c>
      <c r="Z1003" s="44">
        <v>23</v>
      </c>
      <c r="AA1003" s="44">
        <v>0</v>
      </c>
      <c r="AB1003" s="44">
        <v>23</v>
      </c>
      <c r="AC1003" s="44">
        <v>237</v>
      </c>
      <c r="AD1003" s="44">
        <v>23</v>
      </c>
      <c r="AE1003" s="44">
        <v>105.40778266421437</v>
      </c>
      <c r="AF1003" s="44">
        <v>4</v>
      </c>
      <c r="AG1003" s="75">
        <v>1</v>
      </c>
      <c r="AH1003" s="74">
        <v>0.85899999999999999</v>
      </c>
      <c r="AI1003" s="44">
        <v>9</v>
      </c>
      <c r="AJ1003" s="44">
        <v>0</v>
      </c>
      <c r="AK1003" s="44">
        <v>217.000001</v>
      </c>
      <c r="AL1003" s="44">
        <v>23</v>
      </c>
      <c r="AM1003" s="44">
        <v>81.156631435359017</v>
      </c>
      <c r="AN1003" s="44">
        <v>23</v>
      </c>
      <c r="AO1003" s="44">
        <v>0</v>
      </c>
      <c r="AP1003" s="44">
        <v>23</v>
      </c>
      <c r="AQ1003" s="44">
        <v>237</v>
      </c>
      <c r="AR1003" s="44">
        <v>23</v>
      </c>
      <c r="AS1003" s="44">
        <v>105.40778266421437</v>
      </c>
      <c r="AT1003" s="44">
        <v>4</v>
      </c>
      <c r="AU1003" s="75">
        <v>1</v>
      </c>
      <c r="AV1003">
        <v>1.0620000000000001</v>
      </c>
      <c r="AW1003">
        <v>9</v>
      </c>
      <c r="AX1003">
        <v>0</v>
      </c>
      <c r="AY1003">
        <v>217.000001</v>
      </c>
      <c r="AZ1003">
        <v>23</v>
      </c>
      <c r="BA1003">
        <v>81.156631435359017</v>
      </c>
      <c r="BB1003">
        <v>23</v>
      </c>
      <c r="BC1003">
        <v>0</v>
      </c>
      <c r="BD1003">
        <v>23</v>
      </c>
      <c r="BE1003">
        <v>237</v>
      </c>
      <c r="BF1003">
        <v>23</v>
      </c>
      <c r="BG1003">
        <v>105.40778266421437</v>
      </c>
      <c r="BH1003">
        <v>4</v>
      </c>
      <c r="BI1003">
        <v>1</v>
      </c>
      <c r="BJ1003" s="74">
        <f t="shared" si="76"/>
        <v>0.85366666666666668</v>
      </c>
      <c r="BK1003" s="92">
        <f t="shared" si="77"/>
        <v>9</v>
      </c>
      <c r="BN1003" s="67">
        <f t="shared" si="78"/>
        <v>0.53633333333333333</v>
      </c>
      <c r="BO1003" s="9">
        <f t="shared" si="79"/>
        <v>5</v>
      </c>
      <c r="BT1003">
        <v>0.95299999999999996</v>
      </c>
      <c r="BU1003">
        <v>9</v>
      </c>
      <c r="BV1003">
        <v>0</v>
      </c>
      <c r="BW1003">
        <v>217.000001</v>
      </c>
      <c r="BX1003">
        <v>23</v>
      </c>
      <c r="BY1003">
        <v>81.156631435359017</v>
      </c>
      <c r="BZ1003">
        <v>23</v>
      </c>
      <c r="CA1003">
        <v>0</v>
      </c>
      <c r="CB1003">
        <v>23</v>
      </c>
      <c r="CC1003">
        <v>237</v>
      </c>
      <c r="CD1003">
        <v>23</v>
      </c>
      <c r="CE1003">
        <v>105.40778266421437</v>
      </c>
      <c r="CF1003">
        <v>4</v>
      </c>
      <c r="CG1003">
        <v>1</v>
      </c>
      <c r="CM1003">
        <v>0.95299999999999996</v>
      </c>
      <c r="CQ1003" t="s">
        <v>162</v>
      </c>
      <c r="CR1003" t="s">
        <v>176</v>
      </c>
      <c r="CS1003" t="s">
        <v>242</v>
      </c>
      <c r="CT1003">
        <v>217.000001</v>
      </c>
      <c r="CU1003">
        <v>23</v>
      </c>
      <c r="CV1003">
        <v>81.156631435359017</v>
      </c>
      <c r="CW1003">
        <v>23</v>
      </c>
      <c r="CX1003">
        <v>0</v>
      </c>
      <c r="CY1003">
        <v>23</v>
      </c>
      <c r="CZ1003">
        <v>237</v>
      </c>
      <c r="DA1003">
        <v>23</v>
      </c>
      <c r="DB1003">
        <v>105.40778266421437</v>
      </c>
      <c r="DC1003">
        <v>4</v>
      </c>
      <c r="DD1003">
        <v>1</v>
      </c>
      <c r="DF1003">
        <v>0.28100000000000003</v>
      </c>
    </row>
    <row r="1004" spans="1:110" x14ac:dyDescent="0.25">
      <c r="A1004" s="74">
        <v>1</v>
      </c>
      <c r="B1004" s="44">
        <v>2</v>
      </c>
      <c r="C1004" s="44">
        <v>1</v>
      </c>
      <c r="D1004" s="44">
        <v>21</v>
      </c>
      <c r="E1004" s="44">
        <v>-4.9468442882689402E-2</v>
      </c>
      <c r="F1004" s="44">
        <v>1420.3305869999999</v>
      </c>
      <c r="G1004" s="75">
        <v>219.15</v>
      </c>
      <c r="H1004" s="74">
        <v>0.438</v>
      </c>
      <c r="I1004" s="44">
        <v>4</v>
      </c>
      <c r="J1004" s="75">
        <v>0</v>
      </c>
      <c r="K1004" s="74">
        <v>0.26600000000000001</v>
      </c>
      <c r="L1004" s="44">
        <v>4</v>
      </c>
      <c r="M1004" s="75">
        <v>0</v>
      </c>
      <c r="N1004" s="44">
        <v>0.25</v>
      </c>
      <c r="O1004" s="44">
        <v>4</v>
      </c>
      <c r="P1004" s="75">
        <v>0</v>
      </c>
      <c r="Q1004" s="80">
        <f t="shared" si="75"/>
        <v>0.318</v>
      </c>
      <c r="R1004" s="88">
        <f t="shared" si="75"/>
        <v>4</v>
      </c>
      <c r="T1004" s="74">
        <v>0.65600000000000003</v>
      </c>
      <c r="U1004" s="44">
        <v>9</v>
      </c>
      <c r="V1004" s="44">
        <v>0</v>
      </c>
      <c r="W1004" s="44">
        <v>217.00000100000003</v>
      </c>
      <c r="X1004" s="44">
        <v>23</v>
      </c>
      <c r="Y1004" s="44">
        <v>81.08860099653738</v>
      </c>
      <c r="Z1004" s="44">
        <v>23</v>
      </c>
      <c r="AA1004" s="44">
        <v>0</v>
      </c>
      <c r="AB1004" s="44">
        <v>23</v>
      </c>
      <c r="AC1004" s="44">
        <v>237.00000000000003</v>
      </c>
      <c r="AD1004" s="44">
        <v>23</v>
      </c>
      <c r="AE1004" s="44">
        <v>105.04353082184002</v>
      </c>
      <c r="AF1004" s="44">
        <v>4</v>
      </c>
      <c r="AG1004" s="75">
        <v>1</v>
      </c>
      <c r="AH1004" s="74">
        <v>0.875</v>
      </c>
      <c r="AI1004" s="44">
        <v>9</v>
      </c>
      <c r="AJ1004" s="44">
        <v>0</v>
      </c>
      <c r="AK1004" s="44">
        <v>217.00000100000003</v>
      </c>
      <c r="AL1004" s="44">
        <v>23</v>
      </c>
      <c r="AM1004" s="44">
        <v>81.08860099653738</v>
      </c>
      <c r="AN1004" s="44">
        <v>23</v>
      </c>
      <c r="AO1004" s="44">
        <v>0</v>
      </c>
      <c r="AP1004" s="44">
        <v>23</v>
      </c>
      <c r="AQ1004" s="44">
        <v>237.00000000000003</v>
      </c>
      <c r="AR1004" s="44">
        <v>23</v>
      </c>
      <c r="AS1004" s="44">
        <v>105.04353082184002</v>
      </c>
      <c r="AT1004" s="44">
        <v>4</v>
      </c>
      <c r="AU1004" s="75">
        <v>1</v>
      </c>
      <c r="AV1004">
        <v>1.0629999999999999</v>
      </c>
      <c r="AW1004">
        <v>9</v>
      </c>
      <c r="AX1004">
        <v>0</v>
      </c>
      <c r="AY1004">
        <v>217.00000100000003</v>
      </c>
      <c r="AZ1004">
        <v>23</v>
      </c>
      <c r="BA1004">
        <v>81.08860099653738</v>
      </c>
      <c r="BB1004">
        <v>23</v>
      </c>
      <c r="BC1004">
        <v>0</v>
      </c>
      <c r="BD1004">
        <v>23</v>
      </c>
      <c r="BE1004">
        <v>237.00000000000003</v>
      </c>
      <c r="BF1004">
        <v>23</v>
      </c>
      <c r="BG1004">
        <v>105.04353082184002</v>
      </c>
      <c r="BH1004">
        <v>4</v>
      </c>
      <c r="BI1004">
        <v>1</v>
      </c>
      <c r="BJ1004" s="74">
        <f t="shared" si="76"/>
        <v>0.86466666666666681</v>
      </c>
      <c r="BK1004" s="92">
        <f t="shared" si="77"/>
        <v>9</v>
      </c>
      <c r="BN1004" s="67">
        <f t="shared" si="78"/>
        <v>0.54666666666666686</v>
      </c>
      <c r="BO1004" s="9">
        <f t="shared" si="79"/>
        <v>5</v>
      </c>
      <c r="BT1004">
        <v>0.96899999999999997</v>
      </c>
      <c r="BU1004">
        <v>9</v>
      </c>
      <c r="BV1004">
        <v>0</v>
      </c>
      <c r="BW1004">
        <v>217.00000100000003</v>
      </c>
      <c r="BX1004">
        <v>23</v>
      </c>
      <c r="BY1004">
        <v>81.08860099653738</v>
      </c>
      <c r="BZ1004">
        <v>23</v>
      </c>
      <c r="CA1004">
        <v>0</v>
      </c>
      <c r="CB1004">
        <v>23</v>
      </c>
      <c r="CC1004">
        <v>237.00000000000003</v>
      </c>
      <c r="CD1004">
        <v>23</v>
      </c>
      <c r="CE1004">
        <v>105.04353082184002</v>
      </c>
      <c r="CF1004">
        <v>4</v>
      </c>
      <c r="CG1004">
        <v>1</v>
      </c>
      <c r="CM1004">
        <v>0.96899999999999997</v>
      </c>
      <c r="CQ1004" t="s">
        <v>162</v>
      </c>
      <c r="CR1004" t="s">
        <v>180</v>
      </c>
      <c r="CS1004" t="s">
        <v>242</v>
      </c>
      <c r="CT1004">
        <v>217.00000100000003</v>
      </c>
      <c r="CU1004">
        <v>23</v>
      </c>
      <c r="CV1004">
        <v>81.08860099653738</v>
      </c>
      <c r="CW1004">
        <v>23</v>
      </c>
      <c r="CX1004">
        <v>0</v>
      </c>
      <c r="CY1004">
        <v>23</v>
      </c>
      <c r="CZ1004">
        <v>237.00000000000003</v>
      </c>
      <c r="DA1004">
        <v>23</v>
      </c>
      <c r="DB1004">
        <v>105.04353082184002</v>
      </c>
      <c r="DC1004">
        <v>4</v>
      </c>
      <c r="DD1004">
        <v>1</v>
      </c>
      <c r="DF1004">
        <v>0.26600000000000001</v>
      </c>
    </row>
    <row r="1005" spans="1:110" x14ac:dyDescent="0.25">
      <c r="A1005" s="74">
        <v>1</v>
      </c>
      <c r="B1005" s="44">
        <v>2</v>
      </c>
      <c r="C1005" s="44">
        <v>1</v>
      </c>
      <c r="D1005" s="44">
        <v>22</v>
      </c>
      <c r="E1005" s="44">
        <v>4.8069561629187497E-2</v>
      </c>
      <c r="F1005" s="44">
        <v>1453.5278484999999</v>
      </c>
      <c r="G1005" s="75">
        <v>227.2</v>
      </c>
      <c r="H1005" s="74">
        <v>0.42199999999999999</v>
      </c>
      <c r="I1005" s="44">
        <v>4</v>
      </c>
      <c r="J1005" s="75">
        <v>0</v>
      </c>
      <c r="K1005" s="74">
        <v>0.28199999999999997</v>
      </c>
      <c r="L1005" s="44">
        <v>4</v>
      </c>
      <c r="M1005" s="75">
        <v>0</v>
      </c>
      <c r="N1005" s="44">
        <v>0.23400000000000001</v>
      </c>
      <c r="O1005" s="44">
        <v>4</v>
      </c>
      <c r="P1005" s="75">
        <v>0</v>
      </c>
      <c r="Q1005" s="80">
        <f t="shared" si="75"/>
        <v>0.31266666666666665</v>
      </c>
      <c r="R1005" s="88">
        <f t="shared" si="75"/>
        <v>4</v>
      </c>
      <c r="T1005" s="74">
        <v>0.64</v>
      </c>
      <c r="U1005" s="44">
        <v>9</v>
      </c>
      <c r="V1005" s="44">
        <v>0</v>
      </c>
      <c r="W1005" s="44">
        <v>217.000001</v>
      </c>
      <c r="X1005" s="44">
        <v>23</v>
      </c>
      <c r="Y1005" s="44">
        <v>81.023748140099372</v>
      </c>
      <c r="Z1005" s="44">
        <v>23</v>
      </c>
      <c r="AA1005" s="44">
        <v>0</v>
      </c>
      <c r="AB1005" s="44">
        <v>23</v>
      </c>
      <c r="AC1005" s="44">
        <v>237</v>
      </c>
      <c r="AD1005" s="44">
        <v>23</v>
      </c>
      <c r="AE1005" s="44">
        <v>104.69585162999351</v>
      </c>
      <c r="AF1005" s="44">
        <v>4</v>
      </c>
      <c r="AG1005" s="75">
        <v>1</v>
      </c>
      <c r="AH1005" s="74">
        <v>0.86</v>
      </c>
      <c r="AI1005" s="44">
        <v>9</v>
      </c>
      <c r="AJ1005" s="44">
        <v>0</v>
      </c>
      <c r="AK1005" s="44">
        <v>217.000001</v>
      </c>
      <c r="AL1005" s="44">
        <v>23</v>
      </c>
      <c r="AM1005" s="44">
        <v>81.023748140099372</v>
      </c>
      <c r="AN1005" s="44">
        <v>23</v>
      </c>
      <c r="AO1005" s="44">
        <v>0</v>
      </c>
      <c r="AP1005" s="44">
        <v>23</v>
      </c>
      <c r="AQ1005" s="44">
        <v>237</v>
      </c>
      <c r="AR1005" s="44">
        <v>23</v>
      </c>
      <c r="AS1005" s="44">
        <v>104.69585162999351</v>
      </c>
      <c r="AT1005" s="44">
        <v>4</v>
      </c>
      <c r="AU1005" s="75">
        <v>1</v>
      </c>
      <c r="AV1005">
        <v>1.0620000000000001</v>
      </c>
      <c r="AW1005">
        <v>9</v>
      </c>
      <c r="AX1005">
        <v>0</v>
      </c>
      <c r="AY1005">
        <v>217.000001</v>
      </c>
      <c r="AZ1005">
        <v>23</v>
      </c>
      <c r="BA1005">
        <v>81.023748140099372</v>
      </c>
      <c r="BB1005">
        <v>23</v>
      </c>
      <c r="BC1005">
        <v>0</v>
      </c>
      <c r="BD1005">
        <v>23</v>
      </c>
      <c r="BE1005">
        <v>237</v>
      </c>
      <c r="BF1005">
        <v>23</v>
      </c>
      <c r="BG1005">
        <v>104.69585162999351</v>
      </c>
      <c r="BH1005">
        <v>4</v>
      </c>
      <c r="BI1005">
        <v>1</v>
      </c>
      <c r="BJ1005" s="74">
        <f t="shared" si="76"/>
        <v>0.85400000000000009</v>
      </c>
      <c r="BK1005" s="92">
        <f t="shared" si="77"/>
        <v>9</v>
      </c>
      <c r="BN1005" s="67">
        <f t="shared" si="78"/>
        <v>0.54133333333333344</v>
      </c>
      <c r="BO1005" s="9">
        <f t="shared" si="79"/>
        <v>5</v>
      </c>
      <c r="BT1005">
        <v>0.96799999999999997</v>
      </c>
      <c r="BU1005">
        <v>9</v>
      </c>
      <c r="BV1005">
        <v>0</v>
      </c>
      <c r="BW1005">
        <v>217.000001</v>
      </c>
      <c r="BX1005">
        <v>23</v>
      </c>
      <c r="BY1005">
        <v>81.023748140099372</v>
      </c>
      <c r="BZ1005">
        <v>23</v>
      </c>
      <c r="CA1005">
        <v>0</v>
      </c>
      <c r="CB1005">
        <v>23</v>
      </c>
      <c r="CC1005">
        <v>237</v>
      </c>
      <c r="CD1005">
        <v>23</v>
      </c>
      <c r="CE1005">
        <v>104.69585162999351</v>
      </c>
      <c r="CF1005">
        <v>4</v>
      </c>
      <c r="CG1005">
        <v>1</v>
      </c>
      <c r="CM1005">
        <v>0.96799999999999997</v>
      </c>
      <c r="CQ1005" t="s">
        <v>162</v>
      </c>
      <c r="CR1005" t="s">
        <v>182</v>
      </c>
      <c r="CS1005" t="s">
        <v>242</v>
      </c>
      <c r="CT1005">
        <v>217.000001</v>
      </c>
      <c r="CU1005">
        <v>23</v>
      </c>
      <c r="CV1005">
        <v>81.023748140099372</v>
      </c>
      <c r="CW1005">
        <v>23</v>
      </c>
      <c r="CX1005">
        <v>0</v>
      </c>
      <c r="CY1005">
        <v>23</v>
      </c>
      <c r="CZ1005">
        <v>237</v>
      </c>
      <c r="DA1005">
        <v>23</v>
      </c>
      <c r="DB1005">
        <v>104.69585162999351</v>
      </c>
      <c r="DC1005">
        <v>4</v>
      </c>
      <c r="DD1005">
        <v>1</v>
      </c>
      <c r="DF1005">
        <v>0.29699999999999999</v>
      </c>
    </row>
    <row r="1006" spans="1:110" x14ac:dyDescent="0.25">
      <c r="A1006" s="74">
        <v>1</v>
      </c>
      <c r="B1006" s="44">
        <v>2</v>
      </c>
      <c r="C1006" s="44">
        <v>1</v>
      </c>
      <c r="D1006" s="44">
        <v>23</v>
      </c>
      <c r="E1006" s="44">
        <v>0.14560756614106399</v>
      </c>
      <c r="F1006" s="44">
        <v>1486.7251100000001</v>
      </c>
      <c r="G1006" s="75">
        <v>235.25</v>
      </c>
      <c r="H1006" s="74">
        <v>0.42199999999999999</v>
      </c>
      <c r="I1006" s="44">
        <v>4</v>
      </c>
      <c r="J1006" s="75">
        <v>0</v>
      </c>
      <c r="K1006" s="74">
        <v>0.26600000000000001</v>
      </c>
      <c r="L1006" s="44">
        <v>4</v>
      </c>
      <c r="M1006" s="75">
        <v>0</v>
      </c>
      <c r="N1006" s="44">
        <v>0.23499999999999999</v>
      </c>
      <c r="O1006" s="44">
        <v>4</v>
      </c>
      <c r="P1006" s="75">
        <v>0</v>
      </c>
      <c r="Q1006" s="80">
        <f t="shared" si="75"/>
        <v>0.30766666666666664</v>
      </c>
      <c r="R1006" s="88">
        <f t="shared" si="75"/>
        <v>4</v>
      </c>
      <c r="T1006" s="74">
        <v>0.64100000000000001</v>
      </c>
      <c r="U1006" s="44">
        <v>9</v>
      </c>
      <c r="V1006" s="44">
        <v>0</v>
      </c>
      <c r="W1006" s="44">
        <v>216.99999999999997</v>
      </c>
      <c r="X1006" s="44">
        <v>23</v>
      </c>
      <c r="Y1006" s="44">
        <v>80.961832337983751</v>
      </c>
      <c r="Z1006" s="44">
        <v>23</v>
      </c>
      <c r="AA1006" s="44">
        <v>0</v>
      </c>
      <c r="AB1006" s="44">
        <v>23</v>
      </c>
      <c r="AC1006" s="44">
        <v>237</v>
      </c>
      <c r="AD1006" s="44">
        <v>23</v>
      </c>
      <c r="AE1006" s="44">
        <v>104.363639802354</v>
      </c>
      <c r="AF1006" s="44">
        <v>4</v>
      </c>
      <c r="AG1006" s="75">
        <v>1</v>
      </c>
      <c r="AH1006" s="74">
        <v>0.90600000000000003</v>
      </c>
      <c r="AI1006" s="44">
        <v>9</v>
      </c>
      <c r="AJ1006" s="44">
        <v>0</v>
      </c>
      <c r="AK1006" s="44">
        <v>216.99999999999997</v>
      </c>
      <c r="AL1006" s="44">
        <v>23</v>
      </c>
      <c r="AM1006" s="44">
        <v>80.961832337983751</v>
      </c>
      <c r="AN1006" s="44">
        <v>23</v>
      </c>
      <c r="AO1006" s="44">
        <v>0</v>
      </c>
      <c r="AP1006" s="44">
        <v>23</v>
      </c>
      <c r="AQ1006" s="44">
        <v>237</v>
      </c>
      <c r="AR1006" s="44">
        <v>23</v>
      </c>
      <c r="AS1006" s="44">
        <v>104.363639802354</v>
      </c>
      <c r="AT1006" s="44">
        <v>4</v>
      </c>
      <c r="AU1006" s="75">
        <v>1</v>
      </c>
      <c r="AV1006">
        <v>1.0469999999999999</v>
      </c>
      <c r="AW1006">
        <v>9</v>
      </c>
      <c r="AX1006">
        <v>0</v>
      </c>
      <c r="AY1006">
        <v>216.99999999999997</v>
      </c>
      <c r="AZ1006">
        <v>23</v>
      </c>
      <c r="BA1006">
        <v>80.961832337983751</v>
      </c>
      <c r="BB1006">
        <v>23</v>
      </c>
      <c r="BC1006">
        <v>0</v>
      </c>
      <c r="BD1006">
        <v>23</v>
      </c>
      <c r="BE1006">
        <v>237</v>
      </c>
      <c r="BF1006">
        <v>23</v>
      </c>
      <c r="BG1006">
        <v>104.363639802354</v>
      </c>
      <c r="BH1006">
        <v>4</v>
      </c>
      <c r="BI1006">
        <v>1</v>
      </c>
      <c r="BJ1006" s="74">
        <f t="shared" si="76"/>
        <v>0.86466666666666681</v>
      </c>
      <c r="BK1006" s="92">
        <f t="shared" si="77"/>
        <v>9</v>
      </c>
      <c r="BN1006" s="67">
        <f t="shared" si="78"/>
        <v>0.55700000000000016</v>
      </c>
      <c r="BO1006" s="9">
        <f t="shared" si="79"/>
        <v>5</v>
      </c>
      <c r="BT1006">
        <v>0.96899999999999997</v>
      </c>
      <c r="BU1006">
        <v>9</v>
      </c>
      <c r="BV1006">
        <v>0</v>
      </c>
      <c r="BW1006">
        <v>216.99999999999997</v>
      </c>
      <c r="BX1006">
        <v>23</v>
      </c>
      <c r="BY1006">
        <v>80.961832337983751</v>
      </c>
      <c r="BZ1006">
        <v>23</v>
      </c>
      <c r="CA1006">
        <v>0</v>
      </c>
      <c r="CB1006">
        <v>23</v>
      </c>
      <c r="CC1006">
        <v>237</v>
      </c>
      <c r="CD1006">
        <v>23</v>
      </c>
      <c r="CE1006">
        <v>104.363639802354</v>
      </c>
      <c r="CF1006">
        <v>4</v>
      </c>
      <c r="CG1006">
        <v>1</v>
      </c>
      <c r="CM1006">
        <v>0.96899999999999997</v>
      </c>
      <c r="CQ1006" t="s">
        <v>162</v>
      </c>
      <c r="CR1006" t="s">
        <v>179</v>
      </c>
      <c r="CS1006" t="s">
        <v>242</v>
      </c>
      <c r="CT1006">
        <v>216.99999999999997</v>
      </c>
      <c r="CU1006">
        <v>23</v>
      </c>
      <c r="CV1006">
        <v>80.961832337983751</v>
      </c>
      <c r="CW1006">
        <v>23</v>
      </c>
      <c r="CX1006">
        <v>0</v>
      </c>
      <c r="CY1006">
        <v>23</v>
      </c>
      <c r="CZ1006">
        <v>237</v>
      </c>
      <c r="DA1006">
        <v>23</v>
      </c>
      <c r="DB1006">
        <v>104.363639802354</v>
      </c>
      <c r="DC1006">
        <v>4</v>
      </c>
      <c r="DD1006">
        <v>1</v>
      </c>
      <c r="DF1006">
        <v>0.26500000000000001</v>
      </c>
    </row>
    <row r="1007" spans="1:110" x14ac:dyDescent="0.25">
      <c r="A1007" s="74">
        <v>1</v>
      </c>
      <c r="B1007" s="44">
        <v>2</v>
      </c>
      <c r="C1007" s="44">
        <v>1</v>
      </c>
      <c r="D1007" s="44">
        <v>24</v>
      </c>
      <c r="E1007" s="44">
        <v>0.24314557065294101</v>
      </c>
      <c r="F1007" s="44">
        <v>1519.9223715000001</v>
      </c>
      <c r="G1007" s="75">
        <v>243.3</v>
      </c>
      <c r="H1007" s="74">
        <v>0.437</v>
      </c>
      <c r="I1007" s="44">
        <v>4</v>
      </c>
      <c r="J1007" s="75">
        <v>0</v>
      </c>
      <c r="K1007" s="74">
        <v>0.26500000000000001</v>
      </c>
      <c r="L1007" s="44">
        <v>4</v>
      </c>
      <c r="M1007" s="75">
        <v>0</v>
      </c>
      <c r="N1007" s="44">
        <v>0.26600000000000001</v>
      </c>
      <c r="O1007" s="44">
        <v>4</v>
      </c>
      <c r="P1007" s="75">
        <v>0</v>
      </c>
      <c r="Q1007" s="80">
        <f t="shared" si="75"/>
        <v>0.32266666666666666</v>
      </c>
      <c r="R1007" s="88">
        <f t="shared" si="75"/>
        <v>4</v>
      </c>
      <c r="T1007" s="74">
        <v>0.65600000000000003</v>
      </c>
      <c r="U1007" s="44">
        <v>9</v>
      </c>
      <c r="V1007" s="44">
        <v>0</v>
      </c>
      <c r="W1007" s="44">
        <v>217.000001</v>
      </c>
      <c r="X1007" s="44">
        <v>23</v>
      </c>
      <c r="Y1007" s="44">
        <v>80.896650534480088</v>
      </c>
      <c r="Z1007" s="44">
        <v>23</v>
      </c>
      <c r="AA1007" s="44">
        <v>0</v>
      </c>
      <c r="AB1007" s="44">
        <v>23</v>
      </c>
      <c r="AC1007" s="44">
        <v>237</v>
      </c>
      <c r="AD1007" s="44">
        <v>23</v>
      </c>
      <c r="AE1007" s="44">
        <v>103.74297792940149</v>
      </c>
      <c r="AF1007" s="44">
        <v>4</v>
      </c>
      <c r="AG1007" s="75">
        <v>1</v>
      </c>
      <c r="AH1007" s="74">
        <v>0.86</v>
      </c>
      <c r="AI1007" s="44">
        <v>9</v>
      </c>
      <c r="AJ1007" s="44">
        <v>0</v>
      </c>
      <c r="AK1007" s="44">
        <v>217.000001</v>
      </c>
      <c r="AL1007" s="44">
        <v>23</v>
      </c>
      <c r="AM1007" s="44">
        <v>80.896650534480088</v>
      </c>
      <c r="AN1007" s="44">
        <v>23</v>
      </c>
      <c r="AO1007" s="44">
        <v>0</v>
      </c>
      <c r="AP1007" s="44">
        <v>23</v>
      </c>
      <c r="AQ1007" s="44">
        <v>237</v>
      </c>
      <c r="AR1007" s="44">
        <v>23</v>
      </c>
      <c r="AS1007" s="44">
        <v>103.74297792940149</v>
      </c>
      <c r="AT1007" s="44">
        <v>4</v>
      </c>
      <c r="AU1007" s="75">
        <v>1</v>
      </c>
      <c r="AV1007">
        <v>1.0469999999999999</v>
      </c>
      <c r="AW1007">
        <v>9</v>
      </c>
      <c r="AX1007">
        <v>0</v>
      </c>
      <c r="AY1007">
        <v>217.000001</v>
      </c>
      <c r="AZ1007">
        <v>23</v>
      </c>
      <c r="BA1007">
        <v>80.896650534480088</v>
      </c>
      <c r="BB1007">
        <v>23</v>
      </c>
      <c r="BC1007">
        <v>0</v>
      </c>
      <c r="BD1007">
        <v>23</v>
      </c>
      <c r="BE1007">
        <v>237</v>
      </c>
      <c r="BF1007">
        <v>23</v>
      </c>
      <c r="BG1007">
        <v>103.74297792940149</v>
      </c>
      <c r="BH1007">
        <v>4</v>
      </c>
      <c r="BI1007">
        <v>1</v>
      </c>
      <c r="BJ1007" s="74">
        <f t="shared" si="76"/>
        <v>0.85433333333333328</v>
      </c>
      <c r="BK1007" s="92">
        <f t="shared" si="77"/>
        <v>9</v>
      </c>
      <c r="BN1007" s="67">
        <f t="shared" si="78"/>
        <v>0.53166666666666662</v>
      </c>
      <c r="BO1007" s="9">
        <f t="shared" si="79"/>
        <v>5</v>
      </c>
      <c r="BT1007">
        <v>0.92100000000000004</v>
      </c>
      <c r="BU1007">
        <v>9</v>
      </c>
      <c r="BV1007">
        <v>0</v>
      </c>
      <c r="BW1007">
        <v>217.000001</v>
      </c>
      <c r="BX1007">
        <v>23</v>
      </c>
      <c r="BY1007">
        <v>80.896650534480088</v>
      </c>
      <c r="BZ1007">
        <v>23</v>
      </c>
      <c r="CA1007">
        <v>0</v>
      </c>
      <c r="CB1007">
        <v>23</v>
      </c>
      <c r="CC1007">
        <v>237</v>
      </c>
      <c r="CD1007">
        <v>23</v>
      </c>
      <c r="CE1007">
        <v>103.74297792940149</v>
      </c>
      <c r="CF1007">
        <v>4</v>
      </c>
      <c r="CG1007">
        <v>1</v>
      </c>
      <c r="CM1007">
        <v>0.92100000000000004</v>
      </c>
      <c r="CQ1007" t="s">
        <v>162</v>
      </c>
      <c r="CR1007" t="s">
        <v>176</v>
      </c>
      <c r="CS1007" t="s">
        <v>242</v>
      </c>
      <c r="CT1007">
        <v>217.000001</v>
      </c>
      <c r="CU1007">
        <v>23</v>
      </c>
      <c r="CV1007">
        <v>80.896650534480088</v>
      </c>
      <c r="CW1007">
        <v>23</v>
      </c>
      <c r="CX1007">
        <v>0</v>
      </c>
      <c r="CY1007">
        <v>23</v>
      </c>
      <c r="CZ1007">
        <v>237</v>
      </c>
      <c r="DA1007">
        <v>23</v>
      </c>
      <c r="DB1007">
        <v>103.74297792940149</v>
      </c>
      <c r="DC1007">
        <v>4</v>
      </c>
      <c r="DD1007">
        <v>1</v>
      </c>
      <c r="DF1007">
        <v>0.28100000000000003</v>
      </c>
    </row>
    <row r="1008" spans="1:110" x14ac:dyDescent="0.25">
      <c r="A1008" s="74">
        <v>1</v>
      </c>
      <c r="B1008" s="44">
        <v>2</v>
      </c>
      <c r="C1008" s="44">
        <v>1</v>
      </c>
      <c r="D1008" s="44">
        <v>25</v>
      </c>
      <c r="E1008" s="44">
        <v>0.34068357516481801</v>
      </c>
      <c r="F1008" s="44">
        <v>1553.119633</v>
      </c>
      <c r="G1008" s="75">
        <v>251.35</v>
      </c>
      <c r="H1008" s="74">
        <v>0.42199999999999999</v>
      </c>
      <c r="I1008" s="44">
        <v>4</v>
      </c>
      <c r="J1008" s="75">
        <v>0</v>
      </c>
      <c r="K1008" s="74">
        <v>0.26600000000000001</v>
      </c>
      <c r="L1008" s="44">
        <v>4</v>
      </c>
      <c r="M1008" s="75">
        <v>0</v>
      </c>
      <c r="N1008" s="44">
        <v>0.25</v>
      </c>
      <c r="O1008" s="44">
        <v>4</v>
      </c>
      <c r="P1008" s="75">
        <v>0</v>
      </c>
      <c r="Q1008" s="80">
        <f t="shared" si="75"/>
        <v>0.31266666666666665</v>
      </c>
      <c r="R1008" s="88">
        <f t="shared" si="75"/>
        <v>4</v>
      </c>
      <c r="T1008" s="74">
        <v>0.625</v>
      </c>
      <c r="U1008" s="44">
        <v>9</v>
      </c>
      <c r="V1008" s="44">
        <v>0</v>
      </c>
      <c r="W1008" s="44">
        <v>217.000001</v>
      </c>
      <c r="X1008" s="44">
        <v>23</v>
      </c>
      <c r="Y1008" s="44">
        <v>80.84597605164258</v>
      </c>
      <c r="Z1008" s="44">
        <v>23</v>
      </c>
      <c r="AA1008" s="44">
        <v>0</v>
      </c>
      <c r="AB1008" s="44">
        <v>23</v>
      </c>
      <c r="AC1008" s="44">
        <v>237</v>
      </c>
      <c r="AD1008" s="44">
        <v>23</v>
      </c>
      <c r="AE1008" s="44">
        <v>103.74166706551074</v>
      </c>
      <c r="AF1008" s="44">
        <v>4</v>
      </c>
      <c r="AG1008" s="75">
        <v>1</v>
      </c>
      <c r="AH1008" s="74">
        <v>0.89100000000000001</v>
      </c>
      <c r="AI1008" s="44">
        <v>9</v>
      </c>
      <c r="AJ1008" s="44">
        <v>0</v>
      </c>
      <c r="AK1008" s="44">
        <v>217.000001</v>
      </c>
      <c r="AL1008" s="44">
        <v>23</v>
      </c>
      <c r="AM1008" s="44">
        <v>80.84597605164258</v>
      </c>
      <c r="AN1008" s="44">
        <v>23</v>
      </c>
      <c r="AO1008" s="44">
        <v>0</v>
      </c>
      <c r="AP1008" s="44">
        <v>23</v>
      </c>
      <c r="AQ1008" s="44">
        <v>237</v>
      </c>
      <c r="AR1008" s="44">
        <v>23</v>
      </c>
      <c r="AS1008" s="44">
        <v>103.74166706551074</v>
      </c>
      <c r="AT1008" s="44">
        <v>4</v>
      </c>
      <c r="AU1008" s="75">
        <v>1</v>
      </c>
      <c r="AV1008">
        <v>1.016</v>
      </c>
      <c r="AW1008">
        <v>9</v>
      </c>
      <c r="AX1008">
        <v>0</v>
      </c>
      <c r="AY1008">
        <v>217.000001</v>
      </c>
      <c r="AZ1008">
        <v>23</v>
      </c>
      <c r="BA1008">
        <v>80.84597605164258</v>
      </c>
      <c r="BB1008">
        <v>23</v>
      </c>
      <c r="BC1008">
        <v>0</v>
      </c>
      <c r="BD1008">
        <v>23</v>
      </c>
      <c r="BE1008">
        <v>237</v>
      </c>
      <c r="BF1008">
        <v>23</v>
      </c>
      <c r="BG1008">
        <v>103.74166706551074</v>
      </c>
      <c r="BH1008">
        <v>4</v>
      </c>
      <c r="BI1008">
        <v>1</v>
      </c>
      <c r="BJ1008" s="74">
        <f t="shared" si="76"/>
        <v>0.84399999999999997</v>
      </c>
      <c r="BK1008" s="92">
        <f t="shared" si="77"/>
        <v>9</v>
      </c>
      <c r="BN1008" s="67">
        <f t="shared" si="78"/>
        <v>0.53133333333333332</v>
      </c>
      <c r="BO1008" s="9">
        <f t="shared" si="79"/>
        <v>5</v>
      </c>
      <c r="BT1008">
        <v>0.93799999999999994</v>
      </c>
      <c r="BU1008">
        <v>9</v>
      </c>
      <c r="BV1008">
        <v>0</v>
      </c>
      <c r="BW1008">
        <v>217.000001</v>
      </c>
      <c r="BX1008">
        <v>23</v>
      </c>
      <c r="BY1008">
        <v>80.84597605164258</v>
      </c>
      <c r="BZ1008">
        <v>23</v>
      </c>
      <c r="CA1008">
        <v>0</v>
      </c>
      <c r="CB1008">
        <v>23</v>
      </c>
      <c r="CC1008">
        <v>237</v>
      </c>
      <c r="CD1008">
        <v>23</v>
      </c>
      <c r="CE1008">
        <v>103.74166706551074</v>
      </c>
      <c r="CF1008">
        <v>4</v>
      </c>
      <c r="CG1008">
        <v>1</v>
      </c>
      <c r="CM1008">
        <v>0.93799999999999994</v>
      </c>
      <c r="CQ1008" t="s">
        <v>162</v>
      </c>
      <c r="CR1008" t="s">
        <v>182</v>
      </c>
      <c r="CS1008" t="s">
        <v>242</v>
      </c>
      <c r="CT1008">
        <v>217.000001</v>
      </c>
      <c r="CU1008">
        <v>23</v>
      </c>
      <c r="CV1008">
        <v>80.84597605164258</v>
      </c>
      <c r="CW1008">
        <v>23</v>
      </c>
      <c r="CX1008">
        <v>0</v>
      </c>
      <c r="CY1008">
        <v>23</v>
      </c>
      <c r="CZ1008">
        <v>237</v>
      </c>
      <c r="DA1008">
        <v>23</v>
      </c>
      <c r="DB1008">
        <v>103.74166706551074</v>
      </c>
      <c r="DC1008">
        <v>4</v>
      </c>
      <c r="DD1008">
        <v>1</v>
      </c>
      <c r="DF1008">
        <v>0.29699999999999999</v>
      </c>
    </row>
    <row r="1009" spans="1:110" x14ac:dyDescent="0.25">
      <c r="A1009" s="74">
        <v>1</v>
      </c>
      <c r="B1009" s="44">
        <v>2</v>
      </c>
      <c r="C1009" s="44">
        <v>1</v>
      </c>
      <c r="D1009" s="44">
        <v>26</v>
      </c>
      <c r="E1009" s="44">
        <v>0.43822157967669501</v>
      </c>
      <c r="F1009" s="44">
        <v>1586.3168945</v>
      </c>
      <c r="G1009" s="75">
        <v>259.39999999999998</v>
      </c>
      <c r="H1009" s="74">
        <v>0.42199999999999999</v>
      </c>
      <c r="I1009" s="44">
        <v>4</v>
      </c>
      <c r="J1009" s="75">
        <v>0</v>
      </c>
      <c r="K1009" s="74">
        <v>0.25</v>
      </c>
      <c r="L1009" s="44">
        <v>4</v>
      </c>
      <c r="M1009" s="75">
        <v>0</v>
      </c>
      <c r="N1009" s="44">
        <v>0.25</v>
      </c>
      <c r="O1009" s="44">
        <v>4</v>
      </c>
      <c r="P1009" s="75">
        <v>0</v>
      </c>
      <c r="Q1009" s="80">
        <f t="shared" si="75"/>
        <v>0.30733333333333329</v>
      </c>
      <c r="R1009" s="88">
        <f t="shared" si="75"/>
        <v>4</v>
      </c>
      <c r="T1009" s="74">
        <v>0.65600000000000003</v>
      </c>
      <c r="U1009" s="44">
        <v>9</v>
      </c>
      <c r="V1009" s="44">
        <v>0</v>
      </c>
      <c r="W1009" s="44">
        <v>216.99999999999994</v>
      </c>
      <c r="X1009" s="44">
        <v>23</v>
      </c>
      <c r="Y1009" s="44">
        <v>80.791675157565152</v>
      </c>
      <c r="Z1009" s="44">
        <v>23</v>
      </c>
      <c r="AA1009" s="44">
        <v>0</v>
      </c>
      <c r="AB1009" s="44">
        <v>23</v>
      </c>
      <c r="AC1009" s="44">
        <v>236.99999999999997</v>
      </c>
      <c r="AD1009" s="44">
        <v>23</v>
      </c>
      <c r="AE1009" s="44">
        <v>103.45013624785057</v>
      </c>
      <c r="AF1009" s="44">
        <v>4</v>
      </c>
      <c r="AG1009" s="75">
        <v>1</v>
      </c>
      <c r="AH1009" s="74">
        <v>0.875</v>
      </c>
      <c r="AI1009" s="44">
        <v>9</v>
      </c>
      <c r="AJ1009" s="44">
        <v>0</v>
      </c>
      <c r="AK1009" s="44">
        <v>216.99999999999994</v>
      </c>
      <c r="AL1009" s="44">
        <v>23</v>
      </c>
      <c r="AM1009" s="44">
        <v>80.791675157565152</v>
      </c>
      <c r="AN1009" s="44">
        <v>23</v>
      </c>
      <c r="AO1009" s="44">
        <v>0</v>
      </c>
      <c r="AP1009" s="44">
        <v>23</v>
      </c>
      <c r="AQ1009" s="44">
        <v>236.99999999999997</v>
      </c>
      <c r="AR1009" s="44">
        <v>23</v>
      </c>
      <c r="AS1009" s="44">
        <v>103.45013624785057</v>
      </c>
      <c r="AT1009" s="44">
        <v>4</v>
      </c>
      <c r="AU1009" s="75">
        <v>1</v>
      </c>
      <c r="AV1009">
        <v>1.0469999999999999</v>
      </c>
      <c r="AW1009">
        <v>9</v>
      </c>
      <c r="AX1009">
        <v>0</v>
      </c>
      <c r="AY1009">
        <v>216.99999999999994</v>
      </c>
      <c r="AZ1009">
        <v>23</v>
      </c>
      <c r="BA1009">
        <v>80.791675157565152</v>
      </c>
      <c r="BB1009">
        <v>23</v>
      </c>
      <c r="BC1009">
        <v>0</v>
      </c>
      <c r="BD1009">
        <v>23</v>
      </c>
      <c r="BE1009">
        <v>236.99999999999997</v>
      </c>
      <c r="BF1009">
        <v>23</v>
      </c>
      <c r="BG1009">
        <v>103.45013624785057</v>
      </c>
      <c r="BH1009">
        <v>4</v>
      </c>
      <c r="BI1009">
        <v>1</v>
      </c>
      <c r="BJ1009" s="74">
        <f t="shared" si="76"/>
        <v>0.85933333333333339</v>
      </c>
      <c r="BK1009" s="92">
        <f t="shared" si="77"/>
        <v>9</v>
      </c>
      <c r="BN1009" s="67">
        <f t="shared" si="78"/>
        <v>0.55200000000000005</v>
      </c>
      <c r="BO1009" s="9">
        <f t="shared" si="79"/>
        <v>5</v>
      </c>
      <c r="BT1009">
        <v>0.95299999999999996</v>
      </c>
      <c r="BU1009">
        <v>9</v>
      </c>
      <c r="BV1009">
        <v>0</v>
      </c>
      <c r="BW1009">
        <v>216.99999999999994</v>
      </c>
      <c r="BX1009">
        <v>23</v>
      </c>
      <c r="BY1009">
        <v>80.791675157565152</v>
      </c>
      <c r="BZ1009">
        <v>23</v>
      </c>
      <c r="CA1009">
        <v>0</v>
      </c>
      <c r="CB1009">
        <v>23</v>
      </c>
      <c r="CC1009">
        <v>236.99999999999997</v>
      </c>
      <c r="CD1009">
        <v>23</v>
      </c>
      <c r="CE1009">
        <v>103.45013624785057</v>
      </c>
      <c r="CF1009">
        <v>4</v>
      </c>
      <c r="CG1009">
        <v>1</v>
      </c>
      <c r="CM1009">
        <v>0.95299999999999996</v>
      </c>
      <c r="CQ1009" t="s">
        <v>162</v>
      </c>
      <c r="CR1009" t="s">
        <v>176</v>
      </c>
      <c r="CS1009" t="s">
        <v>242</v>
      </c>
      <c r="CT1009">
        <v>216.99999999999994</v>
      </c>
      <c r="CU1009">
        <v>23</v>
      </c>
      <c r="CV1009">
        <v>80.791675157565152</v>
      </c>
      <c r="CW1009">
        <v>23</v>
      </c>
      <c r="CX1009">
        <v>0</v>
      </c>
      <c r="CY1009">
        <v>23</v>
      </c>
      <c r="CZ1009">
        <v>236.99999999999997</v>
      </c>
      <c r="DA1009">
        <v>23</v>
      </c>
      <c r="DB1009">
        <v>103.45013624785057</v>
      </c>
      <c r="DC1009">
        <v>4</v>
      </c>
      <c r="DD1009">
        <v>1</v>
      </c>
      <c r="DF1009">
        <v>0.28100000000000003</v>
      </c>
    </row>
    <row r="1010" spans="1:110" x14ac:dyDescent="0.25">
      <c r="A1010" s="74">
        <v>1</v>
      </c>
      <c r="B1010" s="44">
        <v>2</v>
      </c>
      <c r="C1010" s="44">
        <v>2</v>
      </c>
      <c r="D1010" s="44">
        <v>14</v>
      </c>
      <c r="E1010" s="44">
        <v>-0.42147465380577698</v>
      </c>
      <c r="F1010" s="44">
        <v>1312.6251124999999</v>
      </c>
      <c r="G1010" s="75">
        <v>169.54</v>
      </c>
      <c r="H1010" s="74">
        <v>0.438</v>
      </c>
      <c r="I1010" s="44">
        <v>4</v>
      </c>
      <c r="J1010" s="75">
        <v>0</v>
      </c>
      <c r="K1010" s="74">
        <v>0.26600000000000001</v>
      </c>
      <c r="L1010" s="44">
        <v>4</v>
      </c>
      <c r="M1010" s="75">
        <v>0</v>
      </c>
      <c r="N1010" s="44">
        <v>0.26500000000000001</v>
      </c>
      <c r="O1010" s="44">
        <v>4</v>
      </c>
      <c r="P1010" s="75">
        <v>0</v>
      </c>
      <c r="Q1010" s="80">
        <f t="shared" si="75"/>
        <v>0.32300000000000001</v>
      </c>
      <c r="R1010" s="88">
        <f t="shared" si="75"/>
        <v>4</v>
      </c>
      <c r="T1010" s="74">
        <v>0.64100000000000001</v>
      </c>
      <c r="U1010" s="44">
        <v>9</v>
      </c>
      <c r="V1010" s="44">
        <v>0</v>
      </c>
      <c r="W1010" s="44">
        <v>0</v>
      </c>
      <c r="X1010" s="44">
        <v>23</v>
      </c>
      <c r="Y1010" s="44">
        <v>81.423343530854751</v>
      </c>
      <c r="Z1010" s="44">
        <v>23</v>
      </c>
      <c r="AA1010" s="44">
        <v>217.00000100000003</v>
      </c>
      <c r="AB1010" s="44">
        <v>23</v>
      </c>
      <c r="AC1010" s="44">
        <v>237.00000000000003</v>
      </c>
      <c r="AD1010" s="44">
        <v>23</v>
      </c>
      <c r="AE1010" s="44">
        <v>109.59746319727157</v>
      </c>
      <c r="AF1010" s="44">
        <v>4</v>
      </c>
      <c r="AG1010" s="75">
        <v>1</v>
      </c>
      <c r="AH1010" s="74">
        <v>0.875</v>
      </c>
      <c r="AI1010" s="44">
        <v>9</v>
      </c>
      <c r="AJ1010" s="44">
        <v>0</v>
      </c>
      <c r="AK1010" s="44">
        <v>0</v>
      </c>
      <c r="AL1010" s="44">
        <v>23</v>
      </c>
      <c r="AM1010" s="44">
        <v>81.423343530854751</v>
      </c>
      <c r="AN1010" s="44">
        <v>23</v>
      </c>
      <c r="AO1010" s="44">
        <v>217.00000100000003</v>
      </c>
      <c r="AP1010" s="44">
        <v>23</v>
      </c>
      <c r="AQ1010" s="44">
        <v>237.00000000000003</v>
      </c>
      <c r="AR1010" s="44">
        <v>23</v>
      </c>
      <c r="AS1010" s="44">
        <v>109.59746319727157</v>
      </c>
      <c r="AT1010" s="44">
        <v>4</v>
      </c>
      <c r="AU1010" s="75">
        <v>1</v>
      </c>
      <c r="AV1010">
        <v>1.0620000000000001</v>
      </c>
      <c r="AW1010">
        <v>9</v>
      </c>
      <c r="AX1010">
        <v>0</v>
      </c>
      <c r="AY1010">
        <v>0</v>
      </c>
      <c r="AZ1010">
        <v>23</v>
      </c>
      <c r="BA1010">
        <v>81.423343530854751</v>
      </c>
      <c r="BB1010">
        <v>23</v>
      </c>
      <c r="BC1010">
        <v>217.00000100000003</v>
      </c>
      <c r="BD1010">
        <v>23</v>
      </c>
      <c r="BE1010">
        <v>237.00000000000003</v>
      </c>
      <c r="BF1010">
        <v>23</v>
      </c>
      <c r="BG1010">
        <v>109.59746319727157</v>
      </c>
      <c r="BH1010">
        <v>4</v>
      </c>
      <c r="BI1010">
        <v>1</v>
      </c>
      <c r="BJ1010" s="74">
        <f t="shared" si="76"/>
        <v>0.85933333333333339</v>
      </c>
      <c r="BK1010" s="92">
        <f t="shared" si="77"/>
        <v>9</v>
      </c>
      <c r="BN1010" s="67">
        <f t="shared" si="78"/>
        <v>0.53633333333333333</v>
      </c>
      <c r="BO1010" s="9">
        <f t="shared" si="79"/>
        <v>5</v>
      </c>
      <c r="BT1010">
        <v>0.96799999999999997</v>
      </c>
      <c r="BU1010">
        <v>9</v>
      </c>
      <c r="BV1010">
        <v>0</v>
      </c>
      <c r="BW1010">
        <v>0</v>
      </c>
      <c r="BX1010">
        <v>23</v>
      </c>
      <c r="BY1010">
        <v>81.423343530854751</v>
      </c>
      <c r="BZ1010">
        <v>23</v>
      </c>
      <c r="CA1010">
        <v>217.00000100000003</v>
      </c>
      <c r="CB1010">
        <v>23</v>
      </c>
      <c r="CC1010">
        <v>237.00000000000003</v>
      </c>
      <c r="CD1010">
        <v>23</v>
      </c>
      <c r="CE1010">
        <v>109.59746319727157</v>
      </c>
      <c r="CF1010">
        <v>4</v>
      </c>
      <c r="CG1010">
        <v>1</v>
      </c>
      <c r="CM1010">
        <v>0.96799999999999997</v>
      </c>
      <c r="CQ1010" t="s">
        <v>162</v>
      </c>
      <c r="CR1010" t="s">
        <v>185</v>
      </c>
      <c r="CS1010" t="s">
        <v>242</v>
      </c>
      <c r="CT1010">
        <v>0</v>
      </c>
      <c r="CU1010">
        <v>23</v>
      </c>
      <c r="CV1010">
        <v>81.423343530854751</v>
      </c>
      <c r="CW1010">
        <v>23</v>
      </c>
      <c r="CX1010">
        <v>217.00000100000003</v>
      </c>
      <c r="CY1010">
        <v>23</v>
      </c>
      <c r="CZ1010">
        <v>237.00000000000003</v>
      </c>
      <c r="DA1010">
        <v>23</v>
      </c>
      <c r="DB1010">
        <v>109.59746319727157</v>
      </c>
      <c r="DC1010">
        <v>4</v>
      </c>
      <c r="DD1010">
        <v>1</v>
      </c>
      <c r="DF1010">
        <v>0.28199999999999997</v>
      </c>
    </row>
    <row r="1011" spans="1:110" x14ac:dyDescent="0.25">
      <c r="A1011" s="74">
        <v>1</v>
      </c>
      <c r="B1011" s="44">
        <v>2</v>
      </c>
      <c r="C1011" s="44">
        <v>2</v>
      </c>
      <c r="D1011" s="44">
        <v>15</v>
      </c>
      <c r="E1011" s="44">
        <v>-0.32393664929389998</v>
      </c>
      <c r="F1011" s="44">
        <v>1345.8223740000001</v>
      </c>
      <c r="G1011" s="75">
        <v>177.59</v>
      </c>
      <c r="H1011" s="74">
        <v>0.42199999999999999</v>
      </c>
      <c r="I1011" s="44">
        <v>4</v>
      </c>
      <c r="J1011" s="75">
        <v>0</v>
      </c>
      <c r="K1011" s="74">
        <v>0.26500000000000001</v>
      </c>
      <c r="L1011" s="44">
        <v>4</v>
      </c>
      <c r="M1011" s="75">
        <v>0</v>
      </c>
      <c r="N1011" s="44">
        <v>0.26600000000000001</v>
      </c>
      <c r="O1011" s="44">
        <v>4</v>
      </c>
      <c r="P1011" s="75">
        <v>0</v>
      </c>
      <c r="Q1011" s="80">
        <f t="shared" si="75"/>
        <v>0.31766666666666671</v>
      </c>
      <c r="R1011" s="88">
        <f t="shared" si="75"/>
        <v>4</v>
      </c>
      <c r="T1011" s="74">
        <v>0.65600000000000003</v>
      </c>
      <c r="U1011" s="44">
        <v>9</v>
      </c>
      <c r="V1011" s="44">
        <v>0</v>
      </c>
      <c r="W1011" s="44">
        <v>0</v>
      </c>
      <c r="X1011" s="44">
        <v>23</v>
      </c>
      <c r="Y1011" s="44">
        <v>81.343475914823784</v>
      </c>
      <c r="Z1011" s="44">
        <v>23</v>
      </c>
      <c r="AA1011" s="44">
        <v>217.00000100000003</v>
      </c>
      <c r="AB1011" s="44">
        <v>23</v>
      </c>
      <c r="AC1011" s="44">
        <v>237.00000000000003</v>
      </c>
      <c r="AD1011" s="44">
        <v>23</v>
      </c>
      <c r="AE1011" s="44">
        <v>109.10996335331834</v>
      </c>
      <c r="AF1011" s="44">
        <v>4</v>
      </c>
      <c r="AG1011" s="75">
        <v>1</v>
      </c>
      <c r="AH1011" s="74">
        <v>0.85899999999999999</v>
      </c>
      <c r="AI1011" s="44">
        <v>9</v>
      </c>
      <c r="AJ1011" s="44">
        <v>0</v>
      </c>
      <c r="AK1011" s="44">
        <v>0</v>
      </c>
      <c r="AL1011" s="44">
        <v>23</v>
      </c>
      <c r="AM1011" s="44">
        <v>81.343475914823784</v>
      </c>
      <c r="AN1011" s="44">
        <v>23</v>
      </c>
      <c r="AO1011" s="44">
        <v>217.00000100000003</v>
      </c>
      <c r="AP1011" s="44">
        <v>23</v>
      </c>
      <c r="AQ1011" s="44">
        <v>237.00000000000003</v>
      </c>
      <c r="AR1011" s="44">
        <v>23</v>
      </c>
      <c r="AS1011" s="44">
        <v>109.10996335331834</v>
      </c>
      <c r="AT1011" s="44">
        <v>4</v>
      </c>
      <c r="AU1011" s="75">
        <v>1</v>
      </c>
      <c r="AV1011">
        <v>1.0309999999999999</v>
      </c>
      <c r="AW1011">
        <v>9</v>
      </c>
      <c r="AX1011">
        <v>0</v>
      </c>
      <c r="AY1011">
        <v>0</v>
      </c>
      <c r="AZ1011">
        <v>23</v>
      </c>
      <c r="BA1011">
        <v>81.343475914823784</v>
      </c>
      <c r="BB1011">
        <v>23</v>
      </c>
      <c r="BC1011">
        <v>217.00000100000003</v>
      </c>
      <c r="BD1011">
        <v>23</v>
      </c>
      <c r="BE1011">
        <v>237.00000000000003</v>
      </c>
      <c r="BF1011">
        <v>23</v>
      </c>
      <c r="BG1011">
        <v>109.10996335331834</v>
      </c>
      <c r="BH1011">
        <v>4</v>
      </c>
      <c r="BI1011">
        <v>1</v>
      </c>
      <c r="BJ1011" s="74">
        <f t="shared" si="76"/>
        <v>0.84866666666666679</v>
      </c>
      <c r="BK1011" s="92">
        <f t="shared" si="77"/>
        <v>9</v>
      </c>
      <c r="BN1011" s="67">
        <f t="shared" si="78"/>
        <v>0.53100000000000014</v>
      </c>
      <c r="BO1011" s="9">
        <f t="shared" si="79"/>
        <v>5</v>
      </c>
      <c r="BT1011">
        <v>0.92200000000000004</v>
      </c>
      <c r="BU1011">
        <v>9</v>
      </c>
      <c r="BV1011">
        <v>0</v>
      </c>
      <c r="BW1011">
        <v>0</v>
      </c>
      <c r="BX1011">
        <v>23</v>
      </c>
      <c r="BY1011">
        <v>81.343475914823784</v>
      </c>
      <c r="BZ1011">
        <v>23</v>
      </c>
      <c r="CA1011">
        <v>217.00000100000003</v>
      </c>
      <c r="CB1011">
        <v>23</v>
      </c>
      <c r="CC1011">
        <v>237.00000000000003</v>
      </c>
      <c r="CD1011">
        <v>23</v>
      </c>
      <c r="CE1011">
        <v>109.10996335331834</v>
      </c>
      <c r="CF1011">
        <v>4</v>
      </c>
      <c r="CG1011">
        <v>1</v>
      </c>
      <c r="CM1011">
        <v>0.92200000000000004</v>
      </c>
      <c r="CQ1011" t="s">
        <v>162</v>
      </c>
      <c r="CR1011" t="s">
        <v>176</v>
      </c>
      <c r="CS1011" t="s">
        <v>242</v>
      </c>
      <c r="CT1011">
        <v>0</v>
      </c>
      <c r="CU1011">
        <v>23</v>
      </c>
      <c r="CV1011">
        <v>81.343475914823784</v>
      </c>
      <c r="CW1011">
        <v>23</v>
      </c>
      <c r="CX1011">
        <v>217.00000100000003</v>
      </c>
      <c r="CY1011">
        <v>23</v>
      </c>
      <c r="CZ1011">
        <v>237.00000000000003</v>
      </c>
      <c r="DA1011">
        <v>23</v>
      </c>
      <c r="DB1011">
        <v>109.10996335331834</v>
      </c>
      <c r="DC1011">
        <v>4</v>
      </c>
      <c r="DD1011">
        <v>1</v>
      </c>
      <c r="DF1011">
        <v>0.28100000000000003</v>
      </c>
    </row>
    <row r="1012" spans="1:110" x14ac:dyDescent="0.25">
      <c r="A1012" s="74">
        <v>1</v>
      </c>
      <c r="B1012" s="44">
        <v>2</v>
      </c>
      <c r="C1012" s="44">
        <v>2</v>
      </c>
      <c r="D1012" s="44">
        <v>16</v>
      </c>
      <c r="E1012" s="44">
        <v>-0.22639864478202301</v>
      </c>
      <c r="F1012" s="44">
        <v>1379.01963549999</v>
      </c>
      <c r="G1012" s="75">
        <v>185.64</v>
      </c>
      <c r="H1012" s="74">
        <v>0.437</v>
      </c>
      <c r="I1012" s="44">
        <v>4</v>
      </c>
      <c r="J1012" s="75">
        <v>0</v>
      </c>
      <c r="K1012" s="74">
        <v>0.28100000000000003</v>
      </c>
      <c r="L1012" s="44">
        <v>4</v>
      </c>
      <c r="M1012" s="75">
        <v>0</v>
      </c>
      <c r="N1012" s="44">
        <v>0.26600000000000001</v>
      </c>
      <c r="O1012" s="44">
        <v>4</v>
      </c>
      <c r="P1012" s="75">
        <v>0</v>
      </c>
      <c r="Q1012" s="80">
        <f t="shared" si="75"/>
        <v>0.32800000000000001</v>
      </c>
      <c r="R1012" s="88">
        <f t="shared" si="75"/>
        <v>4</v>
      </c>
      <c r="T1012" s="74">
        <v>0.65600000000000003</v>
      </c>
      <c r="U1012" s="44">
        <v>9</v>
      </c>
      <c r="V1012" s="44">
        <v>0</v>
      </c>
      <c r="W1012" s="44">
        <v>0</v>
      </c>
      <c r="X1012" s="44">
        <v>23</v>
      </c>
      <c r="Y1012" s="44">
        <v>81.267674280727988</v>
      </c>
      <c r="Z1012" s="44">
        <v>23</v>
      </c>
      <c r="AA1012" s="44">
        <v>217</v>
      </c>
      <c r="AB1012" s="44">
        <v>23</v>
      </c>
      <c r="AC1012" s="44">
        <v>237</v>
      </c>
      <c r="AD1012" s="44">
        <v>23</v>
      </c>
      <c r="AE1012" s="44">
        <v>108.64582337532951</v>
      </c>
      <c r="AF1012" s="44">
        <v>4</v>
      </c>
      <c r="AG1012" s="75">
        <v>1</v>
      </c>
      <c r="AH1012" s="74">
        <v>0.875</v>
      </c>
      <c r="AI1012" s="44">
        <v>9</v>
      </c>
      <c r="AJ1012" s="44">
        <v>0</v>
      </c>
      <c r="AK1012" s="44">
        <v>0</v>
      </c>
      <c r="AL1012" s="44">
        <v>23</v>
      </c>
      <c r="AM1012" s="44">
        <v>81.267674280727988</v>
      </c>
      <c r="AN1012" s="44">
        <v>23</v>
      </c>
      <c r="AO1012" s="44">
        <v>217</v>
      </c>
      <c r="AP1012" s="44">
        <v>23</v>
      </c>
      <c r="AQ1012" s="44">
        <v>237</v>
      </c>
      <c r="AR1012" s="44">
        <v>23</v>
      </c>
      <c r="AS1012" s="44">
        <v>108.64582337532951</v>
      </c>
      <c r="AT1012" s="44">
        <v>4</v>
      </c>
      <c r="AU1012" s="75">
        <v>1</v>
      </c>
      <c r="AV1012">
        <v>1.0469999999999999</v>
      </c>
      <c r="AW1012">
        <v>9</v>
      </c>
      <c r="AX1012">
        <v>0</v>
      </c>
      <c r="AY1012">
        <v>0</v>
      </c>
      <c r="AZ1012">
        <v>23</v>
      </c>
      <c r="BA1012">
        <v>81.267674280727988</v>
      </c>
      <c r="BB1012">
        <v>23</v>
      </c>
      <c r="BC1012">
        <v>217</v>
      </c>
      <c r="BD1012">
        <v>23</v>
      </c>
      <c r="BE1012">
        <v>237</v>
      </c>
      <c r="BF1012">
        <v>23</v>
      </c>
      <c r="BG1012">
        <v>108.64582337532951</v>
      </c>
      <c r="BH1012">
        <v>4</v>
      </c>
      <c r="BI1012">
        <v>1</v>
      </c>
      <c r="BJ1012" s="74">
        <f t="shared" si="76"/>
        <v>0.85933333333333339</v>
      </c>
      <c r="BK1012" s="92">
        <f t="shared" si="77"/>
        <v>9</v>
      </c>
      <c r="BN1012" s="67">
        <f t="shared" si="78"/>
        <v>0.53133333333333344</v>
      </c>
      <c r="BO1012" s="9">
        <f t="shared" si="79"/>
        <v>5</v>
      </c>
      <c r="BT1012">
        <v>0.96799999999999997</v>
      </c>
      <c r="BU1012">
        <v>9</v>
      </c>
      <c r="BV1012">
        <v>0</v>
      </c>
      <c r="BW1012">
        <v>0</v>
      </c>
      <c r="BX1012">
        <v>23</v>
      </c>
      <c r="BY1012">
        <v>81.267674280727988</v>
      </c>
      <c r="BZ1012">
        <v>23</v>
      </c>
      <c r="CA1012">
        <v>217</v>
      </c>
      <c r="CB1012">
        <v>23</v>
      </c>
      <c r="CC1012">
        <v>237</v>
      </c>
      <c r="CD1012">
        <v>23</v>
      </c>
      <c r="CE1012">
        <v>108.64582337532951</v>
      </c>
      <c r="CF1012">
        <v>4</v>
      </c>
      <c r="CG1012">
        <v>1</v>
      </c>
      <c r="CM1012">
        <v>0.96799999999999997</v>
      </c>
      <c r="CQ1012" t="s">
        <v>162</v>
      </c>
      <c r="CR1012" t="s">
        <v>187</v>
      </c>
      <c r="CS1012" t="s">
        <v>242</v>
      </c>
      <c r="CT1012">
        <v>0</v>
      </c>
      <c r="CU1012">
        <v>23</v>
      </c>
      <c r="CV1012">
        <v>81.267674280727988</v>
      </c>
      <c r="CW1012">
        <v>23</v>
      </c>
      <c r="CX1012">
        <v>217</v>
      </c>
      <c r="CY1012">
        <v>23</v>
      </c>
      <c r="CZ1012">
        <v>237</v>
      </c>
      <c r="DA1012">
        <v>23</v>
      </c>
      <c r="DB1012">
        <v>108.64582337532951</v>
      </c>
      <c r="DC1012">
        <v>4</v>
      </c>
      <c r="DD1012">
        <v>1</v>
      </c>
      <c r="DF1012">
        <v>0.313</v>
      </c>
    </row>
    <row r="1013" spans="1:110" x14ac:dyDescent="0.25">
      <c r="A1013" s="74">
        <v>1</v>
      </c>
      <c r="B1013" s="44">
        <v>2</v>
      </c>
      <c r="C1013" s="44">
        <v>2</v>
      </c>
      <c r="D1013" s="44">
        <v>17</v>
      </c>
      <c r="E1013" s="44">
        <v>-0.12886064027014599</v>
      </c>
      <c r="F1013" s="44">
        <v>1412.216897</v>
      </c>
      <c r="G1013" s="75">
        <v>193.69</v>
      </c>
      <c r="H1013" s="74">
        <v>0.437</v>
      </c>
      <c r="I1013" s="44">
        <v>4</v>
      </c>
      <c r="J1013" s="75">
        <v>0</v>
      </c>
      <c r="K1013" s="74">
        <v>0.26600000000000001</v>
      </c>
      <c r="L1013" s="44">
        <v>4</v>
      </c>
      <c r="M1013" s="75">
        <v>0</v>
      </c>
      <c r="N1013" s="44">
        <v>0.26500000000000001</v>
      </c>
      <c r="O1013" s="44">
        <v>4</v>
      </c>
      <c r="P1013" s="75">
        <v>0</v>
      </c>
      <c r="Q1013" s="80">
        <f t="shared" si="75"/>
        <v>0.32266666666666671</v>
      </c>
      <c r="R1013" s="88">
        <f t="shared" si="75"/>
        <v>4</v>
      </c>
      <c r="T1013" s="74">
        <v>0.64100000000000001</v>
      </c>
      <c r="U1013" s="44">
        <v>9</v>
      </c>
      <c r="V1013" s="44">
        <v>0</v>
      </c>
      <c r="W1013" s="44">
        <v>0</v>
      </c>
      <c r="X1013" s="44">
        <v>23</v>
      </c>
      <c r="Y1013" s="44">
        <v>81.195605231360418</v>
      </c>
      <c r="Z1013" s="44">
        <v>23</v>
      </c>
      <c r="AA1013" s="44">
        <v>217.000001</v>
      </c>
      <c r="AB1013" s="44">
        <v>23</v>
      </c>
      <c r="AC1013" s="44">
        <v>237</v>
      </c>
      <c r="AD1013" s="44">
        <v>23</v>
      </c>
      <c r="AE1013" s="44">
        <v>108.2034696622104</v>
      </c>
      <c r="AF1013" s="44">
        <v>4</v>
      </c>
      <c r="AG1013" s="75">
        <v>1</v>
      </c>
      <c r="AH1013" s="74">
        <v>0.86</v>
      </c>
      <c r="AI1013" s="44">
        <v>9</v>
      </c>
      <c r="AJ1013" s="44">
        <v>0</v>
      </c>
      <c r="AK1013" s="44">
        <v>0</v>
      </c>
      <c r="AL1013" s="44">
        <v>23</v>
      </c>
      <c r="AM1013" s="44">
        <v>81.195605231360418</v>
      </c>
      <c r="AN1013" s="44">
        <v>23</v>
      </c>
      <c r="AO1013" s="44">
        <v>217.000001</v>
      </c>
      <c r="AP1013" s="44">
        <v>23</v>
      </c>
      <c r="AQ1013" s="44">
        <v>237</v>
      </c>
      <c r="AR1013" s="44">
        <v>23</v>
      </c>
      <c r="AS1013" s="44">
        <v>108.2034696622104</v>
      </c>
      <c r="AT1013" s="44">
        <v>4</v>
      </c>
      <c r="AU1013" s="75">
        <v>1</v>
      </c>
      <c r="AV1013">
        <v>1.0780000000000001</v>
      </c>
      <c r="AW1013">
        <v>9</v>
      </c>
      <c r="AX1013">
        <v>0</v>
      </c>
      <c r="AY1013">
        <v>0</v>
      </c>
      <c r="AZ1013">
        <v>23</v>
      </c>
      <c r="BA1013">
        <v>81.195605231360418</v>
      </c>
      <c r="BB1013">
        <v>23</v>
      </c>
      <c r="BC1013">
        <v>217.000001</v>
      </c>
      <c r="BD1013">
        <v>23</v>
      </c>
      <c r="BE1013">
        <v>237</v>
      </c>
      <c r="BF1013">
        <v>23</v>
      </c>
      <c r="BG1013">
        <v>108.2034696622104</v>
      </c>
      <c r="BH1013">
        <v>4</v>
      </c>
      <c r="BI1013">
        <v>1</v>
      </c>
      <c r="BJ1013" s="74">
        <f t="shared" si="76"/>
        <v>0.85966666666666658</v>
      </c>
      <c r="BK1013" s="92">
        <f t="shared" si="77"/>
        <v>9</v>
      </c>
      <c r="BN1013" s="67">
        <f t="shared" si="78"/>
        <v>0.53699999999999992</v>
      </c>
      <c r="BO1013" s="9">
        <f t="shared" si="79"/>
        <v>5</v>
      </c>
      <c r="BT1013">
        <v>0.95299999999999996</v>
      </c>
      <c r="BU1013">
        <v>9</v>
      </c>
      <c r="BV1013">
        <v>0</v>
      </c>
      <c r="BW1013">
        <v>0</v>
      </c>
      <c r="BX1013">
        <v>23</v>
      </c>
      <c r="BY1013">
        <v>81.195605231360418</v>
      </c>
      <c r="BZ1013">
        <v>23</v>
      </c>
      <c r="CA1013">
        <v>217.000001</v>
      </c>
      <c r="CB1013">
        <v>23</v>
      </c>
      <c r="CC1013">
        <v>237</v>
      </c>
      <c r="CD1013">
        <v>23</v>
      </c>
      <c r="CE1013">
        <v>108.2034696622104</v>
      </c>
      <c r="CF1013">
        <v>4</v>
      </c>
      <c r="CG1013">
        <v>1</v>
      </c>
      <c r="CM1013">
        <v>0.95299999999999996</v>
      </c>
      <c r="CQ1013" t="s">
        <v>162</v>
      </c>
      <c r="CR1013" t="s">
        <v>184</v>
      </c>
      <c r="CS1013" t="s">
        <v>242</v>
      </c>
      <c r="CT1013">
        <v>0</v>
      </c>
      <c r="CU1013">
        <v>23</v>
      </c>
      <c r="CV1013">
        <v>81.195605231360418</v>
      </c>
      <c r="CW1013">
        <v>23</v>
      </c>
      <c r="CX1013">
        <v>217.000001</v>
      </c>
      <c r="CY1013">
        <v>23</v>
      </c>
      <c r="CZ1013">
        <v>237</v>
      </c>
      <c r="DA1013">
        <v>23</v>
      </c>
      <c r="DB1013">
        <v>108.2034696622104</v>
      </c>
      <c r="DC1013">
        <v>4</v>
      </c>
      <c r="DD1013">
        <v>1</v>
      </c>
      <c r="DF1013">
        <v>0.29599999999999999</v>
      </c>
    </row>
    <row r="1014" spans="1:110" x14ac:dyDescent="0.25">
      <c r="A1014" s="74">
        <v>1</v>
      </c>
      <c r="B1014" s="44">
        <v>2</v>
      </c>
      <c r="C1014" s="44">
        <v>2</v>
      </c>
      <c r="D1014" s="44">
        <v>18</v>
      </c>
      <c r="E1014" s="44">
        <v>-3.1322635758269601E-2</v>
      </c>
      <c r="F1014" s="44">
        <v>1445.4141585</v>
      </c>
      <c r="G1014" s="75">
        <v>201.74</v>
      </c>
      <c r="H1014" s="74">
        <v>0.438</v>
      </c>
      <c r="I1014" s="44">
        <v>4</v>
      </c>
      <c r="J1014" s="75">
        <v>0</v>
      </c>
      <c r="K1014" s="74">
        <v>0.25</v>
      </c>
      <c r="L1014" s="44">
        <v>4</v>
      </c>
      <c r="M1014" s="75">
        <v>0</v>
      </c>
      <c r="N1014" s="44">
        <v>0.23400000000000001</v>
      </c>
      <c r="O1014" s="44">
        <v>4</v>
      </c>
      <c r="P1014" s="75">
        <v>0</v>
      </c>
      <c r="Q1014" s="80">
        <f t="shared" si="75"/>
        <v>0.30733333333333329</v>
      </c>
      <c r="R1014" s="88">
        <f t="shared" si="75"/>
        <v>4</v>
      </c>
      <c r="T1014" s="74">
        <v>0.65600000000000003</v>
      </c>
      <c r="U1014" s="44">
        <v>9</v>
      </c>
      <c r="V1014" s="44">
        <v>0</v>
      </c>
      <c r="W1014" s="44">
        <v>0</v>
      </c>
      <c r="X1014" s="44">
        <v>23</v>
      </c>
      <c r="Y1014" s="44">
        <v>81.126991286534718</v>
      </c>
      <c r="Z1014" s="44">
        <v>23</v>
      </c>
      <c r="AA1014" s="44">
        <v>217</v>
      </c>
      <c r="AB1014" s="44">
        <v>23</v>
      </c>
      <c r="AC1014" s="44">
        <v>237</v>
      </c>
      <c r="AD1014" s="44">
        <v>23</v>
      </c>
      <c r="AE1014" s="44">
        <v>107.78131996347086</v>
      </c>
      <c r="AF1014" s="44">
        <v>4</v>
      </c>
      <c r="AG1014" s="75">
        <v>1</v>
      </c>
      <c r="AH1014" s="74">
        <v>0.89100000000000001</v>
      </c>
      <c r="AI1014" s="44">
        <v>9</v>
      </c>
      <c r="AJ1014" s="44">
        <v>0</v>
      </c>
      <c r="AK1014" s="44">
        <v>0</v>
      </c>
      <c r="AL1014" s="44">
        <v>23</v>
      </c>
      <c r="AM1014" s="44">
        <v>81.126991286534718</v>
      </c>
      <c r="AN1014" s="44">
        <v>23</v>
      </c>
      <c r="AO1014" s="44">
        <v>217</v>
      </c>
      <c r="AP1014" s="44">
        <v>23</v>
      </c>
      <c r="AQ1014" s="44">
        <v>237</v>
      </c>
      <c r="AR1014" s="44">
        <v>23</v>
      </c>
      <c r="AS1014" s="44">
        <v>107.78131996347086</v>
      </c>
      <c r="AT1014" s="44">
        <v>4</v>
      </c>
      <c r="AU1014" s="75">
        <v>1</v>
      </c>
      <c r="AV1014">
        <v>1.0469999999999999</v>
      </c>
      <c r="AW1014">
        <v>9</v>
      </c>
      <c r="AX1014">
        <v>0</v>
      </c>
      <c r="AY1014">
        <v>0</v>
      </c>
      <c r="AZ1014">
        <v>23</v>
      </c>
      <c r="BA1014">
        <v>81.126991286534718</v>
      </c>
      <c r="BB1014">
        <v>23</v>
      </c>
      <c r="BC1014">
        <v>217</v>
      </c>
      <c r="BD1014">
        <v>23</v>
      </c>
      <c r="BE1014">
        <v>237</v>
      </c>
      <c r="BF1014">
        <v>23</v>
      </c>
      <c r="BG1014">
        <v>107.78131996347086</v>
      </c>
      <c r="BH1014">
        <v>4</v>
      </c>
      <c r="BI1014">
        <v>1</v>
      </c>
      <c r="BJ1014" s="74">
        <f t="shared" si="76"/>
        <v>0.86466666666666681</v>
      </c>
      <c r="BK1014" s="92">
        <f t="shared" si="77"/>
        <v>9</v>
      </c>
      <c r="BN1014" s="67">
        <f t="shared" si="78"/>
        <v>0.55733333333333346</v>
      </c>
      <c r="BO1014" s="9">
        <f t="shared" si="79"/>
        <v>5</v>
      </c>
      <c r="BT1014">
        <v>0.93700000000000006</v>
      </c>
      <c r="BU1014">
        <v>9</v>
      </c>
      <c r="BV1014">
        <v>0</v>
      </c>
      <c r="BW1014">
        <v>0</v>
      </c>
      <c r="BX1014">
        <v>23</v>
      </c>
      <c r="BY1014">
        <v>81.126991286534718</v>
      </c>
      <c r="BZ1014">
        <v>23</v>
      </c>
      <c r="CA1014">
        <v>217</v>
      </c>
      <c r="CB1014">
        <v>23</v>
      </c>
      <c r="CC1014">
        <v>237</v>
      </c>
      <c r="CD1014">
        <v>23</v>
      </c>
      <c r="CE1014">
        <v>107.78131996347086</v>
      </c>
      <c r="CF1014">
        <v>4</v>
      </c>
      <c r="CG1014">
        <v>1</v>
      </c>
      <c r="CM1014">
        <v>0.93700000000000006</v>
      </c>
      <c r="CQ1014" t="s">
        <v>162</v>
      </c>
      <c r="CR1014" t="s">
        <v>176</v>
      </c>
      <c r="CS1014" t="s">
        <v>242</v>
      </c>
      <c r="CT1014">
        <v>0</v>
      </c>
      <c r="CU1014">
        <v>23</v>
      </c>
      <c r="CV1014">
        <v>81.126991286534718</v>
      </c>
      <c r="CW1014">
        <v>23</v>
      </c>
      <c r="CX1014">
        <v>217</v>
      </c>
      <c r="CY1014">
        <v>23</v>
      </c>
      <c r="CZ1014">
        <v>237</v>
      </c>
      <c r="DA1014">
        <v>23</v>
      </c>
      <c r="DB1014">
        <v>107.78131996347086</v>
      </c>
      <c r="DC1014">
        <v>4</v>
      </c>
      <c r="DD1014">
        <v>1</v>
      </c>
      <c r="DF1014">
        <v>0.28100000000000003</v>
      </c>
    </row>
    <row r="1015" spans="1:110" x14ac:dyDescent="0.25">
      <c r="A1015" s="74">
        <v>1</v>
      </c>
      <c r="B1015" s="44">
        <v>2</v>
      </c>
      <c r="C1015" s="44">
        <v>2</v>
      </c>
      <c r="D1015" s="44">
        <v>19</v>
      </c>
      <c r="E1015" s="44">
        <v>6.6215368753607298E-2</v>
      </c>
      <c r="F1015" s="44">
        <v>1478.61142</v>
      </c>
      <c r="G1015" s="75">
        <v>209.79</v>
      </c>
      <c r="H1015" s="74">
        <v>0.45300000000000001</v>
      </c>
      <c r="I1015" s="44">
        <v>4</v>
      </c>
      <c r="J1015" s="75">
        <v>0</v>
      </c>
      <c r="K1015" s="74">
        <v>0.26600000000000001</v>
      </c>
      <c r="L1015" s="44">
        <v>4</v>
      </c>
      <c r="M1015" s="75">
        <v>0</v>
      </c>
      <c r="N1015" s="44">
        <v>0.26600000000000001</v>
      </c>
      <c r="O1015" s="44">
        <v>4</v>
      </c>
      <c r="P1015" s="75">
        <v>0</v>
      </c>
      <c r="Q1015" s="80">
        <f t="shared" si="75"/>
        <v>0.32833333333333337</v>
      </c>
      <c r="R1015" s="88">
        <f t="shared" si="75"/>
        <v>4</v>
      </c>
      <c r="T1015" s="74">
        <v>0.65700000000000003</v>
      </c>
      <c r="U1015" s="44">
        <v>9</v>
      </c>
      <c r="V1015" s="44">
        <v>0</v>
      </c>
      <c r="W1015" s="44">
        <v>0</v>
      </c>
      <c r="X1015" s="44">
        <v>23</v>
      </c>
      <c r="Y1015" s="44">
        <v>81.061561864040982</v>
      </c>
      <c r="Z1015" s="44">
        <v>23</v>
      </c>
      <c r="AA1015" s="44">
        <v>217</v>
      </c>
      <c r="AB1015" s="44">
        <v>23</v>
      </c>
      <c r="AC1015" s="44">
        <v>237</v>
      </c>
      <c r="AD1015" s="44">
        <v>23</v>
      </c>
      <c r="AE1015" s="44">
        <v>107.37808268658787</v>
      </c>
      <c r="AF1015" s="44">
        <v>4</v>
      </c>
      <c r="AG1015" s="75">
        <v>1</v>
      </c>
      <c r="AH1015" s="74">
        <v>0.89</v>
      </c>
      <c r="AI1015" s="44">
        <v>9</v>
      </c>
      <c r="AJ1015" s="44">
        <v>0</v>
      </c>
      <c r="AK1015" s="44">
        <v>0</v>
      </c>
      <c r="AL1015" s="44">
        <v>23</v>
      </c>
      <c r="AM1015" s="44">
        <v>81.061561864040982</v>
      </c>
      <c r="AN1015" s="44">
        <v>23</v>
      </c>
      <c r="AO1015" s="44">
        <v>217</v>
      </c>
      <c r="AP1015" s="44">
        <v>23</v>
      </c>
      <c r="AQ1015" s="44">
        <v>237</v>
      </c>
      <c r="AR1015" s="44">
        <v>23</v>
      </c>
      <c r="AS1015" s="44">
        <v>107.37808268658787</v>
      </c>
      <c r="AT1015" s="44">
        <v>4</v>
      </c>
      <c r="AU1015" s="75">
        <v>1</v>
      </c>
      <c r="AV1015">
        <v>1.0469999999999999</v>
      </c>
      <c r="AW1015">
        <v>9</v>
      </c>
      <c r="AX1015">
        <v>0</v>
      </c>
      <c r="AY1015">
        <v>0</v>
      </c>
      <c r="AZ1015">
        <v>23</v>
      </c>
      <c r="BA1015">
        <v>81.061561864040982</v>
      </c>
      <c r="BB1015">
        <v>23</v>
      </c>
      <c r="BC1015">
        <v>217</v>
      </c>
      <c r="BD1015">
        <v>23</v>
      </c>
      <c r="BE1015">
        <v>237</v>
      </c>
      <c r="BF1015">
        <v>23</v>
      </c>
      <c r="BG1015">
        <v>107.37808268658787</v>
      </c>
      <c r="BH1015">
        <v>4</v>
      </c>
      <c r="BI1015">
        <v>1</v>
      </c>
      <c r="BJ1015" s="74">
        <f t="shared" si="76"/>
        <v>0.86466666666666681</v>
      </c>
      <c r="BK1015" s="92">
        <f t="shared" si="77"/>
        <v>9</v>
      </c>
      <c r="BN1015" s="67">
        <f t="shared" si="78"/>
        <v>0.53633333333333344</v>
      </c>
      <c r="BO1015" s="9">
        <f t="shared" si="79"/>
        <v>5</v>
      </c>
      <c r="BT1015">
        <v>0.98499999999999999</v>
      </c>
      <c r="BU1015">
        <v>9</v>
      </c>
      <c r="BV1015">
        <v>0</v>
      </c>
      <c r="BW1015">
        <v>0</v>
      </c>
      <c r="BX1015">
        <v>23</v>
      </c>
      <c r="BY1015">
        <v>81.061561864040982</v>
      </c>
      <c r="BZ1015">
        <v>23</v>
      </c>
      <c r="CA1015">
        <v>217</v>
      </c>
      <c r="CB1015">
        <v>23</v>
      </c>
      <c r="CC1015">
        <v>237</v>
      </c>
      <c r="CD1015">
        <v>23</v>
      </c>
      <c r="CE1015">
        <v>107.37808268658787</v>
      </c>
      <c r="CF1015">
        <v>4</v>
      </c>
      <c r="CG1015">
        <v>1</v>
      </c>
      <c r="CM1015">
        <v>0.98499999999999999</v>
      </c>
      <c r="CQ1015" t="s">
        <v>162</v>
      </c>
      <c r="CR1015" t="s">
        <v>176</v>
      </c>
      <c r="CS1015" t="s">
        <v>242</v>
      </c>
      <c r="CT1015">
        <v>0</v>
      </c>
      <c r="CU1015">
        <v>23</v>
      </c>
      <c r="CV1015">
        <v>81.061561864040982</v>
      </c>
      <c r="CW1015">
        <v>23</v>
      </c>
      <c r="CX1015">
        <v>217</v>
      </c>
      <c r="CY1015">
        <v>23</v>
      </c>
      <c r="CZ1015">
        <v>237</v>
      </c>
      <c r="DA1015">
        <v>23</v>
      </c>
      <c r="DB1015">
        <v>107.37808268658787</v>
      </c>
      <c r="DC1015">
        <v>4</v>
      </c>
      <c r="DD1015">
        <v>1</v>
      </c>
      <c r="DF1015">
        <v>0.28100000000000003</v>
      </c>
    </row>
    <row r="1016" spans="1:110" x14ac:dyDescent="0.25">
      <c r="A1016" s="74">
        <v>1</v>
      </c>
      <c r="B1016" s="44">
        <v>2</v>
      </c>
      <c r="C1016" s="44">
        <v>2</v>
      </c>
      <c r="D1016" s="44">
        <v>20</v>
      </c>
      <c r="E1016" s="44">
        <v>0.16375337326546699</v>
      </c>
      <c r="F1016" s="44">
        <v>1511.8086814999999</v>
      </c>
      <c r="G1016" s="75">
        <v>217.84</v>
      </c>
      <c r="H1016" s="74">
        <v>0.40600000000000003</v>
      </c>
      <c r="I1016" s="44">
        <v>4</v>
      </c>
      <c r="J1016" s="75">
        <v>0</v>
      </c>
      <c r="K1016" s="74">
        <v>0.26500000000000001</v>
      </c>
      <c r="L1016" s="44">
        <v>4</v>
      </c>
      <c r="M1016" s="75">
        <v>0</v>
      </c>
      <c r="N1016" s="44">
        <v>0.26500000000000001</v>
      </c>
      <c r="O1016" s="44">
        <v>4</v>
      </c>
      <c r="P1016" s="75">
        <v>0</v>
      </c>
      <c r="Q1016" s="80">
        <f t="shared" si="75"/>
        <v>0.312</v>
      </c>
      <c r="R1016" s="88">
        <f t="shared" si="75"/>
        <v>4</v>
      </c>
      <c r="T1016" s="74">
        <v>0.67200000000000004</v>
      </c>
      <c r="U1016" s="44">
        <v>9</v>
      </c>
      <c r="V1016" s="44">
        <v>0</v>
      </c>
      <c r="W1016" s="44">
        <v>0</v>
      </c>
      <c r="X1016" s="44">
        <v>23</v>
      </c>
      <c r="Y1016" s="44">
        <v>80.999094843459261</v>
      </c>
      <c r="Z1016" s="44">
        <v>23</v>
      </c>
      <c r="AA1016" s="44">
        <v>217.000001</v>
      </c>
      <c r="AB1016" s="44">
        <v>23</v>
      </c>
      <c r="AC1016" s="44">
        <v>237.00000000000003</v>
      </c>
      <c r="AD1016" s="44">
        <v>23</v>
      </c>
      <c r="AE1016" s="44">
        <v>106.99251643639008</v>
      </c>
      <c r="AF1016" s="44">
        <v>4</v>
      </c>
      <c r="AG1016" s="75">
        <v>1</v>
      </c>
      <c r="AH1016" s="74">
        <v>0.95399999999999996</v>
      </c>
      <c r="AI1016" s="44">
        <v>9</v>
      </c>
      <c r="AJ1016" s="44">
        <v>0</v>
      </c>
      <c r="AK1016" s="44">
        <v>0</v>
      </c>
      <c r="AL1016" s="44">
        <v>23</v>
      </c>
      <c r="AM1016" s="44">
        <v>80.999094843459261</v>
      </c>
      <c r="AN1016" s="44">
        <v>23</v>
      </c>
      <c r="AO1016" s="44">
        <v>217.000001</v>
      </c>
      <c r="AP1016" s="44">
        <v>23</v>
      </c>
      <c r="AQ1016" s="44">
        <v>237.00000000000003</v>
      </c>
      <c r="AR1016" s="44">
        <v>23</v>
      </c>
      <c r="AS1016" s="44">
        <v>106.99251643639008</v>
      </c>
      <c r="AT1016" s="44">
        <v>4</v>
      </c>
      <c r="AU1016" s="75">
        <v>1</v>
      </c>
      <c r="AV1016">
        <v>1.0469999999999999</v>
      </c>
      <c r="AW1016">
        <v>9</v>
      </c>
      <c r="AX1016">
        <v>0</v>
      </c>
      <c r="AY1016">
        <v>0</v>
      </c>
      <c r="AZ1016">
        <v>23</v>
      </c>
      <c r="BA1016">
        <v>80.999094843459261</v>
      </c>
      <c r="BB1016">
        <v>23</v>
      </c>
      <c r="BC1016">
        <v>217.000001</v>
      </c>
      <c r="BD1016">
        <v>23</v>
      </c>
      <c r="BE1016">
        <v>237.00000000000003</v>
      </c>
      <c r="BF1016">
        <v>23</v>
      </c>
      <c r="BG1016">
        <v>106.99251643639008</v>
      </c>
      <c r="BH1016">
        <v>4</v>
      </c>
      <c r="BI1016">
        <v>1</v>
      </c>
      <c r="BJ1016" s="74">
        <f t="shared" si="76"/>
        <v>0.89100000000000001</v>
      </c>
      <c r="BK1016" s="92">
        <f t="shared" si="77"/>
        <v>9</v>
      </c>
      <c r="BN1016" s="67">
        <f t="shared" si="78"/>
        <v>0.57899999999999996</v>
      </c>
      <c r="BO1016" s="9">
        <f t="shared" si="79"/>
        <v>5</v>
      </c>
      <c r="BT1016">
        <v>0.93700000000000006</v>
      </c>
      <c r="BU1016">
        <v>9</v>
      </c>
      <c r="BV1016">
        <v>0</v>
      </c>
      <c r="BW1016">
        <v>0</v>
      </c>
      <c r="BX1016">
        <v>23</v>
      </c>
      <c r="BY1016">
        <v>80.999094843459261</v>
      </c>
      <c r="BZ1016">
        <v>23</v>
      </c>
      <c r="CA1016">
        <v>217.000001</v>
      </c>
      <c r="CB1016">
        <v>23</v>
      </c>
      <c r="CC1016">
        <v>237.00000000000003</v>
      </c>
      <c r="CD1016">
        <v>23</v>
      </c>
      <c r="CE1016">
        <v>106.99251643639008</v>
      </c>
      <c r="CF1016">
        <v>4</v>
      </c>
      <c r="CG1016">
        <v>1</v>
      </c>
      <c r="CM1016">
        <v>0.93700000000000006</v>
      </c>
      <c r="CQ1016" t="s">
        <v>162</v>
      </c>
      <c r="CR1016" t="s">
        <v>182</v>
      </c>
      <c r="CS1016" t="s">
        <v>242</v>
      </c>
      <c r="CT1016">
        <v>0</v>
      </c>
      <c r="CU1016">
        <v>23</v>
      </c>
      <c r="CV1016">
        <v>80.999094843459261</v>
      </c>
      <c r="CW1016">
        <v>23</v>
      </c>
      <c r="CX1016">
        <v>217.000001</v>
      </c>
      <c r="CY1016">
        <v>23</v>
      </c>
      <c r="CZ1016">
        <v>237.00000000000003</v>
      </c>
      <c r="DA1016">
        <v>23</v>
      </c>
      <c r="DB1016">
        <v>106.99251643639008</v>
      </c>
      <c r="DC1016">
        <v>4</v>
      </c>
      <c r="DD1016">
        <v>1</v>
      </c>
      <c r="DF1016">
        <v>0.29699999999999999</v>
      </c>
    </row>
    <row r="1017" spans="1:110" x14ac:dyDescent="0.25">
      <c r="A1017" s="74">
        <v>1</v>
      </c>
      <c r="B1017" s="44">
        <v>2</v>
      </c>
      <c r="C1017" s="44">
        <v>2</v>
      </c>
      <c r="D1017" s="44">
        <v>21</v>
      </c>
      <c r="E1017" s="44">
        <v>0.26129137777734401</v>
      </c>
      <c r="F1017" s="44">
        <v>1545.0059429999999</v>
      </c>
      <c r="G1017" s="75">
        <v>225.89</v>
      </c>
      <c r="H1017" s="74">
        <v>0.438</v>
      </c>
      <c r="I1017" s="44">
        <v>4</v>
      </c>
      <c r="J1017" s="75">
        <v>0</v>
      </c>
      <c r="K1017" s="74">
        <v>0.26600000000000001</v>
      </c>
      <c r="L1017" s="44">
        <v>4</v>
      </c>
      <c r="M1017" s="75">
        <v>0</v>
      </c>
      <c r="N1017" s="44">
        <v>0.23400000000000001</v>
      </c>
      <c r="O1017" s="44">
        <v>4</v>
      </c>
      <c r="P1017" s="75">
        <v>0</v>
      </c>
      <c r="Q1017" s="80">
        <f t="shared" si="75"/>
        <v>0.31266666666666665</v>
      </c>
      <c r="R1017" s="88">
        <f t="shared" si="75"/>
        <v>4</v>
      </c>
      <c r="T1017" s="74">
        <v>0.64100000000000001</v>
      </c>
      <c r="U1017" s="44">
        <v>9</v>
      </c>
      <c r="V1017" s="44">
        <v>0</v>
      </c>
      <c r="W1017" s="44">
        <v>0</v>
      </c>
      <c r="X1017" s="44">
        <v>23</v>
      </c>
      <c r="Y1017" s="44">
        <v>80.939370474453597</v>
      </c>
      <c r="Z1017" s="44">
        <v>23</v>
      </c>
      <c r="AA1017" s="44">
        <v>217.00000000000003</v>
      </c>
      <c r="AB1017" s="44">
        <v>23</v>
      </c>
      <c r="AC1017" s="44">
        <v>237.00000000000003</v>
      </c>
      <c r="AD1017" s="44">
        <v>23</v>
      </c>
      <c r="AE1017" s="44">
        <v>106.62342521560311</v>
      </c>
      <c r="AF1017" s="44">
        <v>4</v>
      </c>
      <c r="AG1017" s="75">
        <v>1</v>
      </c>
      <c r="AH1017" s="74">
        <v>0.89</v>
      </c>
      <c r="AI1017" s="44">
        <v>9</v>
      </c>
      <c r="AJ1017" s="44">
        <v>0</v>
      </c>
      <c r="AK1017" s="44">
        <v>0</v>
      </c>
      <c r="AL1017" s="44">
        <v>23</v>
      </c>
      <c r="AM1017" s="44">
        <v>80.939370474453597</v>
      </c>
      <c r="AN1017" s="44">
        <v>23</v>
      </c>
      <c r="AO1017" s="44">
        <v>217.00000000000003</v>
      </c>
      <c r="AP1017" s="44">
        <v>23</v>
      </c>
      <c r="AQ1017" s="44">
        <v>237.00000000000003</v>
      </c>
      <c r="AR1017" s="44">
        <v>23</v>
      </c>
      <c r="AS1017" s="44">
        <v>106.62342521560311</v>
      </c>
      <c r="AT1017" s="44">
        <v>4</v>
      </c>
      <c r="AU1017" s="75">
        <v>1</v>
      </c>
      <c r="AV1017">
        <v>1.0780000000000001</v>
      </c>
      <c r="AW1017">
        <v>9</v>
      </c>
      <c r="AX1017">
        <v>0</v>
      </c>
      <c r="AY1017">
        <v>0</v>
      </c>
      <c r="AZ1017">
        <v>23</v>
      </c>
      <c r="BA1017">
        <v>80.939370474453597</v>
      </c>
      <c r="BB1017">
        <v>23</v>
      </c>
      <c r="BC1017">
        <v>217.00000000000003</v>
      </c>
      <c r="BD1017">
        <v>23</v>
      </c>
      <c r="BE1017">
        <v>237.00000000000003</v>
      </c>
      <c r="BF1017">
        <v>23</v>
      </c>
      <c r="BG1017">
        <v>106.62342521560311</v>
      </c>
      <c r="BH1017">
        <v>4</v>
      </c>
      <c r="BI1017">
        <v>1</v>
      </c>
      <c r="BJ1017" s="74">
        <f t="shared" si="76"/>
        <v>0.8696666666666667</v>
      </c>
      <c r="BK1017" s="92">
        <f t="shared" si="77"/>
        <v>9</v>
      </c>
      <c r="BN1017" s="67">
        <f t="shared" si="78"/>
        <v>0.55700000000000005</v>
      </c>
      <c r="BO1017" s="9">
        <f t="shared" si="79"/>
        <v>5</v>
      </c>
      <c r="BT1017">
        <v>0.98499999999999999</v>
      </c>
      <c r="BU1017">
        <v>9</v>
      </c>
      <c r="BV1017">
        <v>0</v>
      </c>
      <c r="BW1017">
        <v>0</v>
      </c>
      <c r="BX1017">
        <v>23</v>
      </c>
      <c r="BY1017">
        <v>80.939370474453597</v>
      </c>
      <c r="BZ1017">
        <v>23</v>
      </c>
      <c r="CA1017">
        <v>217.00000000000003</v>
      </c>
      <c r="CB1017">
        <v>23</v>
      </c>
      <c r="CC1017">
        <v>237.00000000000003</v>
      </c>
      <c r="CD1017">
        <v>23</v>
      </c>
      <c r="CE1017">
        <v>106.62342521560311</v>
      </c>
      <c r="CF1017">
        <v>4</v>
      </c>
      <c r="CG1017">
        <v>1</v>
      </c>
      <c r="CM1017">
        <v>0.98499999999999999</v>
      </c>
      <c r="CQ1017" t="s">
        <v>162</v>
      </c>
      <c r="CR1017" t="s">
        <v>182</v>
      </c>
      <c r="CS1017" t="s">
        <v>242</v>
      </c>
      <c r="CT1017">
        <v>0</v>
      </c>
      <c r="CU1017">
        <v>23</v>
      </c>
      <c r="CV1017">
        <v>80.939370474453597</v>
      </c>
      <c r="CW1017">
        <v>23</v>
      </c>
      <c r="CX1017">
        <v>217.00000000000003</v>
      </c>
      <c r="CY1017">
        <v>23</v>
      </c>
      <c r="CZ1017">
        <v>237.00000000000003</v>
      </c>
      <c r="DA1017">
        <v>23</v>
      </c>
      <c r="DB1017">
        <v>106.62342521560311</v>
      </c>
      <c r="DC1017">
        <v>4</v>
      </c>
      <c r="DD1017">
        <v>1</v>
      </c>
      <c r="DF1017">
        <v>0.29699999999999999</v>
      </c>
    </row>
    <row r="1018" spans="1:110" x14ac:dyDescent="0.25">
      <c r="A1018" s="74">
        <v>1</v>
      </c>
      <c r="B1018" s="44">
        <v>2</v>
      </c>
      <c r="C1018" s="44">
        <v>2</v>
      </c>
      <c r="D1018" s="44">
        <v>22</v>
      </c>
      <c r="E1018" s="44">
        <v>0.358829382289238</v>
      </c>
      <c r="F1018" s="44">
        <v>1578.2032045000001</v>
      </c>
      <c r="G1018" s="75">
        <v>233.94</v>
      </c>
      <c r="H1018" s="74">
        <v>0.42199999999999999</v>
      </c>
      <c r="I1018" s="44">
        <v>4</v>
      </c>
      <c r="J1018" s="75">
        <v>0</v>
      </c>
      <c r="K1018" s="74">
        <v>0.26600000000000001</v>
      </c>
      <c r="L1018" s="44">
        <v>4</v>
      </c>
      <c r="M1018" s="75">
        <v>0</v>
      </c>
      <c r="N1018" s="44">
        <v>0.25</v>
      </c>
      <c r="O1018" s="44">
        <v>4</v>
      </c>
      <c r="P1018" s="75">
        <v>0</v>
      </c>
      <c r="Q1018" s="80">
        <f t="shared" si="75"/>
        <v>0.31266666666666665</v>
      </c>
      <c r="R1018" s="88">
        <f t="shared" si="75"/>
        <v>4</v>
      </c>
      <c r="T1018" s="74">
        <v>0.65700000000000003</v>
      </c>
      <c r="U1018" s="44">
        <v>9</v>
      </c>
      <c r="V1018" s="44">
        <v>0</v>
      </c>
      <c r="W1018" s="44">
        <v>0</v>
      </c>
      <c r="X1018" s="44">
        <v>23</v>
      </c>
      <c r="Y1018" s="44">
        <v>80.882197971633346</v>
      </c>
      <c r="Z1018" s="44">
        <v>23</v>
      </c>
      <c r="AA1018" s="44">
        <v>217</v>
      </c>
      <c r="AB1018" s="44">
        <v>23</v>
      </c>
      <c r="AC1018" s="44">
        <v>237</v>
      </c>
      <c r="AD1018" s="44">
        <v>23</v>
      </c>
      <c r="AE1018" s="44">
        <v>106.26985292705518</v>
      </c>
      <c r="AF1018" s="44">
        <v>4</v>
      </c>
      <c r="AG1018" s="75">
        <v>1</v>
      </c>
      <c r="AH1018" s="74">
        <v>0.89100000000000001</v>
      </c>
      <c r="AI1018" s="44">
        <v>9</v>
      </c>
      <c r="AJ1018" s="44">
        <v>0</v>
      </c>
      <c r="AK1018" s="44">
        <v>0</v>
      </c>
      <c r="AL1018" s="44">
        <v>23</v>
      </c>
      <c r="AM1018" s="44">
        <v>80.882197971633346</v>
      </c>
      <c r="AN1018" s="44">
        <v>23</v>
      </c>
      <c r="AO1018" s="44">
        <v>217</v>
      </c>
      <c r="AP1018" s="44">
        <v>23</v>
      </c>
      <c r="AQ1018" s="44">
        <v>237</v>
      </c>
      <c r="AR1018" s="44">
        <v>23</v>
      </c>
      <c r="AS1018" s="44">
        <v>106.26985292705518</v>
      </c>
      <c r="AT1018" s="44">
        <v>4</v>
      </c>
      <c r="AU1018" s="75">
        <v>1</v>
      </c>
      <c r="AV1018">
        <v>1.0940000000000001</v>
      </c>
      <c r="AW1018">
        <v>9</v>
      </c>
      <c r="AX1018">
        <v>0</v>
      </c>
      <c r="AY1018">
        <v>0</v>
      </c>
      <c r="AZ1018">
        <v>23</v>
      </c>
      <c r="BA1018">
        <v>80.882197971633346</v>
      </c>
      <c r="BB1018">
        <v>23</v>
      </c>
      <c r="BC1018">
        <v>217</v>
      </c>
      <c r="BD1018">
        <v>23</v>
      </c>
      <c r="BE1018">
        <v>237</v>
      </c>
      <c r="BF1018">
        <v>23</v>
      </c>
      <c r="BG1018">
        <v>106.26985292705518</v>
      </c>
      <c r="BH1018">
        <v>4</v>
      </c>
      <c r="BI1018">
        <v>1</v>
      </c>
      <c r="BJ1018" s="74">
        <f t="shared" si="76"/>
        <v>0.88066666666666682</v>
      </c>
      <c r="BK1018" s="92">
        <f t="shared" si="77"/>
        <v>9</v>
      </c>
      <c r="BN1018" s="67">
        <f t="shared" si="78"/>
        <v>0.56800000000000017</v>
      </c>
      <c r="BO1018" s="9">
        <f t="shared" si="79"/>
        <v>5</v>
      </c>
      <c r="BT1018">
        <v>0.96899999999999997</v>
      </c>
      <c r="BU1018">
        <v>9</v>
      </c>
      <c r="BV1018">
        <v>0</v>
      </c>
      <c r="BW1018">
        <v>0</v>
      </c>
      <c r="BX1018">
        <v>23</v>
      </c>
      <c r="BY1018">
        <v>80.882197971633346</v>
      </c>
      <c r="BZ1018">
        <v>23</v>
      </c>
      <c r="CA1018">
        <v>217</v>
      </c>
      <c r="CB1018">
        <v>23</v>
      </c>
      <c r="CC1018">
        <v>237</v>
      </c>
      <c r="CD1018">
        <v>23</v>
      </c>
      <c r="CE1018">
        <v>106.26985292705518</v>
      </c>
      <c r="CF1018">
        <v>4</v>
      </c>
      <c r="CG1018">
        <v>1</v>
      </c>
      <c r="CM1018">
        <v>0.96899999999999997</v>
      </c>
      <c r="CQ1018" t="s">
        <v>162</v>
      </c>
      <c r="CR1018" t="s">
        <v>182</v>
      </c>
      <c r="CS1018" t="s">
        <v>242</v>
      </c>
      <c r="CT1018">
        <v>0</v>
      </c>
      <c r="CU1018">
        <v>23</v>
      </c>
      <c r="CV1018">
        <v>80.882197971633346</v>
      </c>
      <c r="CW1018">
        <v>23</v>
      </c>
      <c r="CX1018">
        <v>217</v>
      </c>
      <c r="CY1018">
        <v>23</v>
      </c>
      <c r="CZ1018">
        <v>237</v>
      </c>
      <c r="DA1018">
        <v>23</v>
      </c>
      <c r="DB1018">
        <v>106.26985292705518</v>
      </c>
      <c r="DC1018">
        <v>4</v>
      </c>
      <c r="DD1018">
        <v>1</v>
      </c>
      <c r="DF1018">
        <v>0.29699999999999999</v>
      </c>
    </row>
    <row r="1019" spans="1:110" x14ac:dyDescent="0.25">
      <c r="A1019" s="74">
        <v>1</v>
      </c>
      <c r="B1019" s="44">
        <v>2</v>
      </c>
      <c r="C1019" s="44">
        <v>2</v>
      </c>
      <c r="D1019" s="44">
        <v>23</v>
      </c>
      <c r="E1019" s="44">
        <v>0.45636738680109801</v>
      </c>
      <c r="F1019" s="44">
        <v>1611.4004660000001</v>
      </c>
      <c r="G1019" s="75">
        <v>241.99</v>
      </c>
      <c r="H1019" s="74">
        <v>0.438</v>
      </c>
      <c r="I1019" s="44">
        <v>4</v>
      </c>
      <c r="J1019" s="75">
        <v>0</v>
      </c>
      <c r="K1019" s="74">
        <v>0.26600000000000001</v>
      </c>
      <c r="L1019" s="44">
        <v>4</v>
      </c>
      <c r="M1019" s="75">
        <v>0</v>
      </c>
      <c r="N1019" s="44">
        <v>0.25</v>
      </c>
      <c r="O1019" s="44">
        <v>4</v>
      </c>
      <c r="P1019" s="75">
        <v>0</v>
      </c>
      <c r="Q1019" s="80">
        <f t="shared" si="75"/>
        <v>0.318</v>
      </c>
      <c r="R1019" s="88">
        <f t="shared" si="75"/>
        <v>4</v>
      </c>
      <c r="T1019" s="74">
        <v>0.67200000000000004</v>
      </c>
      <c r="U1019" s="44">
        <v>9</v>
      </c>
      <c r="V1019" s="44">
        <v>0</v>
      </c>
      <c r="W1019" s="44">
        <v>0</v>
      </c>
      <c r="X1019" s="44">
        <v>23</v>
      </c>
      <c r="Y1019" s="44">
        <v>80.827400551529536</v>
      </c>
      <c r="Z1019" s="44">
        <v>23</v>
      </c>
      <c r="AA1019" s="44">
        <v>216.99999999999997</v>
      </c>
      <c r="AB1019" s="44">
        <v>23</v>
      </c>
      <c r="AC1019" s="44">
        <v>236.99999999999997</v>
      </c>
      <c r="AD1019" s="44">
        <v>23</v>
      </c>
      <c r="AE1019" s="44">
        <v>105.93076536215094</v>
      </c>
      <c r="AF1019" s="44">
        <v>4</v>
      </c>
      <c r="AG1019" s="75">
        <v>1</v>
      </c>
      <c r="AH1019" s="74">
        <v>0.84299999999999997</v>
      </c>
      <c r="AI1019" s="44">
        <v>9</v>
      </c>
      <c r="AJ1019" s="44">
        <v>0</v>
      </c>
      <c r="AK1019" s="44">
        <v>0</v>
      </c>
      <c r="AL1019" s="44">
        <v>23</v>
      </c>
      <c r="AM1019" s="44">
        <v>80.827400551529536</v>
      </c>
      <c r="AN1019" s="44">
        <v>23</v>
      </c>
      <c r="AO1019" s="44">
        <v>216.99999999999997</v>
      </c>
      <c r="AP1019" s="44">
        <v>23</v>
      </c>
      <c r="AQ1019" s="44">
        <v>236.99999999999997</v>
      </c>
      <c r="AR1019" s="44">
        <v>23</v>
      </c>
      <c r="AS1019" s="44">
        <v>105.93076536215094</v>
      </c>
      <c r="AT1019" s="44">
        <v>4</v>
      </c>
      <c r="AU1019" s="75">
        <v>1</v>
      </c>
      <c r="AV1019">
        <v>1.0780000000000001</v>
      </c>
      <c r="AW1019">
        <v>9</v>
      </c>
      <c r="AX1019">
        <v>0</v>
      </c>
      <c r="AY1019">
        <v>0</v>
      </c>
      <c r="AZ1019">
        <v>23</v>
      </c>
      <c r="BA1019">
        <v>80.827400551529536</v>
      </c>
      <c r="BB1019">
        <v>23</v>
      </c>
      <c r="BC1019">
        <v>216.99999999999997</v>
      </c>
      <c r="BD1019">
        <v>23</v>
      </c>
      <c r="BE1019">
        <v>236.99999999999997</v>
      </c>
      <c r="BF1019">
        <v>23</v>
      </c>
      <c r="BG1019">
        <v>105.93076536215094</v>
      </c>
      <c r="BH1019">
        <v>4</v>
      </c>
      <c r="BI1019">
        <v>1</v>
      </c>
      <c r="BJ1019" s="74">
        <f t="shared" si="76"/>
        <v>0.86433333333333329</v>
      </c>
      <c r="BK1019" s="92">
        <f t="shared" si="77"/>
        <v>9</v>
      </c>
      <c r="BN1019" s="67">
        <f t="shared" si="78"/>
        <v>0.54633333333333334</v>
      </c>
      <c r="BO1019" s="9">
        <f t="shared" si="79"/>
        <v>5</v>
      </c>
      <c r="BT1019">
        <v>0.95299999999999996</v>
      </c>
      <c r="BU1019">
        <v>9</v>
      </c>
      <c r="BV1019">
        <v>0</v>
      </c>
      <c r="BW1019">
        <v>0</v>
      </c>
      <c r="BX1019">
        <v>23</v>
      </c>
      <c r="BY1019">
        <v>80.827400551529536</v>
      </c>
      <c r="BZ1019">
        <v>23</v>
      </c>
      <c r="CA1019">
        <v>216.99999999999997</v>
      </c>
      <c r="CB1019">
        <v>23</v>
      </c>
      <c r="CC1019">
        <v>236.99999999999997</v>
      </c>
      <c r="CD1019">
        <v>23</v>
      </c>
      <c r="CE1019">
        <v>105.93076536215094</v>
      </c>
      <c r="CF1019">
        <v>4</v>
      </c>
      <c r="CG1019">
        <v>1</v>
      </c>
      <c r="CM1019">
        <v>0.95299999999999996</v>
      </c>
      <c r="CQ1019" t="s">
        <v>162</v>
      </c>
      <c r="CR1019" t="s">
        <v>182</v>
      </c>
      <c r="CS1019" t="s">
        <v>242</v>
      </c>
      <c r="CT1019">
        <v>0</v>
      </c>
      <c r="CU1019">
        <v>23</v>
      </c>
      <c r="CV1019">
        <v>80.827400551529536</v>
      </c>
      <c r="CW1019">
        <v>23</v>
      </c>
      <c r="CX1019">
        <v>216.99999999999997</v>
      </c>
      <c r="CY1019">
        <v>23</v>
      </c>
      <c r="CZ1019">
        <v>236.99999999999997</v>
      </c>
      <c r="DA1019">
        <v>23</v>
      </c>
      <c r="DB1019">
        <v>105.93076536215094</v>
      </c>
      <c r="DC1019">
        <v>4</v>
      </c>
      <c r="DD1019">
        <v>1</v>
      </c>
      <c r="DF1019">
        <v>0.29699999999999999</v>
      </c>
    </row>
    <row r="1020" spans="1:110" x14ac:dyDescent="0.25">
      <c r="A1020" s="74">
        <v>1</v>
      </c>
      <c r="B1020" s="44">
        <v>2</v>
      </c>
      <c r="C1020" s="44">
        <v>3</v>
      </c>
      <c r="D1020" s="44">
        <v>11</v>
      </c>
      <c r="E1020" s="44">
        <v>-0.40332884668137498</v>
      </c>
      <c r="F1020" s="44">
        <v>1337.7086839999999</v>
      </c>
      <c r="G1020" s="75">
        <v>152.13</v>
      </c>
      <c r="H1020" s="74">
        <v>0.45300000000000001</v>
      </c>
      <c r="I1020" s="44">
        <v>4</v>
      </c>
      <c r="J1020" s="75">
        <v>0</v>
      </c>
      <c r="K1020" s="74">
        <v>0.26600000000000001</v>
      </c>
      <c r="L1020" s="44">
        <v>4</v>
      </c>
      <c r="M1020" s="75">
        <v>0</v>
      </c>
      <c r="N1020" s="44">
        <v>0.25</v>
      </c>
      <c r="O1020" s="44">
        <v>4</v>
      </c>
      <c r="P1020" s="75">
        <v>0</v>
      </c>
      <c r="Q1020" s="80">
        <f t="shared" si="75"/>
        <v>0.32300000000000001</v>
      </c>
      <c r="R1020" s="88">
        <f t="shared" si="75"/>
        <v>4</v>
      </c>
      <c r="T1020" s="74">
        <v>0.625</v>
      </c>
      <c r="U1020" s="44">
        <v>9</v>
      </c>
      <c r="V1020" s="44">
        <v>0</v>
      </c>
      <c r="W1020" s="44">
        <v>0</v>
      </c>
      <c r="X1020" s="44">
        <v>23</v>
      </c>
      <c r="Y1020" s="44">
        <v>81.437037296981615</v>
      </c>
      <c r="Z1020" s="44">
        <v>23</v>
      </c>
      <c r="AA1020" s="44">
        <v>217.00000099999997</v>
      </c>
      <c r="AB1020" s="44">
        <v>23</v>
      </c>
      <c r="AC1020" s="44">
        <v>237</v>
      </c>
      <c r="AD1020" s="44">
        <v>23</v>
      </c>
      <c r="AE1020" s="44">
        <v>111.40781362125207</v>
      </c>
      <c r="AF1020" s="44">
        <v>4</v>
      </c>
      <c r="AG1020" s="75">
        <v>1</v>
      </c>
      <c r="AH1020" s="74">
        <v>0.875</v>
      </c>
      <c r="AI1020" s="44">
        <v>9</v>
      </c>
      <c r="AJ1020" s="44">
        <v>0</v>
      </c>
      <c r="AK1020" s="44">
        <v>0</v>
      </c>
      <c r="AL1020" s="44">
        <v>23</v>
      </c>
      <c r="AM1020" s="44">
        <v>81.437037296981615</v>
      </c>
      <c r="AN1020" s="44">
        <v>23</v>
      </c>
      <c r="AO1020" s="44">
        <v>217.00000099999997</v>
      </c>
      <c r="AP1020" s="44">
        <v>23</v>
      </c>
      <c r="AQ1020" s="44">
        <v>237</v>
      </c>
      <c r="AR1020" s="44">
        <v>23</v>
      </c>
      <c r="AS1020" s="44">
        <v>111.40781362125207</v>
      </c>
      <c r="AT1020" s="44">
        <v>4</v>
      </c>
      <c r="AU1020" s="75">
        <v>1</v>
      </c>
      <c r="AV1020">
        <v>1.0309999999999999</v>
      </c>
      <c r="AW1020">
        <v>9</v>
      </c>
      <c r="AX1020">
        <v>0</v>
      </c>
      <c r="AY1020">
        <v>0</v>
      </c>
      <c r="AZ1020">
        <v>23</v>
      </c>
      <c r="BA1020">
        <v>81.437037296981615</v>
      </c>
      <c r="BB1020">
        <v>23</v>
      </c>
      <c r="BC1020">
        <v>217.00000099999997</v>
      </c>
      <c r="BD1020">
        <v>23</v>
      </c>
      <c r="BE1020">
        <v>237</v>
      </c>
      <c r="BF1020">
        <v>23</v>
      </c>
      <c r="BG1020">
        <v>111.40781362125207</v>
      </c>
      <c r="BH1020">
        <v>4</v>
      </c>
      <c r="BI1020">
        <v>1</v>
      </c>
      <c r="BJ1020" s="74">
        <f t="shared" si="76"/>
        <v>0.84366666666666656</v>
      </c>
      <c r="BK1020" s="92">
        <f t="shared" si="77"/>
        <v>9</v>
      </c>
      <c r="BN1020" s="67">
        <f t="shared" si="78"/>
        <v>0.52066666666666661</v>
      </c>
      <c r="BO1020" s="9">
        <f t="shared" si="79"/>
        <v>5</v>
      </c>
      <c r="BT1020">
        <v>0.98499999999999999</v>
      </c>
      <c r="BU1020">
        <v>9</v>
      </c>
      <c r="BV1020">
        <v>0</v>
      </c>
      <c r="BW1020">
        <v>0</v>
      </c>
      <c r="BX1020">
        <v>23</v>
      </c>
      <c r="BY1020">
        <v>81.437037296981615</v>
      </c>
      <c r="BZ1020">
        <v>23</v>
      </c>
      <c r="CA1020">
        <v>217.00000099999997</v>
      </c>
      <c r="CB1020">
        <v>23</v>
      </c>
      <c r="CC1020">
        <v>237</v>
      </c>
      <c r="CD1020">
        <v>23</v>
      </c>
      <c r="CE1020">
        <v>111.40781362125207</v>
      </c>
      <c r="CF1020">
        <v>4</v>
      </c>
      <c r="CG1020">
        <v>1</v>
      </c>
      <c r="CM1020">
        <v>0.98499999999999999</v>
      </c>
      <c r="CQ1020" t="s">
        <v>162</v>
      </c>
      <c r="CR1020" t="s">
        <v>180</v>
      </c>
      <c r="CS1020" t="s">
        <v>242</v>
      </c>
      <c r="CT1020">
        <v>0</v>
      </c>
      <c r="CU1020">
        <v>23</v>
      </c>
      <c r="CV1020">
        <v>81.437037296981615</v>
      </c>
      <c r="CW1020">
        <v>23</v>
      </c>
      <c r="CX1020">
        <v>217.00000099999997</v>
      </c>
      <c r="CY1020">
        <v>23</v>
      </c>
      <c r="CZ1020">
        <v>237</v>
      </c>
      <c r="DA1020">
        <v>23</v>
      </c>
      <c r="DB1020">
        <v>111.40781362125207</v>
      </c>
      <c r="DC1020">
        <v>4</v>
      </c>
      <c r="DD1020">
        <v>1</v>
      </c>
      <c r="DF1020">
        <v>0.26600000000000001</v>
      </c>
    </row>
    <row r="1021" spans="1:110" x14ac:dyDescent="0.25">
      <c r="A1021" s="74">
        <v>1</v>
      </c>
      <c r="B1021" s="44">
        <v>2</v>
      </c>
      <c r="C1021" s="44">
        <v>3</v>
      </c>
      <c r="D1021" s="44">
        <v>12</v>
      </c>
      <c r="E1021" s="44">
        <v>-0.30579084216947999</v>
      </c>
      <c r="F1021" s="44">
        <v>1370.9059454999999</v>
      </c>
      <c r="G1021" s="75">
        <v>160.18</v>
      </c>
      <c r="H1021" s="74">
        <v>0.42199999999999999</v>
      </c>
      <c r="I1021" s="44">
        <v>4</v>
      </c>
      <c r="J1021" s="75">
        <v>0</v>
      </c>
      <c r="K1021" s="74">
        <v>0.26600000000000001</v>
      </c>
      <c r="L1021" s="44">
        <v>4</v>
      </c>
      <c r="M1021" s="75">
        <v>0</v>
      </c>
      <c r="N1021" s="44">
        <v>0.23400000000000001</v>
      </c>
      <c r="O1021" s="44">
        <v>4</v>
      </c>
      <c r="P1021" s="75">
        <v>0</v>
      </c>
      <c r="Q1021" s="80">
        <f t="shared" si="75"/>
        <v>0.30733333333333329</v>
      </c>
      <c r="R1021" s="88">
        <f t="shared" si="75"/>
        <v>4</v>
      </c>
      <c r="T1021" s="74">
        <v>0.64100000000000001</v>
      </c>
      <c r="U1021" s="44">
        <v>9</v>
      </c>
      <c r="V1021" s="44">
        <v>0</v>
      </c>
      <c r="W1021" s="44">
        <v>0</v>
      </c>
      <c r="X1021" s="44">
        <v>23</v>
      </c>
      <c r="Y1021" s="44">
        <v>81.357882462007183</v>
      </c>
      <c r="Z1021" s="44">
        <v>23</v>
      </c>
      <c r="AA1021" s="44">
        <v>217</v>
      </c>
      <c r="AB1021" s="44">
        <v>23</v>
      </c>
      <c r="AC1021" s="44">
        <v>237</v>
      </c>
      <c r="AD1021" s="44">
        <v>23</v>
      </c>
      <c r="AE1021" s="44">
        <v>110.88535639714345</v>
      </c>
      <c r="AF1021" s="44">
        <v>4</v>
      </c>
      <c r="AG1021" s="75">
        <v>1</v>
      </c>
      <c r="AH1021" s="74">
        <v>0.85899999999999999</v>
      </c>
      <c r="AI1021" s="44">
        <v>9</v>
      </c>
      <c r="AJ1021" s="44">
        <v>0</v>
      </c>
      <c r="AK1021" s="44">
        <v>0</v>
      </c>
      <c r="AL1021" s="44">
        <v>23</v>
      </c>
      <c r="AM1021" s="44">
        <v>81.357882462007183</v>
      </c>
      <c r="AN1021" s="44">
        <v>23</v>
      </c>
      <c r="AO1021" s="44">
        <v>217</v>
      </c>
      <c r="AP1021" s="44">
        <v>23</v>
      </c>
      <c r="AQ1021" s="44">
        <v>237</v>
      </c>
      <c r="AR1021" s="44">
        <v>23</v>
      </c>
      <c r="AS1021" s="44">
        <v>110.88535639714345</v>
      </c>
      <c r="AT1021" s="44">
        <v>4</v>
      </c>
      <c r="AU1021" s="75">
        <v>1</v>
      </c>
      <c r="AV1021">
        <v>1.0469999999999999</v>
      </c>
      <c r="AW1021">
        <v>9</v>
      </c>
      <c r="AX1021">
        <v>0</v>
      </c>
      <c r="AY1021">
        <v>0</v>
      </c>
      <c r="AZ1021">
        <v>23</v>
      </c>
      <c r="BA1021">
        <v>81.357882462007183</v>
      </c>
      <c r="BB1021">
        <v>23</v>
      </c>
      <c r="BC1021">
        <v>217</v>
      </c>
      <c r="BD1021">
        <v>23</v>
      </c>
      <c r="BE1021">
        <v>237</v>
      </c>
      <c r="BF1021">
        <v>23</v>
      </c>
      <c r="BG1021">
        <v>110.88535639714345</v>
      </c>
      <c r="BH1021">
        <v>4</v>
      </c>
      <c r="BI1021">
        <v>1</v>
      </c>
      <c r="BJ1021" s="74">
        <f t="shared" si="76"/>
        <v>0.84899999999999987</v>
      </c>
      <c r="BK1021" s="92">
        <f t="shared" si="77"/>
        <v>9</v>
      </c>
      <c r="BN1021" s="67">
        <f t="shared" si="78"/>
        <v>0.54166666666666652</v>
      </c>
      <c r="BO1021" s="9">
        <f t="shared" si="79"/>
        <v>5</v>
      </c>
      <c r="BT1021">
        <v>0.92100000000000004</v>
      </c>
      <c r="BU1021">
        <v>9</v>
      </c>
      <c r="BV1021">
        <v>0</v>
      </c>
      <c r="BW1021">
        <v>0</v>
      </c>
      <c r="BX1021">
        <v>23</v>
      </c>
      <c r="BY1021">
        <v>81.357882462007183</v>
      </c>
      <c r="BZ1021">
        <v>23</v>
      </c>
      <c r="CA1021">
        <v>217</v>
      </c>
      <c r="CB1021">
        <v>23</v>
      </c>
      <c r="CC1021">
        <v>237</v>
      </c>
      <c r="CD1021">
        <v>23</v>
      </c>
      <c r="CE1021">
        <v>110.88535639714345</v>
      </c>
      <c r="CF1021">
        <v>4</v>
      </c>
      <c r="CG1021">
        <v>1</v>
      </c>
      <c r="CM1021">
        <v>0.92100000000000004</v>
      </c>
      <c r="CQ1021" t="s">
        <v>162</v>
      </c>
      <c r="CR1021" t="s">
        <v>182</v>
      </c>
      <c r="CS1021" t="s">
        <v>242</v>
      </c>
      <c r="CT1021">
        <v>0</v>
      </c>
      <c r="CU1021">
        <v>23</v>
      </c>
      <c r="CV1021">
        <v>81.357882462007183</v>
      </c>
      <c r="CW1021">
        <v>23</v>
      </c>
      <c r="CX1021">
        <v>217</v>
      </c>
      <c r="CY1021">
        <v>23</v>
      </c>
      <c r="CZ1021">
        <v>237</v>
      </c>
      <c r="DA1021">
        <v>23</v>
      </c>
      <c r="DB1021">
        <v>110.88535639714345</v>
      </c>
      <c r="DC1021">
        <v>4</v>
      </c>
      <c r="DD1021">
        <v>1</v>
      </c>
      <c r="DF1021">
        <v>0.29699999999999999</v>
      </c>
    </row>
    <row r="1022" spans="1:110" x14ac:dyDescent="0.25">
      <c r="A1022" s="74">
        <v>1</v>
      </c>
      <c r="B1022" s="44">
        <v>2</v>
      </c>
      <c r="C1022" s="44">
        <v>3</v>
      </c>
      <c r="D1022" s="44">
        <v>13</v>
      </c>
      <c r="E1022" s="44">
        <v>-0.208252837657603</v>
      </c>
      <c r="F1022" s="44">
        <v>1404.1032070000001</v>
      </c>
      <c r="G1022" s="75">
        <v>168.23</v>
      </c>
      <c r="H1022" s="74">
        <v>0.40600000000000003</v>
      </c>
      <c r="I1022" s="44">
        <v>4</v>
      </c>
      <c r="J1022" s="75">
        <v>0</v>
      </c>
      <c r="K1022" s="74">
        <v>0.28100000000000003</v>
      </c>
      <c r="L1022" s="44">
        <v>4</v>
      </c>
      <c r="M1022" s="75">
        <v>0</v>
      </c>
      <c r="N1022" s="44">
        <v>0.25</v>
      </c>
      <c r="O1022" s="44">
        <v>4</v>
      </c>
      <c r="P1022" s="75">
        <v>0</v>
      </c>
      <c r="Q1022" s="80">
        <f t="shared" si="75"/>
        <v>0.31233333333333335</v>
      </c>
      <c r="R1022" s="88">
        <f t="shared" si="75"/>
        <v>4</v>
      </c>
      <c r="T1022" s="74">
        <v>0.64100000000000001</v>
      </c>
      <c r="U1022" s="44">
        <v>9</v>
      </c>
      <c r="V1022" s="44">
        <v>0</v>
      </c>
      <c r="W1022" s="44">
        <v>0</v>
      </c>
      <c r="X1022" s="44">
        <v>23</v>
      </c>
      <c r="Y1022" s="44">
        <v>81.282713279010508</v>
      </c>
      <c r="Z1022" s="44">
        <v>23</v>
      </c>
      <c r="AA1022" s="44">
        <v>217.000001</v>
      </c>
      <c r="AB1022" s="44">
        <v>23</v>
      </c>
      <c r="AC1022" s="44">
        <v>237</v>
      </c>
      <c r="AD1022" s="44">
        <v>23</v>
      </c>
      <c r="AE1022" s="44">
        <v>110.38756346435225</v>
      </c>
      <c r="AF1022" s="44">
        <v>4</v>
      </c>
      <c r="AG1022" s="75">
        <v>1</v>
      </c>
      <c r="AH1022" s="74">
        <v>0.89</v>
      </c>
      <c r="AI1022" s="44">
        <v>9</v>
      </c>
      <c r="AJ1022" s="44">
        <v>0</v>
      </c>
      <c r="AK1022" s="44">
        <v>0</v>
      </c>
      <c r="AL1022" s="44">
        <v>23</v>
      </c>
      <c r="AM1022" s="44">
        <v>81.282713279010508</v>
      </c>
      <c r="AN1022" s="44">
        <v>23</v>
      </c>
      <c r="AO1022" s="44">
        <v>217.000001</v>
      </c>
      <c r="AP1022" s="44">
        <v>23</v>
      </c>
      <c r="AQ1022" s="44">
        <v>237</v>
      </c>
      <c r="AR1022" s="44">
        <v>23</v>
      </c>
      <c r="AS1022" s="44">
        <v>110.38756346435225</v>
      </c>
      <c r="AT1022" s="44">
        <v>4</v>
      </c>
      <c r="AU1022" s="75">
        <v>1</v>
      </c>
      <c r="AV1022">
        <v>1.0780000000000001</v>
      </c>
      <c r="AW1022">
        <v>9</v>
      </c>
      <c r="AX1022">
        <v>0</v>
      </c>
      <c r="AY1022">
        <v>0</v>
      </c>
      <c r="AZ1022">
        <v>23</v>
      </c>
      <c r="BA1022">
        <v>81.282713279010508</v>
      </c>
      <c r="BB1022">
        <v>23</v>
      </c>
      <c r="BC1022">
        <v>217.000001</v>
      </c>
      <c r="BD1022">
        <v>23</v>
      </c>
      <c r="BE1022">
        <v>237</v>
      </c>
      <c r="BF1022">
        <v>23</v>
      </c>
      <c r="BG1022">
        <v>110.38756346435225</v>
      </c>
      <c r="BH1022">
        <v>4</v>
      </c>
      <c r="BI1022">
        <v>1</v>
      </c>
      <c r="BJ1022" s="74">
        <f t="shared" si="76"/>
        <v>0.8696666666666667</v>
      </c>
      <c r="BK1022" s="92">
        <f t="shared" si="77"/>
        <v>9</v>
      </c>
      <c r="BN1022" s="67">
        <f t="shared" si="78"/>
        <v>0.55733333333333335</v>
      </c>
      <c r="BO1022" s="9">
        <f t="shared" si="79"/>
        <v>5</v>
      </c>
      <c r="BT1022">
        <v>0.95399999999999996</v>
      </c>
      <c r="BU1022">
        <v>9</v>
      </c>
      <c r="BV1022">
        <v>0</v>
      </c>
      <c r="BW1022">
        <v>0</v>
      </c>
      <c r="BX1022">
        <v>23</v>
      </c>
      <c r="BY1022">
        <v>81.282713279010508</v>
      </c>
      <c r="BZ1022">
        <v>23</v>
      </c>
      <c r="CA1022">
        <v>217.000001</v>
      </c>
      <c r="CB1022">
        <v>23</v>
      </c>
      <c r="CC1022">
        <v>237</v>
      </c>
      <c r="CD1022">
        <v>23</v>
      </c>
      <c r="CE1022">
        <v>110.38756346435225</v>
      </c>
      <c r="CF1022">
        <v>4</v>
      </c>
      <c r="CG1022">
        <v>1</v>
      </c>
      <c r="CM1022">
        <v>0.95399999999999996</v>
      </c>
      <c r="CQ1022" t="s">
        <v>162</v>
      </c>
      <c r="CR1022" t="s">
        <v>182</v>
      </c>
      <c r="CS1022" t="s">
        <v>242</v>
      </c>
      <c r="CT1022">
        <v>0</v>
      </c>
      <c r="CU1022">
        <v>23</v>
      </c>
      <c r="CV1022">
        <v>81.282713279010508</v>
      </c>
      <c r="CW1022">
        <v>23</v>
      </c>
      <c r="CX1022">
        <v>217.000001</v>
      </c>
      <c r="CY1022">
        <v>23</v>
      </c>
      <c r="CZ1022">
        <v>237</v>
      </c>
      <c r="DA1022">
        <v>23</v>
      </c>
      <c r="DB1022">
        <v>110.38756346435225</v>
      </c>
      <c r="DC1022">
        <v>4</v>
      </c>
      <c r="DD1022">
        <v>1</v>
      </c>
      <c r="DF1022">
        <v>0.29699999999999999</v>
      </c>
    </row>
    <row r="1023" spans="1:110" x14ac:dyDescent="0.25">
      <c r="A1023" s="74">
        <v>1</v>
      </c>
      <c r="B1023" s="44">
        <v>2</v>
      </c>
      <c r="C1023" s="44">
        <v>3</v>
      </c>
      <c r="D1023" s="44">
        <v>14</v>
      </c>
      <c r="E1023" s="44">
        <v>-0.110714833145744</v>
      </c>
      <c r="F1023" s="44">
        <v>1437.3004685000001</v>
      </c>
      <c r="G1023" s="75">
        <v>176.28</v>
      </c>
      <c r="H1023" s="74">
        <v>0.42199999999999999</v>
      </c>
      <c r="I1023" s="44">
        <v>4</v>
      </c>
      <c r="J1023" s="75">
        <v>0</v>
      </c>
      <c r="K1023" s="74">
        <v>0.28100000000000003</v>
      </c>
      <c r="L1023" s="44">
        <v>4</v>
      </c>
      <c r="M1023" s="75">
        <v>0</v>
      </c>
      <c r="N1023" s="44">
        <v>0.25</v>
      </c>
      <c r="O1023" s="44">
        <v>4</v>
      </c>
      <c r="P1023" s="75">
        <v>0</v>
      </c>
      <c r="Q1023" s="80">
        <f t="shared" si="75"/>
        <v>0.31766666666666671</v>
      </c>
      <c r="R1023" s="88">
        <f t="shared" si="75"/>
        <v>4</v>
      </c>
      <c r="T1023" s="74">
        <v>0.65600000000000003</v>
      </c>
      <c r="U1023" s="44">
        <v>9</v>
      </c>
      <c r="V1023" s="44">
        <v>0</v>
      </c>
      <c r="W1023" s="44">
        <v>0</v>
      </c>
      <c r="X1023" s="44">
        <v>23</v>
      </c>
      <c r="Y1023" s="44">
        <v>81.211204905843701</v>
      </c>
      <c r="Z1023" s="44">
        <v>23</v>
      </c>
      <c r="AA1023" s="44">
        <v>216.99999999999997</v>
      </c>
      <c r="AB1023" s="44">
        <v>23</v>
      </c>
      <c r="AC1023" s="44">
        <v>236.99999999999997</v>
      </c>
      <c r="AD1023" s="44">
        <v>23</v>
      </c>
      <c r="AE1023" s="44">
        <v>109.91264529802453</v>
      </c>
      <c r="AF1023" s="44">
        <v>4</v>
      </c>
      <c r="AG1023" s="75">
        <v>1</v>
      </c>
      <c r="AH1023" s="74">
        <v>0.89100000000000001</v>
      </c>
      <c r="AI1023" s="44">
        <v>9</v>
      </c>
      <c r="AJ1023" s="44">
        <v>0</v>
      </c>
      <c r="AK1023" s="44">
        <v>0</v>
      </c>
      <c r="AL1023" s="44">
        <v>23</v>
      </c>
      <c r="AM1023" s="44">
        <v>81.211204905843701</v>
      </c>
      <c r="AN1023" s="44">
        <v>23</v>
      </c>
      <c r="AO1023" s="44">
        <v>216.99999999999997</v>
      </c>
      <c r="AP1023" s="44">
        <v>23</v>
      </c>
      <c r="AQ1023" s="44">
        <v>236.99999999999997</v>
      </c>
      <c r="AR1023" s="44">
        <v>23</v>
      </c>
      <c r="AS1023" s="44">
        <v>109.91264529802453</v>
      </c>
      <c r="AT1023" s="44">
        <v>4</v>
      </c>
      <c r="AU1023" s="75">
        <v>1</v>
      </c>
      <c r="AV1023">
        <v>1.0780000000000001</v>
      </c>
      <c r="AW1023">
        <v>9</v>
      </c>
      <c r="AX1023">
        <v>0</v>
      </c>
      <c r="AY1023">
        <v>0</v>
      </c>
      <c r="AZ1023">
        <v>23</v>
      </c>
      <c r="BA1023">
        <v>81.211204905843701</v>
      </c>
      <c r="BB1023">
        <v>23</v>
      </c>
      <c r="BC1023">
        <v>216.99999999999997</v>
      </c>
      <c r="BD1023">
        <v>23</v>
      </c>
      <c r="BE1023">
        <v>236.99999999999997</v>
      </c>
      <c r="BF1023">
        <v>23</v>
      </c>
      <c r="BG1023">
        <v>109.91264529802453</v>
      </c>
      <c r="BH1023">
        <v>4</v>
      </c>
      <c r="BI1023">
        <v>1</v>
      </c>
      <c r="BJ1023" s="74">
        <f t="shared" si="76"/>
        <v>0.875</v>
      </c>
      <c r="BK1023" s="92">
        <f t="shared" si="77"/>
        <v>9</v>
      </c>
      <c r="BN1023" s="67">
        <f t="shared" si="78"/>
        <v>0.55733333333333324</v>
      </c>
      <c r="BO1023" s="9">
        <f t="shared" si="79"/>
        <v>5</v>
      </c>
      <c r="BT1023">
        <v>0.95299999999999996</v>
      </c>
      <c r="BU1023">
        <v>9</v>
      </c>
      <c r="BV1023">
        <v>0</v>
      </c>
      <c r="BW1023">
        <v>0</v>
      </c>
      <c r="BX1023">
        <v>23</v>
      </c>
      <c r="BY1023">
        <v>81.211204905843701</v>
      </c>
      <c r="BZ1023">
        <v>23</v>
      </c>
      <c r="CA1023">
        <v>216.99999999999997</v>
      </c>
      <c r="CB1023">
        <v>23</v>
      </c>
      <c r="CC1023">
        <v>236.99999999999997</v>
      </c>
      <c r="CD1023">
        <v>23</v>
      </c>
      <c r="CE1023">
        <v>109.91264529802453</v>
      </c>
      <c r="CF1023">
        <v>4</v>
      </c>
      <c r="CG1023">
        <v>1</v>
      </c>
      <c r="CM1023">
        <v>0.95299999999999996</v>
      </c>
      <c r="CQ1023" t="s">
        <v>162</v>
      </c>
      <c r="CR1023" t="s">
        <v>176</v>
      </c>
      <c r="CS1023" t="s">
        <v>242</v>
      </c>
      <c r="CT1023">
        <v>0</v>
      </c>
      <c r="CU1023">
        <v>23</v>
      </c>
      <c r="CV1023">
        <v>81.211204905843701</v>
      </c>
      <c r="CW1023">
        <v>23</v>
      </c>
      <c r="CX1023">
        <v>216.99999999999997</v>
      </c>
      <c r="CY1023">
        <v>23</v>
      </c>
      <c r="CZ1023">
        <v>236.99999999999997</v>
      </c>
      <c r="DA1023">
        <v>23</v>
      </c>
      <c r="DB1023">
        <v>109.91264529802453</v>
      </c>
      <c r="DC1023">
        <v>4</v>
      </c>
      <c r="DD1023">
        <v>1</v>
      </c>
      <c r="DF1023">
        <v>0.28100000000000003</v>
      </c>
    </row>
    <row r="1024" spans="1:110" x14ac:dyDescent="0.25">
      <c r="A1024" s="74">
        <v>1</v>
      </c>
      <c r="B1024" s="44">
        <v>2</v>
      </c>
      <c r="C1024" s="44">
        <v>3</v>
      </c>
      <c r="D1024" s="44">
        <v>15</v>
      </c>
      <c r="E1024" s="44">
        <v>-1.31768286338497E-2</v>
      </c>
      <c r="F1024" s="44">
        <v>1470.49773</v>
      </c>
      <c r="G1024" s="75">
        <v>184.33</v>
      </c>
      <c r="H1024" s="74">
        <v>0.437</v>
      </c>
      <c r="I1024" s="44">
        <v>4</v>
      </c>
      <c r="J1024" s="75">
        <v>0</v>
      </c>
      <c r="K1024" s="74">
        <v>0.26500000000000001</v>
      </c>
      <c r="L1024" s="44">
        <v>4</v>
      </c>
      <c r="M1024" s="75">
        <v>0</v>
      </c>
      <c r="N1024" s="44">
        <v>0.25</v>
      </c>
      <c r="O1024" s="44">
        <v>4</v>
      </c>
      <c r="P1024" s="75">
        <v>0</v>
      </c>
      <c r="Q1024" s="80">
        <f t="shared" si="75"/>
        <v>0.3173333333333333</v>
      </c>
      <c r="R1024" s="88">
        <f t="shared" si="75"/>
        <v>4</v>
      </c>
      <c r="T1024" s="74">
        <v>0.64</v>
      </c>
      <c r="U1024" s="44">
        <v>9</v>
      </c>
      <c r="V1024" s="44">
        <v>0</v>
      </c>
      <c r="W1024" s="44">
        <v>0</v>
      </c>
      <c r="X1024" s="44">
        <v>23</v>
      </c>
      <c r="Y1024" s="44">
        <v>81.143091080856379</v>
      </c>
      <c r="Z1024" s="44">
        <v>23</v>
      </c>
      <c r="AA1024" s="44">
        <v>217.00000100000003</v>
      </c>
      <c r="AB1024" s="44">
        <v>23</v>
      </c>
      <c r="AC1024" s="44">
        <v>237.00000000000003</v>
      </c>
      <c r="AD1024" s="44">
        <v>23</v>
      </c>
      <c r="AE1024" s="44">
        <v>109.45914353236054</v>
      </c>
      <c r="AF1024" s="44">
        <v>4</v>
      </c>
      <c r="AG1024" s="75">
        <v>1</v>
      </c>
      <c r="AH1024" s="74">
        <v>0.90600000000000003</v>
      </c>
      <c r="AI1024" s="44">
        <v>9</v>
      </c>
      <c r="AJ1024" s="44">
        <v>0</v>
      </c>
      <c r="AK1024" s="44">
        <v>0</v>
      </c>
      <c r="AL1024" s="44">
        <v>23</v>
      </c>
      <c r="AM1024" s="44">
        <v>81.143091080856379</v>
      </c>
      <c r="AN1024" s="44">
        <v>23</v>
      </c>
      <c r="AO1024" s="44">
        <v>217.00000100000003</v>
      </c>
      <c r="AP1024" s="44">
        <v>23</v>
      </c>
      <c r="AQ1024" s="44">
        <v>237.00000000000003</v>
      </c>
      <c r="AR1024" s="44">
        <v>23</v>
      </c>
      <c r="AS1024" s="44">
        <v>109.45914353236054</v>
      </c>
      <c r="AT1024" s="44">
        <v>4</v>
      </c>
      <c r="AU1024" s="75">
        <v>1</v>
      </c>
      <c r="AV1024">
        <v>1.0469999999999999</v>
      </c>
      <c r="AW1024">
        <v>9</v>
      </c>
      <c r="AX1024">
        <v>0</v>
      </c>
      <c r="AY1024">
        <v>0</v>
      </c>
      <c r="AZ1024">
        <v>23</v>
      </c>
      <c r="BA1024">
        <v>81.143091080856379</v>
      </c>
      <c r="BB1024">
        <v>23</v>
      </c>
      <c r="BC1024">
        <v>217.00000100000003</v>
      </c>
      <c r="BD1024">
        <v>23</v>
      </c>
      <c r="BE1024">
        <v>237.00000000000003</v>
      </c>
      <c r="BF1024">
        <v>23</v>
      </c>
      <c r="BG1024">
        <v>109.45914353236054</v>
      </c>
      <c r="BH1024">
        <v>4</v>
      </c>
      <c r="BI1024">
        <v>1</v>
      </c>
      <c r="BJ1024" s="74">
        <f t="shared" si="76"/>
        <v>0.86433333333333329</v>
      </c>
      <c r="BK1024" s="92">
        <f t="shared" si="77"/>
        <v>9</v>
      </c>
      <c r="BN1024" s="67">
        <f t="shared" si="78"/>
        <v>0.54699999999999993</v>
      </c>
      <c r="BO1024" s="9">
        <f t="shared" si="79"/>
        <v>5</v>
      </c>
      <c r="BT1024">
        <v>0.92200000000000004</v>
      </c>
      <c r="BU1024">
        <v>9</v>
      </c>
      <c r="BV1024">
        <v>0</v>
      </c>
      <c r="BW1024">
        <v>0</v>
      </c>
      <c r="BX1024">
        <v>23</v>
      </c>
      <c r="BY1024">
        <v>81.143091080856379</v>
      </c>
      <c r="BZ1024">
        <v>23</v>
      </c>
      <c r="CA1024">
        <v>217.00000100000003</v>
      </c>
      <c r="CB1024">
        <v>23</v>
      </c>
      <c r="CC1024">
        <v>237.00000000000003</v>
      </c>
      <c r="CD1024">
        <v>23</v>
      </c>
      <c r="CE1024">
        <v>109.45914353236054</v>
      </c>
      <c r="CF1024">
        <v>4</v>
      </c>
      <c r="CG1024">
        <v>1</v>
      </c>
      <c r="CM1024">
        <v>0.92200000000000004</v>
      </c>
      <c r="CQ1024" t="s">
        <v>162</v>
      </c>
      <c r="CR1024" t="s">
        <v>182</v>
      </c>
      <c r="CS1024" t="s">
        <v>242</v>
      </c>
      <c r="CT1024">
        <v>0</v>
      </c>
      <c r="CU1024">
        <v>23</v>
      </c>
      <c r="CV1024">
        <v>81.143091080856379</v>
      </c>
      <c r="CW1024">
        <v>23</v>
      </c>
      <c r="CX1024">
        <v>217.00000100000003</v>
      </c>
      <c r="CY1024">
        <v>23</v>
      </c>
      <c r="CZ1024">
        <v>237.00000000000003</v>
      </c>
      <c r="DA1024">
        <v>23</v>
      </c>
      <c r="DB1024">
        <v>109.45914353236054</v>
      </c>
      <c r="DC1024">
        <v>4</v>
      </c>
      <c r="DD1024">
        <v>1</v>
      </c>
      <c r="DF1024">
        <v>0.29699999999999999</v>
      </c>
    </row>
    <row r="1025" spans="1:110" x14ac:dyDescent="0.25">
      <c r="A1025" s="74">
        <v>1</v>
      </c>
      <c r="B1025" s="44">
        <v>2</v>
      </c>
      <c r="C1025" s="44">
        <v>3</v>
      </c>
      <c r="D1025" s="44">
        <v>16</v>
      </c>
      <c r="E1025" s="44">
        <v>8.4361175878009995E-2</v>
      </c>
      <c r="F1025" s="44">
        <v>1503.6949915</v>
      </c>
      <c r="G1025" s="75">
        <v>192.38</v>
      </c>
      <c r="H1025" s="74">
        <v>0.438</v>
      </c>
      <c r="I1025" s="44">
        <v>4</v>
      </c>
      <c r="J1025" s="75">
        <v>0</v>
      </c>
      <c r="K1025" s="74">
        <v>0.28100000000000003</v>
      </c>
      <c r="L1025" s="44">
        <v>4</v>
      </c>
      <c r="M1025" s="75">
        <v>0</v>
      </c>
      <c r="N1025" s="44">
        <v>0.26600000000000001</v>
      </c>
      <c r="O1025" s="44">
        <v>4</v>
      </c>
      <c r="P1025" s="75">
        <v>0</v>
      </c>
      <c r="Q1025" s="80">
        <f t="shared" si="75"/>
        <v>0.32833333333333337</v>
      </c>
      <c r="R1025" s="88">
        <f t="shared" si="75"/>
        <v>4</v>
      </c>
      <c r="T1025" s="74">
        <v>0.65600000000000003</v>
      </c>
      <c r="U1025" s="44">
        <v>9</v>
      </c>
      <c r="V1025" s="44">
        <v>0</v>
      </c>
      <c r="W1025" s="44">
        <v>0</v>
      </c>
      <c r="X1025" s="44">
        <v>23</v>
      </c>
      <c r="Y1025" s="44">
        <v>81.078106078930901</v>
      </c>
      <c r="Z1025" s="44">
        <v>23</v>
      </c>
      <c r="AA1025" s="44">
        <v>217.00000000000003</v>
      </c>
      <c r="AB1025" s="44">
        <v>23</v>
      </c>
      <c r="AC1025" s="44">
        <v>237.00000000000003</v>
      </c>
      <c r="AD1025" s="44">
        <v>23</v>
      </c>
      <c r="AE1025" s="44">
        <v>109.02556142203714</v>
      </c>
      <c r="AF1025" s="44">
        <v>4</v>
      </c>
      <c r="AG1025" s="75">
        <v>1</v>
      </c>
      <c r="AH1025" s="74">
        <v>0.875</v>
      </c>
      <c r="AI1025" s="44">
        <v>9</v>
      </c>
      <c r="AJ1025" s="44">
        <v>0</v>
      </c>
      <c r="AK1025" s="44">
        <v>0</v>
      </c>
      <c r="AL1025" s="44">
        <v>23</v>
      </c>
      <c r="AM1025" s="44">
        <v>81.078106078930901</v>
      </c>
      <c r="AN1025" s="44">
        <v>23</v>
      </c>
      <c r="AO1025" s="44">
        <v>217.00000000000003</v>
      </c>
      <c r="AP1025" s="44">
        <v>23</v>
      </c>
      <c r="AQ1025" s="44">
        <v>237.00000000000003</v>
      </c>
      <c r="AR1025" s="44">
        <v>23</v>
      </c>
      <c r="AS1025" s="44">
        <v>109.02556142203714</v>
      </c>
      <c r="AT1025" s="44">
        <v>4</v>
      </c>
      <c r="AU1025" s="75">
        <v>1</v>
      </c>
      <c r="AV1025">
        <v>1.0940000000000001</v>
      </c>
      <c r="AW1025">
        <v>9</v>
      </c>
      <c r="AX1025">
        <v>0</v>
      </c>
      <c r="AY1025">
        <v>0</v>
      </c>
      <c r="AZ1025">
        <v>23</v>
      </c>
      <c r="BA1025">
        <v>81.078106078930901</v>
      </c>
      <c r="BB1025">
        <v>23</v>
      </c>
      <c r="BC1025">
        <v>217.00000000000003</v>
      </c>
      <c r="BD1025">
        <v>23</v>
      </c>
      <c r="BE1025">
        <v>237.00000000000003</v>
      </c>
      <c r="BF1025">
        <v>23</v>
      </c>
      <c r="BG1025">
        <v>109.02556142203714</v>
      </c>
      <c r="BH1025">
        <v>4</v>
      </c>
      <c r="BI1025">
        <v>1</v>
      </c>
      <c r="BJ1025" s="74">
        <f t="shared" si="76"/>
        <v>0.875</v>
      </c>
      <c r="BK1025" s="92">
        <f t="shared" si="77"/>
        <v>9</v>
      </c>
      <c r="BN1025" s="67">
        <f t="shared" si="78"/>
        <v>0.54666666666666663</v>
      </c>
      <c r="BO1025" s="9">
        <f t="shared" si="79"/>
        <v>5</v>
      </c>
      <c r="BT1025">
        <v>0.92200000000000004</v>
      </c>
      <c r="BU1025">
        <v>9</v>
      </c>
      <c r="BV1025">
        <v>0</v>
      </c>
      <c r="BW1025">
        <v>0</v>
      </c>
      <c r="BX1025">
        <v>23</v>
      </c>
      <c r="BY1025">
        <v>81.078106078930901</v>
      </c>
      <c r="BZ1025">
        <v>23</v>
      </c>
      <c r="CA1025">
        <v>217.00000000000003</v>
      </c>
      <c r="CB1025">
        <v>23</v>
      </c>
      <c r="CC1025">
        <v>237.00000000000003</v>
      </c>
      <c r="CD1025">
        <v>23</v>
      </c>
      <c r="CE1025">
        <v>109.02556142203714</v>
      </c>
      <c r="CF1025">
        <v>4</v>
      </c>
      <c r="CG1025">
        <v>1</v>
      </c>
      <c r="CM1025">
        <v>0.92200000000000004</v>
      </c>
      <c r="CQ1025" t="s">
        <v>162</v>
      </c>
      <c r="CR1025" t="s">
        <v>182</v>
      </c>
      <c r="CS1025" t="s">
        <v>242</v>
      </c>
      <c r="CT1025">
        <v>0</v>
      </c>
      <c r="CU1025">
        <v>23</v>
      </c>
      <c r="CV1025">
        <v>81.078106078930901</v>
      </c>
      <c r="CW1025">
        <v>23</v>
      </c>
      <c r="CX1025">
        <v>217.00000000000003</v>
      </c>
      <c r="CY1025">
        <v>23</v>
      </c>
      <c r="CZ1025">
        <v>237.00000000000003</v>
      </c>
      <c r="DA1025">
        <v>23</v>
      </c>
      <c r="DB1025">
        <v>109.02556142203714</v>
      </c>
      <c r="DC1025">
        <v>4</v>
      </c>
      <c r="DD1025">
        <v>1</v>
      </c>
      <c r="DF1025">
        <v>0.29699999999999999</v>
      </c>
    </row>
    <row r="1026" spans="1:110" x14ac:dyDescent="0.25">
      <c r="A1026" s="74">
        <v>1</v>
      </c>
      <c r="B1026" s="44">
        <v>2</v>
      </c>
      <c r="C1026" s="44">
        <v>3</v>
      </c>
      <c r="D1026" s="44">
        <v>17</v>
      </c>
      <c r="E1026" s="44">
        <v>0.18189918038988701</v>
      </c>
      <c r="F1026" s="44">
        <v>1536.892253</v>
      </c>
      <c r="G1026" s="75">
        <v>200.43</v>
      </c>
      <c r="H1026" s="74">
        <v>0.437</v>
      </c>
      <c r="I1026" s="44">
        <v>4</v>
      </c>
      <c r="J1026" s="75">
        <v>0</v>
      </c>
      <c r="K1026" s="74">
        <v>0.25</v>
      </c>
      <c r="L1026" s="44">
        <v>4</v>
      </c>
      <c r="M1026" s="75">
        <v>0</v>
      </c>
      <c r="N1026" s="44">
        <v>0.25</v>
      </c>
      <c r="O1026" s="44">
        <v>4</v>
      </c>
      <c r="P1026" s="75">
        <v>0</v>
      </c>
      <c r="Q1026" s="80">
        <f t="shared" si="75"/>
        <v>0.31233333333333335</v>
      </c>
      <c r="R1026" s="88">
        <f t="shared" si="75"/>
        <v>4</v>
      </c>
      <c r="T1026" s="74">
        <v>0.67200000000000004</v>
      </c>
      <c r="U1026" s="44">
        <v>9</v>
      </c>
      <c r="V1026" s="44">
        <v>0</v>
      </c>
      <c r="W1026" s="44">
        <v>0</v>
      </c>
      <c r="X1026" s="44">
        <v>23</v>
      </c>
      <c r="Y1026" s="44">
        <v>81.016044859168076</v>
      </c>
      <c r="Z1026" s="44">
        <v>23</v>
      </c>
      <c r="AA1026" s="44">
        <v>217.000001</v>
      </c>
      <c r="AB1026" s="44">
        <v>23</v>
      </c>
      <c r="AC1026" s="44">
        <v>237</v>
      </c>
      <c r="AD1026" s="44">
        <v>23</v>
      </c>
      <c r="AE1026" s="44">
        <v>108.61069406217808</v>
      </c>
      <c r="AF1026" s="44">
        <v>4</v>
      </c>
      <c r="AG1026" s="75">
        <v>1</v>
      </c>
      <c r="AH1026" s="74">
        <v>0.89100000000000001</v>
      </c>
      <c r="AI1026" s="44">
        <v>9</v>
      </c>
      <c r="AJ1026" s="44">
        <v>0</v>
      </c>
      <c r="AK1026" s="44">
        <v>0</v>
      </c>
      <c r="AL1026" s="44">
        <v>23</v>
      </c>
      <c r="AM1026" s="44">
        <v>81.016044859168076</v>
      </c>
      <c r="AN1026" s="44">
        <v>23</v>
      </c>
      <c r="AO1026" s="44">
        <v>217.000001</v>
      </c>
      <c r="AP1026" s="44">
        <v>23</v>
      </c>
      <c r="AQ1026" s="44">
        <v>237</v>
      </c>
      <c r="AR1026" s="44">
        <v>23</v>
      </c>
      <c r="AS1026" s="44">
        <v>108.61069406217808</v>
      </c>
      <c r="AT1026" s="44">
        <v>4</v>
      </c>
      <c r="AU1026" s="75">
        <v>1</v>
      </c>
      <c r="AV1026">
        <v>1.0940000000000001</v>
      </c>
      <c r="AW1026">
        <v>9</v>
      </c>
      <c r="AX1026">
        <v>0</v>
      </c>
      <c r="AY1026">
        <v>0</v>
      </c>
      <c r="AZ1026">
        <v>23</v>
      </c>
      <c r="BA1026">
        <v>81.016044859168076</v>
      </c>
      <c r="BB1026">
        <v>23</v>
      </c>
      <c r="BC1026">
        <v>217.000001</v>
      </c>
      <c r="BD1026">
        <v>23</v>
      </c>
      <c r="BE1026">
        <v>237</v>
      </c>
      <c r="BF1026">
        <v>23</v>
      </c>
      <c r="BG1026">
        <v>108.61069406217808</v>
      </c>
      <c r="BH1026">
        <v>4</v>
      </c>
      <c r="BI1026">
        <v>1</v>
      </c>
      <c r="BJ1026" s="74">
        <f t="shared" si="76"/>
        <v>0.88566666666666671</v>
      </c>
      <c r="BK1026" s="92">
        <f t="shared" si="77"/>
        <v>9</v>
      </c>
      <c r="BN1026" s="67">
        <f t="shared" si="78"/>
        <v>0.57333333333333336</v>
      </c>
      <c r="BO1026" s="9">
        <f t="shared" si="79"/>
        <v>5</v>
      </c>
      <c r="BT1026">
        <v>0.92200000000000004</v>
      </c>
      <c r="BU1026">
        <v>9</v>
      </c>
      <c r="BV1026">
        <v>0</v>
      </c>
      <c r="BW1026">
        <v>0</v>
      </c>
      <c r="BX1026">
        <v>23</v>
      </c>
      <c r="BY1026">
        <v>81.016044859168076</v>
      </c>
      <c r="BZ1026">
        <v>23</v>
      </c>
      <c r="CA1026">
        <v>217.000001</v>
      </c>
      <c r="CB1026">
        <v>23</v>
      </c>
      <c r="CC1026">
        <v>237</v>
      </c>
      <c r="CD1026">
        <v>23</v>
      </c>
      <c r="CE1026">
        <v>108.61069406217808</v>
      </c>
      <c r="CF1026">
        <v>4</v>
      </c>
      <c r="CG1026">
        <v>1</v>
      </c>
      <c r="CM1026">
        <v>0.92200000000000004</v>
      </c>
      <c r="CQ1026" t="s">
        <v>162</v>
      </c>
      <c r="CR1026" t="s">
        <v>187</v>
      </c>
      <c r="CS1026" t="s">
        <v>242</v>
      </c>
      <c r="CT1026">
        <v>0</v>
      </c>
      <c r="CU1026">
        <v>23</v>
      </c>
      <c r="CV1026">
        <v>81.016044859168076</v>
      </c>
      <c r="CW1026">
        <v>23</v>
      </c>
      <c r="CX1026">
        <v>217.000001</v>
      </c>
      <c r="CY1026">
        <v>23</v>
      </c>
      <c r="CZ1026">
        <v>237</v>
      </c>
      <c r="DA1026">
        <v>23</v>
      </c>
      <c r="DB1026">
        <v>108.61069406217808</v>
      </c>
      <c r="DC1026">
        <v>4</v>
      </c>
      <c r="DD1026">
        <v>1</v>
      </c>
      <c r="DF1026">
        <v>0.313</v>
      </c>
    </row>
    <row r="1027" spans="1:110" x14ac:dyDescent="0.25">
      <c r="A1027" s="74">
        <v>1</v>
      </c>
      <c r="B1027" s="44">
        <v>2</v>
      </c>
      <c r="C1027" s="44">
        <v>3</v>
      </c>
      <c r="D1027" s="44">
        <v>18</v>
      </c>
      <c r="E1027" s="44">
        <v>0.27943718490178099</v>
      </c>
      <c r="F1027" s="44">
        <v>1570.0895145</v>
      </c>
      <c r="G1027" s="75">
        <v>208.48</v>
      </c>
      <c r="H1027" s="74">
        <v>0.40600000000000003</v>
      </c>
      <c r="I1027" s="44">
        <v>4</v>
      </c>
      <c r="J1027" s="75">
        <v>0</v>
      </c>
      <c r="K1027" s="74">
        <v>0.26500000000000001</v>
      </c>
      <c r="L1027" s="44">
        <v>4</v>
      </c>
      <c r="M1027" s="75">
        <v>0</v>
      </c>
      <c r="N1027" s="44">
        <v>0.25</v>
      </c>
      <c r="O1027" s="44">
        <v>4</v>
      </c>
      <c r="P1027" s="75">
        <v>0</v>
      </c>
      <c r="Q1027" s="80">
        <f t="shared" si="75"/>
        <v>0.307</v>
      </c>
      <c r="R1027" s="88">
        <f t="shared" si="75"/>
        <v>4</v>
      </c>
      <c r="T1027" s="74">
        <v>0.64100000000000001</v>
      </c>
      <c r="U1027" s="44">
        <v>9</v>
      </c>
      <c r="V1027" s="44">
        <v>0</v>
      </c>
      <c r="W1027" s="44">
        <v>0</v>
      </c>
      <c r="X1027" s="44">
        <v>23</v>
      </c>
      <c r="Y1027" s="44">
        <v>80.956673917385714</v>
      </c>
      <c r="Z1027" s="44">
        <v>23</v>
      </c>
      <c r="AA1027" s="44">
        <v>217.00000000000003</v>
      </c>
      <c r="AB1027" s="44">
        <v>23</v>
      </c>
      <c r="AC1027" s="44">
        <v>237.00000000000003</v>
      </c>
      <c r="AD1027" s="44">
        <v>23</v>
      </c>
      <c r="AE1027" s="44">
        <v>108.21327859192996</v>
      </c>
      <c r="AF1027" s="44">
        <v>4</v>
      </c>
      <c r="AG1027" s="75">
        <v>1</v>
      </c>
      <c r="AH1027" s="74">
        <v>0.89</v>
      </c>
      <c r="AI1027" s="44">
        <v>9</v>
      </c>
      <c r="AJ1027" s="44">
        <v>0</v>
      </c>
      <c r="AK1027" s="44">
        <v>0</v>
      </c>
      <c r="AL1027" s="44">
        <v>23</v>
      </c>
      <c r="AM1027" s="44">
        <v>80.956673917385714</v>
      </c>
      <c r="AN1027" s="44">
        <v>23</v>
      </c>
      <c r="AO1027" s="44">
        <v>217.00000000000003</v>
      </c>
      <c r="AP1027" s="44">
        <v>23</v>
      </c>
      <c r="AQ1027" s="44">
        <v>237.00000000000003</v>
      </c>
      <c r="AR1027" s="44">
        <v>23</v>
      </c>
      <c r="AS1027" s="44">
        <v>108.21327859192996</v>
      </c>
      <c r="AT1027" s="44">
        <v>4</v>
      </c>
      <c r="AU1027" s="75">
        <v>1</v>
      </c>
      <c r="AV1027">
        <v>1.0780000000000001</v>
      </c>
      <c r="AW1027">
        <v>9</v>
      </c>
      <c r="AX1027">
        <v>0</v>
      </c>
      <c r="AY1027">
        <v>0</v>
      </c>
      <c r="AZ1027">
        <v>23</v>
      </c>
      <c r="BA1027">
        <v>80.956673917385714</v>
      </c>
      <c r="BB1027">
        <v>23</v>
      </c>
      <c r="BC1027">
        <v>217.00000000000003</v>
      </c>
      <c r="BD1027">
        <v>23</v>
      </c>
      <c r="BE1027">
        <v>237.00000000000003</v>
      </c>
      <c r="BF1027">
        <v>23</v>
      </c>
      <c r="BG1027">
        <v>108.21327859192996</v>
      </c>
      <c r="BH1027">
        <v>4</v>
      </c>
      <c r="BI1027">
        <v>1</v>
      </c>
      <c r="BJ1027" s="74">
        <f t="shared" si="76"/>
        <v>0.8696666666666667</v>
      </c>
      <c r="BK1027" s="92">
        <f t="shared" si="77"/>
        <v>9</v>
      </c>
      <c r="BN1027" s="67">
        <f t="shared" si="78"/>
        <v>0.56266666666666665</v>
      </c>
      <c r="BO1027" s="9">
        <f t="shared" si="79"/>
        <v>5</v>
      </c>
      <c r="BT1027">
        <v>0.93799999999999994</v>
      </c>
      <c r="BU1027">
        <v>9</v>
      </c>
      <c r="BV1027">
        <v>0</v>
      </c>
      <c r="BW1027">
        <v>0</v>
      </c>
      <c r="BX1027">
        <v>23</v>
      </c>
      <c r="BY1027">
        <v>80.956673917385714</v>
      </c>
      <c r="BZ1027">
        <v>23</v>
      </c>
      <c r="CA1027">
        <v>217.00000000000003</v>
      </c>
      <c r="CB1027">
        <v>23</v>
      </c>
      <c r="CC1027">
        <v>237.00000000000003</v>
      </c>
      <c r="CD1027">
        <v>23</v>
      </c>
      <c r="CE1027">
        <v>108.21327859192996</v>
      </c>
      <c r="CF1027">
        <v>4</v>
      </c>
      <c r="CG1027">
        <v>1</v>
      </c>
      <c r="CM1027">
        <v>0.93799999999999994</v>
      </c>
      <c r="CQ1027" t="s">
        <v>162</v>
      </c>
      <c r="CR1027" t="s">
        <v>184</v>
      </c>
      <c r="CS1027" t="s">
        <v>242</v>
      </c>
      <c r="CT1027">
        <v>0</v>
      </c>
      <c r="CU1027">
        <v>23</v>
      </c>
      <c r="CV1027">
        <v>80.956673917385714</v>
      </c>
      <c r="CW1027">
        <v>23</v>
      </c>
      <c r="CX1027">
        <v>217.00000000000003</v>
      </c>
      <c r="CY1027">
        <v>23</v>
      </c>
      <c r="CZ1027">
        <v>237.00000000000003</v>
      </c>
      <c r="DA1027">
        <v>23</v>
      </c>
      <c r="DB1027">
        <v>108.21327859192996</v>
      </c>
      <c r="DC1027">
        <v>4</v>
      </c>
      <c r="DD1027">
        <v>1</v>
      </c>
      <c r="DF1027">
        <v>0.29599999999999999</v>
      </c>
    </row>
    <row r="1028" spans="1:110" x14ac:dyDescent="0.25">
      <c r="A1028" s="74">
        <v>1</v>
      </c>
      <c r="B1028" s="44">
        <v>2</v>
      </c>
      <c r="C1028" s="44">
        <v>3</v>
      </c>
      <c r="D1028" s="44">
        <v>19</v>
      </c>
      <c r="E1028" s="44">
        <v>0.376975189413641</v>
      </c>
      <c r="F1028" s="44">
        <v>1603.2867759999999</v>
      </c>
      <c r="G1028" s="75">
        <v>216.53</v>
      </c>
      <c r="H1028" s="74">
        <v>0.45300000000000001</v>
      </c>
      <c r="I1028" s="44">
        <v>4</v>
      </c>
      <c r="J1028" s="75">
        <v>0</v>
      </c>
      <c r="K1028" s="74">
        <v>0.26500000000000001</v>
      </c>
      <c r="L1028" s="44">
        <v>4</v>
      </c>
      <c r="M1028" s="75">
        <v>0</v>
      </c>
      <c r="N1028" s="44">
        <v>0.26500000000000001</v>
      </c>
      <c r="O1028" s="44">
        <v>4</v>
      </c>
      <c r="P1028" s="75">
        <v>0</v>
      </c>
      <c r="Q1028" s="80">
        <f t="shared" si="75"/>
        <v>0.32766666666666666</v>
      </c>
      <c r="R1028" s="88">
        <f t="shared" si="75"/>
        <v>4</v>
      </c>
      <c r="T1028" s="74">
        <v>0.65600000000000003</v>
      </c>
      <c r="U1028" s="44">
        <v>9</v>
      </c>
      <c r="V1028" s="44">
        <v>0</v>
      </c>
      <c r="W1028" s="44">
        <v>0</v>
      </c>
      <c r="X1028" s="44">
        <v>23</v>
      </c>
      <c r="Y1028" s="44">
        <v>80.89981705934369</v>
      </c>
      <c r="Z1028" s="44">
        <v>23</v>
      </c>
      <c r="AA1028" s="44">
        <v>217</v>
      </c>
      <c r="AB1028" s="44">
        <v>23</v>
      </c>
      <c r="AC1028" s="44">
        <v>237</v>
      </c>
      <c r="AD1028" s="44">
        <v>23</v>
      </c>
      <c r="AE1028" s="44">
        <v>107.83229321542801</v>
      </c>
      <c r="AF1028" s="44">
        <v>4</v>
      </c>
      <c r="AG1028" s="75">
        <v>1</v>
      </c>
      <c r="AH1028" s="74">
        <v>0.89100000000000001</v>
      </c>
      <c r="AI1028" s="44">
        <v>9</v>
      </c>
      <c r="AJ1028" s="44">
        <v>0</v>
      </c>
      <c r="AK1028" s="44">
        <v>0</v>
      </c>
      <c r="AL1028" s="44">
        <v>23</v>
      </c>
      <c r="AM1028" s="44">
        <v>80.89981705934369</v>
      </c>
      <c r="AN1028" s="44">
        <v>23</v>
      </c>
      <c r="AO1028" s="44">
        <v>217</v>
      </c>
      <c r="AP1028" s="44">
        <v>23</v>
      </c>
      <c r="AQ1028" s="44">
        <v>237</v>
      </c>
      <c r="AR1028" s="44">
        <v>23</v>
      </c>
      <c r="AS1028" s="44">
        <v>107.83229321542801</v>
      </c>
      <c r="AT1028" s="44">
        <v>4</v>
      </c>
      <c r="AU1028" s="75">
        <v>1</v>
      </c>
      <c r="AV1028">
        <v>1.0629999999999999</v>
      </c>
      <c r="AW1028">
        <v>9</v>
      </c>
      <c r="AX1028">
        <v>0</v>
      </c>
      <c r="AY1028">
        <v>0</v>
      </c>
      <c r="AZ1028">
        <v>23</v>
      </c>
      <c r="BA1028">
        <v>80.89981705934369</v>
      </c>
      <c r="BB1028">
        <v>23</v>
      </c>
      <c r="BC1028">
        <v>217</v>
      </c>
      <c r="BD1028">
        <v>23</v>
      </c>
      <c r="BE1028">
        <v>237</v>
      </c>
      <c r="BF1028">
        <v>23</v>
      </c>
      <c r="BG1028">
        <v>107.83229321542801</v>
      </c>
      <c r="BH1028">
        <v>4</v>
      </c>
      <c r="BI1028">
        <v>1</v>
      </c>
      <c r="BJ1028" s="74">
        <f t="shared" si="76"/>
        <v>0.87000000000000011</v>
      </c>
      <c r="BK1028" s="92">
        <f t="shared" si="77"/>
        <v>9</v>
      </c>
      <c r="BN1028" s="67">
        <f t="shared" si="78"/>
        <v>0.54233333333333344</v>
      </c>
      <c r="BO1028" s="9">
        <f t="shared" si="79"/>
        <v>5</v>
      </c>
      <c r="BT1028">
        <v>0.96899999999999997</v>
      </c>
      <c r="BU1028">
        <v>9</v>
      </c>
      <c r="BV1028">
        <v>0</v>
      </c>
      <c r="BW1028">
        <v>0</v>
      </c>
      <c r="BX1028">
        <v>23</v>
      </c>
      <c r="BY1028">
        <v>80.89981705934369</v>
      </c>
      <c r="BZ1028">
        <v>23</v>
      </c>
      <c r="CA1028">
        <v>217</v>
      </c>
      <c r="CB1028">
        <v>23</v>
      </c>
      <c r="CC1028">
        <v>237</v>
      </c>
      <c r="CD1028">
        <v>23</v>
      </c>
      <c r="CE1028">
        <v>107.83229321542801</v>
      </c>
      <c r="CF1028">
        <v>4</v>
      </c>
      <c r="CG1028">
        <v>1</v>
      </c>
      <c r="CM1028">
        <v>0.96899999999999997</v>
      </c>
      <c r="CQ1028" t="s">
        <v>162</v>
      </c>
      <c r="CR1028" t="s">
        <v>179</v>
      </c>
      <c r="CS1028" t="s">
        <v>242</v>
      </c>
      <c r="CT1028">
        <v>0</v>
      </c>
      <c r="CU1028">
        <v>23</v>
      </c>
      <c r="CV1028">
        <v>80.89981705934369</v>
      </c>
      <c r="CW1028">
        <v>23</v>
      </c>
      <c r="CX1028">
        <v>217</v>
      </c>
      <c r="CY1028">
        <v>23</v>
      </c>
      <c r="CZ1028">
        <v>237</v>
      </c>
      <c r="DA1028">
        <v>23</v>
      </c>
      <c r="DB1028">
        <v>107.83229321542801</v>
      </c>
      <c r="DC1028">
        <v>4</v>
      </c>
      <c r="DD1028">
        <v>1</v>
      </c>
      <c r="DF1028">
        <v>0.26500000000000001</v>
      </c>
    </row>
    <row r="1029" spans="1:110" x14ac:dyDescent="0.25">
      <c r="A1029" s="74">
        <v>1</v>
      </c>
      <c r="B1029" s="44">
        <v>2</v>
      </c>
      <c r="C1029" s="44">
        <v>3</v>
      </c>
      <c r="D1029" s="44">
        <v>20</v>
      </c>
      <c r="E1029" s="44">
        <v>0.474513193925518</v>
      </c>
      <c r="F1029" s="44">
        <v>1636.4840374999901</v>
      </c>
      <c r="G1029" s="75">
        <v>224.57999999999899</v>
      </c>
      <c r="H1029" s="74">
        <v>0.40600000000000003</v>
      </c>
      <c r="I1029" s="44">
        <v>4</v>
      </c>
      <c r="J1029" s="75">
        <v>0</v>
      </c>
      <c r="K1029" s="74">
        <v>0.26500000000000001</v>
      </c>
      <c r="L1029" s="44">
        <v>4</v>
      </c>
      <c r="M1029" s="75">
        <v>0</v>
      </c>
      <c r="N1029" s="44">
        <v>0.25</v>
      </c>
      <c r="O1029" s="44">
        <v>4</v>
      </c>
      <c r="P1029" s="75">
        <v>0</v>
      </c>
      <c r="Q1029" s="80">
        <f t="shared" si="75"/>
        <v>0.307</v>
      </c>
      <c r="R1029" s="88">
        <f t="shared" si="75"/>
        <v>4</v>
      </c>
      <c r="T1029" s="74">
        <v>0.64</v>
      </c>
      <c r="U1029" s="44">
        <v>9</v>
      </c>
      <c r="V1029" s="44">
        <v>0</v>
      </c>
      <c r="W1029" s="44">
        <v>0</v>
      </c>
      <c r="X1029" s="44">
        <v>23</v>
      </c>
      <c r="Y1029" s="44">
        <v>80.845302367307212</v>
      </c>
      <c r="Z1029" s="44">
        <v>23</v>
      </c>
      <c r="AA1029" s="44">
        <v>216.99999999999997</v>
      </c>
      <c r="AB1029" s="44">
        <v>23</v>
      </c>
      <c r="AC1029" s="44">
        <v>236.99999999999997</v>
      </c>
      <c r="AD1029" s="44">
        <v>23</v>
      </c>
      <c r="AE1029" s="44">
        <v>107.46674127076197</v>
      </c>
      <c r="AF1029" s="44">
        <v>4</v>
      </c>
      <c r="AG1029" s="75">
        <v>1</v>
      </c>
      <c r="AH1029" s="74">
        <v>0.89100000000000001</v>
      </c>
      <c r="AI1029" s="44">
        <v>9</v>
      </c>
      <c r="AJ1029" s="44">
        <v>0</v>
      </c>
      <c r="AK1029" s="44">
        <v>0</v>
      </c>
      <c r="AL1029" s="44">
        <v>23</v>
      </c>
      <c r="AM1029" s="44">
        <v>80.845302367307212</v>
      </c>
      <c r="AN1029" s="44">
        <v>23</v>
      </c>
      <c r="AO1029" s="44">
        <v>216.99999999999997</v>
      </c>
      <c r="AP1029" s="44">
        <v>23</v>
      </c>
      <c r="AQ1029" s="44">
        <v>236.99999999999997</v>
      </c>
      <c r="AR1029" s="44">
        <v>23</v>
      </c>
      <c r="AS1029" s="44">
        <v>107.46674127076197</v>
      </c>
      <c r="AT1029" s="44">
        <v>4</v>
      </c>
      <c r="AU1029" s="75">
        <v>1</v>
      </c>
      <c r="AV1029">
        <v>1.0620000000000001</v>
      </c>
      <c r="AW1029">
        <v>9</v>
      </c>
      <c r="AX1029">
        <v>0</v>
      </c>
      <c r="AY1029">
        <v>0</v>
      </c>
      <c r="AZ1029">
        <v>23</v>
      </c>
      <c r="BA1029">
        <v>80.845302367307212</v>
      </c>
      <c r="BB1029">
        <v>23</v>
      </c>
      <c r="BC1029">
        <v>216.99999999999997</v>
      </c>
      <c r="BD1029">
        <v>23</v>
      </c>
      <c r="BE1029">
        <v>236.99999999999997</v>
      </c>
      <c r="BF1029">
        <v>23</v>
      </c>
      <c r="BG1029">
        <v>107.46674127076197</v>
      </c>
      <c r="BH1029">
        <v>4</v>
      </c>
      <c r="BI1029">
        <v>1</v>
      </c>
      <c r="BJ1029" s="74">
        <f t="shared" si="76"/>
        <v>0.86433333333333329</v>
      </c>
      <c r="BK1029" s="92">
        <f t="shared" si="77"/>
        <v>9</v>
      </c>
      <c r="BN1029" s="67">
        <f t="shared" si="78"/>
        <v>0.55733333333333324</v>
      </c>
      <c r="BO1029" s="9">
        <f t="shared" si="79"/>
        <v>5</v>
      </c>
      <c r="BT1029">
        <v>0.95299999999999996</v>
      </c>
      <c r="BU1029">
        <v>9</v>
      </c>
      <c r="BV1029">
        <v>0</v>
      </c>
      <c r="BW1029">
        <v>0</v>
      </c>
      <c r="BX1029">
        <v>23</v>
      </c>
      <c r="BY1029">
        <v>80.845302367307212</v>
      </c>
      <c r="BZ1029">
        <v>23</v>
      </c>
      <c r="CA1029">
        <v>216.99999999999997</v>
      </c>
      <c r="CB1029">
        <v>23</v>
      </c>
      <c r="CC1029">
        <v>236.99999999999997</v>
      </c>
      <c r="CD1029">
        <v>23</v>
      </c>
      <c r="CE1029">
        <v>107.46674127076197</v>
      </c>
      <c r="CF1029">
        <v>4</v>
      </c>
      <c r="CG1029">
        <v>1</v>
      </c>
      <c r="CM1029">
        <v>0.95299999999999996</v>
      </c>
      <c r="CQ1029" t="s">
        <v>162</v>
      </c>
      <c r="CR1029" t="s">
        <v>182</v>
      </c>
      <c r="CS1029" t="s">
        <v>242</v>
      </c>
      <c r="CT1029">
        <v>0</v>
      </c>
      <c r="CU1029">
        <v>23</v>
      </c>
      <c r="CV1029">
        <v>80.845302367307212</v>
      </c>
      <c r="CW1029">
        <v>23</v>
      </c>
      <c r="CX1029">
        <v>216.99999999999997</v>
      </c>
      <c r="CY1029">
        <v>23</v>
      </c>
      <c r="CZ1029">
        <v>236.99999999999997</v>
      </c>
      <c r="DA1029">
        <v>23</v>
      </c>
      <c r="DB1029">
        <v>107.46674127076197</v>
      </c>
      <c r="DC1029">
        <v>4</v>
      </c>
      <c r="DD1029">
        <v>1</v>
      </c>
      <c r="DF1029">
        <v>0.29699999999999999</v>
      </c>
    </row>
    <row r="1030" spans="1:110" x14ac:dyDescent="0.25">
      <c r="A1030" s="74">
        <v>1</v>
      </c>
      <c r="B1030" s="44">
        <v>2</v>
      </c>
      <c r="C1030" s="44">
        <v>4</v>
      </c>
      <c r="D1030" s="44">
        <v>7</v>
      </c>
      <c r="E1030" s="44">
        <v>-0.48272104406883198</v>
      </c>
      <c r="F1030" s="44">
        <v>1329.594994</v>
      </c>
      <c r="G1030" s="75">
        <v>126.67</v>
      </c>
      <c r="H1030" s="74">
        <v>0.437</v>
      </c>
      <c r="I1030" s="44">
        <v>4</v>
      </c>
      <c r="J1030" s="75">
        <v>0</v>
      </c>
      <c r="K1030" s="74">
        <v>0.26600000000000001</v>
      </c>
      <c r="L1030" s="44">
        <v>4</v>
      </c>
      <c r="M1030" s="75">
        <v>0</v>
      </c>
      <c r="N1030" s="44">
        <v>0.25</v>
      </c>
      <c r="O1030" s="44">
        <v>4</v>
      </c>
      <c r="P1030" s="75">
        <v>0</v>
      </c>
      <c r="Q1030" s="80">
        <f t="shared" ref="Q1030:R1093" si="80">AVERAGE(H1030,K1030,N1030)</f>
        <v>0.31766666666666671</v>
      </c>
      <c r="R1030" s="88">
        <f t="shared" si="80"/>
        <v>4</v>
      </c>
      <c r="T1030" s="74">
        <v>0.65600000000000003</v>
      </c>
      <c r="U1030" s="44">
        <v>9</v>
      </c>
      <c r="V1030" s="44">
        <v>0</v>
      </c>
      <c r="W1030" s="44">
        <v>0</v>
      </c>
      <c r="X1030" s="44">
        <v>23</v>
      </c>
      <c r="Y1030" s="44">
        <v>81.530687705398449</v>
      </c>
      <c r="Z1030" s="44">
        <v>23</v>
      </c>
      <c r="AA1030" s="44">
        <v>217</v>
      </c>
      <c r="AB1030" s="44">
        <v>23</v>
      </c>
      <c r="AC1030" s="44">
        <v>237</v>
      </c>
      <c r="AD1030" s="44">
        <v>23</v>
      </c>
      <c r="AE1030" s="44">
        <v>113.73370692560584</v>
      </c>
      <c r="AF1030" s="44">
        <v>4</v>
      </c>
      <c r="AG1030" s="75">
        <v>1</v>
      </c>
      <c r="AH1030" s="74">
        <v>0.89</v>
      </c>
      <c r="AI1030" s="44">
        <v>9</v>
      </c>
      <c r="AJ1030" s="44">
        <v>0</v>
      </c>
      <c r="AK1030" s="44">
        <v>0</v>
      </c>
      <c r="AL1030" s="44">
        <v>23</v>
      </c>
      <c r="AM1030" s="44">
        <v>81.530687705398449</v>
      </c>
      <c r="AN1030" s="44">
        <v>23</v>
      </c>
      <c r="AO1030" s="44">
        <v>217</v>
      </c>
      <c r="AP1030" s="44">
        <v>23</v>
      </c>
      <c r="AQ1030" s="44">
        <v>237</v>
      </c>
      <c r="AR1030" s="44">
        <v>23</v>
      </c>
      <c r="AS1030" s="44">
        <v>113.73370692560584</v>
      </c>
      <c r="AT1030" s="44">
        <v>4</v>
      </c>
      <c r="AU1030" s="75">
        <v>1</v>
      </c>
      <c r="AV1030">
        <v>1.0940000000000001</v>
      </c>
      <c r="AW1030">
        <v>9</v>
      </c>
      <c r="AX1030">
        <v>0</v>
      </c>
      <c r="AY1030">
        <v>0</v>
      </c>
      <c r="AZ1030">
        <v>23</v>
      </c>
      <c r="BA1030">
        <v>81.530687705398449</v>
      </c>
      <c r="BB1030">
        <v>23</v>
      </c>
      <c r="BC1030">
        <v>217</v>
      </c>
      <c r="BD1030">
        <v>23</v>
      </c>
      <c r="BE1030">
        <v>237</v>
      </c>
      <c r="BF1030">
        <v>23</v>
      </c>
      <c r="BG1030">
        <v>113.73370692560584</v>
      </c>
      <c r="BH1030">
        <v>4</v>
      </c>
      <c r="BI1030">
        <v>1</v>
      </c>
      <c r="BJ1030" s="74">
        <f t="shared" ref="BJ1030:BJ1093" si="81">AVERAGE(T1030,AH1030,AV1030)</f>
        <v>0.88</v>
      </c>
      <c r="BK1030" s="92">
        <f t="shared" ref="BK1030:BK1093" si="82">AVERAGE(U1030,AI1030,AW1030)</f>
        <v>9</v>
      </c>
      <c r="BN1030" s="67">
        <f t="shared" ref="BN1030:BN1093" si="83">(BJ1030-Q1030)</f>
        <v>0.56233333333333335</v>
      </c>
      <c r="BO1030" s="9">
        <f t="shared" ref="BO1030:BO1093" si="84">BK1030-R1030</f>
        <v>5</v>
      </c>
      <c r="BT1030">
        <v>0.96899999999999997</v>
      </c>
      <c r="BU1030">
        <v>9</v>
      </c>
      <c r="BV1030">
        <v>0</v>
      </c>
      <c r="BW1030">
        <v>0</v>
      </c>
      <c r="BX1030">
        <v>23</v>
      </c>
      <c r="BY1030">
        <v>81.530687705398449</v>
      </c>
      <c r="BZ1030">
        <v>23</v>
      </c>
      <c r="CA1030">
        <v>217</v>
      </c>
      <c r="CB1030">
        <v>23</v>
      </c>
      <c r="CC1030">
        <v>237</v>
      </c>
      <c r="CD1030">
        <v>23</v>
      </c>
      <c r="CE1030">
        <v>113.73370692560584</v>
      </c>
      <c r="CF1030">
        <v>4</v>
      </c>
      <c r="CG1030">
        <v>1</v>
      </c>
      <c r="CM1030">
        <v>0.96899999999999997</v>
      </c>
      <c r="CQ1030" t="s">
        <v>162</v>
      </c>
      <c r="CR1030" t="s">
        <v>179</v>
      </c>
      <c r="CS1030" t="s">
        <v>242</v>
      </c>
      <c r="CT1030">
        <v>0</v>
      </c>
      <c r="CU1030">
        <v>23</v>
      </c>
      <c r="CV1030">
        <v>81.530687705398449</v>
      </c>
      <c r="CW1030">
        <v>23</v>
      </c>
      <c r="CX1030">
        <v>217</v>
      </c>
      <c r="CY1030">
        <v>23</v>
      </c>
      <c r="CZ1030">
        <v>237</v>
      </c>
      <c r="DA1030">
        <v>23</v>
      </c>
      <c r="DB1030">
        <v>113.73370692560584</v>
      </c>
      <c r="DC1030">
        <v>4</v>
      </c>
      <c r="DD1030">
        <v>1</v>
      </c>
      <c r="DF1030">
        <v>0.26500000000000001</v>
      </c>
    </row>
    <row r="1031" spans="1:110" x14ac:dyDescent="0.25">
      <c r="A1031" s="74">
        <v>1</v>
      </c>
      <c r="B1031" s="44">
        <v>2</v>
      </c>
      <c r="C1031" s="44">
        <v>4</v>
      </c>
      <c r="D1031" s="44">
        <v>8</v>
      </c>
      <c r="E1031" s="44">
        <v>-0.38518303955695499</v>
      </c>
      <c r="F1031" s="44">
        <v>1362.7922555</v>
      </c>
      <c r="G1031" s="75">
        <v>134.72</v>
      </c>
      <c r="H1031" s="74">
        <v>0.42199999999999999</v>
      </c>
      <c r="I1031" s="44">
        <v>4</v>
      </c>
      <c r="J1031" s="75">
        <v>0</v>
      </c>
      <c r="K1031" s="74">
        <v>0.312</v>
      </c>
      <c r="L1031" s="44">
        <v>4</v>
      </c>
      <c r="M1031" s="75">
        <v>0</v>
      </c>
      <c r="N1031" s="44">
        <v>0.26600000000000001</v>
      </c>
      <c r="O1031" s="44">
        <v>4</v>
      </c>
      <c r="P1031" s="75">
        <v>0</v>
      </c>
      <c r="Q1031" s="80">
        <f t="shared" si="80"/>
        <v>0.33333333333333331</v>
      </c>
      <c r="R1031" s="88">
        <f t="shared" si="80"/>
        <v>4</v>
      </c>
      <c r="T1031" s="74">
        <v>0.67200000000000004</v>
      </c>
      <c r="U1031" s="44">
        <v>9</v>
      </c>
      <c r="V1031" s="44">
        <v>0</v>
      </c>
      <c r="W1031" s="44">
        <v>0</v>
      </c>
      <c r="X1031" s="44">
        <v>23</v>
      </c>
      <c r="Y1031" s="44">
        <v>81.448025771946718</v>
      </c>
      <c r="Z1031" s="44">
        <v>23</v>
      </c>
      <c r="AA1031" s="44">
        <v>217.000001</v>
      </c>
      <c r="AB1031" s="44">
        <v>23</v>
      </c>
      <c r="AC1031" s="44">
        <v>237</v>
      </c>
      <c r="AD1031" s="44">
        <v>23</v>
      </c>
      <c r="AE1031" s="44">
        <v>113.15158127607882</v>
      </c>
      <c r="AF1031" s="44">
        <v>4</v>
      </c>
      <c r="AG1031" s="75">
        <v>1</v>
      </c>
      <c r="AH1031" s="74">
        <v>0.89100000000000001</v>
      </c>
      <c r="AI1031" s="44">
        <v>9</v>
      </c>
      <c r="AJ1031" s="44">
        <v>0</v>
      </c>
      <c r="AK1031" s="44">
        <v>0</v>
      </c>
      <c r="AL1031" s="44">
        <v>23</v>
      </c>
      <c r="AM1031" s="44">
        <v>81.448025771946718</v>
      </c>
      <c r="AN1031" s="44">
        <v>23</v>
      </c>
      <c r="AO1031" s="44">
        <v>217.000001</v>
      </c>
      <c r="AP1031" s="44">
        <v>23</v>
      </c>
      <c r="AQ1031" s="44">
        <v>237</v>
      </c>
      <c r="AR1031" s="44">
        <v>23</v>
      </c>
      <c r="AS1031" s="44">
        <v>113.15158127607882</v>
      </c>
      <c r="AT1031" s="44">
        <v>4</v>
      </c>
      <c r="AU1031" s="75">
        <v>1</v>
      </c>
      <c r="AV1031">
        <v>1.0629999999999999</v>
      </c>
      <c r="AW1031">
        <v>9</v>
      </c>
      <c r="AX1031">
        <v>0</v>
      </c>
      <c r="AY1031">
        <v>0</v>
      </c>
      <c r="AZ1031">
        <v>23</v>
      </c>
      <c r="BA1031">
        <v>81.448025771946718</v>
      </c>
      <c r="BB1031">
        <v>23</v>
      </c>
      <c r="BC1031">
        <v>217.000001</v>
      </c>
      <c r="BD1031">
        <v>23</v>
      </c>
      <c r="BE1031">
        <v>237</v>
      </c>
      <c r="BF1031">
        <v>23</v>
      </c>
      <c r="BG1031">
        <v>113.15158127607882</v>
      </c>
      <c r="BH1031">
        <v>4</v>
      </c>
      <c r="BI1031">
        <v>1</v>
      </c>
      <c r="BJ1031" s="74">
        <f t="shared" si="81"/>
        <v>0.87533333333333341</v>
      </c>
      <c r="BK1031" s="92">
        <f t="shared" si="82"/>
        <v>9</v>
      </c>
      <c r="BN1031" s="67">
        <f t="shared" si="83"/>
        <v>0.54200000000000004</v>
      </c>
      <c r="BO1031" s="9">
        <f t="shared" si="84"/>
        <v>5</v>
      </c>
      <c r="BT1031">
        <v>0.92200000000000004</v>
      </c>
      <c r="BU1031">
        <v>9</v>
      </c>
      <c r="BV1031">
        <v>0</v>
      </c>
      <c r="BW1031">
        <v>0</v>
      </c>
      <c r="BX1031">
        <v>23</v>
      </c>
      <c r="BY1031">
        <v>81.448025771946718</v>
      </c>
      <c r="BZ1031">
        <v>23</v>
      </c>
      <c r="CA1031">
        <v>217.000001</v>
      </c>
      <c r="CB1031">
        <v>23</v>
      </c>
      <c r="CC1031">
        <v>237</v>
      </c>
      <c r="CD1031">
        <v>23</v>
      </c>
      <c r="CE1031">
        <v>113.15158127607882</v>
      </c>
      <c r="CF1031">
        <v>4</v>
      </c>
      <c r="CG1031">
        <v>1</v>
      </c>
      <c r="CM1031">
        <v>0.92200000000000004</v>
      </c>
      <c r="CQ1031" t="s">
        <v>162</v>
      </c>
      <c r="CR1031" t="s">
        <v>182</v>
      </c>
      <c r="CS1031" t="s">
        <v>242</v>
      </c>
      <c r="CT1031">
        <v>0</v>
      </c>
      <c r="CU1031">
        <v>23</v>
      </c>
      <c r="CV1031">
        <v>81.448025771946718</v>
      </c>
      <c r="CW1031">
        <v>23</v>
      </c>
      <c r="CX1031">
        <v>217.000001</v>
      </c>
      <c r="CY1031">
        <v>23</v>
      </c>
      <c r="CZ1031">
        <v>237</v>
      </c>
      <c r="DA1031">
        <v>23</v>
      </c>
      <c r="DB1031">
        <v>113.15158127607882</v>
      </c>
      <c r="DC1031">
        <v>4</v>
      </c>
      <c r="DD1031">
        <v>1</v>
      </c>
      <c r="DF1031">
        <v>0.29699999999999999</v>
      </c>
    </row>
    <row r="1032" spans="1:110" x14ac:dyDescent="0.25">
      <c r="A1032" s="74">
        <v>1</v>
      </c>
      <c r="B1032" s="44">
        <v>2</v>
      </c>
      <c r="C1032" s="44">
        <v>4</v>
      </c>
      <c r="D1032" s="44">
        <v>9</v>
      </c>
      <c r="E1032" s="44">
        <v>-0.28764503504507799</v>
      </c>
      <c r="F1032" s="44">
        <v>1395.989517</v>
      </c>
      <c r="G1032" s="75">
        <v>142.76999999999899</v>
      </c>
      <c r="H1032" s="74">
        <v>0.45300000000000001</v>
      </c>
      <c r="I1032" s="44">
        <v>4</v>
      </c>
      <c r="J1032" s="75">
        <v>0</v>
      </c>
      <c r="K1032" s="74">
        <v>0.28100000000000003</v>
      </c>
      <c r="L1032" s="44">
        <v>4</v>
      </c>
      <c r="M1032" s="75">
        <v>0</v>
      </c>
      <c r="N1032" s="44">
        <v>0.26500000000000001</v>
      </c>
      <c r="O1032" s="44">
        <v>4</v>
      </c>
      <c r="P1032" s="75">
        <v>0</v>
      </c>
      <c r="Q1032" s="80">
        <f t="shared" si="80"/>
        <v>0.33300000000000002</v>
      </c>
      <c r="R1032" s="88">
        <f t="shared" si="80"/>
        <v>4</v>
      </c>
      <c r="T1032" s="74">
        <v>0.64</v>
      </c>
      <c r="U1032" s="44">
        <v>9</v>
      </c>
      <c r="V1032" s="44">
        <v>0</v>
      </c>
      <c r="W1032" s="44">
        <v>0</v>
      </c>
      <c r="X1032" s="44">
        <v>23</v>
      </c>
      <c r="Y1032" s="44">
        <v>81.369608144499495</v>
      </c>
      <c r="Z1032" s="44">
        <v>23</v>
      </c>
      <c r="AA1032" s="44">
        <v>217</v>
      </c>
      <c r="AB1032" s="44">
        <v>23</v>
      </c>
      <c r="AC1032" s="44">
        <v>237</v>
      </c>
      <c r="AD1032" s="44">
        <v>23</v>
      </c>
      <c r="AE1032" s="44">
        <v>112.59702822277555</v>
      </c>
      <c r="AF1032" s="44">
        <v>4</v>
      </c>
      <c r="AG1032" s="75">
        <v>1</v>
      </c>
      <c r="AH1032" s="74">
        <v>0.92200000000000004</v>
      </c>
      <c r="AI1032" s="44">
        <v>9</v>
      </c>
      <c r="AJ1032" s="44">
        <v>0</v>
      </c>
      <c r="AK1032" s="44">
        <v>0</v>
      </c>
      <c r="AL1032" s="44">
        <v>23</v>
      </c>
      <c r="AM1032" s="44">
        <v>81.369608144499495</v>
      </c>
      <c r="AN1032" s="44">
        <v>23</v>
      </c>
      <c r="AO1032" s="44">
        <v>217</v>
      </c>
      <c r="AP1032" s="44">
        <v>23</v>
      </c>
      <c r="AQ1032" s="44">
        <v>237</v>
      </c>
      <c r="AR1032" s="44">
        <v>23</v>
      </c>
      <c r="AS1032" s="44">
        <v>112.59702822277555</v>
      </c>
      <c r="AT1032" s="44">
        <v>4</v>
      </c>
      <c r="AU1032" s="75">
        <v>1</v>
      </c>
      <c r="AV1032">
        <v>1.109</v>
      </c>
      <c r="AW1032">
        <v>9</v>
      </c>
      <c r="AX1032">
        <v>0</v>
      </c>
      <c r="AY1032">
        <v>0</v>
      </c>
      <c r="AZ1032">
        <v>23</v>
      </c>
      <c r="BA1032">
        <v>81.369608144499495</v>
      </c>
      <c r="BB1032">
        <v>23</v>
      </c>
      <c r="BC1032">
        <v>217</v>
      </c>
      <c r="BD1032">
        <v>23</v>
      </c>
      <c r="BE1032">
        <v>237</v>
      </c>
      <c r="BF1032">
        <v>23</v>
      </c>
      <c r="BG1032">
        <v>112.59702822277555</v>
      </c>
      <c r="BH1032">
        <v>4</v>
      </c>
      <c r="BI1032">
        <v>1</v>
      </c>
      <c r="BJ1032" s="74">
        <f t="shared" si="81"/>
        <v>0.89033333333333342</v>
      </c>
      <c r="BK1032" s="92">
        <f t="shared" si="82"/>
        <v>9</v>
      </c>
      <c r="BN1032" s="67">
        <f t="shared" si="83"/>
        <v>0.55733333333333346</v>
      </c>
      <c r="BO1032" s="9">
        <f t="shared" si="84"/>
        <v>5</v>
      </c>
      <c r="BT1032">
        <v>1.0940000000000001</v>
      </c>
      <c r="BU1032">
        <v>9</v>
      </c>
      <c r="BV1032">
        <v>0</v>
      </c>
      <c r="BW1032">
        <v>0</v>
      </c>
      <c r="BX1032">
        <v>23</v>
      </c>
      <c r="BY1032">
        <v>81.369608144499495</v>
      </c>
      <c r="BZ1032">
        <v>23</v>
      </c>
      <c r="CA1032">
        <v>217</v>
      </c>
      <c r="CB1032">
        <v>23</v>
      </c>
      <c r="CC1032">
        <v>237</v>
      </c>
      <c r="CD1032">
        <v>23</v>
      </c>
      <c r="CE1032">
        <v>112.59702822277555</v>
      </c>
      <c r="CF1032">
        <v>4</v>
      </c>
      <c r="CG1032">
        <v>1</v>
      </c>
      <c r="CM1032">
        <v>1.0940000000000001</v>
      </c>
      <c r="CQ1032" t="s">
        <v>162</v>
      </c>
      <c r="CR1032" t="s">
        <v>182</v>
      </c>
      <c r="CS1032" t="s">
        <v>242</v>
      </c>
      <c r="CT1032">
        <v>0</v>
      </c>
      <c r="CU1032">
        <v>23</v>
      </c>
      <c r="CV1032">
        <v>81.369608144499495</v>
      </c>
      <c r="CW1032">
        <v>23</v>
      </c>
      <c r="CX1032">
        <v>217</v>
      </c>
      <c r="CY1032">
        <v>23</v>
      </c>
      <c r="CZ1032">
        <v>237</v>
      </c>
      <c r="DA1032">
        <v>23</v>
      </c>
      <c r="DB1032">
        <v>112.59702822277555</v>
      </c>
      <c r="DC1032">
        <v>4</v>
      </c>
      <c r="DD1032">
        <v>1</v>
      </c>
      <c r="DF1032">
        <v>0.29699999999999999</v>
      </c>
    </row>
    <row r="1033" spans="1:110" x14ac:dyDescent="0.25">
      <c r="A1033" s="74">
        <v>1</v>
      </c>
      <c r="B1033" s="44">
        <v>2</v>
      </c>
      <c r="C1033" s="44">
        <v>4</v>
      </c>
      <c r="D1033" s="44">
        <v>10</v>
      </c>
      <c r="E1033" s="44">
        <v>-0.19010703053320099</v>
      </c>
      <c r="F1033" s="44">
        <v>1429.1867784999999</v>
      </c>
      <c r="G1033" s="75">
        <v>150.82</v>
      </c>
      <c r="H1033" s="74">
        <v>0.45300000000000001</v>
      </c>
      <c r="I1033" s="44">
        <v>4</v>
      </c>
      <c r="J1033" s="75">
        <v>0</v>
      </c>
      <c r="K1033" s="74">
        <v>0.26600000000000001</v>
      </c>
      <c r="L1033" s="44">
        <v>4</v>
      </c>
      <c r="M1033" s="75">
        <v>0</v>
      </c>
      <c r="N1033" s="44">
        <v>0.25</v>
      </c>
      <c r="O1033" s="44">
        <v>4</v>
      </c>
      <c r="P1033" s="75">
        <v>0</v>
      </c>
      <c r="Q1033" s="80">
        <f t="shared" si="80"/>
        <v>0.32300000000000001</v>
      </c>
      <c r="R1033" s="88">
        <f t="shared" si="80"/>
        <v>4</v>
      </c>
      <c r="T1033" s="74">
        <v>0.67200000000000004</v>
      </c>
      <c r="U1033" s="44">
        <v>9</v>
      </c>
      <c r="V1033" s="44">
        <v>0</v>
      </c>
      <c r="W1033" s="44">
        <v>0</v>
      </c>
      <c r="X1033" s="44">
        <v>23</v>
      </c>
      <c r="Y1033" s="44">
        <v>81.295099022296071</v>
      </c>
      <c r="Z1033" s="44">
        <v>23</v>
      </c>
      <c r="AA1033" s="44">
        <v>217</v>
      </c>
      <c r="AB1033" s="44">
        <v>23</v>
      </c>
      <c r="AC1033" s="44">
        <v>237</v>
      </c>
      <c r="AD1033" s="44">
        <v>23</v>
      </c>
      <c r="AE1033" s="44">
        <v>112.06817729072893</v>
      </c>
      <c r="AF1033" s="44">
        <v>4</v>
      </c>
      <c r="AG1033" s="75">
        <v>1</v>
      </c>
      <c r="AH1033" s="74">
        <v>0.875</v>
      </c>
      <c r="AI1033" s="44">
        <v>9</v>
      </c>
      <c r="AJ1033" s="44">
        <v>0</v>
      </c>
      <c r="AK1033" s="44">
        <v>0</v>
      </c>
      <c r="AL1033" s="44">
        <v>23</v>
      </c>
      <c r="AM1033" s="44">
        <v>81.295099022296071</v>
      </c>
      <c r="AN1033" s="44">
        <v>23</v>
      </c>
      <c r="AO1033" s="44">
        <v>217</v>
      </c>
      <c r="AP1033" s="44">
        <v>23</v>
      </c>
      <c r="AQ1033" s="44">
        <v>237</v>
      </c>
      <c r="AR1033" s="44">
        <v>23</v>
      </c>
      <c r="AS1033" s="44">
        <v>112.06817729072893</v>
      </c>
      <c r="AT1033" s="44">
        <v>4</v>
      </c>
      <c r="AU1033" s="75">
        <v>1</v>
      </c>
      <c r="AV1033">
        <v>1.109</v>
      </c>
      <c r="AW1033">
        <v>9</v>
      </c>
      <c r="AX1033">
        <v>0</v>
      </c>
      <c r="AY1033">
        <v>0</v>
      </c>
      <c r="AZ1033">
        <v>23</v>
      </c>
      <c r="BA1033">
        <v>81.295099022296071</v>
      </c>
      <c r="BB1033">
        <v>23</v>
      </c>
      <c r="BC1033">
        <v>217</v>
      </c>
      <c r="BD1033">
        <v>23</v>
      </c>
      <c r="BE1033">
        <v>237</v>
      </c>
      <c r="BF1033">
        <v>23</v>
      </c>
      <c r="BG1033">
        <v>112.06817729072893</v>
      </c>
      <c r="BH1033">
        <v>4</v>
      </c>
      <c r="BI1033">
        <v>1</v>
      </c>
      <c r="BJ1033" s="74">
        <f t="shared" si="81"/>
        <v>0.88533333333333342</v>
      </c>
      <c r="BK1033" s="92">
        <f t="shared" si="82"/>
        <v>9</v>
      </c>
      <c r="BN1033" s="67">
        <f t="shared" si="83"/>
        <v>0.56233333333333335</v>
      </c>
      <c r="BO1033" s="9">
        <f t="shared" si="84"/>
        <v>5</v>
      </c>
      <c r="BT1033">
        <v>0.98399999999999999</v>
      </c>
      <c r="BU1033">
        <v>9</v>
      </c>
      <c r="BV1033">
        <v>0</v>
      </c>
      <c r="BW1033">
        <v>0</v>
      </c>
      <c r="BX1033">
        <v>23</v>
      </c>
      <c r="BY1033">
        <v>81.295099022296071</v>
      </c>
      <c r="BZ1033">
        <v>23</v>
      </c>
      <c r="CA1033">
        <v>217</v>
      </c>
      <c r="CB1033">
        <v>23</v>
      </c>
      <c r="CC1033">
        <v>237</v>
      </c>
      <c r="CD1033">
        <v>23</v>
      </c>
      <c r="CE1033">
        <v>112.06817729072893</v>
      </c>
      <c r="CF1033">
        <v>4</v>
      </c>
      <c r="CG1033">
        <v>1</v>
      </c>
      <c r="CM1033">
        <v>0.98399999999999999</v>
      </c>
      <c r="CQ1033" t="s">
        <v>162</v>
      </c>
      <c r="CR1033" t="s">
        <v>180</v>
      </c>
      <c r="CS1033" t="s">
        <v>242</v>
      </c>
      <c r="CT1033">
        <v>0</v>
      </c>
      <c r="CU1033">
        <v>23</v>
      </c>
      <c r="CV1033">
        <v>81.295099022296071</v>
      </c>
      <c r="CW1033">
        <v>23</v>
      </c>
      <c r="CX1033">
        <v>217</v>
      </c>
      <c r="CY1033">
        <v>23</v>
      </c>
      <c r="CZ1033">
        <v>237</v>
      </c>
      <c r="DA1033">
        <v>23</v>
      </c>
      <c r="DB1033">
        <v>112.06817729072893</v>
      </c>
      <c r="DC1033">
        <v>4</v>
      </c>
      <c r="DD1033">
        <v>1</v>
      </c>
      <c r="DF1033">
        <v>0.26600000000000001</v>
      </c>
    </row>
    <row r="1034" spans="1:110" x14ac:dyDescent="0.25">
      <c r="A1034" s="74">
        <v>1</v>
      </c>
      <c r="B1034" s="44">
        <v>2</v>
      </c>
      <c r="C1034" s="44">
        <v>4</v>
      </c>
      <c r="D1034" s="44">
        <v>11</v>
      </c>
      <c r="E1034" s="44">
        <v>-9.2569026021324094E-2</v>
      </c>
      <c r="F1034" s="44">
        <v>1462.3840399999999</v>
      </c>
      <c r="G1034" s="75">
        <v>158.87</v>
      </c>
      <c r="H1034" s="74">
        <v>0.42199999999999999</v>
      </c>
      <c r="I1034" s="44">
        <v>4</v>
      </c>
      <c r="J1034" s="75">
        <v>0</v>
      </c>
      <c r="K1034" s="74">
        <v>0.26600000000000001</v>
      </c>
      <c r="L1034" s="44">
        <v>4</v>
      </c>
      <c r="M1034" s="75">
        <v>0</v>
      </c>
      <c r="N1034" s="44">
        <v>0.25</v>
      </c>
      <c r="O1034" s="44">
        <v>4</v>
      </c>
      <c r="P1034" s="75">
        <v>0</v>
      </c>
      <c r="Q1034" s="80">
        <f t="shared" si="80"/>
        <v>0.31266666666666665</v>
      </c>
      <c r="R1034" s="88">
        <f t="shared" si="80"/>
        <v>4</v>
      </c>
      <c r="T1034" s="74">
        <v>0.65700000000000003</v>
      </c>
      <c r="U1034" s="44">
        <v>9</v>
      </c>
      <c r="V1034" s="44">
        <v>0</v>
      </c>
      <c r="W1034" s="44">
        <v>0</v>
      </c>
      <c r="X1034" s="44">
        <v>23</v>
      </c>
      <c r="Y1034" s="44">
        <v>81.224200172533926</v>
      </c>
      <c r="Z1034" s="44">
        <v>23</v>
      </c>
      <c r="AA1034" s="44">
        <v>217</v>
      </c>
      <c r="AB1034" s="44">
        <v>23</v>
      </c>
      <c r="AC1034" s="44">
        <v>237</v>
      </c>
      <c r="AD1034" s="44">
        <v>23</v>
      </c>
      <c r="AE1034" s="44">
        <v>111.56326281427248</v>
      </c>
      <c r="AF1034" s="44">
        <v>4</v>
      </c>
      <c r="AG1034" s="75">
        <v>1</v>
      </c>
      <c r="AH1034" s="74">
        <v>0.90600000000000003</v>
      </c>
      <c r="AI1034" s="44">
        <v>9</v>
      </c>
      <c r="AJ1034" s="44">
        <v>0</v>
      </c>
      <c r="AK1034" s="44">
        <v>0</v>
      </c>
      <c r="AL1034" s="44">
        <v>23</v>
      </c>
      <c r="AM1034" s="44">
        <v>81.224200172533926</v>
      </c>
      <c r="AN1034" s="44">
        <v>23</v>
      </c>
      <c r="AO1034" s="44">
        <v>217</v>
      </c>
      <c r="AP1034" s="44">
        <v>23</v>
      </c>
      <c r="AQ1034" s="44">
        <v>237</v>
      </c>
      <c r="AR1034" s="44">
        <v>23</v>
      </c>
      <c r="AS1034" s="44">
        <v>111.56326281427248</v>
      </c>
      <c r="AT1034" s="44">
        <v>4</v>
      </c>
      <c r="AU1034" s="75">
        <v>1</v>
      </c>
      <c r="AV1034">
        <v>1.0780000000000001</v>
      </c>
      <c r="AW1034">
        <v>9</v>
      </c>
      <c r="AX1034">
        <v>0</v>
      </c>
      <c r="AY1034">
        <v>0</v>
      </c>
      <c r="AZ1034">
        <v>23</v>
      </c>
      <c r="BA1034">
        <v>81.224200172533926</v>
      </c>
      <c r="BB1034">
        <v>23</v>
      </c>
      <c r="BC1034">
        <v>217</v>
      </c>
      <c r="BD1034">
        <v>23</v>
      </c>
      <c r="BE1034">
        <v>237</v>
      </c>
      <c r="BF1034">
        <v>23</v>
      </c>
      <c r="BG1034">
        <v>111.56326281427248</v>
      </c>
      <c r="BH1034">
        <v>4</v>
      </c>
      <c r="BI1034">
        <v>1</v>
      </c>
      <c r="BJ1034" s="74">
        <f t="shared" si="81"/>
        <v>0.8803333333333333</v>
      </c>
      <c r="BK1034" s="92">
        <f t="shared" si="82"/>
        <v>9</v>
      </c>
      <c r="BN1034" s="67">
        <f t="shared" si="83"/>
        <v>0.56766666666666665</v>
      </c>
      <c r="BO1034" s="9">
        <f t="shared" si="84"/>
        <v>5</v>
      </c>
      <c r="BT1034">
        <v>0.98499999999999999</v>
      </c>
      <c r="BU1034">
        <v>9</v>
      </c>
      <c r="BV1034">
        <v>0</v>
      </c>
      <c r="BW1034">
        <v>0</v>
      </c>
      <c r="BX1034">
        <v>23</v>
      </c>
      <c r="BY1034">
        <v>81.224200172533926</v>
      </c>
      <c r="BZ1034">
        <v>23</v>
      </c>
      <c r="CA1034">
        <v>217</v>
      </c>
      <c r="CB1034">
        <v>23</v>
      </c>
      <c r="CC1034">
        <v>237</v>
      </c>
      <c r="CD1034">
        <v>23</v>
      </c>
      <c r="CE1034">
        <v>111.56326281427248</v>
      </c>
      <c r="CF1034">
        <v>4</v>
      </c>
      <c r="CG1034">
        <v>1</v>
      </c>
      <c r="CM1034">
        <v>0.98499999999999999</v>
      </c>
      <c r="CQ1034" t="s">
        <v>162</v>
      </c>
      <c r="CR1034" t="s">
        <v>176</v>
      </c>
      <c r="CS1034" t="s">
        <v>242</v>
      </c>
      <c r="CT1034">
        <v>0</v>
      </c>
      <c r="CU1034">
        <v>23</v>
      </c>
      <c r="CV1034">
        <v>81.224200172533926</v>
      </c>
      <c r="CW1034">
        <v>23</v>
      </c>
      <c r="CX1034">
        <v>217</v>
      </c>
      <c r="CY1034">
        <v>23</v>
      </c>
      <c r="CZ1034">
        <v>237</v>
      </c>
      <c r="DA1034">
        <v>23</v>
      </c>
      <c r="DB1034">
        <v>111.56326281427248</v>
      </c>
      <c r="DC1034">
        <v>4</v>
      </c>
      <c r="DD1034">
        <v>1</v>
      </c>
      <c r="DF1034">
        <v>0.28100000000000003</v>
      </c>
    </row>
    <row r="1035" spans="1:110" x14ac:dyDescent="0.25">
      <c r="A1035" s="74">
        <v>1</v>
      </c>
      <c r="B1035" s="44">
        <v>2</v>
      </c>
      <c r="C1035" s="44">
        <v>4</v>
      </c>
      <c r="D1035" s="44">
        <v>12</v>
      </c>
      <c r="E1035" s="44">
        <v>4.9689784905528498E-3</v>
      </c>
      <c r="F1035" s="44">
        <v>1495.5813015000001</v>
      </c>
      <c r="G1035" s="75">
        <v>166.92</v>
      </c>
      <c r="H1035" s="74">
        <v>0.42199999999999999</v>
      </c>
      <c r="I1035" s="44">
        <v>4</v>
      </c>
      <c r="J1035" s="75">
        <v>0</v>
      </c>
      <c r="K1035" s="74">
        <v>0.28100000000000003</v>
      </c>
      <c r="L1035" s="44">
        <v>4</v>
      </c>
      <c r="M1035" s="75">
        <v>0</v>
      </c>
      <c r="N1035" s="44">
        <v>0.28100000000000003</v>
      </c>
      <c r="O1035" s="44">
        <v>4</v>
      </c>
      <c r="P1035" s="75">
        <v>0</v>
      </c>
      <c r="Q1035" s="80">
        <f t="shared" si="80"/>
        <v>0.32800000000000001</v>
      </c>
      <c r="R1035" s="88">
        <f t="shared" si="80"/>
        <v>4</v>
      </c>
      <c r="T1035" s="74">
        <v>0.67200000000000004</v>
      </c>
      <c r="U1035" s="44">
        <v>9</v>
      </c>
      <c r="V1035" s="44">
        <v>0</v>
      </c>
      <c r="W1035" s="44">
        <v>0</v>
      </c>
      <c r="X1035" s="44">
        <v>23</v>
      </c>
      <c r="Y1035" s="44">
        <v>81.156623354668142</v>
      </c>
      <c r="Z1035" s="44">
        <v>23</v>
      </c>
      <c r="AA1035" s="44">
        <v>217.000001</v>
      </c>
      <c r="AB1035" s="44">
        <v>23</v>
      </c>
      <c r="AC1035" s="44">
        <v>237</v>
      </c>
      <c r="AD1035" s="44">
        <v>23</v>
      </c>
      <c r="AE1035" s="44">
        <v>111.08071766922293</v>
      </c>
      <c r="AF1035" s="44">
        <v>4</v>
      </c>
      <c r="AG1035" s="75">
        <v>1</v>
      </c>
      <c r="AH1035" s="74">
        <v>0.89</v>
      </c>
      <c r="AI1035" s="44">
        <v>9</v>
      </c>
      <c r="AJ1035" s="44">
        <v>0</v>
      </c>
      <c r="AK1035" s="44">
        <v>0</v>
      </c>
      <c r="AL1035" s="44">
        <v>23</v>
      </c>
      <c r="AM1035" s="44">
        <v>81.156623354668142</v>
      </c>
      <c r="AN1035" s="44">
        <v>23</v>
      </c>
      <c r="AO1035" s="44">
        <v>217.000001</v>
      </c>
      <c r="AP1035" s="44">
        <v>23</v>
      </c>
      <c r="AQ1035" s="44">
        <v>237</v>
      </c>
      <c r="AR1035" s="44">
        <v>23</v>
      </c>
      <c r="AS1035" s="44">
        <v>111.08071766922293</v>
      </c>
      <c r="AT1035" s="44">
        <v>4</v>
      </c>
      <c r="AU1035" s="75">
        <v>1</v>
      </c>
      <c r="AV1035">
        <v>1.0620000000000001</v>
      </c>
      <c r="AW1035">
        <v>9</v>
      </c>
      <c r="AX1035">
        <v>0</v>
      </c>
      <c r="AY1035">
        <v>0</v>
      </c>
      <c r="AZ1035">
        <v>23</v>
      </c>
      <c r="BA1035">
        <v>81.156623354668142</v>
      </c>
      <c r="BB1035">
        <v>23</v>
      </c>
      <c r="BC1035">
        <v>217.000001</v>
      </c>
      <c r="BD1035">
        <v>23</v>
      </c>
      <c r="BE1035">
        <v>237</v>
      </c>
      <c r="BF1035">
        <v>23</v>
      </c>
      <c r="BG1035">
        <v>111.08071766922293</v>
      </c>
      <c r="BH1035">
        <v>4</v>
      </c>
      <c r="BI1035">
        <v>1</v>
      </c>
      <c r="BJ1035" s="74">
        <f t="shared" si="81"/>
        <v>0.8746666666666667</v>
      </c>
      <c r="BK1035" s="92">
        <f t="shared" si="82"/>
        <v>9</v>
      </c>
      <c r="BN1035" s="67">
        <f t="shared" si="83"/>
        <v>0.54666666666666663</v>
      </c>
      <c r="BO1035" s="9">
        <f t="shared" si="84"/>
        <v>5</v>
      </c>
      <c r="BT1035">
        <v>0.92200000000000004</v>
      </c>
      <c r="BU1035">
        <v>9</v>
      </c>
      <c r="BV1035">
        <v>0</v>
      </c>
      <c r="BW1035">
        <v>0</v>
      </c>
      <c r="BX1035">
        <v>23</v>
      </c>
      <c r="BY1035">
        <v>81.156623354668142</v>
      </c>
      <c r="BZ1035">
        <v>23</v>
      </c>
      <c r="CA1035">
        <v>217.000001</v>
      </c>
      <c r="CB1035">
        <v>23</v>
      </c>
      <c r="CC1035">
        <v>237</v>
      </c>
      <c r="CD1035">
        <v>23</v>
      </c>
      <c r="CE1035">
        <v>111.08071766922293</v>
      </c>
      <c r="CF1035">
        <v>4</v>
      </c>
      <c r="CG1035">
        <v>1</v>
      </c>
      <c r="CM1035">
        <v>0.92200000000000004</v>
      </c>
      <c r="CQ1035" t="s">
        <v>162</v>
      </c>
      <c r="CR1035" t="s">
        <v>182</v>
      </c>
      <c r="CS1035" t="s">
        <v>242</v>
      </c>
      <c r="CT1035">
        <v>0</v>
      </c>
      <c r="CU1035">
        <v>23</v>
      </c>
      <c r="CV1035">
        <v>81.156623354668142</v>
      </c>
      <c r="CW1035">
        <v>23</v>
      </c>
      <c r="CX1035">
        <v>217.000001</v>
      </c>
      <c r="CY1035">
        <v>23</v>
      </c>
      <c r="CZ1035">
        <v>237</v>
      </c>
      <c r="DA1035">
        <v>23</v>
      </c>
      <c r="DB1035">
        <v>111.08071766922293</v>
      </c>
      <c r="DC1035">
        <v>4</v>
      </c>
      <c r="DD1035">
        <v>1</v>
      </c>
      <c r="DF1035">
        <v>0.29699999999999999</v>
      </c>
    </row>
    <row r="1036" spans="1:110" x14ac:dyDescent="0.25">
      <c r="A1036" s="74">
        <v>1</v>
      </c>
      <c r="B1036" s="44">
        <v>2</v>
      </c>
      <c r="C1036" s="44">
        <v>4</v>
      </c>
      <c r="D1036" s="44">
        <v>13</v>
      </c>
      <c r="E1036" s="44">
        <v>0.102506983002429</v>
      </c>
      <c r="F1036" s="44">
        <v>1528.7785630000001</v>
      </c>
      <c r="G1036" s="75">
        <v>174.97</v>
      </c>
      <c r="H1036" s="74">
        <v>0.437</v>
      </c>
      <c r="I1036" s="44">
        <v>4</v>
      </c>
      <c r="J1036" s="75">
        <v>0</v>
      </c>
      <c r="K1036" s="74">
        <v>0.28100000000000003</v>
      </c>
      <c r="L1036" s="44">
        <v>4</v>
      </c>
      <c r="M1036" s="75">
        <v>0</v>
      </c>
      <c r="N1036" s="44">
        <v>0.26600000000000001</v>
      </c>
      <c r="O1036" s="44">
        <v>4</v>
      </c>
      <c r="P1036" s="75">
        <v>0</v>
      </c>
      <c r="Q1036" s="80">
        <f t="shared" si="80"/>
        <v>0.32800000000000001</v>
      </c>
      <c r="R1036" s="88">
        <f t="shared" si="80"/>
        <v>4</v>
      </c>
      <c r="T1036" s="74">
        <v>0.65600000000000003</v>
      </c>
      <c r="U1036" s="44">
        <v>9</v>
      </c>
      <c r="V1036" s="44">
        <v>0</v>
      </c>
      <c r="W1036" s="44">
        <v>0</v>
      </c>
      <c r="X1036" s="44">
        <v>23</v>
      </c>
      <c r="Y1036" s="44">
        <v>81.092137297101743</v>
      </c>
      <c r="Z1036" s="44">
        <v>23</v>
      </c>
      <c r="AA1036" s="44">
        <v>216.99999999999997</v>
      </c>
      <c r="AB1036" s="44">
        <v>23</v>
      </c>
      <c r="AC1036" s="44">
        <v>236.99999999999997</v>
      </c>
      <c r="AD1036" s="44">
        <v>23</v>
      </c>
      <c r="AE1036" s="44">
        <v>110.61902744432456</v>
      </c>
      <c r="AF1036" s="44">
        <v>4</v>
      </c>
      <c r="AG1036" s="75">
        <v>1</v>
      </c>
      <c r="AH1036" s="74">
        <v>0.89</v>
      </c>
      <c r="AI1036" s="44">
        <v>9</v>
      </c>
      <c r="AJ1036" s="44">
        <v>0</v>
      </c>
      <c r="AK1036" s="44">
        <v>0</v>
      </c>
      <c r="AL1036" s="44">
        <v>23</v>
      </c>
      <c r="AM1036" s="44">
        <v>81.092137297101743</v>
      </c>
      <c r="AN1036" s="44">
        <v>23</v>
      </c>
      <c r="AO1036" s="44">
        <v>216.99999999999997</v>
      </c>
      <c r="AP1036" s="44">
        <v>23</v>
      </c>
      <c r="AQ1036" s="44">
        <v>236.99999999999997</v>
      </c>
      <c r="AR1036" s="44">
        <v>23</v>
      </c>
      <c r="AS1036" s="44">
        <v>110.61902744432456</v>
      </c>
      <c r="AT1036" s="44">
        <v>4</v>
      </c>
      <c r="AU1036" s="75">
        <v>1</v>
      </c>
      <c r="AV1036">
        <v>1.109</v>
      </c>
      <c r="AW1036">
        <v>9</v>
      </c>
      <c r="AX1036">
        <v>0</v>
      </c>
      <c r="AY1036">
        <v>0</v>
      </c>
      <c r="AZ1036">
        <v>23</v>
      </c>
      <c r="BA1036">
        <v>81.092137297101743</v>
      </c>
      <c r="BB1036">
        <v>23</v>
      </c>
      <c r="BC1036">
        <v>216.99999999999997</v>
      </c>
      <c r="BD1036">
        <v>23</v>
      </c>
      <c r="BE1036">
        <v>236.99999999999997</v>
      </c>
      <c r="BF1036">
        <v>23</v>
      </c>
      <c r="BG1036">
        <v>110.61902744432456</v>
      </c>
      <c r="BH1036">
        <v>4</v>
      </c>
      <c r="BI1036">
        <v>1</v>
      </c>
      <c r="BJ1036" s="74">
        <f t="shared" si="81"/>
        <v>0.88500000000000012</v>
      </c>
      <c r="BK1036" s="92">
        <f t="shared" si="82"/>
        <v>9</v>
      </c>
      <c r="BN1036" s="67">
        <f t="shared" si="83"/>
        <v>0.55700000000000016</v>
      </c>
      <c r="BO1036" s="9">
        <f t="shared" si="84"/>
        <v>5</v>
      </c>
      <c r="BT1036">
        <v>0.96799999999999997</v>
      </c>
      <c r="BU1036">
        <v>9</v>
      </c>
      <c r="BV1036">
        <v>0</v>
      </c>
      <c r="BW1036">
        <v>0</v>
      </c>
      <c r="BX1036">
        <v>23</v>
      </c>
      <c r="BY1036">
        <v>81.092137297101743</v>
      </c>
      <c r="BZ1036">
        <v>23</v>
      </c>
      <c r="CA1036">
        <v>216.99999999999997</v>
      </c>
      <c r="CB1036">
        <v>23</v>
      </c>
      <c r="CC1036">
        <v>236.99999999999997</v>
      </c>
      <c r="CD1036">
        <v>23</v>
      </c>
      <c r="CE1036">
        <v>110.61902744432456</v>
      </c>
      <c r="CF1036">
        <v>4</v>
      </c>
      <c r="CG1036">
        <v>1</v>
      </c>
      <c r="CM1036">
        <v>0.96799999999999997</v>
      </c>
      <c r="CQ1036" t="s">
        <v>162</v>
      </c>
      <c r="CR1036" t="s">
        <v>182</v>
      </c>
      <c r="CS1036" t="s">
        <v>242</v>
      </c>
      <c r="CT1036">
        <v>0</v>
      </c>
      <c r="CU1036">
        <v>23</v>
      </c>
      <c r="CV1036">
        <v>81.092137297101743</v>
      </c>
      <c r="CW1036">
        <v>23</v>
      </c>
      <c r="CX1036">
        <v>216.99999999999997</v>
      </c>
      <c r="CY1036">
        <v>23</v>
      </c>
      <c r="CZ1036">
        <v>236.99999999999997</v>
      </c>
      <c r="DA1036">
        <v>23</v>
      </c>
      <c r="DB1036">
        <v>110.61902744432456</v>
      </c>
      <c r="DC1036">
        <v>4</v>
      </c>
      <c r="DD1036">
        <v>1</v>
      </c>
      <c r="DF1036">
        <v>0.29699999999999999</v>
      </c>
    </row>
    <row r="1037" spans="1:110" x14ac:dyDescent="0.25">
      <c r="A1037" s="74">
        <v>1</v>
      </c>
      <c r="B1037" s="44">
        <v>2</v>
      </c>
      <c r="C1037" s="44">
        <v>4</v>
      </c>
      <c r="D1037" s="44">
        <v>14</v>
      </c>
      <c r="E1037" s="44">
        <v>0.20004498751428901</v>
      </c>
      <c r="F1037" s="44">
        <v>1561.97582449999</v>
      </c>
      <c r="G1037" s="75">
        <v>183.02</v>
      </c>
      <c r="H1037" s="74">
        <v>0.40600000000000003</v>
      </c>
      <c r="I1037" s="44">
        <v>4</v>
      </c>
      <c r="J1037" s="75">
        <v>0</v>
      </c>
      <c r="K1037" s="74">
        <v>0.26600000000000001</v>
      </c>
      <c r="L1037" s="44">
        <v>4</v>
      </c>
      <c r="M1037" s="75">
        <v>0</v>
      </c>
      <c r="N1037" s="44">
        <v>0.26500000000000001</v>
      </c>
      <c r="O1037" s="44">
        <v>4</v>
      </c>
      <c r="P1037" s="75">
        <v>0</v>
      </c>
      <c r="Q1037" s="80">
        <f t="shared" si="80"/>
        <v>0.31233333333333335</v>
      </c>
      <c r="R1037" s="88">
        <f t="shared" si="80"/>
        <v>4</v>
      </c>
      <c r="T1037" s="74">
        <v>0.65600000000000003</v>
      </c>
      <c r="U1037" s="44">
        <v>9</v>
      </c>
      <c r="V1037" s="44">
        <v>0</v>
      </c>
      <c r="W1037" s="44">
        <v>0</v>
      </c>
      <c r="X1037" s="44">
        <v>23</v>
      </c>
      <c r="Y1037" s="44">
        <v>81.030517671762524</v>
      </c>
      <c r="Z1037" s="44">
        <v>23</v>
      </c>
      <c r="AA1037" s="44">
        <v>217</v>
      </c>
      <c r="AB1037" s="44">
        <v>23</v>
      </c>
      <c r="AC1037" s="44">
        <v>237</v>
      </c>
      <c r="AD1037" s="44">
        <v>23</v>
      </c>
      <c r="AE1037" s="44">
        <v>110.17692714696994</v>
      </c>
      <c r="AF1037" s="44">
        <v>4</v>
      </c>
      <c r="AG1037" s="75">
        <v>1</v>
      </c>
      <c r="AH1037" s="74">
        <v>0.89100000000000001</v>
      </c>
      <c r="AI1037" s="44">
        <v>9</v>
      </c>
      <c r="AJ1037" s="44">
        <v>0</v>
      </c>
      <c r="AK1037" s="44">
        <v>0</v>
      </c>
      <c r="AL1037" s="44">
        <v>23</v>
      </c>
      <c r="AM1037" s="44">
        <v>81.030517671762524</v>
      </c>
      <c r="AN1037" s="44">
        <v>23</v>
      </c>
      <c r="AO1037" s="44">
        <v>217</v>
      </c>
      <c r="AP1037" s="44">
        <v>23</v>
      </c>
      <c r="AQ1037" s="44">
        <v>237</v>
      </c>
      <c r="AR1037" s="44">
        <v>23</v>
      </c>
      <c r="AS1037" s="44">
        <v>110.17692714696994</v>
      </c>
      <c r="AT1037" s="44">
        <v>4</v>
      </c>
      <c r="AU1037" s="75">
        <v>1</v>
      </c>
      <c r="AV1037">
        <v>1.0940000000000001</v>
      </c>
      <c r="AW1037">
        <v>9</v>
      </c>
      <c r="AX1037">
        <v>0</v>
      </c>
      <c r="AY1037">
        <v>0</v>
      </c>
      <c r="AZ1037">
        <v>23</v>
      </c>
      <c r="BA1037">
        <v>81.030517671762524</v>
      </c>
      <c r="BB1037">
        <v>23</v>
      </c>
      <c r="BC1037">
        <v>217</v>
      </c>
      <c r="BD1037">
        <v>23</v>
      </c>
      <c r="BE1037">
        <v>237</v>
      </c>
      <c r="BF1037">
        <v>23</v>
      </c>
      <c r="BG1037">
        <v>110.17692714696994</v>
      </c>
      <c r="BH1037">
        <v>4</v>
      </c>
      <c r="BI1037">
        <v>1</v>
      </c>
      <c r="BJ1037" s="74">
        <f t="shared" si="81"/>
        <v>0.8803333333333333</v>
      </c>
      <c r="BK1037" s="92">
        <f t="shared" si="82"/>
        <v>9</v>
      </c>
      <c r="BN1037" s="67">
        <f t="shared" si="83"/>
        <v>0.56799999999999995</v>
      </c>
      <c r="BO1037" s="9">
        <f t="shared" si="84"/>
        <v>5</v>
      </c>
      <c r="BT1037">
        <v>0.93700000000000006</v>
      </c>
      <c r="BU1037">
        <v>9</v>
      </c>
      <c r="BV1037">
        <v>0</v>
      </c>
      <c r="BW1037">
        <v>0</v>
      </c>
      <c r="BX1037">
        <v>23</v>
      </c>
      <c r="BY1037">
        <v>81.030517671762524</v>
      </c>
      <c r="BZ1037">
        <v>23</v>
      </c>
      <c r="CA1037">
        <v>217</v>
      </c>
      <c r="CB1037">
        <v>23</v>
      </c>
      <c r="CC1037">
        <v>237</v>
      </c>
      <c r="CD1037">
        <v>23</v>
      </c>
      <c r="CE1037">
        <v>110.17692714696994</v>
      </c>
      <c r="CF1037">
        <v>4</v>
      </c>
      <c r="CG1037">
        <v>1</v>
      </c>
      <c r="CM1037">
        <v>0.93700000000000006</v>
      </c>
      <c r="CQ1037" t="s">
        <v>162</v>
      </c>
      <c r="CR1037" t="s">
        <v>182</v>
      </c>
      <c r="CS1037" t="s">
        <v>242</v>
      </c>
      <c r="CT1037">
        <v>0</v>
      </c>
      <c r="CU1037">
        <v>23</v>
      </c>
      <c r="CV1037">
        <v>81.030517671762524</v>
      </c>
      <c r="CW1037">
        <v>23</v>
      </c>
      <c r="CX1037">
        <v>217</v>
      </c>
      <c r="CY1037">
        <v>23</v>
      </c>
      <c r="CZ1037">
        <v>237</v>
      </c>
      <c r="DA1037">
        <v>23</v>
      </c>
      <c r="DB1037">
        <v>110.17692714696994</v>
      </c>
      <c r="DC1037">
        <v>4</v>
      </c>
      <c r="DD1037">
        <v>1</v>
      </c>
      <c r="DF1037">
        <v>0.29699999999999999</v>
      </c>
    </row>
    <row r="1038" spans="1:110" x14ac:dyDescent="0.25">
      <c r="A1038" s="74">
        <v>1</v>
      </c>
      <c r="B1038" s="44">
        <v>2</v>
      </c>
      <c r="C1038" s="44">
        <v>4</v>
      </c>
      <c r="D1038" s="44">
        <v>15</v>
      </c>
      <c r="E1038" s="44">
        <v>0.29758299202618299</v>
      </c>
      <c r="F1038" s="44">
        <v>1595.173086</v>
      </c>
      <c r="G1038" s="75">
        <v>191.07</v>
      </c>
      <c r="H1038" s="74">
        <v>0.438</v>
      </c>
      <c r="I1038" s="44">
        <v>4</v>
      </c>
      <c r="J1038" s="75">
        <v>0</v>
      </c>
      <c r="K1038" s="74">
        <v>0.28100000000000003</v>
      </c>
      <c r="L1038" s="44">
        <v>4</v>
      </c>
      <c r="M1038" s="75">
        <v>0</v>
      </c>
      <c r="N1038" s="44">
        <v>0.25</v>
      </c>
      <c r="O1038" s="44">
        <v>4</v>
      </c>
      <c r="P1038" s="75">
        <v>0</v>
      </c>
      <c r="Q1038" s="80">
        <f t="shared" si="80"/>
        <v>0.32300000000000001</v>
      </c>
      <c r="R1038" s="88">
        <f t="shared" si="80"/>
        <v>4</v>
      </c>
      <c r="T1038" s="74">
        <v>0.65600000000000003</v>
      </c>
      <c r="U1038" s="44">
        <v>9</v>
      </c>
      <c r="V1038" s="44">
        <v>0</v>
      </c>
      <c r="W1038" s="44">
        <v>0</v>
      </c>
      <c r="X1038" s="44">
        <v>23</v>
      </c>
      <c r="Y1038" s="44">
        <v>80.971557538611606</v>
      </c>
      <c r="Z1038" s="44">
        <v>23</v>
      </c>
      <c r="AA1038" s="44">
        <v>217</v>
      </c>
      <c r="AB1038" s="44">
        <v>23</v>
      </c>
      <c r="AC1038" s="44">
        <v>237</v>
      </c>
      <c r="AD1038" s="44">
        <v>23</v>
      </c>
      <c r="AE1038" s="44">
        <v>109.75317789856015</v>
      </c>
      <c r="AF1038" s="44">
        <v>4</v>
      </c>
      <c r="AG1038" s="75">
        <v>1</v>
      </c>
      <c r="AH1038" s="74">
        <v>0.90700000000000003</v>
      </c>
      <c r="AI1038" s="44">
        <v>9</v>
      </c>
      <c r="AJ1038" s="44">
        <v>0</v>
      </c>
      <c r="AK1038" s="44">
        <v>0</v>
      </c>
      <c r="AL1038" s="44">
        <v>23</v>
      </c>
      <c r="AM1038" s="44">
        <v>80.971557538611606</v>
      </c>
      <c r="AN1038" s="44">
        <v>23</v>
      </c>
      <c r="AO1038" s="44">
        <v>217</v>
      </c>
      <c r="AP1038" s="44">
        <v>23</v>
      </c>
      <c r="AQ1038" s="44">
        <v>237</v>
      </c>
      <c r="AR1038" s="44">
        <v>23</v>
      </c>
      <c r="AS1038" s="44">
        <v>109.75317789856015</v>
      </c>
      <c r="AT1038" s="44">
        <v>4</v>
      </c>
      <c r="AU1038" s="75">
        <v>1</v>
      </c>
      <c r="AV1038">
        <v>1.0780000000000001</v>
      </c>
      <c r="AW1038">
        <v>9</v>
      </c>
      <c r="AX1038">
        <v>0</v>
      </c>
      <c r="AY1038">
        <v>0</v>
      </c>
      <c r="AZ1038">
        <v>23</v>
      </c>
      <c r="BA1038">
        <v>80.971557538611606</v>
      </c>
      <c r="BB1038">
        <v>23</v>
      </c>
      <c r="BC1038">
        <v>217</v>
      </c>
      <c r="BD1038">
        <v>23</v>
      </c>
      <c r="BE1038">
        <v>237</v>
      </c>
      <c r="BF1038">
        <v>23</v>
      </c>
      <c r="BG1038">
        <v>109.75317789856015</v>
      </c>
      <c r="BH1038">
        <v>4</v>
      </c>
      <c r="BI1038">
        <v>1</v>
      </c>
      <c r="BJ1038" s="74">
        <f t="shared" si="81"/>
        <v>0.8803333333333333</v>
      </c>
      <c r="BK1038" s="92">
        <f t="shared" si="82"/>
        <v>9</v>
      </c>
      <c r="BN1038" s="67">
        <f t="shared" si="83"/>
        <v>0.55733333333333324</v>
      </c>
      <c r="BO1038" s="9">
        <f t="shared" si="84"/>
        <v>5</v>
      </c>
      <c r="BT1038">
        <v>0.95299999999999996</v>
      </c>
      <c r="BU1038">
        <v>9</v>
      </c>
      <c r="BV1038">
        <v>0</v>
      </c>
      <c r="BW1038">
        <v>0</v>
      </c>
      <c r="BX1038">
        <v>23</v>
      </c>
      <c r="BY1038">
        <v>80.971557538611606</v>
      </c>
      <c r="BZ1038">
        <v>23</v>
      </c>
      <c r="CA1038">
        <v>217</v>
      </c>
      <c r="CB1038">
        <v>23</v>
      </c>
      <c r="CC1038">
        <v>237</v>
      </c>
      <c r="CD1038">
        <v>23</v>
      </c>
      <c r="CE1038">
        <v>109.75317789856015</v>
      </c>
      <c r="CF1038">
        <v>4</v>
      </c>
      <c r="CG1038">
        <v>1</v>
      </c>
      <c r="CM1038">
        <v>0.95299999999999996</v>
      </c>
      <c r="CQ1038" t="s">
        <v>162</v>
      </c>
      <c r="CR1038" t="s">
        <v>182</v>
      </c>
      <c r="CS1038" t="s">
        <v>242</v>
      </c>
      <c r="CT1038">
        <v>0</v>
      </c>
      <c r="CU1038">
        <v>23</v>
      </c>
      <c r="CV1038">
        <v>80.971557538611606</v>
      </c>
      <c r="CW1038">
        <v>23</v>
      </c>
      <c r="CX1038">
        <v>217</v>
      </c>
      <c r="CY1038">
        <v>23</v>
      </c>
      <c r="CZ1038">
        <v>237</v>
      </c>
      <c r="DA1038">
        <v>23</v>
      </c>
      <c r="DB1038">
        <v>109.75317789856015</v>
      </c>
      <c r="DC1038">
        <v>4</v>
      </c>
      <c r="DD1038">
        <v>1</v>
      </c>
      <c r="DF1038">
        <v>0.29699999999999999</v>
      </c>
    </row>
    <row r="1039" spans="1:110" x14ac:dyDescent="0.25">
      <c r="A1039" s="74">
        <v>1</v>
      </c>
      <c r="B1039" s="44">
        <v>2</v>
      </c>
      <c r="C1039" s="44">
        <v>4</v>
      </c>
      <c r="D1039" s="44">
        <v>16</v>
      </c>
      <c r="E1039" s="44">
        <v>0.39512099653805999</v>
      </c>
      <c r="F1039" s="44">
        <v>1628.3703475</v>
      </c>
      <c r="G1039" s="75">
        <v>199.12</v>
      </c>
      <c r="H1039" s="74">
        <v>0.42199999999999999</v>
      </c>
      <c r="I1039" s="44">
        <v>4</v>
      </c>
      <c r="J1039" s="75">
        <v>0</v>
      </c>
      <c r="K1039" s="74">
        <v>0.26500000000000001</v>
      </c>
      <c r="L1039" s="44">
        <v>4</v>
      </c>
      <c r="M1039" s="75">
        <v>0</v>
      </c>
      <c r="N1039" s="44">
        <v>0.26600000000000001</v>
      </c>
      <c r="O1039" s="44">
        <v>4</v>
      </c>
      <c r="P1039" s="75">
        <v>0</v>
      </c>
      <c r="Q1039" s="80">
        <f t="shared" si="80"/>
        <v>0.31766666666666671</v>
      </c>
      <c r="R1039" s="88">
        <f t="shared" si="80"/>
        <v>4</v>
      </c>
      <c r="T1039" s="74">
        <v>0.67200000000000004</v>
      </c>
      <c r="U1039" s="44">
        <v>9</v>
      </c>
      <c r="V1039" s="44">
        <v>0</v>
      </c>
      <c r="W1039" s="44">
        <v>0</v>
      </c>
      <c r="X1039" s="44">
        <v>23</v>
      </c>
      <c r="Y1039" s="44">
        <v>80.915073917872093</v>
      </c>
      <c r="Z1039" s="44">
        <v>23</v>
      </c>
      <c r="AA1039" s="44">
        <v>217.00000100000003</v>
      </c>
      <c r="AB1039" s="44">
        <v>23</v>
      </c>
      <c r="AC1039" s="44">
        <v>237.00000000000003</v>
      </c>
      <c r="AD1039" s="44">
        <v>23</v>
      </c>
      <c r="AE1039" s="44">
        <v>109.34668010908985</v>
      </c>
      <c r="AF1039" s="44">
        <v>4</v>
      </c>
      <c r="AG1039" s="75">
        <v>1</v>
      </c>
      <c r="AH1039" s="74">
        <v>0.89</v>
      </c>
      <c r="AI1039" s="44">
        <v>9</v>
      </c>
      <c r="AJ1039" s="44">
        <v>0</v>
      </c>
      <c r="AK1039" s="44">
        <v>0</v>
      </c>
      <c r="AL1039" s="44">
        <v>23</v>
      </c>
      <c r="AM1039" s="44">
        <v>80.915073917872093</v>
      </c>
      <c r="AN1039" s="44">
        <v>23</v>
      </c>
      <c r="AO1039" s="44">
        <v>217.00000100000003</v>
      </c>
      <c r="AP1039" s="44">
        <v>23</v>
      </c>
      <c r="AQ1039" s="44">
        <v>237.00000000000003</v>
      </c>
      <c r="AR1039" s="44">
        <v>23</v>
      </c>
      <c r="AS1039" s="44">
        <v>109.34668010908985</v>
      </c>
      <c r="AT1039" s="44">
        <v>4</v>
      </c>
      <c r="AU1039" s="75">
        <v>1</v>
      </c>
      <c r="AV1039">
        <v>1.0620000000000001</v>
      </c>
      <c r="AW1039">
        <v>9</v>
      </c>
      <c r="AX1039">
        <v>0</v>
      </c>
      <c r="AY1039">
        <v>0</v>
      </c>
      <c r="AZ1039">
        <v>23</v>
      </c>
      <c r="BA1039">
        <v>80.915073917872093</v>
      </c>
      <c r="BB1039">
        <v>23</v>
      </c>
      <c r="BC1039">
        <v>217.00000100000003</v>
      </c>
      <c r="BD1039">
        <v>23</v>
      </c>
      <c r="BE1039">
        <v>237.00000000000003</v>
      </c>
      <c r="BF1039">
        <v>23</v>
      </c>
      <c r="BG1039">
        <v>109.34668010908985</v>
      </c>
      <c r="BH1039">
        <v>4</v>
      </c>
      <c r="BI1039">
        <v>1</v>
      </c>
      <c r="BJ1039" s="74">
        <f t="shared" si="81"/>
        <v>0.8746666666666667</v>
      </c>
      <c r="BK1039" s="92">
        <f t="shared" si="82"/>
        <v>9</v>
      </c>
      <c r="BN1039" s="67">
        <f t="shared" si="83"/>
        <v>0.55699999999999994</v>
      </c>
      <c r="BO1039" s="9">
        <f t="shared" si="84"/>
        <v>5</v>
      </c>
      <c r="BT1039">
        <v>0.96899999999999997</v>
      </c>
      <c r="BU1039">
        <v>9</v>
      </c>
      <c r="BV1039">
        <v>0</v>
      </c>
      <c r="BW1039">
        <v>0</v>
      </c>
      <c r="BX1039">
        <v>23</v>
      </c>
      <c r="BY1039">
        <v>80.915073917872093</v>
      </c>
      <c r="BZ1039">
        <v>23</v>
      </c>
      <c r="CA1039">
        <v>217.00000100000003</v>
      </c>
      <c r="CB1039">
        <v>23</v>
      </c>
      <c r="CC1039">
        <v>237.00000000000003</v>
      </c>
      <c r="CD1039">
        <v>23</v>
      </c>
      <c r="CE1039">
        <v>109.34668010908985</v>
      </c>
      <c r="CF1039">
        <v>4</v>
      </c>
      <c r="CG1039">
        <v>1</v>
      </c>
      <c r="CM1039">
        <v>0.96899999999999997</v>
      </c>
      <c r="CQ1039" t="s">
        <v>162</v>
      </c>
      <c r="CR1039" t="s">
        <v>180</v>
      </c>
      <c r="CS1039" t="s">
        <v>242</v>
      </c>
      <c r="CT1039">
        <v>0</v>
      </c>
      <c r="CU1039">
        <v>23</v>
      </c>
      <c r="CV1039">
        <v>80.915073917872093</v>
      </c>
      <c r="CW1039">
        <v>23</v>
      </c>
      <c r="CX1039">
        <v>217.00000100000003</v>
      </c>
      <c r="CY1039">
        <v>23</v>
      </c>
      <c r="CZ1039">
        <v>237.00000000000003</v>
      </c>
      <c r="DA1039">
        <v>23</v>
      </c>
      <c r="DB1039">
        <v>109.34668010908985</v>
      </c>
      <c r="DC1039">
        <v>4</v>
      </c>
      <c r="DD1039">
        <v>1</v>
      </c>
      <c r="DF1039">
        <v>0.26600000000000001</v>
      </c>
    </row>
    <row r="1040" spans="1:110" x14ac:dyDescent="0.25">
      <c r="A1040" s="74">
        <v>1</v>
      </c>
      <c r="B1040" s="44">
        <v>2</v>
      </c>
      <c r="C1040" s="44">
        <v>4</v>
      </c>
      <c r="D1040" s="44">
        <v>17</v>
      </c>
      <c r="E1040" s="44">
        <v>0.49265900104992</v>
      </c>
      <c r="F1040" s="44">
        <v>1661.5676089999999</v>
      </c>
      <c r="G1040" s="75">
        <v>207.17</v>
      </c>
      <c r="H1040" s="74">
        <v>0.42099999999999999</v>
      </c>
      <c r="I1040" s="44">
        <v>4</v>
      </c>
      <c r="J1040" s="75">
        <v>0</v>
      </c>
      <c r="K1040" s="74">
        <v>0.26500000000000001</v>
      </c>
      <c r="L1040" s="44">
        <v>4</v>
      </c>
      <c r="M1040" s="75">
        <v>0</v>
      </c>
      <c r="N1040" s="44">
        <v>0.26500000000000001</v>
      </c>
      <c r="O1040" s="44">
        <v>4</v>
      </c>
      <c r="P1040" s="75">
        <v>0</v>
      </c>
      <c r="Q1040" s="80">
        <f t="shared" si="80"/>
        <v>0.317</v>
      </c>
      <c r="R1040" s="88">
        <f t="shared" si="80"/>
        <v>4</v>
      </c>
      <c r="T1040" s="74">
        <v>0.64100000000000001</v>
      </c>
      <c r="U1040" s="44">
        <v>9</v>
      </c>
      <c r="V1040" s="44">
        <v>0</v>
      </c>
      <c r="W1040" s="44">
        <v>0</v>
      </c>
      <c r="X1040" s="44">
        <v>23</v>
      </c>
      <c r="Y1040" s="44">
        <v>80.860897166209156</v>
      </c>
      <c r="Z1040" s="44">
        <v>23</v>
      </c>
      <c r="AA1040" s="44">
        <v>217</v>
      </c>
      <c r="AB1040" s="44">
        <v>23</v>
      </c>
      <c r="AC1040" s="44">
        <v>237</v>
      </c>
      <c r="AD1040" s="44">
        <v>23</v>
      </c>
      <c r="AE1040" s="44">
        <v>108.95636485079396</v>
      </c>
      <c r="AF1040" s="44">
        <v>4</v>
      </c>
      <c r="AG1040" s="75">
        <v>1</v>
      </c>
      <c r="AH1040" s="74">
        <v>0.89100000000000001</v>
      </c>
      <c r="AI1040" s="44">
        <v>9</v>
      </c>
      <c r="AJ1040" s="44">
        <v>0</v>
      </c>
      <c r="AK1040" s="44">
        <v>0</v>
      </c>
      <c r="AL1040" s="44">
        <v>23</v>
      </c>
      <c r="AM1040" s="44">
        <v>80.860897166209156</v>
      </c>
      <c r="AN1040" s="44">
        <v>23</v>
      </c>
      <c r="AO1040" s="44">
        <v>217</v>
      </c>
      <c r="AP1040" s="44">
        <v>23</v>
      </c>
      <c r="AQ1040" s="44">
        <v>237</v>
      </c>
      <c r="AR1040" s="44">
        <v>23</v>
      </c>
      <c r="AS1040" s="44">
        <v>108.95636485079396</v>
      </c>
      <c r="AT1040" s="44">
        <v>4</v>
      </c>
      <c r="AU1040" s="75">
        <v>1</v>
      </c>
      <c r="AV1040">
        <v>1.157</v>
      </c>
      <c r="AW1040">
        <v>9</v>
      </c>
      <c r="AX1040">
        <v>0</v>
      </c>
      <c r="AY1040">
        <v>0</v>
      </c>
      <c r="AZ1040">
        <v>23</v>
      </c>
      <c r="BA1040">
        <v>80.860897166209156</v>
      </c>
      <c r="BB1040">
        <v>23</v>
      </c>
      <c r="BC1040">
        <v>217</v>
      </c>
      <c r="BD1040">
        <v>23</v>
      </c>
      <c r="BE1040">
        <v>237</v>
      </c>
      <c r="BF1040">
        <v>23</v>
      </c>
      <c r="BG1040">
        <v>108.95636485079396</v>
      </c>
      <c r="BH1040">
        <v>4</v>
      </c>
      <c r="BI1040">
        <v>1</v>
      </c>
      <c r="BJ1040" s="74">
        <f t="shared" si="81"/>
        <v>0.89633333333333332</v>
      </c>
      <c r="BK1040" s="92">
        <f t="shared" si="82"/>
        <v>9</v>
      </c>
      <c r="BN1040" s="67">
        <f t="shared" si="83"/>
        <v>0.57933333333333326</v>
      </c>
      <c r="BO1040" s="9">
        <f t="shared" si="84"/>
        <v>5</v>
      </c>
      <c r="BT1040">
        <v>0.93700000000000006</v>
      </c>
      <c r="BU1040">
        <v>9</v>
      </c>
      <c r="BV1040">
        <v>0</v>
      </c>
      <c r="BW1040">
        <v>0</v>
      </c>
      <c r="BX1040">
        <v>23</v>
      </c>
      <c r="BY1040">
        <v>80.860897166209156</v>
      </c>
      <c r="BZ1040">
        <v>23</v>
      </c>
      <c r="CA1040">
        <v>217</v>
      </c>
      <c r="CB1040">
        <v>23</v>
      </c>
      <c r="CC1040">
        <v>237</v>
      </c>
      <c r="CD1040">
        <v>23</v>
      </c>
      <c r="CE1040">
        <v>108.95636485079396</v>
      </c>
      <c r="CF1040">
        <v>4</v>
      </c>
      <c r="CG1040">
        <v>1</v>
      </c>
      <c r="CM1040">
        <v>0.93700000000000006</v>
      </c>
      <c r="CQ1040" t="s">
        <v>162</v>
      </c>
      <c r="CR1040" t="s">
        <v>185</v>
      </c>
      <c r="CS1040" t="s">
        <v>242</v>
      </c>
      <c r="CT1040">
        <v>0</v>
      </c>
      <c r="CU1040">
        <v>23</v>
      </c>
      <c r="CV1040">
        <v>80.860897166209156</v>
      </c>
      <c r="CW1040">
        <v>23</v>
      </c>
      <c r="CX1040">
        <v>217</v>
      </c>
      <c r="CY1040">
        <v>23</v>
      </c>
      <c r="CZ1040">
        <v>237</v>
      </c>
      <c r="DA1040">
        <v>23</v>
      </c>
      <c r="DB1040">
        <v>108.95636485079396</v>
      </c>
      <c r="DC1040">
        <v>4</v>
      </c>
      <c r="DD1040">
        <v>1</v>
      </c>
      <c r="DF1040">
        <v>0.28199999999999997</v>
      </c>
    </row>
    <row r="1041" spans="1:110" x14ac:dyDescent="0.25">
      <c r="A1041" s="74">
        <v>1</v>
      </c>
      <c r="B1041" s="44">
        <v>2</v>
      </c>
      <c r="C1041" s="44">
        <v>5</v>
      </c>
      <c r="D1041" s="44">
        <v>4</v>
      </c>
      <c r="E1041" s="44">
        <v>-0.464575236944412</v>
      </c>
      <c r="F1041" s="44">
        <v>1354.6785654999901</v>
      </c>
      <c r="G1041" s="75">
        <v>109.26</v>
      </c>
      <c r="H1041" s="74">
        <v>0.42199999999999999</v>
      </c>
      <c r="I1041" s="44">
        <v>4</v>
      </c>
      <c r="J1041" s="75">
        <v>0</v>
      </c>
      <c r="K1041" s="74">
        <v>0.28100000000000003</v>
      </c>
      <c r="L1041" s="44">
        <v>4</v>
      </c>
      <c r="M1041" s="75">
        <v>0</v>
      </c>
      <c r="N1041" s="44">
        <v>0.26500000000000001</v>
      </c>
      <c r="O1041" s="44">
        <v>4</v>
      </c>
      <c r="P1041" s="75">
        <v>0</v>
      </c>
      <c r="Q1041" s="80">
        <f t="shared" si="80"/>
        <v>0.32266666666666671</v>
      </c>
      <c r="R1041" s="88">
        <f t="shared" si="80"/>
        <v>4</v>
      </c>
      <c r="T1041" s="74">
        <v>0.65600000000000003</v>
      </c>
      <c r="U1041" s="44">
        <v>9</v>
      </c>
      <c r="V1041" s="44">
        <v>0</v>
      </c>
      <c r="W1041" s="44">
        <v>0</v>
      </c>
      <c r="X1041" s="44">
        <v>23</v>
      </c>
      <c r="Y1041" s="44">
        <v>217.000001</v>
      </c>
      <c r="Z1041" s="44">
        <v>23</v>
      </c>
      <c r="AA1041" s="44">
        <v>237</v>
      </c>
      <c r="AB1041" s="44">
        <v>23</v>
      </c>
      <c r="AC1041" s="44">
        <v>81.731258237614597</v>
      </c>
      <c r="AD1041" s="44">
        <v>23</v>
      </c>
      <c r="AE1041" s="44">
        <v>115.63362313238423</v>
      </c>
      <c r="AF1041" s="44">
        <v>4</v>
      </c>
      <c r="AG1041" s="75">
        <v>1</v>
      </c>
      <c r="AH1041" s="74">
        <v>0.90700000000000003</v>
      </c>
      <c r="AI1041" s="44">
        <v>9</v>
      </c>
      <c r="AJ1041" s="44">
        <v>0</v>
      </c>
      <c r="AK1041" s="44">
        <v>0</v>
      </c>
      <c r="AL1041" s="44">
        <v>23</v>
      </c>
      <c r="AM1041" s="44">
        <v>217.000001</v>
      </c>
      <c r="AN1041" s="44">
        <v>23</v>
      </c>
      <c r="AO1041" s="44">
        <v>237</v>
      </c>
      <c r="AP1041" s="44">
        <v>23</v>
      </c>
      <c r="AQ1041" s="44">
        <v>81.731258237614597</v>
      </c>
      <c r="AR1041" s="44">
        <v>23</v>
      </c>
      <c r="AS1041" s="44">
        <v>115.63362313238423</v>
      </c>
      <c r="AT1041" s="44">
        <v>4</v>
      </c>
      <c r="AU1041" s="75">
        <v>1</v>
      </c>
      <c r="AV1041">
        <v>1.0780000000000001</v>
      </c>
      <c r="AW1041">
        <v>9</v>
      </c>
      <c r="AX1041">
        <v>0</v>
      </c>
      <c r="AY1041">
        <v>0</v>
      </c>
      <c r="AZ1041">
        <v>23</v>
      </c>
      <c r="BA1041">
        <v>217.000001</v>
      </c>
      <c r="BB1041">
        <v>23</v>
      </c>
      <c r="BC1041">
        <v>237</v>
      </c>
      <c r="BD1041">
        <v>23</v>
      </c>
      <c r="BE1041">
        <v>81.731258237614597</v>
      </c>
      <c r="BF1041">
        <v>23</v>
      </c>
      <c r="BG1041">
        <v>115.63362313238423</v>
      </c>
      <c r="BH1041">
        <v>4</v>
      </c>
      <c r="BI1041">
        <v>1</v>
      </c>
      <c r="BJ1041" s="74">
        <f t="shared" si="81"/>
        <v>0.8803333333333333</v>
      </c>
      <c r="BK1041" s="92">
        <f t="shared" si="82"/>
        <v>9</v>
      </c>
      <c r="BN1041" s="67">
        <f t="shared" si="83"/>
        <v>0.55766666666666653</v>
      </c>
      <c r="BO1041" s="9">
        <f t="shared" si="84"/>
        <v>5</v>
      </c>
      <c r="BT1041">
        <v>0.92200000000000004</v>
      </c>
      <c r="BU1041">
        <v>9</v>
      </c>
      <c r="BV1041">
        <v>0</v>
      </c>
      <c r="BW1041">
        <v>0</v>
      </c>
      <c r="BX1041">
        <v>23</v>
      </c>
      <c r="BY1041">
        <v>217.000001</v>
      </c>
      <c r="BZ1041">
        <v>23</v>
      </c>
      <c r="CA1041">
        <v>237</v>
      </c>
      <c r="CB1041">
        <v>23</v>
      </c>
      <c r="CC1041">
        <v>81.731258237614597</v>
      </c>
      <c r="CD1041">
        <v>23</v>
      </c>
      <c r="CE1041">
        <v>115.63362313238423</v>
      </c>
      <c r="CF1041">
        <v>4</v>
      </c>
      <c r="CG1041">
        <v>1</v>
      </c>
      <c r="CM1041">
        <v>0.92200000000000004</v>
      </c>
      <c r="CQ1041" t="s">
        <v>162</v>
      </c>
      <c r="CR1041" t="s">
        <v>179</v>
      </c>
      <c r="CS1041" t="s">
        <v>242</v>
      </c>
      <c r="CT1041">
        <v>0</v>
      </c>
      <c r="CU1041">
        <v>23</v>
      </c>
      <c r="CV1041">
        <v>217.000001</v>
      </c>
      <c r="CW1041">
        <v>23</v>
      </c>
      <c r="CX1041">
        <v>237</v>
      </c>
      <c r="CY1041">
        <v>23</v>
      </c>
      <c r="CZ1041">
        <v>81.731258237614597</v>
      </c>
      <c r="DA1041">
        <v>23</v>
      </c>
      <c r="DB1041">
        <v>115.63362313238423</v>
      </c>
      <c r="DC1041">
        <v>4</v>
      </c>
      <c r="DD1041">
        <v>1</v>
      </c>
      <c r="DF1041">
        <v>0.26500000000000001</v>
      </c>
    </row>
    <row r="1042" spans="1:110" x14ac:dyDescent="0.25">
      <c r="A1042" s="74">
        <v>1</v>
      </c>
      <c r="B1042" s="44">
        <v>2</v>
      </c>
      <c r="C1042" s="44">
        <v>5</v>
      </c>
      <c r="D1042" s="44">
        <v>5</v>
      </c>
      <c r="E1042" s="44">
        <v>-0.36703723243255199</v>
      </c>
      <c r="F1042" s="44">
        <v>1387.8758269999901</v>
      </c>
      <c r="G1042" s="75">
        <v>117.31</v>
      </c>
      <c r="H1042" s="74">
        <v>0.45300000000000001</v>
      </c>
      <c r="I1042" s="44">
        <v>4</v>
      </c>
      <c r="J1042" s="75">
        <v>0</v>
      </c>
      <c r="K1042" s="74">
        <v>0.26600000000000001</v>
      </c>
      <c r="L1042" s="44">
        <v>4</v>
      </c>
      <c r="M1042" s="75">
        <v>0</v>
      </c>
      <c r="N1042" s="44">
        <v>0.26500000000000001</v>
      </c>
      <c r="O1042" s="44">
        <v>4</v>
      </c>
      <c r="P1042" s="75">
        <v>0</v>
      </c>
      <c r="Q1042" s="80">
        <f t="shared" si="80"/>
        <v>0.32800000000000001</v>
      </c>
      <c r="R1042" s="88">
        <f t="shared" si="80"/>
        <v>4</v>
      </c>
      <c r="T1042" s="74">
        <v>0.67100000000000004</v>
      </c>
      <c r="U1042" s="44">
        <v>9</v>
      </c>
      <c r="V1042" s="44">
        <v>0</v>
      </c>
      <c r="W1042" s="44">
        <v>0</v>
      </c>
      <c r="X1042" s="44">
        <v>23</v>
      </c>
      <c r="Y1042" s="44">
        <v>216.99999999999997</v>
      </c>
      <c r="Z1042" s="44">
        <v>23</v>
      </c>
      <c r="AA1042" s="44">
        <v>81.771143962046693</v>
      </c>
      <c r="AB1042" s="44">
        <v>23</v>
      </c>
      <c r="AC1042" s="44">
        <v>236.99999999999997</v>
      </c>
      <c r="AD1042" s="44">
        <v>23</v>
      </c>
      <c r="AE1042" s="44">
        <v>115.18215947593828</v>
      </c>
      <c r="AF1042" s="44">
        <v>4</v>
      </c>
      <c r="AG1042" s="75">
        <v>1</v>
      </c>
      <c r="AH1042" s="74">
        <v>0.90600000000000003</v>
      </c>
      <c r="AI1042" s="44">
        <v>9</v>
      </c>
      <c r="AJ1042" s="44">
        <v>0</v>
      </c>
      <c r="AK1042" s="44">
        <v>0</v>
      </c>
      <c r="AL1042" s="44">
        <v>23</v>
      </c>
      <c r="AM1042" s="44">
        <v>216.99999999999997</v>
      </c>
      <c r="AN1042" s="44">
        <v>23</v>
      </c>
      <c r="AO1042" s="44">
        <v>81.771143962046693</v>
      </c>
      <c r="AP1042" s="44">
        <v>23</v>
      </c>
      <c r="AQ1042" s="44">
        <v>236.99999999999997</v>
      </c>
      <c r="AR1042" s="44">
        <v>23</v>
      </c>
      <c r="AS1042" s="44">
        <v>115.18215947593828</v>
      </c>
      <c r="AT1042" s="44">
        <v>4</v>
      </c>
      <c r="AU1042" s="75">
        <v>1</v>
      </c>
      <c r="AV1042">
        <v>1.0780000000000001</v>
      </c>
      <c r="AW1042">
        <v>9</v>
      </c>
      <c r="AX1042">
        <v>0</v>
      </c>
      <c r="AY1042">
        <v>0</v>
      </c>
      <c r="AZ1042">
        <v>23</v>
      </c>
      <c r="BA1042">
        <v>216.99999999999997</v>
      </c>
      <c r="BB1042">
        <v>23</v>
      </c>
      <c r="BC1042">
        <v>81.771143962046693</v>
      </c>
      <c r="BD1042">
        <v>23</v>
      </c>
      <c r="BE1042">
        <v>236.99999999999997</v>
      </c>
      <c r="BF1042">
        <v>23</v>
      </c>
      <c r="BG1042">
        <v>115.18215947593828</v>
      </c>
      <c r="BH1042">
        <v>4</v>
      </c>
      <c r="BI1042">
        <v>1</v>
      </c>
      <c r="BJ1042" s="74">
        <f t="shared" si="81"/>
        <v>0.88500000000000012</v>
      </c>
      <c r="BK1042" s="92">
        <f t="shared" si="82"/>
        <v>9</v>
      </c>
      <c r="BN1042" s="67">
        <f t="shared" si="83"/>
        <v>0.55700000000000016</v>
      </c>
      <c r="BO1042" s="9">
        <f t="shared" si="84"/>
        <v>5</v>
      </c>
      <c r="BT1042">
        <v>0.92200000000000004</v>
      </c>
      <c r="BU1042">
        <v>9</v>
      </c>
      <c r="BV1042">
        <v>0</v>
      </c>
      <c r="BW1042">
        <v>0</v>
      </c>
      <c r="BX1042">
        <v>23</v>
      </c>
      <c r="BY1042">
        <v>216.99999999999997</v>
      </c>
      <c r="BZ1042">
        <v>23</v>
      </c>
      <c r="CA1042">
        <v>81.771143962046693</v>
      </c>
      <c r="CB1042">
        <v>23</v>
      </c>
      <c r="CC1042">
        <v>236.99999999999997</v>
      </c>
      <c r="CD1042">
        <v>23</v>
      </c>
      <c r="CE1042">
        <v>115.18215947593828</v>
      </c>
      <c r="CF1042">
        <v>4</v>
      </c>
      <c r="CG1042">
        <v>1</v>
      </c>
      <c r="CM1042">
        <v>0.92200000000000004</v>
      </c>
      <c r="CQ1042" t="s">
        <v>162</v>
      </c>
      <c r="CR1042" t="s">
        <v>182</v>
      </c>
      <c r="CS1042" t="s">
        <v>242</v>
      </c>
      <c r="CT1042">
        <v>0</v>
      </c>
      <c r="CU1042">
        <v>23</v>
      </c>
      <c r="CV1042">
        <v>216.99999999999997</v>
      </c>
      <c r="CW1042">
        <v>23</v>
      </c>
      <c r="CX1042">
        <v>81.771143962046693</v>
      </c>
      <c r="CY1042">
        <v>23</v>
      </c>
      <c r="CZ1042">
        <v>236.99999999999997</v>
      </c>
      <c r="DA1042">
        <v>23</v>
      </c>
      <c r="DB1042">
        <v>115.18215947593828</v>
      </c>
      <c r="DC1042">
        <v>4</v>
      </c>
      <c r="DD1042">
        <v>1</v>
      </c>
      <c r="DF1042">
        <v>0.29699999999999999</v>
      </c>
    </row>
    <row r="1043" spans="1:110" x14ac:dyDescent="0.25">
      <c r="A1043" s="74">
        <v>1</v>
      </c>
      <c r="B1043" s="44">
        <v>2</v>
      </c>
      <c r="C1043" s="44">
        <v>5</v>
      </c>
      <c r="D1043" s="44">
        <v>6</v>
      </c>
      <c r="E1043" s="44">
        <v>-0.269499227920658</v>
      </c>
      <c r="F1043" s="44">
        <v>1421.07308849999</v>
      </c>
      <c r="G1043" s="75">
        <v>125.36</v>
      </c>
      <c r="H1043" s="74">
        <v>0.45300000000000001</v>
      </c>
      <c r="I1043" s="44">
        <v>4</v>
      </c>
      <c r="J1043" s="75">
        <v>0</v>
      </c>
      <c r="K1043" s="74">
        <v>0.28100000000000003</v>
      </c>
      <c r="L1043" s="44">
        <v>4</v>
      </c>
      <c r="M1043" s="75">
        <v>0</v>
      </c>
      <c r="N1043" s="44">
        <v>0.26500000000000001</v>
      </c>
      <c r="O1043" s="44">
        <v>4</v>
      </c>
      <c r="P1043" s="75">
        <v>0</v>
      </c>
      <c r="Q1043" s="80">
        <f t="shared" si="80"/>
        <v>0.33300000000000002</v>
      </c>
      <c r="R1043" s="88">
        <f t="shared" si="80"/>
        <v>4</v>
      </c>
      <c r="T1043" s="74">
        <v>0.65600000000000003</v>
      </c>
      <c r="U1043" s="44">
        <v>9</v>
      </c>
      <c r="V1043" s="44">
        <v>0</v>
      </c>
      <c r="W1043" s="44">
        <v>0</v>
      </c>
      <c r="X1043" s="44">
        <v>23</v>
      </c>
      <c r="Y1043" s="44">
        <v>217</v>
      </c>
      <c r="Z1043" s="44">
        <v>23</v>
      </c>
      <c r="AA1043" s="44">
        <v>81.68455473034777</v>
      </c>
      <c r="AB1043" s="44">
        <v>23</v>
      </c>
      <c r="AC1043" s="44">
        <v>237</v>
      </c>
      <c r="AD1043" s="44">
        <v>23</v>
      </c>
      <c r="AE1043" s="44">
        <v>114.59035496948027</v>
      </c>
      <c r="AF1043" s="44">
        <v>4</v>
      </c>
      <c r="AG1043" s="75">
        <v>1</v>
      </c>
      <c r="AH1043" s="74">
        <v>0.90600000000000003</v>
      </c>
      <c r="AI1043" s="44">
        <v>9</v>
      </c>
      <c r="AJ1043" s="44">
        <v>0</v>
      </c>
      <c r="AK1043" s="44">
        <v>0</v>
      </c>
      <c r="AL1043" s="44">
        <v>23</v>
      </c>
      <c r="AM1043" s="44">
        <v>217</v>
      </c>
      <c r="AN1043" s="44">
        <v>23</v>
      </c>
      <c r="AO1043" s="44">
        <v>81.68455473034777</v>
      </c>
      <c r="AP1043" s="44">
        <v>23</v>
      </c>
      <c r="AQ1043" s="44">
        <v>237</v>
      </c>
      <c r="AR1043" s="44">
        <v>23</v>
      </c>
      <c r="AS1043" s="44">
        <v>114.59035496948027</v>
      </c>
      <c r="AT1043" s="44">
        <v>4</v>
      </c>
      <c r="AU1043" s="75">
        <v>1</v>
      </c>
      <c r="AV1043">
        <v>1.109</v>
      </c>
      <c r="AW1043">
        <v>9</v>
      </c>
      <c r="AX1043">
        <v>0</v>
      </c>
      <c r="AY1043">
        <v>0</v>
      </c>
      <c r="AZ1043">
        <v>23</v>
      </c>
      <c r="BA1043">
        <v>217</v>
      </c>
      <c r="BB1043">
        <v>23</v>
      </c>
      <c r="BC1043">
        <v>81.68455473034777</v>
      </c>
      <c r="BD1043">
        <v>23</v>
      </c>
      <c r="BE1043">
        <v>237</v>
      </c>
      <c r="BF1043">
        <v>23</v>
      </c>
      <c r="BG1043">
        <v>114.59035496948027</v>
      </c>
      <c r="BH1043">
        <v>4</v>
      </c>
      <c r="BI1043">
        <v>1</v>
      </c>
      <c r="BJ1043" s="74">
        <f t="shared" si="81"/>
        <v>0.89033333333333342</v>
      </c>
      <c r="BK1043" s="92">
        <f t="shared" si="82"/>
        <v>9</v>
      </c>
      <c r="BN1043" s="67">
        <f t="shared" si="83"/>
        <v>0.55733333333333346</v>
      </c>
      <c r="BO1043" s="9">
        <f t="shared" si="84"/>
        <v>5</v>
      </c>
      <c r="BT1043">
        <v>0.92200000000000004</v>
      </c>
      <c r="BU1043">
        <v>9</v>
      </c>
      <c r="BV1043">
        <v>0</v>
      </c>
      <c r="BW1043">
        <v>0</v>
      </c>
      <c r="BX1043">
        <v>23</v>
      </c>
      <c r="BY1043">
        <v>217</v>
      </c>
      <c r="BZ1043">
        <v>23</v>
      </c>
      <c r="CA1043">
        <v>81.68455473034777</v>
      </c>
      <c r="CB1043">
        <v>23</v>
      </c>
      <c r="CC1043">
        <v>237</v>
      </c>
      <c r="CD1043">
        <v>23</v>
      </c>
      <c r="CE1043">
        <v>114.59035496948027</v>
      </c>
      <c r="CF1043">
        <v>4</v>
      </c>
      <c r="CG1043">
        <v>1</v>
      </c>
      <c r="CM1043">
        <v>0.92200000000000004</v>
      </c>
      <c r="CQ1043" t="s">
        <v>162</v>
      </c>
      <c r="CR1043" t="s">
        <v>182</v>
      </c>
      <c r="CS1043" t="s">
        <v>242</v>
      </c>
      <c r="CT1043">
        <v>0</v>
      </c>
      <c r="CU1043">
        <v>23</v>
      </c>
      <c r="CV1043">
        <v>217</v>
      </c>
      <c r="CW1043">
        <v>23</v>
      </c>
      <c r="CX1043">
        <v>81.68455473034777</v>
      </c>
      <c r="CY1043">
        <v>23</v>
      </c>
      <c r="CZ1043">
        <v>237</v>
      </c>
      <c r="DA1043">
        <v>23</v>
      </c>
      <c r="DB1043">
        <v>114.59035496948027</v>
      </c>
      <c r="DC1043">
        <v>4</v>
      </c>
      <c r="DD1043">
        <v>1</v>
      </c>
      <c r="DF1043">
        <v>0.29699999999999999</v>
      </c>
    </row>
    <row r="1044" spans="1:110" x14ac:dyDescent="0.25">
      <c r="A1044" s="74">
        <v>1</v>
      </c>
      <c r="B1044" s="44">
        <v>2</v>
      </c>
      <c r="C1044" s="44">
        <v>5</v>
      </c>
      <c r="D1044" s="44">
        <v>7</v>
      </c>
      <c r="E1044" s="44">
        <v>-0.17196122340878101</v>
      </c>
      <c r="F1044" s="44">
        <v>1454.27035</v>
      </c>
      <c r="G1044" s="75">
        <v>133.41</v>
      </c>
      <c r="H1044" s="74">
        <v>0.437</v>
      </c>
      <c r="I1044" s="44">
        <v>4</v>
      </c>
      <c r="J1044" s="75">
        <v>0</v>
      </c>
      <c r="K1044" s="74">
        <v>0.26500000000000001</v>
      </c>
      <c r="L1044" s="44">
        <v>4</v>
      </c>
      <c r="M1044" s="75">
        <v>0</v>
      </c>
      <c r="N1044" s="44">
        <v>0.26600000000000001</v>
      </c>
      <c r="O1044" s="44">
        <v>4</v>
      </c>
      <c r="P1044" s="75">
        <v>0</v>
      </c>
      <c r="Q1044" s="80">
        <f t="shared" si="80"/>
        <v>0.32266666666666666</v>
      </c>
      <c r="R1044" s="88">
        <f t="shared" si="80"/>
        <v>4</v>
      </c>
      <c r="T1044" s="74">
        <v>0.64100000000000001</v>
      </c>
      <c r="U1044" s="44">
        <v>9</v>
      </c>
      <c r="V1044" s="44">
        <v>0</v>
      </c>
      <c r="W1044" s="44">
        <v>0</v>
      </c>
      <c r="X1044" s="44">
        <v>23</v>
      </c>
      <c r="Y1044" s="44">
        <v>217</v>
      </c>
      <c r="Z1044" s="44">
        <v>23</v>
      </c>
      <c r="AA1044" s="44">
        <v>81.602281101357121</v>
      </c>
      <c r="AB1044" s="44">
        <v>23</v>
      </c>
      <c r="AC1044" s="44">
        <v>237</v>
      </c>
      <c r="AD1044" s="44">
        <v>23</v>
      </c>
      <c r="AE1044" s="44">
        <v>114.0255123342852</v>
      </c>
      <c r="AF1044" s="44">
        <v>4</v>
      </c>
      <c r="AG1044" s="75">
        <v>1</v>
      </c>
      <c r="AH1044" s="74">
        <v>1.0940000000000001</v>
      </c>
      <c r="AI1044" s="44">
        <v>9</v>
      </c>
      <c r="AJ1044" s="44">
        <v>0</v>
      </c>
      <c r="AK1044" s="44">
        <v>0</v>
      </c>
      <c r="AL1044" s="44">
        <v>23</v>
      </c>
      <c r="AM1044" s="44">
        <v>217</v>
      </c>
      <c r="AN1044" s="44">
        <v>23</v>
      </c>
      <c r="AO1044" s="44">
        <v>81.602281101357121</v>
      </c>
      <c r="AP1044" s="44">
        <v>23</v>
      </c>
      <c r="AQ1044" s="44">
        <v>237</v>
      </c>
      <c r="AR1044" s="44">
        <v>23</v>
      </c>
      <c r="AS1044" s="44">
        <v>114.0255123342852</v>
      </c>
      <c r="AT1044" s="44">
        <v>4</v>
      </c>
      <c r="AU1044" s="75">
        <v>1</v>
      </c>
      <c r="AV1044">
        <v>1.0780000000000001</v>
      </c>
      <c r="AW1044">
        <v>9</v>
      </c>
      <c r="AX1044">
        <v>0</v>
      </c>
      <c r="AY1044">
        <v>0</v>
      </c>
      <c r="AZ1044">
        <v>23</v>
      </c>
      <c r="BA1044">
        <v>217</v>
      </c>
      <c r="BB1044">
        <v>23</v>
      </c>
      <c r="BC1044">
        <v>81.602281101357121</v>
      </c>
      <c r="BD1044">
        <v>23</v>
      </c>
      <c r="BE1044">
        <v>237</v>
      </c>
      <c r="BF1044">
        <v>23</v>
      </c>
      <c r="BG1044">
        <v>114.0255123342852</v>
      </c>
      <c r="BH1044">
        <v>4</v>
      </c>
      <c r="BI1044">
        <v>1</v>
      </c>
      <c r="BJ1044" s="74">
        <f t="shared" si="81"/>
        <v>0.93766666666666676</v>
      </c>
      <c r="BK1044" s="92">
        <f t="shared" si="82"/>
        <v>9</v>
      </c>
      <c r="BN1044" s="67">
        <f t="shared" si="83"/>
        <v>0.6150000000000001</v>
      </c>
      <c r="BO1044" s="9">
        <f t="shared" si="84"/>
        <v>5</v>
      </c>
      <c r="BT1044">
        <v>0.92200000000000004</v>
      </c>
      <c r="BU1044">
        <v>9</v>
      </c>
      <c r="BV1044">
        <v>0</v>
      </c>
      <c r="BW1044">
        <v>0</v>
      </c>
      <c r="BX1044">
        <v>23</v>
      </c>
      <c r="BY1044">
        <v>217</v>
      </c>
      <c r="BZ1044">
        <v>23</v>
      </c>
      <c r="CA1044">
        <v>81.602281101357121</v>
      </c>
      <c r="CB1044">
        <v>23</v>
      </c>
      <c r="CC1044">
        <v>237</v>
      </c>
      <c r="CD1044">
        <v>23</v>
      </c>
      <c r="CE1044">
        <v>114.0255123342852</v>
      </c>
      <c r="CF1044">
        <v>4</v>
      </c>
      <c r="CG1044">
        <v>1</v>
      </c>
      <c r="CM1044">
        <v>0.92200000000000004</v>
      </c>
      <c r="CQ1044" t="s">
        <v>162</v>
      </c>
      <c r="CR1044" t="s">
        <v>188</v>
      </c>
      <c r="CS1044" t="s">
        <v>242</v>
      </c>
      <c r="CT1044">
        <v>0</v>
      </c>
      <c r="CU1044">
        <v>23</v>
      </c>
      <c r="CV1044">
        <v>217</v>
      </c>
      <c r="CW1044">
        <v>23</v>
      </c>
      <c r="CX1044">
        <v>81.602281101357121</v>
      </c>
      <c r="CY1044">
        <v>23</v>
      </c>
      <c r="CZ1044">
        <v>237</v>
      </c>
      <c r="DA1044">
        <v>23</v>
      </c>
      <c r="DB1044">
        <v>114.0255123342852</v>
      </c>
      <c r="DC1044">
        <v>4</v>
      </c>
      <c r="DD1044">
        <v>1</v>
      </c>
      <c r="DF1044">
        <v>0.312</v>
      </c>
    </row>
    <row r="1045" spans="1:110" x14ac:dyDescent="0.25">
      <c r="A1045" s="74">
        <v>1</v>
      </c>
      <c r="B1045" s="44">
        <v>2</v>
      </c>
      <c r="C1045" s="44">
        <v>5</v>
      </c>
      <c r="D1045" s="44">
        <v>8</v>
      </c>
      <c r="E1045" s="44">
        <v>-7.4423218896921495E-2</v>
      </c>
      <c r="F1045" s="44">
        <v>1487.46761149999</v>
      </c>
      <c r="G1045" s="75">
        <v>141.46</v>
      </c>
      <c r="H1045" s="74">
        <v>0.45300000000000001</v>
      </c>
      <c r="I1045" s="44">
        <v>4</v>
      </c>
      <c r="J1045" s="75">
        <v>0</v>
      </c>
      <c r="K1045" s="74">
        <v>0.28100000000000003</v>
      </c>
      <c r="L1045" s="44">
        <v>4</v>
      </c>
      <c r="M1045" s="75">
        <v>0</v>
      </c>
      <c r="N1045" s="44">
        <v>0.26600000000000001</v>
      </c>
      <c r="O1045" s="44">
        <v>4</v>
      </c>
      <c r="P1045" s="75">
        <v>0</v>
      </c>
      <c r="Q1045" s="80">
        <f t="shared" si="80"/>
        <v>0.33333333333333331</v>
      </c>
      <c r="R1045" s="88">
        <f t="shared" si="80"/>
        <v>4</v>
      </c>
      <c r="T1045" s="74">
        <v>0.67100000000000004</v>
      </c>
      <c r="U1045" s="44">
        <v>9</v>
      </c>
      <c r="V1045" s="44">
        <v>0</v>
      </c>
      <c r="W1045" s="44">
        <v>0</v>
      </c>
      <c r="X1045" s="44">
        <v>23</v>
      </c>
      <c r="Y1045" s="44">
        <v>217</v>
      </c>
      <c r="Z1045" s="44">
        <v>23</v>
      </c>
      <c r="AA1045" s="44">
        <v>81.523981715146405</v>
      </c>
      <c r="AB1045" s="44">
        <v>23</v>
      </c>
      <c r="AC1045" s="44">
        <v>237</v>
      </c>
      <c r="AD1045" s="44">
        <v>23</v>
      </c>
      <c r="AE1045" s="44">
        <v>113.48574965316965</v>
      </c>
      <c r="AF1045" s="44">
        <v>4</v>
      </c>
      <c r="AG1045" s="75">
        <v>1</v>
      </c>
      <c r="AH1045" s="74">
        <v>0.89</v>
      </c>
      <c r="AI1045" s="44">
        <v>9</v>
      </c>
      <c r="AJ1045" s="44">
        <v>0</v>
      </c>
      <c r="AK1045" s="44">
        <v>0</v>
      </c>
      <c r="AL1045" s="44">
        <v>23</v>
      </c>
      <c r="AM1045" s="44">
        <v>217</v>
      </c>
      <c r="AN1045" s="44">
        <v>23</v>
      </c>
      <c r="AO1045" s="44">
        <v>81.523981715146405</v>
      </c>
      <c r="AP1045" s="44">
        <v>23</v>
      </c>
      <c r="AQ1045" s="44">
        <v>237</v>
      </c>
      <c r="AR1045" s="44">
        <v>23</v>
      </c>
      <c r="AS1045" s="44">
        <v>113.48574965316965</v>
      </c>
      <c r="AT1045" s="44">
        <v>4</v>
      </c>
      <c r="AU1045" s="75">
        <v>1</v>
      </c>
      <c r="AV1045">
        <v>1.1719999999999999</v>
      </c>
      <c r="AW1045">
        <v>9</v>
      </c>
      <c r="AX1045">
        <v>0</v>
      </c>
      <c r="AY1045">
        <v>0</v>
      </c>
      <c r="AZ1045">
        <v>23</v>
      </c>
      <c r="BA1045">
        <v>217</v>
      </c>
      <c r="BB1045">
        <v>23</v>
      </c>
      <c r="BC1045">
        <v>81.523981715146405</v>
      </c>
      <c r="BD1045">
        <v>23</v>
      </c>
      <c r="BE1045">
        <v>237</v>
      </c>
      <c r="BF1045">
        <v>23</v>
      </c>
      <c r="BG1045">
        <v>113.48574965316965</v>
      </c>
      <c r="BH1045">
        <v>4</v>
      </c>
      <c r="BI1045">
        <v>1</v>
      </c>
      <c r="BJ1045" s="74">
        <f t="shared" si="81"/>
        <v>0.91099999999999992</v>
      </c>
      <c r="BK1045" s="92">
        <f t="shared" si="82"/>
        <v>9</v>
      </c>
      <c r="BN1045" s="67">
        <f t="shared" si="83"/>
        <v>0.57766666666666655</v>
      </c>
      <c r="BO1045" s="9">
        <f t="shared" si="84"/>
        <v>5</v>
      </c>
      <c r="BT1045">
        <v>0.93700000000000006</v>
      </c>
      <c r="BU1045">
        <v>9</v>
      </c>
      <c r="BV1045">
        <v>0</v>
      </c>
      <c r="BW1045">
        <v>0</v>
      </c>
      <c r="BX1045">
        <v>23</v>
      </c>
      <c r="BY1045">
        <v>217</v>
      </c>
      <c r="BZ1045">
        <v>23</v>
      </c>
      <c r="CA1045">
        <v>81.523981715146405</v>
      </c>
      <c r="CB1045">
        <v>23</v>
      </c>
      <c r="CC1045">
        <v>237</v>
      </c>
      <c r="CD1045">
        <v>23</v>
      </c>
      <c r="CE1045">
        <v>113.48574965316965</v>
      </c>
      <c r="CF1045">
        <v>4</v>
      </c>
      <c r="CG1045">
        <v>1</v>
      </c>
      <c r="CM1045">
        <v>0.93700000000000006</v>
      </c>
      <c r="CQ1045" t="s">
        <v>162</v>
      </c>
      <c r="CR1045" t="s">
        <v>176</v>
      </c>
      <c r="CS1045" t="s">
        <v>242</v>
      </c>
      <c r="CT1045">
        <v>0</v>
      </c>
      <c r="CU1045">
        <v>23</v>
      </c>
      <c r="CV1045">
        <v>217</v>
      </c>
      <c r="CW1045">
        <v>23</v>
      </c>
      <c r="CX1045">
        <v>81.523981715146405</v>
      </c>
      <c r="CY1045">
        <v>23</v>
      </c>
      <c r="CZ1045">
        <v>237</v>
      </c>
      <c r="DA1045">
        <v>23</v>
      </c>
      <c r="DB1045">
        <v>113.48574965316965</v>
      </c>
      <c r="DC1045">
        <v>4</v>
      </c>
      <c r="DD1045">
        <v>1</v>
      </c>
      <c r="DF1045">
        <v>0.28100000000000003</v>
      </c>
    </row>
    <row r="1046" spans="1:110" x14ac:dyDescent="0.25">
      <c r="A1046" s="74">
        <v>1</v>
      </c>
      <c r="B1046" s="44">
        <v>2</v>
      </c>
      <c r="C1046" s="44">
        <v>5</v>
      </c>
      <c r="D1046" s="44">
        <v>9</v>
      </c>
      <c r="E1046" s="44">
        <v>2.31147856149727E-2</v>
      </c>
      <c r="F1046" s="44">
        <v>1520.6648729999999</v>
      </c>
      <c r="G1046" s="75">
        <v>149.51</v>
      </c>
      <c r="H1046" s="74">
        <v>0.45300000000000001</v>
      </c>
      <c r="I1046" s="44">
        <v>4</v>
      </c>
      <c r="J1046" s="75">
        <v>0</v>
      </c>
      <c r="K1046" s="74">
        <v>0.28100000000000003</v>
      </c>
      <c r="L1046" s="44">
        <v>4</v>
      </c>
      <c r="M1046" s="75">
        <v>0</v>
      </c>
      <c r="N1046" s="44">
        <v>0.28199999999999997</v>
      </c>
      <c r="O1046" s="44">
        <v>4</v>
      </c>
      <c r="P1046" s="75">
        <v>0</v>
      </c>
      <c r="Q1046" s="80">
        <f t="shared" si="80"/>
        <v>0.33866666666666667</v>
      </c>
      <c r="R1046" s="88">
        <f t="shared" si="80"/>
        <v>4</v>
      </c>
      <c r="T1046" s="74">
        <v>0.64100000000000001</v>
      </c>
      <c r="U1046" s="44">
        <v>9</v>
      </c>
      <c r="V1046" s="44">
        <v>0</v>
      </c>
      <c r="W1046" s="44">
        <v>0</v>
      </c>
      <c r="X1046" s="44">
        <v>23</v>
      </c>
      <c r="Y1046" s="44">
        <v>216.99999999999994</v>
      </c>
      <c r="Z1046" s="44">
        <v>23</v>
      </c>
      <c r="AA1046" s="44">
        <v>81.449368660252759</v>
      </c>
      <c r="AB1046" s="44">
        <v>23</v>
      </c>
      <c r="AC1046" s="44">
        <v>236.99999999999997</v>
      </c>
      <c r="AD1046" s="44">
        <v>23</v>
      </c>
      <c r="AE1046" s="44">
        <v>112.96951345646349</v>
      </c>
      <c r="AF1046" s="44">
        <v>4</v>
      </c>
      <c r="AG1046" s="75">
        <v>1</v>
      </c>
      <c r="AH1046" s="74">
        <v>0.90600000000000003</v>
      </c>
      <c r="AI1046" s="44">
        <v>9</v>
      </c>
      <c r="AJ1046" s="44">
        <v>0</v>
      </c>
      <c r="AK1046" s="44">
        <v>0</v>
      </c>
      <c r="AL1046" s="44">
        <v>23</v>
      </c>
      <c r="AM1046" s="44">
        <v>216.99999999999994</v>
      </c>
      <c r="AN1046" s="44">
        <v>23</v>
      </c>
      <c r="AO1046" s="44">
        <v>81.449368660252759</v>
      </c>
      <c r="AP1046" s="44">
        <v>23</v>
      </c>
      <c r="AQ1046" s="44">
        <v>236.99999999999997</v>
      </c>
      <c r="AR1046" s="44">
        <v>23</v>
      </c>
      <c r="AS1046" s="44">
        <v>112.96951345646349</v>
      </c>
      <c r="AT1046" s="44">
        <v>4</v>
      </c>
      <c r="AU1046" s="75">
        <v>1</v>
      </c>
      <c r="AV1046">
        <v>1.125</v>
      </c>
      <c r="AW1046">
        <v>9</v>
      </c>
      <c r="AX1046">
        <v>0</v>
      </c>
      <c r="AY1046">
        <v>0</v>
      </c>
      <c r="AZ1046">
        <v>23</v>
      </c>
      <c r="BA1046">
        <v>216.99999999999994</v>
      </c>
      <c r="BB1046">
        <v>23</v>
      </c>
      <c r="BC1046">
        <v>81.449368660252759</v>
      </c>
      <c r="BD1046">
        <v>23</v>
      </c>
      <c r="BE1046">
        <v>236.99999999999997</v>
      </c>
      <c r="BF1046">
        <v>23</v>
      </c>
      <c r="BG1046">
        <v>112.96951345646349</v>
      </c>
      <c r="BH1046">
        <v>4</v>
      </c>
      <c r="BI1046">
        <v>1</v>
      </c>
      <c r="BJ1046" s="74">
        <f t="shared" si="81"/>
        <v>0.89066666666666672</v>
      </c>
      <c r="BK1046" s="92">
        <f t="shared" si="82"/>
        <v>9</v>
      </c>
      <c r="BN1046" s="67">
        <f t="shared" si="83"/>
        <v>0.55200000000000005</v>
      </c>
      <c r="BO1046" s="9">
        <f t="shared" si="84"/>
        <v>5</v>
      </c>
      <c r="BT1046">
        <v>0.96899999999999997</v>
      </c>
      <c r="BU1046">
        <v>9</v>
      </c>
      <c r="BV1046">
        <v>0</v>
      </c>
      <c r="BW1046">
        <v>0</v>
      </c>
      <c r="BX1046">
        <v>23</v>
      </c>
      <c r="BY1046">
        <v>216.99999999999994</v>
      </c>
      <c r="BZ1046">
        <v>23</v>
      </c>
      <c r="CA1046">
        <v>81.449368660252759</v>
      </c>
      <c r="CB1046">
        <v>23</v>
      </c>
      <c r="CC1046">
        <v>236.99999999999997</v>
      </c>
      <c r="CD1046">
        <v>23</v>
      </c>
      <c r="CE1046">
        <v>112.96951345646349</v>
      </c>
      <c r="CF1046">
        <v>4</v>
      </c>
      <c r="CG1046">
        <v>1</v>
      </c>
      <c r="CM1046">
        <v>0.96899999999999997</v>
      </c>
      <c r="CQ1046" t="s">
        <v>162</v>
      </c>
      <c r="CR1046" t="s">
        <v>182</v>
      </c>
      <c r="CS1046" t="s">
        <v>242</v>
      </c>
      <c r="CT1046">
        <v>0</v>
      </c>
      <c r="CU1046">
        <v>23</v>
      </c>
      <c r="CV1046">
        <v>216.99999999999994</v>
      </c>
      <c r="CW1046">
        <v>23</v>
      </c>
      <c r="CX1046">
        <v>81.449368660252759</v>
      </c>
      <c r="CY1046">
        <v>23</v>
      </c>
      <c r="CZ1046">
        <v>236.99999999999997</v>
      </c>
      <c r="DA1046">
        <v>23</v>
      </c>
      <c r="DB1046">
        <v>112.96951345646349</v>
      </c>
      <c r="DC1046">
        <v>4</v>
      </c>
      <c r="DD1046">
        <v>1</v>
      </c>
      <c r="DF1046">
        <v>0.29699999999999999</v>
      </c>
    </row>
    <row r="1047" spans="1:110" x14ac:dyDescent="0.25">
      <c r="A1047" s="74">
        <v>1</v>
      </c>
      <c r="B1047" s="44">
        <v>2</v>
      </c>
      <c r="C1047" s="44">
        <v>5</v>
      </c>
      <c r="D1047" s="44">
        <v>10</v>
      </c>
      <c r="E1047" s="44">
        <v>0.120652790126832</v>
      </c>
      <c r="F1047" s="44">
        <v>1553.8621344999999</v>
      </c>
      <c r="G1047" s="75">
        <v>157.56</v>
      </c>
      <c r="H1047" s="74">
        <v>0.42199999999999999</v>
      </c>
      <c r="I1047" s="44">
        <v>4</v>
      </c>
      <c r="J1047" s="75">
        <v>0</v>
      </c>
      <c r="K1047" s="74">
        <v>0.26600000000000001</v>
      </c>
      <c r="L1047" s="44">
        <v>4</v>
      </c>
      <c r="M1047" s="75">
        <v>0</v>
      </c>
      <c r="N1047" s="44">
        <v>0.26600000000000001</v>
      </c>
      <c r="O1047" s="44">
        <v>4</v>
      </c>
      <c r="P1047" s="75">
        <v>0</v>
      </c>
      <c r="Q1047" s="80">
        <f t="shared" si="80"/>
        <v>0.318</v>
      </c>
      <c r="R1047" s="88">
        <f t="shared" si="80"/>
        <v>4</v>
      </c>
      <c r="T1047" s="74">
        <v>0.67200000000000004</v>
      </c>
      <c r="U1047" s="44">
        <v>9</v>
      </c>
      <c r="V1047" s="44">
        <v>0</v>
      </c>
      <c r="W1047" s="44">
        <v>0</v>
      </c>
      <c r="X1047" s="44">
        <v>23</v>
      </c>
      <c r="Y1047" s="44">
        <v>217.00000000000003</v>
      </c>
      <c r="Z1047" s="44">
        <v>23</v>
      </c>
      <c r="AA1047" s="44">
        <v>81.378154591857395</v>
      </c>
      <c r="AB1047" s="44">
        <v>23</v>
      </c>
      <c r="AC1047" s="44">
        <v>237.00000000000003</v>
      </c>
      <c r="AD1047" s="44">
        <v>23</v>
      </c>
      <c r="AE1047" s="44">
        <v>112.47522109051505</v>
      </c>
      <c r="AF1047" s="44">
        <v>4</v>
      </c>
      <c r="AG1047" s="75">
        <v>1</v>
      </c>
      <c r="AH1047" s="74">
        <v>0.90600000000000003</v>
      </c>
      <c r="AI1047" s="44">
        <v>9</v>
      </c>
      <c r="AJ1047" s="44">
        <v>0</v>
      </c>
      <c r="AK1047" s="44">
        <v>0</v>
      </c>
      <c r="AL1047" s="44">
        <v>23</v>
      </c>
      <c r="AM1047" s="44">
        <v>217.00000000000003</v>
      </c>
      <c r="AN1047" s="44">
        <v>23</v>
      </c>
      <c r="AO1047" s="44">
        <v>81.378154591857395</v>
      </c>
      <c r="AP1047" s="44">
        <v>23</v>
      </c>
      <c r="AQ1047" s="44">
        <v>237.00000000000003</v>
      </c>
      <c r="AR1047" s="44">
        <v>23</v>
      </c>
      <c r="AS1047" s="44">
        <v>112.47522109051505</v>
      </c>
      <c r="AT1047" s="44">
        <v>4</v>
      </c>
      <c r="AU1047" s="75">
        <v>1</v>
      </c>
      <c r="AV1047">
        <v>1.0629999999999999</v>
      </c>
      <c r="AW1047">
        <v>9</v>
      </c>
      <c r="AX1047">
        <v>0</v>
      </c>
      <c r="AY1047">
        <v>0</v>
      </c>
      <c r="AZ1047">
        <v>23</v>
      </c>
      <c r="BA1047">
        <v>217.00000000000003</v>
      </c>
      <c r="BB1047">
        <v>23</v>
      </c>
      <c r="BC1047">
        <v>81.378154591857395</v>
      </c>
      <c r="BD1047">
        <v>23</v>
      </c>
      <c r="BE1047">
        <v>237.00000000000003</v>
      </c>
      <c r="BF1047">
        <v>23</v>
      </c>
      <c r="BG1047">
        <v>112.47522109051505</v>
      </c>
      <c r="BH1047">
        <v>4</v>
      </c>
      <c r="BI1047">
        <v>1</v>
      </c>
      <c r="BJ1047" s="74">
        <f t="shared" si="81"/>
        <v>0.8803333333333333</v>
      </c>
      <c r="BK1047" s="92">
        <f t="shared" si="82"/>
        <v>9</v>
      </c>
      <c r="BN1047" s="67">
        <f t="shared" si="83"/>
        <v>0.56233333333333335</v>
      </c>
      <c r="BO1047" s="9">
        <f t="shared" si="84"/>
        <v>5</v>
      </c>
      <c r="BT1047">
        <v>0.92200000000000004</v>
      </c>
      <c r="BU1047">
        <v>9</v>
      </c>
      <c r="BV1047">
        <v>0</v>
      </c>
      <c r="BW1047">
        <v>0</v>
      </c>
      <c r="BX1047">
        <v>23</v>
      </c>
      <c r="BY1047">
        <v>217.00000000000003</v>
      </c>
      <c r="BZ1047">
        <v>23</v>
      </c>
      <c r="CA1047">
        <v>81.378154591857395</v>
      </c>
      <c r="CB1047">
        <v>23</v>
      </c>
      <c r="CC1047">
        <v>237.00000000000003</v>
      </c>
      <c r="CD1047">
        <v>23</v>
      </c>
      <c r="CE1047">
        <v>112.47522109051505</v>
      </c>
      <c r="CF1047">
        <v>4</v>
      </c>
      <c r="CG1047">
        <v>1</v>
      </c>
      <c r="CM1047">
        <v>0.92200000000000004</v>
      </c>
      <c r="CQ1047" t="s">
        <v>162</v>
      </c>
      <c r="CR1047" t="s">
        <v>176</v>
      </c>
      <c r="CS1047" t="s">
        <v>242</v>
      </c>
      <c r="CT1047">
        <v>0</v>
      </c>
      <c r="CU1047">
        <v>23</v>
      </c>
      <c r="CV1047">
        <v>217.00000000000003</v>
      </c>
      <c r="CW1047">
        <v>23</v>
      </c>
      <c r="CX1047">
        <v>81.378154591857395</v>
      </c>
      <c r="CY1047">
        <v>23</v>
      </c>
      <c r="CZ1047">
        <v>237.00000000000003</v>
      </c>
      <c r="DA1047">
        <v>23</v>
      </c>
      <c r="DB1047">
        <v>112.47522109051505</v>
      </c>
      <c r="DC1047">
        <v>4</v>
      </c>
      <c r="DD1047">
        <v>1</v>
      </c>
      <c r="DF1047">
        <v>0.28100000000000003</v>
      </c>
    </row>
    <row r="1048" spans="1:110" x14ac:dyDescent="0.25">
      <c r="A1048" s="74">
        <v>1</v>
      </c>
      <c r="B1048" s="44">
        <v>2</v>
      </c>
      <c r="C1048" s="44">
        <v>5</v>
      </c>
      <c r="D1048" s="44">
        <v>11</v>
      </c>
      <c r="E1048" s="44">
        <v>0.218190794638709</v>
      </c>
      <c r="F1048" s="44">
        <v>1587.0593959999901</v>
      </c>
      <c r="G1048" s="75">
        <v>165.61</v>
      </c>
      <c r="H1048" s="74">
        <v>0.438</v>
      </c>
      <c r="I1048" s="44">
        <v>4</v>
      </c>
      <c r="J1048" s="75">
        <v>0</v>
      </c>
      <c r="K1048" s="74">
        <v>0.28100000000000003</v>
      </c>
      <c r="L1048" s="44">
        <v>4</v>
      </c>
      <c r="M1048" s="75">
        <v>0</v>
      </c>
      <c r="N1048" s="44">
        <v>0.25</v>
      </c>
      <c r="O1048" s="44">
        <v>4</v>
      </c>
      <c r="P1048" s="75">
        <v>0</v>
      </c>
      <c r="Q1048" s="80">
        <f t="shared" si="80"/>
        <v>0.32300000000000001</v>
      </c>
      <c r="R1048" s="88">
        <f t="shared" si="80"/>
        <v>4</v>
      </c>
      <c r="T1048" s="74">
        <v>0.65600000000000003</v>
      </c>
      <c r="U1048" s="44">
        <v>9</v>
      </c>
      <c r="V1048" s="44">
        <v>0</v>
      </c>
      <c r="W1048" s="44">
        <v>0</v>
      </c>
      <c r="X1048" s="44">
        <v>23</v>
      </c>
      <c r="Y1048" s="44">
        <v>217.000001</v>
      </c>
      <c r="Z1048" s="44">
        <v>23</v>
      </c>
      <c r="AA1048" s="44">
        <v>81.310123198433132</v>
      </c>
      <c r="AB1048" s="44">
        <v>23</v>
      </c>
      <c r="AC1048" s="44">
        <v>237</v>
      </c>
      <c r="AD1048" s="44">
        <v>23</v>
      </c>
      <c r="AE1048" s="44">
        <v>112.0015794916653</v>
      </c>
      <c r="AF1048" s="44">
        <v>4</v>
      </c>
      <c r="AG1048" s="75">
        <v>1</v>
      </c>
      <c r="AH1048" s="74">
        <v>0.93799999999999994</v>
      </c>
      <c r="AI1048" s="44">
        <v>9</v>
      </c>
      <c r="AJ1048" s="44">
        <v>0</v>
      </c>
      <c r="AK1048" s="44">
        <v>0</v>
      </c>
      <c r="AL1048" s="44">
        <v>23</v>
      </c>
      <c r="AM1048" s="44">
        <v>217.000001</v>
      </c>
      <c r="AN1048" s="44">
        <v>23</v>
      </c>
      <c r="AO1048" s="44">
        <v>81.310123198433132</v>
      </c>
      <c r="AP1048" s="44">
        <v>23</v>
      </c>
      <c r="AQ1048" s="44">
        <v>237</v>
      </c>
      <c r="AR1048" s="44">
        <v>23</v>
      </c>
      <c r="AS1048" s="44">
        <v>112.0015794916653</v>
      </c>
      <c r="AT1048" s="44">
        <v>4</v>
      </c>
      <c r="AU1048" s="75">
        <v>1</v>
      </c>
      <c r="AV1048">
        <v>1.0629999999999999</v>
      </c>
      <c r="AW1048">
        <v>9</v>
      </c>
      <c r="AX1048">
        <v>0</v>
      </c>
      <c r="AY1048">
        <v>0</v>
      </c>
      <c r="AZ1048">
        <v>23</v>
      </c>
      <c r="BA1048">
        <v>217.000001</v>
      </c>
      <c r="BB1048">
        <v>23</v>
      </c>
      <c r="BC1048">
        <v>81.310123198433132</v>
      </c>
      <c r="BD1048">
        <v>23</v>
      </c>
      <c r="BE1048">
        <v>237</v>
      </c>
      <c r="BF1048">
        <v>23</v>
      </c>
      <c r="BG1048">
        <v>112.0015794916653</v>
      </c>
      <c r="BH1048">
        <v>4</v>
      </c>
      <c r="BI1048">
        <v>1</v>
      </c>
      <c r="BJ1048" s="74">
        <f t="shared" si="81"/>
        <v>0.88566666666666671</v>
      </c>
      <c r="BK1048" s="92">
        <f t="shared" si="82"/>
        <v>9</v>
      </c>
      <c r="BN1048" s="67">
        <f t="shared" si="83"/>
        <v>0.56266666666666665</v>
      </c>
      <c r="BO1048" s="9">
        <f t="shared" si="84"/>
        <v>5</v>
      </c>
      <c r="BT1048">
        <v>0.93700000000000006</v>
      </c>
      <c r="BU1048">
        <v>9</v>
      </c>
      <c r="BV1048">
        <v>0</v>
      </c>
      <c r="BW1048">
        <v>0</v>
      </c>
      <c r="BX1048">
        <v>23</v>
      </c>
      <c r="BY1048">
        <v>217.000001</v>
      </c>
      <c r="BZ1048">
        <v>23</v>
      </c>
      <c r="CA1048">
        <v>81.310123198433132</v>
      </c>
      <c r="CB1048">
        <v>23</v>
      </c>
      <c r="CC1048">
        <v>237</v>
      </c>
      <c r="CD1048">
        <v>23</v>
      </c>
      <c r="CE1048">
        <v>112.0015794916653</v>
      </c>
      <c r="CF1048">
        <v>4</v>
      </c>
      <c r="CG1048">
        <v>1</v>
      </c>
      <c r="CM1048">
        <v>0.93700000000000006</v>
      </c>
      <c r="CQ1048" t="s">
        <v>162</v>
      </c>
      <c r="CR1048" t="s">
        <v>182</v>
      </c>
      <c r="CS1048" t="s">
        <v>242</v>
      </c>
      <c r="CT1048">
        <v>0</v>
      </c>
      <c r="CU1048">
        <v>23</v>
      </c>
      <c r="CV1048">
        <v>217.000001</v>
      </c>
      <c r="CW1048">
        <v>23</v>
      </c>
      <c r="CX1048">
        <v>81.310123198433132</v>
      </c>
      <c r="CY1048">
        <v>23</v>
      </c>
      <c r="CZ1048">
        <v>237</v>
      </c>
      <c r="DA1048">
        <v>23</v>
      </c>
      <c r="DB1048">
        <v>112.0015794916653</v>
      </c>
      <c r="DC1048">
        <v>4</v>
      </c>
      <c r="DD1048">
        <v>1</v>
      </c>
      <c r="DF1048">
        <v>0.29699999999999999</v>
      </c>
    </row>
    <row r="1049" spans="1:110" x14ac:dyDescent="0.25">
      <c r="A1049" s="74">
        <v>1</v>
      </c>
      <c r="B1049" s="44">
        <v>2</v>
      </c>
      <c r="C1049" s="44">
        <v>5</v>
      </c>
      <c r="D1049" s="44">
        <v>12</v>
      </c>
      <c r="E1049" s="44">
        <v>0.31572879915060298</v>
      </c>
      <c r="F1049" s="44">
        <v>1620.2566574999901</v>
      </c>
      <c r="G1049" s="75">
        <v>173.66</v>
      </c>
      <c r="H1049" s="74">
        <v>0.437</v>
      </c>
      <c r="I1049" s="44">
        <v>4</v>
      </c>
      <c r="J1049" s="75">
        <v>0</v>
      </c>
      <c r="K1049" s="74">
        <v>0.28100000000000003</v>
      </c>
      <c r="L1049" s="44">
        <v>4</v>
      </c>
      <c r="M1049" s="75">
        <v>0</v>
      </c>
      <c r="N1049" s="44">
        <v>0.26600000000000001</v>
      </c>
      <c r="O1049" s="44">
        <v>4</v>
      </c>
      <c r="P1049" s="75">
        <v>0</v>
      </c>
      <c r="Q1049" s="80">
        <f t="shared" si="80"/>
        <v>0.32800000000000001</v>
      </c>
      <c r="R1049" s="88">
        <f t="shared" si="80"/>
        <v>4</v>
      </c>
      <c r="T1049" s="74">
        <v>0.65700000000000003</v>
      </c>
      <c r="U1049" s="44">
        <v>9</v>
      </c>
      <c r="V1049" s="44">
        <v>0</v>
      </c>
      <c r="W1049" s="44">
        <v>0</v>
      </c>
      <c r="X1049" s="44">
        <v>23</v>
      </c>
      <c r="Y1049" s="44">
        <v>217.00000100000003</v>
      </c>
      <c r="Z1049" s="44">
        <v>23</v>
      </c>
      <c r="AA1049" s="44">
        <v>81.2450297625101</v>
      </c>
      <c r="AB1049" s="44">
        <v>23</v>
      </c>
      <c r="AC1049" s="44">
        <v>237.00000000000003</v>
      </c>
      <c r="AD1049" s="44">
        <v>23</v>
      </c>
      <c r="AE1049" s="44">
        <v>111.54726610513426</v>
      </c>
      <c r="AF1049" s="44">
        <v>4</v>
      </c>
      <c r="AG1049" s="75">
        <v>1</v>
      </c>
      <c r="AH1049" s="74">
        <v>0.93700000000000006</v>
      </c>
      <c r="AI1049" s="44">
        <v>9</v>
      </c>
      <c r="AJ1049" s="44">
        <v>0</v>
      </c>
      <c r="AK1049" s="44">
        <v>0</v>
      </c>
      <c r="AL1049" s="44">
        <v>23</v>
      </c>
      <c r="AM1049" s="44">
        <v>217.00000100000003</v>
      </c>
      <c r="AN1049" s="44">
        <v>23</v>
      </c>
      <c r="AO1049" s="44">
        <v>81.2450297625101</v>
      </c>
      <c r="AP1049" s="44">
        <v>23</v>
      </c>
      <c r="AQ1049" s="44">
        <v>237.00000000000003</v>
      </c>
      <c r="AR1049" s="44">
        <v>23</v>
      </c>
      <c r="AS1049" s="44">
        <v>111.54726610513426</v>
      </c>
      <c r="AT1049" s="44">
        <v>4</v>
      </c>
      <c r="AU1049" s="75">
        <v>1</v>
      </c>
      <c r="AV1049">
        <v>1.093</v>
      </c>
      <c r="AW1049">
        <v>9</v>
      </c>
      <c r="AX1049">
        <v>0</v>
      </c>
      <c r="AY1049">
        <v>0</v>
      </c>
      <c r="AZ1049">
        <v>23</v>
      </c>
      <c r="BA1049">
        <v>217.00000100000003</v>
      </c>
      <c r="BB1049">
        <v>23</v>
      </c>
      <c r="BC1049">
        <v>81.2450297625101</v>
      </c>
      <c r="BD1049">
        <v>23</v>
      </c>
      <c r="BE1049">
        <v>237.00000000000003</v>
      </c>
      <c r="BF1049">
        <v>23</v>
      </c>
      <c r="BG1049">
        <v>111.54726610513426</v>
      </c>
      <c r="BH1049">
        <v>4</v>
      </c>
      <c r="BI1049">
        <v>1</v>
      </c>
      <c r="BJ1049" s="74">
        <f t="shared" si="81"/>
        <v>0.89566666666666672</v>
      </c>
      <c r="BK1049" s="92">
        <f t="shared" si="82"/>
        <v>9</v>
      </c>
      <c r="BN1049" s="67">
        <f t="shared" si="83"/>
        <v>0.56766666666666676</v>
      </c>
      <c r="BO1049" s="9">
        <f t="shared" si="84"/>
        <v>5</v>
      </c>
      <c r="BT1049">
        <v>0.90600000000000003</v>
      </c>
      <c r="BU1049">
        <v>9</v>
      </c>
      <c r="BV1049">
        <v>0</v>
      </c>
      <c r="BW1049">
        <v>0</v>
      </c>
      <c r="BX1049">
        <v>23</v>
      </c>
      <c r="BY1049">
        <v>217.00000100000003</v>
      </c>
      <c r="BZ1049">
        <v>23</v>
      </c>
      <c r="CA1049">
        <v>81.2450297625101</v>
      </c>
      <c r="CB1049">
        <v>23</v>
      </c>
      <c r="CC1049">
        <v>237.00000000000003</v>
      </c>
      <c r="CD1049">
        <v>23</v>
      </c>
      <c r="CE1049">
        <v>111.54726610513426</v>
      </c>
      <c r="CF1049">
        <v>4</v>
      </c>
      <c r="CG1049">
        <v>1</v>
      </c>
      <c r="CM1049">
        <v>0.90600000000000003</v>
      </c>
      <c r="CQ1049" t="s">
        <v>162</v>
      </c>
      <c r="CR1049" t="s">
        <v>176</v>
      </c>
      <c r="CS1049" t="s">
        <v>242</v>
      </c>
      <c r="CT1049">
        <v>0</v>
      </c>
      <c r="CU1049">
        <v>23</v>
      </c>
      <c r="CV1049">
        <v>217.00000100000003</v>
      </c>
      <c r="CW1049">
        <v>23</v>
      </c>
      <c r="CX1049">
        <v>81.2450297625101</v>
      </c>
      <c r="CY1049">
        <v>23</v>
      </c>
      <c r="CZ1049">
        <v>237.00000000000003</v>
      </c>
      <c r="DA1049">
        <v>23</v>
      </c>
      <c r="DB1049">
        <v>111.54726610513426</v>
      </c>
      <c r="DC1049">
        <v>4</v>
      </c>
      <c r="DD1049">
        <v>1</v>
      </c>
      <c r="DF1049">
        <v>0.28100000000000003</v>
      </c>
    </row>
    <row r="1050" spans="1:110" x14ac:dyDescent="0.25">
      <c r="A1050" s="74">
        <v>1</v>
      </c>
      <c r="B1050" s="44">
        <v>2</v>
      </c>
      <c r="C1050" s="44">
        <v>5</v>
      </c>
      <c r="D1050" s="44">
        <v>13</v>
      </c>
      <c r="E1050" s="44">
        <v>0.41326680366246299</v>
      </c>
      <c r="F1050" s="44">
        <v>1653.45391899999</v>
      </c>
      <c r="G1050" s="75">
        <v>181.71</v>
      </c>
      <c r="H1050" s="74">
        <v>0.437</v>
      </c>
      <c r="I1050" s="44">
        <v>4</v>
      </c>
      <c r="J1050" s="75">
        <v>0</v>
      </c>
      <c r="K1050" s="74">
        <v>0.28100000000000003</v>
      </c>
      <c r="L1050" s="44">
        <v>4</v>
      </c>
      <c r="M1050" s="75">
        <v>0</v>
      </c>
      <c r="N1050" s="44">
        <v>0.26500000000000001</v>
      </c>
      <c r="O1050" s="44">
        <v>4</v>
      </c>
      <c r="P1050" s="75">
        <v>0</v>
      </c>
      <c r="Q1050" s="80">
        <f t="shared" si="80"/>
        <v>0.32766666666666666</v>
      </c>
      <c r="R1050" s="88">
        <f t="shared" si="80"/>
        <v>4</v>
      </c>
      <c r="T1050" s="74">
        <v>0.64</v>
      </c>
      <c r="U1050" s="44">
        <v>9</v>
      </c>
      <c r="V1050" s="44">
        <v>0</v>
      </c>
      <c r="W1050" s="44">
        <v>0</v>
      </c>
      <c r="X1050" s="44">
        <v>23</v>
      </c>
      <c r="Y1050" s="44">
        <v>217</v>
      </c>
      <c r="Z1050" s="44">
        <v>23</v>
      </c>
      <c r="AA1050" s="44">
        <v>81.182676827622245</v>
      </c>
      <c r="AB1050" s="44">
        <v>23</v>
      </c>
      <c r="AC1050" s="44">
        <v>237</v>
      </c>
      <c r="AD1050" s="44">
        <v>23</v>
      </c>
      <c r="AE1050" s="44">
        <v>111.11112071246605</v>
      </c>
      <c r="AF1050" s="44">
        <v>4</v>
      </c>
      <c r="AG1050" s="75">
        <v>1</v>
      </c>
      <c r="AH1050" s="74">
        <v>0.90600000000000003</v>
      </c>
      <c r="AI1050" s="44">
        <v>9</v>
      </c>
      <c r="AJ1050" s="44">
        <v>0</v>
      </c>
      <c r="AK1050" s="44">
        <v>0</v>
      </c>
      <c r="AL1050" s="44">
        <v>23</v>
      </c>
      <c r="AM1050" s="44">
        <v>217</v>
      </c>
      <c r="AN1050" s="44">
        <v>23</v>
      </c>
      <c r="AO1050" s="44">
        <v>81.182676827622245</v>
      </c>
      <c r="AP1050" s="44">
        <v>23</v>
      </c>
      <c r="AQ1050" s="44">
        <v>237</v>
      </c>
      <c r="AR1050" s="44">
        <v>23</v>
      </c>
      <c r="AS1050" s="44">
        <v>111.11112071246605</v>
      </c>
      <c r="AT1050" s="44">
        <v>4</v>
      </c>
      <c r="AU1050" s="75">
        <v>1</v>
      </c>
      <c r="AV1050">
        <v>1.0780000000000001</v>
      </c>
      <c r="AW1050">
        <v>9</v>
      </c>
      <c r="AX1050">
        <v>0</v>
      </c>
      <c r="AY1050">
        <v>0</v>
      </c>
      <c r="AZ1050">
        <v>23</v>
      </c>
      <c r="BA1050">
        <v>217</v>
      </c>
      <c r="BB1050">
        <v>23</v>
      </c>
      <c r="BC1050">
        <v>81.182676827622245</v>
      </c>
      <c r="BD1050">
        <v>23</v>
      </c>
      <c r="BE1050">
        <v>237</v>
      </c>
      <c r="BF1050">
        <v>23</v>
      </c>
      <c r="BG1050">
        <v>111.11112071246605</v>
      </c>
      <c r="BH1050">
        <v>4</v>
      </c>
      <c r="BI1050">
        <v>1</v>
      </c>
      <c r="BJ1050" s="74">
        <f t="shared" si="81"/>
        <v>0.8746666666666667</v>
      </c>
      <c r="BK1050" s="92">
        <f t="shared" si="82"/>
        <v>9</v>
      </c>
      <c r="BN1050" s="67">
        <f t="shared" si="83"/>
        <v>0.54700000000000004</v>
      </c>
      <c r="BO1050" s="9">
        <f t="shared" si="84"/>
        <v>5</v>
      </c>
      <c r="BT1050">
        <v>0.92200000000000004</v>
      </c>
      <c r="BU1050">
        <v>9</v>
      </c>
      <c r="BV1050">
        <v>0</v>
      </c>
      <c r="BW1050">
        <v>0</v>
      </c>
      <c r="BX1050">
        <v>23</v>
      </c>
      <c r="BY1050">
        <v>217</v>
      </c>
      <c r="BZ1050">
        <v>23</v>
      </c>
      <c r="CA1050">
        <v>81.182676827622245</v>
      </c>
      <c r="CB1050">
        <v>23</v>
      </c>
      <c r="CC1050">
        <v>237</v>
      </c>
      <c r="CD1050">
        <v>23</v>
      </c>
      <c r="CE1050">
        <v>111.11112071246605</v>
      </c>
      <c r="CF1050">
        <v>4</v>
      </c>
      <c r="CG1050">
        <v>1</v>
      </c>
      <c r="CM1050">
        <v>0.92200000000000004</v>
      </c>
      <c r="CQ1050" t="s">
        <v>162</v>
      </c>
      <c r="CR1050" t="s">
        <v>182</v>
      </c>
      <c r="CS1050" t="s">
        <v>242</v>
      </c>
      <c r="CT1050">
        <v>0</v>
      </c>
      <c r="CU1050">
        <v>23</v>
      </c>
      <c r="CV1050">
        <v>217</v>
      </c>
      <c r="CW1050">
        <v>23</v>
      </c>
      <c r="CX1050">
        <v>81.182676827622245</v>
      </c>
      <c r="CY1050">
        <v>23</v>
      </c>
      <c r="CZ1050">
        <v>237</v>
      </c>
      <c r="DA1050">
        <v>23</v>
      </c>
      <c r="DB1050">
        <v>111.11112071246605</v>
      </c>
      <c r="DC1050">
        <v>4</v>
      </c>
      <c r="DD1050">
        <v>1</v>
      </c>
      <c r="DF1050">
        <v>0.29699999999999999</v>
      </c>
    </row>
    <row r="1051" spans="1:110" x14ac:dyDescent="0.25">
      <c r="A1051" s="74">
        <v>1</v>
      </c>
      <c r="B1051" s="44">
        <v>2</v>
      </c>
      <c r="C1051" s="44">
        <v>6</v>
      </c>
      <c r="D1051" s="44">
        <v>1</v>
      </c>
      <c r="E1051" s="44">
        <v>-0.44642942982000899</v>
      </c>
      <c r="F1051" s="44">
        <v>1379.7621369999999</v>
      </c>
      <c r="G1051" s="75">
        <v>91.85</v>
      </c>
      <c r="H1051" s="74">
        <v>0.45300000000000001</v>
      </c>
      <c r="I1051" s="44">
        <v>4</v>
      </c>
      <c r="J1051" s="75">
        <v>0</v>
      </c>
      <c r="K1051" s="74">
        <v>0.26500000000000001</v>
      </c>
      <c r="L1051" s="44">
        <v>4</v>
      </c>
      <c r="M1051" s="75">
        <v>0</v>
      </c>
      <c r="N1051" s="44">
        <v>0.26600000000000001</v>
      </c>
      <c r="O1051" s="44">
        <v>4</v>
      </c>
      <c r="P1051" s="75">
        <v>0</v>
      </c>
      <c r="Q1051" s="80">
        <f t="shared" si="80"/>
        <v>0.32800000000000001</v>
      </c>
      <c r="R1051" s="88">
        <f t="shared" si="80"/>
        <v>4</v>
      </c>
      <c r="T1051" s="74">
        <v>0.67200000000000004</v>
      </c>
      <c r="U1051" s="44">
        <v>9</v>
      </c>
      <c r="V1051" s="44">
        <v>0</v>
      </c>
      <c r="W1051" s="44">
        <v>217</v>
      </c>
      <c r="X1051" s="44">
        <v>23</v>
      </c>
      <c r="Y1051" s="44">
        <v>81.496663481372039</v>
      </c>
      <c r="Z1051" s="44">
        <v>23</v>
      </c>
      <c r="AA1051" s="44">
        <v>237</v>
      </c>
      <c r="AB1051" s="44">
        <v>23</v>
      </c>
      <c r="AC1051" s="44">
        <v>0</v>
      </c>
      <c r="AD1051" s="44">
        <v>23</v>
      </c>
      <c r="AE1051" s="44">
        <v>115.80053164643421</v>
      </c>
      <c r="AF1051" s="44">
        <v>4</v>
      </c>
      <c r="AG1051" s="75">
        <v>1</v>
      </c>
      <c r="AH1051" s="74">
        <v>0.89</v>
      </c>
      <c r="AI1051" s="44">
        <v>9</v>
      </c>
      <c r="AJ1051" s="44">
        <v>0</v>
      </c>
      <c r="AK1051" s="44">
        <v>217</v>
      </c>
      <c r="AL1051" s="44">
        <v>23</v>
      </c>
      <c r="AM1051" s="44">
        <v>81.496663481372039</v>
      </c>
      <c r="AN1051" s="44">
        <v>23</v>
      </c>
      <c r="AO1051" s="44">
        <v>237</v>
      </c>
      <c r="AP1051" s="44">
        <v>23</v>
      </c>
      <c r="AQ1051" s="44">
        <v>0</v>
      </c>
      <c r="AR1051" s="44">
        <v>23</v>
      </c>
      <c r="AS1051" s="44">
        <v>115.80053164643421</v>
      </c>
      <c r="AT1051" s="44">
        <v>4</v>
      </c>
      <c r="AU1051" s="75">
        <v>1</v>
      </c>
      <c r="AV1051">
        <v>1.0940000000000001</v>
      </c>
      <c r="AW1051">
        <v>9</v>
      </c>
      <c r="AX1051">
        <v>0</v>
      </c>
      <c r="AY1051">
        <v>217</v>
      </c>
      <c r="AZ1051">
        <v>23</v>
      </c>
      <c r="BA1051">
        <v>81.496663481372039</v>
      </c>
      <c r="BB1051">
        <v>23</v>
      </c>
      <c r="BC1051">
        <v>237</v>
      </c>
      <c r="BD1051">
        <v>23</v>
      </c>
      <c r="BE1051">
        <v>0</v>
      </c>
      <c r="BF1051">
        <v>23</v>
      </c>
      <c r="BG1051">
        <v>115.80053164643421</v>
      </c>
      <c r="BH1051">
        <v>4</v>
      </c>
      <c r="BI1051">
        <v>1</v>
      </c>
      <c r="BJ1051" s="74">
        <f t="shared" si="81"/>
        <v>0.88533333333333342</v>
      </c>
      <c r="BK1051" s="92">
        <f t="shared" si="82"/>
        <v>9</v>
      </c>
      <c r="BN1051" s="67">
        <f t="shared" si="83"/>
        <v>0.55733333333333346</v>
      </c>
      <c r="BO1051" s="9">
        <f t="shared" si="84"/>
        <v>5</v>
      </c>
      <c r="BT1051">
        <v>0.90600000000000003</v>
      </c>
      <c r="BU1051">
        <v>9</v>
      </c>
      <c r="BV1051">
        <v>0</v>
      </c>
      <c r="BW1051">
        <v>217</v>
      </c>
      <c r="BX1051">
        <v>23</v>
      </c>
      <c r="BY1051">
        <v>81.496663481372039</v>
      </c>
      <c r="BZ1051">
        <v>23</v>
      </c>
      <c r="CA1051">
        <v>237</v>
      </c>
      <c r="CB1051">
        <v>23</v>
      </c>
      <c r="CC1051">
        <v>0</v>
      </c>
      <c r="CD1051">
        <v>23</v>
      </c>
      <c r="CE1051">
        <v>115.80053164643421</v>
      </c>
      <c r="CF1051">
        <v>4</v>
      </c>
      <c r="CG1051">
        <v>1</v>
      </c>
      <c r="CM1051">
        <v>0.90600000000000003</v>
      </c>
      <c r="CQ1051" t="s">
        <v>162</v>
      </c>
      <c r="CR1051" t="s">
        <v>184</v>
      </c>
      <c r="CS1051" t="s">
        <v>242</v>
      </c>
      <c r="CT1051">
        <v>217</v>
      </c>
      <c r="CU1051">
        <v>23</v>
      </c>
      <c r="CV1051">
        <v>81.496663481372039</v>
      </c>
      <c r="CW1051">
        <v>23</v>
      </c>
      <c r="CX1051">
        <v>237</v>
      </c>
      <c r="CY1051">
        <v>23</v>
      </c>
      <c r="CZ1051">
        <v>0</v>
      </c>
      <c r="DA1051">
        <v>23</v>
      </c>
      <c r="DB1051">
        <v>115.80053164643421</v>
      </c>
      <c r="DC1051">
        <v>4</v>
      </c>
      <c r="DD1051">
        <v>1</v>
      </c>
      <c r="DF1051">
        <v>0.29599999999999999</v>
      </c>
    </row>
    <row r="1052" spans="1:110" x14ac:dyDescent="0.25">
      <c r="A1052" s="74">
        <v>1</v>
      </c>
      <c r="B1052" s="44">
        <v>2</v>
      </c>
      <c r="C1052" s="44">
        <v>6</v>
      </c>
      <c r="D1052" s="44">
        <v>2</v>
      </c>
      <c r="E1052" s="44">
        <v>-0.34889142530811501</v>
      </c>
      <c r="F1052" s="44">
        <v>1412.9593984999999</v>
      </c>
      <c r="G1052" s="75">
        <v>99.9</v>
      </c>
      <c r="H1052" s="74">
        <v>0.45300000000000001</v>
      </c>
      <c r="I1052" s="44">
        <v>4</v>
      </c>
      <c r="J1052" s="75">
        <v>0</v>
      </c>
      <c r="K1052" s="74">
        <v>0.26600000000000001</v>
      </c>
      <c r="L1052" s="44">
        <v>4</v>
      </c>
      <c r="M1052" s="75">
        <v>0</v>
      </c>
      <c r="N1052" s="44">
        <v>0.26600000000000001</v>
      </c>
      <c r="O1052" s="44">
        <v>4</v>
      </c>
      <c r="P1052" s="75">
        <v>0</v>
      </c>
      <c r="Q1052" s="80">
        <f t="shared" si="80"/>
        <v>0.32833333333333337</v>
      </c>
      <c r="R1052" s="88">
        <f t="shared" si="80"/>
        <v>4</v>
      </c>
      <c r="T1052" s="74">
        <v>0.65600000000000003</v>
      </c>
      <c r="U1052" s="44">
        <v>9</v>
      </c>
      <c r="V1052" s="44">
        <v>0</v>
      </c>
      <c r="W1052" s="44">
        <v>0</v>
      </c>
      <c r="X1052" s="44">
        <v>23</v>
      </c>
      <c r="Y1052" s="44">
        <v>81.443594310236634</v>
      </c>
      <c r="Z1052" s="44">
        <v>23</v>
      </c>
      <c r="AA1052" s="44">
        <v>236.99999999999997</v>
      </c>
      <c r="AB1052" s="44">
        <v>23</v>
      </c>
      <c r="AC1052" s="44">
        <v>217.00000099999997</v>
      </c>
      <c r="AD1052" s="44">
        <v>23</v>
      </c>
      <c r="AE1052" s="44">
        <v>116.10919620148036</v>
      </c>
      <c r="AF1052" s="44">
        <v>4</v>
      </c>
      <c r="AG1052" s="75">
        <v>1</v>
      </c>
      <c r="AH1052" s="74">
        <v>0.93700000000000006</v>
      </c>
      <c r="AI1052" s="44">
        <v>9</v>
      </c>
      <c r="AJ1052" s="44">
        <v>0</v>
      </c>
      <c r="AK1052" s="44">
        <v>0</v>
      </c>
      <c r="AL1052" s="44">
        <v>23</v>
      </c>
      <c r="AM1052" s="44">
        <v>81.443594310236634</v>
      </c>
      <c r="AN1052" s="44">
        <v>23</v>
      </c>
      <c r="AO1052" s="44">
        <v>236.99999999999997</v>
      </c>
      <c r="AP1052" s="44">
        <v>23</v>
      </c>
      <c r="AQ1052" s="44">
        <v>217.00000099999997</v>
      </c>
      <c r="AR1052" s="44">
        <v>23</v>
      </c>
      <c r="AS1052" s="44">
        <v>116.10919620148036</v>
      </c>
      <c r="AT1052" s="44">
        <v>4</v>
      </c>
      <c r="AU1052" s="75">
        <v>1</v>
      </c>
      <c r="AV1052">
        <v>1.0780000000000001</v>
      </c>
      <c r="AW1052">
        <v>9</v>
      </c>
      <c r="AX1052">
        <v>0</v>
      </c>
      <c r="AY1052">
        <v>0</v>
      </c>
      <c r="AZ1052">
        <v>23</v>
      </c>
      <c r="BA1052">
        <v>81.443594310236634</v>
      </c>
      <c r="BB1052">
        <v>23</v>
      </c>
      <c r="BC1052">
        <v>236.99999999999997</v>
      </c>
      <c r="BD1052">
        <v>23</v>
      </c>
      <c r="BE1052">
        <v>217.00000099999997</v>
      </c>
      <c r="BF1052">
        <v>23</v>
      </c>
      <c r="BG1052">
        <v>116.10919620148036</v>
      </c>
      <c r="BH1052">
        <v>4</v>
      </c>
      <c r="BI1052">
        <v>1</v>
      </c>
      <c r="BJ1052" s="74">
        <f t="shared" si="81"/>
        <v>0.89033333333333342</v>
      </c>
      <c r="BK1052" s="92">
        <f t="shared" si="82"/>
        <v>9</v>
      </c>
      <c r="BN1052" s="67">
        <f t="shared" si="83"/>
        <v>0.56200000000000006</v>
      </c>
      <c r="BO1052" s="9">
        <f t="shared" si="84"/>
        <v>5</v>
      </c>
      <c r="BT1052">
        <v>0.92200000000000004</v>
      </c>
      <c r="BU1052">
        <v>9</v>
      </c>
      <c r="BV1052">
        <v>0</v>
      </c>
      <c r="BW1052">
        <v>0</v>
      </c>
      <c r="BX1052">
        <v>23</v>
      </c>
      <c r="BY1052">
        <v>81.443594310236634</v>
      </c>
      <c r="BZ1052">
        <v>23</v>
      </c>
      <c r="CA1052">
        <v>236.99999999999997</v>
      </c>
      <c r="CB1052">
        <v>23</v>
      </c>
      <c r="CC1052">
        <v>217.00000099999997</v>
      </c>
      <c r="CD1052">
        <v>23</v>
      </c>
      <c r="CE1052">
        <v>116.10919620148036</v>
      </c>
      <c r="CF1052">
        <v>4</v>
      </c>
      <c r="CG1052">
        <v>1</v>
      </c>
      <c r="CM1052">
        <v>0.92200000000000004</v>
      </c>
      <c r="CQ1052" t="s">
        <v>162</v>
      </c>
      <c r="CR1052" t="s">
        <v>176</v>
      </c>
      <c r="CS1052" t="s">
        <v>242</v>
      </c>
      <c r="CT1052">
        <v>0</v>
      </c>
      <c r="CU1052">
        <v>23</v>
      </c>
      <c r="CV1052">
        <v>81.443594310236634</v>
      </c>
      <c r="CW1052">
        <v>23</v>
      </c>
      <c r="CX1052">
        <v>236.99999999999997</v>
      </c>
      <c r="CY1052">
        <v>23</v>
      </c>
      <c r="CZ1052">
        <v>217.00000099999997</v>
      </c>
      <c r="DA1052">
        <v>23</v>
      </c>
      <c r="DB1052">
        <v>116.10919620148036</v>
      </c>
      <c r="DC1052">
        <v>4</v>
      </c>
      <c r="DD1052">
        <v>1</v>
      </c>
      <c r="DF1052">
        <v>0.28100000000000003</v>
      </c>
    </row>
    <row r="1053" spans="1:110" x14ac:dyDescent="0.25">
      <c r="A1053" s="74">
        <v>1</v>
      </c>
      <c r="B1053" s="44">
        <v>2</v>
      </c>
      <c r="C1053" s="44">
        <v>6</v>
      </c>
      <c r="D1053" s="44">
        <v>3</v>
      </c>
      <c r="E1053" s="44">
        <v>-0.251353420796255</v>
      </c>
      <c r="F1053" s="44">
        <v>1446.1566600000001</v>
      </c>
      <c r="G1053" s="75">
        <v>107.95</v>
      </c>
      <c r="H1053" s="74">
        <v>0.438</v>
      </c>
      <c r="I1053" s="44">
        <v>4</v>
      </c>
      <c r="J1053" s="75">
        <v>0</v>
      </c>
      <c r="K1053" s="74">
        <v>0.26500000000000001</v>
      </c>
      <c r="L1053" s="44">
        <v>4</v>
      </c>
      <c r="M1053" s="75">
        <v>0</v>
      </c>
      <c r="N1053" s="44">
        <v>0.25</v>
      </c>
      <c r="O1053" s="44">
        <v>4</v>
      </c>
      <c r="P1053" s="75">
        <v>0</v>
      </c>
      <c r="Q1053" s="80">
        <f t="shared" si="80"/>
        <v>0.31766666666666671</v>
      </c>
      <c r="R1053" s="88">
        <f t="shared" si="80"/>
        <v>4</v>
      </c>
      <c r="T1053" s="74">
        <v>0.65700000000000003</v>
      </c>
      <c r="U1053" s="44">
        <v>9</v>
      </c>
      <c r="V1053" s="44">
        <v>0</v>
      </c>
      <c r="W1053" s="44">
        <v>0</v>
      </c>
      <c r="X1053" s="44">
        <v>23</v>
      </c>
      <c r="Y1053" s="44">
        <v>81.376330013723489</v>
      </c>
      <c r="Z1053" s="44">
        <v>23</v>
      </c>
      <c r="AA1053" s="44">
        <v>237</v>
      </c>
      <c r="AB1053" s="44">
        <v>23</v>
      </c>
      <c r="AC1053" s="44">
        <v>217</v>
      </c>
      <c r="AD1053" s="44">
        <v>23</v>
      </c>
      <c r="AE1053" s="44">
        <v>115.617133279439</v>
      </c>
      <c r="AF1053" s="44">
        <v>4</v>
      </c>
      <c r="AG1053" s="75">
        <v>1</v>
      </c>
      <c r="AH1053" s="74">
        <v>0.93799999999999994</v>
      </c>
      <c r="AI1053" s="44">
        <v>9</v>
      </c>
      <c r="AJ1053" s="44">
        <v>0</v>
      </c>
      <c r="AK1053" s="44">
        <v>0</v>
      </c>
      <c r="AL1053" s="44">
        <v>23</v>
      </c>
      <c r="AM1053" s="44">
        <v>81.376330013723489</v>
      </c>
      <c r="AN1053" s="44">
        <v>23</v>
      </c>
      <c r="AO1053" s="44">
        <v>237</v>
      </c>
      <c r="AP1053" s="44">
        <v>23</v>
      </c>
      <c r="AQ1053" s="44">
        <v>217</v>
      </c>
      <c r="AR1053" s="44">
        <v>23</v>
      </c>
      <c r="AS1053" s="44">
        <v>115.617133279439</v>
      </c>
      <c r="AT1053" s="44">
        <v>4</v>
      </c>
      <c r="AU1053" s="75">
        <v>1</v>
      </c>
      <c r="AV1053">
        <v>1.141</v>
      </c>
      <c r="AW1053">
        <v>9</v>
      </c>
      <c r="AX1053">
        <v>0</v>
      </c>
      <c r="AY1053">
        <v>0</v>
      </c>
      <c r="AZ1053">
        <v>23</v>
      </c>
      <c r="BA1053">
        <v>81.376330013723489</v>
      </c>
      <c r="BB1053">
        <v>23</v>
      </c>
      <c r="BC1053">
        <v>237</v>
      </c>
      <c r="BD1053">
        <v>23</v>
      </c>
      <c r="BE1053">
        <v>217</v>
      </c>
      <c r="BF1053">
        <v>23</v>
      </c>
      <c r="BG1053">
        <v>115.617133279439</v>
      </c>
      <c r="BH1053">
        <v>4</v>
      </c>
      <c r="BI1053">
        <v>1</v>
      </c>
      <c r="BJ1053" s="74">
        <f t="shared" si="81"/>
        <v>0.91199999999999992</v>
      </c>
      <c r="BK1053" s="92">
        <f t="shared" si="82"/>
        <v>9</v>
      </c>
      <c r="BN1053" s="67">
        <f t="shared" si="83"/>
        <v>0.59433333333333316</v>
      </c>
      <c r="BO1053" s="9">
        <f t="shared" si="84"/>
        <v>5</v>
      </c>
      <c r="BT1053">
        <v>0.95299999999999996</v>
      </c>
      <c r="BU1053">
        <v>9</v>
      </c>
      <c r="BV1053">
        <v>0</v>
      </c>
      <c r="BW1053">
        <v>0</v>
      </c>
      <c r="BX1053">
        <v>23</v>
      </c>
      <c r="BY1053">
        <v>81.376330013723489</v>
      </c>
      <c r="BZ1053">
        <v>23</v>
      </c>
      <c r="CA1053">
        <v>237</v>
      </c>
      <c r="CB1053">
        <v>23</v>
      </c>
      <c r="CC1053">
        <v>217</v>
      </c>
      <c r="CD1053">
        <v>23</v>
      </c>
      <c r="CE1053">
        <v>115.617133279439</v>
      </c>
      <c r="CF1053">
        <v>4</v>
      </c>
      <c r="CG1053">
        <v>1</v>
      </c>
      <c r="CM1053">
        <v>0.95299999999999996</v>
      </c>
      <c r="CQ1053" t="s">
        <v>162</v>
      </c>
      <c r="CR1053" t="s">
        <v>180</v>
      </c>
      <c r="CS1053" t="s">
        <v>242</v>
      </c>
      <c r="CT1053">
        <v>0</v>
      </c>
      <c r="CU1053">
        <v>23</v>
      </c>
      <c r="CV1053">
        <v>81.376330013723489</v>
      </c>
      <c r="CW1053">
        <v>23</v>
      </c>
      <c r="CX1053">
        <v>237</v>
      </c>
      <c r="CY1053">
        <v>23</v>
      </c>
      <c r="CZ1053">
        <v>217</v>
      </c>
      <c r="DA1053">
        <v>23</v>
      </c>
      <c r="DB1053">
        <v>115.617133279439</v>
      </c>
      <c r="DC1053">
        <v>4</v>
      </c>
      <c r="DD1053">
        <v>1</v>
      </c>
      <c r="DF1053">
        <v>0.26600000000000001</v>
      </c>
    </row>
    <row r="1054" spans="1:110" x14ac:dyDescent="0.25">
      <c r="A1054" s="74">
        <v>1</v>
      </c>
      <c r="B1054" s="44">
        <v>2</v>
      </c>
      <c r="C1054" s="44">
        <v>6</v>
      </c>
      <c r="D1054" s="44">
        <v>4</v>
      </c>
      <c r="E1054" s="44">
        <v>-0.153815416284378</v>
      </c>
      <c r="F1054" s="44">
        <v>1479.3539214999901</v>
      </c>
      <c r="G1054" s="75">
        <v>116</v>
      </c>
      <c r="H1054" s="74">
        <v>0.45300000000000001</v>
      </c>
      <c r="I1054" s="44">
        <v>4</v>
      </c>
      <c r="J1054" s="75">
        <v>0</v>
      </c>
      <c r="K1054" s="74">
        <v>0.28100000000000003</v>
      </c>
      <c r="L1054" s="44">
        <v>4</v>
      </c>
      <c r="M1054" s="75">
        <v>0</v>
      </c>
      <c r="N1054" s="44">
        <v>0.28199999999999997</v>
      </c>
      <c r="O1054" s="44">
        <v>4</v>
      </c>
      <c r="P1054" s="75">
        <v>0</v>
      </c>
      <c r="Q1054" s="80">
        <f t="shared" si="80"/>
        <v>0.33866666666666667</v>
      </c>
      <c r="R1054" s="88">
        <f t="shared" si="80"/>
        <v>4</v>
      </c>
      <c r="T1054" s="74">
        <v>0.68700000000000006</v>
      </c>
      <c r="U1054" s="44">
        <v>9</v>
      </c>
      <c r="V1054" s="44">
        <v>0</v>
      </c>
      <c r="W1054" s="44">
        <v>0</v>
      </c>
      <c r="X1054" s="44">
        <v>23</v>
      </c>
      <c r="Y1054" s="44">
        <v>217.000001</v>
      </c>
      <c r="Z1054" s="44">
        <v>23</v>
      </c>
      <c r="AA1054" s="44">
        <v>237</v>
      </c>
      <c r="AB1054" s="44">
        <v>23</v>
      </c>
      <c r="AC1054" s="44">
        <v>81.482399237038607</v>
      </c>
      <c r="AD1054" s="44">
        <v>23</v>
      </c>
      <c r="AE1054" s="44">
        <v>115.34109512628018</v>
      </c>
      <c r="AF1054" s="44">
        <v>4</v>
      </c>
      <c r="AG1054" s="75">
        <v>1</v>
      </c>
      <c r="AH1054" s="74">
        <v>0.92200000000000004</v>
      </c>
      <c r="AI1054" s="44">
        <v>9</v>
      </c>
      <c r="AJ1054" s="44">
        <v>0</v>
      </c>
      <c r="AK1054" s="44">
        <v>0</v>
      </c>
      <c r="AL1054" s="44">
        <v>23</v>
      </c>
      <c r="AM1054" s="44">
        <v>217.000001</v>
      </c>
      <c r="AN1054" s="44">
        <v>23</v>
      </c>
      <c r="AO1054" s="44">
        <v>237</v>
      </c>
      <c r="AP1054" s="44">
        <v>23</v>
      </c>
      <c r="AQ1054" s="44">
        <v>81.482399237038607</v>
      </c>
      <c r="AR1054" s="44">
        <v>23</v>
      </c>
      <c r="AS1054" s="44">
        <v>115.34109512628018</v>
      </c>
      <c r="AT1054" s="44">
        <v>4</v>
      </c>
      <c r="AU1054" s="75">
        <v>1</v>
      </c>
      <c r="AV1054">
        <v>1.0780000000000001</v>
      </c>
      <c r="AW1054">
        <v>9</v>
      </c>
      <c r="AX1054">
        <v>0</v>
      </c>
      <c r="AY1054">
        <v>0</v>
      </c>
      <c r="AZ1054">
        <v>23</v>
      </c>
      <c r="BA1054">
        <v>217.000001</v>
      </c>
      <c r="BB1054">
        <v>23</v>
      </c>
      <c r="BC1054">
        <v>237</v>
      </c>
      <c r="BD1054">
        <v>23</v>
      </c>
      <c r="BE1054">
        <v>81.482399237038607</v>
      </c>
      <c r="BF1054">
        <v>23</v>
      </c>
      <c r="BG1054">
        <v>115.34109512628018</v>
      </c>
      <c r="BH1054">
        <v>4</v>
      </c>
      <c r="BI1054">
        <v>1</v>
      </c>
      <c r="BJ1054" s="74">
        <f t="shared" si="81"/>
        <v>0.89566666666666672</v>
      </c>
      <c r="BK1054" s="92">
        <f t="shared" si="82"/>
        <v>9</v>
      </c>
      <c r="BN1054" s="67">
        <f t="shared" si="83"/>
        <v>0.55700000000000005</v>
      </c>
      <c r="BO1054" s="9">
        <f t="shared" si="84"/>
        <v>5</v>
      </c>
      <c r="BT1054">
        <v>0.93700000000000006</v>
      </c>
      <c r="BU1054">
        <v>9</v>
      </c>
      <c r="BV1054">
        <v>0</v>
      </c>
      <c r="BW1054">
        <v>0</v>
      </c>
      <c r="BX1054">
        <v>23</v>
      </c>
      <c r="BY1054">
        <v>217.000001</v>
      </c>
      <c r="BZ1054">
        <v>23</v>
      </c>
      <c r="CA1054">
        <v>237</v>
      </c>
      <c r="CB1054">
        <v>23</v>
      </c>
      <c r="CC1054">
        <v>81.482399237038607</v>
      </c>
      <c r="CD1054">
        <v>23</v>
      </c>
      <c r="CE1054">
        <v>115.34109512628018</v>
      </c>
      <c r="CF1054">
        <v>4</v>
      </c>
      <c r="CG1054">
        <v>1</v>
      </c>
      <c r="CM1054">
        <v>0.93700000000000006</v>
      </c>
      <c r="CQ1054" t="s">
        <v>162</v>
      </c>
      <c r="CR1054" t="s">
        <v>176</v>
      </c>
      <c r="CS1054" t="s">
        <v>242</v>
      </c>
      <c r="CT1054">
        <v>0</v>
      </c>
      <c r="CU1054">
        <v>23</v>
      </c>
      <c r="CV1054">
        <v>217.000001</v>
      </c>
      <c r="CW1054">
        <v>23</v>
      </c>
      <c r="CX1054">
        <v>237</v>
      </c>
      <c r="CY1054">
        <v>23</v>
      </c>
      <c r="CZ1054">
        <v>81.482399237038607</v>
      </c>
      <c r="DA1054">
        <v>23</v>
      </c>
      <c r="DB1054">
        <v>115.34109512628018</v>
      </c>
      <c r="DC1054">
        <v>4</v>
      </c>
      <c r="DD1054">
        <v>1</v>
      </c>
      <c r="DF1054">
        <v>0.28100000000000003</v>
      </c>
    </row>
    <row r="1055" spans="1:110" x14ac:dyDescent="0.25">
      <c r="A1055" s="74">
        <v>1</v>
      </c>
      <c r="B1055" s="44">
        <v>2</v>
      </c>
      <c r="C1055" s="44">
        <v>6</v>
      </c>
      <c r="D1055" s="44">
        <v>5</v>
      </c>
      <c r="E1055" s="44">
        <v>-5.6277411772484402E-2</v>
      </c>
      <c r="F1055" s="44">
        <v>1512.551183</v>
      </c>
      <c r="G1055" s="75">
        <v>124.05</v>
      </c>
      <c r="H1055" s="74">
        <v>0.438</v>
      </c>
      <c r="I1055" s="44">
        <v>4</v>
      </c>
      <c r="J1055" s="75">
        <v>0</v>
      </c>
      <c r="K1055" s="74">
        <v>0.28100000000000003</v>
      </c>
      <c r="L1055" s="44">
        <v>4</v>
      </c>
      <c r="M1055" s="75">
        <v>0</v>
      </c>
      <c r="N1055" s="44">
        <v>0.25</v>
      </c>
      <c r="O1055" s="44">
        <v>4</v>
      </c>
      <c r="P1055" s="75">
        <v>0</v>
      </c>
      <c r="Q1055" s="80">
        <f t="shared" si="80"/>
        <v>0.32300000000000001</v>
      </c>
      <c r="R1055" s="88">
        <f t="shared" si="80"/>
        <v>4</v>
      </c>
      <c r="T1055" s="74">
        <v>0.68700000000000006</v>
      </c>
      <c r="U1055" s="44">
        <v>9</v>
      </c>
      <c r="V1055" s="44">
        <v>0</v>
      </c>
      <c r="W1055" s="44">
        <v>0</v>
      </c>
      <c r="X1055" s="44">
        <v>23</v>
      </c>
      <c r="Y1055" s="44">
        <v>216.99999999999997</v>
      </c>
      <c r="Z1055" s="44">
        <v>23</v>
      </c>
      <c r="AA1055" s="44">
        <v>236.99999999999997</v>
      </c>
      <c r="AB1055" s="44">
        <v>23</v>
      </c>
      <c r="AC1055" s="44">
        <v>82.054092974654452</v>
      </c>
      <c r="AD1055" s="44">
        <v>23</v>
      </c>
      <c r="AE1055" s="44">
        <v>115.59249103760411</v>
      </c>
      <c r="AF1055" s="44">
        <v>4</v>
      </c>
      <c r="AG1055" s="75">
        <v>1</v>
      </c>
      <c r="AH1055" s="74">
        <v>0.89</v>
      </c>
      <c r="AI1055" s="44">
        <v>9</v>
      </c>
      <c r="AJ1055" s="44">
        <v>0</v>
      </c>
      <c r="AK1055" s="44">
        <v>0</v>
      </c>
      <c r="AL1055" s="44">
        <v>23</v>
      </c>
      <c r="AM1055" s="44">
        <v>216.99999999999997</v>
      </c>
      <c r="AN1055" s="44">
        <v>23</v>
      </c>
      <c r="AO1055" s="44">
        <v>236.99999999999997</v>
      </c>
      <c r="AP1055" s="44">
        <v>23</v>
      </c>
      <c r="AQ1055" s="44">
        <v>82.054092974654452</v>
      </c>
      <c r="AR1055" s="44">
        <v>23</v>
      </c>
      <c r="AS1055" s="44">
        <v>115.59249103760411</v>
      </c>
      <c r="AT1055" s="44">
        <v>4</v>
      </c>
      <c r="AU1055" s="75">
        <v>1</v>
      </c>
      <c r="AV1055">
        <v>1.0940000000000001</v>
      </c>
      <c r="AW1055">
        <v>9</v>
      </c>
      <c r="AX1055">
        <v>0</v>
      </c>
      <c r="AY1055">
        <v>0</v>
      </c>
      <c r="AZ1055">
        <v>23</v>
      </c>
      <c r="BA1055">
        <v>216.99999999999997</v>
      </c>
      <c r="BB1055">
        <v>23</v>
      </c>
      <c r="BC1055">
        <v>236.99999999999997</v>
      </c>
      <c r="BD1055">
        <v>23</v>
      </c>
      <c r="BE1055">
        <v>82.054092974654452</v>
      </c>
      <c r="BF1055">
        <v>23</v>
      </c>
      <c r="BG1055">
        <v>115.59249103760411</v>
      </c>
      <c r="BH1055">
        <v>4</v>
      </c>
      <c r="BI1055">
        <v>1</v>
      </c>
      <c r="BJ1055" s="74">
        <f t="shared" si="81"/>
        <v>0.89033333333333342</v>
      </c>
      <c r="BK1055" s="92">
        <f t="shared" si="82"/>
        <v>9</v>
      </c>
      <c r="BN1055" s="67">
        <f t="shared" si="83"/>
        <v>0.56733333333333347</v>
      </c>
      <c r="BO1055" s="9">
        <f t="shared" si="84"/>
        <v>5</v>
      </c>
      <c r="BT1055">
        <v>0.90600000000000003</v>
      </c>
      <c r="BU1055">
        <v>9</v>
      </c>
      <c r="BV1055">
        <v>0</v>
      </c>
      <c r="BW1055">
        <v>0</v>
      </c>
      <c r="BX1055">
        <v>23</v>
      </c>
      <c r="BY1055">
        <v>216.99999999999997</v>
      </c>
      <c r="BZ1055">
        <v>23</v>
      </c>
      <c r="CA1055">
        <v>236.99999999999997</v>
      </c>
      <c r="CB1055">
        <v>23</v>
      </c>
      <c r="CC1055">
        <v>82.054092974654452</v>
      </c>
      <c r="CD1055">
        <v>23</v>
      </c>
      <c r="CE1055">
        <v>115.59249103760411</v>
      </c>
      <c r="CF1055">
        <v>4</v>
      </c>
      <c r="CG1055">
        <v>1</v>
      </c>
      <c r="CM1055">
        <v>0.90600000000000003</v>
      </c>
      <c r="CQ1055" t="s">
        <v>162</v>
      </c>
      <c r="CR1055" t="s">
        <v>182</v>
      </c>
      <c r="CS1055" t="s">
        <v>242</v>
      </c>
      <c r="CT1055">
        <v>0</v>
      </c>
      <c r="CU1055">
        <v>23</v>
      </c>
      <c r="CV1055">
        <v>216.99999999999997</v>
      </c>
      <c r="CW1055">
        <v>23</v>
      </c>
      <c r="CX1055">
        <v>236.99999999999997</v>
      </c>
      <c r="CY1055">
        <v>23</v>
      </c>
      <c r="CZ1055">
        <v>82.054092974654452</v>
      </c>
      <c r="DA1055">
        <v>23</v>
      </c>
      <c r="DB1055">
        <v>115.59249103760411</v>
      </c>
      <c r="DC1055">
        <v>4</v>
      </c>
      <c r="DD1055">
        <v>1</v>
      </c>
      <c r="DF1055">
        <v>0.29699999999999999</v>
      </c>
    </row>
    <row r="1056" spans="1:110" x14ac:dyDescent="0.25">
      <c r="A1056" s="74">
        <v>1</v>
      </c>
      <c r="B1056" s="44">
        <v>2</v>
      </c>
      <c r="C1056" s="44">
        <v>6</v>
      </c>
      <c r="D1056" s="44">
        <v>6</v>
      </c>
      <c r="E1056" s="44">
        <v>4.1260592739375303E-2</v>
      </c>
      <c r="F1056" s="44">
        <v>1545.7484445</v>
      </c>
      <c r="G1056" s="75">
        <v>132.1</v>
      </c>
      <c r="H1056" s="74">
        <v>0.438</v>
      </c>
      <c r="I1056" s="44">
        <v>4</v>
      </c>
      <c r="J1056" s="75">
        <v>0</v>
      </c>
      <c r="K1056" s="74">
        <v>0.26600000000000001</v>
      </c>
      <c r="L1056" s="44">
        <v>4</v>
      </c>
      <c r="M1056" s="75">
        <v>0</v>
      </c>
      <c r="N1056" s="44">
        <v>0.25</v>
      </c>
      <c r="O1056" s="44">
        <v>4</v>
      </c>
      <c r="P1056" s="75">
        <v>0</v>
      </c>
      <c r="Q1056" s="80">
        <f t="shared" si="80"/>
        <v>0.318</v>
      </c>
      <c r="R1056" s="88">
        <f t="shared" si="80"/>
        <v>4</v>
      </c>
      <c r="T1056" s="74">
        <v>0.68799999999999994</v>
      </c>
      <c r="U1056" s="44">
        <v>9</v>
      </c>
      <c r="V1056" s="44">
        <v>0</v>
      </c>
      <c r="W1056" s="44">
        <v>0</v>
      </c>
      <c r="X1056" s="44">
        <v>23</v>
      </c>
      <c r="Y1056" s="44">
        <v>216.99999999999997</v>
      </c>
      <c r="Z1056" s="44">
        <v>23</v>
      </c>
      <c r="AA1056" s="44">
        <v>81.977637330397144</v>
      </c>
      <c r="AB1056" s="44">
        <v>23</v>
      </c>
      <c r="AC1056" s="44">
        <v>236.99999999999997</v>
      </c>
      <c r="AD1056" s="44">
        <v>23</v>
      </c>
      <c r="AE1056" s="44">
        <v>115.05928790468047</v>
      </c>
      <c r="AF1056" s="44">
        <v>4</v>
      </c>
      <c r="AG1056" s="75">
        <v>1</v>
      </c>
      <c r="AH1056" s="74">
        <v>0.89100000000000001</v>
      </c>
      <c r="AI1056" s="44">
        <v>9</v>
      </c>
      <c r="AJ1056" s="44">
        <v>0</v>
      </c>
      <c r="AK1056" s="44">
        <v>0</v>
      </c>
      <c r="AL1056" s="44">
        <v>23</v>
      </c>
      <c r="AM1056" s="44">
        <v>216.99999999999997</v>
      </c>
      <c r="AN1056" s="44">
        <v>23</v>
      </c>
      <c r="AO1056" s="44">
        <v>81.977637330397144</v>
      </c>
      <c r="AP1056" s="44">
        <v>23</v>
      </c>
      <c r="AQ1056" s="44">
        <v>236.99999999999997</v>
      </c>
      <c r="AR1056" s="44">
        <v>23</v>
      </c>
      <c r="AS1056" s="44">
        <v>115.05928790468047</v>
      </c>
      <c r="AT1056" s="44">
        <v>4</v>
      </c>
      <c r="AU1056" s="75">
        <v>1</v>
      </c>
      <c r="AV1056">
        <v>1.109</v>
      </c>
      <c r="AW1056">
        <v>9</v>
      </c>
      <c r="AX1056">
        <v>0</v>
      </c>
      <c r="AY1056">
        <v>0</v>
      </c>
      <c r="AZ1056">
        <v>23</v>
      </c>
      <c r="BA1056">
        <v>216.99999999999997</v>
      </c>
      <c r="BB1056">
        <v>23</v>
      </c>
      <c r="BC1056">
        <v>81.977637330397144</v>
      </c>
      <c r="BD1056">
        <v>23</v>
      </c>
      <c r="BE1056">
        <v>236.99999999999997</v>
      </c>
      <c r="BF1056">
        <v>23</v>
      </c>
      <c r="BG1056">
        <v>115.05928790468047</v>
      </c>
      <c r="BH1056">
        <v>4</v>
      </c>
      <c r="BI1056">
        <v>1</v>
      </c>
      <c r="BJ1056" s="74">
        <f t="shared" si="81"/>
        <v>0.89599999999999991</v>
      </c>
      <c r="BK1056" s="92">
        <f t="shared" si="82"/>
        <v>9</v>
      </c>
      <c r="BN1056" s="67">
        <f t="shared" si="83"/>
        <v>0.57799999999999985</v>
      </c>
      <c r="BO1056" s="9">
        <f t="shared" si="84"/>
        <v>5</v>
      </c>
      <c r="BT1056">
        <v>0.90600000000000003</v>
      </c>
      <c r="BU1056">
        <v>9</v>
      </c>
      <c r="BV1056">
        <v>0</v>
      </c>
      <c r="BW1056">
        <v>0</v>
      </c>
      <c r="BX1056">
        <v>23</v>
      </c>
      <c r="BY1056">
        <v>216.99999999999997</v>
      </c>
      <c r="BZ1056">
        <v>23</v>
      </c>
      <c r="CA1056">
        <v>81.977637330397144</v>
      </c>
      <c r="CB1056">
        <v>23</v>
      </c>
      <c r="CC1056">
        <v>236.99999999999997</v>
      </c>
      <c r="CD1056">
        <v>23</v>
      </c>
      <c r="CE1056">
        <v>115.05928790468047</v>
      </c>
      <c r="CF1056">
        <v>4</v>
      </c>
      <c r="CG1056">
        <v>1</v>
      </c>
      <c r="CM1056">
        <v>0.90600000000000003</v>
      </c>
      <c r="CQ1056" t="s">
        <v>162</v>
      </c>
      <c r="CR1056" t="s">
        <v>176</v>
      </c>
      <c r="CS1056" t="s">
        <v>242</v>
      </c>
      <c r="CT1056">
        <v>0</v>
      </c>
      <c r="CU1056">
        <v>23</v>
      </c>
      <c r="CV1056">
        <v>216.99999999999997</v>
      </c>
      <c r="CW1056">
        <v>23</v>
      </c>
      <c r="CX1056">
        <v>81.977637330397144</v>
      </c>
      <c r="CY1056">
        <v>23</v>
      </c>
      <c r="CZ1056">
        <v>236.99999999999997</v>
      </c>
      <c r="DA1056">
        <v>23</v>
      </c>
      <c r="DB1056">
        <v>115.05928790468047</v>
      </c>
      <c r="DC1056">
        <v>4</v>
      </c>
      <c r="DD1056">
        <v>1</v>
      </c>
      <c r="DF1056">
        <v>0.28100000000000003</v>
      </c>
    </row>
    <row r="1057" spans="1:110" x14ac:dyDescent="0.25">
      <c r="A1057" s="74">
        <v>1</v>
      </c>
      <c r="B1057" s="44">
        <v>2</v>
      </c>
      <c r="C1057" s="44">
        <v>6</v>
      </c>
      <c r="D1057" s="44">
        <v>7</v>
      </c>
      <c r="E1057" s="44">
        <v>0.13879859725125199</v>
      </c>
      <c r="F1057" s="44">
        <v>1578.945706</v>
      </c>
      <c r="G1057" s="75">
        <v>140.15</v>
      </c>
      <c r="H1057" s="74">
        <v>0.42199999999999999</v>
      </c>
      <c r="I1057" s="44">
        <v>4</v>
      </c>
      <c r="J1057" s="75">
        <v>0</v>
      </c>
      <c r="K1057" s="74">
        <v>0.26600000000000001</v>
      </c>
      <c r="L1057" s="44">
        <v>4</v>
      </c>
      <c r="M1057" s="75">
        <v>0</v>
      </c>
      <c r="N1057" s="44">
        <v>0.26600000000000001</v>
      </c>
      <c r="O1057" s="44">
        <v>4</v>
      </c>
      <c r="P1057" s="75">
        <v>0</v>
      </c>
      <c r="Q1057" s="80">
        <f t="shared" si="80"/>
        <v>0.318</v>
      </c>
      <c r="R1057" s="88">
        <f t="shared" si="80"/>
        <v>4</v>
      </c>
      <c r="T1057" s="74">
        <v>0.68700000000000006</v>
      </c>
      <c r="U1057" s="44">
        <v>9</v>
      </c>
      <c r="V1057" s="44">
        <v>0</v>
      </c>
      <c r="W1057" s="44">
        <v>0</v>
      </c>
      <c r="X1057" s="44">
        <v>23</v>
      </c>
      <c r="Y1057" s="44">
        <v>217</v>
      </c>
      <c r="Z1057" s="44">
        <v>23</v>
      </c>
      <c r="AA1057" s="44">
        <v>81.893775057764671</v>
      </c>
      <c r="AB1057" s="44">
        <v>23</v>
      </c>
      <c r="AC1057" s="44">
        <v>237</v>
      </c>
      <c r="AD1057" s="44">
        <v>23</v>
      </c>
      <c r="AE1057" s="44">
        <v>114.5295587728217</v>
      </c>
      <c r="AF1057" s="44">
        <v>4</v>
      </c>
      <c r="AG1057" s="75">
        <v>1</v>
      </c>
      <c r="AH1057" s="74">
        <v>0.89100000000000001</v>
      </c>
      <c r="AI1057" s="44">
        <v>9</v>
      </c>
      <c r="AJ1057" s="44">
        <v>0</v>
      </c>
      <c r="AK1057" s="44">
        <v>0</v>
      </c>
      <c r="AL1057" s="44">
        <v>23</v>
      </c>
      <c r="AM1057" s="44">
        <v>217</v>
      </c>
      <c r="AN1057" s="44">
        <v>23</v>
      </c>
      <c r="AO1057" s="44">
        <v>81.893775057764671</v>
      </c>
      <c r="AP1057" s="44">
        <v>23</v>
      </c>
      <c r="AQ1057" s="44">
        <v>237</v>
      </c>
      <c r="AR1057" s="44">
        <v>23</v>
      </c>
      <c r="AS1057" s="44">
        <v>114.5295587728217</v>
      </c>
      <c r="AT1057" s="44">
        <v>4</v>
      </c>
      <c r="AU1057" s="75">
        <v>1</v>
      </c>
      <c r="AV1057">
        <v>1.125</v>
      </c>
      <c r="AW1057">
        <v>9</v>
      </c>
      <c r="AX1057">
        <v>0</v>
      </c>
      <c r="AY1057">
        <v>0</v>
      </c>
      <c r="AZ1057">
        <v>23</v>
      </c>
      <c r="BA1057">
        <v>217</v>
      </c>
      <c r="BB1057">
        <v>23</v>
      </c>
      <c r="BC1057">
        <v>81.893775057764671</v>
      </c>
      <c r="BD1057">
        <v>23</v>
      </c>
      <c r="BE1057">
        <v>237</v>
      </c>
      <c r="BF1057">
        <v>23</v>
      </c>
      <c r="BG1057">
        <v>114.5295587728217</v>
      </c>
      <c r="BH1057">
        <v>4</v>
      </c>
      <c r="BI1057">
        <v>1</v>
      </c>
      <c r="BJ1057" s="74">
        <f t="shared" si="81"/>
        <v>0.90100000000000013</v>
      </c>
      <c r="BK1057" s="92">
        <f t="shared" si="82"/>
        <v>9</v>
      </c>
      <c r="BN1057" s="67">
        <f t="shared" si="83"/>
        <v>0.58300000000000018</v>
      </c>
      <c r="BO1057" s="9">
        <f t="shared" si="84"/>
        <v>5</v>
      </c>
      <c r="BT1057">
        <v>0.95299999999999996</v>
      </c>
      <c r="BU1057">
        <v>9</v>
      </c>
      <c r="BV1057">
        <v>0</v>
      </c>
      <c r="BW1057">
        <v>0</v>
      </c>
      <c r="BX1057">
        <v>23</v>
      </c>
      <c r="BY1057">
        <v>217</v>
      </c>
      <c r="BZ1057">
        <v>23</v>
      </c>
      <c r="CA1057">
        <v>81.893775057764671</v>
      </c>
      <c r="CB1057">
        <v>23</v>
      </c>
      <c r="CC1057">
        <v>237</v>
      </c>
      <c r="CD1057">
        <v>23</v>
      </c>
      <c r="CE1057">
        <v>114.5295587728217</v>
      </c>
      <c r="CF1057">
        <v>4</v>
      </c>
      <c r="CG1057">
        <v>1</v>
      </c>
      <c r="CM1057">
        <v>0.95299999999999996</v>
      </c>
      <c r="CQ1057" t="s">
        <v>162</v>
      </c>
      <c r="CR1057" t="s">
        <v>179</v>
      </c>
      <c r="CS1057" t="s">
        <v>242</v>
      </c>
      <c r="CT1057">
        <v>0</v>
      </c>
      <c r="CU1057">
        <v>23</v>
      </c>
      <c r="CV1057">
        <v>217</v>
      </c>
      <c r="CW1057">
        <v>23</v>
      </c>
      <c r="CX1057">
        <v>81.893775057764671</v>
      </c>
      <c r="CY1057">
        <v>23</v>
      </c>
      <c r="CZ1057">
        <v>237</v>
      </c>
      <c r="DA1057">
        <v>23</v>
      </c>
      <c r="DB1057">
        <v>114.5295587728217</v>
      </c>
      <c r="DC1057">
        <v>4</v>
      </c>
      <c r="DD1057">
        <v>1</v>
      </c>
      <c r="DF1057">
        <v>0.26500000000000001</v>
      </c>
    </row>
    <row r="1058" spans="1:110" x14ac:dyDescent="0.25">
      <c r="A1058" s="74">
        <v>1</v>
      </c>
      <c r="B1058" s="44">
        <v>2</v>
      </c>
      <c r="C1058" s="44">
        <v>6</v>
      </c>
      <c r="D1058" s="44">
        <v>8</v>
      </c>
      <c r="E1058" s="44">
        <v>0.236336601763112</v>
      </c>
      <c r="F1058" s="44">
        <v>1612.1429674999999</v>
      </c>
      <c r="G1058" s="75">
        <v>148.19999999999999</v>
      </c>
      <c r="H1058" s="74">
        <v>0.438</v>
      </c>
      <c r="I1058" s="44">
        <v>4</v>
      </c>
      <c r="J1058" s="75">
        <v>0</v>
      </c>
      <c r="K1058" s="74">
        <v>0.28100000000000003</v>
      </c>
      <c r="L1058" s="44">
        <v>4</v>
      </c>
      <c r="M1058" s="75">
        <v>0</v>
      </c>
      <c r="N1058" s="44">
        <v>0.25</v>
      </c>
      <c r="O1058" s="44">
        <v>4</v>
      </c>
      <c r="P1058" s="75">
        <v>0</v>
      </c>
      <c r="Q1058" s="80">
        <f t="shared" si="80"/>
        <v>0.32300000000000001</v>
      </c>
      <c r="R1058" s="88">
        <f t="shared" si="80"/>
        <v>4</v>
      </c>
      <c r="T1058" s="74">
        <v>0.65600000000000003</v>
      </c>
      <c r="U1058" s="44">
        <v>9</v>
      </c>
      <c r="V1058" s="44">
        <v>0</v>
      </c>
      <c r="W1058" s="44">
        <v>0</v>
      </c>
      <c r="X1058" s="44">
        <v>23</v>
      </c>
      <c r="Y1058" s="44">
        <v>217</v>
      </c>
      <c r="Z1058" s="44">
        <v>23</v>
      </c>
      <c r="AA1058" s="44">
        <v>81.813671872633577</v>
      </c>
      <c r="AB1058" s="44">
        <v>23</v>
      </c>
      <c r="AC1058" s="44">
        <v>237</v>
      </c>
      <c r="AD1058" s="44">
        <v>23</v>
      </c>
      <c r="AE1058" s="44">
        <v>114.02155167206811</v>
      </c>
      <c r="AF1058" s="44">
        <v>4</v>
      </c>
      <c r="AG1058" s="75">
        <v>1</v>
      </c>
      <c r="AH1058" s="74">
        <v>0.89</v>
      </c>
      <c r="AI1058" s="44">
        <v>9</v>
      </c>
      <c r="AJ1058" s="44">
        <v>0</v>
      </c>
      <c r="AK1058" s="44">
        <v>0</v>
      </c>
      <c r="AL1058" s="44">
        <v>23</v>
      </c>
      <c r="AM1058" s="44">
        <v>217</v>
      </c>
      <c r="AN1058" s="44">
        <v>23</v>
      </c>
      <c r="AO1058" s="44">
        <v>81.813671872633577</v>
      </c>
      <c r="AP1058" s="44">
        <v>23</v>
      </c>
      <c r="AQ1058" s="44">
        <v>237</v>
      </c>
      <c r="AR1058" s="44">
        <v>23</v>
      </c>
      <c r="AS1058" s="44">
        <v>114.02155167206811</v>
      </c>
      <c r="AT1058" s="44">
        <v>4</v>
      </c>
      <c r="AU1058" s="75">
        <v>1</v>
      </c>
      <c r="AV1058">
        <v>1.0940000000000001</v>
      </c>
      <c r="AW1058">
        <v>9</v>
      </c>
      <c r="AX1058">
        <v>0</v>
      </c>
      <c r="AY1058">
        <v>0</v>
      </c>
      <c r="AZ1058">
        <v>23</v>
      </c>
      <c r="BA1058">
        <v>217</v>
      </c>
      <c r="BB1058">
        <v>23</v>
      </c>
      <c r="BC1058">
        <v>81.813671872633577</v>
      </c>
      <c r="BD1058">
        <v>23</v>
      </c>
      <c r="BE1058">
        <v>237</v>
      </c>
      <c r="BF1058">
        <v>23</v>
      </c>
      <c r="BG1058">
        <v>114.02155167206811</v>
      </c>
      <c r="BH1058">
        <v>4</v>
      </c>
      <c r="BI1058">
        <v>1</v>
      </c>
      <c r="BJ1058" s="74">
        <f t="shared" si="81"/>
        <v>0.88</v>
      </c>
      <c r="BK1058" s="92">
        <f t="shared" si="82"/>
        <v>9</v>
      </c>
      <c r="BN1058" s="67">
        <f t="shared" si="83"/>
        <v>0.55699999999999994</v>
      </c>
      <c r="BO1058" s="9">
        <f t="shared" si="84"/>
        <v>5</v>
      </c>
      <c r="BT1058">
        <v>0.89</v>
      </c>
      <c r="BU1058">
        <v>9</v>
      </c>
      <c r="BV1058">
        <v>0</v>
      </c>
      <c r="BW1058">
        <v>0</v>
      </c>
      <c r="BX1058">
        <v>23</v>
      </c>
      <c r="BY1058">
        <v>217</v>
      </c>
      <c r="BZ1058">
        <v>23</v>
      </c>
      <c r="CA1058">
        <v>81.813671872633577</v>
      </c>
      <c r="CB1058">
        <v>23</v>
      </c>
      <c r="CC1058">
        <v>237</v>
      </c>
      <c r="CD1058">
        <v>23</v>
      </c>
      <c r="CE1058">
        <v>114.02155167206811</v>
      </c>
      <c r="CF1058">
        <v>4</v>
      </c>
      <c r="CG1058">
        <v>1</v>
      </c>
      <c r="CM1058">
        <v>0.89</v>
      </c>
      <c r="CQ1058" t="s">
        <v>162</v>
      </c>
      <c r="CR1058" t="s">
        <v>182</v>
      </c>
      <c r="CS1058" t="s">
        <v>242</v>
      </c>
      <c r="CT1058">
        <v>0</v>
      </c>
      <c r="CU1058">
        <v>23</v>
      </c>
      <c r="CV1058">
        <v>217</v>
      </c>
      <c r="CW1058">
        <v>23</v>
      </c>
      <c r="CX1058">
        <v>81.813671872633577</v>
      </c>
      <c r="CY1058">
        <v>23</v>
      </c>
      <c r="CZ1058">
        <v>237</v>
      </c>
      <c r="DA1058">
        <v>23</v>
      </c>
      <c r="DB1058">
        <v>114.02155167206811</v>
      </c>
      <c r="DC1058">
        <v>4</v>
      </c>
      <c r="DD1058">
        <v>1</v>
      </c>
      <c r="DF1058">
        <v>0.29699999999999999</v>
      </c>
    </row>
    <row r="1059" spans="1:110" x14ac:dyDescent="0.25">
      <c r="A1059" s="74">
        <v>1</v>
      </c>
      <c r="B1059" s="44">
        <v>2</v>
      </c>
      <c r="C1059" s="44">
        <v>6</v>
      </c>
      <c r="D1059" s="44">
        <v>9</v>
      </c>
      <c r="E1059" s="44">
        <v>0.33387460627500598</v>
      </c>
      <c r="F1059" s="44">
        <v>1645.3402289999999</v>
      </c>
      <c r="G1059" s="75">
        <v>156.25</v>
      </c>
      <c r="H1059" s="74">
        <v>0.437</v>
      </c>
      <c r="I1059" s="44">
        <v>4</v>
      </c>
      <c r="J1059" s="75">
        <v>0</v>
      </c>
      <c r="K1059" s="74">
        <v>0.26500000000000001</v>
      </c>
      <c r="L1059" s="44">
        <v>4</v>
      </c>
      <c r="M1059" s="75">
        <v>0</v>
      </c>
      <c r="N1059" s="44">
        <v>0.28100000000000003</v>
      </c>
      <c r="O1059" s="44">
        <v>4</v>
      </c>
      <c r="P1059" s="75">
        <v>0</v>
      </c>
      <c r="Q1059" s="80">
        <f t="shared" si="80"/>
        <v>0.32766666666666666</v>
      </c>
      <c r="R1059" s="88">
        <f t="shared" si="80"/>
        <v>4</v>
      </c>
      <c r="T1059" s="74">
        <v>0.67200000000000004</v>
      </c>
      <c r="U1059" s="44">
        <v>9</v>
      </c>
      <c r="V1059" s="44">
        <v>0</v>
      </c>
      <c r="W1059" s="44">
        <v>0</v>
      </c>
      <c r="X1059" s="44">
        <v>23</v>
      </c>
      <c r="Y1059" s="44">
        <v>217.000001</v>
      </c>
      <c r="Z1059" s="44">
        <v>23</v>
      </c>
      <c r="AA1059" s="44">
        <v>81.737045480865476</v>
      </c>
      <c r="AB1059" s="44">
        <v>23</v>
      </c>
      <c r="AC1059" s="44">
        <v>237</v>
      </c>
      <c r="AD1059" s="44">
        <v>23</v>
      </c>
      <c r="AE1059" s="44">
        <v>113.53397789520507</v>
      </c>
      <c r="AF1059" s="44">
        <v>4</v>
      </c>
      <c r="AG1059" s="75">
        <v>1</v>
      </c>
      <c r="AH1059" s="74">
        <v>0.90600000000000003</v>
      </c>
      <c r="AI1059" s="44">
        <v>9</v>
      </c>
      <c r="AJ1059" s="44">
        <v>0</v>
      </c>
      <c r="AK1059" s="44">
        <v>0</v>
      </c>
      <c r="AL1059" s="44">
        <v>23</v>
      </c>
      <c r="AM1059" s="44">
        <v>217.000001</v>
      </c>
      <c r="AN1059" s="44">
        <v>23</v>
      </c>
      <c r="AO1059" s="44">
        <v>81.737045480865476</v>
      </c>
      <c r="AP1059" s="44">
        <v>23</v>
      </c>
      <c r="AQ1059" s="44">
        <v>237</v>
      </c>
      <c r="AR1059" s="44">
        <v>23</v>
      </c>
      <c r="AS1059" s="44">
        <v>113.53397789520507</v>
      </c>
      <c r="AT1059" s="44">
        <v>4</v>
      </c>
      <c r="AU1059" s="75">
        <v>1</v>
      </c>
      <c r="AV1059">
        <v>1.093</v>
      </c>
      <c r="AW1059">
        <v>9</v>
      </c>
      <c r="AX1059">
        <v>0</v>
      </c>
      <c r="AY1059">
        <v>0</v>
      </c>
      <c r="AZ1059">
        <v>23</v>
      </c>
      <c r="BA1059">
        <v>217.000001</v>
      </c>
      <c r="BB1059">
        <v>23</v>
      </c>
      <c r="BC1059">
        <v>81.737045480865476</v>
      </c>
      <c r="BD1059">
        <v>23</v>
      </c>
      <c r="BE1059">
        <v>237</v>
      </c>
      <c r="BF1059">
        <v>23</v>
      </c>
      <c r="BG1059">
        <v>113.53397789520507</v>
      </c>
      <c r="BH1059">
        <v>4</v>
      </c>
      <c r="BI1059">
        <v>1</v>
      </c>
      <c r="BJ1059" s="74">
        <f t="shared" si="81"/>
        <v>0.89033333333333342</v>
      </c>
      <c r="BK1059" s="92">
        <f t="shared" si="82"/>
        <v>9</v>
      </c>
      <c r="BN1059" s="67">
        <f t="shared" si="83"/>
        <v>0.56266666666666676</v>
      </c>
      <c r="BO1059" s="9">
        <f t="shared" si="84"/>
        <v>5</v>
      </c>
      <c r="BT1059">
        <v>1.234</v>
      </c>
      <c r="BU1059">
        <v>9</v>
      </c>
      <c r="BV1059">
        <v>0</v>
      </c>
      <c r="BW1059">
        <v>0</v>
      </c>
      <c r="BX1059">
        <v>23</v>
      </c>
      <c r="BY1059">
        <v>217.000001</v>
      </c>
      <c r="BZ1059">
        <v>23</v>
      </c>
      <c r="CA1059">
        <v>81.737045480865476</v>
      </c>
      <c r="CB1059">
        <v>23</v>
      </c>
      <c r="CC1059">
        <v>237</v>
      </c>
      <c r="CD1059">
        <v>23</v>
      </c>
      <c r="CE1059">
        <v>113.53397789520507</v>
      </c>
      <c r="CF1059">
        <v>4</v>
      </c>
      <c r="CG1059">
        <v>1</v>
      </c>
      <c r="CM1059">
        <v>1.234</v>
      </c>
      <c r="CQ1059" t="s">
        <v>162</v>
      </c>
      <c r="CR1059" t="s">
        <v>182</v>
      </c>
      <c r="CS1059" t="s">
        <v>242</v>
      </c>
      <c r="CT1059">
        <v>0</v>
      </c>
      <c r="CU1059">
        <v>23</v>
      </c>
      <c r="CV1059">
        <v>217.000001</v>
      </c>
      <c r="CW1059">
        <v>23</v>
      </c>
      <c r="CX1059">
        <v>81.737045480865476</v>
      </c>
      <c r="CY1059">
        <v>23</v>
      </c>
      <c r="CZ1059">
        <v>237</v>
      </c>
      <c r="DA1059">
        <v>23</v>
      </c>
      <c r="DB1059">
        <v>113.53397789520507</v>
      </c>
      <c r="DC1059">
        <v>4</v>
      </c>
      <c r="DD1059">
        <v>1</v>
      </c>
      <c r="DF1059">
        <v>0.29699999999999999</v>
      </c>
    </row>
    <row r="1060" spans="1:110" x14ac:dyDescent="0.25">
      <c r="A1060" s="74">
        <v>1</v>
      </c>
      <c r="B1060" s="44">
        <v>2</v>
      </c>
      <c r="C1060" s="44">
        <v>6</v>
      </c>
      <c r="D1060" s="44">
        <v>10</v>
      </c>
      <c r="E1060" s="44">
        <v>0.43141261078688298</v>
      </c>
      <c r="F1060" s="44">
        <v>1678.5374904999901</v>
      </c>
      <c r="G1060" s="75">
        <v>164.3</v>
      </c>
      <c r="H1060" s="74">
        <v>0.42199999999999999</v>
      </c>
      <c r="I1060" s="44">
        <v>4</v>
      </c>
      <c r="J1060" s="75">
        <v>0</v>
      </c>
      <c r="K1060" s="74">
        <v>0.26600000000000001</v>
      </c>
      <c r="L1060" s="44">
        <v>4</v>
      </c>
      <c r="M1060" s="75">
        <v>0</v>
      </c>
      <c r="N1060" s="44">
        <v>0.25</v>
      </c>
      <c r="O1060" s="44">
        <v>4</v>
      </c>
      <c r="P1060" s="75">
        <v>0</v>
      </c>
      <c r="Q1060" s="80">
        <f t="shared" si="80"/>
        <v>0.31266666666666665</v>
      </c>
      <c r="R1060" s="88">
        <f t="shared" si="80"/>
        <v>4</v>
      </c>
      <c r="T1060" s="74">
        <v>0.68700000000000006</v>
      </c>
      <c r="U1060" s="44">
        <v>9</v>
      </c>
      <c r="V1060" s="44">
        <v>0</v>
      </c>
      <c r="W1060" s="44">
        <v>0</v>
      </c>
      <c r="X1060" s="44">
        <v>23</v>
      </c>
      <c r="Y1060" s="44">
        <v>217.000001</v>
      </c>
      <c r="Z1060" s="44">
        <v>23</v>
      </c>
      <c r="AA1060" s="44">
        <v>81.66366850513613</v>
      </c>
      <c r="AB1060" s="44">
        <v>23</v>
      </c>
      <c r="AC1060" s="44">
        <v>237</v>
      </c>
      <c r="AD1060" s="44">
        <v>23</v>
      </c>
      <c r="AE1060" s="44">
        <v>113.06559298609838</v>
      </c>
      <c r="AF1060" s="44">
        <v>4</v>
      </c>
      <c r="AG1060" s="75">
        <v>1</v>
      </c>
      <c r="AH1060" s="74">
        <v>0.90600000000000003</v>
      </c>
      <c r="AI1060" s="44">
        <v>9</v>
      </c>
      <c r="AJ1060" s="44">
        <v>0</v>
      </c>
      <c r="AK1060" s="44">
        <v>0</v>
      </c>
      <c r="AL1060" s="44">
        <v>23</v>
      </c>
      <c r="AM1060" s="44">
        <v>217.000001</v>
      </c>
      <c r="AN1060" s="44">
        <v>23</v>
      </c>
      <c r="AO1060" s="44">
        <v>81.66366850513613</v>
      </c>
      <c r="AP1060" s="44">
        <v>23</v>
      </c>
      <c r="AQ1060" s="44">
        <v>237</v>
      </c>
      <c r="AR1060" s="44">
        <v>23</v>
      </c>
      <c r="AS1060" s="44">
        <v>113.06559298609838</v>
      </c>
      <c r="AT1060" s="44">
        <v>4</v>
      </c>
      <c r="AU1060" s="75">
        <v>1</v>
      </c>
      <c r="AV1060">
        <v>1.125</v>
      </c>
      <c r="AW1060">
        <v>9</v>
      </c>
      <c r="AX1060">
        <v>0</v>
      </c>
      <c r="AY1060">
        <v>0</v>
      </c>
      <c r="AZ1060">
        <v>23</v>
      </c>
      <c r="BA1060">
        <v>217.000001</v>
      </c>
      <c r="BB1060">
        <v>23</v>
      </c>
      <c r="BC1060">
        <v>81.66366850513613</v>
      </c>
      <c r="BD1060">
        <v>23</v>
      </c>
      <c r="BE1060">
        <v>237</v>
      </c>
      <c r="BF1060">
        <v>23</v>
      </c>
      <c r="BG1060">
        <v>113.06559298609838</v>
      </c>
      <c r="BH1060">
        <v>4</v>
      </c>
      <c r="BI1060">
        <v>1</v>
      </c>
      <c r="BJ1060" s="74">
        <f t="shared" si="81"/>
        <v>0.90600000000000003</v>
      </c>
      <c r="BK1060" s="92">
        <f t="shared" si="82"/>
        <v>9</v>
      </c>
      <c r="BN1060" s="67">
        <f t="shared" si="83"/>
        <v>0.59333333333333338</v>
      </c>
      <c r="BO1060" s="9">
        <f t="shared" si="84"/>
        <v>5</v>
      </c>
      <c r="BT1060">
        <v>0.92200000000000004</v>
      </c>
      <c r="BU1060">
        <v>9</v>
      </c>
      <c r="BV1060">
        <v>0</v>
      </c>
      <c r="BW1060">
        <v>0</v>
      </c>
      <c r="BX1060">
        <v>23</v>
      </c>
      <c r="BY1060">
        <v>217.000001</v>
      </c>
      <c r="BZ1060">
        <v>23</v>
      </c>
      <c r="CA1060">
        <v>81.66366850513613</v>
      </c>
      <c r="CB1060">
        <v>23</v>
      </c>
      <c r="CC1060">
        <v>237</v>
      </c>
      <c r="CD1060">
        <v>23</v>
      </c>
      <c r="CE1060">
        <v>113.06559298609838</v>
      </c>
      <c r="CF1060">
        <v>4</v>
      </c>
      <c r="CG1060">
        <v>1</v>
      </c>
      <c r="CM1060">
        <v>0.92200000000000004</v>
      </c>
      <c r="CQ1060" t="s">
        <v>162</v>
      </c>
      <c r="CR1060" t="s">
        <v>176</v>
      </c>
      <c r="CS1060" t="s">
        <v>242</v>
      </c>
      <c r="CT1060">
        <v>0</v>
      </c>
      <c r="CU1060">
        <v>23</v>
      </c>
      <c r="CV1060">
        <v>217.000001</v>
      </c>
      <c r="CW1060">
        <v>23</v>
      </c>
      <c r="CX1060">
        <v>81.66366850513613</v>
      </c>
      <c r="CY1060">
        <v>23</v>
      </c>
      <c r="CZ1060">
        <v>237</v>
      </c>
      <c r="DA1060">
        <v>23</v>
      </c>
      <c r="DB1060">
        <v>113.06559298609838</v>
      </c>
      <c r="DC1060">
        <v>4</v>
      </c>
      <c r="DD1060">
        <v>1</v>
      </c>
      <c r="DF1060">
        <v>0.28100000000000003</v>
      </c>
    </row>
    <row r="1061" spans="1:110" x14ac:dyDescent="0.25">
      <c r="A1061" s="74">
        <v>1</v>
      </c>
      <c r="B1061" s="44">
        <v>2</v>
      </c>
      <c r="C1061" s="44">
        <v>7</v>
      </c>
      <c r="D1061" s="44">
        <v>0</v>
      </c>
      <c r="E1061" s="44">
        <v>-0.23320761367183501</v>
      </c>
      <c r="F1061" s="44">
        <v>1471.2402314999999</v>
      </c>
      <c r="G1061" s="75">
        <v>90.539999999999907</v>
      </c>
      <c r="H1061" s="74">
        <v>0.438</v>
      </c>
      <c r="I1061" s="44">
        <v>4</v>
      </c>
      <c r="J1061" s="75">
        <v>0</v>
      </c>
      <c r="K1061" s="74">
        <v>0.29699999999999999</v>
      </c>
      <c r="L1061" s="44">
        <v>4</v>
      </c>
      <c r="M1061" s="75">
        <v>0</v>
      </c>
      <c r="N1061" s="44">
        <v>0.25</v>
      </c>
      <c r="O1061" s="44">
        <v>4</v>
      </c>
      <c r="P1061" s="75">
        <v>0</v>
      </c>
      <c r="Q1061" s="80">
        <f t="shared" si="80"/>
        <v>0.32833333333333331</v>
      </c>
      <c r="R1061" s="88">
        <f t="shared" si="80"/>
        <v>4</v>
      </c>
      <c r="T1061" s="74">
        <v>0.61</v>
      </c>
      <c r="U1061" s="44">
        <v>7</v>
      </c>
      <c r="V1061" s="44">
        <v>0</v>
      </c>
      <c r="W1061" s="44">
        <v>0</v>
      </c>
      <c r="X1061" s="44">
        <v>23</v>
      </c>
      <c r="Y1061" s="44">
        <v>217.000001</v>
      </c>
      <c r="Z1061" s="44">
        <v>23</v>
      </c>
      <c r="AA1061" s="44">
        <v>237</v>
      </c>
      <c r="AB1061" s="44">
        <v>23</v>
      </c>
      <c r="AC1061" s="44">
        <v>0</v>
      </c>
      <c r="AD1061" s="44">
        <v>23</v>
      </c>
      <c r="AE1061" s="44">
        <v>113.96980056760624</v>
      </c>
      <c r="AF1061" s="44">
        <v>4</v>
      </c>
      <c r="AG1061" s="75">
        <v>0.9</v>
      </c>
      <c r="AH1061" s="74">
        <v>0.84399999999999997</v>
      </c>
      <c r="AI1061" s="44">
        <v>7</v>
      </c>
      <c r="AJ1061" s="44">
        <v>0</v>
      </c>
      <c r="AK1061" s="44">
        <v>0</v>
      </c>
      <c r="AL1061" s="44">
        <v>23</v>
      </c>
      <c r="AM1061" s="44">
        <v>217.000001</v>
      </c>
      <c r="AN1061" s="44">
        <v>23</v>
      </c>
      <c r="AO1061" s="44">
        <v>237</v>
      </c>
      <c r="AP1061" s="44">
        <v>23</v>
      </c>
      <c r="AQ1061" s="44">
        <v>0</v>
      </c>
      <c r="AR1061" s="44">
        <v>23</v>
      </c>
      <c r="AS1061" s="44">
        <v>113.96980056760624</v>
      </c>
      <c r="AT1061" s="44">
        <v>4</v>
      </c>
      <c r="AU1061" s="75">
        <v>0.9</v>
      </c>
      <c r="AV1061">
        <v>1.0620000000000001</v>
      </c>
      <c r="AW1061">
        <v>7</v>
      </c>
      <c r="AX1061">
        <v>0</v>
      </c>
      <c r="AY1061">
        <v>0</v>
      </c>
      <c r="AZ1061">
        <v>23</v>
      </c>
      <c r="BA1061">
        <v>217.000001</v>
      </c>
      <c r="BB1061">
        <v>23</v>
      </c>
      <c r="BC1061">
        <v>237</v>
      </c>
      <c r="BD1061">
        <v>23</v>
      </c>
      <c r="BE1061">
        <v>0</v>
      </c>
      <c r="BF1061">
        <v>23</v>
      </c>
      <c r="BG1061">
        <v>113.96980056760624</v>
      </c>
      <c r="BH1061">
        <v>4</v>
      </c>
      <c r="BI1061">
        <v>0.9</v>
      </c>
      <c r="BJ1061" s="74">
        <f t="shared" si="81"/>
        <v>0.83866666666666667</v>
      </c>
      <c r="BK1061" s="92">
        <f t="shared" si="82"/>
        <v>7</v>
      </c>
      <c r="BN1061" s="67">
        <f t="shared" si="83"/>
        <v>0.51033333333333331</v>
      </c>
      <c r="BO1061" s="9">
        <f t="shared" si="84"/>
        <v>3</v>
      </c>
      <c r="BT1061">
        <v>0.84399999999999997</v>
      </c>
      <c r="BU1061">
        <v>7</v>
      </c>
      <c r="BV1061">
        <v>0</v>
      </c>
      <c r="BW1061">
        <v>0</v>
      </c>
      <c r="BX1061">
        <v>23</v>
      </c>
      <c r="BY1061">
        <v>217.000001</v>
      </c>
      <c r="BZ1061">
        <v>23</v>
      </c>
      <c r="CA1061">
        <v>237</v>
      </c>
      <c r="CB1061">
        <v>23</v>
      </c>
      <c r="CC1061">
        <v>0</v>
      </c>
      <c r="CD1061">
        <v>23</v>
      </c>
      <c r="CE1061">
        <v>113.96980056760624</v>
      </c>
      <c r="CF1061">
        <v>4</v>
      </c>
      <c r="CG1061">
        <v>0.9</v>
      </c>
      <c r="CM1061">
        <v>0.84399999999999997</v>
      </c>
      <c r="CQ1061" t="s">
        <v>162</v>
      </c>
      <c r="CR1061" t="s">
        <v>177</v>
      </c>
      <c r="CS1061" t="s">
        <v>183</v>
      </c>
      <c r="CT1061">
        <v>0</v>
      </c>
      <c r="CU1061">
        <v>23</v>
      </c>
      <c r="CV1061">
        <v>217.000001</v>
      </c>
      <c r="CW1061">
        <v>23</v>
      </c>
      <c r="CX1061">
        <v>237</v>
      </c>
      <c r="CY1061">
        <v>23</v>
      </c>
      <c r="CZ1061">
        <v>0</v>
      </c>
      <c r="DA1061">
        <v>23</v>
      </c>
      <c r="DB1061">
        <v>113.96980056760624</v>
      </c>
      <c r="DC1061">
        <v>4</v>
      </c>
      <c r="DD1061">
        <v>0.9</v>
      </c>
      <c r="DF1061">
        <v>0.25</v>
      </c>
    </row>
    <row r="1062" spans="1:110" x14ac:dyDescent="0.25">
      <c r="A1062" s="74">
        <v>1</v>
      </c>
      <c r="B1062" s="44">
        <v>2</v>
      </c>
      <c r="C1062" s="44">
        <v>7</v>
      </c>
      <c r="D1062" s="44">
        <v>1</v>
      </c>
      <c r="E1062" s="44">
        <v>-0.135669609159976</v>
      </c>
      <c r="F1062" s="44">
        <v>1504.4374929999999</v>
      </c>
      <c r="G1062" s="75">
        <v>98.589999999999904</v>
      </c>
      <c r="H1062" s="74">
        <v>0.45300000000000001</v>
      </c>
      <c r="I1062" s="44">
        <v>4</v>
      </c>
      <c r="J1062" s="75">
        <v>0</v>
      </c>
      <c r="K1062" s="74">
        <v>0.26600000000000001</v>
      </c>
      <c r="L1062" s="44">
        <v>4</v>
      </c>
      <c r="M1062" s="75">
        <v>0</v>
      </c>
      <c r="N1062" s="44">
        <v>0.25</v>
      </c>
      <c r="O1062" s="44">
        <v>4</v>
      </c>
      <c r="P1062" s="75">
        <v>0</v>
      </c>
      <c r="Q1062" s="80">
        <f t="shared" si="80"/>
        <v>0.32300000000000001</v>
      </c>
      <c r="R1062" s="88">
        <f t="shared" si="80"/>
        <v>4</v>
      </c>
      <c r="T1062" s="74">
        <v>0.67200000000000004</v>
      </c>
      <c r="U1062" s="44">
        <v>9</v>
      </c>
      <c r="V1062" s="44">
        <v>0</v>
      </c>
      <c r="W1062" s="44">
        <v>217.000001</v>
      </c>
      <c r="X1062" s="44">
        <v>23</v>
      </c>
      <c r="Y1062" s="44">
        <v>81.274768244201013</v>
      </c>
      <c r="Z1062" s="44">
        <v>23</v>
      </c>
      <c r="AA1062" s="44">
        <v>237</v>
      </c>
      <c r="AB1062" s="44">
        <v>23</v>
      </c>
      <c r="AC1062" s="44">
        <v>0</v>
      </c>
      <c r="AD1062" s="44">
        <v>23</v>
      </c>
      <c r="AE1062" s="44">
        <v>115.49817456872971</v>
      </c>
      <c r="AF1062" s="44">
        <v>4</v>
      </c>
      <c r="AG1062" s="75">
        <v>1</v>
      </c>
      <c r="AH1062" s="74">
        <v>0.93700000000000006</v>
      </c>
      <c r="AI1062" s="44">
        <v>9</v>
      </c>
      <c r="AJ1062" s="44">
        <v>0</v>
      </c>
      <c r="AK1062" s="44">
        <v>217.000001</v>
      </c>
      <c r="AL1062" s="44">
        <v>23</v>
      </c>
      <c r="AM1062" s="44">
        <v>81.274768244201013</v>
      </c>
      <c r="AN1062" s="44">
        <v>23</v>
      </c>
      <c r="AO1062" s="44">
        <v>237</v>
      </c>
      <c r="AP1062" s="44">
        <v>23</v>
      </c>
      <c r="AQ1062" s="44">
        <v>0</v>
      </c>
      <c r="AR1062" s="44">
        <v>23</v>
      </c>
      <c r="AS1062" s="44">
        <v>115.49817456872971</v>
      </c>
      <c r="AT1062" s="44">
        <v>4</v>
      </c>
      <c r="AU1062" s="75">
        <v>1</v>
      </c>
      <c r="AV1062">
        <v>1.109</v>
      </c>
      <c r="AW1062">
        <v>9</v>
      </c>
      <c r="AX1062">
        <v>0</v>
      </c>
      <c r="AY1062">
        <v>217.000001</v>
      </c>
      <c r="AZ1062">
        <v>23</v>
      </c>
      <c r="BA1062">
        <v>81.274768244201013</v>
      </c>
      <c r="BB1062">
        <v>23</v>
      </c>
      <c r="BC1062">
        <v>237</v>
      </c>
      <c r="BD1062">
        <v>23</v>
      </c>
      <c r="BE1062">
        <v>0</v>
      </c>
      <c r="BF1062">
        <v>23</v>
      </c>
      <c r="BG1062">
        <v>115.49817456872971</v>
      </c>
      <c r="BH1062">
        <v>4</v>
      </c>
      <c r="BI1062">
        <v>1</v>
      </c>
      <c r="BJ1062" s="74">
        <f t="shared" si="81"/>
        <v>0.90600000000000003</v>
      </c>
      <c r="BK1062" s="92">
        <f t="shared" si="82"/>
        <v>9</v>
      </c>
      <c r="BN1062" s="67">
        <f t="shared" si="83"/>
        <v>0.58299999999999996</v>
      </c>
      <c r="BO1062" s="9">
        <f t="shared" si="84"/>
        <v>5</v>
      </c>
      <c r="BT1062">
        <v>0.90600000000000003</v>
      </c>
      <c r="BU1062">
        <v>9</v>
      </c>
      <c r="BV1062">
        <v>0</v>
      </c>
      <c r="BW1062">
        <v>217.000001</v>
      </c>
      <c r="BX1062">
        <v>23</v>
      </c>
      <c r="BY1062">
        <v>81.274768244201013</v>
      </c>
      <c r="BZ1062">
        <v>23</v>
      </c>
      <c r="CA1062">
        <v>237</v>
      </c>
      <c r="CB1062">
        <v>23</v>
      </c>
      <c r="CC1062">
        <v>0</v>
      </c>
      <c r="CD1062">
        <v>23</v>
      </c>
      <c r="CE1062">
        <v>115.49817456872971</v>
      </c>
      <c r="CF1062">
        <v>4</v>
      </c>
      <c r="CG1062">
        <v>1</v>
      </c>
      <c r="CM1062">
        <v>0.90600000000000003</v>
      </c>
      <c r="CQ1062" t="s">
        <v>162</v>
      </c>
      <c r="CR1062" t="s">
        <v>182</v>
      </c>
      <c r="CS1062" t="s">
        <v>242</v>
      </c>
      <c r="CT1062">
        <v>217.000001</v>
      </c>
      <c r="CU1062">
        <v>23</v>
      </c>
      <c r="CV1062">
        <v>81.274768244201013</v>
      </c>
      <c r="CW1062">
        <v>23</v>
      </c>
      <c r="CX1062">
        <v>237</v>
      </c>
      <c r="CY1062">
        <v>23</v>
      </c>
      <c r="CZ1062">
        <v>0</v>
      </c>
      <c r="DA1062">
        <v>23</v>
      </c>
      <c r="DB1062">
        <v>115.49817456872971</v>
      </c>
      <c r="DC1062">
        <v>4</v>
      </c>
      <c r="DD1062">
        <v>1</v>
      </c>
      <c r="DF1062">
        <v>0.29699999999999999</v>
      </c>
    </row>
    <row r="1063" spans="1:110" x14ac:dyDescent="0.25">
      <c r="A1063" s="74">
        <v>1</v>
      </c>
      <c r="B1063" s="44">
        <v>2</v>
      </c>
      <c r="C1063" s="44">
        <v>7</v>
      </c>
      <c r="D1063" s="44">
        <v>2</v>
      </c>
      <c r="E1063" s="44">
        <v>-3.8131604648081803E-2</v>
      </c>
      <c r="F1063" s="44">
        <v>1537.6347544999901</v>
      </c>
      <c r="G1063" s="75">
        <v>106.63999999999901</v>
      </c>
      <c r="H1063" s="74">
        <v>0.45300000000000001</v>
      </c>
      <c r="I1063" s="44">
        <v>4</v>
      </c>
      <c r="J1063" s="75">
        <v>0</v>
      </c>
      <c r="K1063" s="74">
        <v>0.28100000000000003</v>
      </c>
      <c r="L1063" s="44">
        <v>4</v>
      </c>
      <c r="M1063" s="75">
        <v>0</v>
      </c>
      <c r="N1063" s="44">
        <v>0.26600000000000001</v>
      </c>
      <c r="O1063" s="44">
        <v>4</v>
      </c>
      <c r="P1063" s="75">
        <v>0</v>
      </c>
      <c r="Q1063" s="80">
        <f t="shared" si="80"/>
        <v>0.33333333333333331</v>
      </c>
      <c r="R1063" s="88">
        <f t="shared" si="80"/>
        <v>4</v>
      </c>
      <c r="T1063" s="74">
        <v>0.65600000000000003</v>
      </c>
      <c r="U1063" s="44">
        <v>9</v>
      </c>
      <c r="V1063" s="44">
        <v>0</v>
      </c>
      <c r="W1063" s="44">
        <v>0</v>
      </c>
      <c r="X1063" s="44">
        <v>23</v>
      </c>
      <c r="Y1063" s="44">
        <v>81.230345399123323</v>
      </c>
      <c r="Z1063" s="44">
        <v>23</v>
      </c>
      <c r="AA1063" s="44">
        <v>237</v>
      </c>
      <c r="AB1063" s="44">
        <v>23</v>
      </c>
      <c r="AC1063" s="44">
        <v>217</v>
      </c>
      <c r="AD1063" s="44">
        <v>23</v>
      </c>
      <c r="AE1063" s="44">
        <v>115.788129795175</v>
      </c>
      <c r="AF1063" s="44">
        <v>4</v>
      </c>
      <c r="AG1063" s="75">
        <v>1</v>
      </c>
      <c r="AH1063" s="74">
        <v>0.93799999999999994</v>
      </c>
      <c r="AI1063" s="44">
        <v>9</v>
      </c>
      <c r="AJ1063" s="44">
        <v>0</v>
      </c>
      <c r="AK1063" s="44">
        <v>0</v>
      </c>
      <c r="AL1063" s="44">
        <v>23</v>
      </c>
      <c r="AM1063" s="44">
        <v>81.230345399123323</v>
      </c>
      <c r="AN1063" s="44">
        <v>23</v>
      </c>
      <c r="AO1063" s="44">
        <v>237</v>
      </c>
      <c r="AP1063" s="44">
        <v>23</v>
      </c>
      <c r="AQ1063" s="44">
        <v>217</v>
      </c>
      <c r="AR1063" s="44">
        <v>23</v>
      </c>
      <c r="AS1063" s="44">
        <v>115.788129795175</v>
      </c>
      <c r="AT1063" s="44">
        <v>4</v>
      </c>
      <c r="AU1063" s="75">
        <v>1</v>
      </c>
      <c r="AV1063">
        <v>1.0620000000000001</v>
      </c>
      <c r="AW1063">
        <v>9</v>
      </c>
      <c r="AX1063">
        <v>0</v>
      </c>
      <c r="AY1063">
        <v>0</v>
      </c>
      <c r="AZ1063">
        <v>23</v>
      </c>
      <c r="BA1063">
        <v>81.230345399123323</v>
      </c>
      <c r="BB1063">
        <v>23</v>
      </c>
      <c r="BC1063">
        <v>237</v>
      </c>
      <c r="BD1063">
        <v>23</v>
      </c>
      <c r="BE1063">
        <v>217</v>
      </c>
      <c r="BF1063">
        <v>23</v>
      </c>
      <c r="BG1063">
        <v>115.788129795175</v>
      </c>
      <c r="BH1063">
        <v>4</v>
      </c>
      <c r="BI1063">
        <v>1</v>
      </c>
      <c r="BJ1063" s="74">
        <f t="shared" si="81"/>
        <v>0.88533333333333319</v>
      </c>
      <c r="BK1063" s="92">
        <f t="shared" si="82"/>
        <v>9</v>
      </c>
      <c r="BN1063" s="67">
        <f t="shared" si="83"/>
        <v>0.55199999999999982</v>
      </c>
      <c r="BO1063" s="9">
        <f t="shared" si="84"/>
        <v>5</v>
      </c>
      <c r="BT1063">
        <v>0.92200000000000004</v>
      </c>
      <c r="BU1063">
        <v>9</v>
      </c>
      <c r="BV1063">
        <v>0</v>
      </c>
      <c r="BW1063">
        <v>0</v>
      </c>
      <c r="BX1063">
        <v>23</v>
      </c>
      <c r="BY1063">
        <v>81.230345399123323</v>
      </c>
      <c r="BZ1063">
        <v>23</v>
      </c>
      <c r="CA1063">
        <v>237</v>
      </c>
      <c r="CB1063">
        <v>23</v>
      </c>
      <c r="CC1063">
        <v>217</v>
      </c>
      <c r="CD1063">
        <v>23</v>
      </c>
      <c r="CE1063">
        <v>115.788129795175</v>
      </c>
      <c r="CF1063">
        <v>4</v>
      </c>
      <c r="CG1063">
        <v>1</v>
      </c>
      <c r="CM1063">
        <v>0.92200000000000004</v>
      </c>
      <c r="CQ1063" t="s">
        <v>162</v>
      </c>
      <c r="CR1063" t="s">
        <v>176</v>
      </c>
      <c r="CS1063" t="s">
        <v>242</v>
      </c>
      <c r="CT1063">
        <v>0</v>
      </c>
      <c r="CU1063">
        <v>23</v>
      </c>
      <c r="CV1063">
        <v>81.230345399123323</v>
      </c>
      <c r="CW1063">
        <v>23</v>
      </c>
      <c r="CX1063">
        <v>237</v>
      </c>
      <c r="CY1063">
        <v>23</v>
      </c>
      <c r="CZ1063">
        <v>217</v>
      </c>
      <c r="DA1063">
        <v>23</v>
      </c>
      <c r="DB1063">
        <v>115.788129795175</v>
      </c>
      <c r="DC1063">
        <v>4</v>
      </c>
      <c r="DD1063">
        <v>1</v>
      </c>
      <c r="DF1063">
        <v>0.28100000000000003</v>
      </c>
    </row>
    <row r="1064" spans="1:110" x14ac:dyDescent="0.25">
      <c r="A1064" s="74">
        <v>1</v>
      </c>
      <c r="B1064" s="44">
        <v>2</v>
      </c>
      <c r="C1064" s="44">
        <v>7</v>
      </c>
      <c r="D1064" s="44">
        <v>3</v>
      </c>
      <c r="E1064" s="44">
        <v>5.9406399863795097E-2</v>
      </c>
      <c r="F1064" s="44">
        <v>1570.8320160000001</v>
      </c>
      <c r="G1064" s="75">
        <v>114.69</v>
      </c>
      <c r="H1064" s="74">
        <v>0.438</v>
      </c>
      <c r="I1064" s="44">
        <v>4</v>
      </c>
      <c r="J1064" s="75">
        <v>0</v>
      </c>
      <c r="K1064" s="74">
        <v>0.28199999999999997</v>
      </c>
      <c r="L1064" s="44">
        <v>4</v>
      </c>
      <c r="M1064" s="75">
        <v>0</v>
      </c>
      <c r="N1064" s="44">
        <v>0.26600000000000001</v>
      </c>
      <c r="O1064" s="44">
        <v>4</v>
      </c>
      <c r="P1064" s="75">
        <v>0</v>
      </c>
      <c r="Q1064" s="80">
        <f t="shared" si="80"/>
        <v>0.32866666666666666</v>
      </c>
      <c r="R1064" s="88">
        <f t="shared" si="80"/>
        <v>4</v>
      </c>
      <c r="T1064" s="74">
        <v>0.67200000000000004</v>
      </c>
      <c r="U1064" s="44">
        <v>9</v>
      </c>
      <c r="V1064" s="44">
        <v>0</v>
      </c>
      <c r="W1064" s="44">
        <v>0</v>
      </c>
      <c r="X1064" s="44">
        <v>23</v>
      </c>
      <c r="Y1064" s="44">
        <v>81.173453487853848</v>
      </c>
      <c r="Z1064" s="44">
        <v>23</v>
      </c>
      <c r="AA1064" s="44">
        <v>236.99999999999997</v>
      </c>
      <c r="AB1064" s="44">
        <v>23</v>
      </c>
      <c r="AC1064" s="44">
        <v>217</v>
      </c>
      <c r="AD1064" s="44">
        <v>23</v>
      </c>
      <c r="AE1064" s="44">
        <v>115.34174819347888</v>
      </c>
      <c r="AF1064" s="44">
        <v>4</v>
      </c>
      <c r="AG1064" s="75">
        <v>1</v>
      </c>
      <c r="AH1064" s="74">
        <v>0.93799999999999994</v>
      </c>
      <c r="AI1064" s="44">
        <v>9</v>
      </c>
      <c r="AJ1064" s="44">
        <v>0</v>
      </c>
      <c r="AK1064" s="44">
        <v>0</v>
      </c>
      <c r="AL1064" s="44">
        <v>23</v>
      </c>
      <c r="AM1064" s="44">
        <v>81.173453487853848</v>
      </c>
      <c r="AN1064" s="44">
        <v>23</v>
      </c>
      <c r="AO1064" s="44">
        <v>236.99999999999997</v>
      </c>
      <c r="AP1064" s="44">
        <v>23</v>
      </c>
      <c r="AQ1064" s="44">
        <v>217</v>
      </c>
      <c r="AR1064" s="44">
        <v>23</v>
      </c>
      <c r="AS1064" s="44">
        <v>115.34174819347888</v>
      </c>
      <c r="AT1064" s="44">
        <v>4</v>
      </c>
      <c r="AU1064" s="75">
        <v>1</v>
      </c>
      <c r="AV1064">
        <v>1.125</v>
      </c>
      <c r="AW1064">
        <v>9</v>
      </c>
      <c r="AX1064">
        <v>0</v>
      </c>
      <c r="AY1064">
        <v>0</v>
      </c>
      <c r="AZ1064">
        <v>23</v>
      </c>
      <c r="BA1064">
        <v>81.173453487853848</v>
      </c>
      <c r="BB1064">
        <v>23</v>
      </c>
      <c r="BC1064">
        <v>236.99999999999997</v>
      </c>
      <c r="BD1064">
        <v>23</v>
      </c>
      <c r="BE1064">
        <v>217</v>
      </c>
      <c r="BF1064">
        <v>23</v>
      </c>
      <c r="BG1064">
        <v>115.34174819347888</v>
      </c>
      <c r="BH1064">
        <v>4</v>
      </c>
      <c r="BI1064">
        <v>1</v>
      </c>
      <c r="BJ1064" s="74">
        <f t="shared" si="81"/>
        <v>0.91166666666666663</v>
      </c>
      <c r="BK1064" s="92">
        <f t="shared" si="82"/>
        <v>9</v>
      </c>
      <c r="BN1064" s="67">
        <f t="shared" si="83"/>
        <v>0.58299999999999996</v>
      </c>
      <c r="BO1064" s="9">
        <f t="shared" si="84"/>
        <v>5</v>
      </c>
      <c r="BT1064">
        <v>0.92100000000000004</v>
      </c>
      <c r="BU1064">
        <v>9</v>
      </c>
      <c r="BV1064">
        <v>0</v>
      </c>
      <c r="BW1064">
        <v>0</v>
      </c>
      <c r="BX1064">
        <v>23</v>
      </c>
      <c r="BY1064">
        <v>81.173453487853848</v>
      </c>
      <c r="BZ1064">
        <v>23</v>
      </c>
      <c r="CA1064">
        <v>236.99999999999997</v>
      </c>
      <c r="CB1064">
        <v>23</v>
      </c>
      <c r="CC1064">
        <v>217</v>
      </c>
      <c r="CD1064">
        <v>23</v>
      </c>
      <c r="CE1064">
        <v>115.34174819347888</v>
      </c>
      <c r="CF1064">
        <v>4</v>
      </c>
      <c r="CG1064">
        <v>1</v>
      </c>
      <c r="CM1064">
        <v>0.92100000000000004</v>
      </c>
      <c r="CQ1064" t="s">
        <v>162</v>
      </c>
      <c r="CR1064" t="s">
        <v>176</v>
      </c>
      <c r="CS1064" t="s">
        <v>242</v>
      </c>
      <c r="CT1064">
        <v>0</v>
      </c>
      <c r="CU1064">
        <v>23</v>
      </c>
      <c r="CV1064">
        <v>81.173453487853848</v>
      </c>
      <c r="CW1064">
        <v>23</v>
      </c>
      <c r="CX1064">
        <v>236.99999999999997</v>
      </c>
      <c r="CY1064">
        <v>23</v>
      </c>
      <c r="CZ1064">
        <v>217</v>
      </c>
      <c r="DA1064">
        <v>23</v>
      </c>
      <c r="DB1064">
        <v>115.34174819347888</v>
      </c>
      <c r="DC1064">
        <v>4</v>
      </c>
      <c r="DD1064">
        <v>1</v>
      </c>
      <c r="DF1064">
        <v>0.28100000000000003</v>
      </c>
    </row>
    <row r="1065" spans="1:110" x14ac:dyDescent="0.25">
      <c r="A1065" s="74">
        <v>1</v>
      </c>
      <c r="B1065" s="44">
        <v>2</v>
      </c>
      <c r="C1065" s="44">
        <v>7</v>
      </c>
      <c r="D1065" s="44">
        <v>4</v>
      </c>
      <c r="E1065" s="44">
        <v>0.15694440437565499</v>
      </c>
      <c r="F1065" s="44">
        <v>1604.02927749999</v>
      </c>
      <c r="G1065" s="75">
        <v>122.74</v>
      </c>
      <c r="H1065" s="74">
        <v>0.45300000000000001</v>
      </c>
      <c r="I1065" s="44">
        <v>4</v>
      </c>
      <c r="J1065" s="75">
        <v>0</v>
      </c>
      <c r="K1065" s="74">
        <v>0.26600000000000001</v>
      </c>
      <c r="L1065" s="44">
        <v>4</v>
      </c>
      <c r="M1065" s="75">
        <v>0</v>
      </c>
      <c r="N1065" s="44">
        <v>0.26500000000000001</v>
      </c>
      <c r="O1065" s="44">
        <v>4</v>
      </c>
      <c r="P1065" s="75">
        <v>0</v>
      </c>
      <c r="Q1065" s="80">
        <f t="shared" si="80"/>
        <v>0.32800000000000001</v>
      </c>
      <c r="R1065" s="88">
        <f t="shared" si="80"/>
        <v>4</v>
      </c>
      <c r="T1065" s="74">
        <v>0.67200000000000004</v>
      </c>
      <c r="U1065" s="44">
        <v>9</v>
      </c>
      <c r="V1065" s="44">
        <v>0</v>
      </c>
      <c r="W1065" s="44">
        <v>0</v>
      </c>
      <c r="X1065" s="44">
        <v>23</v>
      </c>
      <c r="Y1065" s="44">
        <v>217.000001</v>
      </c>
      <c r="Z1065" s="44">
        <v>23</v>
      </c>
      <c r="AA1065" s="44">
        <v>237</v>
      </c>
      <c r="AB1065" s="44">
        <v>23</v>
      </c>
      <c r="AC1065" s="44">
        <v>81.275833435595388</v>
      </c>
      <c r="AD1065" s="44">
        <v>23</v>
      </c>
      <c r="AE1065" s="44">
        <v>115.09319197892202</v>
      </c>
      <c r="AF1065" s="44">
        <v>4</v>
      </c>
      <c r="AG1065" s="75">
        <v>1</v>
      </c>
      <c r="AH1065" s="74">
        <v>0.90600000000000003</v>
      </c>
      <c r="AI1065" s="44">
        <v>9</v>
      </c>
      <c r="AJ1065" s="44">
        <v>0</v>
      </c>
      <c r="AK1065" s="44">
        <v>0</v>
      </c>
      <c r="AL1065" s="44">
        <v>23</v>
      </c>
      <c r="AM1065" s="44">
        <v>217.000001</v>
      </c>
      <c r="AN1065" s="44">
        <v>23</v>
      </c>
      <c r="AO1065" s="44">
        <v>237</v>
      </c>
      <c r="AP1065" s="44">
        <v>23</v>
      </c>
      <c r="AQ1065" s="44">
        <v>81.275833435595388</v>
      </c>
      <c r="AR1065" s="44">
        <v>23</v>
      </c>
      <c r="AS1065" s="44">
        <v>115.09319197892202</v>
      </c>
      <c r="AT1065" s="44">
        <v>4</v>
      </c>
      <c r="AU1065" s="75">
        <v>1</v>
      </c>
      <c r="AV1065">
        <v>1.1719999999999999</v>
      </c>
      <c r="AW1065">
        <v>9</v>
      </c>
      <c r="AX1065">
        <v>0</v>
      </c>
      <c r="AY1065">
        <v>0</v>
      </c>
      <c r="AZ1065">
        <v>23</v>
      </c>
      <c r="BA1065">
        <v>217.000001</v>
      </c>
      <c r="BB1065">
        <v>23</v>
      </c>
      <c r="BC1065">
        <v>237</v>
      </c>
      <c r="BD1065">
        <v>23</v>
      </c>
      <c r="BE1065">
        <v>81.275833435595388</v>
      </c>
      <c r="BF1065">
        <v>23</v>
      </c>
      <c r="BG1065">
        <v>115.09319197892202</v>
      </c>
      <c r="BH1065">
        <v>4</v>
      </c>
      <c r="BI1065">
        <v>1</v>
      </c>
      <c r="BJ1065" s="74">
        <f t="shared" si="81"/>
        <v>0.91666666666666663</v>
      </c>
      <c r="BK1065" s="92">
        <f t="shared" si="82"/>
        <v>9</v>
      </c>
      <c r="BN1065" s="67">
        <f t="shared" si="83"/>
        <v>0.58866666666666667</v>
      </c>
      <c r="BO1065" s="9">
        <f t="shared" si="84"/>
        <v>5</v>
      </c>
      <c r="BT1065">
        <v>0.93700000000000006</v>
      </c>
      <c r="BU1065">
        <v>9</v>
      </c>
      <c r="BV1065">
        <v>0</v>
      </c>
      <c r="BW1065">
        <v>0</v>
      </c>
      <c r="BX1065">
        <v>23</v>
      </c>
      <c r="BY1065">
        <v>217.000001</v>
      </c>
      <c r="BZ1065">
        <v>23</v>
      </c>
      <c r="CA1065">
        <v>237</v>
      </c>
      <c r="CB1065">
        <v>23</v>
      </c>
      <c r="CC1065">
        <v>81.275833435595388</v>
      </c>
      <c r="CD1065">
        <v>23</v>
      </c>
      <c r="CE1065">
        <v>115.09319197892202</v>
      </c>
      <c r="CF1065">
        <v>4</v>
      </c>
      <c r="CG1065">
        <v>1</v>
      </c>
      <c r="CM1065">
        <v>0.93700000000000006</v>
      </c>
      <c r="CQ1065" t="s">
        <v>162</v>
      </c>
      <c r="CR1065" t="s">
        <v>182</v>
      </c>
      <c r="CS1065" t="s">
        <v>242</v>
      </c>
      <c r="CT1065">
        <v>0</v>
      </c>
      <c r="CU1065">
        <v>23</v>
      </c>
      <c r="CV1065">
        <v>217.000001</v>
      </c>
      <c r="CW1065">
        <v>23</v>
      </c>
      <c r="CX1065">
        <v>237</v>
      </c>
      <c r="CY1065">
        <v>23</v>
      </c>
      <c r="CZ1065">
        <v>81.275833435595388</v>
      </c>
      <c r="DA1065">
        <v>23</v>
      </c>
      <c r="DB1065">
        <v>115.09319197892202</v>
      </c>
      <c r="DC1065">
        <v>4</v>
      </c>
      <c r="DD1065">
        <v>1</v>
      </c>
      <c r="DF1065">
        <v>0.29699999999999999</v>
      </c>
    </row>
    <row r="1066" spans="1:110" x14ac:dyDescent="0.25">
      <c r="A1066" s="74">
        <v>1</v>
      </c>
      <c r="B1066" s="44">
        <v>2</v>
      </c>
      <c r="C1066" s="44">
        <v>7</v>
      </c>
      <c r="D1066" s="44">
        <v>5</v>
      </c>
      <c r="E1066" s="44">
        <v>0.25448240888754903</v>
      </c>
      <c r="F1066" s="44">
        <v>1637.226539</v>
      </c>
      <c r="G1066" s="75">
        <v>130.79</v>
      </c>
      <c r="H1066" s="74">
        <v>0.45300000000000001</v>
      </c>
      <c r="I1066" s="44">
        <v>4</v>
      </c>
      <c r="J1066" s="75">
        <v>0</v>
      </c>
      <c r="K1066" s="74">
        <v>0.28199999999999997</v>
      </c>
      <c r="L1066" s="44">
        <v>4</v>
      </c>
      <c r="M1066" s="75">
        <v>0</v>
      </c>
      <c r="N1066" s="44">
        <v>0.26600000000000001</v>
      </c>
      <c r="O1066" s="44">
        <v>4</v>
      </c>
      <c r="P1066" s="75">
        <v>0</v>
      </c>
      <c r="Q1066" s="80">
        <f t="shared" si="80"/>
        <v>0.33366666666666661</v>
      </c>
      <c r="R1066" s="88">
        <f t="shared" si="80"/>
        <v>4</v>
      </c>
      <c r="T1066" s="74">
        <v>0.67200000000000004</v>
      </c>
      <c r="U1066" s="44">
        <v>9</v>
      </c>
      <c r="V1066" s="44">
        <v>0</v>
      </c>
      <c r="W1066" s="44">
        <v>0</v>
      </c>
      <c r="X1066" s="44">
        <v>23</v>
      </c>
      <c r="Y1066" s="44">
        <v>216.99999999999997</v>
      </c>
      <c r="Z1066" s="44">
        <v>23</v>
      </c>
      <c r="AA1066" s="44">
        <v>236.99999999999997</v>
      </c>
      <c r="AB1066" s="44">
        <v>23</v>
      </c>
      <c r="AC1066" s="44">
        <v>81.802827648489597</v>
      </c>
      <c r="AD1066" s="44">
        <v>23</v>
      </c>
      <c r="AE1066" s="44">
        <v>115.33258603361966</v>
      </c>
      <c r="AF1066" s="44">
        <v>4</v>
      </c>
      <c r="AG1066" s="75">
        <v>1</v>
      </c>
      <c r="AH1066" s="74">
        <v>0.92200000000000004</v>
      </c>
      <c r="AI1066" s="44">
        <v>9</v>
      </c>
      <c r="AJ1066" s="44">
        <v>0</v>
      </c>
      <c r="AK1066" s="44">
        <v>0</v>
      </c>
      <c r="AL1066" s="44">
        <v>23</v>
      </c>
      <c r="AM1066" s="44">
        <v>216.99999999999997</v>
      </c>
      <c r="AN1066" s="44">
        <v>23</v>
      </c>
      <c r="AO1066" s="44">
        <v>236.99999999999997</v>
      </c>
      <c r="AP1066" s="44">
        <v>23</v>
      </c>
      <c r="AQ1066" s="44">
        <v>81.802827648489597</v>
      </c>
      <c r="AR1066" s="44">
        <v>23</v>
      </c>
      <c r="AS1066" s="44">
        <v>115.33258603361966</v>
      </c>
      <c r="AT1066" s="44">
        <v>4</v>
      </c>
      <c r="AU1066" s="75">
        <v>1</v>
      </c>
      <c r="AV1066">
        <v>1.1559999999999999</v>
      </c>
      <c r="AW1066">
        <v>9</v>
      </c>
      <c r="AX1066">
        <v>0</v>
      </c>
      <c r="AY1066">
        <v>0</v>
      </c>
      <c r="AZ1066">
        <v>23</v>
      </c>
      <c r="BA1066">
        <v>216.99999999999997</v>
      </c>
      <c r="BB1066">
        <v>23</v>
      </c>
      <c r="BC1066">
        <v>236.99999999999997</v>
      </c>
      <c r="BD1066">
        <v>23</v>
      </c>
      <c r="BE1066">
        <v>81.802827648489597</v>
      </c>
      <c r="BF1066">
        <v>23</v>
      </c>
      <c r="BG1066">
        <v>115.33258603361966</v>
      </c>
      <c r="BH1066">
        <v>4</v>
      </c>
      <c r="BI1066">
        <v>1</v>
      </c>
      <c r="BJ1066" s="74">
        <f t="shared" si="81"/>
        <v>0.91666666666666663</v>
      </c>
      <c r="BK1066" s="92">
        <f t="shared" si="82"/>
        <v>9</v>
      </c>
      <c r="BN1066" s="67">
        <f t="shared" si="83"/>
        <v>0.58299999999999996</v>
      </c>
      <c r="BO1066" s="9">
        <f t="shared" si="84"/>
        <v>5</v>
      </c>
      <c r="BT1066">
        <v>0.90600000000000003</v>
      </c>
      <c r="BU1066">
        <v>9</v>
      </c>
      <c r="BV1066">
        <v>0</v>
      </c>
      <c r="BW1066">
        <v>0</v>
      </c>
      <c r="BX1066">
        <v>23</v>
      </c>
      <c r="BY1066">
        <v>216.99999999999997</v>
      </c>
      <c r="BZ1066">
        <v>23</v>
      </c>
      <c r="CA1066">
        <v>236.99999999999997</v>
      </c>
      <c r="CB1066">
        <v>23</v>
      </c>
      <c r="CC1066">
        <v>81.802827648489597</v>
      </c>
      <c r="CD1066">
        <v>23</v>
      </c>
      <c r="CE1066">
        <v>115.33258603361966</v>
      </c>
      <c r="CF1066">
        <v>4</v>
      </c>
      <c r="CG1066">
        <v>1</v>
      </c>
      <c r="CM1066">
        <v>0.90600000000000003</v>
      </c>
      <c r="CQ1066" t="s">
        <v>162</v>
      </c>
      <c r="CR1066" t="s">
        <v>176</v>
      </c>
      <c r="CS1066" t="s">
        <v>242</v>
      </c>
      <c r="CT1066">
        <v>0</v>
      </c>
      <c r="CU1066">
        <v>23</v>
      </c>
      <c r="CV1066">
        <v>216.99999999999997</v>
      </c>
      <c r="CW1066">
        <v>23</v>
      </c>
      <c r="CX1066">
        <v>236.99999999999997</v>
      </c>
      <c r="CY1066">
        <v>23</v>
      </c>
      <c r="CZ1066">
        <v>81.802827648489597</v>
      </c>
      <c r="DA1066">
        <v>23</v>
      </c>
      <c r="DB1066">
        <v>115.33258603361966</v>
      </c>
      <c r="DC1066">
        <v>4</v>
      </c>
      <c r="DD1066">
        <v>1</v>
      </c>
      <c r="DF1066">
        <v>0.28100000000000003</v>
      </c>
    </row>
    <row r="1067" spans="1:110" x14ac:dyDescent="0.25">
      <c r="A1067" s="74">
        <v>1</v>
      </c>
      <c r="B1067" s="44">
        <v>2</v>
      </c>
      <c r="C1067" s="44">
        <v>7</v>
      </c>
      <c r="D1067" s="44">
        <v>6</v>
      </c>
      <c r="E1067" s="44">
        <v>0.35202041339940898</v>
      </c>
      <c r="F1067" s="44">
        <v>1670.42380049999</v>
      </c>
      <c r="G1067" s="75">
        <v>138.84</v>
      </c>
      <c r="H1067" s="74">
        <v>0.45300000000000001</v>
      </c>
      <c r="I1067" s="44">
        <v>4</v>
      </c>
      <c r="J1067" s="75">
        <v>0</v>
      </c>
      <c r="K1067" s="74">
        <v>0.28199999999999997</v>
      </c>
      <c r="L1067" s="44">
        <v>4</v>
      </c>
      <c r="M1067" s="75">
        <v>0</v>
      </c>
      <c r="N1067" s="44">
        <v>0.26600000000000001</v>
      </c>
      <c r="O1067" s="44">
        <v>4</v>
      </c>
      <c r="P1067" s="75">
        <v>0</v>
      </c>
      <c r="Q1067" s="80">
        <f t="shared" si="80"/>
        <v>0.33366666666666661</v>
      </c>
      <c r="R1067" s="88">
        <f t="shared" si="80"/>
        <v>4</v>
      </c>
      <c r="T1067" s="74">
        <v>0.68700000000000006</v>
      </c>
      <c r="U1067" s="44">
        <v>9</v>
      </c>
      <c r="V1067" s="44">
        <v>0</v>
      </c>
      <c r="W1067" s="44">
        <v>0</v>
      </c>
      <c r="X1067" s="44">
        <v>23</v>
      </c>
      <c r="Y1067" s="44">
        <v>216.99999999999994</v>
      </c>
      <c r="Z1067" s="44">
        <v>23</v>
      </c>
      <c r="AA1067" s="44">
        <v>82.230838634015456</v>
      </c>
      <c r="AB1067" s="44">
        <v>23</v>
      </c>
      <c r="AC1067" s="44">
        <v>236.99999999999997</v>
      </c>
      <c r="AD1067" s="44">
        <v>23</v>
      </c>
      <c r="AE1067" s="44">
        <v>115.45700089133132</v>
      </c>
      <c r="AF1067" s="44">
        <v>4</v>
      </c>
      <c r="AG1067" s="75">
        <v>1</v>
      </c>
      <c r="AH1067" s="74">
        <v>0.90700000000000003</v>
      </c>
      <c r="AI1067" s="44">
        <v>9</v>
      </c>
      <c r="AJ1067" s="44">
        <v>0</v>
      </c>
      <c r="AK1067" s="44">
        <v>0</v>
      </c>
      <c r="AL1067" s="44">
        <v>23</v>
      </c>
      <c r="AM1067" s="44">
        <v>216.99999999999994</v>
      </c>
      <c r="AN1067" s="44">
        <v>23</v>
      </c>
      <c r="AO1067" s="44">
        <v>82.230838634015456</v>
      </c>
      <c r="AP1067" s="44">
        <v>23</v>
      </c>
      <c r="AQ1067" s="44">
        <v>236.99999999999997</v>
      </c>
      <c r="AR1067" s="44">
        <v>23</v>
      </c>
      <c r="AS1067" s="44">
        <v>115.45700089133132</v>
      </c>
      <c r="AT1067" s="44">
        <v>4</v>
      </c>
      <c r="AU1067" s="75">
        <v>1</v>
      </c>
      <c r="AV1067">
        <v>1.093</v>
      </c>
      <c r="AW1067">
        <v>9</v>
      </c>
      <c r="AX1067">
        <v>0</v>
      </c>
      <c r="AY1067">
        <v>0</v>
      </c>
      <c r="AZ1067">
        <v>23</v>
      </c>
      <c r="BA1067">
        <v>216.99999999999994</v>
      </c>
      <c r="BB1067">
        <v>23</v>
      </c>
      <c r="BC1067">
        <v>82.230838634015456</v>
      </c>
      <c r="BD1067">
        <v>23</v>
      </c>
      <c r="BE1067">
        <v>236.99999999999997</v>
      </c>
      <c r="BF1067">
        <v>23</v>
      </c>
      <c r="BG1067">
        <v>115.45700089133132</v>
      </c>
      <c r="BH1067">
        <v>4</v>
      </c>
      <c r="BI1067">
        <v>1</v>
      </c>
      <c r="BJ1067" s="74">
        <f t="shared" si="81"/>
        <v>0.89566666666666672</v>
      </c>
      <c r="BK1067" s="92">
        <f t="shared" si="82"/>
        <v>9</v>
      </c>
      <c r="BN1067" s="67">
        <f t="shared" si="83"/>
        <v>0.56200000000000006</v>
      </c>
      <c r="BO1067" s="9">
        <f t="shared" si="84"/>
        <v>5</v>
      </c>
      <c r="BT1067">
        <v>0.93700000000000006</v>
      </c>
      <c r="BU1067">
        <v>9</v>
      </c>
      <c r="BV1067">
        <v>0</v>
      </c>
      <c r="BW1067">
        <v>0</v>
      </c>
      <c r="BX1067">
        <v>23</v>
      </c>
      <c r="BY1067">
        <v>216.99999999999994</v>
      </c>
      <c r="BZ1067">
        <v>23</v>
      </c>
      <c r="CA1067">
        <v>82.230838634015456</v>
      </c>
      <c r="CB1067">
        <v>23</v>
      </c>
      <c r="CC1067">
        <v>236.99999999999997</v>
      </c>
      <c r="CD1067">
        <v>23</v>
      </c>
      <c r="CE1067">
        <v>115.45700089133132</v>
      </c>
      <c r="CF1067">
        <v>4</v>
      </c>
      <c r="CG1067">
        <v>1</v>
      </c>
      <c r="CM1067">
        <v>0.93700000000000006</v>
      </c>
      <c r="CQ1067" t="s">
        <v>162</v>
      </c>
      <c r="CR1067" t="s">
        <v>185</v>
      </c>
      <c r="CS1067" t="s">
        <v>242</v>
      </c>
      <c r="CT1067">
        <v>0</v>
      </c>
      <c r="CU1067">
        <v>23</v>
      </c>
      <c r="CV1067">
        <v>216.99999999999994</v>
      </c>
      <c r="CW1067">
        <v>23</v>
      </c>
      <c r="CX1067">
        <v>82.230838634015456</v>
      </c>
      <c r="CY1067">
        <v>23</v>
      </c>
      <c r="CZ1067">
        <v>236.99999999999997</v>
      </c>
      <c r="DA1067">
        <v>23</v>
      </c>
      <c r="DB1067">
        <v>115.45700089133132</v>
      </c>
      <c r="DC1067">
        <v>4</v>
      </c>
      <c r="DD1067">
        <v>1</v>
      </c>
      <c r="DF1067">
        <v>0.28199999999999997</v>
      </c>
    </row>
    <row r="1068" spans="1:110" x14ac:dyDescent="0.25">
      <c r="A1068" s="74">
        <v>1</v>
      </c>
      <c r="B1068" s="44">
        <v>2</v>
      </c>
      <c r="C1068" s="44">
        <v>7</v>
      </c>
      <c r="D1068" s="44">
        <v>7</v>
      </c>
      <c r="E1068" s="44">
        <v>0.44955841791128598</v>
      </c>
      <c r="F1068" s="44">
        <v>1703.6210619999999</v>
      </c>
      <c r="G1068" s="75">
        <v>146.88999999999999</v>
      </c>
      <c r="H1068" s="74">
        <v>0.437</v>
      </c>
      <c r="I1068" s="44">
        <v>4</v>
      </c>
      <c r="J1068" s="75">
        <v>0</v>
      </c>
      <c r="K1068" s="74">
        <v>0.28199999999999997</v>
      </c>
      <c r="L1068" s="44">
        <v>4</v>
      </c>
      <c r="M1068" s="75">
        <v>0</v>
      </c>
      <c r="N1068" s="44">
        <v>0.28199999999999997</v>
      </c>
      <c r="O1068" s="44">
        <v>4</v>
      </c>
      <c r="P1068" s="75">
        <v>0</v>
      </c>
      <c r="Q1068" s="80">
        <f t="shared" si="80"/>
        <v>0.33366666666666661</v>
      </c>
      <c r="R1068" s="88">
        <f t="shared" si="80"/>
        <v>4</v>
      </c>
      <c r="T1068" s="74">
        <v>0.68799999999999994</v>
      </c>
      <c r="U1068" s="44">
        <v>9</v>
      </c>
      <c r="V1068" s="44">
        <v>0</v>
      </c>
      <c r="W1068" s="44">
        <v>0</v>
      </c>
      <c r="X1068" s="44">
        <v>23</v>
      </c>
      <c r="Y1068" s="44">
        <v>217</v>
      </c>
      <c r="Z1068" s="44">
        <v>23</v>
      </c>
      <c r="AA1068" s="44">
        <v>82.143584040285447</v>
      </c>
      <c r="AB1068" s="44">
        <v>23</v>
      </c>
      <c r="AC1068" s="44">
        <v>237</v>
      </c>
      <c r="AD1068" s="44">
        <v>23</v>
      </c>
      <c r="AE1068" s="44">
        <v>114.95869614231486</v>
      </c>
      <c r="AF1068" s="44">
        <v>4</v>
      </c>
      <c r="AG1068" s="75">
        <v>1</v>
      </c>
      <c r="AH1068" s="74">
        <v>0.93700000000000006</v>
      </c>
      <c r="AI1068" s="44">
        <v>9</v>
      </c>
      <c r="AJ1068" s="44">
        <v>0</v>
      </c>
      <c r="AK1068" s="44">
        <v>0</v>
      </c>
      <c r="AL1068" s="44">
        <v>23</v>
      </c>
      <c r="AM1068" s="44">
        <v>217</v>
      </c>
      <c r="AN1068" s="44">
        <v>23</v>
      </c>
      <c r="AO1068" s="44">
        <v>82.143584040285447</v>
      </c>
      <c r="AP1068" s="44">
        <v>23</v>
      </c>
      <c r="AQ1068" s="44">
        <v>237</v>
      </c>
      <c r="AR1068" s="44">
        <v>23</v>
      </c>
      <c r="AS1068" s="44">
        <v>114.95869614231486</v>
      </c>
      <c r="AT1068" s="44">
        <v>4</v>
      </c>
      <c r="AU1068" s="75">
        <v>1</v>
      </c>
      <c r="AV1068">
        <v>1.1879999999999999</v>
      </c>
      <c r="AW1068">
        <v>9</v>
      </c>
      <c r="AX1068">
        <v>0</v>
      </c>
      <c r="AY1068">
        <v>0</v>
      </c>
      <c r="AZ1068">
        <v>23</v>
      </c>
      <c r="BA1068">
        <v>217</v>
      </c>
      <c r="BB1068">
        <v>23</v>
      </c>
      <c r="BC1068">
        <v>82.143584040285447</v>
      </c>
      <c r="BD1068">
        <v>23</v>
      </c>
      <c r="BE1068">
        <v>237</v>
      </c>
      <c r="BF1068">
        <v>23</v>
      </c>
      <c r="BG1068">
        <v>114.95869614231486</v>
      </c>
      <c r="BH1068">
        <v>4</v>
      </c>
      <c r="BI1068">
        <v>1</v>
      </c>
      <c r="BJ1068" s="74">
        <f t="shared" si="81"/>
        <v>0.93766666666666654</v>
      </c>
      <c r="BK1068" s="92">
        <f t="shared" si="82"/>
        <v>9</v>
      </c>
      <c r="BN1068" s="67">
        <f t="shared" si="83"/>
        <v>0.60399999999999987</v>
      </c>
      <c r="BO1068" s="9">
        <f t="shared" si="84"/>
        <v>5</v>
      </c>
      <c r="BT1068">
        <v>0.89</v>
      </c>
      <c r="BU1068">
        <v>9</v>
      </c>
      <c r="BV1068">
        <v>0</v>
      </c>
      <c r="BW1068">
        <v>0</v>
      </c>
      <c r="BX1068">
        <v>23</v>
      </c>
      <c r="BY1068">
        <v>217</v>
      </c>
      <c r="BZ1068">
        <v>23</v>
      </c>
      <c r="CA1068">
        <v>82.143584040285447</v>
      </c>
      <c r="CB1068">
        <v>23</v>
      </c>
      <c r="CC1068">
        <v>237</v>
      </c>
      <c r="CD1068">
        <v>23</v>
      </c>
      <c r="CE1068">
        <v>114.95869614231486</v>
      </c>
      <c r="CF1068">
        <v>4</v>
      </c>
      <c r="CG1068">
        <v>1</v>
      </c>
      <c r="CM1068">
        <v>0.89</v>
      </c>
      <c r="CQ1068" t="s">
        <v>162</v>
      </c>
      <c r="CR1068" t="s">
        <v>185</v>
      </c>
      <c r="CS1068" t="s">
        <v>242</v>
      </c>
      <c r="CT1068">
        <v>0</v>
      </c>
      <c r="CU1068">
        <v>23</v>
      </c>
      <c r="CV1068">
        <v>217</v>
      </c>
      <c r="CW1068">
        <v>23</v>
      </c>
      <c r="CX1068">
        <v>82.143584040285447</v>
      </c>
      <c r="CY1068">
        <v>23</v>
      </c>
      <c r="CZ1068">
        <v>237</v>
      </c>
      <c r="DA1068">
        <v>23</v>
      </c>
      <c r="DB1068">
        <v>114.95869614231486</v>
      </c>
      <c r="DC1068">
        <v>4</v>
      </c>
      <c r="DD1068">
        <v>1</v>
      </c>
      <c r="DF1068">
        <v>0.28199999999999997</v>
      </c>
    </row>
    <row r="1069" spans="1:110" x14ac:dyDescent="0.25">
      <c r="A1069" s="74">
        <v>1</v>
      </c>
      <c r="B1069" s="44">
        <v>2</v>
      </c>
      <c r="C1069" s="44">
        <v>8</v>
      </c>
      <c r="D1069" s="44">
        <v>0</v>
      </c>
      <c r="E1069" s="44">
        <v>7.75522069881978E-2</v>
      </c>
      <c r="F1069" s="44">
        <v>1595.9155874999999</v>
      </c>
      <c r="G1069" s="75">
        <v>97.28</v>
      </c>
      <c r="H1069" s="74">
        <v>0.45400000000000001</v>
      </c>
      <c r="I1069" s="44">
        <v>4</v>
      </c>
      <c r="J1069" s="75">
        <v>0</v>
      </c>
      <c r="K1069" s="74">
        <v>0.28199999999999997</v>
      </c>
      <c r="L1069" s="44">
        <v>4</v>
      </c>
      <c r="M1069" s="75">
        <v>0</v>
      </c>
      <c r="N1069" s="44">
        <v>0.25</v>
      </c>
      <c r="O1069" s="44">
        <v>4</v>
      </c>
      <c r="P1069" s="75">
        <v>0</v>
      </c>
      <c r="Q1069" s="80">
        <f t="shared" si="80"/>
        <v>0.32866666666666666</v>
      </c>
      <c r="R1069" s="88">
        <f t="shared" si="80"/>
        <v>4</v>
      </c>
      <c r="T1069" s="74">
        <v>0.625</v>
      </c>
      <c r="U1069" s="44">
        <v>7</v>
      </c>
      <c r="V1069" s="44">
        <v>0</v>
      </c>
      <c r="W1069" s="44">
        <v>0</v>
      </c>
      <c r="X1069" s="44">
        <v>23</v>
      </c>
      <c r="Y1069" s="44">
        <v>217</v>
      </c>
      <c r="Z1069" s="44">
        <v>23</v>
      </c>
      <c r="AA1069" s="44">
        <v>237</v>
      </c>
      <c r="AB1069" s="44">
        <v>23</v>
      </c>
      <c r="AC1069" s="44">
        <v>0</v>
      </c>
      <c r="AD1069" s="44">
        <v>23</v>
      </c>
      <c r="AE1069" s="44">
        <v>113.82359511767029</v>
      </c>
      <c r="AF1069" s="44">
        <v>4</v>
      </c>
      <c r="AG1069" s="75">
        <v>0.9</v>
      </c>
      <c r="AH1069" s="74">
        <v>0.84399999999999997</v>
      </c>
      <c r="AI1069" s="44">
        <v>7</v>
      </c>
      <c r="AJ1069" s="44">
        <v>0</v>
      </c>
      <c r="AK1069" s="44">
        <v>0</v>
      </c>
      <c r="AL1069" s="44">
        <v>23</v>
      </c>
      <c r="AM1069" s="44">
        <v>217</v>
      </c>
      <c r="AN1069" s="44">
        <v>23</v>
      </c>
      <c r="AO1069" s="44">
        <v>237</v>
      </c>
      <c r="AP1069" s="44">
        <v>23</v>
      </c>
      <c r="AQ1069" s="44">
        <v>0</v>
      </c>
      <c r="AR1069" s="44">
        <v>23</v>
      </c>
      <c r="AS1069" s="44">
        <v>113.82359511767029</v>
      </c>
      <c r="AT1069" s="44">
        <v>4</v>
      </c>
      <c r="AU1069" s="75">
        <v>0.9</v>
      </c>
      <c r="AV1069">
        <v>1.0469999999999999</v>
      </c>
      <c r="AW1069">
        <v>7</v>
      </c>
      <c r="AX1069">
        <v>0</v>
      </c>
      <c r="AY1069">
        <v>0</v>
      </c>
      <c r="AZ1069">
        <v>23</v>
      </c>
      <c r="BA1069">
        <v>217</v>
      </c>
      <c r="BB1069">
        <v>23</v>
      </c>
      <c r="BC1069">
        <v>237</v>
      </c>
      <c r="BD1069">
        <v>23</v>
      </c>
      <c r="BE1069">
        <v>0</v>
      </c>
      <c r="BF1069">
        <v>23</v>
      </c>
      <c r="BG1069">
        <v>113.82359511767029</v>
      </c>
      <c r="BH1069">
        <v>4</v>
      </c>
      <c r="BI1069">
        <v>0.9</v>
      </c>
      <c r="BJ1069" s="74">
        <f t="shared" si="81"/>
        <v>0.83866666666666667</v>
      </c>
      <c r="BK1069" s="92">
        <f t="shared" si="82"/>
        <v>7</v>
      </c>
      <c r="BN1069" s="67">
        <f t="shared" si="83"/>
        <v>0.51</v>
      </c>
      <c r="BO1069" s="9">
        <f t="shared" si="84"/>
        <v>3</v>
      </c>
      <c r="BT1069">
        <v>0.86</v>
      </c>
      <c r="BU1069">
        <v>7</v>
      </c>
      <c r="BV1069">
        <v>0</v>
      </c>
      <c r="BW1069">
        <v>0</v>
      </c>
      <c r="BX1069">
        <v>23</v>
      </c>
      <c r="BY1069">
        <v>217</v>
      </c>
      <c r="BZ1069">
        <v>23</v>
      </c>
      <c r="CA1069">
        <v>237</v>
      </c>
      <c r="CB1069">
        <v>23</v>
      </c>
      <c r="CC1069">
        <v>0</v>
      </c>
      <c r="CD1069">
        <v>23</v>
      </c>
      <c r="CE1069">
        <v>113.82359511767029</v>
      </c>
      <c r="CF1069">
        <v>4</v>
      </c>
      <c r="CG1069">
        <v>0.9</v>
      </c>
      <c r="CM1069">
        <v>0.86</v>
      </c>
      <c r="CQ1069" t="s">
        <v>162</v>
      </c>
      <c r="CR1069" t="s">
        <v>177</v>
      </c>
      <c r="CS1069" t="s">
        <v>183</v>
      </c>
      <c r="CT1069">
        <v>0</v>
      </c>
      <c r="CU1069">
        <v>23</v>
      </c>
      <c r="CV1069">
        <v>217</v>
      </c>
      <c r="CW1069">
        <v>23</v>
      </c>
      <c r="CX1069">
        <v>237</v>
      </c>
      <c r="CY1069">
        <v>23</v>
      </c>
      <c r="CZ1069">
        <v>0</v>
      </c>
      <c r="DA1069">
        <v>23</v>
      </c>
      <c r="DB1069">
        <v>113.82359511767029</v>
      </c>
      <c r="DC1069">
        <v>4</v>
      </c>
      <c r="DD1069">
        <v>0.9</v>
      </c>
      <c r="DF1069">
        <v>0.25</v>
      </c>
    </row>
    <row r="1070" spans="1:110" x14ac:dyDescent="0.25">
      <c r="A1070" s="74">
        <v>1</v>
      </c>
      <c r="B1070" s="44">
        <v>2</v>
      </c>
      <c r="C1070" s="44">
        <v>8</v>
      </c>
      <c r="D1070" s="44">
        <v>1</v>
      </c>
      <c r="E1070" s="44">
        <v>0.17509021150007401</v>
      </c>
      <c r="F1070" s="44">
        <v>1629.1128490000001</v>
      </c>
      <c r="G1070" s="75">
        <v>105.33</v>
      </c>
      <c r="H1070" s="74">
        <v>0.46899999999999997</v>
      </c>
      <c r="I1070" s="44">
        <v>4</v>
      </c>
      <c r="J1070" s="75">
        <v>0</v>
      </c>
      <c r="K1070" s="74">
        <v>0.28100000000000003</v>
      </c>
      <c r="L1070" s="44">
        <v>4</v>
      </c>
      <c r="M1070" s="75">
        <v>0</v>
      </c>
      <c r="N1070" s="44">
        <v>0.28100000000000003</v>
      </c>
      <c r="O1070" s="44">
        <v>4</v>
      </c>
      <c r="P1070" s="75">
        <v>0</v>
      </c>
      <c r="Q1070" s="80">
        <f t="shared" si="80"/>
        <v>0.34366666666666673</v>
      </c>
      <c r="R1070" s="88">
        <f t="shared" si="80"/>
        <v>4</v>
      </c>
      <c r="T1070" s="74">
        <v>0.68799999999999994</v>
      </c>
      <c r="U1070" s="44">
        <v>9</v>
      </c>
      <c r="V1070" s="44">
        <v>0</v>
      </c>
      <c r="W1070" s="44">
        <v>217.000001</v>
      </c>
      <c r="X1070" s="44">
        <v>23</v>
      </c>
      <c r="Y1070" s="44">
        <v>81.086949472905872</v>
      </c>
      <c r="Z1070" s="44">
        <v>23</v>
      </c>
      <c r="AA1070" s="44">
        <v>237</v>
      </c>
      <c r="AB1070" s="44">
        <v>23</v>
      </c>
      <c r="AC1070" s="44">
        <v>0</v>
      </c>
      <c r="AD1070" s="44">
        <v>23</v>
      </c>
      <c r="AE1070" s="44">
        <v>115.24144802063172</v>
      </c>
      <c r="AF1070" s="44">
        <v>4</v>
      </c>
      <c r="AG1070" s="75">
        <v>1</v>
      </c>
      <c r="AH1070" s="74">
        <v>0.92100000000000004</v>
      </c>
      <c r="AI1070" s="44">
        <v>9</v>
      </c>
      <c r="AJ1070" s="44">
        <v>0</v>
      </c>
      <c r="AK1070" s="44">
        <v>217.000001</v>
      </c>
      <c r="AL1070" s="44">
        <v>23</v>
      </c>
      <c r="AM1070" s="44">
        <v>81.086949472905872</v>
      </c>
      <c r="AN1070" s="44">
        <v>23</v>
      </c>
      <c r="AO1070" s="44">
        <v>237</v>
      </c>
      <c r="AP1070" s="44">
        <v>23</v>
      </c>
      <c r="AQ1070" s="44">
        <v>0</v>
      </c>
      <c r="AR1070" s="44">
        <v>23</v>
      </c>
      <c r="AS1070" s="44">
        <v>115.24144802063172</v>
      </c>
      <c r="AT1070" s="44">
        <v>4</v>
      </c>
      <c r="AU1070" s="75">
        <v>1</v>
      </c>
      <c r="AV1070">
        <v>1.1559999999999999</v>
      </c>
      <c r="AW1070">
        <v>9</v>
      </c>
      <c r="AX1070">
        <v>0</v>
      </c>
      <c r="AY1070">
        <v>217.000001</v>
      </c>
      <c r="AZ1070">
        <v>23</v>
      </c>
      <c r="BA1070">
        <v>81.086949472905872</v>
      </c>
      <c r="BB1070">
        <v>23</v>
      </c>
      <c r="BC1070">
        <v>237</v>
      </c>
      <c r="BD1070">
        <v>23</v>
      </c>
      <c r="BE1070">
        <v>0</v>
      </c>
      <c r="BF1070">
        <v>23</v>
      </c>
      <c r="BG1070">
        <v>115.24144802063172</v>
      </c>
      <c r="BH1070">
        <v>4</v>
      </c>
      <c r="BI1070">
        <v>1</v>
      </c>
      <c r="BJ1070" s="74">
        <f t="shared" si="81"/>
        <v>0.92166666666666652</v>
      </c>
      <c r="BK1070" s="92">
        <f t="shared" si="82"/>
        <v>9</v>
      </c>
      <c r="BN1070" s="67">
        <f t="shared" si="83"/>
        <v>0.57799999999999985</v>
      </c>
      <c r="BO1070" s="9">
        <f t="shared" si="84"/>
        <v>5</v>
      </c>
      <c r="BT1070">
        <v>0.90600000000000003</v>
      </c>
      <c r="BU1070">
        <v>9</v>
      </c>
      <c r="BV1070">
        <v>0</v>
      </c>
      <c r="BW1070">
        <v>217.000001</v>
      </c>
      <c r="BX1070">
        <v>23</v>
      </c>
      <c r="BY1070">
        <v>81.086949472905872</v>
      </c>
      <c r="BZ1070">
        <v>23</v>
      </c>
      <c r="CA1070">
        <v>237</v>
      </c>
      <c r="CB1070">
        <v>23</v>
      </c>
      <c r="CC1070">
        <v>0</v>
      </c>
      <c r="CD1070">
        <v>23</v>
      </c>
      <c r="CE1070">
        <v>115.24144802063172</v>
      </c>
      <c r="CF1070">
        <v>4</v>
      </c>
      <c r="CG1070">
        <v>1</v>
      </c>
      <c r="CM1070">
        <v>0.90600000000000003</v>
      </c>
      <c r="CQ1070" t="s">
        <v>162</v>
      </c>
      <c r="CR1070" t="s">
        <v>182</v>
      </c>
      <c r="CS1070" t="s">
        <v>242</v>
      </c>
      <c r="CT1070">
        <v>217.000001</v>
      </c>
      <c r="CU1070">
        <v>23</v>
      </c>
      <c r="CV1070">
        <v>81.086949472905872</v>
      </c>
      <c r="CW1070">
        <v>23</v>
      </c>
      <c r="CX1070">
        <v>237</v>
      </c>
      <c r="CY1070">
        <v>23</v>
      </c>
      <c r="CZ1070">
        <v>0</v>
      </c>
      <c r="DA1070">
        <v>23</v>
      </c>
      <c r="DB1070">
        <v>115.24144802063172</v>
      </c>
      <c r="DC1070">
        <v>4</v>
      </c>
      <c r="DD1070">
        <v>1</v>
      </c>
      <c r="DF1070">
        <v>0.29699999999999999</v>
      </c>
    </row>
    <row r="1071" spans="1:110" x14ac:dyDescent="0.25">
      <c r="A1071" s="74">
        <v>1</v>
      </c>
      <c r="B1071" s="44">
        <v>2</v>
      </c>
      <c r="C1071" s="44">
        <v>8</v>
      </c>
      <c r="D1071" s="44">
        <v>2</v>
      </c>
      <c r="E1071" s="44">
        <v>0.27262821601195097</v>
      </c>
      <c r="F1071" s="44">
        <v>1662.3101105000001</v>
      </c>
      <c r="G1071" s="75">
        <v>113.38</v>
      </c>
      <c r="H1071" s="74">
        <v>0.45400000000000001</v>
      </c>
      <c r="I1071" s="44">
        <v>4</v>
      </c>
      <c r="J1071" s="75">
        <v>0</v>
      </c>
      <c r="K1071" s="74">
        <v>0.28100000000000003</v>
      </c>
      <c r="L1071" s="44">
        <v>4</v>
      </c>
      <c r="M1071" s="75">
        <v>0</v>
      </c>
      <c r="N1071" s="44">
        <v>0.28100000000000003</v>
      </c>
      <c r="O1071" s="44">
        <v>4</v>
      </c>
      <c r="P1071" s="75">
        <v>0</v>
      </c>
      <c r="Q1071" s="80">
        <f t="shared" si="80"/>
        <v>0.33866666666666667</v>
      </c>
      <c r="R1071" s="88">
        <f t="shared" si="80"/>
        <v>4</v>
      </c>
      <c r="T1071" s="74">
        <v>0.68799999999999994</v>
      </c>
      <c r="U1071" s="44">
        <v>9</v>
      </c>
      <c r="V1071" s="44">
        <v>0</v>
      </c>
      <c r="W1071" s="44">
        <v>0</v>
      </c>
      <c r="X1071" s="44">
        <v>23</v>
      </c>
      <c r="Y1071" s="44">
        <v>81.049237019271999</v>
      </c>
      <c r="Z1071" s="44">
        <v>23</v>
      </c>
      <c r="AA1071" s="44">
        <v>237.00000000000003</v>
      </c>
      <c r="AB1071" s="44">
        <v>23</v>
      </c>
      <c r="AC1071" s="44">
        <v>217.00000000000003</v>
      </c>
      <c r="AD1071" s="44">
        <v>23</v>
      </c>
      <c r="AE1071" s="44">
        <v>115.51466180290805</v>
      </c>
      <c r="AF1071" s="44">
        <v>4</v>
      </c>
      <c r="AG1071" s="75">
        <v>1</v>
      </c>
      <c r="AH1071" s="74">
        <v>0.92100000000000004</v>
      </c>
      <c r="AI1071" s="44">
        <v>9</v>
      </c>
      <c r="AJ1071" s="44">
        <v>0</v>
      </c>
      <c r="AK1071" s="44">
        <v>0</v>
      </c>
      <c r="AL1071" s="44">
        <v>23</v>
      </c>
      <c r="AM1071" s="44">
        <v>81.049237019271999</v>
      </c>
      <c r="AN1071" s="44">
        <v>23</v>
      </c>
      <c r="AO1071" s="44">
        <v>237.00000000000003</v>
      </c>
      <c r="AP1071" s="44">
        <v>23</v>
      </c>
      <c r="AQ1071" s="44">
        <v>217.00000000000003</v>
      </c>
      <c r="AR1071" s="44">
        <v>23</v>
      </c>
      <c r="AS1071" s="44">
        <v>115.51466180290805</v>
      </c>
      <c r="AT1071" s="44">
        <v>4</v>
      </c>
      <c r="AU1071" s="75">
        <v>1</v>
      </c>
      <c r="AV1071">
        <v>1.1399999999999999</v>
      </c>
      <c r="AW1071">
        <v>9</v>
      </c>
      <c r="AX1071">
        <v>0</v>
      </c>
      <c r="AY1071">
        <v>0</v>
      </c>
      <c r="AZ1071">
        <v>23</v>
      </c>
      <c r="BA1071">
        <v>81.049237019271999</v>
      </c>
      <c r="BB1071">
        <v>23</v>
      </c>
      <c r="BC1071">
        <v>237.00000000000003</v>
      </c>
      <c r="BD1071">
        <v>23</v>
      </c>
      <c r="BE1071">
        <v>217.00000000000003</v>
      </c>
      <c r="BF1071">
        <v>23</v>
      </c>
      <c r="BG1071">
        <v>115.51466180290805</v>
      </c>
      <c r="BH1071">
        <v>4</v>
      </c>
      <c r="BI1071">
        <v>1</v>
      </c>
      <c r="BJ1071" s="74">
        <f t="shared" si="81"/>
        <v>0.91633333333333322</v>
      </c>
      <c r="BK1071" s="92">
        <f t="shared" si="82"/>
        <v>9</v>
      </c>
      <c r="BN1071" s="67">
        <f t="shared" si="83"/>
        <v>0.57766666666666655</v>
      </c>
      <c r="BO1071" s="9">
        <f t="shared" si="84"/>
        <v>5</v>
      </c>
      <c r="BT1071">
        <v>0.92200000000000004</v>
      </c>
      <c r="BU1071">
        <v>9</v>
      </c>
      <c r="BV1071">
        <v>0</v>
      </c>
      <c r="BW1071">
        <v>0</v>
      </c>
      <c r="BX1071">
        <v>23</v>
      </c>
      <c r="BY1071">
        <v>81.049237019271999</v>
      </c>
      <c r="BZ1071">
        <v>23</v>
      </c>
      <c r="CA1071">
        <v>237.00000000000003</v>
      </c>
      <c r="CB1071">
        <v>23</v>
      </c>
      <c r="CC1071">
        <v>217.00000000000003</v>
      </c>
      <c r="CD1071">
        <v>23</v>
      </c>
      <c r="CE1071">
        <v>115.51466180290805</v>
      </c>
      <c r="CF1071">
        <v>4</v>
      </c>
      <c r="CG1071">
        <v>1</v>
      </c>
      <c r="CM1071">
        <v>0.92200000000000004</v>
      </c>
      <c r="CQ1071" t="s">
        <v>162</v>
      </c>
      <c r="CR1071" t="s">
        <v>180</v>
      </c>
      <c r="CS1071" t="s">
        <v>242</v>
      </c>
      <c r="CT1071">
        <v>0</v>
      </c>
      <c r="CU1071">
        <v>23</v>
      </c>
      <c r="CV1071">
        <v>81.049237019271999</v>
      </c>
      <c r="CW1071">
        <v>23</v>
      </c>
      <c r="CX1071">
        <v>237.00000000000003</v>
      </c>
      <c r="CY1071">
        <v>23</v>
      </c>
      <c r="CZ1071">
        <v>217.00000000000003</v>
      </c>
      <c r="DA1071">
        <v>23</v>
      </c>
      <c r="DB1071">
        <v>115.51466180290805</v>
      </c>
      <c r="DC1071">
        <v>4</v>
      </c>
      <c r="DD1071">
        <v>1</v>
      </c>
      <c r="DF1071">
        <v>0.26600000000000001</v>
      </c>
    </row>
    <row r="1072" spans="1:110" x14ac:dyDescent="0.25">
      <c r="A1072" s="74">
        <v>1</v>
      </c>
      <c r="B1072" s="44">
        <v>2</v>
      </c>
      <c r="C1072" s="44">
        <v>8</v>
      </c>
      <c r="D1072" s="44">
        <v>3</v>
      </c>
      <c r="E1072" s="44">
        <v>0.37016622052382803</v>
      </c>
      <c r="F1072" s="44">
        <v>1695.507372</v>
      </c>
      <c r="G1072" s="75">
        <v>121.43</v>
      </c>
      <c r="H1072" s="74">
        <v>0.42199999999999999</v>
      </c>
      <c r="I1072" s="44">
        <v>4</v>
      </c>
      <c r="J1072" s="75">
        <v>0</v>
      </c>
      <c r="K1072" s="74">
        <v>0.28100000000000003</v>
      </c>
      <c r="L1072" s="44">
        <v>4</v>
      </c>
      <c r="M1072" s="75">
        <v>0</v>
      </c>
      <c r="N1072" s="44">
        <v>0.26500000000000001</v>
      </c>
      <c r="O1072" s="44">
        <v>4</v>
      </c>
      <c r="P1072" s="75">
        <v>0</v>
      </c>
      <c r="Q1072" s="80">
        <f t="shared" si="80"/>
        <v>0.32266666666666671</v>
      </c>
      <c r="R1072" s="88">
        <f t="shared" si="80"/>
        <v>4</v>
      </c>
      <c r="T1072" s="74">
        <v>0.67200000000000004</v>
      </c>
      <c r="U1072" s="44">
        <v>9</v>
      </c>
      <c r="V1072" s="44">
        <v>0</v>
      </c>
      <c r="W1072" s="44">
        <v>0</v>
      </c>
      <c r="X1072" s="44">
        <v>23</v>
      </c>
      <c r="Y1072" s="44">
        <v>81.00034867787663</v>
      </c>
      <c r="Z1072" s="44">
        <v>23</v>
      </c>
      <c r="AA1072" s="44">
        <v>237</v>
      </c>
      <c r="AB1072" s="44">
        <v>23</v>
      </c>
      <c r="AC1072" s="44">
        <v>217.000001</v>
      </c>
      <c r="AD1072" s="44">
        <v>23</v>
      </c>
      <c r="AE1072" s="44">
        <v>115.10631639444856</v>
      </c>
      <c r="AF1072" s="44">
        <v>4</v>
      </c>
      <c r="AG1072" s="75">
        <v>1</v>
      </c>
      <c r="AH1072" s="74">
        <v>0.92200000000000004</v>
      </c>
      <c r="AI1072" s="44">
        <v>9</v>
      </c>
      <c r="AJ1072" s="44">
        <v>0</v>
      </c>
      <c r="AK1072" s="44">
        <v>0</v>
      </c>
      <c r="AL1072" s="44">
        <v>23</v>
      </c>
      <c r="AM1072" s="44">
        <v>81.00034867787663</v>
      </c>
      <c r="AN1072" s="44">
        <v>23</v>
      </c>
      <c r="AO1072" s="44">
        <v>237</v>
      </c>
      <c r="AP1072" s="44">
        <v>23</v>
      </c>
      <c r="AQ1072" s="44">
        <v>217.000001</v>
      </c>
      <c r="AR1072" s="44">
        <v>23</v>
      </c>
      <c r="AS1072" s="44">
        <v>115.10631639444856</v>
      </c>
      <c r="AT1072" s="44">
        <v>4</v>
      </c>
      <c r="AU1072" s="75">
        <v>1</v>
      </c>
      <c r="AV1072">
        <v>1.109</v>
      </c>
      <c r="AW1072">
        <v>9</v>
      </c>
      <c r="AX1072">
        <v>0</v>
      </c>
      <c r="AY1072">
        <v>0</v>
      </c>
      <c r="AZ1072">
        <v>23</v>
      </c>
      <c r="BA1072">
        <v>81.00034867787663</v>
      </c>
      <c r="BB1072">
        <v>23</v>
      </c>
      <c r="BC1072">
        <v>237</v>
      </c>
      <c r="BD1072">
        <v>23</v>
      </c>
      <c r="BE1072">
        <v>217.000001</v>
      </c>
      <c r="BF1072">
        <v>23</v>
      </c>
      <c r="BG1072">
        <v>115.10631639444856</v>
      </c>
      <c r="BH1072">
        <v>4</v>
      </c>
      <c r="BI1072">
        <v>1</v>
      </c>
      <c r="BJ1072" s="74">
        <f t="shared" si="81"/>
        <v>0.90100000000000013</v>
      </c>
      <c r="BK1072" s="92">
        <f t="shared" si="82"/>
        <v>9</v>
      </c>
      <c r="BN1072" s="67">
        <f t="shared" si="83"/>
        <v>0.57833333333333337</v>
      </c>
      <c r="BO1072" s="9">
        <f t="shared" si="84"/>
        <v>5</v>
      </c>
      <c r="BT1072">
        <v>0.89100000000000001</v>
      </c>
      <c r="BU1072">
        <v>9</v>
      </c>
      <c r="BV1072">
        <v>0</v>
      </c>
      <c r="BW1072">
        <v>0</v>
      </c>
      <c r="BX1072">
        <v>23</v>
      </c>
      <c r="BY1072">
        <v>81.00034867787663</v>
      </c>
      <c r="BZ1072">
        <v>23</v>
      </c>
      <c r="CA1072">
        <v>237</v>
      </c>
      <c r="CB1072">
        <v>23</v>
      </c>
      <c r="CC1072">
        <v>217.000001</v>
      </c>
      <c r="CD1072">
        <v>23</v>
      </c>
      <c r="CE1072">
        <v>115.10631639444856</v>
      </c>
      <c r="CF1072">
        <v>4</v>
      </c>
      <c r="CG1072">
        <v>1</v>
      </c>
      <c r="CM1072">
        <v>0.89100000000000001</v>
      </c>
      <c r="CQ1072" t="s">
        <v>162</v>
      </c>
      <c r="CR1072" t="s">
        <v>189</v>
      </c>
      <c r="CS1072" t="s">
        <v>242</v>
      </c>
      <c r="CT1072">
        <v>0</v>
      </c>
      <c r="CU1072">
        <v>23</v>
      </c>
      <c r="CV1072">
        <v>81.00034867787663</v>
      </c>
      <c r="CW1072">
        <v>23</v>
      </c>
      <c r="CX1072">
        <v>237</v>
      </c>
      <c r="CY1072">
        <v>23</v>
      </c>
      <c r="CZ1072">
        <v>217.000001</v>
      </c>
      <c r="DA1072">
        <v>23</v>
      </c>
      <c r="DB1072">
        <v>115.10631639444856</v>
      </c>
      <c r="DC1072">
        <v>4</v>
      </c>
      <c r="DD1072">
        <v>1</v>
      </c>
      <c r="DF1072">
        <v>0.32800000000000001</v>
      </c>
    </row>
    <row r="1073" spans="1:110" x14ac:dyDescent="0.25">
      <c r="A1073" s="74">
        <v>1</v>
      </c>
      <c r="B1073" s="44">
        <v>2</v>
      </c>
      <c r="C1073" s="44">
        <v>8</v>
      </c>
      <c r="D1073" s="44">
        <v>4</v>
      </c>
      <c r="E1073" s="44">
        <v>0.46770422503570502</v>
      </c>
      <c r="F1073" s="44">
        <v>1728.7046335</v>
      </c>
      <c r="G1073" s="75">
        <v>129.47999999999999</v>
      </c>
      <c r="H1073" s="74">
        <v>0.46899999999999997</v>
      </c>
      <c r="I1073" s="44">
        <v>4</v>
      </c>
      <c r="J1073" s="75">
        <v>0</v>
      </c>
      <c r="K1073" s="74">
        <v>0.29699999999999999</v>
      </c>
      <c r="L1073" s="44">
        <v>4</v>
      </c>
      <c r="M1073" s="75">
        <v>0</v>
      </c>
      <c r="N1073" s="44">
        <v>0.25</v>
      </c>
      <c r="O1073" s="44">
        <v>4</v>
      </c>
      <c r="P1073" s="75">
        <v>0</v>
      </c>
      <c r="Q1073" s="80">
        <f t="shared" si="80"/>
        <v>0.33866666666666667</v>
      </c>
      <c r="R1073" s="88">
        <f t="shared" si="80"/>
        <v>4</v>
      </c>
      <c r="T1073" s="74">
        <v>0.68799999999999994</v>
      </c>
      <c r="U1073" s="44">
        <v>9</v>
      </c>
      <c r="V1073" s="44">
        <v>0</v>
      </c>
      <c r="W1073" s="44">
        <v>0</v>
      </c>
      <c r="X1073" s="44">
        <v>23</v>
      </c>
      <c r="Y1073" s="44">
        <v>216.99999999999994</v>
      </c>
      <c r="Z1073" s="44">
        <v>23</v>
      </c>
      <c r="AA1073" s="44">
        <v>236.99999999999997</v>
      </c>
      <c r="AB1073" s="44">
        <v>23</v>
      </c>
      <c r="AC1073" s="44">
        <v>81.099037816109416</v>
      </c>
      <c r="AD1073" s="44">
        <v>23</v>
      </c>
      <c r="AE1073" s="44">
        <v>114.88049194767716</v>
      </c>
      <c r="AF1073" s="44">
        <v>4</v>
      </c>
      <c r="AG1073" s="75">
        <v>1</v>
      </c>
      <c r="AH1073" s="74">
        <v>0.90700000000000003</v>
      </c>
      <c r="AI1073" s="44">
        <v>9</v>
      </c>
      <c r="AJ1073" s="44">
        <v>0</v>
      </c>
      <c r="AK1073" s="44">
        <v>0</v>
      </c>
      <c r="AL1073" s="44">
        <v>23</v>
      </c>
      <c r="AM1073" s="44">
        <v>216.99999999999994</v>
      </c>
      <c r="AN1073" s="44">
        <v>23</v>
      </c>
      <c r="AO1073" s="44">
        <v>236.99999999999997</v>
      </c>
      <c r="AP1073" s="44">
        <v>23</v>
      </c>
      <c r="AQ1073" s="44">
        <v>81.099037816109416</v>
      </c>
      <c r="AR1073" s="44">
        <v>23</v>
      </c>
      <c r="AS1073" s="44">
        <v>114.88049194767716</v>
      </c>
      <c r="AT1073" s="44">
        <v>4</v>
      </c>
      <c r="AU1073" s="75">
        <v>1</v>
      </c>
      <c r="AV1073">
        <v>1.1559999999999999</v>
      </c>
      <c r="AW1073">
        <v>9</v>
      </c>
      <c r="AX1073">
        <v>0</v>
      </c>
      <c r="AY1073">
        <v>0</v>
      </c>
      <c r="AZ1073">
        <v>23</v>
      </c>
      <c r="BA1073">
        <v>216.99999999999994</v>
      </c>
      <c r="BB1073">
        <v>23</v>
      </c>
      <c r="BC1073">
        <v>236.99999999999997</v>
      </c>
      <c r="BD1073">
        <v>23</v>
      </c>
      <c r="BE1073">
        <v>81.099037816109416</v>
      </c>
      <c r="BF1073">
        <v>23</v>
      </c>
      <c r="BG1073">
        <v>114.88049194767716</v>
      </c>
      <c r="BH1073">
        <v>4</v>
      </c>
      <c r="BI1073">
        <v>1</v>
      </c>
      <c r="BJ1073" s="74">
        <f t="shared" si="81"/>
        <v>0.91699999999999993</v>
      </c>
      <c r="BK1073" s="92">
        <f t="shared" si="82"/>
        <v>9</v>
      </c>
      <c r="BN1073" s="67">
        <f t="shared" si="83"/>
        <v>0.57833333333333325</v>
      </c>
      <c r="BO1073" s="9">
        <f t="shared" si="84"/>
        <v>5</v>
      </c>
      <c r="BT1073">
        <v>0.90600000000000003</v>
      </c>
      <c r="BU1073">
        <v>9</v>
      </c>
      <c r="BV1073">
        <v>0</v>
      </c>
      <c r="BW1073">
        <v>0</v>
      </c>
      <c r="BX1073">
        <v>23</v>
      </c>
      <c r="BY1073">
        <v>216.99999999999994</v>
      </c>
      <c r="BZ1073">
        <v>23</v>
      </c>
      <c r="CA1073">
        <v>236.99999999999997</v>
      </c>
      <c r="CB1073">
        <v>23</v>
      </c>
      <c r="CC1073">
        <v>81.099037816109416</v>
      </c>
      <c r="CD1073">
        <v>23</v>
      </c>
      <c r="CE1073">
        <v>114.88049194767716</v>
      </c>
      <c r="CF1073">
        <v>4</v>
      </c>
      <c r="CG1073">
        <v>1</v>
      </c>
      <c r="CM1073">
        <v>0.90600000000000003</v>
      </c>
      <c r="CQ1073" t="s">
        <v>162</v>
      </c>
      <c r="CR1073" t="s">
        <v>176</v>
      </c>
      <c r="CS1073" t="s">
        <v>242</v>
      </c>
      <c r="CT1073">
        <v>0</v>
      </c>
      <c r="CU1073">
        <v>23</v>
      </c>
      <c r="CV1073">
        <v>216.99999999999994</v>
      </c>
      <c r="CW1073">
        <v>23</v>
      </c>
      <c r="CX1073">
        <v>236.99999999999997</v>
      </c>
      <c r="CY1073">
        <v>23</v>
      </c>
      <c r="CZ1073">
        <v>81.099037816109416</v>
      </c>
      <c r="DA1073">
        <v>23</v>
      </c>
      <c r="DB1073">
        <v>114.88049194767716</v>
      </c>
      <c r="DC1073">
        <v>4</v>
      </c>
      <c r="DD1073">
        <v>1</v>
      </c>
      <c r="DF1073">
        <v>0.28100000000000003</v>
      </c>
    </row>
    <row r="1074" spans="1:110" x14ac:dyDescent="0.25">
      <c r="A1074" s="74">
        <v>1</v>
      </c>
      <c r="B1074" s="44">
        <v>2</v>
      </c>
      <c r="C1074" s="44">
        <v>9</v>
      </c>
      <c r="D1074" s="44">
        <v>0</v>
      </c>
      <c r="E1074" s="44">
        <v>0.38831202764823097</v>
      </c>
      <c r="F1074" s="44">
        <v>1720.5909435000001</v>
      </c>
      <c r="G1074" s="75">
        <v>104.02</v>
      </c>
      <c r="H1074" s="74">
        <v>0.45300000000000001</v>
      </c>
      <c r="I1074" s="44">
        <v>4</v>
      </c>
      <c r="J1074" s="75">
        <v>0</v>
      </c>
      <c r="K1074" s="74">
        <v>0.28100000000000003</v>
      </c>
      <c r="L1074" s="44">
        <v>4</v>
      </c>
      <c r="M1074" s="75">
        <v>0</v>
      </c>
      <c r="N1074" s="44">
        <v>0.26600000000000001</v>
      </c>
      <c r="O1074" s="44">
        <v>4</v>
      </c>
      <c r="P1074" s="75">
        <v>0</v>
      </c>
      <c r="Q1074" s="80">
        <f t="shared" si="80"/>
        <v>0.33333333333333331</v>
      </c>
      <c r="R1074" s="88">
        <f t="shared" si="80"/>
        <v>4</v>
      </c>
      <c r="T1074" s="74">
        <v>0.64100000000000001</v>
      </c>
      <c r="U1074" s="44">
        <v>7</v>
      </c>
      <c r="V1074" s="44">
        <v>0</v>
      </c>
      <c r="W1074" s="44">
        <v>0</v>
      </c>
      <c r="X1074" s="44">
        <v>23</v>
      </c>
      <c r="Y1074" s="44">
        <v>217.000001</v>
      </c>
      <c r="Z1074" s="44">
        <v>23</v>
      </c>
      <c r="AA1074" s="44">
        <v>237</v>
      </c>
      <c r="AB1074" s="44">
        <v>23</v>
      </c>
      <c r="AC1074" s="44">
        <v>0</v>
      </c>
      <c r="AD1074" s="44">
        <v>23</v>
      </c>
      <c r="AE1074" s="44">
        <v>113.6985779292169</v>
      </c>
      <c r="AF1074" s="44">
        <v>4</v>
      </c>
      <c r="AG1074" s="75">
        <v>0.9</v>
      </c>
      <c r="AH1074" s="74">
        <v>0.84299999999999997</v>
      </c>
      <c r="AI1074" s="44">
        <v>7</v>
      </c>
      <c r="AJ1074" s="44">
        <v>0</v>
      </c>
      <c r="AK1074" s="44">
        <v>0</v>
      </c>
      <c r="AL1074" s="44">
        <v>23</v>
      </c>
      <c r="AM1074" s="44">
        <v>217.000001</v>
      </c>
      <c r="AN1074" s="44">
        <v>23</v>
      </c>
      <c r="AO1074" s="44">
        <v>237</v>
      </c>
      <c r="AP1074" s="44">
        <v>23</v>
      </c>
      <c r="AQ1074" s="44">
        <v>0</v>
      </c>
      <c r="AR1074" s="44">
        <v>23</v>
      </c>
      <c r="AS1074" s="44">
        <v>113.6985779292169</v>
      </c>
      <c r="AT1074" s="44">
        <v>4</v>
      </c>
      <c r="AU1074" s="75">
        <v>0.9</v>
      </c>
      <c r="AV1074">
        <v>1.016</v>
      </c>
      <c r="AW1074">
        <v>7</v>
      </c>
      <c r="AX1074">
        <v>0</v>
      </c>
      <c r="AY1074">
        <v>0</v>
      </c>
      <c r="AZ1074">
        <v>23</v>
      </c>
      <c r="BA1074">
        <v>217.000001</v>
      </c>
      <c r="BB1074">
        <v>23</v>
      </c>
      <c r="BC1074">
        <v>237</v>
      </c>
      <c r="BD1074">
        <v>23</v>
      </c>
      <c r="BE1074">
        <v>0</v>
      </c>
      <c r="BF1074">
        <v>23</v>
      </c>
      <c r="BG1074">
        <v>113.6985779292169</v>
      </c>
      <c r="BH1074">
        <v>4</v>
      </c>
      <c r="BI1074">
        <v>0.9</v>
      </c>
      <c r="BJ1074" s="74">
        <f t="shared" si="81"/>
        <v>0.83333333333333337</v>
      </c>
      <c r="BK1074" s="92">
        <f t="shared" si="82"/>
        <v>7</v>
      </c>
      <c r="BN1074" s="67">
        <f t="shared" si="83"/>
        <v>0.5</v>
      </c>
      <c r="BO1074" s="9">
        <f t="shared" si="84"/>
        <v>3</v>
      </c>
      <c r="BT1074">
        <v>0.82799999999999996</v>
      </c>
      <c r="BU1074">
        <v>7</v>
      </c>
      <c r="BV1074">
        <v>0</v>
      </c>
      <c r="BW1074">
        <v>0</v>
      </c>
      <c r="BX1074">
        <v>23</v>
      </c>
      <c r="BY1074">
        <v>217.000001</v>
      </c>
      <c r="BZ1074">
        <v>23</v>
      </c>
      <c r="CA1074">
        <v>237</v>
      </c>
      <c r="CB1074">
        <v>23</v>
      </c>
      <c r="CC1074">
        <v>0</v>
      </c>
      <c r="CD1074">
        <v>23</v>
      </c>
      <c r="CE1074">
        <v>113.6985779292169</v>
      </c>
      <c r="CF1074">
        <v>4</v>
      </c>
      <c r="CG1074">
        <v>0.9</v>
      </c>
      <c r="CM1074">
        <v>0.82799999999999996</v>
      </c>
      <c r="CQ1074" t="s">
        <v>162</v>
      </c>
      <c r="CR1074" t="s">
        <v>177</v>
      </c>
      <c r="CS1074" t="s">
        <v>183</v>
      </c>
      <c r="CT1074">
        <v>0</v>
      </c>
      <c r="CU1074">
        <v>23</v>
      </c>
      <c r="CV1074">
        <v>217.000001</v>
      </c>
      <c r="CW1074">
        <v>23</v>
      </c>
      <c r="CX1074">
        <v>237</v>
      </c>
      <c r="CY1074">
        <v>23</v>
      </c>
      <c r="CZ1074">
        <v>0</v>
      </c>
      <c r="DA1074">
        <v>23</v>
      </c>
      <c r="DB1074">
        <v>113.6985779292169</v>
      </c>
      <c r="DC1074">
        <v>4</v>
      </c>
      <c r="DD1074">
        <v>0.9</v>
      </c>
      <c r="DF1074">
        <v>0.25</v>
      </c>
    </row>
    <row r="1075" spans="1:110" x14ac:dyDescent="0.25">
      <c r="A1075" s="74">
        <v>1</v>
      </c>
      <c r="B1075" s="44">
        <v>2</v>
      </c>
      <c r="C1075" s="44">
        <v>9</v>
      </c>
      <c r="D1075" s="44">
        <v>1</v>
      </c>
      <c r="E1075" s="44">
        <v>0.48585003216010803</v>
      </c>
      <c r="F1075" s="44">
        <v>1753.7882050000001</v>
      </c>
      <c r="G1075" s="75">
        <v>112.07</v>
      </c>
      <c r="H1075" s="74">
        <v>0.438</v>
      </c>
      <c r="I1075" s="44">
        <v>4</v>
      </c>
      <c r="J1075" s="75">
        <v>0</v>
      </c>
      <c r="K1075" s="74">
        <v>0.28100000000000003</v>
      </c>
      <c r="L1075" s="44">
        <v>4</v>
      </c>
      <c r="M1075" s="75">
        <v>0</v>
      </c>
      <c r="N1075" s="44">
        <v>0.26500000000000001</v>
      </c>
      <c r="O1075" s="44">
        <v>4</v>
      </c>
      <c r="P1075" s="75">
        <v>0</v>
      </c>
      <c r="Q1075" s="80">
        <f t="shared" si="80"/>
        <v>0.32800000000000001</v>
      </c>
      <c r="R1075" s="88">
        <f t="shared" si="80"/>
        <v>4</v>
      </c>
      <c r="T1075" s="74">
        <v>0.68700000000000006</v>
      </c>
      <c r="U1075" s="44">
        <v>9</v>
      </c>
      <c r="V1075" s="44">
        <v>0</v>
      </c>
      <c r="W1075" s="44">
        <v>217.00000000000003</v>
      </c>
      <c r="X1075" s="44">
        <v>23</v>
      </c>
      <c r="Y1075" s="44">
        <v>80.925770513717296</v>
      </c>
      <c r="Z1075" s="44">
        <v>23</v>
      </c>
      <c r="AA1075" s="44">
        <v>237.00000000000003</v>
      </c>
      <c r="AB1075" s="44">
        <v>23</v>
      </c>
      <c r="AC1075" s="44">
        <v>0</v>
      </c>
      <c r="AD1075" s="44">
        <v>23</v>
      </c>
      <c r="AE1075" s="44">
        <v>115.02074778239694</v>
      </c>
      <c r="AF1075" s="44">
        <v>4</v>
      </c>
      <c r="AG1075" s="75">
        <v>1</v>
      </c>
      <c r="AH1075" s="74">
        <v>0.92200000000000004</v>
      </c>
      <c r="AI1075" s="44">
        <v>9</v>
      </c>
      <c r="AJ1075" s="44">
        <v>0</v>
      </c>
      <c r="AK1075" s="44">
        <v>217.00000000000003</v>
      </c>
      <c r="AL1075" s="44">
        <v>23</v>
      </c>
      <c r="AM1075" s="44">
        <v>80.925770513717296</v>
      </c>
      <c r="AN1075" s="44">
        <v>23</v>
      </c>
      <c r="AO1075" s="44">
        <v>237.00000000000003</v>
      </c>
      <c r="AP1075" s="44">
        <v>23</v>
      </c>
      <c r="AQ1075" s="44">
        <v>0</v>
      </c>
      <c r="AR1075" s="44">
        <v>23</v>
      </c>
      <c r="AS1075" s="44">
        <v>115.02074778239694</v>
      </c>
      <c r="AT1075" s="44">
        <v>4</v>
      </c>
      <c r="AU1075" s="75">
        <v>1</v>
      </c>
      <c r="AV1075">
        <v>1.1719999999999999</v>
      </c>
      <c r="AW1075">
        <v>9</v>
      </c>
      <c r="AX1075">
        <v>0</v>
      </c>
      <c r="AY1075">
        <v>217.00000000000003</v>
      </c>
      <c r="AZ1075">
        <v>23</v>
      </c>
      <c r="BA1075">
        <v>80.925770513717296</v>
      </c>
      <c r="BB1075">
        <v>23</v>
      </c>
      <c r="BC1075">
        <v>237.00000000000003</v>
      </c>
      <c r="BD1075">
        <v>23</v>
      </c>
      <c r="BE1075">
        <v>0</v>
      </c>
      <c r="BF1075">
        <v>23</v>
      </c>
      <c r="BG1075">
        <v>115.02074778239694</v>
      </c>
      <c r="BH1075">
        <v>4</v>
      </c>
      <c r="BI1075">
        <v>1</v>
      </c>
      <c r="BJ1075" s="74">
        <f t="shared" si="81"/>
        <v>0.92699999999999994</v>
      </c>
      <c r="BK1075" s="92">
        <f t="shared" si="82"/>
        <v>9</v>
      </c>
      <c r="BN1075" s="67">
        <f t="shared" si="83"/>
        <v>0.59899999999999998</v>
      </c>
      <c r="BO1075" s="9">
        <f t="shared" si="84"/>
        <v>5</v>
      </c>
      <c r="BT1075">
        <v>0.92200000000000004</v>
      </c>
      <c r="BU1075">
        <v>9</v>
      </c>
      <c r="BV1075">
        <v>0</v>
      </c>
      <c r="BW1075">
        <v>217.00000000000003</v>
      </c>
      <c r="BX1075">
        <v>23</v>
      </c>
      <c r="BY1075">
        <v>80.925770513717296</v>
      </c>
      <c r="BZ1075">
        <v>23</v>
      </c>
      <c r="CA1075">
        <v>237.00000000000003</v>
      </c>
      <c r="CB1075">
        <v>23</v>
      </c>
      <c r="CC1075">
        <v>0</v>
      </c>
      <c r="CD1075">
        <v>23</v>
      </c>
      <c r="CE1075">
        <v>115.02074778239694</v>
      </c>
      <c r="CF1075">
        <v>4</v>
      </c>
      <c r="CG1075">
        <v>1</v>
      </c>
      <c r="CM1075">
        <v>0.92200000000000004</v>
      </c>
      <c r="CQ1075" t="s">
        <v>162</v>
      </c>
      <c r="CR1075" t="s">
        <v>184</v>
      </c>
      <c r="CS1075" t="s">
        <v>242</v>
      </c>
      <c r="CT1075">
        <v>217.00000000000003</v>
      </c>
      <c r="CU1075">
        <v>23</v>
      </c>
      <c r="CV1075">
        <v>80.925770513717296</v>
      </c>
      <c r="CW1075">
        <v>23</v>
      </c>
      <c r="CX1075">
        <v>237.00000000000003</v>
      </c>
      <c r="CY1075">
        <v>23</v>
      </c>
      <c r="CZ1075">
        <v>0</v>
      </c>
      <c r="DA1075">
        <v>23</v>
      </c>
      <c r="DB1075">
        <v>115.02074778239694</v>
      </c>
      <c r="DC1075">
        <v>4</v>
      </c>
      <c r="DD1075">
        <v>1</v>
      </c>
      <c r="DF1075">
        <v>0.29599999999999999</v>
      </c>
    </row>
    <row r="1076" spans="1:110" x14ac:dyDescent="0.25">
      <c r="A1076" s="74">
        <v>1</v>
      </c>
      <c r="B1076" s="44">
        <v>3</v>
      </c>
      <c r="C1076" s="44">
        <v>0</v>
      </c>
      <c r="D1076" s="44">
        <v>16</v>
      </c>
      <c r="E1076" s="44">
        <v>-0.44517556469386699</v>
      </c>
      <c r="F1076" s="44">
        <v>1284.9523764999999</v>
      </c>
      <c r="G1076" s="75">
        <v>187.19</v>
      </c>
      <c r="H1076" s="74">
        <v>0.437</v>
      </c>
      <c r="I1076" s="44">
        <v>4</v>
      </c>
      <c r="J1076" s="75">
        <v>0</v>
      </c>
      <c r="K1076" s="74">
        <v>0.28100000000000003</v>
      </c>
      <c r="L1076" s="44">
        <v>4</v>
      </c>
      <c r="M1076" s="75">
        <v>0</v>
      </c>
      <c r="N1076" s="44">
        <v>0.25</v>
      </c>
      <c r="O1076" s="44">
        <v>4</v>
      </c>
      <c r="P1076" s="75">
        <v>0</v>
      </c>
      <c r="Q1076" s="80">
        <f t="shared" si="80"/>
        <v>0.32266666666666666</v>
      </c>
      <c r="R1076" s="88">
        <f t="shared" si="80"/>
        <v>4</v>
      </c>
      <c r="T1076" s="74">
        <v>0.60899999999999999</v>
      </c>
      <c r="U1076" s="44">
        <v>7</v>
      </c>
      <c r="V1076" s="44">
        <v>0</v>
      </c>
      <c r="W1076" s="44">
        <v>0</v>
      </c>
      <c r="X1076" s="44">
        <v>23</v>
      </c>
      <c r="Y1076" s="44">
        <v>217</v>
      </c>
      <c r="Z1076" s="44">
        <v>23</v>
      </c>
      <c r="AA1076" s="44">
        <v>0</v>
      </c>
      <c r="AB1076" s="44">
        <v>23</v>
      </c>
      <c r="AC1076" s="44">
        <v>237</v>
      </c>
      <c r="AD1076" s="44">
        <v>23</v>
      </c>
      <c r="AE1076" s="44">
        <v>104.63048883098057</v>
      </c>
      <c r="AF1076" s="44">
        <v>4</v>
      </c>
      <c r="AG1076" s="75">
        <v>1</v>
      </c>
      <c r="AH1076" s="74">
        <v>0.82799999999999996</v>
      </c>
      <c r="AI1076" s="44">
        <v>7</v>
      </c>
      <c r="AJ1076" s="44">
        <v>0</v>
      </c>
      <c r="AK1076" s="44">
        <v>0</v>
      </c>
      <c r="AL1076" s="44">
        <v>23</v>
      </c>
      <c r="AM1076" s="44">
        <v>217</v>
      </c>
      <c r="AN1076" s="44">
        <v>23</v>
      </c>
      <c r="AO1076" s="44">
        <v>0</v>
      </c>
      <c r="AP1076" s="44">
        <v>23</v>
      </c>
      <c r="AQ1076" s="44">
        <v>237</v>
      </c>
      <c r="AR1076" s="44">
        <v>23</v>
      </c>
      <c r="AS1076" s="44">
        <v>104.63048883098057</v>
      </c>
      <c r="AT1076" s="44">
        <v>4</v>
      </c>
      <c r="AU1076" s="75">
        <v>1</v>
      </c>
      <c r="AV1076">
        <v>1.032</v>
      </c>
      <c r="AW1076">
        <v>7</v>
      </c>
      <c r="AX1076">
        <v>0</v>
      </c>
      <c r="AY1076">
        <v>0</v>
      </c>
      <c r="AZ1076">
        <v>23</v>
      </c>
      <c r="BA1076">
        <v>217</v>
      </c>
      <c r="BB1076">
        <v>23</v>
      </c>
      <c r="BC1076">
        <v>0</v>
      </c>
      <c r="BD1076">
        <v>23</v>
      </c>
      <c r="BE1076">
        <v>237</v>
      </c>
      <c r="BF1076">
        <v>23</v>
      </c>
      <c r="BG1076">
        <v>104.63048883098057</v>
      </c>
      <c r="BH1076">
        <v>4</v>
      </c>
      <c r="BI1076">
        <v>1</v>
      </c>
      <c r="BJ1076" s="74">
        <f t="shared" si="81"/>
        <v>0.82299999999999995</v>
      </c>
      <c r="BK1076" s="92">
        <f t="shared" si="82"/>
        <v>7</v>
      </c>
      <c r="BN1076" s="67">
        <f t="shared" si="83"/>
        <v>0.5003333333333333</v>
      </c>
      <c r="BO1076" s="9">
        <f t="shared" si="84"/>
        <v>3</v>
      </c>
      <c r="BT1076">
        <v>0.79700000000000004</v>
      </c>
      <c r="BU1076">
        <v>7</v>
      </c>
      <c r="BV1076">
        <v>0</v>
      </c>
      <c r="BW1076">
        <v>0</v>
      </c>
      <c r="BX1076">
        <v>23</v>
      </c>
      <c r="BY1076">
        <v>217</v>
      </c>
      <c r="BZ1076">
        <v>23</v>
      </c>
      <c r="CA1076">
        <v>0</v>
      </c>
      <c r="CB1076">
        <v>23</v>
      </c>
      <c r="CC1076">
        <v>237</v>
      </c>
      <c r="CD1076">
        <v>23</v>
      </c>
      <c r="CE1076">
        <v>104.63048883098057</v>
      </c>
      <c r="CF1076">
        <v>4</v>
      </c>
      <c r="CG1076">
        <v>1</v>
      </c>
      <c r="CM1076">
        <v>0.79700000000000004</v>
      </c>
      <c r="CQ1076" t="s">
        <v>162</v>
      </c>
      <c r="CR1076" t="s">
        <v>172</v>
      </c>
      <c r="CS1076" t="s">
        <v>183</v>
      </c>
      <c r="CT1076">
        <v>0</v>
      </c>
      <c r="CU1076">
        <v>23</v>
      </c>
      <c r="CV1076">
        <v>217</v>
      </c>
      <c r="CW1076">
        <v>23</v>
      </c>
      <c r="CX1076">
        <v>0</v>
      </c>
      <c r="CY1076">
        <v>23</v>
      </c>
      <c r="CZ1076">
        <v>237</v>
      </c>
      <c r="DA1076">
        <v>23</v>
      </c>
      <c r="DB1076">
        <v>104.63048883098057</v>
      </c>
      <c r="DC1076">
        <v>4</v>
      </c>
      <c r="DD1076">
        <v>1</v>
      </c>
      <c r="DF1076">
        <v>0.219</v>
      </c>
    </row>
    <row r="1077" spans="1:110" x14ac:dyDescent="0.25">
      <c r="A1077" s="74">
        <v>1</v>
      </c>
      <c r="B1077" s="44">
        <v>3</v>
      </c>
      <c r="C1077" s="44">
        <v>0</v>
      </c>
      <c r="D1077" s="44">
        <v>17</v>
      </c>
      <c r="E1077" s="44">
        <v>-0.34763756018198999</v>
      </c>
      <c r="F1077" s="44">
        <v>1318.1496380000001</v>
      </c>
      <c r="G1077" s="75">
        <v>195.24</v>
      </c>
      <c r="H1077" s="74">
        <v>0.45300000000000001</v>
      </c>
      <c r="I1077" s="44">
        <v>4</v>
      </c>
      <c r="J1077" s="75">
        <v>0</v>
      </c>
      <c r="K1077" s="74">
        <v>0.28100000000000003</v>
      </c>
      <c r="L1077" s="44">
        <v>4</v>
      </c>
      <c r="M1077" s="75">
        <v>0</v>
      </c>
      <c r="N1077" s="44">
        <v>0.25</v>
      </c>
      <c r="O1077" s="44">
        <v>4</v>
      </c>
      <c r="P1077" s="75">
        <v>0</v>
      </c>
      <c r="Q1077" s="80">
        <f t="shared" si="80"/>
        <v>0.32800000000000001</v>
      </c>
      <c r="R1077" s="88">
        <f t="shared" si="80"/>
        <v>4</v>
      </c>
      <c r="T1077" s="74">
        <v>0.59399999999999997</v>
      </c>
      <c r="U1077" s="44">
        <v>7</v>
      </c>
      <c r="V1077" s="44">
        <v>0</v>
      </c>
      <c r="W1077" s="44">
        <v>0</v>
      </c>
      <c r="X1077" s="44">
        <v>23</v>
      </c>
      <c r="Y1077" s="44">
        <v>217.000001</v>
      </c>
      <c r="Z1077" s="44">
        <v>23</v>
      </c>
      <c r="AA1077" s="44">
        <v>0</v>
      </c>
      <c r="AB1077" s="44">
        <v>23</v>
      </c>
      <c r="AC1077" s="44">
        <v>237</v>
      </c>
      <c r="AD1077" s="44">
        <v>23</v>
      </c>
      <c r="AE1077" s="44">
        <v>104.11549337456321</v>
      </c>
      <c r="AF1077" s="44">
        <v>4</v>
      </c>
      <c r="AG1077" s="75">
        <v>1</v>
      </c>
      <c r="AH1077" s="74">
        <v>0.78100000000000003</v>
      </c>
      <c r="AI1077" s="44">
        <v>7</v>
      </c>
      <c r="AJ1077" s="44">
        <v>0</v>
      </c>
      <c r="AK1077" s="44">
        <v>0</v>
      </c>
      <c r="AL1077" s="44">
        <v>23</v>
      </c>
      <c r="AM1077" s="44">
        <v>217.000001</v>
      </c>
      <c r="AN1077" s="44">
        <v>23</v>
      </c>
      <c r="AO1077" s="44">
        <v>0</v>
      </c>
      <c r="AP1077" s="44">
        <v>23</v>
      </c>
      <c r="AQ1077" s="44">
        <v>237</v>
      </c>
      <c r="AR1077" s="44">
        <v>23</v>
      </c>
      <c r="AS1077" s="44">
        <v>104.11549337456321</v>
      </c>
      <c r="AT1077" s="44">
        <v>4</v>
      </c>
      <c r="AU1077" s="75">
        <v>1</v>
      </c>
      <c r="AV1077">
        <v>0.98499999999999999</v>
      </c>
      <c r="AW1077">
        <v>7</v>
      </c>
      <c r="AX1077">
        <v>0</v>
      </c>
      <c r="AY1077">
        <v>0</v>
      </c>
      <c r="AZ1077">
        <v>23</v>
      </c>
      <c r="BA1077">
        <v>217.000001</v>
      </c>
      <c r="BB1077">
        <v>23</v>
      </c>
      <c r="BC1077">
        <v>0</v>
      </c>
      <c r="BD1077">
        <v>23</v>
      </c>
      <c r="BE1077">
        <v>237</v>
      </c>
      <c r="BF1077">
        <v>23</v>
      </c>
      <c r="BG1077">
        <v>104.11549337456321</v>
      </c>
      <c r="BH1077">
        <v>4</v>
      </c>
      <c r="BI1077">
        <v>1</v>
      </c>
      <c r="BJ1077" s="74">
        <f t="shared" si="81"/>
        <v>0.78666666666666663</v>
      </c>
      <c r="BK1077" s="92">
        <f t="shared" si="82"/>
        <v>7</v>
      </c>
      <c r="BN1077" s="67">
        <f t="shared" si="83"/>
        <v>0.45866666666666661</v>
      </c>
      <c r="BO1077" s="9">
        <f t="shared" si="84"/>
        <v>3</v>
      </c>
      <c r="BT1077">
        <v>0.82799999999999996</v>
      </c>
      <c r="BU1077">
        <v>7</v>
      </c>
      <c r="BV1077">
        <v>0</v>
      </c>
      <c r="BW1077">
        <v>0</v>
      </c>
      <c r="BX1077">
        <v>23</v>
      </c>
      <c r="BY1077">
        <v>217.000001</v>
      </c>
      <c r="BZ1077">
        <v>23</v>
      </c>
      <c r="CA1077">
        <v>0</v>
      </c>
      <c r="CB1077">
        <v>23</v>
      </c>
      <c r="CC1077">
        <v>237</v>
      </c>
      <c r="CD1077">
        <v>23</v>
      </c>
      <c r="CE1077">
        <v>104.11549337456321</v>
      </c>
      <c r="CF1077">
        <v>4</v>
      </c>
      <c r="CG1077">
        <v>1</v>
      </c>
      <c r="CM1077">
        <v>0.82799999999999996</v>
      </c>
      <c r="CQ1077" t="s">
        <v>162</v>
      </c>
      <c r="CR1077" t="s">
        <v>172</v>
      </c>
      <c r="CS1077" t="s">
        <v>183</v>
      </c>
      <c r="CT1077">
        <v>0</v>
      </c>
      <c r="CU1077">
        <v>23</v>
      </c>
      <c r="CV1077">
        <v>217.000001</v>
      </c>
      <c r="CW1077">
        <v>23</v>
      </c>
      <c r="CX1077">
        <v>0</v>
      </c>
      <c r="CY1077">
        <v>23</v>
      </c>
      <c r="CZ1077">
        <v>237</v>
      </c>
      <c r="DA1077">
        <v>23</v>
      </c>
      <c r="DB1077">
        <v>104.11549337456321</v>
      </c>
      <c r="DC1077">
        <v>4</v>
      </c>
      <c r="DD1077">
        <v>1</v>
      </c>
      <c r="DF1077">
        <v>0.219</v>
      </c>
    </row>
    <row r="1078" spans="1:110" x14ac:dyDescent="0.25">
      <c r="A1078" s="74">
        <v>1</v>
      </c>
      <c r="B1078" s="44">
        <v>3</v>
      </c>
      <c r="C1078" s="44">
        <v>0</v>
      </c>
      <c r="D1078" s="44">
        <v>18</v>
      </c>
      <c r="E1078" s="44">
        <v>-0.25009955567011299</v>
      </c>
      <c r="F1078" s="44">
        <v>1351.3468995000001</v>
      </c>
      <c r="G1078" s="75">
        <v>203.29</v>
      </c>
      <c r="H1078" s="74">
        <v>0.437</v>
      </c>
      <c r="I1078" s="44">
        <v>4</v>
      </c>
      <c r="J1078" s="75">
        <v>0</v>
      </c>
      <c r="K1078" s="74">
        <v>0.26500000000000001</v>
      </c>
      <c r="L1078" s="44">
        <v>4</v>
      </c>
      <c r="M1078" s="75">
        <v>0</v>
      </c>
      <c r="N1078" s="44">
        <v>0.28199999999999997</v>
      </c>
      <c r="O1078" s="44">
        <v>4</v>
      </c>
      <c r="P1078" s="75">
        <v>0</v>
      </c>
      <c r="Q1078" s="80">
        <f t="shared" si="80"/>
        <v>0.32800000000000001</v>
      </c>
      <c r="R1078" s="88">
        <f t="shared" si="80"/>
        <v>4</v>
      </c>
      <c r="T1078" s="74">
        <v>0.57799999999999996</v>
      </c>
      <c r="U1078" s="44">
        <v>7</v>
      </c>
      <c r="V1078" s="44">
        <v>0</v>
      </c>
      <c r="W1078" s="44">
        <v>0</v>
      </c>
      <c r="X1078" s="44">
        <v>23</v>
      </c>
      <c r="Y1078" s="44">
        <v>217</v>
      </c>
      <c r="Z1078" s="44">
        <v>23</v>
      </c>
      <c r="AA1078" s="44">
        <v>0</v>
      </c>
      <c r="AB1078" s="44">
        <v>23</v>
      </c>
      <c r="AC1078" s="44">
        <v>237</v>
      </c>
      <c r="AD1078" s="44">
        <v>23</v>
      </c>
      <c r="AE1078" s="44">
        <v>103.89996000424995</v>
      </c>
      <c r="AF1078" s="44">
        <v>4</v>
      </c>
      <c r="AG1078" s="75">
        <v>1</v>
      </c>
      <c r="AH1078" s="74">
        <v>0.79700000000000004</v>
      </c>
      <c r="AI1078" s="44">
        <v>7</v>
      </c>
      <c r="AJ1078" s="44">
        <v>0</v>
      </c>
      <c r="AK1078" s="44">
        <v>0</v>
      </c>
      <c r="AL1078" s="44">
        <v>23</v>
      </c>
      <c r="AM1078" s="44">
        <v>217</v>
      </c>
      <c r="AN1078" s="44">
        <v>23</v>
      </c>
      <c r="AO1078" s="44">
        <v>0</v>
      </c>
      <c r="AP1078" s="44">
        <v>23</v>
      </c>
      <c r="AQ1078" s="44">
        <v>237</v>
      </c>
      <c r="AR1078" s="44">
        <v>23</v>
      </c>
      <c r="AS1078" s="44">
        <v>103.89996000424995</v>
      </c>
      <c r="AT1078" s="44">
        <v>4</v>
      </c>
      <c r="AU1078" s="75">
        <v>1</v>
      </c>
      <c r="AV1078">
        <v>0.98399999999999999</v>
      </c>
      <c r="AW1078">
        <v>7</v>
      </c>
      <c r="AX1078">
        <v>0</v>
      </c>
      <c r="AY1078">
        <v>0</v>
      </c>
      <c r="AZ1078">
        <v>23</v>
      </c>
      <c r="BA1078">
        <v>217</v>
      </c>
      <c r="BB1078">
        <v>23</v>
      </c>
      <c r="BC1078">
        <v>0</v>
      </c>
      <c r="BD1078">
        <v>23</v>
      </c>
      <c r="BE1078">
        <v>237</v>
      </c>
      <c r="BF1078">
        <v>23</v>
      </c>
      <c r="BG1078">
        <v>103.89996000424995</v>
      </c>
      <c r="BH1078">
        <v>4</v>
      </c>
      <c r="BI1078">
        <v>1</v>
      </c>
      <c r="BJ1078" s="74">
        <f t="shared" si="81"/>
        <v>0.78633333333333333</v>
      </c>
      <c r="BK1078" s="92">
        <f t="shared" si="82"/>
        <v>7</v>
      </c>
      <c r="BN1078" s="67">
        <f t="shared" si="83"/>
        <v>0.45833333333333331</v>
      </c>
      <c r="BO1078" s="9">
        <f t="shared" si="84"/>
        <v>3</v>
      </c>
      <c r="BT1078">
        <v>0.78200000000000003</v>
      </c>
      <c r="BU1078">
        <v>7</v>
      </c>
      <c r="BV1078">
        <v>0</v>
      </c>
      <c r="BW1078">
        <v>0</v>
      </c>
      <c r="BX1078">
        <v>23</v>
      </c>
      <c r="BY1078">
        <v>217</v>
      </c>
      <c r="BZ1078">
        <v>23</v>
      </c>
      <c r="CA1078">
        <v>0</v>
      </c>
      <c r="CB1078">
        <v>23</v>
      </c>
      <c r="CC1078">
        <v>237</v>
      </c>
      <c r="CD1078">
        <v>23</v>
      </c>
      <c r="CE1078">
        <v>103.89996000424995</v>
      </c>
      <c r="CF1078">
        <v>4</v>
      </c>
      <c r="CG1078">
        <v>1</v>
      </c>
      <c r="CM1078">
        <v>0.78200000000000003</v>
      </c>
      <c r="CQ1078" t="s">
        <v>162</v>
      </c>
      <c r="CR1078" t="s">
        <v>173</v>
      </c>
      <c r="CS1078" t="s">
        <v>183</v>
      </c>
      <c r="CT1078">
        <v>0</v>
      </c>
      <c r="CU1078">
        <v>23</v>
      </c>
      <c r="CV1078">
        <v>217</v>
      </c>
      <c r="CW1078">
        <v>23</v>
      </c>
      <c r="CX1078">
        <v>0</v>
      </c>
      <c r="CY1078">
        <v>23</v>
      </c>
      <c r="CZ1078">
        <v>237</v>
      </c>
      <c r="DA1078">
        <v>23</v>
      </c>
      <c r="DB1078">
        <v>103.89996000424995</v>
      </c>
      <c r="DC1078">
        <v>4</v>
      </c>
      <c r="DD1078">
        <v>1</v>
      </c>
      <c r="DF1078">
        <v>0.23400000000000001</v>
      </c>
    </row>
    <row r="1079" spans="1:110" x14ac:dyDescent="0.25">
      <c r="A1079" s="74">
        <v>1</v>
      </c>
      <c r="B1079" s="44">
        <v>3</v>
      </c>
      <c r="C1079" s="44">
        <v>0</v>
      </c>
      <c r="D1079" s="44">
        <v>19</v>
      </c>
      <c r="E1079" s="44">
        <v>-0.15256155115825301</v>
      </c>
      <c r="F1079" s="44">
        <v>1384.544161</v>
      </c>
      <c r="G1079" s="75">
        <v>211.34</v>
      </c>
      <c r="H1079" s="74">
        <v>0.42199999999999999</v>
      </c>
      <c r="I1079" s="44">
        <v>4</v>
      </c>
      <c r="J1079" s="75">
        <v>0</v>
      </c>
      <c r="K1079" s="74">
        <v>0.26600000000000001</v>
      </c>
      <c r="L1079" s="44">
        <v>4</v>
      </c>
      <c r="M1079" s="75">
        <v>0</v>
      </c>
      <c r="N1079" s="44">
        <v>0.26600000000000001</v>
      </c>
      <c r="O1079" s="44">
        <v>4</v>
      </c>
      <c r="P1079" s="75">
        <v>0</v>
      </c>
      <c r="Q1079" s="80">
        <f t="shared" si="80"/>
        <v>0.318</v>
      </c>
      <c r="R1079" s="88">
        <f t="shared" si="80"/>
        <v>4</v>
      </c>
      <c r="T1079" s="74">
        <v>0.57899999999999996</v>
      </c>
      <c r="U1079" s="44">
        <v>7</v>
      </c>
      <c r="V1079" s="44">
        <v>0</v>
      </c>
      <c r="W1079" s="44">
        <v>0</v>
      </c>
      <c r="X1079" s="44">
        <v>23</v>
      </c>
      <c r="Y1079" s="44">
        <v>217.00000099999997</v>
      </c>
      <c r="Z1079" s="44">
        <v>23</v>
      </c>
      <c r="AA1079" s="44">
        <v>0</v>
      </c>
      <c r="AB1079" s="44">
        <v>23</v>
      </c>
      <c r="AC1079" s="44">
        <v>237</v>
      </c>
      <c r="AD1079" s="44">
        <v>23</v>
      </c>
      <c r="AE1079" s="44">
        <v>103.56099212243268</v>
      </c>
      <c r="AF1079" s="44">
        <v>4</v>
      </c>
      <c r="AG1079" s="75">
        <v>1</v>
      </c>
      <c r="AH1079" s="74">
        <v>0.79600000000000004</v>
      </c>
      <c r="AI1079" s="44">
        <v>7</v>
      </c>
      <c r="AJ1079" s="44">
        <v>0</v>
      </c>
      <c r="AK1079" s="44">
        <v>0</v>
      </c>
      <c r="AL1079" s="44">
        <v>23</v>
      </c>
      <c r="AM1079" s="44">
        <v>217.00000099999997</v>
      </c>
      <c r="AN1079" s="44">
        <v>23</v>
      </c>
      <c r="AO1079" s="44">
        <v>0</v>
      </c>
      <c r="AP1079" s="44">
        <v>23</v>
      </c>
      <c r="AQ1079" s="44">
        <v>237</v>
      </c>
      <c r="AR1079" s="44">
        <v>23</v>
      </c>
      <c r="AS1079" s="44">
        <v>103.56099212243268</v>
      </c>
      <c r="AT1079" s="44">
        <v>4</v>
      </c>
      <c r="AU1079" s="75">
        <v>1</v>
      </c>
      <c r="AV1079">
        <v>0.95299999999999996</v>
      </c>
      <c r="AW1079">
        <v>7</v>
      </c>
      <c r="AX1079">
        <v>0</v>
      </c>
      <c r="AY1079">
        <v>0</v>
      </c>
      <c r="AZ1079">
        <v>23</v>
      </c>
      <c r="BA1079">
        <v>217.00000099999997</v>
      </c>
      <c r="BB1079">
        <v>23</v>
      </c>
      <c r="BC1079">
        <v>0</v>
      </c>
      <c r="BD1079">
        <v>23</v>
      </c>
      <c r="BE1079">
        <v>237</v>
      </c>
      <c r="BF1079">
        <v>23</v>
      </c>
      <c r="BG1079">
        <v>103.56099212243268</v>
      </c>
      <c r="BH1079">
        <v>4</v>
      </c>
      <c r="BI1079">
        <v>1</v>
      </c>
      <c r="BJ1079" s="74">
        <f t="shared" si="81"/>
        <v>0.77599999999999991</v>
      </c>
      <c r="BK1079" s="92">
        <f t="shared" si="82"/>
        <v>7</v>
      </c>
      <c r="BN1079" s="67">
        <f t="shared" si="83"/>
        <v>0.45799999999999991</v>
      </c>
      <c r="BO1079" s="9">
        <f t="shared" si="84"/>
        <v>3</v>
      </c>
      <c r="BT1079">
        <v>0.76500000000000001</v>
      </c>
      <c r="BU1079">
        <v>7</v>
      </c>
      <c r="BV1079">
        <v>0</v>
      </c>
      <c r="BW1079">
        <v>0</v>
      </c>
      <c r="BX1079">
        <v>23</v>
      </c>
      <c r="BY1079">
        <v>217.00000099999997</v>
      </c>
      <c r="BZ1079">
        <v>23</v>
      </c>
      <c r="CA1079">
        <v>0</v>
      </c>
      <c r="CB1079">
        <v>23</v>
      </c>
      <c r="CC1079">
        <v>237</v>
      </c>
      <c r="CD1079">
        <v>23</v>
      </c>
      <c r="CE1079">
        <v>103.56099212243268</v>
      </c>
      <c r="CF1079">
        <v>4</v>
      </c>
      <c r="CG1079">
        <v>1</v>
      </c>
      <c r="CM1079">
        <v>0.76500000000000001</v>
      </c>
      <c r="CQ1079" t="s">
        <v>162</v>
      </c>
      <c r="CR1079" t="s">
        <v>177</v>
      </c>
      <c r="CS1079" t="s">
        <v>183</v>
      </c>
      <c r="CT1079">
        <v>0</v>
      </c>
      <c r="CU1079">
        <v>23</v>
      </c>
      <c r="CV1079">
        <v>217.00000099999997</v>
      </c>
      <c r="CW1079">
        <v>23</v>
      </c>
      <c r="CX1079">
        <v>0</v>
      </c>
      <c r="CY1079">
        <v>23</v>
      </c>
      <c r="CZ1079">
        <v>237</v>
      </c>
      <c r="DA1079">
        <v>23</v>
      </c>
      <c r="DB1079">
        <v>103.56099212243268</v>
      </c>
      <c r="DC1079">
        <v>4</v>
      </c>
      <c r="DD1079">
        <v>1</v>
      </c>
      <c r="DF1079">
        <v>0.25</v>
      </c>
    </row>
    <row r="1080" spans="1:110" x14ac:dyDescent="0.25">
      <c r="A1080" s="74">
        <v>1</v>
      </c>
      <c r="B1080" s="44">
        <v>3</v>
      </c>
      <c r="C1080" s="44">
        <v>0</v>
      </c>
      <c r="D1080" s="44">
        <v>20</v>
      </c>
      <c r="E1080" s="44">
        <v>-5.5023546646359403E-2</v>
      </c>
      <c r="F1080" s="44">
        <v>1417.7414225</v>
      </c>
      <c r="G1080" s="75">
        <v>219.39</v>
      </c>
      <c r="H1080" s="74">
        <v>0.437</v>
      </c>
      <c r="I1080" s="44">
        <v>4</v>
      </c>
      <c r="J1080" s="75">
        <v>0</v>
      </c>
      <c r="K1080" s="74">
        <v>0.28100000000000003</v>
      </c>
      <c r="L1080" s="44">
        <v>4</v>
      </c>
      <c r="M1080" s="75">
        <v>0</v>
      </c>
      <c r="N1080" s="44">
        <v>0.26600000000000001</v>
      </c>
      <c r="O1080" s="44">
        <v>4</v>
      </c>
      <c r="P1080" s="75">
        <v>0</v>
      </c>
      <c r="Q1080" s="80">
        <f t="shared" si="80"/>
        <v>0.32800000000000001</v>
      </c>
      <c r="R1080" s="88">
        <f t="shared" si="80"/>
        <v>4</v>
      </c>
      <c r="T1080" s="74">
        <v>0.59299999999999997</v>
      </c>
      <c r="U1080" s="44">
        <v>7</v>
      </c>
      <c r="V1080" s="44">
        <v>0</v>
      </c>
      <c r="W1080" s="44">
        <v>0</v>
      </c>
      <c r="X1080" s="44">
        <v>23</v>
      </c>
      <c r="Y1080" s="44">
        <v>217</v>
      </c>
      <c r="Z1080" s="44">
        <v>23</v>
      </c>
      <c r="AA1080" s="44">
        <v>0</v>
      </c>
      <c r="AB1080" s="44">
        <v>23</v>
      </c>
      <c r="AC1080" s="44">
        <v>237</v>
      </c>
      <c r="AD1080" s="44">
        <v>23</v>
      </c>
      <c r="AE1080" s="44">
        <v>103.23785424143331</v>
      </c>
      <c r="AF1080" s="44">
        <v>4</v>
      </c>
      <c r="AG1080" s="75">
        <v>1</v>
      </c>
      <c r="AH1080" s="74">
        <v>0.78200000000000003</v>
      </c>
      <c r="AI1080" s="44">
        <v>7</v>
      </c>
      <c r="AJ1080" s="44">
        <v>0</v>
      </c>
      <c r="AK1080" s="44">
        <v>0</v>
      </c>
      <c r="AL1080" s="44">
        <v>23</v>
      </c>
      <c r="AM1080" s="44">
        <v>217</v>
      </c>
      <c r="AN1080" s="44">
        <v>23</v>
      </c>
      <c r="AO1080" s="44">
        <v>0</v>
      </c>
      <c r="AP1080" s="44">
        <v>23</v>
      </c>
      <c r="AQ1080" s="44">
        <v>237</v>
      </c>
      <c r="AR1080" s="44">
        <v>23</v>
      </c>
      <c r="AS1080" s="44">
        <v>103.23785424143331</v>
      </c>
      <c r="AT1080" s="44">
        <v>4</v>
      </c>
      <c r="AU1080" s="75">
        <v>1</v>
      </c>
      <c r="AV1080">
        <v>0.93700000000000006</v>
      </c>
      <c r="AW1080">
        <v>7</v>
      </c>
      <c r="AX1080">
        <v>0</v>
      </c>
      <c r="AY1080">
        <v>0</v>
      </c>
      <c r="AZ1080">
        <v>23</v>
      </c>
      <c r="BA1080">
        <v>217</v>
      </c>
      <c r="BB1080">
        <v>23</v>
      </c>
      <c r="BC1080">
        <v>0</v>
      </c>
      <c r="BD1080">
        <v>23</v>
      </c>
      <c r="BE1080">
        <v>237</v>
      </c>
      <c r="BF1080">
        <v>23</v>
      </c>
      <c r="BG1080">
        <v>103.23785424143331</v>
      </c>
      <c r="BH1080">
        <v>4</v>
      </c>
      <c r="BI1080">
        <v>1</v>
      </c>
      <c r="BJ1080" s="74">
        <f t="shared" si="81"/>
        <v>0.77066666666666672</v>
      </c>
      <c r="BK1080" s="92">
        <f t="shared" si="82"/>
        <v>7</v>
      </c>
      <c r="BN1080" s="67">
        <f t="shared" si="83"/>
        <v>0.44266666666666671</v>
      </c>
      <c r="BO1080" s="9">
        <f t="shared" si="84"/>
        <v>3</v>
      </c>
      <c r="BT1080">
        <v>0.82799999999999996</v>
      </c>
      <c r="BU1080">
        <v>7</v>
      </c>
      <c r="BV1080">
        <v>0</v>
      </c>
      <c r="BW1080">
        <v>0</v>
      </c>
      <c r="BX1080">
        <v>23</v>
      </c>
      <c r="BY1080">
        <v>217</v>
      </c>
      <c r="BZ1080">
        <v>23</v>
      </c>
      <c r="CA1080">
        <v>0</v>
      </c>
      <c r="CB1080">
        <v>23</v>
      </c>
      <c r="CC1080">
        <v>237</v>
      </c>
      <c r="CD1080">
        <v>23</v>
      </c>
      <c r="CE1080">
        <v>103.23785424143331</v>
      </c>
      <c r="CF1080">
        <v>4</v>
      </c>
      <c r="CG1080">
        <v>1</v>
      </c>
      <c r="CM1080">
        <v>0.82799999999999996</v>
      </c>
      <c r="CQ1080" t="s">
        <v>162</v>
      </c>
      <c r="CR1080" t="s">
        <v>172</v>
      </c>
      <c r="CS1080" t="s">
        <v>183</v>
      </c>
      <c r="CT1080">
        <v>0</v>
      </c>
      <c r="CU1080">
        <v>23</v>
      </c>
      <c r="CV1080">
        <v>217</v>
      </c>
      <c r="CW1080">
        <v>23</v>
      </c>
      <c r="CX1080">
        <v>0</v>
      </c>
      <c r="CY1080">
        <v>23</v>
      </c>
      <c r="CZ1080">
        <v>237</v>
      </c>
      <c r="DA1080">
        <v>23</v>
      </c>
      <c r="DB1080">
        <v>103.23785424143331</v>
      </c>
      <c r="DC1080">
        <v>4</v>
      </c>
      <c r="DD1080">
        <v>1</v>
      </c>
      <c r="DF1080">
        <v>0.219</v>
      </c>
    </row>
    <row r="1081" spans="1:110" x14ac:dyDescent="0.25">
      <c r="A1081" s="74">
        <v>1</v>
      </c>
      <c r="B1081" s="44">
        <v>3</v>
      </c>
      <c r="C1081" s="44">
        <v>0</v>
      </c>
      <c r="D1081" s="44">
        <v>21</v>
      </c>
      <c r="E1081" s="44">
        <v>4.2514457865517503E-2</v>
      </c>
      <c r="F1081" s="44">
        <v>1450.938684</v>
      </c>
      <c r="G1081" s="75">
        <v>227.44</v>
      </c>
      <c r="H1081" s="74">
        <v>0.438</v>
      </c>
      <c r="I1081" s="44">
        <v>4</v>
      </c>
      <c r="J1081" s="75">
        <v>0</v>
      </c>
      <c r="K1081" s="74">
        <v>0.28100000000000003</v>
      </c>
      <c r="L1081" s="44">
        <v>4</v>
      </c>
      <c r="M1081" s="75">
        <v>0</v>
      </c>
      <c r="N1081" s="44">
        <v>0.26500000000000001</v>
      </c>
      <c r="O1081" s="44">
        <v>4</v>
      </c>
      <c r="P1081" s="75">
        <v>0</v>
      </c>
      <c r="Q1081" s="80">
        <f t="shared" si="80"/>
        <v>0.32800000000000001</v>
      </c>
      <c r="R1081" s="88">
        <f t="shared" si="80"/>
        <v>4</v>
      </c>
      <c r="T1081" s="74">
        <v>0.59399999999999997</v>
      </c>
      <c r="U1081" s="44">
        <v>7</v>
      </c>
      <c r="V1081" s="44">
        <v>0</v>
      </c>
      <c r="W1081" s="44">
        <v>0</v>
      </c>
      <c r="X1081" s="44">
        <v>23</v>
      </c>
      <c r="Y1081" s="44">
        <v>217</v>
      </c>
      <c r="Z1081" s="44">
        <v>23</v>
      </c>
      <c r="AA1081" s="44">
        <v>0</v>
      </c>
      <c r="AB1081" s="44">
        <v>23</v>
      </c>
      <c r="AC1081" s="44">
        <v>237</v>
      </c>
      <c r="AD1081" s="44">
        <v>23</v>
      </c>
      <c r="AE1081" s="44">
        <v>102.92952467789272</v>
      </c>
      <c r="AF1081" s="44">
        <v>4</v>
      </c>
      <c r="AG1081" s="75">
        <v>1</v>
      </c>
      <c r="AH1081" s="74">
        <v>0.82799999999999996</v>
      </c>
      <c r="AI1081" s="44">
        <v>7</v>
      </c>
      <c r="AJ1081" s="44">
        <v>0</v>
      </c>
      <c r="AK1081" s="44">
        <v>0</v>
      </c>
      <c r="AL1081" s="44">
        <v>23</v>
      </c>
      <c r="AM1081" s="44">
        <v>217</v>
      </c>
      <c r="AN1081" s="44">
        <v>23</v>
      </c>
      <c r="AO1081" s="44">
        <v>0</v>
      </c>
      <c r="AP1081" s="44">
        <v>23</v>
      </c>
      <c r="AQ1081" s="44">
        <v>237</v>
      </c>
      <c r="AR1081" s="44">
        <v>23</v>
      </c>
      <c r="AS1081" s="44">
        <v>102.92952467789272</v>
      </c>
      <c r="AT1081" s="44">
        <v>4</v>
      </c>
      <c r="AU1081" s="75">
        <v>1</v>
      </c>
      <c r="AV1081">
        <v>1</v>
      </c>
      <c r="AW1081">
        <v>7</v>
      </c>
      <c r="AX1081">
        <v>0</v>
      </c>
      <c r="AY1081">
        <v>0</v>
      </c>
      <c r="AZ1081">
        <v>23</v>
      </c>
      <c r="BA1081">
        <v>217</v>
      </c>
      <c r="BB1081">
        <v>23</v>
      </c>
      <c r="BC1081">
        <v>0</v>
      </c>
      <c r="BD1081">
        <v>23</v>
      </c>
      <c r="BE1081">
        <v>237</v>
      </c>
      <c r="BF1081">
        <v>23</v>
      </c>
      <c r="BG1081">
        <v>102.92952467789272</v>
      </c>
      <c r="BH1081">
        <v>4</v>
      </c>
      <c r="BI1081">
        <v>1</v>
      </c>
      <c r="BJ1081" s="74">
        <f t="shared" si="81"/>
        <v>0.80733333333333324</v>
      </c>
      <c r="BK1081" s="92">
        <f t="shared" si="82"/>
        <v>7</v>
      </c>
      <c r="BN1081" s="67">
        <f t="shared" si="83"/>
        <v>0.47933333333333322</v>
      </c>
      <c r="BO1081" s="9">
        <f t="shared" si="84"/>
        <v>3</v>
      </c>
      <c r="BT1081">
        <v>0.78100000000000003</v>
      </c>
      <c r="BU1081">
        <v>7</v>
      </c>
      <c r="BV1081">
        <v>0</v>
      </c>
      <c r="BW1081">
        <v>0</v>
      </c>
      <c r="BX1081">
        <v>23</v>
      </c>
      <c r="BY1081">
        <v>217</v>
      </c>
      <c r="BZ1081">
        <v>23</v>
      </c>
      <c r="CA1081">
        <v>0</v>
      </c>
      <c r="CB1081">
        <v>23</v>
      </c>
      <c r="CC1081">
        <v>237</v>
      </c>
      <c r="CD1081">
        <v>23</v>
      </c>
      <c r="CE1081">
        <v>102.92952467789272</v>
      </c>
      <c r="CF1081">
        <v>4</v>
      </c>
      <c r="CG1081">
        <v>1</v>
      </c>
      <c r="CM1081">
        <v>0.78100000000000003</v>
      </c>
      <c r="CQ1081" t="s">
        <v>162</v>
      </c>
      <c r="CR1081" t="s">
        <v>177</v>
      </c>
      <c r="CS1081" t="s">
        <v>183</v>
      </c>
      <c r="CT1081">
        <v>0</v>
      </c>
      <c r="CU1081">
        <v>23</v>
      </c>
      <c r="CV1081">
        <v>217</v>
      </c>
      <c r="CW1081">
        <v>23</v>
      </c>
      <c r="CX1081">
        <v>0</v>
      </c>
      <c r="CY1081">
        <v>23</v>
      </c>
      <c r="CZ1081">
        <v>237</v>
      </c>
      <c r="DA1081">
        <v>23</v>
      </c>
      <c r="DB1081">
        <v>102.92952467789272</v>
      </c>
      <c r="DC1081">
        <v>4</v>
      </c>
      <c r="DD1081">
        <v>1</v>
      </c>
      <c r="DF1081">
        <v>0.25</v>
      </c>
    </row>
    <row r="1082" spans="1:110" x14ac:dyDescent="0.25">
      <c r="A1082" s="74">
        <v>1</v>
      </c>
      <c r="B1082" s="44">
        <v>3</v>
      </c>
      <c r="C1082" s="44">
        <v>0</v>
      </c>
      <c r="D1082" s="44">
        <v>22</v>
      </c>
      <c r="E1082" s="44">
        <v>0.14005246237737701</v>
      </c>
      <c r="F1082" s="44">
        <v>1484.1359454999999</v>
      </c>
      <c r="G1082" s="75">
        <v>235.49</v>
      </c>
      <c r="H1082" s="74">
        <v>0.45300000000000001</v>
      </c>
      <c r="I1082" s="44">
        <v>4</v>
      </c>
      <c r="J1082" s="75">
        <v>0</v>
      </c>
      <c r="K1082" s="74">
        <v>0.28100000000000003</v>
      </c>
      <c r="L1082" s="44">
        <v>4</v>
      </c>
      <c r="M1082" s="75">
        <v>0</v>
      </c>
      <c r="N1082" s="44">
        <v>0.26500000000000001</v>
      </c>
      <c r="O1082" s="44">
        <v>4</v>
      </c>
      <c r="P1082" s="75">
        <v>0</v>
      </c>
      <c r="Q1082" s="80">
        <f t="shared" si="80"/>
        <v>0.33300000000000002</v>
      </c>
      <c r="R1082" s="88">
        <f t="shared" si="80"/>
        <v>4</v>
      </c>
      <c r="T1082" s="74">
        <v>0.59399999999999997</v>
      </c>
      <c r="U1082" s="44">
        <v>7</v>
      </c>
      <c r="V1082" s="44">
        <v>0</v>
      </c>
      <c r="W1082" s="44">
        <v>0</v>
      </c>
      <c r="X1082" s="44">
        <v>23</v>
      </c>
      <c r="Y1082" s="44">
        <v>217.000001</v>
      </c>
      <c r="Z1082" s="44">
        <v>23</v>
      </c>
      <c r="AA1082" s="44">
        <v>0</v>
      </c>
      <c r="AB1082" s="44">
        <v>23</v>
      </c>
      <c r="AC1082" s="44">
        <v>237</v>
      </c>
      <c r="AD1082" s="44">
        <v>23</v>
      </c>
      <c r="AE1082" s="44">
        <v>102.63500979412972</v>
      </c>
      <c r="AF1082" s="44">
        <v>4</v>
      </c>
      <c r="AG1082" s="75">
        <v>1</v>
      </c>
      <c r="AH1082" s="74">
        <v>0.81200000000000006</v>
      </c>
      <c r="AI1082" s="44">
        <v>7</v>
      </c>
      <c r="AJ1082" s="44">
        <v>0</v>
      </c>
      <c r="AK1082" s="44">
        <v>0</v>
      </c>
      <c r="AL1082" s="44">
        <v>23</v>
      </c>
      <c r="AM1082" s="44">
        <v>217.000001</v>
      </c>
      <c r="AN1082" s="44">
        <v>23</v>
      </c>
      <c r="AO1082" s="44">
        <v>0</v>
      </c>
      <c r="AP1082" s="44">
        <v>23</v>
      </c>
      <c r="AQ1082" s="44">
        <v>237</v>
      </c>
      <c r="AR1082" s="44">
        <v>23</v>
      </c>
      <c r="AS1082" s="44">
        <v>102.63500979412972</v>
      </c>
      <c r="AT1082" s="44">
        <v>4</v>
      </c>
      <c r="AU1082" s="75">
        <v>1</v>
      </c>
      <c r="AV1082">
        <v>1.016</v>
      </c>
      <c r="AW1082">
        <v>7</v>
      </c>
      <c r="AX1082">
        <v>0</v>
      </c>
      <c r="AY1082">
        <v>0</v>
      </c>
      <c r="AZ1082">
        <v>23</v>
      </c>
      <c r="BA1082">
        <v>217.000001</v>
      </c>
      <c r="BB1082">
        <v>23</v>
      </c>
      <c r="BC1082">
        <v>0</v>
      </c>
      <c r="BD1082">
        <v>23</v>
      </c>
      <c r="BE1082">
        <v>237</v>
      </c>
      <c r="BF1082">
        <v>23</v>
      </c>
      <c r="BG1082">
        <v>102.63500979412972</v>
      </c>
      <c r="BH1082">
        <v>4</v>
      </c>
      <c r="BI1082">
        <v>1</v>
      </c>
      <c r="BJ1082" s="74">
        <f t="shared" si="81"/>
        <v>0.80733333333333335</v>
      </c>
      <c r="BK1082" s="92">
        <f t="shared" si="82"/>
        <v>7</v>
      </c>
      <c r="BN1082" s="67">
        <f t="shared" si="83"/>
        <v>0.47433333333333333</v>
      </c>
      <c r="BO1082" s="9">
        <f t="shared" si="84"/>
        <v>3</v>
      </c>
      <c r="BT1082">
        <v>0.81299999999999994</v>
      </c>
      <c r="BU1082">
        <v>7</v>
      </c>
      <c r="BV1082">
        <v>0</v>
      </c>
      <c r="BW1082">
        <v>0</v>
      </c>
      <c r="BX1082">
        <v>23</v>
      </c>
      <c r="BY1082">
        <v>217.000001</v>
      </c>
      <c r="BZ1082">
        <v>23</v>
      </c>
      <c r="CA1082">
        <v>0</v>
      </c>
      <c r="CB1082">
        <v>23</v>
      </c>
      <c r="CC1082">
        <v>237</v>
      </c>
      <c r="CD1082">
        <v>23</v>
      </c>
      <c r="CE1082">
        <v>102.63500979412972</v>
      </c>
      <c r="CF1082">
        <v>4</v>
      </c>
      <c r="CG1082">
        <v>1</v>
      </c>
      <c r="CM1082">
        <v>0.81299999999999994</v>
      </c>
      <c r="CQ1082" t="s">
        <v>162</v>
      </c>
      <c r="CR1082" t="s">
        <v>177</v>
      </c>
      <c r="CS1082" t="s">
        <v>183</v>
      </c>
      <c r="CT1082">
        <v>0</v>
      </c>
      <c r="CU1082">
        <v>23</v>
      </c>
      <c r="CV1082">
        <v>217.000001</v>
      </c>
      <c r="CW1082">
        <v>23</v>
      </c>
      <c r="CX1082">
        <v>0</v>
      </c>
      <c r="CY1082">
        <v>23</v>
      </c>
      <c r="CZ1082">
        <v>237</v>
      </c>
      <c r="DA1082">
        <v>23</v>
      </c>
      <c r="DB1082">
        <v>102.63500979412972</v>
      </c>
      <c r="DC1082">
        <v>4</v>
      </c>
      <c r="DD1082">
        <v>1</v>
      </c>
      <c r="DF1082">
        <v>0.25</v>
      </c>
    </row>
    <row r="1083" spans="1:110" x14ac:dyDescent="0.25">
      <c r="A1083" s="74">
        <v>1</v>
      </c>
      <c r="B1083" s="44">
        <v>3</v>
      </c>
      <c r="C1083" s="44">
        <v>0</v>
      </c>
      <c r="D1083" s="44">
        <v>23</v>
      </c>
      <c r="E1083" s="44">
        <v>0.23759046688927099</v>
      </c>
      <c r="F1083" s="44">
        <v>1517.3332069999999</v>
      </c>
      <c r="G1083" s="75">
        <v>243.54</v>
      </c>
      <c r="H1083" s="74">
        <v>0.45300000000000001</v>
      </c>
      <c r="I1083" s="44">
        <v>4</v>
      </c>
      <c r="J1083" s="75">
        <v>0</v>
      </c>
      <c r="K1083" s="74">
        <v>0.26600000000000001</v>
      </c>
      <c r="L1083" s="44">
        <v>4</v>
      </c>
      <c r="M1083" s="75">
        <v>0</v>
      </c>
      <c r="N1083" s="44">
        <v>0.26600000000000001</v>
      </c>
      <c r="O1083" s="44">
        <v>4</v>
      </c>
      <c r="P1083" s="75">
        <v>0</v>
      </c>
      <c r="Q1083" s="80">
        <f t="shared" si="80"/>
        <v>0.32833333333333337</v>
      </c>
      <c r="R1083" s="88">
        <f t="shared" si="80"/>
        <v>4</v>
      </c>
      <c r="T1083" s="74">
        <v>0.59399999999999997</v>
      </c>
      <c r="U1083" s="44">
        <v>7</v>
      </c>
      <c r="V1083" s="44">
        <v>0</v>
      </c>
      <c r="W1083" s="44">
        <v>0</v>
      </c>
      <c r="X1083" s="44">
        <v>23</v>
      </c>
      <c r="Y1083" s="44">
        <v>217</v>
      </c>
      <c r="Z1083" s="44">
        <v>23</v>
      </c>
      <c r="AA1083" s="44">
        <v>0</v>
      </c>
      <c r="AB1083" s="44">
        <v>23</v>
      </c>
      <c r="AC1083" s="44">
        <v>237</v>
      </c>
      <c r="AD1083" s="44">
        <v>23</v>
      </c>
      <c r="AE1083" s="44">
        <v>102.35334062132144</v>
      </c>
      <c r="AF1083" s="44">
        <v>4</v>
      </c>
      <c r="AG1083" s="75">
        <v>1</v>
      </c>
      <c r="AH1083" s="74">
        <v>0.82799999999999996</v>
      </c>
      <c r="AI1083" s="44">
        <v>7</v>
      </c>
      <c r="AJ1083" s="44">
        <v>0</v>
      </c>
      <c r="AK1083" s="44">
        <v>0</v>
      </c>
      <c r="AL1083" s="44">
        <v>23</v>
      </c>
      <c r="AM1083" s="44">
        <v>217</v>
      </c>
      <c r="AN1083" s="44">
        <v>23</v>
      </c>
      <c r="AO1083" s="44">
        <v>0</v>
      </c>
      <c r="AP1083" s="44">
        <v>23</v>
      </c>
      <c r="AQ1083" s="44">
        <v>237</v>
      </c>
      <c r="AR1083" s="44">
        <v>23</v>
      </c>
      <c r="AS1083" s="44">
        <v>102.35334062132144</v>
      </c>
      <c r="AT1083" s="44">
        <v>4</v>
      </c>
      <c r="AU1083" s="75">
        <v>1</v>
      </c>
      <c r="AV1083">
        <v>0.98399999999999999</v>
      </c>
      <c r="AW1083">
        <v>7</v>
      </c>
      <c r="AX1083">
        <v>0</v>
      </c>
      <c r="AY1083">
        <v>0</v>
      </c>
      <c r="AZ1083">
        <v>23</v>
      </c>
      <c r="BA1083">
        <v>217</v>
      </c>
      <c r="BB1083">
        <v>23</v>
      </c>
      <c r="BC1083">
        <v>0</v>
      </c>
      <c r="BD1083">
        <v>23</v>
      </c>
      <c r="BE1083">
        <v>237</v>
      </c>
      <c r="BF1083">
        <v>23</v>
      </c>
      <c r="BG1083">
        <v>102.35334062132144</v>
      </c>
      <c r="BH1083">
        <v>4</v>
      </c>
      <c r="BI1083">
        <v>1</v>
      </c>
      <c r="BJ1083" s="74">
        <f t="shared" si="81"/>
        <v>0.80199999999999994</v>
      </c>
      <c r="BK1083" s="92">
        <f t="shared" si="82"/>
        <v>7</v>
      </c>
      <c r="BN1083" s="67">
        <f t="shared" si="83"/>
        <v>0.47366666666666657</v>
      </c>
      <c r="BO1083" s="9">
        <f t="shared" si="84"/>
        <v>3</v>
      </c>
      <c r="BT1083">
        <v>0.78100000000000003</v>
      </c>
      <c r="BU1083">
        <v>7</v>
      </c>
      <c r="BV1083">
        <v>0</v>
      </c>
      <c r="BW1083">
        <v>0</v>
      </c>
      <c r="BX1083">
        <v>23</v>
      </c>
      <c r="BY1083">
        <v>217</v>
      </c>
      <c r="BZ1083">
        <v>23</v>
      </c>
      <c r="CA1083">
        <v>0</v>
      </c>
      <c r="CB1083">
        <v>23</v>
      </c>
      <c r="CC1083">
        <v>237</v>
      </c>
      <c r="CD1083">
        <v>23</v>
      </c>
      <c r="CE1083">
        <v>102.35334062132144</v>
      </c>
      <c r="CF1083">
        <v>4</v>
      </c>
      <c r="CG1083">
        <v>1</v>
      </c>
      <c r="CM1083">
        <v>0.78100000000000003</v>
      </c>
      <c r="CQ1083" t="s">
        <v>162</v>
      </c>
      <c r="CR1083" t="s">
        <v>177</v>
      </c>
      <c r="CS1083" t="s">
        <v>183</v>
      </c>
      <c r="CT1083">
        <v>0</v>
      </c>
      <c r="CU1083">
        <v>23</v>
      </c>
      <c r="CV1083">
        <v>217</v>
      </c>
      <c r="CW1083">
        <v>23</v>
      </c>
      <c r="CX1083">
        <v>0</v>
      </c>
      <c r="CY1083">
        <v>23</v>
      </c>
      <c r="CZ1083">
        <v>237</v>
      </c>
      <c r="DA1083">
        <v>23</v>
      </c>
      <c r="DB1083">
        <v>102.35334062132144</v>
      </c>
      <c r="DC1083">
        <v>4</v>
      </c>
      <c r="DD1083">
        <v>1</v>
      </c>
      <c r="DF1083">
        <v>0.25</v>
      </c>
    </row>
    <row r="1084" spans="1:110" x14ac:dyDescent="0.25">
      <c r="A1084" s="74">
        <v>1</v>
      </c>
      <c r="B1084" s="44">
        <v>3</v>
      </c>
      <c r="C1084" s="44">
        <v>0</v>
      </c>
      <c r="D1084" s="44">
        <v>24</v>
      </c>
      <c r="E1084" s="44">
        <v>0.335128471401131</v>
      </c>
      <c r="F1084" s="44">
        <v>1550.5304685000001</v>
      </c>
      <c r="G1084" s="75">
        <v>251.59</v>
      </c>
      <c r="H1084" s="74">
        <v>0.45300000000000001</v>
      </c>
      <c r="I1084" s="44">
        <v>4</v>
      </c>
      <c r="J1084" s="75">
        <v>0</v>
      </c>
      <c r="K1084" s="74">
        <v>0.28199999999999997</v>
      </c>
      <c r="L1084" s="44">
        <v>4</v>
      </c>
      <c r="M1084" s="75">
        <v>0</v>
      </c>
      <c r="N1084" s="44">
        <v>0.26600000000000001</v>
      </c>
      <c r="O1084" s="44">
        <v>4</v>
      </c>
      <c r="P1084" s="75">
        <v>0</v>
      </c>
      <c r="Q1084" s="80">
        <f t="shared" si="80"/>
        <v>0.33366666666666661</v>
      </c>
      <c r="R1084" s="88">
        <f t="shared" si="80"/>
        <v>4</v>
      </c>
      <c r="T1084" s="74">
        <v>0.59399999999999997</v>
      </c>
      <c r="U1084" s="44">
        <v>7</v>
      </c>
      <c r="V1084" s="44">
        <v>0</v>
      </c>
      <c r="W1084" s="44">
        <v>0</v>
      </c>
      <c r="X1084" s="44">
        <v>23</v>
      </c>
      <c r="Y1084" s="44">
        <v>217</v>
      </c>
      <c r="Z1084" s="44">
        <v>23</v>
      </c>
      <c r="AA1084" s="44">
        <v>0</v>
      </c>
      <c r="AB1084" s="44">
        <v>23</v>
      </c>
      <c r="AC1084" s="44">
        <v>237</v>
      </c>
      <c r="AD1084" s="44">
        <v>23</v>
      </c>
      <c r="AE1084" s="44">
        <v>102.08375296428082</v>
      </c>
      <c r="AF1084" s="44">
        <v>4</v>
      </c>
      <c r="AG1084" s="75">
        <v>1</v>
      </c>
      <c r="AH1084" s="74">
        <v>0.82799999999999996</v>
      </c>
      <c r="AI1084" s="44">
        <v>7</v>
      </c>
      <c r="AJ1084" s="44">
        <v>0</v>
      </c>
      <c r="AK1084" s="44">
        <v>0</v>
      </c>
      <c r="AL1084" s="44">
        <v>23</v>
      </c>
      <c r="AM1084" s="44">
        <v>217</v>
      </c>
      <c r="AN1084" s="44">
        <v>23</v>
      </c>
      <c r="AO1084" s="44">
        <v>0</v>
      </c>
      <c r="AP1084" s="44">
        <v>23</v>
      </c>
      <c r="AQ1084" s="44">
        <v>237</v>
      </c>
      <c r="AR1084" s="44">
        <v>23</v>
      </c>
      <c r="AS1084" s="44">
        <v>102.08375296428082</v>
      </c>
      <c r="AT1084" s="44">
        <v>4</v>
      </c>
      <c r="AU1084" s="75">
        <v>1</v>
      </c>
      <c r="AV1084">
        <v>1.016</v>
      </c>
      <c r="AW1084">
        <v>7</v>
      </c>
      <c r="AX1084">
        <v>0</v>
      </c>
      <c r="AY1084">
        <v>0</v>
      </c>
      <c r="AZ1084">
        <v>23</v>
      </c>
      <c r="BA1084">
        <v>217</v>
      </c>
      <c r="BB1084">
        <v>23</v>
      </c>
      <c r="BC1084">
        <v>0</v>
      </c>
      <c r="BD1084">
        <v>23</v>
      </c>
      <c r="BE1084">
        <v>237</v>
      </c>
      <c r="BF1084">
        <v>23</v>
      </c>
      <c r="BG1084">
        <v>102.08375296428082</v>
      </c>
      <c r="BH1084">
        <v>4</v>
      </c>
      <c r="BI1084">
        <v>1</v>
      </c>
      <c r="BJ1084" s="74">
        <f t="shared" si="81"/>
        <v>0.81266666666666654</v>
      </c>
      <c r="BK1084" s="92">
        <f t="shared" si="82"/>
        <v>7</v>
      </c>
      <c r="BN1084" s="67">
        <f t="shared" si="83"/>
        <v>0.47899999999999993</v>
      </c>
      <c r="BO1084" s="9">
        <f t="shared" si="84"/>
        <v>3</v>
      </c>
      <c r="BT1084">
        <v>0.76500000000000001</v>
      </c>
      <c r="BU1084">
        <v>7</v>
      </c>
      <c r="BV1084">
        <v>0</v>
      </c>
      <c r="BW1084">
        <v>0</v>
      </c>
      <c r="BX1084">
        <v>23</v>
      </c>
      <c r="BY1084">
        <v>217</v>
      </c>
      <c r="BZ1084">
        <v>23</v>
      </c>
      <c r="CA1084">
        <v>0</v>
      </c>
      <c r="CB1084">
        <v>23</v>
      </c>
      <c r="CC1084">
        <v>237</v>
      </c>
      <c r="CD1084">
        <v>23</v>
      </c>
      <c r="CE1084">
        <v>102.08375296428082</v>
      </c>
      <c r="CF1084">
        <v>4</v>
      </c>
      <c r="CG1084">
        <v>1</v>
      </c>
      <c r="CM1084">
        <v>0.76500000000000001</v>
      </c>
      <c r="CQ1084" t="s">
        <v>162</v>
      </c>
      <c r="CR1084" t="s">
        <v>177</v>
      </c>
      <c r="CS1084" t="s">
        <v>183</v>
      </c>
      <c r="CT1084">
        <v>0</v>
      </c>
      <c r="CU1084">
        <v>23</v>
      </c>
      <c r="CV1084">
        <v>217</v>
      </c>
      <c r="CW1084">
        <v>23</v>
      </c>
      <c r="CX1084">
        <v>0</v>
      </c>
      <c r="CY1084">
        <v>23</v>
      </c>
      <c r="CZ1084">
        <v>237</v>
      </c>
      <c r="DA1084">
        <v>23</v>
      </c>
      <c r="DB1084">
        <v>102.08375296428082</v>
      </c>
      <c r="DC1084">
        <v>4</v>
      </c>
      <c r="DD1084">
        <v>1</v>
      </c>
      <c r="DF1084">
        <v>0.25</v>
      </c>
    </row>
    <row r="1085" spans="1:110" x14ac:dyDescent="0.25">
      <c r="A1085" s="74">
        <v>1</v>
      </c>
      <c r="B1085" s="44">
        <v>3</v>
      </c>
      <c r="C1085" s="44">
        <v>0</v>
      </c>
      <c r="D1085" s="44">
        <v>25</v>
      </c>
      <c r="E1085" s="44">
        <v>0.432666475913008</v>
      </c>
      <c r="F1085" s="44">
        <v>1583.7277300000001</v>
      </c>
      <c r="G1085" s="75">
        <v>259.64</v>
      </c>
      <c r="H1085" s="74">
        <v>0.46899999999999997</v>
      </c>
      <c r="I1085" s="44">
        <v>4</v>
      </c>
      <c r="J1085" s="75">
        <v>0</v>
      </c>
      <c r="K1085" s="74">
        <v>0.28199999999999997</v>
      </c>
      <c r="L1085" s="44">
        <v>4</v>
      </c>
      <c r="M1085" s="75">
        <v>0</v>
      </c>
      <c r="N1085" s="44">
        <v>0.28100000000000003</v>
      </c>
      <c r="O1085" s="44">
        <v>4</v>
      </c>
      <c r="P1085" s="75">
        <v>0</v>
      </c>
      <c r="Q1085" s="80">
        <f t="shared" si="80"/>
        <v>0.34400000000000003</v>
      </c>
      <c r="R1085" s="88">
        <f t="shared" si="80"/>
        <v>4</v>
      </c>
      <c r="T1085" s="74">
        <v>0.59399999999999997</v>
      </c>
      <c r="U1085" s="44">
        <v>7</v>
      </c>
      <c r="V1085" s="44">
        <v>0</v>
      </c>
      <c r="W1085" s="44">
        <v>0</v>
      </c>
      <c r="X1085" s="44">
        <v>23</v>
      </c>
      <c r="Y1085" s="44">
        <v>217</v>
      </c>
      <c r="Z1085" s="44">
        <v>23</v>
      </c>
      <c r="AA1085" s="44">
        <v>0</v>
      </c>
      <c r="AB1085" s="44">
        <v>23</v>
      </c>
      <c r="AC1085" s="44">
        <v>237</v>
      </c>
      <c r="AD1085" s="44">
        <v>23</v>
      </c>
      <c r="AE1085" s="44">
        <v>101.82546721097977</v>
      </c>
      <c r="AF1085" s="44">
        <v>4</v>
      </c>
      <c r="AG1085" s="75">
        <v>1</v>
      </c>
      <c r="AH1085" s="74">
        <v>0.82799999999999996</v>
      </c>
      <c r="AI1085" s="44">
        <v>7</v>
      </c>
      <c r="AJ1085" s="44">
        <v>0</v>
      </c>
      <c r="AK1085" s="44">
        <v>0</v>
      </c>
      <c r="AL1085" s="44">
        <v>23</v>
      </c>
      <c r="AM1085" s="44">
        <v>217</v>
      </c>
      <c r="AN1085" s="44">
        <v>23</v>
      </c>
      <c r="AO1085" s="44">
        <v>0</v>
      </c>
      <c r="AP1085" s="44">
        <v>23</v>
      </c>
      <c r="AQ1085" s="44">
        <v>237</v>
      </c>
      <c r="AR1085" s="44">
        <v>23</v>
      </c>
      <c r="AS1085" s="44">
        <v>101.82546721097977</v>
      </c>
      <c r="AT1085" s="44">
        <v>4</v>
      </c>
      <c r="AU1085" s="75">
        <v>1</v>
      </c>
      <c r="AV1085">
        <v>1.0469999999999999</v>
      </c>
      <c r="AW1085">
        <v>7</v>
      </c>
      <c r="AX1085">
        <v>0</v>
      </c>
      <c r="AY1085">
        <v>0</v>
      </c>
      <c r="AZ1085">
        <v>23</v>
      </c>
      <c r="BA1085">
        <v>217</v>
      </c>
      <c r="BB1085">
        <v>23</v>
      </c>
      <c r="BC1085">
        <v>0</v>
      </c>
      <c r="BD1085">
        <v>23</v>
      </c>
      <c r="BE1085">
        <v>237</v>
      </c>
      <c r="BF1085">
        <v>23</v>
      </c>
      <c r="BG1085">
        <v>101.82546721097977</v>
      </c>
      <c r="BH1085">
        <v>4</v>
      </c>
      <c r="BI1085">
        <v>1</v>
      </c>
      <c r="BJ1085" s="74">
        <f t="shared" si="81"/>
        <v>0.82299999999999995</v>
      </c>
      <c r="BK1085" s="92">
        <f t="shared" si="82"/>
        <v>7</v>
      </c>
      <c r="BN1085" s="67">
        <f t="shared" si="83"/>
        <v>0.47899999999999993</v>
      </c>
      <c r="BO1085" s="9">
        <f t="shared" si="84"/>
        <v>3</v>
      </c>
      <c r="BT1085">
        <v>0.78100000000000003</v>
      </c>
      <c r="BU1085">
        <v>7</v>
      </c>
      <c r="BV1085">
        <v>0</v>
      </c>
      <c r="BW1085">
        <v>0</v>
      </c>
      <c r="BX1085">
        <v>23</v>
      </c>
      <c r="BY1085">
        <v>217</v>
      </c>
      <c r="BZ1085">
        <v>23</v>
      </c>
      <c r="CA1085">
        <v>0</v>
      </c>
      <c r="CB1085">
        <v>23</v>
      </c>
      <c r="CC1085">
        <v>237</v>
      </c>
      <c r="CD1085">
        <v>23</v>
      </c>
      <c r="CE1085">
        <v>101.82546721097977</v>
      </c>
      <c r="CF1085">
        <v>4</v>
      </c>
      <c r="CG1085">
        <v>1</v>
      </c>
      <c r="CM1085">
        <v>0.78100000000000003</v>
      </c>
      <c r="CQ1085" t="s">
        <v>162</v>
      </c>
      <c r="CR1085" t="s">
        <v>178</v>
      </c>
      <c r="CS1085" t="s">
        <v>183</v>
      </c>
      <c r="CT1085">
        <v>0</v>
      </c>
      <c r="CU1085">
        <v>23</v>
      </c>
      <c r="CV1085">
        <v>217</v>
      </c>
      <c r="CW1085">
        <v>23</v>
      </c>
      <c r="CX1085">
        <v>0</v>
      </c>
      <c r="CY1085">
        <v>23</v>
      </c>
      <c r="CZ1085">
        <v>237</v>
      </c>
      <c r="DA1085">
        <v>23</v>
      </c>
      <c r="DB1085">
        <v>101.82546721097977</v>
      </c>
      <c r="DC1085">
        <v>4</v>
      </c>
      <c r="DD1085">
        <v>1</v>
      </c>
      <c r="DF1085">
        <v>0.23499999999999999</v>
      </c>
    </row>
    <row r="1086" spans="1:110" x14ac:dyDescent="0.25">
      <c r="A1086" s="74">
        <v>1</v>
      </c>
      <c r="B1086" s="44">
        <v>3</v>
      </c>
      <c r="C1086" s="44">
        <v>1</v>
      </c>
      <c r="D1086" s="44">
        <v>13</v>
      </c>
      <c r="E1086" s="44">
        <v>-0.42702975756946399</v>
      </c>
      <c r="F1086" s="44">
        <v>1310.035948</v>
      </c>
      <c r="G1086" s="75">
        <v>169.78</v>
      </c>
      <c r="H1086" s="74">
        <v>0.45300000000000001</v>
      </c>
      <c r="I1086" s="44">
        <v>4</v>
      </c>
      <c r="J1086" s="75">
        <v>0</v>
      </c>
      <c r="K1086" s="74">
        <v>0.28100000000000003</v>
      </c>
      <c r="L1086" s="44">
        <v>4</v>
      </c>
      <c r="M1086" s="75">
        <v>0</v>
      </c>
      <c r="N1086" s="44">
        <v>0.28100000000000003</v>
      </c>
      <c r="O1086" s="44">
        <v>4</v>
      </c>
      <c r="P1086" s="75">
        <v>0</v>
      </c>
      <c r="Q1086" s="80">
        <f t="shared" si="80"/>
        <v>0.33833333333333337</v>
      </c>
      <c r="R1086" s="88">
        <f t="shared" si="80"/>
        <v>4</v>
      </c>
      <c r="T1086" s="74">
        <v>0.68799999999999994</v>
      </c>
      <c r="U1086" s="44">
        <v>9</v>
      </c>
      <c r="V1086" s="44">
        <v>0</v>
      </c>
      <c r="W1086" s="44">
        <v>216.99999999999997</v>
      </c>
      <c r="X1086" s="44">
        <v>23</v>
      </c>
      <c r="Y1086" s="44">
        <v>82.710120749426295</v>
      </c>
      <c r="Z1086" s="44">
        <v>23</v>
      </c>
      <c r="AA1086" s="44">
        <v>0</v>
      </c>
      <c r="AB1086" s="44">
        <v>23</v>
      </c>
      <c r="AC1086" s="44">
        <v>237</v>
      </c>
      <c r="AD1086" s="44">
        <v>23</v>
      </c>
      <c r="AE1086" s="44">
        <v>110.11095645342532</v>
      </c>
      <c r="AF1086" s="44">
        <v>4</v>
      </c>
      <c r="AG1086" s="75">
        <v>1</v>
      </c>
      <c r="AH1086" s="74">
        <v>0.93799999999999994</v>
      </c>
      <c r="AI1086" s="44">
        <v>9</v>
      </c>
      <c r="AJ1086" s="44">
        <v>0</v>
      </c>
      <c r="AK1086" s="44">
        <v>216.99999999999997</v>
      </c>
      <c r="AL1086" s="44">
        <v>23</v>
      </c>
      <c r="AM1086" s="44">
        <v>82.710120749426295</v>
      </c>
      <c r="AN1086" s="44">
        <v>23</v>
      </c>
      <c r="AO1086" s="44">
        <v>0</v>
      </c>
      <c r="AP1086" s="44">
        <v>23</v>
      </c>
      <c r="AQ1086" s="44">
        <v>237</v>
      </c>
      <c r="AR1086" s="44">
        <v>23</v>
      </c>
      <c r="AS1086" s="44">
        <v>110.11095645342532</v>
      </c>
      <c r="AT1086" s="44">
        <v>4</v>
      </c>
      <c r="AU1086" s="75">
        <v>1</v>
      </c>
      <c r="AV1086">
        <v>1.1100000000000001</v>
      </c>
      <c r="AW1086">
        <v>9</v>
      </c>
      <c r="AX1086">
        <v>0</v>
      </c>
      <c r="AY1086">
        <v>216.99999999999997</v>
      </c>
      <c r="AZ1086">
        <v>23</v>
      </c>
      <c r="BA1086">
        <v>82.710120749426295</v>
      </c>
      <c r="BB1086">
        <v>23</v>
      </c>
      <c r="BC1086">
        <v>0</v>
      </c>
      <c r="BD1086">
        <v>23</v>
      </c>
      <c r="BE1086">
        <v>237</v>
      </c>
      <c r="BF1086">
        <v>23</v>
      </c>
      <c r="BG1086">
        <v>110.11095645342532</v>
      </c>
      <c r="BH1086">
        <v>4</v>
      </c>
      <c r="BI1086">
        <v>1</v>
      </c>
      <c r="BJ1086" s="74">
        <f t="shared" si="81"/>
        <v>0.91199999999999992</v>
      </c>
      <c r="BK1086" s="92">
        <f t="shared" si="82"/>
        <v>9</v>
      </c>
      <c r="BN1086" s="67">
        <f t="shared" si="83"/>
        <v>0.57366666666666655</v>
      </c>
      <c r="BO1086" s="9">
        <f t="shared" si="84"/>
        <v>5</v>
      </c>
      <c r="BT1086">
        <v>0.89100000000000001</v>
      </c>
      <c r="BU1086">
        <v>9</v>
      </c>
      <c r="BV1086">
        <v>0</v>
      </c>
      <c r="BW1086">
        <v>216.99999999999997</v>
      </c>
      <c r="BX1086">
        <v>23</v>
      </c>
      <c r="BY1086">
        <v>82.710120749426295</v>
      </c>
      <c r="BZ1086">
        <v>23</v>
      </c>
      <c r="CA1086">
        <v>0</v>
      </c>
      <c r="CB1086">
        <v>23</v>
      </c>
      <c r="CC1086">
        <v>237</v>
      </c>
      <c r="CD1086">
        <v>23</v>
      </c>
      <c r="CE1086">
        <v>110.11095645342532</v>
      </c>
      <c r="CF1086">
        <v>4</v>
      </c>
      <c r="CG1086">
        <v>1</v>
      </c>
      <c r="CM1086">
        <v>0.89100000000000001</v>
      </c>
      <c r="CQ1086" t="s">
        <v>162</v>
      </c>
      <c r="CR1086" t="s">
        <v>188</v>
      </c>
      <c r="CS1086" t="s">
        <v>242</v>
      </c>
      <c r="CT1086">
        <v>216.99999999999997</v>
      </c>
      <c r="CU1086">
        <v>23</v>
      </c>
      <c r="CV1086">
        <v>82.710120749426295</v>
      </c>
      <c r="CW1086">
        <v>23</v>
      </c>
      <c r="CX1086">
        <v>0</v>
      </c>
      <c r="CY1086">
        <v>23</v>
      </c>
      <c r="CZ1086">
        <v>237</v>
      </c>
      <c r="DA1086">
        <v>23</v>
      </c>
      <c r="DB1086">
        <v>110.11095645342532</v>
      </c>
      <c r="DC1086">
        <v>4</v>
      </c>
      <c r="DD1086">
        <v>1</v>
      </c>
      <c r="DF1086">
        <v>0.312</v>
      </c>
    </row>
    <row r="1087" spans="1:110" x14ac:dyDescent="0.25">
      <c r="A1087" s="74">
        <v>1</v>
      </c>
      <c r="B1087" s="44">
        <v>3</v>
      </c>
      <c r="C1087" s="44">
        <v>1</v>
      </c>
      <c r="D1087" s="44">
        <v>14</v>
      </c>
      <c r="E1087" s="44">
        <v>-0.32949175305757</v>
      </c>
      <c r="F1087" s="44">
        <v>1343.2332094999999</v>
      </c>
      <c r="G1087" s="75">
        <v>177.83</v>
      </c>
      <c r="H1087" s="74">
        <v>0.42199999999999999</v>
      </c>
      <c r="I1087" s="44">
        <v>4</v>
      </c>
      <c r="J1087" s="75">
        <v>0</v>
      </c>
      <c r="K1087" s="74">
        <v>0.28100000000000003</v>
      </c>
      <c r="L1087" s="44">
        <v>4</v>
      </c>
      <c r="M1087" s="75">
        <v>0</v>
      </c>
      <c r="N1087" s="44">
        <v>0.26500000000000001</v>
      </c>
      <c r="O1087" s="44">
        <v>4</v>
      </c>
      <c r="P1087" s="75">
        <v>0</v>
      </c>
      <c r="Q1087" s="80">
        <f t="shared" si="80"/>
        <v>0.32266666666666671</v>
      </c>
      <c r="R1087" s="88">
        <f t="shared" si="80"/>
        <v>4</v>
      </c>
      <c r="T1087" s="74">
        <v>0.68799999999999994</v>
      </c>
      <c r="U1087" s="44">
        <v>9</v>
      </c>
      <c r="V1087" s="44">
        <v>0</v>
      </c>
      <c r="W1087" s="44">
        <v>217.000001</v>
      </c>
      <c r="X1087" s="44">
        <v>23</v>
      </c>
      <c r="Y1087" s="44">
        <v>82.592628826313458</v>
      </c>
      <c r="Z1087" s="44">
        <v>23</v>
      </c>
      <c r="AA1087" s="44">
        <v>0</v>
      </c>
      <c r="AB1087" s="44">
        <v>23</v>
      </c>
      <c r="AC1087" s="44">
        <v>237</v>
      </c>
      <c r="AD1087" s="44">
        <v>23</v>
      </c>
      <c r="AE1087" s="44">
        <v>109.61198279163514</v>
      </c>
      <c r="AF1087" s="44">
        <v>4</v>
      </c>
      <c r="AG1087" s="75">
        <v>1</v>
      </c>
      <c r="AH1087" s="74">
        <v>0.93700000000000006</v>
      </c>
      <c r="AI1087" s="44">
        <v>9</v>
      </c>
      <c r="AJ1087" s="44">
        <v>0</v>
      </c>
      <c r="AK1087" s="44">
        <v>217.000001</v>
      </c>
      <c r="AL1087" s="44">
        <v>23</v>
      </c>
      <c r="AM1087" s="44">
        <v>82.592628826313458</v>
      </c>
      <c r="AN1087" s="44">
        <v>23</v>
      </c>
      <c r="AO1087" s="44">
        <v>0</v>
      </c>
      <c r="AP1087" s="44">
        <v>23</v>
      </c>
      <c r="AQ1087" s="44">
        <v>237</v>
      </c>
      <c r="AR1087" s="44">
        <v>23</v>
      </c>
      <c r="AS1087" s="44">
        <v>109.61198279163514</v>
      </c>
      <c r="AT1087" s="44">
        <v>4</v>
      </c>
      <c r="AU1087" s="75">
        <v>1</v>
      </c>
      <c r="AV1087">
        <v>1.1870000000000001</v>
      </c>
      <c r="AW1087">
        <v>9</v>
      </c>
      <c r="AX1087">
        <v>0</v>
      </c>
      <c r="AY1087">
        <v>217.000001</v>
      </c>
      <c r="AZ1087">
        <v>23</v>
      </c>
      <c r="BA1087">
        <v>82.592628826313458</v>
      </c>
      <c r="BB1087">
        <v>23</v>
      </c>
      <c r="BC1087">
        <v>0</v>
      </c>
      <c r="BD1087">
        <v>23</v>
      </c>
      <c r="BE1087">
        <v>237</v>
      </c>
      <c r="BF1087">
        <v>23</v>
      </c>
      <c r="BG1087">
        <v>109.61198279163514</v>
      </c>
      <c r="BH1087">
        <v>4</v>
      </c>
      <c r="BI1087">
        <v>1</v>
      </c>
      <c r="BJ1087" s="74">
        <f t="shared" si="81"/>
        <v>0.93733333333333346</v>
      </c>
      <c r="BK1087" s="92">
        <f t="shared" si="82"/>
        <v>9</v>
      </c>
      <c r="BN1087" s="67">
        <f t="shared" si="83"/>
        <v>0.61466666666666669</v>
      </c>
      <c r="BO1087" s="9">
        <f t="shared" si="84"/>
        <v>5</v>
      </c>
      <c r="BT1087">
        <v>0.89</v>
      </c>
      <c r="BU1087">
        <v>9</v>
      </c>
      <c r="BV1087">
        <v>0</v>
      </c>
      <c r="BW1087">
        <v>217.000001</v>
      </c>
      <c r="BX1087">
        <v>23</v>
      </c>
      <c r="BY1087">
        <v>82.592628826313458</v>
      </c>
      <c r="BZ1087">
        <v>23</v>
      </c>
      <c r="CA1087">
        <v>0</v>
      </c>
      <c r="CB1087">
        <v>23</v>
      </c>
      <c r="CC1087">
        <v>237</v>
      </c>
      <c r="CD1087">
        <v>23</v>
      </c>
      <c r="CE1087">
        <v>109.61198279163514</v>
      </c>
      <c r="CF1087">
        <v>4</v>
      </c>
      <c r="CG1087">
        <v>1</v>
      </c>
      <c r="CM1087">
        <v>0.89</v>
      </c>
      <c r="CQ1087" t="s">
        <v>162</v>
      </c>
      <c r="CR1087" t="s">
        <v>176</v>
      </c>
      <c r="CS1087" t="s">
        <v>242</v>
      </c>
      <c r="CT1087">
        <v>217.000001</v>
      </c>
      <c r="CU1087">
        <v>23</v>
      </c>
      <c r="CV1087">
        <v>82.592628826313458</v>
      </c>
      <c r="CW1087">
        <v>23</v>
      </c>
      <c r="CX1087">
        <v>0</v>
      </c>
      <c r="CY1087">
        <v>23</v>
      </c>
      <c r="CZ1087">
        <v>237</v>
      </c>
      <c r="DA1087">
        <v>23</v>
      </c>
      <c r="DB1087">
        <v>109.61198279163514</v>
      </c>
      <c r="DC1087">
        <v>4</v>
      </c>
      <c r="DD1087">
        <v>1</v>
      </c>
      <c r="DF1087">
        <v>0.28100000000000003</v>
      </c>
    </row>
    <row r="1088" spans="1:110" x14ac:dyDescent="0.25">
      <c r="A1088" s="74">
        <v>1</v>
      </c>
      <c r="B1088" s="44">
        <v>3</v>
      </c>
      <c r="C1088" s="44">
        <v>1</v>
      </c>
      <c r="D1088" s="44">
        <v>15</v>
      </c>
      <c r="E1088" s="44">
        <v>-0.23195374854570999</v>
      </c>
      <c r="F1088" s="44">
        <v>1376.4304709999999</v>
      </c>
      <c r="G1088" s="75">
        <v>185.88</v>
      </c>
      <c r="H1088" s="74">
        <v>0.42199999999999999</v>
      </c>
      <c r="I1088" s="44">
        <v>4</v>
      </c>
      <c r="J1088" s="75">
        <v>0</v>
      </c>
      <c r="K1088" s="74">
        <v>0.28100000000000003</v>
      </c>
      <c r="L1088" s="44">
        <v>4</v>
      </c>
      <c r="M1088" s="75">
        <v>0</v>
      </c>
      <c r="N1088" s="44">
        <v>0.25</v>
      </c>
      <c r="O1088" s="44">
        <v>4</v>
      </c>
      <c r="P1088" s="75">
        <v>0</v>
      </c>
      <c r="Q1088" s="80">
        <f t="shared" si="80"/>
        <v>0.31766666666666671</v>
      </c>
      <c r="R1088" s="88">
        <f t="shared" si="80"/>
        <v>4</v>
      </c>
      <c r="T1088" s="74">
        <v>0.67100000000000004</v>
      </c>
      <c r="U1088" s="44">
        <v>9</v>
      </c>
      <c r="V1088" s="44">
        <v>0</v>
      </c>
      <c r="W1088" s="44">
        <v>217.000001</v>
      </c>
      <c r="X1088" s="44">
        <v>23</v>
      </c>
      <c r="Y1088" s="44">
        <v>82.481290103101074</v>
      </c>
      <c r="Z1088" s="44">
        <v>23</v>
      </c>
      <c r="AA1088" s="44">
        <v>0</v>
      </c>
      <c r="AB1088" s="44">
        <v>23</v>
      </c>
      <c r="AC1088" s="44">
        <v>237</v>
      </c>
      <c r="AD1088" s="44">
        <v>23</v>
      </c>
      <c r="AE1088" s="44">
        <v>109.13687644140482</v>
      </c>
      <c r="AF1088" s="44">
        <v>4</v>
      </c>
      <c r="AG1088" s="75">
        <v>1</v>
      </c>
      <c r="AH1088" s="74">
        <v>0.95299999999999996</v>
      </c>
      <c r="AI1088" s="44">
        <v>9</v>
      </c>
      <c r="AJ1088" s="44">
        <v>0</v>
      </c>
      <c r="AK1088" s="44">
        <v>217.000001</v>
      </c>
      <c r="AL1088" s="44">
        <v>23</v>
      </c>
      <c r="AM1088" s="44">
        <v>82.481290103101074</v>
      </c>
      <c r="AN1088" s="44">
        <v>23</v>
      </c>
      <c r="AO1088" s="44">
        <v>0</v>
      </c>
      <c r="AP1088" s="44">
        <v>23</v>
      </c>
      <c r="AQ1088" s="44">
        <v>237</v>
      </c>
      <c r="AR1088" s="44">
        <v>23</v>
      </c>
      <c r="AS1088" s="44">
        <v>109.13687644140482</v>
      </c>
      <c r="AT1088" s="44">
        <v>4</v>
      </c>
      <c r="AU1088" s="75">
        <v>1</v>
      </c>
      <c r="AV1088">
        <v>1.1559999999999999</v>
      </c>
      <c r="AW1088">
        <v>9</v>
      </c>
      <c r="AX1088">
        <v>0</v>
      </c>
      <c r="AY1088">
        <v>217.000001</v>
      </c>
      <c r="AZ1088">
        <v>23</v>
      </c>
      <c r="BA1088">
        <v>82.481290103101074</v>
      </c>
      <c r="BB1088">
        <v>23</v>
      </c>
      <c r="BC1088">
        <v>0</v>
      </c>
      <c r="BD1088">
        <v>23</v>
      </c>
      <c r="BE1088">
        <v>237</v>
      </c>
      <c r="BF1088">
        <v>23</v>
      </c>
      <c r="BG1088">
        <v>109.13687644140482</v>
      </c>
      <c r="BH1088">
        <v>4</v>
      </c>
      <c r="BI1088">
        <v>1</v>
      </c>
      <c r="BJ1088" s="74">
        <f t="shared" si="81"/>
        <v>0.92666666666666675</v>
      </c>
      <c r="BK1088" s="92">
        <f t="shared" si="82"/>
        <v>9</v>
      </c>
      <c r="BN1088" s="67">
        <f t="shared" si="83"/>
        <v>0.60899999999999999</v>
      </c>
      <c r="BO1088" s="9">
        <f t="shared" si="84"/>
        <v>5</v>
      </c>
      <c r="BT1088">
        <v>0.89100000000000001</v>
      </c>
      <c r="BU1088">
        <v>9</v>
      </c>
      <c r="BV1088">
        <v>0</v>
      </c>
      <c r="BW1088">
        <v>217.000001</v>
      </c>
      <c r="BX1088">
        <v>23</v>
      </c>
      <c r="BY1088">
        <v>82.481290103101074</v>
      </c>
      <c r="BZ1088">
        <v>23</v>
      </c>
      <c r="CA1088">
        <v>0</v>
      </c>
      <c r="CB1088">
        <v>23</v>
      </c>
      <c r="CC1088">
        <v>237</v>
      </c>
      <c r="CD1088">
        <v>23</v>
      </c>
      <c r="CE1088">
        <v>109.13687644140482</v>
      </c>
      <c r="CF1088">
        <v>4</v>
      </c>
      <c r="CG1088">
        <v>1</v>
      </c>
      <c r="CM1088">
        <v>0.89100000000000001</v>
      </c>
      <c r="CQ1088" t="s">
        <v>162</v>
      </c>
      <c r="CR1088" t="s">
        <v>180</v>
      </c>
      <c r="CS1088" t="s">
        <v>242</v>
      </c>
      <c r="CT1088">
        <v>217.000001</v>
      </c>
      <c r="CU1088">
        <v>23</v>
      </c>
      <c r="CV1088">
        <v>82.481290103101074</v>
      </c>
      <c r="CW1088">
        <v>23</v>
      </c>
      <c r="CX1088">
        <v>0</v>
      </c>
      <c r="CY1088">
        <v>23</v>
      </c>
      <c r="CZ1088">
        <v>237</v>
      </c>
      <c r="DA1088">
        <v>23</v>
      </c>
      <c r="DB1088">
        <v>109.13687644140482</v>
      </c>
      <c r="DC1088">
        <v>4</v>
      </c>
      <c r="DD1088">
        <v>1</v>
      </c>
      <c r="DF1088">
        <v>0.26600000000000001</v>
      </c>
    </row>
    <row r="1089" spans="1:110" x14ac:dyDescent="0.25">
      <c r="A1089" s="74">
        <v>1</v>
      </c>
      <c r="B1089" s="44">
        <v>3</v>
      </c>
      <c r="C1089" s="44">
        <v>1</v>
      </c>
      <c r="D1089" s="44">
        <v>16</v>
      </c>
      <c r="E1089" s="44">
        <v>-0.134415744033833</v>
      </c>
      <c r="F1089" s="44">
        <v>1409.6277324999901</v>
      </c>
      <c r="G1089" s="75">
        <v>193.93</v>
      </c>
      <c r="H1089" s="74">
        <v>0.438</v>
      </c>
      <c r="I1089" s="44">
        <v>4</v>
      </c>
      <c r="J1089" s="75">
        <v>0</v>
      </c>
      <c r="K1089" s="74">
        <v>0.28100000000000003</v>
      </c>
      <c r="L1089" s="44">
        <v>4</v>
      </c>
      <c r="M1089" s="75">
        <v>0</v>
      </c>
      <c r="N1089" s="44">
        <v>0.25</v>
      </c>
      <c r="O1089" s="44">
        <v>4</v>
      </c>
      <c r="P1089" s="75">
        <v>0</v>
      </c>
      <c r="Q1089" s="80">
        <f t="shared" si="80"/>
        <v>0.32300000000000001</v>
      </c>
      <c r="R1089" s="88">
        <f t="shared" si="80"/>
        <v>4</v>
      </c>
      <c r="T1089" s="74">
        <v>0.68799999999999994</v>
      </c>
      <c r="U1089" s="44">
        <v>9</v>
      </c>
      <c r="V1089" s="44">
        <v>0</v>
      </c>
      <c r="W1089" s="44">
        <v>217.000001</v>
      </c>
      <c r="X1089" s="44">
        <v>23</v>
      </c>
      <c r="Y1089" s="44">
        <v>82.37562234516929</v>
      </c>
      <c r="Z1089" s="44">
        <v>23</v>
      </c>
      <c r="AA1089" s="44">
        <v>0</v>
      </c>
      <c r="AB1089" s="44">
        <v>23</v>
      </c>
      <c r="AC1089" s="44">
        <v>237</v>
      </c>
      <c r="AD1089" s="44">
        <v>23</v>
      </c>
      <c r="AE1089" s="44">
        <v>108.68396656512988</v>
      </c>
      <c r="AF1089" s="44">
        <v>4</v>
      </c>
      <c r="AG1089" s="75">
        <v>1</v>
      </c>
      <c r="AH1089" s="74">
        <v>0.95299999999999996</v>
      </c>
      <c r="AI1089" s="44">
        <v>9</v>
      </c>
      <c r="AJ1089" s="44">
        <v>0</v>
      </c>
      <c r="AK1089" s="44">
        <v>217.000001</v>
      </c>
      <c r="AL1089" s="44">
        <v>23</v>
      </c>
      <c r="AM1089" s="44">
        <v>82.37562234516929</v>
      </c>
      <c r="AN1089" s="44">
        <v>23</v>
      </c>
      <c r="AO1089" s="44">
        <v>0</v>
      </c>
      <c r="AP1089" s="44">
        <v>23</v>
      </c>
      <c r="AQ1089" s="44">
        <v>237</v>
      </c>
      <c r="AR1089" s="44">
        <v>23</v>
      </c>
      <c r="AS1089" s="44">
        <v>108.68396656512988</v>
      </c>
      <c r="AT1089" s="44">
        <v>4</v>
      </c>
      <c r="AU1089" s="75">
        <v>1</v>
      </c>
      <c r="AV1089">
        <v>1.1879999999999999</v>
      </c>
      <c r="AW1089">
        <v>9</v>
      </c>
      <c r="AX1089">
        <v>0</v>
      </c>
      <c r="AY1089">
        <v>217.000001</v>
      </c>
      <c r="AZ1089">
        <v>23</v>
      </c>
      <c r="BA1089">
        <v>82.37562234516929</v>
      </c>
      <c r="BB1089">
        <v>23</v>
      </c>
      <c r="BC1089">
        <v>0</v>
      </c>
      <c r="BD1089">
        <v>23</v>
      </c>
      <c r="BE1089">
        <v>237</v>
      </c>
      <c r="BF1089">
        <v>23</v>
      </c>
      <c r="BG1089">
        <v>108.68396656512988</v>
      </c>
      <c r="BH1089">
        <v>4</v>
      </c>
      <c r="BI1089">
        <v>1</v>
      </c>
      <c r="BJ1089" s="74">
        <f t="shared" si="81"/>
        <v>0.94299999999999995</v>
      </c>
      <c r="BK1089" s="92">
        <f t="shared" si="82"/>
        <v>9</v>
      </c>
      <c r="BN1089" s="67">
        <f t="shared" si="83"/>
        <v>0.61999999999999988</v>
      </c>
      <c r="BO1089" s="9">
        <f t="shared" si="84"/>
        <v>5</v>
      </c>
      <c r="BT1089">
        <v>0.92200000000000004</v>
      </c>
      <c r="BU1089">
        <v>9</v>
      </c>
      <c r="BV1089">
        <v>0</v>
      </c>
      <c r="BW1089">
        <v>217.000001</v>
      </c>
      <c r="BX1089">
        <v>23</v>
      </c>
      <c r="BY1089">
        <v>82.37562234516929</v>
      </c>
      <c r="BZ1089">
        <v>23</v>
      </c>
      <c r="CA1089">
        <v>0</v>
      </c>
      <c r="CB1089">
        <v>23</v>
      </c>
      <c r="CC1089">
        <v>237</v>
      </c>
      <c r="CD1089">
        <v>23</v>
      </c>
      <c r="CE1089">
        <v>108.68396656512988</v>
      </c>
      <c r="CF1089">
        <v>4</v>
      </c>
      <c r="CG1089">
        <v>1</v>
      </c>
      <c r="CM1089">
        <v>0.92200000000000004</v>
      </c>
      <c r="CQ1089" t="s">
        <v>162</v>
      </c>
      <c r="CR1089" t="s">
        <v>182</v>
      </c>
      <c r="CS1089" t="s">
        <v>242</v>
      </c>
      <c r="CT1089">
        <v>217.000001</v>
      </c>
      <c r="CU1089">
        <v>23</v>
      </c>
      <c r="CV1089">
        <v>82.37562234516929</v>
      </c>
      <c r="CW1089">
        <v>23</v>
      </c>
      <c r="CX1089">
        <v>0</v>
      </c>
      <c r="CY1089">
        <v>23</v>
      </c>
      <c r="CZ1089">
        <v>237</v>
      </c>
      <c r="DA1089">
        <v>23</v>
      </c>
      <c r="DB1089">
        <v>108.68396656512988</v>
      </c>
      <c r="DC1089">
        <v>4</v>
      </c>
      <c r="DD1089">
        <v>1</v>
      </c>
      <c r="DF1089">
        <v>0.29699999999999999</v>
      </c>
    </row>
    <row r="1090" spans="1:110" x14ac:dyDescent="0.25">
      <c r="A1090" s="74">
        <v>1</v>
      </c>
      <c r="B1090" s="44">
        <v>3</v>
      </c>
      <c r="C1090" s="44">
        <v>1</v>
      </c>
      <c r="D1090" s="44">
        <v>17</v>
      </c>
      <c r="E1090" s="44">
        <v>-3.6877739521939602E-2</v>
      </c>
      <c r="F1090" s="44">
        <v>1442.8249940000001</v>
      </c>
      <c r="G1090" s="75">
        <v>201.98</v>
      </c>
      <c r="H1090" s="74">
        <v>0.46800000000000003</v>
      </c>
      <c r="I1090" s="44">
        <v>4</v>
      </c>
      <c r="J1090" s="75">
        <v>0</v>
      </c>
      <c r="K1090" s="74">
        <v>0.28100000000000003</v>
      </c>
      <c r="L1090" s="44">
        <v>4</v>
      </c>
      <c r="M1090" s="75">
        <v>0</v>
      </c>
      <c r="N1090" s="44">
        <v>0.26500000000000001</v>
      </c>
      <c r="O1090" s="44">
        <v>4</v>
      </c>
      <c r="P1090" s="75">
        <v>0</v>
      </c>
      <c r="Q1090" s="80">
        <f t="shared" si="80"/>
        <v>0.33800000000000008</v>
      </c>
      <c r="R1090" s="88">
        <f t="shared" si="80"/>
        <v>4</v>
      </c>
      <c r="T1090" s="74">
        <v>0.70299999999999996</v>
      </c>
      <c r="U1090" s="44">
        <v>9</v>
      </c>
      <c r="V1090" s="44">
        <v>0</v>
      </c>
      <c r="W1090" s="44">
        <v>217</v>
      </c>
      <c r="X1090" s="44">
        <v>23</v>
      </c>
      <c r="Y1090" s="44">
        <v>82.275174650597108</v>
      </c>
      <c r="Z1090" s="44">
        <v>23</v>
      </c>
      <c r="AA1090" s="44">
        <v>0</v>
      </c>
      <c r="AB1090" s="44">
        <v>23</v>
      </c>
      <c r="AC1090" s="44">
        <v>237</v>
      </c>
      <c r="AD1090" s="44">
        <v>23</v>
      </c>
      <c r="AE1090" s="44">
        <v>108.25171333259216</v>
      </c>
      <c r="AF1090" s="44">
        <v>4</v>
      </c>
      <c r="AG1090" s="75">
        <v>1</v>
      </c>
      <c r="AH1090" s="74">
        <v>0.93700000000000006</v>
      </c>
      <c r="AI1090" s="44">
        <v>9</v>
      </c>
      <c r="AJ1090" s="44">
        <v>0</v>
      </c>
      <c r="AK1090" s="44">
        <v>217</v>
      </c>
      <c r="AL1090" s="44">
        <v>23</v>
      </c>
      <c r="AM1090" s="44">
        <v>82.275174650597108</v>
      </c>
      <c r="AN1090" s="44">
        <v>23</v>
      </c>
      <c r="AO1090" s="44">
        <v>0</v>
      </c>
      <c r="AP1090" s="44">
        <v>23</v>
      </c>
      <c r="AQ1090" s="44">
        <v>237</v>
      </c>
      <c r="AR1090" s="44">
        <v>23</v>
      </c>
      <c r="AS1090" s="44">
        <v>108.25171333259216</v>
      </c>
      <c r="AT1090" s="44">
        <v>4</v>
      </c>
      <c r="AU1090" s="75">
        <v>1</v>
      </c>
      <c r="AV1090">
        <v>1.1559999999999999</v>
      </c>
      <c r="AW1090">
        <v>9</v>
      </c>
      <c r="AX1090">
        <v>0</v>
      </c>
      <c r="AY1090">
        <v>217</v>
      </c>
      <c r="AZ1090">
        <v>23</v>
      </c>
      <c r="BA1090">
        <v>82.275174650597108</v>
      </c>
      <c r="BB1090">
        <v>23</v>
      </c>
      <c r="BC1090">
        <v>0</v>
      </c>
      <c r="BD1090">
        <v>23</v>
      </c>
      <c r="BE1090">
        <v>237</v>
      </c>
      <c r="BF1090">
        <v>23</v>
      </c>
      <c r="BG1090">
        <v>108.25171333259216</v>
      </c>
      <c r="BH1090">
        <v>4</v>
      </c>
      <c r="BI1090">
        <v>1</v>
      </c>
      <c r="BJ1090" s="74">
        <f t="shared" si="81"/>
        <v>0.93200000000000005</v>
      </c>
      <c r="BK1090" s="92">
        <f t="shared" si="82"/>
        <v>9</v>
      </c>
      <c r="BN1090" s="67">
        <f t="shared" si="83"/>
        <v>0.59399999999999997</v>
      </c>
      <c r="BO1090" s="9">
        <f t="shared" si="84"/>
        <v>5</v>
      </c>
      <c r="BT1090">
        <v>0.875</v>
      </c>
      <c r="BU1090">
        <v>9</v>
      </c>
      <c r="BV1090">
        <v>0</v>
      </c>
      <c r="BW1090">
        <v>217</v>
      </c>
      <c r="BX1090">
        <v>23</v>
      </c>
      <c r="BY1090">
        <v>82.275174650597108</v>
      </c>
      <c r="BZ1090">
        <v>23</v>
      </c>
      <c r="CA1090">
        <v>0</v>
      </c>
      <c r="CB1090">
        <v>23</v>
      </c>
      <c r="CC1090">
        <v>237</v>
      </c>
      <c r="CD1090">
        <v>23</v>
      </c>
      <c r="CE1090">
        <v>108.25171333259216</v>
      </c>
      <c r="CF1090">
        <v>4</v>
      </c>
      <c r="CG1090">
        <v>1</v>
      </c>
      <c r="CM1090">
        <v>0.875</v>
      </c>
      <c r="CQ1090" t="s">
        <v>162</v>
      </c>
      <c r="CR1090" t="s">
        <v>176</v>
      </c>
      <c r="CS1090" t="s">
        <v>242</v>
      </c>
      <c r="CT1090">
        <v>217</v>
      </c>
      <c r="CU1090">
        <v>23</v>
      </c>
      <c r="CV1090">
        <v>82.275174650597108</v>
      </c>
      <c r="CW1090">
        <v>23</v>
      </c>
      <c r="CX1090">
        <v>0</v>
      </c>
      <c r="CY1090">
        <v>23</v>
      </c>
      <c r="CZ1090">
        <v>237</v>
      </c>
      <c r="DA1090">
        <v>23</v>
      </c>
      <c r="DB1090">
        <v>108.25171333259216</v>
      </c>
      <c r="DC1090">
        <v>4</v>
      </c>
      <c r="DD1090">
        <v>1</v>
      </c>
      <c r="DF1090">
        <v>0.28100000000000003</v>
      </c>
    </row>
    <row r="1091" spans="1:110" x14ac:dyDescent="0.25">
      <c r="A1091" s="74">
        <v>1</v>
      </c>
      <c r="B1091" s="44">
        <v>3</v>
      </c>
      <c r="C1091" s="44">
        <v>1</v>
      </c>
      <c r="D1091" s="44">
        <v>18</v>
      </c>
      <c r="E1091" s="44">
        <v>6.0660264989920103E-2</v>
      </c>
      <c r="F1091" s="44">
        <v>1476.0222555</v>
      </c>
      <c r="G1091" s="75">
        <v>210.03</v>
      </c>
      <c r="H1091" s="74">
        <v>0.48399999999999999</v>
      </c>
      <c r="I1091" s="44">
        <v>4</v>
      </c>
      <c r="J1091" s="75">
        <v>0</v>
      </c>
      <c r="K1091" s="74">
        <v>0.29699999999999999</v>
      </c>
      <c r="L1091" s="44">
        <v>4</v>
      </c>
      <c r="M1091" s="75">
        <v>0</v>
      </c>
      <c r="N1091" s="44">
        <v>0.25</v>
      </c>
      <c r="O1091" s="44">
        <v>4</v>
      </c>
      <c r="P1091" s="75">
        <v>0</v>
      </c>
      <c r="Q1091" s="80">
        <f t="shared" si="80"/>
        <v>0.34366666666666662</v>
      </c>
      <c r="R1091" s="88">
        <f t="shared" si="80"/>
        <v>4</v>
      </c>
      <c r="T1091" s="74">
        <v>0.68799999999999994</v>
      </c>
      <c r="U1091" s="44">
        <v>9</v>
      </c>
      <c r="V1091" s="44">
        <v>0</v>
      </c>
      <c r="W1091" s="44">
        <v>217</v>
      </c>
      <c r="X1091" s="44">
        <v>23</v>
      </c>
      <c r="Y1091" s="44">
        <v>82.179565082931134</v>
      </c>
      <c r="Z1091" s="44">
        <v>23</v>
      </c>
      <c r="AA1091" s="44">
        <v>0</v>
      </c>
      <c r="AB1091" s="44">
        <v>23</v>
      </c>
      <c r="AC1091" s="44">
        <v>237</v>
      </c>
      <c r="AD1091" s="44">
        <v>23</v>
      </c>
      <c r="AE1091" s="44">
        <v>107.83877723464184</v>
      </c>
      <c r="AF1091" s="44">
        <v>4</v>
      </c>
      <c r="AG1091" s="75">
        <v>1</v>
      </c>
      <c r="AH1091" s="74">
        <v>0.95299999999999996</v>
      </c>
      <c r="AI1091" s="44">
        <v>9</v>
      </c>
      <c r="AJ1091" s="44">
        <v>0</v>
      </c>
      <c r="AK1091" s="44">
        <v>217</v>
      </c>
      <c r="AL1091" s="44">
        <v>23</v>
      </c>
      <c r="AM1091" s="44">
        <v>82.179565082931134</v>
      </c>
      <c r="AN1091" s="44">
        <v>23</v>
      </c>
      <c r="AO1091" s="44">
        <v>0</v>
      </c>
      <c r="AP1091" s="44">
        <v>23</v>
      </c>
      <c r="AQ1091" s="44">
        <v>237</v>
      </c>
      <c r="AR1091" s="44">
        <v>23</v>
      </c>
      <c r="AS1091" s="44">
        <v>107.83877723464184</v>
      </c>
      <c r="AT1091" s="44">
        <v>4</v>
      </c>
      <c r="AU1091" s="75">
        <v>1</v>
      </c>
      <c r="AV1091">
        <v>1.1559999999999999</v>
      </c>
      <c r="AW1091">
        <v>9</v>
      </c>
      <c r="AX1091">
        <v>0</v>
      </c>
      <c r="AY1091">
        <v>217</v>
      </c>
      <c r="AZ1091">
        <v>23</v>
      </c>
      <c r="BA1091">
        <v>82.179565082931134</v>
      </c>
      <c r="BB1091">
        <v>23</v>
      </c>
      <c r="BC1091">
        <v>0</v>
      </c>
      <c r="BD1091">
        <v>23</v>
      </c>
      <c r="BE1091">
        <v>237</v>
      </c>
      <c r="BF1091">
        <v>23</v>
      </c>
      <c r="BG1091">
        <v>107.83877723464184</v>
      </c>
      <c r="BH1091">
        <v>4</v>
      </c>
      <c r="BI1091">
        <v>1</v>
      </c>
      <c r="BJ1091" s="74">
        <f t="shared" si="81"/>
        <v>0.93233333333333324</v>
      </c>
      <c r="BK1091" s="92">
        <f t="shared" si="82"/>
        <v>9</v>
      </c>
      <c r="BN1091" s="67">
        <f t="shared" si="83"/>
        <v>0.58866666666666667</v>
      </c>
      <c r="BO1091" s="9">
        <f t="shared" si="84"/>
        <v>5</v>
      </c>
      <c r="BT1091">
        <v>0.89</v>
      </c>
      <c r="BU1091">
        <v>9</v>
      </c>
      <c r="BV1091">
        <v>0</v>
      </c>
      <c r="BW1091">
        <v>217</v>
      </c>
      <c r="BX1091">
        <v>23</v>
      </c>
      <c r="BY1091">
        <v>82.179565082931134</v>
      </c>
      <c r="BZ1091">
        <v>23</v>
      </c>
      <c r="CA1091">
        <v>0</v>
      </c>
      <c r="CB1091">
        <v>23</v>
      </c>
      <c r="CC1091">
        <v>237</v>
      </c>
      <c r="CD1091">
        <v>23</v>
      </c>
      <c r="CE1091">
        <v>107.83877723464184</v>
      </c>
      <c r="CF1091">
        <v>4</v>
      </c>
      <c r="CG1091">
        <v>1</v>
      </c>
      <c r="CM1091">
        <v>0.89</v>
      </c>
      <c r="CQ1091" t="s">
        <v>162</v>
      </c>
      <c r="CR1091" t="s">
        <v>182</v>
      </c>
      <c r="CS1091" t="s">
        <v>242</v>
      </c>
      <c r="CT1091">
        <v>217</v>
      </c>
      <c r="CU1091">
        <v>23</v>
      </c>
      <c r="CV1091">
        <v>82.179565082931134</v>
      </c>
      <c r="CW1091">
        <v>23</v>
      </c>
      <c r="CX1091">
        <v>0</v>
      </c>
      <c r="CY1091">
        <v>23</v>
      </c>
      <c r="CZ1091">
        <v>237</v>
      </c>
      <c r="DA1091">
        <v>23</v>
      </c>
      <c r="DB1091">
        <v>107.83877723464184</v>
      </c>
      <c r="DC1091">
        <v>4</v>
      </c>
      <c r="DD1091">
        <v>1</v>
      </c>
      <c r="DF1091">
        <v>0.29699999999999999</v>
      </c>
    </row>
    <row r="1092" spans="1:110" x14ac:dyDescent="0.25">
      <c r="A1092" s="74">
        <v>1</v>
      </c>
      <c r="B1092" s="44">
        <v>3</v>
      </c>
      <c r="C1092" s="44">
        <v>1</v>
      </c>
      <c r="D1092" s="44">
        <v>19</v>
      </c>
      <c r="E1092" s="44">
        <v>0.158198269501797</v>
      </c>
      <c r="F1092" s="44">
        <v>1509.219517</v>
      </c>
      <c r="G1092" s="75">
        <v>218.08</v>
      </c>
      <c r="H1092" s="74">
        <v>0.42199999999999999</v>
      </c>
      <c r="I1092" s="44">
        <v>4</v>
      </c>
      <c r="J1092" s="75">
        <v>0</v>
      </c>
      <c r="K1092" s="74">
        <v>0.29699999999999999</v>
      </c>
      <c r="L1092" s="44">
        <v>4</v>
      </c>
      <c r="M1092" s="75">
        <v>0</v>
      </c>
      <c r="N1092" s="44">
        <v>0.25</v>
      </c>
      <c r="O1092" s="44">
        <v>4</v>
      </c>
      <c r="P1092" s="75">
        <v>0</v>
      </c>
      <c r="Q1092" s="80">
        <f t="shared" si="80"/>
        <v>0.32300000000000001</v>
      </c>
      <c r="R1092" s="88">
        <f t="shared" si="80"/>
        <v>4</v>
      </c>
      <c r="T1092" s="74">
        <v>0.70299999999999996</v>
      </c>
      <c r="U1092" s="44">
        <v>9</v>
      </c>
      <c r="V1092" s="44">
        <v>0</v>
      </c>
      <c r="W1092" s="44">
        <v>216.99999999999997</v>
      </c>
      <c r="X1092" s="44">
        <v>23</v>
      </c>
      <c r="Y1092" s="44">
        <v>82.088425588561066</v>
      </c>
      <c r="Z1092" s="44">
        <v>23</v>
      </c>
      <c r="AA1092" s="44">
        <v>0</v>
      </c>
      <c r="AB1092" s="44">
        <v>23</v>
      </c>
      <c r="AC1092" s="44">
        <v>236.99999999999997</v>
      </c>
      <c r="AD1092" s="44">
        <v>23</v>
      </c>
      <c r="AE1092" s="44">
        <v>107.44389462043888</v>
      </c>
      <c r="AF1092" s="44">
        <v>4</v>
      </c>
      <c r="AG1092" s="75">
        <v>1</v>
      </c>
      <c r="AH1092" s="74">
        <v>0.93700000000000006</v>
      </c>
      <c r="AI1092" s="44">
        <v>9</v>
      </c>
      <c r="AJ1092" s="44">
        <v>0</v>
      </c>
      <c r="AK1092" s="44">
        <v>216.99999999999997</v>
      </c>
      <c r="AL1092" s="44">
        <v>23</v>
      </c>
      <c r="AM1092" s="44">
        <v>82.088425588561066</v>
      </c>
      <c r="AN1092" s="44">
        <v>23</v>
      </c>
      <c r="AO1092" s="44">
        <v>0</v>
      </c>
      <c r="AP1092" s="44">
        <v>23</v>
      </c>
      <c r="AQ1092" s="44">
        <v>236.99999999999997</v>
      </c>
      <c r="AR1092" s="44">
        <v>23</v>
      </c>
      <c r="AS1092" s="44">
        <v>107.44389462043888</v>
      </c>
      <c r="AT1092" s="44">
        <v>4</v>
      </c>
      <c r="AU1092" s="75">
        <v>1</v>
      </c>
      <c r="AV1092">
        <v>1.141</v>
      </c>
      <c r="AW1092">
        <v>9</v>
      </c>
      <c r="AX1092">
        <v>0</v>
      </c>
      <c r="AY1092">
        <v>216.99999999999997</v>
      </c>
      <c r="AZ1092">
        <v>23</v>
      </c>
      <c r="BA1092">
        <v>82.088425588561066</v>
      </c>
      <c r="BB1092">
        <v>23</v>
      </c>
      <c r="BC1092">
        <v>0</v>
      </c>
      <c r="BD1092">
        <v>23</v>
      </c>
      <c r="BE1092">
        <v>236.99999999999997</v>
      </c>
      <c r="BF1092">
        <v>23</v>
      </c>
      <c r="BG1092">
        <v>107.44389462043888</v>
      </c>
      <c r="BH1092">
        <v>4</v>
      </c>
      <c r="BI1092">
        <v>1</v>
      </c>
      <c r="BJ1092" s="74">
        <f t="shared" si="81"/>
        <v>0.92700000000000005</v>
      </c>
      <c r="BK1092" s="92">
        <f t="shared" si="82"/>
        <v>9</v>
      </c>
      <c r="BN1092" s="67">
        <f t="shared" si="83"/>
        <v>0.60400000000000009</v>
      </c>
      <c r="BO1092" s="9">
        <f t="shared" si="84"/>
        <v>5</v>
      </c>
      <c r="BT1092">
        <v>0.89</v>
      </c>
      <c r="BU1092">
        <v>9</v>
      </c>
      <c r="BV1092">
        <v>0</v>
      </c>
      <c r="BW1092">
        <v>216.99999999999997</v>
      </c>
      <c r="BX1092">
        <v>23</v>
      </c>
      <c r="BY1092">
        <v>82.088425588561066</v>
      </c>
      <c r="BZ1092">
        <v>23</v>
      </c>
      <c r="CA1092">
        <v>0</v>
      </c>
      <c r="CB1092">
        <v>23</v>
      </c>
      <c r="CC1092">
        <v>236.99999999999997</v>
      </c>
      <c r="CD1092">
        <v>23</v>
      </c>
      <c r="CE1092">
        <v>107.44389462043888</v>
      </c>
      <c r="CF1092">
        <v>4</v>
      </c>
      <c r="CG1092">
        <v>1</v>
      </c>
      <c r="CM1092">
        <v>0.89</v>
      </c>
      <c r="CQ1092" t="s">
        <v>162</v>
      </c>
      <c r="CR1092" t="s">
        <v>182</v>
      </c>
      <c r="CS1092" t="s">
        <v>242</v>
      </c>
      <c r="CT1092">
        <v>216.99999999999997</v>
      </c>
      <c r="CU1092">
        <v>23</v>
      </c>
      <c r="CV1092">
        <v>82.088425588561066</v>
      </c>
      <c r="CW1092">
        <v>23</v>
      </c>
      <c r="CX1092">
        <v>0</v>
      </c>
      <c r="CY1092">
        <v>23</v>
      </c>
      <c r="CZ1092">
        <v>236.99999999999997</v>
      </c>
      <c r="DA1092">
        <v>23</v>
      </c>
      <c r="DB1092">
        <v>107.44389462043888</v>
      </c>
      <c r="DC1092">
        <v>4</v>
      </c>
      <c r="DD1092">
        <v>1</v>
      </c>
      <c r="DF1092">
        <v>0.29699999999999999</v>
      </c>
    </row>
    <row r="1093" spans="1:110" x14ac:dyDescent="0.25">
      <c r="A1093" s="74">
        <v>1</v>
      </c>
      <c r="B1093" s="44">
        <v>3</v>
      </c>
      <c r="C1093" s="44">
        <v>1</v>
      </c>
      <c r="D1093" s="44">
        <v>20</v>
      </c>
      <c r="E1093" s="44">
        <v>0.25573627401367399</v>
      </c>
      <c r="F1093" s="44">
        <v>1542.4167785</v>
      </c>
      <c r="G1093" s="75">
        <v>226.13</v>
      </c>
      <c r="H1093" s="74">
        <v>0.48499999999999999</v>
      </c>
      <c r="I1093" s="44">
        <v>4</v>
      </c>
      <c r="J1093" s="75">
        <v>0</v>
      </c>
      <c r="K1093" s="74">
        <v>0.26600000000000001</v>
      </c>
      <c r="L1093" s="44">
        <v>4</v>
      </c>
      <c r="M1093" s="75">
        <v>0</v>
      </c>
      <c r="N1093" s="44">
        <v>0.26600000000000001</v>
      </c>
      <c r="O1093" s="44">
        <v>4</v>
      </c>
      <c r="P1093" s="75">
        <v>0</v>
      </c>
      <c r="Q1093" s="80">
        <f t="shared" si="80"/>
        <v>0.33899999999999997</v>
      </c>
      <c r="R1093" s="88">
        <f t="shared" si="80"/>
        <v>4</v>
      </c>
      <c r="T1093" s="74">
        <v>0.67200000000000004</v>
      </c>
      <c r="U1093" s="44">
        <v>9</v>
      </c>
      <c r="V1093" s="44">
        <v>0</v>
      </c>
      <c r="W1093" s="44">
        <v>216.99999999999997</v>
      </c>
      <c r="X1093" s="44">
        <v>23</v>
      </c>
      <c r="Y1093" s="44">
        <v>82.001444164592684</v>
      </c>
      <c r="Z1093" s="44">
        <v>23</v>
      </c>
      <c r="AA1093" s="44">
        <v>0</v>
      </c>
      <c r="AB1093" s="44">
        <v>23</v>
      </c>
      <c r="AC1093" s="44">
        <v>236.99999999999997</v>
      </c>
      <c r="AD1093" s="44">
        <v>23</v>
      </c>
      <c r="AE1093" s="44">
        <v>107.06584760561623</v>
      </c>
      <c r="AF1093" s="44">
        <v>4</v>
      </c>
      <c r="AG1093" s="75">
        <v>1</v>
      </c>
      <c r="AH1093" s="74">
        <v>0.93799999999999994</v>
      </c>
      <c r="AI1093" s="44">
        <v>9</v>
      </c>
      <c r="AJ1093" s="44">
        <v>0</v>
      </c>
      <c r="AK1093" s="44">
        <v>216.99999999999997</v>
      </c>
      <c r="AL1093" s="44">
        <v>23</v>
      </c>
      <c r="AM1093" s="44">
        <v>82.001444164592684</v>
      </c>
      <c r="AN1093" s="44">
        <v>23</v>
      </c>
      <c r="AO1093" s="44">
        <v>0</v>
      </c>
      <c r="AP1093" s="44">
        <v>23</v>
      </c>
      <c r="AQ1093" s="44">
        <v>236.99999999999997</v>
      </c>
      <c r="AR1093" s="44">
        <v>23</v>
      </c>
      <c r="AS1093" s="44">
        <v>107.06584760561623</v>
      </c>
      <c r="AT1093" s="44">
        <v>4</v>
      </c>
      <c r="AU1093" s="75">
        <v>1</v>
      </c>
      <c r="AV1093">
        <v>1.1719999999999999</v>
      </c>
      <c r="AW1093">
        <v>9</v>
      </c>
      <c r="AX1093">
        <v>0</v>
      </c>
      <c r="AY1093">
        <v>216.99999999999997</v>
      </c>
      <c r="AZ1093">
        <v>23</v>
      </c>
      <c r="BA1093">
        <v>82.001444164592684</v>
      </c>
      <c r="BB1093">
        <v>23</v>
      </c>
      <c r="BC1093">
        <v>0</v>
      </c>
      <c r="BD1093">
        <v>23</v>
      </c>
      <c r="BE1093">
        <v>236.99999999999997</v>
      </c>
      <c r="BF1093">
        <v>23</v>
      </c>
      <c r="BG1093">
        <v>107.06584760561623</v>
      </c>
      <c r="BH1093">
        <v>4</v>
      </c>
      <c r="BI1093">
        <v>1</v>
      </c>
      <c r="BJ1093" s="74">
        <f t="shared" si="81"/>
        <v>0.92733333333333334</v>
      </c>
      <c r="BK1093" s="92">
        <f t="shared" si="82"/>
        <v>9</v>
      </c>
      <c r="BN1093" s="67">
        <f t="shared" si="83"/>
        <v>0.58833333333333337</v>
      </c>
      <c r="BO1093" s="9">
        <f t="shared" si="84"/>
        <v>5</v>
      </c>
      <c r="BT1093">
        <v>0.95299999999999996</v>
      </c>
      <c r="BU1093">
        <v>9</v>
      </c>
      <c r="BV1093">
        <v>0</v>
      </c>
      <c r="BW1093">
        <v>216.99999999999997</v>
      </c>
      <c r="BX1093">
        <v>23</v>
      </c>
      <c r="BY1093">
        <v>82.001444164592684</v>
      </c>
      <c r="BZ1093">
        <v>23</v>
      </c>
      <c r="CA1093">
        <v>0</v>
      </c>
      <c r="CB1093">
        <v>23</v>
      </c>
      <c r="CC1093">
        <v>236.99999999999997</v>
      </c>
      <c r="CD1093">
        <v>23</v>
      </c>
      <c r="CE1093">
        <v>107.06584760561623</v>
      </c>
      <c r="CF1093">
        <v>4</v>
      </c>
      <c r="CG1093">
        <v>1</v>
      </c>
      <c r="CM1093">
        <v>0.95299999999999996</v>
      </c>
      <c r="CQ1093" t="s">
        <v>162</v>
      </c>
      <c r="CR1093" t="s">
        <v>182</v>
      </c>
      <c r="CS1093" t="s">
        <v>242</v>
      </c>
      <c r="CT1093">
        <v>216.99999999999997</v>
      </c>
      <c r="CU1093">
        <v>23</v>
      </c>
      <c r="CV1093">
        <v>82.001444164592684</v>
      </c>
      <c r="CW1093">
        <v>23</v>
      </c>
      <c r="CX1093">
        <v>0</v>
      </c>
      <c r="CY1093">
        <v>23</v>
      </c>
      <c r="CZ1093">
        <v>236.99999999999997</v>
      </c>
      <c r="DA1093">
        <v>23</v>
      </c>
      <c r="DB1093">
        <v>107.06584760561623</v>
      </c>
      <c r="DC1093">
        <v>4</v>
      </c>
      <c r="DD1093">
        <v>1</v>
      </c>
      <c r="DF1093">
        <v>0.29699999999999999</v>
      </c>
    </row>
    <row r="1094" spans="1:110" x14ac:dyDescent="0.25">
      <c r="A1094" s="74">
        <v>1</v>
      </c>
      <c r="B1094" s="44">
        <v>3</v>
      </c>
      <c r="C1094" s="44">
        <v>1</v>
      </c>
      <c r="D1094" s="44">
        <v>21</v>
      </c>
      <c r="E1094" s="44">
        <v>0.35327427852555099</v>
      </c>
      <c r="F1094" s="44">
        <v>1575.6140399999999</v>
      </c>
      <c r="G1094" s="75">
        <v>234.18</v>
      </c>
      <c r="H1094" s="74">
        <v>0.46899999999999997</v>
      </c>
      <c r="I1094" s="44">
        <v>4</v>
      </c>
      <c r="J1094" s="75">
        <v>0</v>
      </c>
      <c r="K1094" s="74">
        <v>0.28100000000000003</v>
      </c>
      <c r="L1094" s="44">
        <v>4</v>
      </c>
      <c r="M1094" s="75">
        <v>0</v>
      </c>
      <c r="N1094" s="44">
        <v>0.29699999999999999</v>
      </c>
      <c r="O1094" s="44">
        <v>4</v>
      </c>
      <c r="P1094" s="75">
        <v>0</v>
      </c>
      <c r="Q1094" s="80">
        <f t="shared" ref="Q1094:R1157" si="85">AVERAGE(H1094,K1094,N1094)</f>
        <v>0.34899999999999998</v>
      </c>
      <c r="R1094" s="88">
        <f t="shared" si="85"/>
        <v>4</v>
      </c>
      <c r="T1094" s="74">
        <v>0.65600000000000003</v>
      </c>
      <c r="U1094" s="44">
        <v>9</v>
      </c>
      <c r="V1094" s="44">
        <v>0</v>
      </c>
      <c r="W1094" s="44">
        <v>217</v>
      </c>
      <c r="X1094" s="44">
        <v>23</v>
      </c>
      <c r="Y1094" s="44">
        <v>81.918323934060808</v>
      </c>
      <c r="Z1094" s="44">
        <v>23</v>
      </c>
      <c r="AA1094" s="44">
        <v>0</v>
      </c>
      <c r="AB1094" s="44">
        <v>23</v>
      </c>
      <c r="AC1094" s="44">
        <v>237</v>
      </c>
      <c r="AD1094" s="44">
        <v>23</v>
      </c>
      <c r="AE1094" s="44">
        <v>106.70364056033955</v>
      </c>
      <c r="AF1094" s="44">
        <v>4</v>
      </c>
      <c r="AG1094" s="75">
        <v>1</v>
      </c>
      <c r="AH1094" s="74">
        <v>0.95299999999999996</v>
      </c>
      <c r="AI1094" s="44">
        <v>9</v>
      </c>
      <c r="AJ1094" s="44">
        <v>0</v>
      </c>
      <c r="AK1094" s="44">
        <v>217</v>
      </c>
      <c r="AL1094" s="44">
        <v>23</v>
      </c>
      <c r="AM1094" s="44">
        <v>81.918323934060808</v>
      </c>
      <c r="AN1094" s="44">
        <v>23</v>
      </c>
      <c r="AO1094" s="44">
        <v>0</v>
      </c>
      <c r="AP1094" s="44">
        <v>23</v>
      </c>
      <c r="AQ1094" s="44">
        <v>237</v>
      </c>
      <c r="AR1094" s="44">
        <v>23</v>
      </c>
      <c r="AS1094" s="44">
        <v>106.70364056033955</v>
      </c>
      <c r="AT1094" s="44">
        <v>4</v>
      </c>
      <c r="AU1094" s="75">
        <v>1</v>
      </c>
      <c r="AV1094">
        <v>1.1399999999999999</v>
      </c>
      <c r="AW1094">
        <v>9</v>
      </c>
      <c r="AX1094">
        <v>0</v>
      </c>
      <c r="AY1094">
        <v>217</v>
      </c>
      <c r="AZ1094">
        <v>23</v>
      </c>
      <c r="BA1094">
        <v>81.918323934060808</v>
      </c>
      <c r="BB1094">
        <v>23</v>
      </c>
      <c r="BC1094">
        <v>0</v>
      </c>
      <c r="BD1094">
        <v>23</v>
      </c>
      <c r="BE1094">
        <v>237</v>
      </c>
      <c r="BF1094">
        <v>23</v>
      </c>
      <c r="BG1094">
        <v>106.70364056033955</v>
      </c>
      <c r="BH1094">
        <v>4</v>
      </c>
      <c r="BI1094">
        <v>1</v>
      </c>
      <c r="BJ1094" s="74">
        <f t="shared" ref="BJ1094:BJ1157" si="86">AVERAGE(T1094,AH1094,AV1094)</f>
        <v>0.91633333333333322</v>
      </c>
      <c r="BK1094" s="92">
        <f t="shared" ref="BK1094:BK1157" si="87">AVERAGE(U1094,AI1094,AW1094)</f>
        <v>9</v>
      </c>
      <c r="BN1094" s="67">
        <f t="shared" ref="BN1094:BN1157" si="88">(BJ1094-Q1094)</f>
        <v>0.56733333333333325</v>
      </c>
      <c r="BO1094" s="9">
        <f t="shared" ref="BO1094:BO1157" si="89">BK1094-R1094</f>
        <v>5</v>
      </c>
      <c r="BT1094">
        <v>0.92200000000000004</v>
      </c>
      <c r="BU1094">
        <v>9</v>
      </c>
      <c r="BV1094">
        <v>0</v>
      </c>
      <c r="BW1094">
        <v>217</v>
      </c>
      <c r="BX1094">
        <v>23</v>
      </c>
      <c r="BY1094">
        <v>81.918323934060808</v>
      </c>
      <c r="BZ1094">
        <v>23</v>
      </c>
      <c r="CA1094">
        <v>0</v>
      </c>
      <c r="CB1094">
        <v>23</v>
      </c>
      <c r="CC1094">
        <v>237</v>
      </c>
      <c r="CD1094">
        <v>23</v>
      </c>
      <c r="CE1094">
        <v>106.70364056033955</v>
      </c>
      <c r="CF1094">
        <v>4</v>
      </c>
      <c r="CG1094">
        <v>1</v>
      </c>
      <c r="CM1094">
        <v>0.92200000000000004</v>
      </c>
      <c r="CQ1094" t="s">
        <v>162</v>
      </c>
      <c r="CR1094" t="s">
        <v>176</v>
      </c>
      <c r="CS1094" t="s">
        <v>242</v>
      </c>
      <c r="CT1094">
        <v>217</v>
      </c>
      <c r="CU1094">
        <v>23</v>
      </c>
      <c r="CV1094">
        <v>81.918323934060808</v>
      </c>
      <c r="CW1094">
        <v>23</v>
      </c>
      <c r="CX1094">
        <v>0</v>
      </c>
      <c r="CY1094">
        <v>23</v>
      </c>
      <c r="CZ1094">
        <v>237</v>
      </c>
      <c r="DA1094">
        <v>23</v>
      </c>
      <c r="DB1094">
        <v>106.70364056033955</v>
      </c>
      <c r="DC1094">
        <v>4</v>
      </c>
      <c r="DD1094">
        <v>1</v>
      </c>
      <c r="DF1094">
        <v>0.28100000000000003</v>
      </c>
    </row>
    <row r="1095" spans="1:110" x14ac:dyDescent="0.25">
      <c r="A1095" s="74">
        <v>1</v>
      </c>
      <c r="B1095" s="44">
        <v>3</v>
      </c>
      <c r="C1095" s="44">
        <v>1</v>
      </c>
      <c r="D1095" s="44">
        <v>22</v>
      </c>
      <c r="E1095" s="44">
        <v>0.45081228303742799</v>
      </c>
      <c r="F1095" s="44">
        <v>1608.8113014999999</v>
      </c>
      <c r="G1095" s="75">
        <v>242.23</v>
      </c>
      <c r="H1095" s="74">
        <v>0.46899999999999997</v>
      </c>
      <c r="I1095" s="44">
        <v>4</v>
      </c>
      <c r="J1095" s="75">
        <v>0</v>
      </c>
      <c r="K1095" s="74">
        <v>0.28100000000000003</v>
      </c>
      <c r="L1095" s="44">
        <v>4</v>
      </c>
      <c r="M1095" s="75">
        <v>0</v>
      </c>
      <c r="N1095" s="44">
        <v>0.25</v>
      </c>
      <c r="O1095" s="44">
        <v>4</v>
      </c>
      <c r="P1095" s="75">
        <v>0</v>
      </c>
      <c r="Q1095" s="80">
        <f t="shared" si="85"/>
        <v>0.33333333333333331</v>
      </c>
      <c r="R1095" s="88">
        <f t="shared" si="85"/>
        <v>4</v>
      </c>
      <c r="T1095" s="74">
        <v>0.67200000000000004</v>
      </c>
      <c r="U1095" s="44">
        <v>9</v>
      </c>
      <c r="V1095" s="44">
        <v>0</v>
      </c>
      <c r="W1095" s="44">
        <v>217</v>
      </c>
      <c r="X1095" s="44">
        <v>23</v>
      </c>
      <c r="Y1095" s="44">
        <v>81.838799042548231</v>
      </c>
      <c r="Z1095" s="44">
        <v>23</v>
      </c>
      <c r="AA1095" s="44">
        <v>0</v>
      </c>
      <c r="AB1095" s="44">
        <v>23</v>
      </c>
      <c r="AC1095" s="44">
        <v>237</v>
      </c>
      <c r="AD1095" s="44">
        <v>23</v>
      </c>
      <c r="AE1095" s="44">
        <v>106.35628078340466</v>
      </c>
      <c r="AF1095" s="44">
        <v>4</v>
      </c>
      <c r="AG1095" s="75">
        <v>1</v>
      </c>
      <c r="AH1095" s="74">
        <v>0.92200000000000004</v>
      </c>
      <c r="AI1095" s="44">
        <v>9</v>
      </c>
      <c r="AJ1095" s="44">
        <v>0</v>
      </c>
      <c r="AK1095" s="44">
        <v>217</v>
      </c>
      <c r="AL1095" s="44">
        <v>23</v>
      </c>
      <c r="AM1095" s="44">
        <v>81.838799042548231</v>
      </c>
      <c r="AN1095" s="44">
        <v>23</v>
      </c>
      <c r="AO1095" s="44">
        <v>0</v>
      </c>
      <c r="AP1095" s="44">
        <v>23</v>
      </c>
      <c r="AQ1095" s="44">
        <v>237</v>
      </c>
      <c r="AR1095" s="44">
        <v>23</v>
      </c>
      <c r="AS1095" s="44">
        <v>106.35628078340466</v>
      </c>
      <c r="AT1095" s="44">
        <v>4</v>
      </c>
      <c r="AU1095" s="75">
        <v>1</v>
      </c>
      <c r="AV1095">
        <v>1.141</v>
      </c>
      <c r="AW1095">
        <v>9</v>
      </c>
      <c r="AX1095">
        <v>0</v>
      </c>
      <c r="AY1095">
        <v>217</v>
      </c>
      <c r="AZ1095">
        <v>23</v>
      </c>
      <c r="BA1095">
        <v>81.838799042548231</v>
      </c>
      <c r="BB1095">
        <v>23</v>
      </c>
      <c r="BC1095">
        <v>0</v>
      </c>
      <c r="BD1095">
        <v>23</v>
      </c>
      <c r="BE1095">
        <v>237</v>
      </c>
      <c r="BF1095">
        <v>23</v>
      </c>
      <c r="BG1095">
        <v>106.35628078340466</v>
      </c>
      <c r="BH1095">
        <v>4</v>
      </c>
      <c r="BI1095">
        <v>1</v>
      </c>
      <c r="BJ1095" s="74">
        <f t="shared" si="86"/>
        <v>0.91166666666666674</v>
      </c>
      <c r="BK1095" s="92">
        <f t="shared" si="87"/>
        <v>9</v>
      </c>
      <c r="BN1095" s="67">
        <f t="shared" si="88"/>
        <v>0.57833333333333337</v>
      </c>
      <c r="BO1095" s="9">
        <f t="shared" si="89"/>
        <v>5</v>
      </c>
      <c r="BT1095">
        <v>0.89100000000000001</v>
      </c>
      <c r="BU1095">
        <v>9</v>
      </c>
      <c r="BV1095">
        <v>0</v>
      </c>
      <c r="BW1095">
        <v>217</v>
      </c>
      <c r="BX1095">
        <v>23</v>
      </c>
      <c r="BY1095">
        <v>81.838799042548231</v>
      </c>
      <c r="BZ1095">
        <v>23</v>
      </c>
      <c r="CA1095">
        <v>0</v>
      </c>
      <c r="CB1095">
        <v>23</v>
      </c>
      <c r="CC1095">
        <v>237</v>
      </c>
      <c r="CD1095">
        <v>23</v>
      </c>
      <c r="CE1095">
        <v>106.35628078340466</v>
      </c>
      <c r="CF1095">
        <v>4</v>
      </c>
      <c r="CG1095">
        <v>1</v>
      </c>
      <c r="CM1095">
        <v>0.89100000000000001</v>
      </c>
      <c r="CQ1095" t="s">
        <v>162</v>
      </c>
      <c r="CR1095" t="s">
        <v>180</v>
      </c>
      <c r="CS1095" t="s">
        <v>242</v>
      </c>
      <c r="CT1095">
        <v>217</v>
      </c>
      <c r="CU1095">
        <v>23</v>
      </c>
      <c r="CV1095">
        <v>81.838799042548231</v>
      </c>
      <c r="CW1095">
        <v>23</v>
      </c>
      <c r="CX1095">
        <v>0</v>
      </c>
      <c r="CY1095">
        <v>23</v>
      </c>
      <c r="CZ1095">
        <v>237</v>
      </c>
      <c r="DA1095">
        <v>23</v>
      </c>
      <c r="DB1095">
        <v>106.35628078340466</v>
      </c>
      <c r="DC1095">
        <v>4</v>
      </c>
      <c r="DD1095">
        <v>1</v>
      </c>
      <c r="DF1095">
        <v>0.26600000000000001</v>
      </c>
    </row>
    <row r="1096" spans="1:110" x14ac:dyDescent="0.25">
      <c r="A1096" s="74">
        <v>1</v>
      </c>
      <c r="B1096" s="44">
        <v>3</v>
      </c>
      <c r="C1096" s="44">
        <v>2</v>
      </c>
      <c r="D1096" s="44">
        <v>10</v>
      </c>
      <c r="E1096" s="44">
        <v>-0.408883950445045</v>
      </c>
      <c r="F1096" s="44">
        <v>1335.1195195</v>
      </c>
      <c r="G1096" s="75">
        <v>152.37</v>
      </c>
      <c r="H1096" s="74">
        <v>0.45300000000000001</v>
      </c>
      <c r="I1096" s="44">
        <v>4</v>
      </c>
      <c r="J1096" s="75">
        <v>0</v>
      </c>
      <c r="K1096" s="74">
        <v>0.28100000000000003</v>
      </c>
      <c r="L1096" s="44">
        <v>4</v>
      </c>
      <c r="M1096" s="75">
        <v>0</v>
      </c>
      <c r="N1096" s="44">
        <v>0.26600000000000001</v>
      </c>
      <c r="O1096" s="44">
        <v>4</v>
      </c>
      <c r="P1096" s="75">
        <v>0</v>
      </c>
      <c r="Q1096" s="80">
        <f t="shared" si="85"/>
        <v>0.33333333333333331</v>
      </c>
      <c r="R1096" s="88">
        <f t="shared" si="85"/>
        <v>4</v>
      </c>
      <c r="T1096" s="74">
        <v>0.68700000000000006</v>
      </c>
      <c r="U1096" s="44">
        <v>9</v>
      </c>
      <c r="V1096" s="44">
        <v>0</v>
      </c>
      <c r="W1096" s="44">
        <v>0</v>
      </c>
      <c r="X1096" s="44">
        <v>23</v>
      </c>
      <c r="Y1096" s="44">
        <v>82.755855228611864</v>
      </c>
      <c r="Z1096" s="44">
        <v>23</v>
      </c>
      <c r="AA1096" s="44">
        <v>217.000001</v>
      </c>
      <c r="AB1096" s="44">
        <v>23</v>
      </c>
      <c r="AC1096" s="44">
        <v>237</v>
      </c>
      <c r="AD1096" s="44">
        <v>23</v>
      </c>
      <c r="AE1096" s="44">
        <v>112.97905484319148</v>
      </c>
      <c r="AF1096" s="44">
        <v>4</v>
      </c>
      <c r="AG1096" s="75">
        <v>1</v>
      </c>
      <c r="AH1096" s="74">
        <v>0.92200000000000004</v>
      </c>
      <c r="AI1096" s="44">
        <v>9</v>
      </c>
      <c r="AJ1096" s="44">
        <v>0</v>
      </c>
      <c r="AK1096" s="44">
        <v>0</v>
      </c>
      <c r="AL1096" s="44">
        <v>23</v>
      </c>
      <c r="AM1096" s="44">
        <v>82.755855228611864</v>
      </c>
      <c r="AN1096" s="44">
        <v>23</v>
      </c>
      <c r="AO1096" s="44">
        <v>217.000001</v>
      </c>
      <c r="AP1096" s="44">
        <v>23</v>
      </c>
      <c r="AQ1096" s="44">
        <v>237</v>
      </c>
      <c r="AR1096" s="44">
        <v>23</v>
      </c>
      <c r="AS1096" s="44">
        <v>112.97905484319148</v>
      </c>
      <c r="AT1096" s="44">
        <v>4</v>
      </c>
      <c r="AU1096" s="75">
        <v>1</v>
      </c>
      <c r="AV1096">
        <v>1.1870000000000001</v>
      </c>
      <c r="AW1096">
        <v>9</v>
      </c>
      <c r="AX1096">
        <v>0</v>
      </c>
      <c r="AY1096">
        <v>0</v>
      </c>
      <c r="AZ1096">
        <v>23</v>
      </c>
      <c r="BA1096">
        <v>82.755855228611864</v>
      </c>
      <c r="BB1096">
        <v>23</v>
      </c>
      <c r="BC1096">
        <v>217.000001</v>
      </c>
      <c r="BD1096">
        <v>23</v>
      </c>
      <c r="BE1096">
        <v>237</v>
      </c>
      <c r="BF1096">
        <v>23</v>
      </c>
      <c r="BG1096">
        <v>112.97905484319148</v>
      </c>
      <c r="BH1096">
        <v>4</v>
      </c>
      <c r="BI1096">
        <v>1</v>
      </c>
      <c r="BJ1096" s="74">
        <f t="shared" si="86"/>
        <v>0.93200000000000005</v>
      </c>
      <c r="BK1096" s="92">
        <f t="shared" si="87"/>
        <v>9</v>
      </c>
      <c r="BN1096" s="67">
        <f t="shared" si="88"/>
        <v>0.59866666666666668</v>
      </c>
      <c r="BO1096" s="9">
        <f t="shared" si="89"/>
        <v>5</v>
      </c>
      <c r="BT1096">
        <v>0.85899999999999999</v>
      </c>
      <c r="BU1096">
        <v>9</v>
      </c>
      <c r="BV1096">
        <v>0</v>
      </c>
      <c r="BW1096">
        <v>0</v>
      </c>
      <c r="BX1096">
        <v>23</v>
      </c>
      <c r="BY1096">
        <v>82.755855228611864</v>
      </c>
      <c r="BZ1096">
        <v>23</v>
      </c>
      <c r="CA1096">
        <v>217.000001</v>
      </c>
      <c r="CB1096">
        <v>23</v>
      </c>
      <c r="CC1096">
        <v>237</v>
      </c>
      <c r="CD1096">
        <v>23</v>
      </c>
      <c r="CE1096">
        <v>112.97905484319148</v>
      </c>
      <c r="CF1096">
        <v>4</v>
      </c>
      <c r="CG1096">
        <v>1</v>
      </c>
      <c r="CM1096">
        <v>0.85899999999999999</v>
      </c>
      <c r="CQ1096" t="s">
        <v>162</v>
      </c>
      <c r="CR1096" t="s">
        <v>182</v>
      </c>
      <c r="CS1096" t="s">
        <v>242</v>
      </c>
      <c r="CT1096">
        <v>0</v>
      </c>
      <c r="CU1096">
        <v>23</v>
      </c>
      <c r="CV1096">
        <v>82.755855228611864</v>
      </c>
      <c r="CW1096">
        <v>23</v>
      </c>
      <c r="CX1096">
        <v>217.000001</v>
      </c>
      <c r="CY1096">
        <v>23</v>
      </c>
      <c r="CZ1096">
        <v>237</v>
      </c>
      <c r="DA1096">
        <v>23</v>
      </c>
      <c r="DB1096">
        <v>112.97905484319148</v>
      </c>
      <c r="DC1096">
        <v>4</v>
      </c>
      <c r="DD1096">
        <v>1</v>
      </c>
      <c r="DF1096">
        <v>0.29699999999999999</v>
      </c>
    </row>
    <row r="1097" spans="1:110" x14ac:dyDescent="0.25">
      <c r="A1097" s="74">
        <v>1</v>
      </c>
      <c r="B1097" s="44">
        <v>3</v>
      </c>
      <c r="C1097" s="44">
        <v>2</v>
      </c>
      <c r="D1097" s="44">
        <v>11</v>
      </c>
      <c r="E1097" s="44">
        <v>-0.311345945933168</v>
      </c>
      <c r="F1097" s="44">
        <v>1368.316781</v>
      </c>
      <c r="G1097" s="75">
        <v>160.41999999999999</v>
      </c>
      <c r="H1097" s="74">
        <v>0.46899999999999997</v>
      </c>
      <c r="I1097" s="44">
        <v>4</v>
      </c>
      <c r="J1097" s="75">
        <v>0</v>
      </c>
      <c r="K1097" s="74">
        <v>0.28100000000000003</v>
      </c>
      <c r="L1097" s="44">
        <v>4</v>
      </c>
      <c r="M1097" s="75">
        <v>0</v>
      </c>
      <c r="N1097" s="44">
        <v>0.28100000000000003</v>
      </c>
      <c r="O1097" s="44">
        <v>4</v>
      </c>
      <c r="P1097" s="75">
        <v>0</v>
      </c>
      <c r="Q1097" s="80">
        <f t="shared" si="85"/>
        <v>0.34366666666666673</v>
      </c>
      <c r="R1097" s="88">
        <f t="shared" si="85"/>
        <v>4</v>
      </c>
      <c r="T1097" s="74">
        <v>0.68799999999999994</v>
      </c>
      <c r="U1097" s="44">
        <v>9</v>
      </c>
      <c r="V1097" s="44">
        <v>0</v>
      </c>
      <c r="W1097" s="44">
        <v>0</v>
      </c>
      <c r="X1097" s="44">
        <v>23</v>
      </c>
      <c r="Y1097" s="44">
        <v>82.637766813171169</v>
      </c>
      <c r="Z1097" s="44">
        <v>23</v>
      </c>
      <c r="AA1097" s="44">
        <v>217.000001</v>
      </c>
      <c r="AB1097" s="44">
        <v>23</v>
      </c>
      <c r="AC1097" s="44">
        <v>237</v>
      </c>
      <c r="AD1097" s="44">
        <v>23</v>
      </c>
      <c r="AE1097" s="44">
        <v>112.41966378502474</v>
      </c>
      <c r="AF1097" s="44">
        <v>4</v>
      </c>
      <c r="AG1097" s="75">
        <v>1</v>
      </c>
      <c r="AH1097" s="74">
        <v>0.93700000000000006</v>
      </c>
      <c r="AI1097" s="44">
        <v>9</v>
      </c>
      <c r="AJ1097" s="44">
        <v>0</v>
      </c>
      <c r="AK1097" s="44">
        <v>0</v>
      </c>
      <c r="AL1097" s="44">
        <v>23</v>
      </c>
      <c r="AM1097" s="44">
        <v>82.637766813171169</v>
      </c>
      <c r="AN1097" s="44">
        <v>23</v>
      </c>
      <c r="AO1097" s="44">
        <v>217.000001</v>
      </c>
      <c r="AP1097" s="44">
        <v>23</v>
      </c>
      <c r="AQ1097" s="44">
        <v>237</v>
      </c>
      <c r="AR1097" s="44">
        <v>23</v>
      </c>
      <c r="AS1097" s="44">
        <v>112.41966378502474</v>
      </c>
      <c r="AT1097" s="44">
        <v>4</v>
      </c>
      <c r="AU1097" s="75">
        <v>1</v>
      </c>
      <c r="AV1097">
        <v>1.1719999999999999</v>
      </c>
      <c r="AW1097">
        <v>9</v>
      </c>
      <c r="AX1097">
        <v>0</v>
      </c>
      <c r="AY1097">
        <v>0</v>
      </c>
      <c r="AZ1097">
        <v>23</v>
      </c>
      <c r="BA1097">
        <v>82.637766813171169</v>
      </c>
      <c r="BB1097">
        <v>23</v>
      </c>
      <c r="BC1097">
        <v>217.000001</v>
      </c>
      <c r="BD1097">
        <v>23</v>
      </c>
      <c r="BE1097">
        <v>237</v>
      </c>
      <c r="BF1097">
        <v>23</v>
      </c>
      <c r="BG1097">
        <v>112.41966378502474</v>
      </c>
      <c r="BH1097">
        <v>4</v>
      </c>
      <c r="BI1097">
        <v>1</v>
      </c>
      <c r="BJ1097" s="74">
        <f t="shared" si="86"/>
        <v>0.93233333333333324</v>
      </c>
      <c r="BK1097" s="92">
        <f t="shared" si="87"/>
        <v>9</v>
      </c>
      <c r="BN1097" s="67">
        <f t="shared" si="88"/>
        <v>0.58866666666666645</v>
      </c>
      <c r="BO1097" s="9">
        <f t="shared" si="89"/>
        <v>5</v>
      </c>
      <c r="BT1097">
        <v>0.89100000000000001</v>
      </c>
      <c r="BU1097">
        <v>9</v>
      </c>
      <c r="BV1097">
        <v>0</v>
      </c>
      <c r="BW1097">
        <v>0</v>
      </c>
      <c r="BX1097">
        <v>23</v>
      </c>
      <c r="BY1097">
        <v>82.637766813171169</v>
      </c>
      <c r="BZ1097">
        <v>23</v>
      </c>
      <c r="CA1097">
        <v>217.000001</v>
      </c>
      <c r="CB1097">
        <v>23</v>
      </c>
      <c r="CC1097">
        <v>237</v>
      </c>
      <c r="CD1097">
        <v>23</v>
      </c>
      <c r="CE1097">
        <v>112.41966378502474</v>
      </c>
      <c r="CF1097">
        <v>4</v>
      </c>
      <c r="CG1097">
        <v>1</v>
      </c>
      <c r="CM1097">
        <v>0.89100000000000001</v>
      </c>
      <c r="CQ1097" t="s">
        <v>162</v>
      </c>
      <c r="CR1097" t="s">
        <v>176</v>
      </c>
      <c r="CS1097" t="s">
        <v>242</v>
      </c>
      <c r="CT1097">
        <v>0</v>
      </c>
      <c r="CU1097">
        <v>23</v>
      </c>
      <c r="CV1097">
        <v>82.637766813171169</v>
      </c>
      <c r="CW1097">
        <v>23</v>
      </c>
      <c r="CX1097">
        <v>217.000001</v>
      </c>
      <c r="CY1097">
        <v>23</v>
      </c>
      <c r="CZ1097">
        <v>237</v>
      </c>
      <c r="DA1097">
        <v>23</v>
      </c>
      <c r="DB1097">
        <v>112.41966378502474</v>
      </c>
      <c r="DC1097">
        <v>4</v>
      </c>
      <c r="DD1097">
        <v>1</v>
      </c>
      <c r="DF1097">
        <v>0.28100000000000003</v>
      </c>
    </row>
    <row r="1098" spans="1:110" x14ac:dyDescent="0.25">
      <c r="A1098" s="74">
        <v>1</v>
      </c>
      <c r="B1098" s="44">
        <v>3</v>
      </c>
      <c r="C1098" s="44">
        <v>2</v>
      </c>
      <c r="D1098" s="44">
        <v>12</v>
      </c>
      <c r="E1098" s="44">
        <v>-0.213807941421291</v>
      </c>
      <c r="F1098" s="44">
        <v>1401.5140425</v>
      </c>
      <c r="G1098" s="75">
        <v>168.47</v>
      </c>
      <c r="H1098" s="74">
        <v>0.45300000000000001</v>
      </c>
      <c r="I1098" s="44">
        <v>4</v>
      </c>
      <c r="J1098" s="75">
        <v>0</v>
      </c>
      <c r="K1098" s="74">
        <v>0.28100000000000003</v>
      </c>
      <c r="L1098" s="44">
        <v>4</v>
      </c>
      <c r="M1098" s="75">
        <v>0</v>
      </c>
      <c r="N1098" s="44">
        <v>0.26500000000000001</v>
      </c>
      <c r="O1098" s="44">
        <v>4</v>
      </c>
      <c r="P1098" s="75">
        <v>0</v>
      </c>
      <c r="Q1098" s="80">
        <f t="shared" si="85"/>
        <v>0.33300000000000002</v>
      </c>
      <c r="R1098" s="88">
        <f t="shared" si="85"/>
        <v>4</v>
      </c>
      <c r="T1098" s="74">
        <v>0.79700000000000004</v>
      </c>
      <c r="U1098" s="44">
        <v>9</v>
      </c>
      <c r="V1098" s="44">
        <v>0</v>
      </c>
      <c r="W1098" s="44">
        <v>0</v>
      </c>
      <c r="X1098" s="44">
        <v>23</v>
      </c>
      <c r="Y1098" s="44">
        <v>82.52582645292496</v>
      </c>
      <c r="Z1098" s="44">
        <v>23</v>
      </c>
      <c r="AA1098" s="44">
        <v>217.00000100000003</v>
      </c>
      <c r="AB1098" s="44">
        <v>23</v>
      </c>
      <c r="AC1098" s="44">
        <v>237.00000000000003</v>
      </c>
      <c r="AD1098" s="44">
        <v>23</v>
      </c>
      <c r="AE1098" s="44">
        <v>111.88657521142122</v>
      </c>
      <c r="AF1098" s="44">
        <v>4</v>
      </c>
      <c r="AG1098" s="75">
        <v>1</v>
      </c>
      <c r="AH1098" s="74">
        <v>0.93799999999999994</v>
      </c>
      <c r="AI1098" s="44">
        <v>9</v>
      </c>
      <c r="AJ1098" s="44">
        <v>0</v>
      </c>
      <c r="AK1098" s="44">
        <v>0</v>
      </c>
      <c r="AL1098" s="44">
        <v>23</v>
      </c>
      <c r="AM1098" s="44">
        <v>82.52582645292496</v>
      </c>
      <c r="AN1098" s="44">
        <v>23</v>
      </c>
      <c r="AO1098" s="44">
        <v>217.00000100000003</v>
      </c>
      <c r="AP1098" s="44">
        <v>23</v>
      </c>
      <c r="AQ1098" s="44">
        <v>237.00000000000003</v>
      </c>
      <c r="AR1098" s="44">
        <v>23</v>
      </c>
      <c r="AS1098" s="44">
        <v>111.88657521142122</v>
      </c>
      <c r="AT1098" s="44">
        <v>4</v>
      </c>
      <c r="AU1098" s="75">
        <v>1</v>
      </c>
      <c r="AV1098">
        <v>1.1719999999999999</v>
      </c>
      <c r="AW1098">
        <v>9</v>
      </c>
      <c r="AX1098">
        <v>0</v>
      </c>
      <c r="AY1098">
        <v>0</v>
      </c>
      <c r="AZ1098">
        <v>23</v>
      </c>
      <c r="BA1098">
        <v>82.52582645292496</v>
      </c>
      <c r="BB1098">
        <v>23</v>
      </c>
      <c r="BC1098">
        <v>217.00000100000003</v>
      </c>
      <c r="BD1098">
        <v>23</v>
      </c>
      <c r="BE1098">
        <v>237.00000000000003</v>
      </c>
      <c r="BF1098">
        <v>23</v>
      </c>
      <c r="BG1098">
        <v>111.88657521142122</v>
      </c>
      <c r="BH1098">
        <v>4</v>
      </c>
      <c r="BI1098">
        <v>1</v>
      </c>
      <c r="BJ1098" s="74">
        <f t="shared" si="86"/>
        <v>0.96899999999999997</v>
      </c>
      <c r="BK1098" s="92">
        <f t="shared" si="87"/>
        <v>9</v>
      </c>
      <c r="BN1098" s="67">
        <f t="shared" si="88"/>
        <v>0.6359999999999999</v>
      </c>
      <c r="BO1098" s="9">
        <f t="shared" si="89"/>
        <v>5</v>
      </c>
      <c r="BT1098">
        <v>0.92200000000000004</v>
      </c>
      <c r="BU1098">
        <v>9</v>
      </c>
      <c r="BV1098">
        <v>0</v>
      </c>
      <c r="BW1098">
        <v>0</v>
      </c>
      <c r="BX1098">
        <v>23</v>
      </c>
      <c r="BY1098">
        <v>82.52582645292496</v>
      </c>
      <c r="BZ1098">
        <v>23</v>
      </c>
      <c r="CA1098">
        <v>217.00000100000003</v>
      </c>
      <c r="CB1098">
        <v>23</v>
      </c>
      <c r="CC1098">
        <v>237.00000000000003</v>
      </c>
      <c r="CD1098">
        <v>23</v>
      </c>
      <c r="CE1098">
        <v>111.88657521142122</v>
      </c>
      <c r="CF1098">
        <v>4</v>
      </c>
      <c r="CG1098">
        <v>1</v>
      </c>
      <c r="CM1098">
        <v>0.92200000000000004</v>
      </c>
      <c r="CQ1098" t="s">
        <v>162</v>
      </c>
      <c r="CR1098" t="s">
        <v>185</v>
      </c>
      <c r="CS1098" t="s">
        <v>242</v>
      </c>
      <c r="CT1098">
        <v>0</v>
      </c>
      <c r="CU1098">
        <v>23</v>
      </c>
      <c r="CV1098">
        <v>82.52582645292496</v>
      </c>
      <c r="CW1098">
        <v>23</v>
      </c>
      <c r="CX1098">
        <v>217.00000100000003</v>
      </c>
      <c r="CY1098">
        <v>23</v>
      </c>
      <c r="CZ1098">
        <v>237.00000000000003</v>
      </c>
      <c r="DA1098">
        <v>23</v>
      </c>
      <c r="DB1098">
        <v>111.88657521142122</v>
      </c>
      <c r="DC1098">
        <v>4</v>
      </c>
      <c r="DD1098">
        <v>1</v>
      </c>
      <c r="DF1098">
        <v>0.28199999999999997</v>
      </c>
    </row>
    <row r="1099" spans="1:110" x14ac:dyDescent="0.25">
      <c r="A1099" s="74">
        <v>1</v>
      </c>
      <c r="B1099" s="44">
        <v>3</v>
      </c>
      <c r="C1099" s="44">
        <v>2</v>
      </c>
      <c r="D1099" s="44">
        <v>13</v>
      </c>
      <c r="E1099" s="44">
        <v>-0.11626993690943099</v>
      </c>
      <c r="F1099" s="44">
        <v>1434.7113039999999</v>
      </c>
      <c r="G1099" s="75">
        <v>176.52</v>
      </c>
      <c r="H1099" s="74">
        <v>0.45300000000000001</v>
      </c>
      <c r="I1099" s="44">
        <v>4</v>
      </c>
      <c r="J1099" s="75">
        <v>0</v>
      </c>
      <c r="K1099" s="74">
        <v>0.26600000000000001</v>
      </c>
      <c r="L1099" s="44">
        <v>4</v>
      </c>
      <c r="M1099" s="75">
        <v>0</v>
      </c>
      <c r="N1099" s="44">
        <v>0.26600000000000001</v>
      </c>
      <c r="O1099" s="44">
        <v>4</v>
      </c>
      <c r="P1099" s="75">
        <v>0</v>
      </c>
      <c r="Q1099" s="80">
        <f t="shared" si="85"/>
        <v>0.32833333333333337</v>
      </c>
      <c r="R1099" s="88">
        <f t="shared" si="85"/>
        <v>4</v>
      </c>
      <c r="T1099" s="74">
        <v>0.68700000000000006</v>
      </c>
      <c r="U1099" s="44">
        <v>9</v>
      </c>
      <c r="V1099" s="44">
        <v>0</v>
      </c>
      <c r="W1099" s="44">
        <v>0</v>
      </c>
      <c r="X1099" s="44">
        <v>23</v>
      </c>
      <c r="Y1099" s="44">
        <v>82.419557817198012</v>
      </c>
      <c r="Z1099" s="44">
        <v>23</v>
      </c>
      <c r="AA1099" s="44">
        <v>217.000001</v>
      </c>
      <c r="AB1099" s="44">
        <v>23</v>
      </c>
      <c r="AC1099" s="44">
        <v>237</v>
      </c>
      <c r="AD1099" s="44">
        <v>23</v>
      </c>
      <c r="AE1099" s="44">
        <v>111.37797828044735</v>
      </c>
      <c r="AF1099" s="44">
        <v>4</v>
      </c>
      <c r="AG1099" s="75">
        <v>1</v>
      </c>
      <c r="AH1099" s="74">
        <v>0.90700000000000003</v>
      </c>
      <c r="AI1099" s="44">
        <v>9</v>
      </c>
      <c r="AJ1099" s="44">
        <v>0</v>
      </c>
      <c r="AK1099" s="44">
        <v>0</v>
      </c>
      <c r="AL1099" s="44">
        <v>23</v>
      </c>
      <c r="AM1099" s="44">
        <v>82.419557817198012</v>
      </c>
      <c r="AN1099" s="44">
        <v>23</v>
      </c>
      <c r="AO1099" s="44">
        <v>217.000001</v>
      </c>
      <c r="AP1099" s="44">
        <v>23</v>
      </c>
      <c r="AQ1099" s="44">
        <v>237</v>
      </c>
      <c r="AR1099" s="44">
        <v>23</v>
      </c>
      <c r="AS1099" s="44">
        <v>111.37797828044735</v>
      </c>
      <c r="AT1099" s="44">
        <v>4</v>
      </c>
      <c r="AU1099" s="75">
        <v>1</v>
      </c>
      <c r="AV1099">
        <v>1.1559999999999999</v>
      </c>
      <c r="AW1099">
        <v>9</v>
      </c>
      <c r="AX1099">
        <v>0</v>
      </c>
      <c r="AY1099">
        <v>0</v>
      </c>
      <c r="AZ1099">
        <v>23</v>
      </c>
      <c r="BA1099">
        <v>82.419557817198012</v>
      </c>
      <c r="BB1099">
        <v>23</v>
      </c>
      <c r="BC1099">
        <v>217.000001</v>
      </c>
      <c r="BD1099">
        <v>23</v>
      </c>
      <c r="BE1099">
        <v>237</v>
      </c>
      <c r="BF1099">
        <v>23</v>
      </c>
      <c r="BG1099">
        <v>111.37797828044735</v>
      </c>
      <c r="BH1099">
        <v>4</v>
      </c>
      <c r="BI1099">
        <v>1</v>
      </c>
      <c r="BJ1099" s="74">
        <f t="shared" si="86"/>
        <v>0.91666666666666663</v>
      </c>
      <c r="BK1099" s="92">
        <f t="shared" si="87"/>
        <v>9</v>
      </c>
      <c r="BN1099" s="67">
        <f t="shared" si="88"/>
        <v>0.58833333333333326</v>
      </c>
      <c r="BO1099" s="9">
        <f t="shared" si="89"/>
        <v>5</v>
      </c>
      <c r="BT1099">
        <v>0.89100000000000001</v>
      </c>
      <c r="BU1099">
        <v>9</v>
      </c>
      <c r="BV1099">
        <v>0</v>
      </c>
      <c r="BW1099">
        <v>0</v>
      </c>
      <c r="BX1099">
        <v>23</v>
      </c>
      <c r="BY1099">
        <v>82.419557817198012</v>
      </c>
      <c r="BZ1099">
        <v>23</v>
      </c>
      <c r="CA1099">
        <v>217.000001</v>
      </c>
      <c r="CB1099">
        <v>23</v>
      </c>
      <c r="CC1099">
        <v>237</v>
      </c>
      <c r="CD1099">
        <v>23</v>
      </c>
      <c r="CE1099">
        <v>111.37797828044735</v>
      </c>
      <c r="CF1099">
        <v>4</v>
      </c>
      <c r="CG1099">
        <v>1</v>
      </c>
      <c r="CM1099">
        <v>0.89100000000000001</v>
      </c>
      <c r="CQ1099" t="s">
        <v>162</v>
      </c>
      <c r="CR1099" t="s">
        <v>182</v>
      </c>
      <c r="CS1099" t="s">
        <v>242</v>
      </c>
      <c r="CT1099">
        <v>0</v>
      </c>
      <c r="CU1099">
        <v>23</v>
      </c>
      <c r="CV1099">
        <v>82.419557817198012</v>
      </c>
      <c r="CW1099">
        <v>23</v>
      </c>
      <c r="CX1099">
        <v>217.000001</v>
      </c>
      <c r="CY1099">
        <v>23</v>
      </c>
      <c r="CZ1099">
        <v>237</v>
      </c>
      <c r="DA1099">
        <v>23</v>
      </c>
      <c r="DB1099">
        <v>111.37797828044735</v>
      </c>
      <c r="DC1099">
        <v>4</v>
      </c>
      <c r="DD1099">
        <v>1</v>
      </c>
      <c r="DF1099">
        <v>0.29699999999999999</v>
      </c>
    </row>
    <row r="1100" spans="1:110" x14ac:dyDescent="0.25">
      <c r="A1100" s="74">
        <v>1</v>
      </c>
      <c r="B1100" s="44">
        <v>3</v>
      </c>
      <c r="C1100" s="44">
        <v>2</v>
      </c>
      <c r="D1100" s="44">
        <v>14</v>
      </c>
      <c r="E1100" s="44">
        <v>-1.8731932397536899E-2</v>
      </c>
      <c r="F1100" s="44">
        <v>1467.9085654999999</v>
      </c>
      <c r="G1100" s="75">
        <v>184.57</v>
      </c>
      <c r="H1100" s="74">
        <v>0.42099999999999999</v>
      </c>
      <c r="I1100" s="44">
        <v>4</v>
      </c>
      <c r="J1100" s="75">
        <v>0</v>
      </c>
      <c r="K1100" s="74">
        <v>0.28100000000000003</v>
      </c>
      <c r="L1100" s="44">
        <v>4</v>
      </c>
      <c r="M1100" s="75">
        <v>0</v>
      </c>
      <c r="N1100" s="44">
        <v>0.26500000000000001</v>
      </c>
      <c r="O1100" s="44">
        <v>4</v>
      </c>
      <c r="P1100" s="75">
        <v>0</v>
      </c>
      <c r="Q1100" s="80">
        <f t="shared" si="85"/>
        <v>0.32233333333333331</v>
      </c>
      <c r="R1100" s="88">
        <f t="shared" si="85"/>
        <v>4</v>
      </c>
      <c r="T1100" s="74">
        <v>0.68799999999999994</v>
      </c>
      <c r="U1100" s="44">
        <v>9</v>
      </c>
      <c r="V1100" s="44">
        <v>0</v>
      </c>
      <c r="W1100" s="44">
        <v>0</v>
      </c>
      <c r="X1100" s="44">
        <v>23</v>
      </c>
      <c r="Y1100" s="44">
        <v>82.318511703008497</v>
      </c>
      <c r="Z1100" s="44">
        <v>23</v>
      </c>
      <c r="AA1100" s="44">
        <v>216.99999999999997</v>
      </c>
      <c r="AB1100" s="44">
        <v>23</v>
      </c>
      <c r="AC1100" s="44">
        <v>236.99999999999997</v>
      </c>
      <c r="AD1100" s="44">
        <v>23</v>
      </c>
      <c r="AE1100" s="44">
        <v>110.89220369984733</v>
      </c>
      <c r="AF1100" s="44">
        <v>4</v>
      </c>
      <c r="AG1100" s="75">
        <v>1</v>
      </c>
      <c r="AH1100" s="74">
        <v>0.95299999999999996</v>
      </c>
      <c r="AI1100" s="44">
        <v>9</v>
      </c>
      <c r="AJ1100" s="44">
        <v>0</v>
      </c>
      <c r="AK1100" s="44">
        <v>0</v>
      </c>
      <c r="AL1100" s="44">
        <v>23</v>
      </c>
      <c r="AM1100" s="44">
        <v>82.318511703008497</v>
      </c>
      <c r="AN1100" s="44">
        <v>23</v>
      </c>
      <c r="AO1100" s="44">
        <v>216.99999999999997</v>
      </c>
      <c r="AP1100" s="44">
        <v>23</v>
      </c>
      <c r="AQ1100" s="44">
        <v>236.99999999999997</v>
      </c>
      <c r="AR1100" s="44">
        <v>23</v>
      </c>
      <c r="AS1100" s="44">
        <v>110.89220369984733</v>
      </c>
      <c r="AT1100" s="44">
        <v>4</v>
      </c>
      <c r="AU1100" s="75">
        <v>1</v>
      </c>
      <c r="AV1100">
        <v>1.1719999999999999</v>
      </c>
      <c r="AW1100">
        <v>9</v>
      </c>
      <c r="AX1100">
        <v>0</v>
      </c>
      <c r="AY1100">
        <v>0</v>
      </c>
      <c r="AZ1100">
        <v>23</v>
      </c>
      <c r="BA1100">
        <v>82.318511703008497</v>
      </c>
      <c r="BB1100">
        <v>23</v>
      </c>
      <c r="BC1100">
        <v>216.99999999999997</v>
      </c>
      <c r="BD1100">
        <v>23</v>
      </c>
      <c r="BE1100">
        <v>236.99999999999997</v>
      </c>
      <c r="BF1100">
        <v>23</v>
      </c>
      <c r="BG1100">
        <v>110.89220369984733</v>
      </c>
      <c r="BH1100">
        <v>4</v>
      </c>
      <c r="BI1100">
        <v>1</v>
      </c>
      <c r="BJ1100" s="74">
        <f t="shared" si="86"/>
        <v>0.93766666666666654</v>
      </c>
      <c r="BK1100" s="92">
        <f t="shared" si="87"/>
        <v>9</v>
      </c>
      <c r="BN1100" s="67">
        <f t="shared" si="88"/>
        <v>0.61533333333333329</v>
      </c>
      <c r="BO1100" s="9">
        <f t="shared" si="89"/>
        <v>5</v>
      </c>
      <c r="BT1100">
        <v>0.90600000000000003</v>
      </c>
      <c r="BU1100">
        <v>9</v>
      </c>
      <c r="BV1100">
        <v>0</v>
      </c>
      <c r="BW1100">
        <v>0</v>
      </c>
      <c r="BX1100">
        <v>23</v>
      </c>
      <c r="BY1100">
        <v>82.318511703008497</v>
      </c>
      <c r="BZ1100">
        <v>23</v>
      </c>
      <c r="CA1100">
        <v>216.99999999999997</v>
      </c>
      <c r="CB1100">
        <v>23</v>
      </c>
      <c r="CC1100">
        <v>236.99999999999997</v>
      </c>
      <c r="CD1100">
        <v>23</v>
      </c>
      <c r="CE1100">
        <v>110.89220369984733</v>
      </c>
      <c r="CF1100">
        <v>4</v>
      </c>
      <c r="CG1100">
        <v>1</v>
      </c>
      <c r="CM1100">
        <v>0.90600000000000003</v>
      </c>
      <c r="CQ1100" t="s">
        <v>162</v>
      </c>
      <c r="CR1100" t="s">
        <v>182</v>
      </c>
      <c r="CS1100" t="s">
        <v>242</v>
      </c>
      <c r="CT1100">
        <v>0</v>
      </c>
      <c r="CU1100">
        <v>23</v>
      </c>
      <c r="CV1100">
        <v>82.318511703008497</v>
      </c>
      <c r="CW1100">
        <v>23</v>
      </c>
      <c r="CX1100">
        <v>216.99999999999997</v>
      </c>
      <c r="CY1100">
        <v>23</v>
      </c>
      <c r="CZ1100">
        <v>236.99999999999997</v>
      </c>
      <c r="DA1100">
        <v>23</v>
      </c>
      <c r="DB1100">
        <v>110.89220369984733</v>
      </c>
      <c r="DC1100">
        <v>4</v>
      </c>
      <c r="DD1100">
        <v>1</v>
      </c>
      <c r="DF1100">
        <v>0.29699999999999999</v>
      </c>
    </row>
    <row r="1101" spans="1:110" x14ac:dyDescent="0.25">
      <c r="A1101" s="74">
        <v>1</v>
      </c>
      <c r="B1101" s="44">
        <v>3</v>
      </c>
      <c r="C1101" s="44">
        <v>2</v>
      </c>
      <c r="D1101" s="44">
        <v>15</v>
      </c>
      <c r="E1101" s="44">
        <v>7.8806072114340001E-2</v>
      </c>
      <c r="F1101" s="44">
        <v>1501.1058270000001</v>
      </c>
      <c r="G1101" s="75">
        <v>192.62</v>
      </c>
      <c r="H1101" s="74">
        <v>0.46899999999999997</v>
      </c>
      <c r="I1101" s="44">
        <v>4</v>
      </c>
      <c r="J1101" s="75">
        <v>0</v>
      </c>
      <c r="K1101" s="74">
        <v>0.28100000000000003</v>
      </c>
      <c r="L1101" s="44">
        <v>4</v>
      </c>
      <c r="M1101" s="75">
        <v>0</v>
      </c>
      <c r="N1101" s="44">
        <v>0.28100000000000003</v>
      </c>
      <c r="O1101" s="44">
        <v>4</v>
      </c>
      <c r="P1101" s="75">
        <v>0</v>
      </c>
      <c r="Q1101" s="80">
        <f t="shared" si="85"/>
        <v>0.34366666666666673</v>
      </c>
      <c r="R1101" s="88">
        <f t="shared" si="85"/>
        <v>4</v>
      </c>
      <c r="T1101" s="74">
        <v>0.68700000000000006</v>
      </c>
      <c r="U1101" s="44">
        <v>9</v>
      </c>
      <c r="V1101" s="44">
        <v>0</v>
      </c>
      <c r="W1101" s="44">
        <v>0</v>
      </c>
      <c r="X1101" s="44">
        <v>23</v>
      </c>
      <c r="Y1101" s="44">
        <v>82.222311066298374</v>
      </c>
      <c r="Z1101" s="44">
        <v>23</v>
      </c>
      <c r="AA1101" s="44">
        <v>217.000001</v>
      </c>
      <c r="AB1101" s="44">
        <v>23</v>
      </c>
      <c r="AC1101" s="44">
        <v>237</v>
      </c>
      <c r="AD1101" s="44">
        <v>23</v>
      </c>
      <c r="AE1101" s="44">
        <v>110.42781149499055</v>
      </c>
      <c r="AF1101" s="44">
        <v>4</v>
      </c>
      <c r="AG1101" s="75">
        <v>1</v>
      </c>
      <c r="AH1101" s="74">
        <v>0.95299999999999996</v>
      </c>
      <c r="AI1101" s="44">
        <v>9</v>
      </c>
      <c r="AJ1101" s="44">
        <v>0</v>
      </c>
      <c r="AK1101" s="44">
        <v>0</v>
      </c>
      <c r="AL1101" s="44">
        <v>23</v>
      </c>
      <c r="AM1101" s="44">
        <v>82.222311066298374</v>
      </c>
      <c r="AN1101" s="44">
        <v>23</v>
      </c>
      <c r="AO1101" s="44">
        <v>217.000001</v>
      </c>
      <c r="AP1101" s="44">
        <v>23</v>
      </c>
      <c r="AQ1101" s="44">
        <v>237</v>
      </c>
      <c r="AR1101" s="44">
        <v>23</v>
      </c>
      <c r="AS1101" s="44">
        <v>110.42781149499055</v>
      </c>
      <c r="AT1101" s="44">
        <v>4</v>
      </c>
      <c r="AU1101" s="75">
        <v>1</v>
      </c>
      <c r="AV1101">
        <v>1.125</v>
      </c>
      <c r="AW1101">
        <v>9</v>
      </c>
      <c r="AX1101">
        <v>0</v>
      </c>
      <c r="AY1101">
        <v>0</v>
      </c>
      <c r="AZ1101">
        <v>23</v>
      </c>
      <c r="BA1101">
        <v>82.222311066298374</v>
      </c>
      <c r="BB1101">
        <v>23</v>
      </c>
      <c r="BC1101">
        <v>217.000001</v>
      </c>
      <c r="BD1101">
        <v>23</v>
      </c>
      <c r="BE1101">
        <v>237</v>
      </c>
      <c r="BF1101">
        <v>23</v>
      </c>
      <c r="BG1101">
        <v>110.42781149499055</v>
      </c>
      <c r="BH1101">
        <v>4</v>
      </c>
      <c r="BI1101">
        <v>1</v>
      </c>
      <c r="BJ1101" s="74">
        <f t="shared" si="86"/>
        <v>0.92166666666666675</v>
      </c>
      <c r="BK1101" s="92">
        <f t="shared" si="87"/>
        <v>9</v>
      </c>
      <c r="BN1101" s="67">
        <f t="shared" si="88"/>
        <v>0.57800000000000007</v>
      </c>
      <c r="BO1101" s="9">
        <f t="shared" si="89"/>
        <v>5</v>
      </c>
      <c r="BT1101">
        <v>0.93799999999999994</v>
      </c>
      <c r="BU1101">
        <v>9</v>
      </c>
      <c r="BV1101">
        <v>0</v>
      </c>
      <c r="BW1101">
        <v>0</v>
      </c>
      <c r="BX1101">
        <v>23</v>
      </c>
      <c r="BY1101">
        <v>82.222311066298374</v>
      </c>
      <c r="BZ1101">
        <v>23</v>
      </c>
      <c r="CA1101">
        <v>217.000001</v>
      </c>
      <c r="CB1101">
        <v>23</v>
      </c>
      <c r="CC1101">
        <v>237</v>
      </c>
      <c r="CD1101">
        <v>23</v>
      </c>
      <c r="CE1101">
        <v>110.42781149499055</v>
      </c>
      <c r="CF1101">
        <v>4</v>
      </c>
      <c r="CG1101">
        <v>1</v>
      </c>
      <c r="CM1101">
        <v>0.93799999999999994</v>
      </c>
      <c r="CQ1101" t="s">
        <v>162</v>
      </c>
      <c r="CR1101" t="s">
        <v>182</v>
      </c>
      <c r="CS1101" t="s">
        <v>242</v>
      </c>
      <c r="CT1101">
        <v>0</v>
      </c>
      <c r="CU1101">
        <v>23</v>
      </c>
      <c r="CV1101">
        <v>82.222311066298374</v>
      </c>
      <c r="CW1101">
        <v>23</v>
      </c>
      <c r="CX1101">
        <v>217.000001</v>
      </c>
      <c r="CY1101">
        <v>23</v>
      </c>
      <c r="CZ1101">
        <v>237</v>
      </c>
      <c r="DA1101">
        <v>23</v>
      </c>
      <c r="DB1101">
        <v>110.42781149499055</v>
      </c>
      <c r="DC1101">
        <v>4</v>
      </c>
      <c r="DD1101">
        <v>1</v>
      </c>
      <c r="DF1101">
        <v>0.29699999999999999</v>
      </c>
    </row>
    <row r="1102" spans="1:110" x14ac:dyDescent="0.25">
      <c r="A1102" s="74">
        <v>1</v>
      </c>
      <c r="B1102" s="44">
        <v>3</v>
      </c>
      <c r="C1102" s="44">
        <v>2</v>
      </c>
      <c r="D1102" s="44">
        <v>16</v>
      </c>
      <c r="E1102" s="44">
        <v>0.176344076626199</v>
      </c>
      <c r="F1102" s="44">
        <v>1534.3030885000001</v>
      </c>
      <c r="G1102" s="75">
        <v>200.67</v>
      </c>
      <c r="H1102" s="74">
        <v>0.5</v>
      </c>
      <c r="I1102" s="44">
        <v>4</v>
      </c>
      <c r="J1102" s="75">
        <v>0</v>
      </c>
      <c r="K1102" s="74">
        <v>0.28100000000000003</v>
      </c>
      <c r="L1102" s="44">
        <v>4</v>
      </c>
      <c r="M1102" s="75">
        <v>0</v>
      </c>
      <c r="N1102" s="44">
        <v>0.26500000000000001</v>
      </c>
      <c r="O1102" s="44">
        <v>4</v>
      </c>
      <c r="P1102" s="75">
        <v>0</v>
      </c>
      <c r="Q1102" s="80">
        <f t="shared" si="85"/>
        <v>0.34866666666666668</v>
      </c>
      <c r="R1102" s="88">
        <f t="shared" si="85"/>
        <v>4</v>
      </c>
      <c r="T1102" s="74">
        <v>0.67200000000000004</v>
      </c>
      <c r="U1102" s="44">
        <v>9</v>
      </c>
      <c r="V1102" s="44">
        <v>0</v>
      </c>
      <c r="W1102" s="44">
        <v>0</v>
      </c>
      <c r="X1102" s="44">
        <v>23</v>
      </c>
      <c r="Y1102" s="44">
        <v>82.130586978323066</v>
      </c>
      <c r="Z1102" s="44">
        <v>23</v>
      </c>
      <c r="AA1102" s="44">
        <v>216.99999999999997</v>
      </c>
      <c r="AB1102" s="44">
        <v>23</v>
      </c>
      <c r="AC1102" s="44">
        <v>236.99999999999997</v>
      </c>
      <c r="AD1102" s="44">
        <v>23</v>
      </c>
      <c r="AE1102" s="44">
        <v>109.98336308008204</v>
      </c>
      <c r="AF1102" s="44">
        <v>4</v>
      </c>
      <c r="AG1102" s="75">
        <v>1</v>
      </c>
      <c r="AH1102" s="74">
        <v>0.95299999999999996</v>
      </c>
      <c r="AI1102" s="44">
        <v>9</v>
      </c>
      <c r="AJ1102" s="44">
        <v>0</v>
      </c>
      <c r="AK1102" s="44">
        <v>0</v>
      </c>
      <c r="AL1102" s="44">
        <v>23</v>
      </c>
      <c r="AM1102" s="44">
        <v>82.130586978323066</v>
      </c>
      <c r="AN1102" s="44">
        <v>23</v>
      </c>
      <c r="AO1102" s="44">
        <v>216.99999999999997</v>
      </c>
      <c r="AP1102" s="44">
        <v>23</v>
      </c>
      <c r="AQ1102" s="44">
        <v>236.99999999999997</v>
      </c>
      <c r="AR1102" s="44">
        <v>23</v>
      </c>
      <c r="AS1102" s="44">
        <v>109.98336308008204</v>
      </c>
      <c r="AT1102" s="44">
        <v>4</v>
      </c>
      <c r="AU1102" s="75">
        <v>1</v>
      </c>
      <c r="AV1102">
        <v>1.1719999999999999</v>
      </c>
      <c r="AW1102">
        <v>9</v>
      </c>
      <c r="AX1102">
        <v>0</v>
      </c>
      <c r="AY1102">
        <v>0</v>
      </c>
      <c r="AZ1102">
        <v>23</v>
      </c>
      <c r="BA1102">
        <v>82.130586978323066</v>
      </c>
      <c r="BB1102">
        <v>23</v>
      </c>
      <c r="BC1102">
        <v>216.99999999999997</v>
      </c>
      <c r="BD1102">
        <v>23</v>
      </c>
      <c r="BE1102">
        <v>236.99999999999997</v>
      </c>
      <c r="BF1102">
        <v>23</v>
      </c>
      <c r="BG1102">
        <v>109.98336308008204</v>
      </c>
      <c r="BH1102">
        <v>4</v>
      </c>
      <c r="BI1102">
        <v>1</v>
      </c>
      <c r="BJ1102" s="74">
        <f t="shared" si="86"/>
        <v>0.93233333333333324</v>
      </c>
      <c r="BK1102" s="92">
        <f t="shared" si="87"/>
        <v>9</v>
      </c>
      <c r="BN1102" s="67">
        <f t="shared" si="88"/>
        <v>0.58366666666666656</v>
      </c>
      <c r="BO1102" s="9">
        <f t="shared" si="89"/>
        <v>5</v>
      </c>
      <c r="BT1102">
        <v>0.89100000000000001</v>
      </c>
      <c r="BU1102">
        <v>9</v>
      </c>
      <c r="BV1102">
        <v>0</v>
      </c>
      <c r="BW1102">
        <v>0</v>
      </c>
      <c r="BX1102">
        <v>23</v>
      </c>
      <c r="BY1102">
        <v>82.130586978323066</v>
      </c>
      <c r="BZ1102">
        <v>23</v>
      </c>
      <c r="CA1102">
        <v>216.99999999999997</v>
      </c>
      <c r="CB1102">
        <v>23</v>
      </c>
      <c r="CC1102">
        <v>236.99999999999997</v>
      </c>
      <c r="CD1102">
        <v>23</v>
      </c>
      <c r="CE1102">
        <v>109.98336308008204</v>
      </c>
      <c r="CF1102">
        <v>4</v>
      </c>
      <c r="CG1102">
        <v>1</v>
      </c>
      <c r="CM1102">
        <v>0.89100000000000001</v>
      </c>
      <c r="CQ1102" t="s">
        <v>162</v>
      </c>
      <c r="CR1102" t="s">
        <v>182</v>
      </c>
      <c r="CS1102" t="s">
        <v>242</v>
      </c>
      <c r="CT1102">
        <v>0</v>
      </c>
      <c r="CU1102">
        <v>23</v>
      </c>
      <c r="CV1102">
        <v>82.130586978323066</v>
      </c>
      <c r="CW1102">
        <v>23</v>
      </c>
      <c r="CX1102">
        <v>216.99999999999997</v>
      </c>
      <c r="CY1102">
        <v>23</v>
      </c>
      <c r="CZ1102">
        <v>236.99999999999997</v>
      </c>
      <c r="DA1102">
        <v>23</v>
      </c>
      <c r="DB1102">
        <v>109.98336308008204</v>
      </c>
      <c r="DC1102">
        <v>4</v>
      </c>
      <c r="DD1102">
        <v>1</v>
      </c>
      <c r="DF1102">
        <v>0.29699999999999999</v>
      </c>
    </row>
    <row r="1103" spans="1:110" x14ac:dyDescent="0.25">
      <c r="A1103" s="74">
        <v>1</v>
      </c>
      <c r="B1103" s="44">
        <v>3</v>
      </c>
      <c r="C1103" s="44">
        <v>2</v>
      </c>
      <c r="D1103" s="44">
        <v>17</v>
      </c>
      <c r="E1103" s="44">
        <v>0.27388208113809398</v>
      </c>
      <c r="F1103" s="44">
        <v>1567.50035</v>
      </c>
      <c r="G1103" s="75">
        <v>208.72</v>
      </c>
      <c r="H1103" s="74">
        <v>0.437</v>
      </c>
      <c r="I1103" s="44">
        <v>4</v>
      </c>
      <c r="J1103" s="75">
        <v>0</v>
      </c>
      <c r="K1103" s="74">
        <v>0.28100000000000003</v>
      </c>
      <c r="L1103" s="44">
        <v>4</v>
      </c>
      <c r="M1103" s="75">
        <v>0</v>
      </c>
      <c r="N1103" s="44">
        <v>0.28100000000000003</v>
      </c>
      <c r="O1103" s="44">
        <v>4</v>
      </c>
      <c r="P1103" s="75">
        <v>0</v>
      </c>
      <c r="Q1103" s="80">
        <f t="shared" si="85"/>
        <v>0.33300000000000002</v>
      </c>
      <c r="R1103" s="88">
        <f t="shared" si="85"/>
        <v>4</v>
      </c>
      <c r="T1103" s="74">
        <v>0.70299999999999996</v>
      </c>
      <c r="U1103" s="44">
        <v>9</v>
      </c>
      <c r="V1103" s="44">
        <v>0</v>
      </c>
      <c r="W1103" s="44">
        <v>0</v>
      </c>
      <c r="X1103" s="44">
        <v>23</v>
      </c>
      <c r="Y1103" s="44">
        <v>82.04304295341575</v>
      </c>
      <c r="Z1103" s="44">
        <v>23</v>
      </c>
      <c r="AA1103" s="44">
        <v>216.99999999999997</v>
      </c>
      <c r="AB1103" s="44">
        <v>23</v>
      </c>
      <c r="AC1103" s="44">
        <v>237</v>
      </c>
      <c r="AD1103" s="44">
        <v>23</v>
      </c>
      <c r="AE1103" s="44">
        <v>109.55761989571941</v>
      </c>
      <c r="AF1103" s="44">
        <v>4</v>
      </c>
      <c r="AG1103" s="75">
        <v>1</v>
      </c>
      <c r="AH1103" s="74">
        <v>0.95399999999999996</v>
      </c>
      <c r="AI1103" s="44">
        <v>9</v>
      </c>
      <c r="AJ1103" s="44">
        <v>0</v>
      </c>
      <c r="AK1103" s="44">
        <v>0</v>
      </c>
      <c r="AL1103" s="44">
        <v>23</v>
      </c>
      <c r="AM1103" s="44">
        <v>82.04304295341575</v>
      </c>
      <c r="AN1103" s="44">
        <v>23</v>
      </c>
      <c r="AO1103" s="44">
        <v>216.99999999999997</v>
      </c>
      <c r="AP1103" s="44">
        <v>23</v>
      </c>
      <c r="AQ1103" s="44">
        <v>237</v>
      </c>
      <c r="AR1103" s="44">
        <v>23</v>
      </c>
      <c r="AS1103" s="44">
        <v>109.55761989571941</v>
      </c>
      <c r="AT1103" s="44">
        <v>4</v>
      </c>
      <c r="AU1103" s="75">
        <v>1</v>
      </c>
      <c r="AV1103">
        <v>1.1399999999999999</v>
      </c>
      <c r="AW1103">
        <v>9</v>
      </c>
      <c r="AX1103">
        <v>0</v>
      </c>
      <c r="AY1103">
        <v>0</v>
      </c>
      <c r="AZ1103">
        <v>23</v>
      </c>
      <c r="BA1103">
        <v>82.04304295341575</v>
      </c>
      <c r="BB1103">
        <v>23</v>
      </c>
      <c r="BC1103">
        <v>216.99999999999997</v>
      </c>
      <c r="BD1103">
        <v>23</v>
      </c>
      <c r="BE1103">
        <v>237</v>
      </c>
      <c r="BF1103">
        <v>23</v>
      </c>
      <c r="BG1103">
        <v>109.55761989571941</v>
      </c>
      <c r="BH1103">
        <v>4</v>
      </c>
      <c r="BI1103">
        <v>1</v>
      </c>
      <c r="BJ1103" s="74">
        <f t="shared" si="86"/>
        <v>0.93233333333333324</v>
      </c>
      <c r="BK1103" s="92">
        <f t="shared" si="87"/>
        <v>9</v>
      </c>
      <c r="BN1103" s="67">
        <f t="shared" si="88"/>
        <v>0.59933333333333327</v>
      </c>
      <c r="BO1103" s="9">
        <f t="shared" si="89"/>
        <v>5</v>
      </c>
      <c r="BT1103">
        <v>0.875</v>
      </c>
      <c r="BU1103">
        <v>9</v>
      </c>
      <c r="BV1103">
        <v>0</v>
      </c>
      <c r="BW1103">
        <v>0</v>
      </c>
      <c r="BX1103">
        <v>23</v>
      </c>
      <c r="BY1103">
        <v>82.04304295341575</v>
      </c>
      <c r="BZ1103">
        <v>23</v>
      </c>
      <c r="CA1103">
        <v>216.99999999999997</v>
      </c>
      <c r="CB1103">
        <v>23</v>
      </c>
      <c r="CC1103">
        <v>237</v>
      </c>
      <c r="CD1103">
        <v>23</v>
      </c>
      <c r="CE1103">
        <v>109.55761989571941</v>
      </c>
      <c r="CF1103">
        <v>4</v>
      </c>
      <c r="CG1103">
        <v>1</v>
      </c>
      <c r="CM1103">
        <v>0.875</v>
      </c>
      <c r="CQ1103" t="s">
        <v>162</v>
      </c>
      <c r="CR1103" t="s">
        <v>182</v>
      </c>
      <c r="CS1103" t="s">
        <v>242</v>
      </c>
      <c r="CT1103">
        <v>0</v>
      </c>
      <c r="CU1103">
        <v>23</v>
      </c>
      <c r="CV1103">
        <v>82.04304295341575</v>
      </c>
      <c r="CW1103">
        <v>23</v>
      </c>
      <c r="CX1103">
        <v>216.99999999999997</v>
      </c>
      <c r="CY1103">
        <v>23</v>
      </c>
      <c r="CZ1103">
        <v>237</v>
      </c>
      <c r="DA1103">
        <v>23</v>
      </c>
      <c r="DB1103">
        <v>109.55761989571941</v>
      </c>
      <c r="DC1103">
        <v>4</v>
      </c>
      <c r="DD1103">
        <v>1</v>
      </c>
      <c r="DF1103">
        <v>0.29699999999999999</v>
      </c>
    </row>
    <row r="1104" spans="1:110" x14ac:dyDescent="0.25">
      <c r="A1104" s="74">
        <v>1</v>
      </c>
      <c r="B1104" s="44">
        <v>3</v>
      </c>
      <c r="C1104" s="44">
        <v>2</v>
      </c>
      <c r="D1104" s="44">
        <v>18</v>
      </c>
      <c r="E1104" s="44">
        <v>0.37142008564995299</v>
      </c>
      <c r="F1104" s="44">
        <v>1600.6976115</v>
      </c>
      <c r="G1104" s="75">
        <v>216.77</v>
      </c>
      <c r="H1104" s="74">
        <v>0.46800000000000003</v>
      </c>
      <c r="I1104" s="44">
        <v>4</v>
      </c>
      <c r="J1104" s="75">
        <v>0</v>
      </c>
      <c r="K1104" s="74">
        <v>0.28100000000000003</v>
      </c>
      <c r="L1104" s="44">
        <v>4</v>
      </c>
      <c r="M1104" s="75">
        <v>0</v>
      </c>
      <c r="N1104" s="44">
        <v>0.26500000000000001</v>
      </c>
      <c r="O1104" s="44">
        <v>4</v>
      </c>
      <c r="P1104" s="75">
        <v>0</v>
      </c>
      <c r="Q1104" s="80">
        <f t="shared" si="85"/>
        <v>0.33800000000000008</v>
      </c>
      <c r="R1104" s="88">
        <f t="shared" si="85"/>
        <v>4</v>
      </c>
      <c r="T1104" s="74">
        <v>0.68799999999999994</v>
      </c>
      <c r="U1104" s="44">
        <v>9</v>
      </c>
      <c r="V1104" s="44">
        <v>0</v>
      </c>
      <c r="W1104" s="44">
        <v>0</v>
      </c>
      <c r="X1104" s="44">
        <v>23</v>
      </c>
      <c r="Y1104" s="44">
        <v>81.959043646765906</v>
      </c>
      <c r="Z1104" s="44">
        <v>23</v>
      </c>
      <c r="AA1104" s="44">
        <v>217.000001</v>
      </c>
      <c r="AB1104" s="44">
        <v>23</v>
      </c>
      <c r="AC1104" s="44">
        <v>237</v>
      </c>
      <c r="AD1104" s="44">
        <v>23</v>
      </c>
      <c r="AE1104" s="44">
        <v>109.13816349940257</v>
      </c>
      <c r="AF1104" s="44">
        <v>4</v>
      </c>
      <c r="AG1104" s="75">
        <v>1</v>
      </c>
      <c r="AH1104" s="74">
        <v>0.95299999999999996</v>
      </c>
      <c r="AI1104" s="44">
        <v>9</v>
      </c>
      <c r="AJ1104" s="44">
        <v>0</v>
      </c>
      <c r="AK1104" s="44">
        <v>0</v>
      </c>
      <c r="AL1104" s="44">
        <v>23</v>
      </c>
      <c r="AM1104" s="44">
        <v>81.959043646765906</v>
      </c>
      <c r="AN1104" s="44">
        <v>23</v>
      </c>
      <c r="AO1104" s="44">
        <v>217.000001</v>
      </c>
      <c r="AP1104" s="44">
        <v>23</v>
      </c>
      <c r="AQ1104" s="44">
        <v>237</v>
      </c>
      <c r="AR1104" s="44">
        <v>23</v>
      </c>
      <c r="AS1104" s="44">
        <v>109.13816349940257</v>
      </c>
      <c r="AT1104" s="44">
        <v>4</v>
      </c>
      <c r="AU1104" s="75">
        <v>1</v>
      </c>
      <c r="AV1104">
        <v>1.2030000000000001</v>
      </c>
      <c r="AW1104">
        <v>9</v>
      </c>
      <c r="AX1104">
        <v>0</v>
      </c>
      <c r="AY1104">
        <v>0</v>
      </c>
      <c r="AZ1104">
        <v>23</v>
      </c>
      <c r="BA1104">
        <v>81.959043646765906</v>
      </c>
      <c r="BB1104">
        <v>23</v>
      </c>
      <c r="BC1104">
        <v>217.000001</v>
      </c>
      <c r="BD1104">
        <v>23</v>
      </c>
      <c r="BE1104">
        <v>237</v>
      </c>
      <c r="BF1104">
        <v>23</v>
      </c>
      <c r="BG1104">
        <v>109.13816349940257</v>
      </c>
      <c r="BH1104">
        <v>4</v>
      </c>
      <c r="BI1104">
        <v>1</v>
      </c>
      <c r="BJ1104" s="74">
        <f t="shared" si="86"/>
        <v>0.94800000000000006</v>
      </c>
      <c r="BK1104" s="92">
        <f t="shared" si="87"/>
        <v>9</v>
      </c>
      <c r="BN1104" s="67">
        <f t="shared" si="88"/>
        <v>0.61</v>
      </c>
      <c r="BO1104" s="9">
        <f t="shared" si="89"/>
        <v>5</v>
      </c>
      <c r="BT1104">
        <v>0.90600000000000003</v>
      </c>
      <c r="BU1104">
        <v>9</v>
      </c>
      <c r="BV1104">
        <v>0</v>
      </c>
      <c r="BW1104">
        <v>0</v>
      </c>
      <c r="BX1104">
        <v>23</v>
      </c>
      <c r="BY1104">
        <v>81.959043646765906</v>
      </c>
      <c r="BZ1104">
        <v>23</v>
      </c>
      <c r="CA1104">
        <v>217.000001</v>
      </c>
      <c r="CB1104">
        <v>23</v>
      </c>
      <c r="CC1104">
        <v>237</v>
      </c>
      <c r="CD1104">
        <v>23</v>
      </c>
      <c r="CE1104">
        <v>109.13816349940257</v>
      </c>
      <c r="CF1104">
        <v>4</v>
      </c>
      <c r="CG1104">
        <v>1</v>
      </c>
      <c r="CM1104">
        <v>0.90600000000000003</v>
      </c>
      <c r="CQ1104" t="s">
        <v>162</v>
      </c>
      <c r="CR1104" t="s">
        <v>182</v>
      </c>
      <c r="CS1104" t="s">
        <v>242</v>
      </c>
      <c r="CT1104">
        <v>0</v>
      </c>
      <c r="CU1104">
        <v>23</v>
      </c>
      <c r="CV1104">
        <v>81.959043646765906</v>
      </c>
      <c r="CW1104">
        <v>23</v>
      </c>
      <c r="CX1104">
        <v>217.000001</v>
      </c>
      <c r="CY1104">
        <v>23</v>
      </c>
      <c r="CZ1104">
        <v>237</v>
      </c>
      <c r="DA1104">
        <v>23</v>
      </c>
      <c r="DB1104">
        <v>109.13816349940257</v>
      </c>
      <c r="DC1104">
        <v>4</v>
      </c>
      <c r="DD1104">
        <v>1</v>
      </c>
      <c r="DF1104">
        <v>0.29699999999999999</v>
      </c>
    </row>
    <row r="1105" spans="1:110" x14ac:dyDescent="0.25">
      <c r="A1105" s="74">
        <v>1</v>
      </c>
      <c r="B1105" s="44">
        <v>3</v>
      </c>
      <c r="C1105" s="44">
        <v>2</v>
      </c>
      <c r="D1105" s="44">
        <v>19</v>
      </c>
      <c r="E1105" s="44">
        <v>0.46895809016182999</v>
      </c>
      <c r="F1105" s="44">
        <v>1633.894873</v>
      </c>
      <c r="G1105" s="75">
        <v>224.82</v>
      </c>
      <c r="H1105" s="74">
        <v>0.45400000000000001</v>
      </c>
      <c r="I1105" s="44">
        <v>4</v>
      </c>
      <c r="J1105" s="75">
        <v>0</v>
      </c>
      <c r="K1105" s="74">
        <v>0.28100000000000003</v>
      </c>
      <c r="L1105" s="44">
        <v>4</v>
      </c>
      <c r="M1105" s="75">
        <v>0</v>
      </c>
      <c r="N1105" s="44">
        <v>0.28100000000000003</v>
      </c>
      <c r="O1105" s="44">
        <v>4</v>
      </c>
      <c r="P1105" s="75">
        <v>0</v>
      </c>
      <c r="Q1105" s="80">
        <f t="shared" si="85"/>
        <v>0.33866666666666667</v>
      </c>
      <c r="R1105" s="88">
        <f t="shared" si="85"/>
        <v>4</v>
      </c>
      <c r="T1105" s="74">
        <v>0.70299999999999996</v>
      </c>
      <c r="U1105" s="44">
        <v>9</v>
      </c>
      <c r="V1105" s="44">
        <v>0</v>
      </c>
      <c r="W1105" s="44">
        <v>0</v>
      </c>
      <c r="X1105" s="44">
        <v>23</v>
      </c>
      <c r="Y1105" s="44">
        <v>81.879285864260652</v>
      </c>
      <c r="Z1105" s="44">
        <v>23</v>
      </c>
      <c r="AA1105" s="44">
        <v>216.99999999999997</v>
      </c>
      <c r="AB1105" s="44">
        <v>23</v>
      </c>
      <c r="AC1105" s="44">
        <v>236.99999999999997</v>
      </c>
      <c r="AD1105" s="44">
        <v>23</v>
      </c>
      <c r="AE1105" s="44">
        <v>108.7577220063165</v>
      </c>
      <c r="AF1105" s="44">
        <v>4</v>
      </c>
      <c r="AG1105" s="75">
        <v>1</v>
      </c>
      <c r="AH1105" s="74">
        <v>0.95399999999999996</v>
      </c>
      <c r="AI1105" s="44">
        <v>9</v>
      </c>
      <c r="AJ1105" s="44">
        <v>0</v>
      </c>
      <c r="AK1105" s="44">
        <v>0</v>
      </c>
      <c r="AL1105" s="44">
        <v>23</v>
      </c>
      <c r="AM1105" s="44">
        <v>81.879285864260652</v>
      </c>
      <c r="AN1105" s="44">
        <v>23</v>
      </c>
      <c r="AO1105" s="44">
        <v>216.99999999999997</v>
      </c>
      <c r="AP1105" s="44">
        <v>23</v>
      </c>
      <c r="AQ1105" s="44">
        <v>236.99999999999997</v>
      </c>
      <c r="AR1105" s="44">
        <v>23</v>
      </c>
      <c r="AS1105" s="44">
        <v>108.7577220063165</v>
      </c>
      <c r="AT1105" s="44">
        <v>4</v>
      </c>
      <c r="AU1105" s="75">
        <v>1</v>
      </c>
      <c r="AV1105">
        <v>1.1719999999999999</v>
      </c>
      <c r="AW1105">
        <v>9</v>
      </c>
      <c r="AX1105">
        <v>0</v>
      </c>
      <c r="AY1105">
        <v>0</v>
      </c>
      <c r="AZ1105">
        <v>23</v>
      </c>
      <c r="BA1105">
        <v>81.879285864260652</v>
      </c>
      <c r="BB1105">
        <v>23</v>
      </c>
      <c r="BC1105">
        <v>216.99999999999997</v>
      </c>
      <c r="BD1105">
        <v>23</v>
      </c>
      <c r="BE1105">
        <v>236.99999999999997</v>
      </c>
      <c r="BF1105">
        <v>23</v>
      </c>
      <c r="BG1105">
        <v>108.7577220063165</v>
      </c>
      <c r="BH1105">
        <v>4</v>
      </c>
      <c r="BI1105">
        <v>1</v>
      </c>
      <c r="BJ1105" s="74">
        <f t="shared" si="86"/>
        <v>0.94299999999999995</v>
      </c>
      <c r="BK1105" s="92">
        <f t="shared" si="87"/>
        <v>9</v>
      </c>
      <c r="BN1105" s="67">
        <f t="shared" si="88"/>
        <v>0.60433333333333328</v>
      </c>
      <c r="BO1105" s="9">
        <f t="shared" si="89"/>
        <v>5</v>
      </c>
      <c r="BT1105">
        <v>0.90600000000000003</v>
      </c>
      <c r="BU1105">
        <v>9</v>
      </c>
      <c r="BV1105">
        <v>0</v>
      </c>
      <c r="BW1105">
        <v>0</v>
      </c>
      <c r="BX1105">
        <v>23</v>
      </c>
      <c r="BY1105">
        <v>81.879285864260652</v>
      </c>
      <c r="BZ1105">
        <v>23</v>
      </c>
      <c r="CA1105">
        <v>216.99999999999997</v>
      </c>
      <c r="CB1105">
        <v>23</v>
      </c>
      <c r="CC1105">
        <v>236.99999999999997</v>
      </c>
      <c r="CD1105">
        <v>23</v>
      </c>
      <c r="CE1105">
        <v>108.7577220063165</v>
      </c>
      <c r="CF1105">
        <v>4</v>
      </c>
      <c r="CG1105">
        <v>1</v>
      </c>
      <c r="CM1105">
        <v>0.90600000000000003</v>
      </c>
      <c r="CQ1105" t="s">
        <v>162</v>
      </c>
      <c r="CR1105" t="s">
        <v>176</v>
      </c>
      <c r="CS1105" t="s">
        <v>242</v>
      </c>
      <c r="CT1105">
        <v>0</v>
      </c>
      <c r="CU1105">
        <v>23</v>
      </c>
      <c r="CV1105">
        <v>81.879285864260652</v>
      </c>
      <c r="CW1105">
        <v>23</v>
      </c>
      <c r="CX1105">
        <v>216.99999999999997</v>
      </c>
      <c r="CY1105">
        <v>23</v>
      </c>
      <c r="CZ1105">
        <v>236.99999999999997</v>
      </c>
      <c r="DA1105">
        <v>23</v>
      </c>
      <c r="DB1105">
        <v>108.7577220063165</v>
      </c>
      <c r="DC1105">
        <v>4</v>
      </c>
      <c r="DD1105">
        <v>1</v>
      </c>
      <c r="DF1105">
        <v>0.28100000000000003</v>
      </c>
    </row>
    <row r="1106" spans="1:110" x14ac:dyDescent="0.25">
      <c r="A1106" s="74">
        <v>1</v>
      </c>
      <c r="B1106" s="44">
        <v>3</v>
      </c>
      <c r="C1106" s="44">
        <v>3</v>
      </c>
      <c r="D1106" s="44">
        <v>6</v>
      </c>
      <c r="E1106" s="44">
        <v>-0.48827614783250201</v>
      </c>
      <c r="F1106" s="44">
        <v>1327.0058294999999</v>
      </c>
      <c r="G1106" s="75">
        <v>126.91</v>
      </c>
      <c r="H1106" s="74">
        <v>0.45400000000000001</v>
      </c>
      <c r="I1106" s="44">
        <v>4</v>
      </c>
      <c r="J1106" s="75">
        <v>0</v>
      </c>
      <c r="K1106" s="74">
        <v>0.28100000000000003</v>
      </c>
      <c r="L1106" s="44">
        <v>4</v>
      </c>
      <c r="M1106" s="75">
        <v>0</v>
      </c>
      <c r="N1106" s="44">
        <v>0.28100000000000003</v>
      </c>
      <c r="O1106" s="44">
        <v>4</v>
      </c>
      <c r="P1106" s="75">
        <v>0</v>
      </c>
      <c r="Q1106" s="80">
        <f t="shared" si="85"/>
        <v>0.33866666666666667</v>
      </c>
      <c r="R1106" s="88">
        <f t="shared" si="85"/>
        <v>4</v>
      </c>
      <c r="T1106" s="74">
        <v>0.70299999999999996</v>
      </c>
      <c r="U1106" s="44">
        <v>9</v>
      </c>
      <c r="V1106" s="44">
        <v>0</v>
      </c>
      <c r="W1106" s="44">
        <v>0</v>
      </c>
      <c r="X1106" s="44">
        <v>23</v>
      </c>
      <c r="Y1106" s="44">
        <v>82.887579736699934</v>
      </c>
      <c r="Z1106" s="44">
        <v>23</v>
      </c>
      <c r="AA1106" s="44">
        <v>217.000001</v>
      </c>
      <c r="AB1106" s="44">
        <v>23</v>
      </c>
      <c r="AC1106" s="44">
        <v>237</v>
      </c>
      <c r="AD1106" s="44">
        <v>23</v>
      </c>
      <c r="AE1106" s="44">
        <v>115.31673903703788</v>
      </c>
      <c r="AF1106" s="44">
        <v>4</v>
      </c>
      <c r="AG1106" s="75">
        <v>1</v>
      </c>
      <c r="AH1106" s="74">
        <v>0.95399999999999996</v>
      </c>
      <c r="AI1106" s="44">
        <v>9</v>
      </c>
      <c r="AJ1106" s="44">
        <v>0</v>
      </c>
      <c r="AK1106" s="44">
        <v>0</v>
      </c>
      <c r="AL1106" s="44">
        <v>23</v>
      </c>
      <c r="AM1106" s="44">
        <v>82.887579736699934</v>
      </c>
      <c r="AN1106" s="44">
        <v>23</v>
      </c>
      <c r="AO1106" s="44">
        <v>217.000001</v>
      </c>
      <c r="AP1106" s="44">
        <v>23</v>
      </c>
      <c r="AQ1106" s="44">
        <v>237</v>
      </c>
      <c r="AR1106" s="44">
        <v>23</v>
      </c>
      <c r="AS1106" s="44">
        <v>115.31673903703788</v>
      </c>
      <c r="AT1106" s="44">
        <v>4</v>
      </c>
      <c r="AU1106" s="75">
        <v>1</v>
      </c>
      <c r="AV1106">
        <v>1.1870000000000001</v>
      </c>
      <c r="AW1106">
        <v>9</v>
      </c>
      <c r="AX1106">
        <v>0</v>
      </c>
      <c r="AY1106">
        <v>0</v>
      </c>
      <c r="AZ1106">
        <v>23</v>
      </c>
      <c r="BA1106">
        <v>82.887579736699934</v>
      </c>
      <c r="BB1106">
        <v>23</v>
      </c>
      <c r="BC1106">
        <v>217.000001</v>
      </c>
      <c r="BD1106">
        <v>23</v>
      </c>
      <c r="BE1106">
        <v>237</v>
      </c>
      <c r="BF1106">
        <v>23</v>
      </c>
      <c r="BG1106">
        <v>115.31673903703788</v>
      </c>
      <c r="BH1106">
        <v>4</v>
      </c>
      <c r="BI1106">
        <v>1</v>
      </c>
      <c r="BJ1106" s="74">
        <f t="shared" si="86"/>
        <v>0.94800000000000006</v>
      </c>
      <c r="BK1106" s="92">
        <f t="shared" si="87"/>
        <v>9</v>
      </c>
      <c r="BN1106" s="67">
        <f t="shared" si="88"/>
        <v>0.60933333333333339</v>
      </c>
      <c r="BO1106" s="9">
        <f t="shared" si="89"/>
        <v>5</v>
      </c>
      <c r="BT1106">
        <v>0.875</v>
      </c>
      <c r="BU1106">
        <v>9</v>
      </c>
      <c r="BV1106">
        <v>0</v>
      </c>
      <c r="BW1106">
        <v>0</v>
      </c>
      <c r="BX1106">
        <v>23</v>
      </c>
      <c r="BY1106">
        <v>82.887579736699934</v>
      </c>
      <c r="BZ1106">
        <v>23</v>
      </c>
      <c r="CA1106">
        <v>217.000001</v>
      </c>
      <c r="CB1106">
        <v>23</v>
      </c>
      <c r="CC1106">
        <v>237</v>
      </c>
      <c r="CD1106">
        <v>23</v>
      </c>
      <c r="CE1106">
        <v>115.31673903703788</v>
      </c>
      <c r="CF1106">
        <v>4</v>
      </c>
      <c r="CG1106">
        <v>1</v>
      </c>
      <c r="CM1106">
        <v>0.875</v>
      </c>
      <c r="CQ1106" t="s">
        <v>162</v>
      </c>
      <c r="CR1106" t="s">
        <v>176</v>
      </c>
      <c r="CS1106" t="s">
        <v>242</v>
      </c>
      <c r="CT1106">
        <v>0</v>
      </c>
      <c r="CU1106">
        <v>23</v>
      </c>
      <c r="CV1106">
        <v>82.887579736699934</v>
      </c>
      <c r="CW1106">
        <v>23</v>
      </c>
      <c r="CX1106">
        <v>217.000001</v>
      </c>
      <c r="CY1106">
        <v>23</v>
      </c>
      <c r="CZ1106">
        <v>237</v>
      </c>
      <c r="DA1106">
        <v>23</v>
      </c>
      <c r="DB1106">
        <v>115.31673903703788</v>
      </c>
      <c r="DC1106">
        <v>4</v>
      </c>
      <c r="DD1106">
        <v>1</v>
      </c>
      <c r="DF1106">
        <v>0.28100000000000003</v>
      </c>
    </row>
    <row r="1107" spans="1:110" x14ac:dyDescent="0.25">
      <c r="A1107" s="74">
        <v>1</v>
      </c>
      <c r="B1107" s="44">
        <v>3</v>
      </c>
      <c r="C1107" s="44">
        <v>3</v>
      </c>
      <c r="D1107" s="44">
        <v>7</v>
      </c>
      <c r="E1107" s="44">
        <v>-0.39073814332062501</v>
      </c>
      <c r="F1107" s="44">
        <v>1360.2030910000001</v>
      </c>
      <c r="G1107" s="75">
        <v>134.96</v>
      </c>
      <c r="H1107" s="74">
        <v>0.46800000000000003</v>
      </c>
      <c r="I1107" s="44">
        <v>4</v>
      </c>
      <c r="J1107" s="75">
        <v>0</v>
      </c>
      <c r="K1107" s="74">
        <v>0.28100000000000003</v>
      </c>
      <c r="L1107" s="44">
        <v>4</v>
      </c>
      <c r="M1107" s="75">
        <v>0</v>
      </c>
      <c r="N1107" s="44">
        <v>0.28100000000000003</v>
      </c>
      <c r="O1107" s="44">
        <v>4</v>
      </c>
      <c r="P1107" s="75">
        <v>0</v>
      </c>
      <c r="Q1107" s="80">
        <f t="shared" si="85"/>
        <v>0.34333333333333343</v>
      </c>
      <c r="R1107" s="88">
        <f t="shared" si="85"/>
        <v>4</v>
      </c>
      <c r="T1107" s="74">
        <v>0.67200000000000004</v>
      </c>
      <c r="U1107" s="44">
        <v>9</v>
      </c>
      <c r="V1107" s="44">
        <v>0</v>
      </c>
      <c r="W1107" s="44">
        <v>0</v>
      </c>
      <c r="X1107" s="44">
        <v>23</v>
      </c>
      <c r="Y1107" s="44">
        <v>82.76254471408177</v>
      </c>
      <c r="Z1107" s="44">
        <v>23</v>
      </c>
      <c r="AA1107" s="44">
        <v>217</v>
      </c>
      <c r="AB1107" s="44">
        <v>23</v>
      </c>
      <c r="AC1107" s="44">
        <v>237</v>
      </c>
      <c r="AD1107" s="44">
        <v>23</v>
      </c>
      <c r="AE1107" s="44">
        <v>114.69716458870346</v>
      </c>
      <c r="AF1107" s="44">
        <v>4</v>
      </c>
      <c r="AG1107" s="75">
        <v>1</v>
      </c>
      <c r="AH1107" s="74">
        <v>0.95399999999999996</v>
      </c>
      <c r="AI1107" s="44">
        <v>9</v>
      </c>
      <c r="AJ1107" s="44">
        <v>0</v>
      </c>
      <c r="AK1107" s="44">
        <v>0</v>
      </c>
      <c r="AL1107" s="44">
        <v>23</v>
      </c>
      <c r="AM1107" s="44">
        <v>82.76254471408177</v>
      </c>
      <c r="AN1107" s="44">
        <v>23</v>
      </c>
      <c r="AO1107" s="44">
        <v>217</v>
      </c>
      <c r="AP1107" s="44">
        <v>23</v>
      </c>
      <c r="AQ1107" s="44">
        <v>237</v>
      </c>
      <c r="AR1107" s="44">
        <v>23</v>
      </c>
      <c r="AS1107" s="44">
        <v>114.69716458870346</v>
      </c>
      <c r="AT1107" s="44">
        <v>4</v>
      </c>
      <c r="AU1107" s="75">
        <v>1</v>
      </c>
      <c r="AV1107">
        <v>1.1879999999999999</v>
      </c>
      <c r="AW1107">
        <v>9</v>
      </c>
      <c r="AX1107">
        <v>0</v>
      </c>
      <c r="AY1107">
        <v>0</v>
      </c>
      <c r="AZ1107">
        <v>23</v>
      </c>
      <c r="BA1107">
        <v>82.76254471408177</v>
      </c>
      <c r="BB1107">
        <v>23</v>
      </c>
      <c r="BC1107">
        <v>217</v>
      </c>
      <c r="BD1107">
        <v>23</v>
      </c>
      <c r="BE1107">
        <v>237</v>
      </c>
      <c r="BF1107">
        <v>23</v>
      </c>
      <c r="BG1107">
        <v>114.69716458870346</v>
      </c>
      <c r="BH1107">
        <v>4</v>
      </c>
      <c r="BI1107">
        <v>1</v>
      </c>
      <c r="BJ1107" s="74">
        <f t="shared" si="86"/>
        <v>0.93800000000000006</v>
      </c>
      <c r="BK1107" s="92">
        <f t="shared" si="87"/>
        <v>9</v>
      </c>
      <c r="BN1107" s="67">
        <f t="shared" si="88"/>
        <v>0.59466666666666668</v>
      </c>
      <c r="BO1107" s="9">
        <f t="shared" si="89"/>
        <v>5</v>
      </c>
      <c r="BT1107">
        <v>1.0780000000000001</v>
      </c>
      <c r="BU1107">
        <v>9</v>
      </c>
      <c r="BV1107">
        <v>0</v>
      </c>
      <c r="BW1107">
        <v>0</v>
      </c>
      <c r="BX1107">
        <v>23</v>
      </c>
      <c r="BY1107">
        <v>82.76254471408177</v>
      </c>
      <c r="BZ1107">
        <v>23</v>
      </c>
      <c r="CA1107">
        <v>217</v>
      </c>
      <c r="CB1107">
        <v>23</v>
      </c>
      <c r="CC1107">
        <v>237</v>
      </c>
      <c r="CD1107">
        <v>23</v>
      </c>
      <c r="CE1107">
        <v>114.69716458870346</v>
      </c>
      <c r="CF1107">
        <v>4</v>
      </c>
      <c r="CG1107">
        <v>1</v>
      </c>
      <c r="CM1107">
        <v>1.0780000000000001</v>
      </c>
      <c r="CQ1107" t="s">
        <v>162</v>
      </c>
      <c r="CR1107" t="s">
        <v>184</v>
      </c>
      <c r="CS1107" t="s">
        <v>242</v>
      </c>
      <c r="CT1107">
        <v>0</v>
      </c>
      <c r="CU1107">
        <v>23</v>
      </c>
      <c r="CV1107">
        <v>82.76254471408177</v>
      </c>
      <c r="CW1107">
        <v>23</v>
      </c>
      <c r="CX1107">
        <v>217</v>
      </c>
      <c r="CY1107">
        <v>23</v>
      </c>
      <c r="CZ1107">
        <v>237</v>
      </c>
      <c r="DA1107">
        <v>23</v>
      </c>
      <c r="DB1107">
        <v>114.69716458870346</v>
      </c>
      <c r="DC1107">
        <v>4</v>
      </c>
      <c r="DD1107">
        <v>1</v>
      </c>
      <c r="DF1107">
        <v>0.29599999999999999</v>
      </c>
    </row>
    <row r="1108" spans="1:110" x14ac:dyDescent="0.25">
      <c r="A1108" s="74">
        <v>1</v>
      </c>
      <c r="B1108" s="44">
        <v>3</v>
      </c>
      <c r="C1108" s="44">
        <v>3</v>
      </c>
      <c r="D1108" s="44">
        <v>8</v>
      </c>
      <c r="E1108" s="44">
        <v>-0.29320013880874801</v>
      </c>
      <c r="F1108" s="44">
        <v>1393.4003525000001</v>
      </c>
      <c r="G1108" s="75">
        <v>143.01</v>
      </c>
      <c r="H1108" s="74">
        <v>0.438</v>
      </c>
      <c r="I1108" s="44">
        <v>4</v>
      </c>
      <c r="J1108" s="75">
        <v>0</v>
      </c>
      <c r="K1108" s="74">
        <v>0.28100000000000003</v>
      </c>
      <c r="L1108" s="44">
        <v>4</v>
      </c>
      <c r="M1108" s="75">
        <v>0</v>
      </c>
      <c r="N1108" s="44">
        <v>0.28100000000000003</v>
      </c>
      <c r="O1108" s="44">
        <v>4</v>
      </c>
      <c r="P1108" s="75">
        <v>0</v>
      </c>
      <c r="Q1108" s="80">
        <f t="shared" si="85"/>
        <v>0.33333333333333331</v>
      </c>
      <c r="R1108" s="88">
        <f t="shared" si="85"/>
        <v>4</v>
      </c>
      <c r="T1108" s="74">
        <v>0.70299999999999996</v>
      </c>
      <c r="U1108" s="44">
        <v>9</v>
      </c>
      <c r="V1108" s="44">
        <v>0</v>
      </c>
      <c r="W1108" s="44">
        <v>0</v>
      </c>
      <c r="X1108" s="44">
        <v>23</v>
      </c>
      <c r="Y1108" s="44">
        <v>82.645766415273627</v>
      </c>
      <c r="Z1108" s="44">
        <v>23</v>
      </c>
      <c r="AA1108" s="44">
        <v>216.99999999999994</v>
      </c>
      <c r="AB1108" s="44">
        <v>23</v>
      </c>
      <c r="AC1108" s="44">
        <v>236.99999999999997</v>
      </c>
      <c r="AD1108" s="44">
        <v>23</v>
      </c>
      <c r="AE1108" s="44">
        <v>114.10689023069601</v>
      </c>
      <c r="AF1108" s="44">
        <v>4</v>
      </c>
      <c r="AG1108" s="75">
        <v>1</v>
      </c>
      <c r="AH1108" s="74">
        <v>0.95399999999999996</v>
      </c>
      <c r="AI1108" s="44">
        <v>9</v>
      </c>
      <c r="AJ1108" s="44">
        <v>0</v>
      </c>
      <c r="AK1108" s="44">
        <v>0</v>
      </c>
      <c r="AL1108" s="44">
        <v>23</v>
      </c>
      <c r="AM1108" s="44">
        <v>82.645766415273627</v>
      </c>
      <c r="AN1108" s="44">
        <v>23</v>
      </c>
      <c r="AO1108" s="44">
        <v>216.99999999999994</v>
      </c>
      <c r="AP1108" s="44">
        <v>23</v>
      </c>
      <c r="AQ1108" s="44">
        <v>236.99999999999997</v>
      </c>
      <c r="AR1108" s="44">
        <v>23</v>
      </c>
      <c r="AS1108" s="44">
        <v>114.10689023069601</v>
      </c>
      <c r="AT1108" s="44">
        <v>4</v>
      </c>
      <c r="AU1108" s="75">
        <v>1</v>
      </c>
      <c r="AV1108">
        <v>1.171</v>
      </c>
      <c r="AW1108">
        <v>9</v>
      </c>
      <c r="AX1108">
        <v>0</v>
      </c>
      <c r="AY1108">
        <v>0</v>
      </c>
      <c r="AZ1108">
        <v>23</v>
      </c>
      <c r="BA1108">
        <v>82.645766415273627</v>
      </c>
      <c r="BB1108">
        <v>23</v>
      </c>
      <c r="BC1108">
        <v>216.99999999999994</v>
      </c>
      <c r="BD1108">
        <v>23</v>
      </c>
      <c r="BE1108">
        <v>236.99999999999997</v>
      </c>
      <c r="BF1108">
        <v>23</v>
      </c>
      <c r="BG1108">
        <v>114.10689023069601</v>
      </c>
      <c r="BH1108">
        <v>4</v>
      </c>
      <c r="BI1108">
        <v>1</v>
      </c>
      <c r="BJ1108" s="74">
        <f t="shared" si="86"/>
        <v>0.94266666666666676</v>
      </c>
      <c r="BK1108" s="92">
        <f t="shared" si="87"/>
        <v>9</v>
      </c>
      <c r="BN1108" s="67">
        <f t="shared" si="88"/>
        <v>0.6093333333333335</v>
      </c>
      <c r="BO1108" s="9">
        <f t="shared" si="89"/>
        <v>5</v>
      </c>
      <c r="BT1108">
        <v>1</v>
      </c>
      <c r="BU1108">
        <v>9</v>
      </c>
      <c r="BV1108">
        <v>0</v>
      </c>
      <c r="BW1108">
        <v>0</v>
      </c>
      <c r="BX1108">
        <v>23</v>
      </c>
      <c r="BY1108">
        <v>82.645766415273627</v>
      </c>
      <c r="BZ1108">
        <v>23</v>
      </c>
      <c r="CA1108">
        <v>216.99999999999994</v>
      </c>
      <c r="CB1108">
        <v>23</v>
      </c>
      <c r="CC1108">
        <v>236.99999999999997</v>
      </c>
      <c r="CD1108">
        <v>23</v>
      </c>
      <c r="CE1108">
        <v>114.10689023069601</v>
      </c>
      <c r="CF1108">
        <v>4</v>
      </c>
      <c r="CG1108">
        <v>1</v>
      </c>
      <c r="CM1108">
        <v>1</v>
      </c>
      <c r="CQ1108" t="s">
        <v>162</v>
      </c>
      <c r="CR1108" t="s">
        <v>176</v>
      </c>
      <c r="CS1108" t="s">
        <v>242</v>
      </c>
      <c r="CT1108">
        <v>0</v>
      </c>
      <c r="CU1108">
        <v>23</v>
      </c>
      <c r="CV1108">
        <v>82.645766415273627</v>
      </c>
      <c r="CW1108">
        <v>23</v>
      </c>
      <c r="CX1108">
        <v>216.99999999999994</v>
      </c>
      <c r="CY1108">
        <v>23</v>
      </c>
      <c r="CZ1108">
        <v>236.99999999999997</v>
      </c>
      <c r="DA1108">
        <v>23</v>
      </c>
      <c r="DB1108">
        <v>114.10689023069601</v>
      </c>
      <c r="DC1108">
        <v>4</v>
      </c>
      <c r="DD1108">
        <v>1</v>
      </c>
      <c r="DF1108">
        <v>0.28100000000000003</v>
      </c>
    </row>
    <row r="1109" spans="1:110" x14ac:dyDescent="0.25">
      <c r="A1109" s="74">
        <v>1</v>
      </c>
      <c r="B1109" s="44">
        <v>3</v>
      </c>
      <c r="C1109" s="44">
        <v>3</v>
      </c>
      <c r="D1109" s="44">
        <v>9</v>
      </c>
      <c r="E1109" s="44">
        <v>-0.195662134296888</v>
      </c>
      <c r="F1109" s="44">
        <v>1426.597614</v>
      </c>
      <c r="G1109" s="75">
        <v>151.06</v>
      </c>
      <c r="H1109" s="74">
        <v>0.59399999999999997</v>
      </c>
      <c r="I1109" s="44">
        <v>4</v>
      </c>
      <c r="J1109" s="75">
        <v>0</v>
      </c>
      <c r="K1109" s="74">
        <v>0.28100000000000003</v>
      </c>
      <c r="L1109" s="44">
        <v>4</v>
      </c>
      <c r="M1109" s="75">
        <v>0</v>
      </c>
      <c r="N1109" s="44">
        <v>0.26500000000000001</v>
      </c>
      <c r="O1109" s="44">
        <v>4</v>
      </c>
      <c r="P1109" s="75">
        <v>0</v>
      </c>
      <c r="Q1109" s="80">
        <f t="shared" si="85"/>
        <v>0.38000000000000006</v>
      </c>
      <c r="R1109" s="88">
        <f t="shared" si="85"/>
        <v>4</v>
      </c>
      <c r="T1109" s="74">
        <v>0.68700000000000006</v>
      </c>
      <c r="U1109" s="44">
        <v>9</v>
      </c>
      <c r="V1109" s="44">
        <v>0</v>
      </c>
      <c r="W1109" s="44">
        <v>0</v>
      </c>
      <c r="X1109" s="44">
        <v>23</v>
      </c>
      <c r="Y1109" s="44">
        <v>82.534995560045289</v>
      </c>
      <c r="Z1109" s="44">
        <v>23</v>
      </c>
      <c r="AA1109" s="44">
        <v>216.99999999999997</v>
      </c>
      <c r="AB1109" s="44">
        <v>23</v>
      </c>
      <c r="AC1109" s="44">
        <v>236.99999999999997</v>
      </c>
      <c r="AD1109" s="44">
        <v>23</v>
      </c>
      <c r="AE1109" s="44">
        <v>113.54385366153663</v>
      </c>
      <c r="AF1109" s="44">
        <v>4</v>
      </c>
      <c r="AG1109" s="75">
        <v>1</v>
      </c>
      <c r="AH1109" s="74">
        <v>0.95299999999999996</v>
      </c>
      <c r="AI1109" s="44">
        <v>9</v>
      </c>
      <c r="AJ1109" s="44">
        <v>0</v>
      </c>
      <c r="AK1109" s="44">
        <v>0</v>
      </c>
      <c r="AL1109" s="44">
        <v>23</v>
      </c>
      <c r="AM1109" s="44">
        <v>82.534995560045289</v>
      </c>
      <c r="AN1109" s="44">
        <v>23</v>
      </c>
      <c r="AO1109" s="44">
        <v>216.99999999999997</v>
      </c>
      <c r="AP1109" s="44">
        <v>23</v>
      </c>
      <c r="AQ1109" s="44">
        <v>236.99999999999997</v>
      </c>
      <c r="AR1109" s="44">
        <v>23</v>
      </c>
      <c r="AS1109" s="44">
        <v>113.54385366153663</v>
      </c>
      <c r="AT1109" s="44">
        <v>4</v>
      </c>
      <c r="AU1109" s="75">
        <v>1</v>
      </c>
      <c r="AV1109">
        <v>1.2030000000000001</v>
      </c>
      <c r="AW1109">
        <v>9</v>
      </c>
      <c r="AX1109">
        <v>0</v>
      </c>
      <c r="AY1109">
        <v>0</v>
      </c>
      <c r="AZ1109">
        <v>23</v>
      </c>
      <c r="BA1109">
        <v>82.534995560045289</v>
      </c>
      <c r="BB1109">
        <v>23</v>
      </c>
      <c r="BC1109">
        <v>216.99999999999997</v>
      </c>
      <c r="BD1109">
        <v>23</v>
      </c>
      <c r="BE1109">
        <v>236.99999999999997</v>
      </c>
      <c r="BF1109">
        <v>23</v>
      </c>
      <c r="BG1109">
        <v>113.54385366153663</v>
      </c>
      <c r="BH1109">
        <v>4</v>
      </c>
      <c r="BI1109">
        <v>1</v>
      </c>
      <c r="BJ1109" s="74">
        <f t="shared" si="86"/>
        <v>0.94766666666666666</v>
      </c>
      <c r="BK1109" s="92">
        <f t="shared" si="87"/>
        <v>9</v>
      </c>
      <c r="BN1109" s="67">
        <f t="shared" si="88"/>
        <v>0.56766666666666654</v>
      </c>
      <c r="BO1109" s="9">
        <f t="shared" si="89"/>
        <v>5</v>
      </c>
      <c r="BT1109">
        <v>1.016</v>
      </c>
      <c r="BU1109">
        <v>9</v>
      </c>
      <c r="BV1109">
        <v>0</v>
      </c>
      <c r="BW1109">
        <v>0</v>
      </c>
      <c r="BX1109">
        <v>23</v>
      </c>
      <c r="BY1109">
        <v>82.534995560045289</v>
      </c>
      <c r="BZ1109">
        <v>23</v>
      </c>
      <c r="CA1109">
        <v>216.99999999999997</v>
      </c>
      <c r="CB1109">
        <v>23</v>
      </c>
      <c r="CC1109">
        <v>236.99999999999997</v>
      </c>
      <c r="CD1109">
        <v>23</v>
      </c>
      <c r="CE1109">
        <v>113.54385366153663</v>
      </c>
      <c r="CF1109">
        <v>4</v>
      </c>
      <c r="CG1109">
        <v>1</v>
      </c>
      <c r="CM1109">
        <v>1.016</v>
      </c>
      <c r="CQ1109" t="s">
        <v>162</v>
      </c>
      <c r="CR1109" t="s">
        <v>180</v>
      </c>
      <c r="CS1109" t="s">
        <v>242</v>
      </c>
      <c r="CT1109">
        <v>0</v>
      </c>
      <c r="CU1109">
        <v>23</v>
      </c>
      <c r="CV1109">
        <v>82.534995560045289</v>
      </c>
      <c r="CW1109">
        <v>23</v>
      </c>
      <c r="CX1109">
        <v>216.99999999999997</v>
      </c>
      <c r="CY1109">
        <v>23</v>
      </c>
      <c r="CZ1109">
        <v>236.99999999999997</v>
      </c>
      <c r="DA1109">
        <v>23</v>
      </c>
      <c r="DB1109">
        <v>113.54385366153663</v>
      </c>
      <c r="DC1109">
        <v>4</v>
      </c>
      <c r="DD1109">
        <v>1</v>
      </c>
      <c r="DF1109">
        <v>0.26600000000000001</v>
      </c>
    </row>
    <row r="1110" spans="1:110" x14ac:dyDescent="0.25">
      <c r="A1110" s="74">
        <v>1</v>
      </c>
      <c r="B1110" s="44">
        <v>3</v>
      </c>
      <c r="C1110" s="44">
        <v>3</v>
      </c>
      <c r="D1110" s="44">
        <v>10</v>
      </c>
      <c r="E1110" s="44">
        <v>-9.8124129784994102E-2</v>
      </c>
      <c r="F1110" s="44">
        <v>1459.7948755</v>
      </c>
      <c r="G1110" s="75">
        <v>159.11000000000001</v>
      </c>
      <c r="H1110" s="74">
        <v>0.45300000000000001</v>
      </c>
      <c r="I1110" s="44">
        <v>4</v>
      </c>
      <c r="J1110" s="75">
        <v>0</v>
      </c>
      <c r="K1110" s="74">
        <v>0.28100000000000003</v>
      </c>
      <c r="L1110" s="44">
        <v>4</v>
      </c>
      <c r="M1110" s="75">
        <v>0</v>
      </c>
      <c r="N1110" s="44">
        <v>0.26500000000000001</v>
      </c>
      <c r="O1110" s="44">
        <v>4</v>
      </c>
      <c r="P1110" s="75">
        <v>0</v>
      </c>
      <c r="Q1110" s="80">
        <f t="shared" si="85"/>
        <v>0.33300000000000002</v>
      </c>
      <c r="R1110" s="88">
        <f t="shared" si="85"/>
        <v>4</v>
      </c>
      <c r="T1110" s="74">
        <v>0.68700000000000006</v>
      </c>
      <c r="U1110" s="44">
        <v>9</v>
      </c>
      <c r="V1110" s="44">
        <v>0</v>
      </c>
      <c r="W1110" s="44">
        <v>0</v>
      </c>
      <c r="X1110" s="44">
        <v>23</v>
      </c>
      <c r="Y1110" s="44">
        <v>82.429768592923864</v>
      </c>
      <c r="Z1110" s="44">
        <v>23</v>
      </c>
      <c r="AA1110" s="44">
        <v>217.000001</v>
      </c>
      <c r="AB1110" s="44">
        <v>23</v>
      </c>
      <c r="AC1110" s="44">
        <v>237</v>
      </c>
      <c r="AD1110" s="44">
        <v>23</v>
      </c>
      <c r="AE1110" s="44">
        <v>113.00629696712694</v>
      </c>
      <c r="AF1110" s="44">
        <v>4</v>
      </c>
      <c r="AG1110" s="75">
        <v>1</v>
      </c>
      <c r="AH1110" s="74">
        <v>0.95299999999999996</v>
      </c>
      <c r="AI1110" s="44">
        <v>9</v>
      </c>
      <c r="AJ1110" s="44">
        <v>0</v>
      </c>
      <c r="AK1110" s="44">
        <v>0</v>
      </c>
      <c r="AL1110" s="44">
        <v>23</v>
      </c>
      <c r="AM1110" s="44">
        <v>82.429768592923864</v>
      </c>
      <c r="AN1110" s="44">
        <v>23</v>
      </c>
      <c r="AO1110" s="44">
        <v>217.000001</v>
      </c>
      <c r="AP1110" s="44">
        <v>23</v>
      </c>
      <c r="AQ1110" s="44">
        <v>237</v>
      </c>
      <c r="AR1110" s="44">
        <v>23</v>
      </c>
      <c r="AS1110" s="44">
        <v>113.00629696712694</v>
      </c>
      <c r="AT1110" s="44">
        <v>4</v>
      </c>
      <c r="AU1110" s="75">
        <v>1</v>
      </c>
      <c r="AV1110">
        <v>1.1559999999999999</v>
      </c>
      <c r="AW1110">
        <v>9</v>
      </c>
      <c r="AX1110">
        <v>0</v>
      </c>
      <c r="AY1110">
        <v>0</v>
      </c>
      <c r="AZ1110">
        <v>23</v>
      </c>
      <c r="BA1110">
        <v>82.429768592923864</v>
      </c>
      <c r="BB1110">
        <v>23</v>
      </c>
      <c r="BC1110">
        <v>217.000001</v>
      </c>
      <c r="BD1110">
        <v>23</v>
      </c>
      <c r="BE1110">
        <v>237</v>
      </c>
      <c r="BF1110">
        <v>23</v>
      </c>
      <c r="BG1110">
        <v>113.00629696712694</v>
      </c>
      <c r="BH1110">
        <v>4</v>
      </c>
      <c r="BI1110">
        <v>1</v>
      </c>
      <c r="BJ1110" s="74">
        <f t="shared" si="86"/>
        <v>0.93200000000000005</v>
      </c>
      <c r="BK1110" s="92">
        <f t="shared" si="87"/>
        <v>9</v>
      </c>
      <c r="BN1110" s="67">
        <f t="shared" si="88"/>
        <v>0.59899999999999998</v>
      </c>
      <c r="BO1110" s="9">
        <f t="shared" si="89"/>
        <v>5</v>
      </c>
      <c r="BT1110">
        <v>1</v>
      </c>
      <c r="BU1110">
        <v>9</v>
      </c>
      <c r="BV1110">
        <v>0</v>
      </c>
      <c r="BW1110">
        <v>0</v>
      </c>
      <c r="BX1110">
        <v>23</v>
      </c>
      <c r="BY1110">
        <v>82.429768592923864</v>
      </c>
      <c r="BZ1110">
        <v>23</v>
      </c>
      <c r="CA1110">
        <v>217.000001</v>
      </c>
      <c r="CB1110">
        <v>23</v>
      </c>
      <c r="CC1110">
        <v>237</v>
      </c>
      <c r="CD1110">
        <v>23</v>
      </c>
      <c r="CE1110">
        <v>113.00629696712694</v>
      </c>
      <c r="CF1110">
        <v>4</v>
      </c>
      <c r="CG1110">
        <v>1</v>
      </c>
      <c r="CM1110">
        <v>1</v>
      </c>
      <c r="CQ1110" t="s">
        <v>162</v>
      </c>
      <c r="CR1110" t="s">
        <v>182</v>
      </c>
      <c r="CS1110" t="s">
        <v>242</v>
      </c>
      <c r="CT1110">
        <v>0</v>
      </c>
      <c r="CU1110">
        <v>23</v>
      </c>
      <c r="CV1110">
        <v>82.429768592923864</v>
      </c>
      <c r="CW1110">
        <v>23</v>
      </c>
      <c r="CX1110">
        <v>217.000001</v>
      </c>
      <c r="CY1110">
        <v>23</v>
      </c>
      <c r="CZ1110">
        <v>237</v>
      </c>
      <c r="DA1110">
        <v>23</v>
      </c>
      <c r="DB1110">
        <v>113.00629696712694</v>
      </c>
      <c r="DC1110">
        <v>4</v>
      </c>
      <c r="DD1110">
        <v>1</v>
      </c>
      <c r="DF1110">
        <v>0.29699999999999999</v>
      </c>
    </row>
    <row r="1111" spans="1:110" x14ac:dyDescent="0.25">
      <c r="A1111" s="74">
        <v>1</v>
      </c>
      <c r="B1111" s="44">
        <v>3</v>
      </c>
      <c r="C1111" s="44">
        <v>3</v>
      </c>
      <c r="D1111" s="44">
        <v>11</v>
      </c>
      <c r="E1111" s="44">
        <v>-5.8612527311713996E-4</v>
      </c>
      <c r="F1111" s="44">
        <v>1492.992137</v>
      </c>
      <c r="G1111" s="75">
        <v>167.16</v>
      </c>
      <c r="H1111" s="74">
        <v>0.437</v>
      </c>
      <c r="I1111" s="44">
        <v>4</v>
      </c>
      <c r="J1111" s="75">
        <v>0</v>
      </c>
      <c r="K1111" s="74">
        <v>0.29699999999999999</v>
      </c>
      <c r="L1111" s="44">
        <v>4</v>
      </c>
      <c r="M1111" s="75">
        <v>0</v>
      </c>
      <c r="N1111" s="44">
        <v>0.25</v>
      </c>
      <c r="O1111" s="44">
        <v>4</v>
      </c>
      <c r="P1111" s="75">
        <v>0</v>
      </c>
      <c r="Q1111" s="80">
        <f t="shared" si="85"/>
        <v>0.32800000000000001</v>
      </c>
      <c r="R1111" s="88">
        <f t="shared" si="85"/>
        <v>4</v>
      </c>
      <c r="T1111" s="74">
        <v>0.70399999999999996</v>
      </c>
      <c r="U1111" s="44">
        <v>9</v>
      </c>
      <c r="V1111" s="44">
        <v>0</v>
      </c>
      <c r="W1111" s="44">
        <v>0</v>
      </c>
      <c r="X1111" s="44">
        <v>23</v>
      </c>
      <c r="Y1111" s="44">
        <v>82.329668585689163</v>
      </c>
      <c r="Z1111" s="44">
        <v>23</v>
      </c>
      <c r="AA1111" s="44">
        <v>217</v>
      </c>
      <c r="AB1111" s="44">
        <v>23</v>
      </c>
      <c r="AC1111" s="44">
        <v>237</v>
      </c>
      <c r="AD1111" s="44">
        <v>23</v>
      </c>
      <c r="AE1111" s="44">
        <v>112.49244891281616</v>
      </c>
      <c r="AF1111" s="44">
        <v>4</v>
      </c>
      <c r="AG1111" s="75">
        <v>1</v>
      </c>
      <c r="AH1111" s="74">
        <v>0.93700000000000006</v>
      </c>
      <c r="AI1111" s="44">
        <v>9</v>
      </c>
      <c r="AJ1111" s="44">
        <v>0</v>
      </c>
      <c r="AK1111" s="44">
        <v>0</v>
      </c>
      <c r="AL1111" s="44">
        <v>23</v>
      </c>
      <c r="AM1111" s="44">
        <v>82.329668585689163</v>
      </c>
      <c r="AN1111" s="44">
        <v>23</v>
      </c>
      <c r="AO1111" s="44">
        <v>217</v>
      </c>
      <c r="AP1111" s="44">
        <v>23</v>
      </c>
      <c r="AQ1111" s="44">
        <v>237</v>
      </c>
      <c r="AR1111" s="44">
        <v>23</v>
      </c>
      <c r="AS1111" s="44">
        <v>112.49244891281616</v>
      </c>
      <c r="AT1111" s="44">
        <v>4</v>
      </c>
      <c r="AU1111" s="75">
        <v>1</v>
      </c>
      <c r="AV1111">
        <v>1.218</v>
      </c>
      <c r="AW1111">
        <v>9</v>
      </c>
      <c r="AX1111">
        <v>0</v>
      </c>
      <c r="AY1111">
        <v>0</v>
      </c>
      <c r="AZ1111">
        <v>23</v>
      </c>
      <c r="BA1111">
        <v>82.329668585689163</v>
      </c>
      <c r="BB1111">
        <v>23</v>
      </c>
      <c r="BC1111">
        <v>217</v>
      </c>
      <c r="BD1111">
        <v>23</v>
      </c>
      <c r="BE1111">
        <v>237</v>
      </c>
      <c r="BF1111">
        <v>23</v>
      </c>
      <c r="BG1111">
        <v>112.49244891281616</v>
      </c>
      <c r="BH1111">
        <v>4</v>
      </c>
      <c r="BI1111">
        <v>1</v>
      </c>
      <c r="BJ1111" s="74">
        <f t="shared" si="86"/>
        <v>0.95299999999999996</v>
      </c>
      <c r="BK1111" s="92">
        <f t="shared" si="87"/>
        <v>9</v>
      </c>
      <c r="BN1111" s="67">
        <f t="shared" si="88"/>
        <v>0.625</v>
      </c>
      <c r="BO1111" s="9">
        <f t="shared" si="89"/>
        <v>5</v>
      </c>
      <c r="BT1111">
        <v>1.359</v>
      </c>
      <c r="BU1111">
        <v>9</v>
      </c>
      <c r="BV1111">
        <v>0</v>
      </c>
      <c r="BW1111">
        <v>0</v>
      </c>
      <c r="BX1111">
        <v>23</v>
      </c>
      <c r="BY1111">
        <v>82.329668585689163</v>
      </c>
      <c r="BZ1111">
        <v>23</v>
      </c>
      <c r="CA1111">
        <v>217</v>
      </c>
      <c r="CB1111">
        <v>23</v>
      </c>
      <c r="CC1111">
        <v>237</v>
      </c>
      <c r="CD1111">
        <v>23</v>
      </c>
      <c r="CE1111">
        <v>112.49244891281616</v>
      </c>
      <c r="CF1111">
        <v>4</v>
      </c>
      <c r="CG1111">
        <v>1</v>
      </c>
      <c r="CM1111">
        <v>1.359</v>
      </c>
      <c r="CQ1111" t="s">
        <v>162</v>
      </c>
      <c r="CR1111" t="s">
        <v>182</v>
      </c>
      <c r="CS1111" t="s">
        <v>242</v>
      </c>
      <c r="CT1111">
        <v>0</v>
      </c>
      <c r="CU1111">
        <v>23</v>
      </c>
      <c r="CV1111">
        <v>82.329668585689163</v>
      </c>
      <c r="CW1111">
        <v>23</v>
      </c>
      <c r="CX1111">
        <v>217</v>
      </c>
      <c r="CY1111">
        <v>23</v>
      </c>
      <c r="CZ1111">
        <v>237</v>
      </c>
      <c r="DA1111">
        <v>23</v>
      </c>
      <c r="DB1111">
        <v>112.49244891281616</v>
      </c>
      <c r="DC1111">
        <v>4</v>
      </c>
      <c r="DD1111">
        <v>1</v>
      </c>
      <c r="DF1111">
        <v>0.29699999999999999</v>
      </c>
    </row>
    <row r="1112" spans="1:110" x14ac:dyDescent="0.25">
      <c r="A1112" s="74">
        <v>1</v>
      </c>
      <c r="B1112" s="44">
        <v>3</v>
      </c>
      <c r="C1112" s="44">
        <v>3</v>
      </c>
      <c r="D1112" s="44">
        <v>12</v>
      </c>
      <c r="E1112" s="44">
        <v>9.69518792387426E-2</v>
      </c>
      <c r="F1112" s="44">
        <v>1526.1893984999999</v>
      </c>
      <c r="G1112" s="75">
        <v>175.21</v>
      </c>
      <c r="H1112" s="74">
        <v>0.45400000000000001</v>
      </c>
      <c r="I1112" s="44">
        <v>4</v>
      </c>
      <c r="J1112" s="75">
        <v>0</v>
      </c>
      <c r="K1112" s="74">
        <v>0.28100000000000003</v>
      </c>
      <c r="L1112" s="44">
        <v>4</v>
      </c>
      <c r="M1112" s="75">
        <v>0</v>
      </c>
      <c r="N1112" s="44">
        <v>0.26500000000000001</v>
      </c>
      <c r="O1112" s="44">
        <v>4</v>
      </c>
      <c r="P1112" s="75">
        <v>0</v>
      </c>
      <c r="Q1112" s="80">
        <f t="shared" si="85"/>
        <v>0.33333333333333331</v>
      </c>
      <c r="R1112" s="88">
        <f t="shared" si="85"/>
        <v>4</v>
      </c>
      <c r="T1112" s="74">
        <v>0.67100000000000004</v>
      </c>
      <c r="U1112" s="44">
        <v>9</v>
      </c>
      <c r="V1112" s="44">
        <v>0</v>
      </c>
      <c r="W1112" s="44">
        <v>0</v>
      </c>
      <c r="X1112" s="44">
        <v>23</v>
      </c>
      <c r="Y1112" s="44">
        <v>82.234306496094661</v>
      </c>
      <c r="Z1112" s="44">
        <v>23</v>
      </c>
      <c r="AA1112" s="44">
        <v>217.000001</v>
      </c>
      <c r="AB1112" s="44">
        <v>23</v>
      </c>
      <c r="AC1112" s="44">
        <v>237</v>
      </c>
      <c r="AD1112" s="44">
        <v>23</v>
      </c>
      <c r="AE1112" s="44">
        <v>112.00085627791653</v>
      </c>
      <c r="AF1112" s="44">
        <v>4</v>
      </c>
      <c r="AG1112" s="75">
        <v>1</v>
      </c>
      <c r="AH1112" s="74">
        <v>0.95299999999999996</v>
      </c>
      <c r="AI1112" s="44">
        <v>9</v>
      </c>
      <c r="AJ1112" s="44">
        <v>0</v>
      </c>
      <c r="AK1112" s="44">
        <v>0</v>
      </c>
      <c r="AL1112" s="44">
        <v>23</v>
      </c>
      <c r="AM1112" s="44">
        <v>82.234306496094661</v>
      </c>
      <c r="AN1112" s="44">
        <v>23</v>
      </c>
      <c r="AO1112" s="44">
        <v>217.000001</v>
      </c>
      <c r="AP1112" s="44">
        <v>23</v>
      </c>
      <c r="AQ1112" s="44">
        <v>237</v>
      </c>
      <c r="AR1112" s="44">
        <v>23</v>
      </c>
      <c r="AS1112" s="44">
        <v>112.00085627791653</v>
      </c>
      <c r="AT1112" s="44">
        <v>4</v>
      </c>
      <c r="AU1112" s="75">
        <v>1</v>
      </c>
      <c r="AV1112">
        <v>1.1719999999999999</v>
      </c>
      <c r="AW1112">
        <v>9</v>
      </c>
      <c r="AX1112">
        <v>0</v>
      </c>
      <c r="AY1112">
        <v>0</v>
      </c>
      <c r="AZ1112">
        <v>23</v>
      </c>
      <c r="BA1112">
        <v>82.234306496094661</v>
      </c>
      <c r="BB1112">
        <v>23</v>
      </c>
      <c r="BC1112">
        <v>217.000001</v>
      </c>
      <c r="BD1112">
        <v>23</v>
      </c>
      <c r="BE1112">
        <v>237</v>
      </c>
      <c r="BF1112">
        <v>23</v>
      </c>
      <c r="BG1112">
        <v>112.00085627791653</v>
      </c>
      <c r="BH1112">
        <v>4</v>
      </c>
      <c r="BI1112">
        <v>1</v>
      </c>
      <c r="BJ1112" s="74">
        <f t="shared" si="86"/>
        <v>0.93200000000000005</v>
      </c>
      <c r="BK1112" s="92">
        <f t="shared" si="87"/>
        <v>9</v>
      </c>
      <c r="BN1112" s="67">
        <f t="shared" si="88"/>
        <v>0.59866666666666668</v>
      </c>
      <c r="BO1112" s="9">
        <f t="shared" si="89"/>
        <v>5</v>
      </c>
      <c r="BT1112">
        <v>0.875</v>
      </c>
      <c r="BU1112">
        <v>9</v>
      </c>
      <c r="BV1112">
        <v>0</v>
      </c>
      <c r="BW1112">
        <v>0</v>
      </c>
      <c r="BX1112">
        <v>23</v>
      </c>
      <c r="BY1112">
        <v>82.234306496094661</v>
      </c>
      <c r="BZ1112">
        <v>23</v>
      </c>
      <c r="CA1112">
        <v>217.000001</v>
      </c>
      <c r="CB1112">
        <v>23</v>
      </c>
      <c r="CC1112">
        <v>237</v>
      </c>
      <c r="CD1112">
        <v>23</v>
      </c>
      <c r="CE1112">
        <v>112.00085627791653</v>
      </c>
      <c r="CF1112">
        <v>4</v>
      </c>
      <c r="CG1112">
        <v>1</v>
      </c>
      <c r="CM1112">
        <v>0.875</v>
      </c>
      <c r="CQ1112" t="s">
        <v>162</v>
      </c>
      <c r="CR1112" t="s">
        <v>182</v>
      </c>
      <c r="CS1112" t="s">
        <v>242</v>
      </c>
      <c r="CT1112">
        <v>0</v>
      </c>
      <c r="CU1112">
        <v>23</v>
      </c>
      <c r="CV1112">
        <v>82.234306496094661</v>
      </c>
      <c r="CW1112">
        <v>23</v>
      </c>
      <c r="CX1112">
        <v>217.000001</v>
      </c>
      <c r="CY1112">
        <v>23</v>
      </c>
      <c r="CZ1112">
        <v>237</v>
      </c>
      <c r="DA1112">
        <v>23</v>
      </c>
      <c r="DB1112">
        <v>112.00085627791653</v>
      </c>
      <c r="DC1112">
        <v>4</v>
      </c>
      <c r="DD1112">
        <v>1</v>
      </c>
      <c r="DF1112">
        <v>0.29699999999999999</v>
      </c>
    </row>
    <row r="1113" spans="1:110" x14ac:dyDescent="0.25">
      <c r="A1113" s="74">
        <v>1</v>
      </c>
      <c r="B1113" s="44">
        <v>3</v>
      </c>
      <c r="C1113" s="44">
        <v>3</v>
      </c>
      <c r="D1113" s="44">
        <v>13</v>
      </c>
      <c r="E1113" s="44">
        <v>0.194489883750636</v>
      </c>
      <c r="F1113" s="44">
        <v>1559.3866599999999</v>
      </c>
      <c r="G1113" s="75">
        <v>183.26</v>
      </c>
      <c r="H1113" s="74">
        <v>0.48399999999999999</v>
      </c>
      <c r="I1113" s="44">
        <v>4</v>
      </c>
      <c r="J1113" s="75">
        <v>0</v>
      </c>
      <c r="K1113" s="74">
        <v>0.29699999999999999</v>
      </c>
      <c r="L1113" s="44">
        <v>4</v>
      </c>
      <c r="M1113" s="75">
        <v>0</v>
      </c>
      <c r="N1113" s="44">
        <v>0.26500000000000001</v>
      </c>
      <c r="O1113" s="44">
        <v>4</v>
      </c>
      <c r="P1113" s="75">
        <v>0</v>
      </c>
      <c r="Q1113" s="80">
        <f t="shared" si="85"/>
        <v>0.34866666666666662</v>
      </c>
      <c r="R1113" s="88">
        <f t="shared" si="85"/>
        <v>4</v>
      </c>
      <c r="T1113" s="74">
        <v>0.70399999999999996</v>
      </c>
      <c r="U1113" s="44">
        <v>9</v>
      </c>
      <c r="V1113" s="44">
        <v>0</v>
      </c>
      <c r="W1113" s="44">
        <v>0</v>
      </c>
      <c r="X1113" s="44">
        <v>23</v>
      </c>
      <c r="Y1113" s="44">
        <v>82.143348549011833</v>
      </c>
      <c r="Z1113" s="44">
        <v>23</v>
      </c>
      <c r="AA1113" s="44">
        <v>217</v>
      </c>
      <c r="AB1113" s="44">
        <v>23</v>
      </c>
      <c r="AC1113" s="44">
        <v>237</v>
      </c>
      <c r="AD1113" s="44">
        <v>23</v>
      </c>
      <c r="AE1113" s="44">
        <v>111.53002662379399</v>
      </c>
      <c r="AF1113" s="44">
        <v>4</v>
      </c>
      <c r="AG1113" s="75">
        <v>1</v>
      </c>
      <c r="AH1113" s="74">
        <v>0.95399999999999996</v>
      </c>
      <c r="AI1113" s="44">
        <v>9</v>
      </c>
      <c r="AJ1113" s="44">
        <v>0</v>
      </c>
      <c r="AK1113" s="44">
        <v>0</v>
      </c>
      <c r="AL1113" s="44">
        <v>23</v>
      </c>
      <c r="AM1113" s="44">
        <v>82.143348549011833</v>
      </c>
      <c r="AN1113" s="44">
        <v>23</v>
      </c>
      <c r="AO1113" s="44">
        <v>217</v>
      </c>
      <c r="AP1113" s="44">
        <v>23</v>
      </c>
      <c r="AQ1113" s="44">
        <v>237</v>
      </c>
      <c r="AR1113" s="44">
        <v>23</v>
      </c>
      <c r="AS1113" s="44">
        <v>111.53002662379399</v>
      </c>
      <c r="AT1113" s="44">
        <v>4</v>
      </c>
      <c r="AU1113" s="75">
        <v>1</v>
      </c>
      <c r="AV1113">
        <v>1.2030000000000001</v>
      </c>
      <c r="AW1113">
        <v>9</v>
      </c>
      <c r="AX1113">
        <v>0</v>
      </c>
      <c r="AY1113">
        <v>0</v>
      </c>
      <c r="AZ1113">
        <v>23</v>
      </c>
      <c r="BA1113">
        <v>82.143348549011833</v>
      </c>
      <c r="BB1113">
        <v>23</v>
      </c>
      <c r="BC1113">
        <v>217</v>
      </c>
      <c r="BD1113">
        <v>23</v>
      </c>
      <c r="BE1113">
        <v>237</v>
      </c>
      <c r="BF1113">
        <v>23</v>
      </c>
      <c r="BG1113">
        <v>111.53002662379399</v>
      </c>
      <c r="BH1113">
        <v>4</v>
      </c>
      <c r="BI1113">
        <v>1</v>
      </c>
      <c r="BJ1113" s="74">
        <f t="shared" si="86"/>
        <v>0.95366666666666655</v>
      </c>
      <c r="BK1113" s="92">
        <f t="shared" si="87"/>
        <v>9</v>
      </c>
      <c r="BN1113" s="67">
        <f t="shared" si="88"/>
        <v>0.60499999999999998</v>
      </c>
      <c r="BO1113" s="9">
        <f t="shared" si="89"/>
        <v>5</v>
      </c>
      <c r="BT1113">
        <v>0.89100000000000001</v>
      </c>
      <c r="BU1113">
        <v>9</v>
      </c>
      <c r="BV1113">
        <v>0</v>
      </c>
      <c r="BW1113">
        <v>0</v>
      </c>
      <c r="BX1113">
        <v>23</v>
      </c>
      <c r="BY1113">
        <v>82.143348549011833</v>
      </c>
      <c r="BZ1113">
        <v>23</v>
      </c>
      <c r="CA1113">
        <v>217</v>
      </c>
      <c r="CB1113">
        <v>23</v>
      </c>
      <c r="CC1113">
        <v>237</v>
      </c>
      <c r="CD1113">
        <v>23</v>
      </c>
      <c r="CE1113">
        <v>111.53002662379399</v>
      </c>
      <c r="CF1113">
        <v>4</v>
      </c>
      <c r="CG1113">
        <v>1</v>
      </c>
      <c r="CM1113">
        <v>0.89100000000000001</v>
      </c>
      <c r="CQ1113" t="s">
        <v>162</v>
      </c>
      <c r="CR1113" t="s">
        <v>182</v>
      </c>
      <c r="CS1113" t="s">
        <v>242</v>
      </c>
      <c r="CT1113">
        <v>0</v>
      </c>
      <c r="CU1113">
        <v>23</v>
      </c>
      <c r="CV1113">
        <v>82.143348549011833</v>
      </c>
      <c r="CW1113">
        <v>23</v>
      </c>
      <c r="CX1113">
        <v>217</v>
      </c>
      <c r="CY1113">
        <v>23</v>
      </c>
      <c r="CZ1113">
        <v>237</v>
      </c>
      <c r="DA1113">
        <v>23</v>
      </c>
      <c r="DB1113">
        <v>111.53002662379399</v>
      </c>
      <c r="DC1113">
        <v>4</v>
      </c>
      <c r="DD1113">
        <v>1</v>
      </c>
      <c r="DF1113">
        <v>0.29699999999999999</v>
      </c>
    </row>
    <row r="1114" spans="1:110" x14ac:dyDescent="0.25">
      <c r="A1114" s="74">
        <v>1</v>
      </c>
      <c r="B1114" s="44">
        <v>3</v>
      </c>
      <c r="C1114" s="44">
        <v>3</v>
      </c>
      <c r="D1114" s="44">
        <v>14</v>
      </c>
      <c r="E1114" s="44">
        <v>0.29202788826249598</v>
      </c>
      <c r="F1114" s="44">
        <v>1592.5839215000001</v>
      </c>
      <c r="G1114" s="75">
        <v>191.31</v>
      </c>
      <c r="H1114" s="74">
        <v>0.45400000000000001</v>
      </c>
      <c r="I1114" s="44">
        <v>4</v>
      </c>
      <c r="J1114" s="75">
        <v>0</v>
      </c>
      <c r="K1114" s="74">
        <v>0.28199999999999997</v>
      </c>
      <c r="L1114" s="44">
        <v>4</v>
      </c>
      <c r="M1114" s="75">
        <v>0</v>
      </c>
      <c r="N1114" s="44">
        <v>0.28100000000000003</v>
      </c>
      <c r="O1114" s="44">
        <v>4</v>
      </c>
      <c r="P1114" s="75">
        <v>0</v>
      </c>
      <c r="Q1114" s="80">
        <f t="shared" si="85"/>
        <v>0.33899999999999997</v>
      </c>
      <c r="R1114" s="88">
        <f t="shared" si="85"/>
        <v>4</v>
      </c>
      <c r="T1114" s="74">
        <v>0.71799999999999997</v>
      </c>
      <c r="U1114" s="44">
        <v>9</v>
      </c>
      <c r="V1114" s="44">
        <v>0</v>
      </c>
      <c r="W1114" s="44">
        <v>0</v>
      </c>
      <c r="X1114" s="44">
        <v>23</v>
      </c>
      <c r="Y1114" s="44">
        <v>82.056479578697306</v>
      </c>
      <c r="Z1114" s="44">
        <v>23</v>
      </c>
      <c r="AA1114" s="44">
        <v>216.99999999999997</v>
      </c>
      <c r="AB1114" s="44">
        <v>23</v>
      </c>
      <c r="AC1114" s="44">
        <v>236.99999999999997</v>
      </c>
      <c r="AD1114" s="44">
        <v>23</v>
      </c>
      <c r="AE1114" s="44">
        <v>111.07874959840882</v>
      </c>
      <c r="AF1114" s="44">
        <v>4</v>
      </c>
      <c r="AG1114" s="75">
        <v>1</v>
      </c>
      <c r="AH1114" s="74">
        <v>0.96899999999999997</v>
      </c>
      <c r="AI1114" s="44">
        <v>9</v>
      </c>
      <c r="AJ1114" s="44">
        <v>0</v>
      </c>
      <c r="AK1114" s="44">
        <v>0</v>
      </c>
      <c r="AL1114" s="44">
        <v>23</v>
      </c>
      <c r="AM1114" s="44">
        <v>82.056479578697306</v>
      </c>
      <c r="AN1114" s="44">
        <v>23</v>
      </c>
      <c r="AO1114" s="44">
        <v>216.99999999999997</v>
      </c>
      <c r="AP1114" s="44">
        <v>23</v>
      </c>
      <c r="AQ1114" s="44">
        <v>236.99999999999997</v>
      </c>
      <c r="AR1114" s="44">
        <v>23</v>
      </c>
      <c r="AS1114" s="44">
        <v>111.07874959840882</v>
      </c>
      <c r="AT1114" s="44">
        <v>4</v>
      </c>
      <c r="AU1114" s="75">
        <v>1</v>
      </c>
      <c r="AV1114">
        <v>1.1719999999999999</v>
      </c>
      <c r="AW1114">
        <v>9</v>
      </c>
      <c r="AX1114">
        <v>0</v>
      </c>
      <c r="AY1114">
        <v>0</v>
      </c>
      <c r="AZ1114">
        <v>23</v>
      </c>
      <c r="BA1114">
        <v>82.056479578697306</v>
      </c>
      <c r="BB1114">
        <v>23</v>
      </c>
      <c r="BC1114">
        <v>216.99999999999997</v>
      </c>
      <c r="BD1114">
        <v>23</v>
      </c>
      <c r="BE1114">
        <v>236.99999999999997</v>
      </c>
      <c r="BF1114">
        <v>23</v>
      </c>
      <c r="BG1114">
        <v>111.07874959840882</v>
      </c>
      <c r="BH1114">
        <v>4</v>
      </c>
      <c r="BI1114">
        <v>1</v>
      </c>
      <c r="BJ1114" s="74">
        <f t="shared" si="86"/>
        <v>0.95299999999999996</v>
      </c>
      <c r="BK1114" s="92">
        <f t="shared" si="87"/>
        <v>9</v>
      </c>
      <c r="BN1114" s="67">
        <f t="shared" si="88"/>
        <v>0.61399999999999999</v>
      </c>
      <c r="BO1114" s="9">
        <f t="shared" si="89"/>
        <v>5</v>
      </c>
      <c r="BT1114">
        <v>0.89</v>
      </c>
      <c r="BU1114">
        <v>9</v>
      </c>
      <c r="BV1114">
        <v>0</v>
      </c>
      <c r="BW1114">
        <v>0</v>
      </c>
      <c r="BX1114">
        <v>23</v>
      </c>
      <c r="BY1114">
        <v>82.056479578697306</v>
      </c>
      <c r="BZ1114">
        <v>23</v>
      </c>
      <c r="CA1114">
        <v>216.99999999999997</v>
      </c>
      <c r="CB1114">
        <v>23</v>
      </c>
      <c r="CC1114">
        <v>236.99999999999997</v>
      </c>
      <c r="CD1114">
        <v>23</v>
      </c>
      <c r="CE1114">
        <v>111.07874959840882</v>
      </c>
      <c r="CF1114">
        <v>4</v>
      </c>
      <c r="CG1114">
        <v>1</v>
      </c>
      <c r="CM1114">
        <v>0.89</v>
      </c>
      <c r="CQ1114" t="s">
        <v>162</v>
      </c>
      <c r="CR1114" t="s">
        <v>180</v>
      </c>
      <c r="CS1114" t="s">
        <v>242</v>
      </c>
      <c r="CT1114">
        <v>0</v>
      </c>
      <c r="CU1114">
        <v>23</v>
      </c>
      <c r="CV1114">
        <v>82.056479578697306</v>
      </c>
      <c r="CW1114">
        <v>23</v>
      </c>
      <c r="CX1114">
        <v>216.99999999999997</v>
      </c>
      <c r="CY1114">
        <v>23</v>
      </c>
      <c r="CZ1114">
        <v>236.99999999999997</v>
      </c>
      <c r="DA1114">
        <v>23</v>
      </c>
      <c r="DB1114">
        <v>111.07874959840882</v>
      </c>
      <c r="DC1114">
        <v>4</v>
      </c>
      <c r="DD1114">
        <v>1</v>
      </c>
      <c r="DF1114">
        <v>0.26600000000000001</v>
      </c>
    </row>
    <row r="1115" spans="1:110" x14ac:dyDescent="0.25">
      <c r="A1115" s="74">
        <v>1</v>
      </c>
      <c r="B1115" s="44">
        <v>3</v>
      </c>
      <c r="C1115" s="44">
        <v>3</v>
      </c>
      <c r="D1115" s="44">
        <v>15</v>
      </c>
      <c r="E1115" s="44">
        <v>0.38956589277437298</v>
      </c>
      <c r="F1115" s="44">
        <v>1625.7811830000001</v>
      </c>
      <c r="G1115" s="75">
        <v>199.36</v>
      </c>
      <c r="H1115" s="74">
        <v>0.45400000000000001</v>
      </c>
      <c r="I1115" s="44">
        <v>4</v>
      </c>
      <c r="J1115" s="75">
        <v>0</v>
      </c>
      <c r="K1115" s="74">
        <v>0.28100000000000003</v>
      </c>
      <c r="L1115" s="44">
        <v>4</v>
      </c>
      <c r="M1115" s="75">
        <v>0</v>
      </c>
      <c r="N1115" s="44">
        <v>0.26600000000000001</v>
      </c>
      <c r="O1115" s="44">
        <v>4</v>
      </c>
      <c r="P1115" s="75">
        <v>0</v>
      </c>
      <c r="Q1115" s="80">
        <f t="shared" si="85"/>
        <v>0.33366666666666672</v>
      </c>
      <c r="R1115" s="88">
        <f t="shared" si="85"/>
        <v>4</v>
      </c>
      <c r="T1115" s="74">
        <v>0.68799999999999994</v>
      </c>
      <c r="U1115" s="44">
        <v>9</v>
      </c>
      <c r="V1115" s="44">
        <v>0</v>
      </c>
      <c r="W1115" s="44">
        <v>0</v>
      </c>
      <c r="X1115" s="44">
        <v>23</v>
      </c>
      <c r="Y1115" s="44">
        <v>81.97341543838877</v>
      </c>
      <c r="Z1115" s="44">
        <v>23</v>
      </c>
      <c r="AA1115" s="44">
        <v>217.000001</v>
      </c>
      <c r="AB1115" s="44">
        <v>23</v>
      </c>
      <c r="AC1115" s="44">
        <v>237</v>
      </c>
      <c r="AD1115" s="44">
        <v>23</v>
      </c>
      <c r="AE1115" s="44">
        <v>110.64577713599942</v>
      </c>
      <c r="AF1115" s="44">
        <v>4</v>
      </c>
      <c r="AG1115" s="75">
        <v>1</v>
      </c>
      <c r="AH1115" s="74">
        <v>0.96899999999999997</v>
      </c>
      <c r="AI1115" s="44">
        <v>9</v>
      </c>
      <c r="AJ1115" s="44">
        <v>0</v>
      </c>
      <c r="AK1115" s="44">
        <v>0</v>
      </c>
      <c r="AL1115" s="44">
        <v>23</v>
      </c>
      <c r="AM1115" s="44">
        <v>81.97341543838877</v>
      </c>
      <c r="AN1115" s="44">
        <v>23</v>
      </c>
      <c r="AO1115" s="44">
        <v>217.000001</v>
      </c>
      <c r="AP1115" s="44">
        <v>23</v>
      </c>
      <c r="AQ1115" s="44">
        <v>237</v>
      </c>
      <c r="AR1115" s="44">
        <v>23</v>
      </c>
      <c r="AS1115" s="44">
        <v>110.64577713599942</v>
      </c>
      <c r="AT1115" s="44">
        <v>4</v>
      </c>
      <c r="AU1115" s="75">
        <v>1</v>
      </c>
      <c r="AV1115">
        <v>1.1719999999999999</v>
      </c>
      <c r="AW1115">
        <v>9</v>
      </c>
      <c r="AX1115">
        <v>0</v>
      </c>
      <c r="AY1115">
        <v>0</v>
      </c>
      <c r="AZ1115">
        <v>23</v>
      </c>
      <c r="BA1115">
        <v>81.97341543838877</v>
      </c>
      <c r="BB1115">
        <v>23</v>
      </c>
      <c r="BC1115">
        <v>217.000001</v>
      </c>
      <c r="BD1115">
        <v>23</v>
      </c>
      <c r="BE1115">
        <v>237</v>
      </c>
      <c r="BF1115">
        <v>23</v>
      </c>
      <c r="BG1115">
        <v>110.64577713599942</v>
      </c>
      <c r="BH1115">
        <v>4</v>
      </c>
      <c r="BI1115">
        <v>1</v>
      </c>
      <c r="BJ1115" s="74">
        <f t="shared" si="86"/>
        <v>0.94299999999999995</v>
      </c>
      <c r="BK1115" s="92">
        <f t="shared" si="87"/>
        <v>9</v>
      </c>
      <c r="BN1115" s="67">
        <f t="shared" si="88"/>
        <v>0.60933333333333328</v>
      </c>
      <c r="BO1115" s="9">
        <f t="shared" si="89"/>
        <v>5</v>
      </c>
      <c r="BT1115">
        <v>0.85899999999999999</v>
      </c>
      <c r="BU1115">
        <v>9</v>
      </c>
      <c r="BV1115">
        <v>0</v>
      </c>
      <c r="BW1115">
        <v>0</v>
      </c>
      <c r="BX1115">
        <v>23</v>
      </c>
      <c r="BY1115">
        <v>81.97341543838877</v>
      </c>
      <c r="BZ1115">
        <v>23</v>
      </c>
      <c r="CA1115">
        <v>217.000001</v>
      </c>
      <c r="CB1115">
        <v>23</v>
      </c>
      <c r="CC1115">
        <v>237</v>
      </c>
      <c r="CD1115">
        <v>23</v>
      </c>
      <c r="CE1115">
        <v>110.64577713599942</v>
      </c>
      <c r="CF1115">
        <v>4</v>
      </c>
      <c r="CG1115">
        <v>1</v>
      </c>
      <c r="CM1115">
        <v>0.85899999999999999</v>
      </c>
      <c r="CQ1115" t="s">
        <v>162</v>
      </c>
      <c r="CR1115" t="s">
        <v>182</v>
      </c>
      <c r="CS1115" t="s">
        <v>242</v>
      </c>
      <c r="CT1115">
        <v>0</v>
      </c>
      <c r="CU1115">
        <v>23</v>
      </c>
      <c r="CV1115">
        <v>81.97341543838877</v>
      </c>
      <c r="CW1115">
        <v>23</v>
      </c>
      <c r="CX1115">
        <v>217.000001</v>
      </c>
      <c r="CY1115">
        <v>23</v>
      </c>
      <c r="CZ1115">
        <v>237</v>
      </c>
      <c r="DA1115">
        <v>23</v>
      </c>
      <c r="DB1115">
        <v>110.64577713599942</v>
      </c>
      <c r="DC1115">
        <v>4</v>
      </c>
      <c r="DD1115">
        <v>1</v>
      </c>
      <c r="DF1115">
        <v>0.29699999999999999</v>
      </c>
    </row>
    <row r="1116" spans="1:110" x14ac:dyDescent="0.25">
      <c r="A1116" s="74">
        <v>1</v>
      </c>
      <c r="B1116" s="44">
        <v>3</v>
      </c>
      <c r="C1116" s="44">
        <v>3</v>
      </c>
      <c r="D1116" s="44">
        <v>16</v>
      </c>
      <c r="E1116" s="44">
        <v>0.48710389728624998</v>
      </c>
      <c r="F1116" s="44">
        <v>1658.9784445</v>
      </c>
      <c r="G1116" s="75">
        <v>207.41</v>
      </c>
      <c r="H1116" s="74">
        <v>0.45400000000000001</v>
      </c>
      <c r="I1116" s="44">
        <v>4</v>
      </c>
      <c r="J1116" s="75">
        <v>0</v>
      </c>
      <c r="K1116" s="74">
        <v>0.28100000000000003</v>
      </c>
      <c r="L1116" s="44">
        <v>4</v>
      </c>
      <c r="M1116" s="75">
        <v>0</v>
      </c>
      <c r="N1116" s="44">
        <v>0.64100000000000001</v>
      </c>
      <c r="O1116" s="44">
        <v>4</v>
      </c>
      <c r="P1116" s="75">
        <v>0</v>
      </c>
      <c r="Q1116" s="80">
        <f t="shared" si="85"/>
        <v>0.45866666666666672</v>
      </c>
      <c r="R1116" s="88">
        <f t="shared" si="85"/>
        <v>4</v>
      </c>
      <c r="T1116" s="74">
        <v>0.70299999999999996</v>
      </c>
      <c r="U1116" s="44">
        <v>9</v>
      </c>
      <c r="V1116" s="44">
        <v>0</v>
      </c>
      <c r="W1116" s="44">
        <v>0</v>
      </c>
      <c r="X1116" s="44">
        <v>23</v>
      </c>
      <c r="Y1116" s="44">
        <v>81.893907732415698</v>
      </c>
      <c r="Z1116" s="44">
        <v>23</v>
      </c>
      <c r="AA1116" s="44">
        <v>217.000001</v>
      </c>
      <c r="AB1116" s="44">
        <v>23</v>
      </c>
      <c r="AC1116" s="44">
        <v>237</v>
      </c>
      <c r="AD1116" s="44">
        <v>23</v>
      </c>
      <c r="AE1116" s="44">
        <v>110.23003616212566</v>
      </c>
      <c r="AF1116" s="44">
        <v>4</v>
      </c>
      <c r="AG1116" s="75">
        <v>1</v>
      </c>
      <c r="AH1116" s="74">
        <v>0.95299999999999996</v>
      </c>
      <c r="AI1116" s="44">
        <v>9</v>
      </c>
      <c r="AJ1116" s="44">
        <v>0</v>
      </c>
      <c r="AK1116" s="44">
        <v>0</v>
      </c>
      <c r="AL1116" s="44">
        <v>23</v>
      </c>
      <c r="AM1116" s="44">
        <v>81.893907732415698</v>
      </c>
      <c r="AN1116" s="44">
        <v>23</v>
      </c>
      <c r="AO1116" s="44">
        <v>217.000001</v>
      </c>
      <c r="AP1116" s="44">
        <v>23</v>
      </c>
      <c r="AQ1116" s="44">
        <v>237</v>
      </c>
      <c r="AR1116" s="44">
        <v>23</v>
      </c>
      <c r="AS1116" s="44">
        <v>110.23003616212566</v>
      </c>
      <c r="AT1116" s="44">
        <v>4</v>
      </c>
      <c r="AU1116" s="75">
        <v>1</v>
      </c>
      <c r="AV1116">
        <v>1.141</v>
      </c>
      <c r="AW1116">
        <v>9</v>
      </c>
      <c r="AX1116">
        <v>0</v>
      </c>
      <c r="AY1116">
        <v>0</v>
      </c>
      <c r="AZ1116">
        <v>23</v>
      </c>
      <c r="BA1116">
        <v>81.893907732415698</v>
      </c>
      <c r="BB1116">
        <v>23</v>
      </c>
      <c r="BC1116">
        <v>217.000001</v>
      </c>
      <c r="BD1116">
        <v>23</v>
      </c>
      <c r="BE1116">
        <v>237</v>
      </c>
      <c r="BF1116">
        <v>23</v>
      </c>
      <c r="BG1116">
        <v>110.23003616212566</v>
      </c>
      <c r="BH1116">
        <v>4</v>
      </c>
      <c r="BI1116">
        <v>1</v>
      </c>
      <c r="BJ1116" s="74">
        <f t="shared" si="86"/>
        <v>0.93233333333333324</v>
      </c>
      <c r="BK1116" s="92">
        <f t="shared" si="87"/>
        <v>9</v>
      </c>
      <c r="BN1116" s="67">
        <f t="shared" si="88"/>
        <v>0.47366666666666651</v>
      </c>
      <c r="BO1116" s="9">
        <f t="shared" si="89"/>
        <v>5</v>
      </c>
      <c r="BT1116">
        <v>0.85899999999999999</v>
      </c>
      <c r="BU1116">
        <v>9</v>
      </c>
      <c r="BV1116">
        <v>0</v>
      </c>
      <c r="BW1116">
        <v>0</v>
      </c>
      <c r="BX1116">
        <v>23</v>
      </c>
      <c r="BY1116">
        <v>81.893907732415698</v>
      </c>
      <c r="BZ1116">
        <v>23</v>
      </c>
      <c r="CA1116">
        <v>217.000001</v>
      </c>
      <c r="CB1116">
        <v>23</v>
      </c>
      <c r="CC1116">
        <v>237</v>
      </c>
      <c r="CD1116">
        <v>23</v>
      </c>
      <c r="CE1116">
        <v>110.23003616212566</v>
      </c>
      <c r="CF1116">
        <v>4</v>
      </c>
      <c r="CG1116">
        <v>1</v>
      </c>
      <c r="CM1116">
        <v>0.85899999999999999</v>
      </c>
      <c r="CQ1116" t="s">
        <v>162</v>
      </c>
      <c r="CR1116" t="s">
        <v>179</v>
      </c>
      <c r="CS1116" t="s">
        <v>242</v>
      </c>
      <c r="CT1116">
        <v>0</v>
      </c>
      <c r="CU1116">
        <v>23</v>
      </c>
      <c r="CV1116">
        <v>81.893907732415698</v>
      </c>
      <c r="CW1116">
        <v>23</v>
      </c>
      <c r="CX1116">
        <v>217.000001</v>
      </c>
      <c r="CY1116">
        <v>23</v>
      </c>
      <c r="CZ1116">
        <v>237</v>
      </c>
      <c r="DA1116">
        <v>23</v>
      </c>
      <c r="DB1116">
        <v>110.23003616212566</v>
      </c>
      <c r="DC1116">
        <v>4</v>
      </c>
      <c r="DD1116">
        <v>1</v>
      </c>
      <c r="DF1116">
        <v>0.26500000000000001</v>
      </c>
    </row>
    <row r="1117" spans="1:110" x14ac:dyDescent="0.25">
      <c r="A1117" s="74">
        <v>1</v>
      </c>
      <c r="B1117" s="44">
        <v>3</v>
      </c>
      <c r="C1117" s="44">
        <v>4</v>
      </c>
      <c r="D1117" s="44">
        <v>3</v>
      </c>
      <c r="E1117" s="44">
        <v>-0.470130340708099</v>
      </c>
      <c r="F1117" s="44">
        <v>1352.089401</v>
      </c>
      <c r="G1117" s="75">
        <v>109.5</v>
      </c>
      <c r="H1117" s="74">
        <v>0.437</v>
      </c>
      <c r="I1117" s="44">
        <v>4</v>
      </c>
      <c r="J1117" s="75">
        <v>0</v>
      </c>
      <c r="K1117" s="74">
        <v>0.313</v>
      </c>
      <c r="L1117" s="44">
        <v>4</v>
      </c>
      <c r="M1117" s="75">
        <v>0</v>
      </c>
      <c r="N1117" s="44">
        <v>0.25</v>
      </c>
      <c r="O1117" s="44">
        <v>4</v>
      </c>
      <c r="P1117" s="75">
        <v>0</v>
      </c>
      <c r="Q1117" s="80">
        <f t="shared" si="85"/>
        <v>0.33333333333333331</v>
      </c>
      <c r="R1117" s="88">
        <f t="shared" si="85"/>
        <v>4</v>
      </c>
      <c r="T1117" s="74">
        <v>0.67200000000000004</v>
      </c>
      <c r="U1117" s="44">
        <v>9</v>
      </c>
      <c r="V1117" s="44">
        <v>0</v>
      </c>
      <c r="W1117" s="44">
        <v>0</v>
      </c>
      <c r="X1117" s="44">
        <v>23</v>
      </c>
      <c r="Y1117" s="44">
        <v>237</v>
      </c>
      <c r="Z1117" s="44">
        <v>23</v>
      </c>
      <c r="AA1117" s="44">
        <v>81.261408575091764</v>
      </c>
      <c r="AB1117" s="44">
        <v>23</v>
      </c>
      <c r="AC1117" s="44">
        <v>217.000001</v>
      </c>
      <c r="AD1117" s="44">
        <v>23</v>
      </c>
      <c r="AE1117" s="44">
        <v>114.9282684890272</v>
      </c>
      <c r="AF1117" s="44">
        <v>4</v>
      </c>
      <c r="AG1117" s="75">
        <v>1</v>
      </c>
      <c r="AH1117" s="74">
        <v>0.98499999999999999</v>
      </c>
      <c r="AI1117" s="44">
        <v>9</v>
      </c>
      <c r="AJ1117" s="44">
        <v>0</v>
      </c>
      <c r="AK1117" s="44">
        <v>0</v>
      </c>
      <c r="AL1117" s="44">
        <v>23</v>
      </c>
      <c r="AM1117" s="44">
        <v>237</v>
      </c>
      <c r="AN1117" s="44">
        <v>23</v>
      </c>
      <c r="AO1117" s="44">
        <v>81.261408575091764</v>
      </c>
      <c r="AP1117" s="44">
        <v>23</v>
      </c>
      <c r="AQ1117" s="44">
        <v>217.000001</v>
      </c>
      <c r="AR1117" s="44">
        <v>23</v>
      </c>
      <c r="AS1117" s="44">
        <v>114.9282684890272</v>
      </c>
      <c r="AT1117" s="44">
        <v>4</v>
      </c>
      <c r="AU1117" s="75">
        <v>1</v>
      </c>
      <c r="AV1117">
        <v>1.157</v>
      </c>
      <c r="AW1117">
        <v>9</v>
      </c>
      <c r="AX1117">
        <v>0</v>
      </c>
      <c r="AY1117">
        <v>0</v>
      </c>
      <c r="AZ1117">
        <v>23</v>
      </c>
      <c r="BA1117">
        <v>237</v>
      </c>
      <c r="BB1117">
        <v>23</v>
      </c>
      <c r="BC1117">
        <v>81.261408575091764</v>
      </c>
      <c r="BD1117">
        <v>23</v>
      </c>
      <c r="BE1117">
        <v>217.000001</v>
      </c>
      <c r="BF1117">
        <v>23</v>
      </c>
      <c r="BG1117">
        <v>114.9282684890272</v>
      </c>
      <c r="BH1117">
        <v>4</v>
      </c>
      <c r="BI1117">
        <v>1</v>
      </c>
      <c r="BJ1117" s="74">
        <f t="shared" si="86"/>
        <v>0.93800000000000006</v>
      </c>
      <c r="BK1117" s="92">
        <f t="shared" si="87"/>
        <v>9</v>
      </c>
      <c r="BN1117" s="67">
        <f t="shared" si="88"/>
        <v>0.60466666666666669</v>
      </c>
      <c r="BO1117" s="9">
        <f t="shared" si="89"/>
        <v>5</v>
      </c>
      <c r="BT1117">
        <v>0.875</v>
      </c>
      <c r="BU1117">
        <v>9</v>
      </c>
      <c r="BV1117">
        <v>0</v>
      </c>
      <c r="BW1117">
        <v>0</v>
      </c>
      <c r="BX1117">
        <v>23</v>
      </c>
      <c r="BY1117">
        <v>237</v>
      </c>
      <c r="BZ1117">
        <v>23</v>
      </c>
      <c r="CA1117">
        <v>81.261408575091764</v>
      </c>
      <c r="CB1117">
        <v>23</v>
      </c>
      <c r="CC1117">
        <v>217.000001</v>
      </c>
      <c r="CD1117">
        <v>23</v>
      </c>
      <c r="CE1117">
        <v>114.9282684890272</v>
      </c>
      <c r="CF1117">
        <v>4</v>
      </c>
      <c r="CG1117">
        <v>1</v>
      </c>
      <c r="CM1117">
        <v>0.875</v>
      </c>
      <c r="CQ1117" t="s">
        <v>162</v>
      </c>
      <c r="CR1117" t="s">
        <v>182</v>
      </c>
      <c r="CS1117" t="s">
        <v>242</v>
      </c>
      <c r="CT1117">
        <v>0</v>
      </c>
      <c r="CU1117">
        <v>23</v>
      </c>
      <c r="CV1117">
        <v>237</v>
      </c>
      <c r="CW1117">
        <v>23</v>
      </c>
      <c r="CX1117">
        <v>81.261408575091764</v>
      </c>
      <c r="CY1117">
        <v>23</v>
      </c>
      <c r="CZ1117">
        <v>217.000001</v>
      </c>
      <c r="DA1117">
        <v>23</v>
      </c>
      <c r="DB1117">
        <v>114.9282684890272</v>
      </c>
      <c r="DC1117">
        <v>4</v>
      </c>
      <c r="DD1117">
        <v>1</v>
      </c>
      <c r="DF1117">
        <v>0.29699999999999999</v>
      </c>
    </row>
    <row r="1118" spans="1:110" x14ac:dyDescent="0.25">
      <c r="A1118" s="74">
        <v>1</v>
      </c>
      <c r="B1118" s="44">
        <v>3</v>
      </c>
      <c r="C1118" s="44">
        <v>4</v>
      </c>
      <c r="D1118" s="44">
        <v>4</v>
      </c>
      <c r="E1118" s="44">
        <v>-0.37259233619620502</v>
      </c>
      <c r="F1118" s="44">
        <v>1385.2866624999999</v>
      </c>
      <c r="G1118" s="75">
        <v>117.55</v>
      </c>
      <c r="H1118" s="74">
        <v>0.46899999999999997</v>
      </c>
      <c r="I1118" s="44">
        <v>4</v>
      </c>
      <c r="J1118" s="75">
        <v>0</v>
      </c>
      <c r="K1118" s="74">
        <v>0.28100000000000003</v>
      </c>
      <c r="L1118" s="44">
        <v>4</v>
      </c>
      <c r="M1118" s="75">
        <v>0</v>
      </c>
      <c r="N1118" s="44">
        <v>0.25</v>
      </c>
      <c r="O1118" s="44">
        <v>4</v>
      </c>
      <c r="P1118" s="75">
        <v>0</v>
      </c>
      <c r="Q1118" s="80">
        <f t="shared" si="85"/>
        <v>0.33333333333333331</v>
      </c>
      <c r="R1118" s="88">
        <f t="shared" si="85"/>
        <v>4</v>
      </c>
      <c r="T1118" s="74">
        <v>0.68700000000000006</v>
      </c>
      <c r="U1118" s="44">
        <v>9</v>
      </c>
      <c r="V1118" s="44">
        <v>0</v>
      </c>
      <c r="W1118" s="44">
        <v>0</v>
      </c>
      <c r="X1118" s="44">
        <v>23</v>
      </c>
      <c r="Y1118" s="44">
        <v>237</v>
      </c>
      <c r="Z1118" s="44">
        <v>23</v>
      </c>
      <c r="AA1118" s="44">
        <v>217</v>
      </c>
      <c r="AB1118" s="44">
        <v>23</v>
      </c>
      <c r="AC1118" s="44">
        <v>81.642821722007767</v>
      </c>
      <c r="AD1118" s="44">
        <v>23</v>
      </c>
      <c r="AE1118" s="44">
        <v>114.94590357548348</v>
      </c>
      <c r="AF1118" s="44">
        <v>4</v>
      </c>
      <c r="AG1118" s="75">
        <v>1</v>
      </c>
      <c r="AH1118" s="74">
        <v>0.96899999999999997</v>
      </c>
      <c r="AI1118" s="44">
        <v>9</v>
      </c>
      <c r="AJ1118" s="44">
        <v>0</v>
      </c>
      <c r="AK1118" s="44">
        <v>0</v>
      </c>
      <c r="AL1118" s="44">
        <v>23</v>
      </c>
      <c r="AM1118" s="44">
        <v>237</v>
      </c>
      <c r="AN1118" s="44">
        <v>23</v>
      </c>
      <c r="AO1118" s="44">
        <v>217</v>
      </c>
      <c r="AP1118" s="44">
        <v>23</v>
      </c>
      <c r="AQ1118" s="44">
        <v>81.642821722007767</v>
      </c>
      <c r="AR1118" s="44">
        <v>23</v>
      </c>
      <c r="AS1118" s="44">
        <v>114.94590357548348</v>
      </c>
      <c r="AT1118" s="44">
        <v>4</v>
      </c>
      <c r="AU1118" s="75">
        <v>1</v>
      </c>
      <c r="AV1118">
        <v>1.25</v>
      </c>
      <c r="AW1118">
        <v>9</v>
      </c>
      <c r="AX1118">
        <v>0</v>
      </c>
      <c r="AY1118">
        <v>0</v>
      </c>
      <c r="AZ1118">
        <v>23</v>
      </c>
      <c r="BA1118">
        <v>237</v>
      </c>
      <c r="BB1118">
        <v>23</v>
      </c>
      <c r="BC1118">
        <v>217</v>
      </c>
      <c r="BD1118">
        <v>23</v>
      </c>
      <c r="BE1118">
        <v>81.642821722007767</v>
      </c>
      <c r="BF1118">
        <v>23</v>
      </c>
      <c r="BG1118">
        <v>114.94590357548348</v>
      </c>
      <c r="BH1118">
        <v>4</v>
      </c>
      <c r="BI1118">
        <v>1</v>
      </c>
      <c r="BJ1118" s="74">
        <f t="shared" si="86"/>
        <v>0.96866666666666668</v>
      </c>
      <c r="BK1118" s="92">
        <f t="shared" si="87"/>
        <v>9</v>
      </c>
      <c r="BN1118" s="67">
        <f t="shared" si="88"/>
        <v>0.63533333333333331</v>
      </c>
      <c r="BO1118" s="9">
        <f t="shared" si="89"/>
        <v>5</v>
      </c>
      <c r="BT1118">
        <v>0.875</v>
      </c>
      <c r="BU1118">
        <v>9</v>
      </c>
      <c r="BV1118">
        <v>0</v>
      </c>
      <c r="BW1118">
        <v>0</v>
      </c>
      <c r="BX1118">
        <v>23</v>
      </c>
      <c r="BY1118">
        <v>237</v>
      </c>
      <c r="BZ1118">
        <v>23</v>
      </c>
      <c r="CA1118">
        <v>217</v>
      </c>
      <c r="CB1118">
        <v>23</v>
      </c>
      <c r="CC1118">
        <v>81.642821722007767</v>
      </c>
      <c r="CD1118">
        <v>23</v>
      </c>
      <c r="CE1118">
        <v>114.94590357548348</v>
      </c>
      <c r="CF1118">
        <v>4</v>
      </c>
      <c r="CG1118">
        <v>1</v>
      </c>
      <c r="CM1118">
        <v>0.875</v>
      </c>
      <c r="CQ1118" t="s">
        <v>162</v>
      </c>
      <c r="CR1118" t="s">
        <v>182</v>
      </c>
      <c r="CS1118" t="s">
        <v>242</v>
      </c>
      <c r="CT1118">
        <v>0</v>
      </c>
      <c r="CU1118">
        <v>23</v>
      </c>
      <c r="CV1118">
        <v>237</v>
      </c>
      <c r="CW1118">
        <v>23</v>
      </c>
      <c r="CX1118">
        <v>217</v>
      </c>
      <c r="CY1118">
        <v>23</v>
      </c>
      <c r="CZ1118">
        <v>81.642821722007767</v>
      </c>
      <c r="DA1118">
        <v>23</v>
      </c>
      <c r="DB1118">
        <v>114.94590357548348</v>
      </c>
      <c r="DC1118">
        <v>4</v>
      </c>
      <c r="DD1118">
        <v>1</v>
      </c>
      <c r="DF1118">
        <v>0.29699999999999999</v>
      </c>
    </row>
    <row r="1119" spans="1:110" x14ac:dyDescent="0.25">
      <c r="A1119" s="74">
        <v>1</v>
      </c>
      <c r="B1119" s="44">
        <v>3</v>
      </c>
      <c r="C1119" s="44">
        <v>4</v>
      </c>
      <c r="D1119" s="44">
        <v>5</v>
      </c>
      <c r="E1119" s="44">
        <v>-0.27505433168434501</v>
      </c>
      <c r="F1119" s="44">
        <v>1418.4839239999999</v>
      </c>
      <c r="G1119" s="75">
        <v>125.6</v>
      </c>
      <c r="H1119" s="74">
        <v>0.46899999999999997</v>
      </c>
      <c r="I1119" s="44">
        <v>4</v>
      </c>
      <c r="J1119" s="75">
        <v>0</v>
      </c>
      <c r="K1119" s="74">
        <v>0.26600000000000001</v>
      </c>
      <c r="L1119" s="44">
        <v>4</v>
      </c>
      <c r="M1119" s="75">
        <v>0</v>
      </c>
      <c r="N1119" s="44">
        <v>0.26600000000000001</v>
      </c>
      <c r="O1119" s="44">
        <v>4</v>
      </c>
      <c r="P1119" s="75">
        <v>0</v>
      </c>
      <c r="Q1119" s="80">
        <f t="shared" si="85"/>
        <v>0.33366666666666661</v>
      </c>
      <c r="R1119" s="88">
        <f t="shared" si="85"/>
        <v>4</v>
      </c>
      <c r="T1119" s="74">
        <v>0.71899999999999997</v>
      </c>
      <c r="U1119" s="44">
        <v>9</v>
      </c>
      <c r="V1119" s="44">
        <v>0</v>
      </c>
      <c r="W1119" s="44">
        <v>0</v>
      </c>
      <c r="X1119" s="44">
        <v>23</v>
      </c>
      <c r="Y1119" s="44">
        <v>236.99999999999997</v>
      </c>
      <c r="Z1119" s="44">
        <v>23</v>
      </c>
      <c r="AA1119" s="44">
        <v>216.99999999999997</v>
      </c>
      <c r="AB1119" s="44">
        <v>23</v>
      </c>
      <c r="AC1119" s="44">
        <v>82.240843646428914</v>
      </c>
      <c r="AD1119" s="44">
        <v>23</v>
      </c>
      <c r="AE1119" s="44">
        <v>115.22160575728465</v>
      </c>
      <c r="AF1119" s="44">
        <v>4</v>
      </c>
      <c r="AG1119" s="75">
        <v>1</v>
      </c>
      <c r="AH1119" s="74">
        <v>0.95299999999999996</v>
      </c>
      <c r="AI1119" s="44">
        <v>9</v>
      </c>
      <c r="AJ1119" s="44">
        <v>0</v>
      </c>
      <c r="AK1119" s="44">
        <v>0</v>
      </c>
      <c r="AL1119" s="44">
        <v>23</v>
      </c>
      <c r="AM1119" s="44">
        <v>236.99999999999997</v>
      </c>
      <c r="AN1119" s="44">
        <v>23</v>
      </c>
      <c r="AO1119" s="44">
        <v>216.99999999999997</v>
      </c>
      <c r="AP1119" s="44">
        <v>23</v>
      </c>
      <c r="AQ1119" s="44">
        <v>82.240843646428914</v>
      </c>
      <c r="AR1119" s="44">
        <v>23</v>
      </c>
      <c r="AS1119" s="44">
        <v>115.22160575728465</v>
      </c>
      <c r="AT1119" s="44">
        <v>4</v>
      </c>
      <c r="AU1119" s="75">
        <v>1</v>
      </c>
      <c r="AV1119">
        <v>1.2190000000000001</v>
      </c>
      <c r="AW1119">
        <v>9</v>
      </c>
      <c r="AX1119">
        <v>0</v>
      </c>
      <c r="AY1119">
        <v>0</v>
      </c>
      <c r="AZ1119">
        <v>23</v>
      </c>
      <c r="BA1119">
        <v>236.99999999999997</v>
      </c>
      <c r="BB1119">
        <v>23</v>
      </c>
      <c r="BC1119">
        <v>216.99999999999997</v>
      </c>
      <c r="BD1119">
        <v>23</v>
      </c>
      <c r="BE1119">
        <v>82.240843646428914</v>
      </c>
      <c r="BF1119">
        <v>23</v>
      </c>
      <c r="BG1119">
        <v>115.22160575728465</v>
      </c>
      <c r="BH1119">
        <v>4</v>
      </c>
      <c r="BI1119">
        <v>1</v>
      </c>
      <c r="BJ1119" s="74">
        <f t="shared" si="86"/>
        <v>0.96366666666666667</v>
      </c>
      <c r="BK1119" s="92">
        <f t="shared" si="87"/>
        <v>9</v>
      </c>
      <c r="BN1119" s="67">
        <f t="shared" si="88"/>
        <v>0.63000000000000012</v>
      </c>
      <c r="BO1119" s="9">
        <f t="shared" si="89"/>
        <v>5</v>
      </c>
      <c r="BT1119">
        <v>0.86</v>
      </c>
      <c r="BU1119">
        <v>9</v>
      </c>
      <c r="BV1119">
        <v>0</v>
      </c>
      <c r="BW1119">
        <v>0</v>
      </c>
      <c r="BX1119">
        <v>23</v>
      </c>
      <c r="BY1119">
        <v>236.99999999999997</v>
      </c>
      <c r="BZ1119">
        <v>23</v>
      </c>
      <c r="CA1119">
        <v>216.99999999999997</v>
      </c>
      <c r="CB1119">
        <v>23</v>
      </c>
      <c r="CC1119">
        <v>82.240843646428914</v>
      </c>
      <c r="CD1119">
        <v>23</v>
      </c>
      <c r="CE1119">
        <v>115.22160575728465</v>
      </c>
      <c r="CF1119">
        <v>4</v>
      </c>
      <c r="CG1119">
        <v>1</v>
      </c>
      <c r="CM1119">
        <v>0.86</v>
      </c>
      <c r="CQ1119" t="s">
        <v>162</v>
      </c>
      <c r="CR1119" t="s">
        <v>182</v>
      </c>
      <c r="CS1119" t="s">
        <v>242</v>
      </c>
      <c r="CT1119">
        <v>0</v>
      </c>
      <c r="CU1119">
        <v>23</v>
      </c>
      <c r="CV1119">
        <v>236.99999999999997</v>
      </c>
      <c r="CW1119">
        <v>23</v>
      </c>
      <c r="CX1119">
        <v>216.99999999999997</v>
      </c>
      <c r="CY1119">
        <v>23</v>
      </c>
      <c r="CZ1119">
        <v>82.240843646428914</v>
      </c>
      <c r="DA1119">
        <v>23</v>
      </c>
      <c r="DB1119">
        <v>115.22160575728465</v>
      </c>
      <c r="DC1119">
        <v>4</v>
      </c>
      <c r="DD1119">
        <v>1</v>
      </c>
      <c r="DF1119">
        <v>0.29699999999999999</v>
      </c>
    </row>
    <row r="1120" spans="1:110" x14ac:dyDescent="0.25">
      <c r="A1120" s="74">
        <v>1</v>
      </c>
      <c r="B1120" s="44">
        <v>3</v>
      </c>
      <c r="C1120" s="44">
        <v>4</v>
      </c>
      <c r="D1120" s="44">
        <v>6</v>
      </c>
      <c r="E1120" s="44">
        <v>-0.17751632717246801</v>
      </c>
      <c r="F1120" s="44">
        <v>1451.6811855000001</v>
      </c>
      <c r="G1120" s="75">
        <v>133.65</v>
      </c>
      <c r="H1120" s="74">
        <v>0.42199999999999999</v>
      </c>
      <c r="I1120" s="44">
        <v>4</v>
      </c>
      <c r="J1120" s="75">
        <v>0</v>
      </c>
      <c r="K1120" s="74">
        <v>0.28199999999999997</v>
      </c>
      <c r="L1120" s="44">
        <v>4</v>
      </c>
      <c r="M1120" s="75">
        <v>0</v>
      </c>
      <c r="N1120" s="44">
        <v>0.26600000000000001</v>
      </c>
      <c r="O1120" s="44">
        <v>4</v>
      </c>
      <c r="P1120" s="75">
        <v>0</v>
      </c>
      <c r="Q1120" s="80">
        <f t="shared" si="85"/>
        <v>0.32333333333333331</v>
      </c>
      <c r="R1120" s="88">
        <f t="shared" si="85"/>
        <v>4</v>
      </c>
      <c r="T1120" s="74">
        <v>0.70299999999999996</v>
      </c>
      <c r="U1120" s="44">
        <v>9</v>
      </c>
      <c r="V1120" s="44">
        <v>0</v>
      </c>
      <c r="W1120" s="44">
        <v>0</v>
      </c>
      <c r="X1120" s="44">
        <v>23</v>
      </c>
      <c r="Y1120" s="44">
        <v>82.544728942016079</v>
      </c>
      <c r="Z1120" s="44">
        <v>23</v>
      </c>
      <c r="AA1120" s="44">
        <v>217.000001</v>
      </c>
      <c r="AB1120" s="44">
        <v>23</v>
      </c>
      <c r="AC1120" s="44">
        <v>237</v>
      </c>
      <c r="AD1120" s="44">
        <v>23</v>
      </c>
      <c r="AE1120" s="44">
        <v>115.14388586217784</v>
      </c>
      <c r="AF1120" s="44">
        <v>4</v>
      </c>
      <c r="AG1120" s="75">
        <v>1</v>
      </c>
      <c r="AH1120" s="74">
        <v>0.96899999999999997</v>
      </c>
      <c r="AI1120" s="44">
        <v>9</v>
      </c>
      <c r="AJ1120" s="44">
        <v>0</v>
      </c>
      <c r="AK1120" s="44">
        <v>0</v>
      </c>
      <c r="AL1120" s="44">
        <v>23</v>
      </c>
      <c r="AM1120" s="44">
        <v>82.544728942016079</v>
      </c>
      <c r="AN1120" s="44">
        <v>23</v>
      </c>
      <c r="AO1120" s="44">
        <v>217.000001</v>
      </c>
      <c r="AP1120" s="44">
        <v>23</v>
      </c>
      <c r="AQ1120" s="44">
        <v>237</v>
      </c>
      <c r="AR1120" s="44">
        <v>23</v>
      </c>
      <c r="AS1120" s="44">
        <v>115.14388586217784</v>
      </c>
      <c r="AT1120" s="44">
        <v>4</v>
      </c>
      <c r="AU1120" s="75">
        <v>1</v>
      </c>
      <c r="AV1120">
        <v>1.2190000000000001</v>
      </c>
      <c r="AW1120">
        <v>9</v>
      </c>
      <c r="AX1120">
        <v>0</v>
      </c>
      <c r="AY1120">
        <v>0</v>
      </c>
      <c r="AZ1120">
        <v>23</v>
      </c>
      <c r="BA1120">
        <v>82.544728942016079</v>
      </c>
      <c r="BB1120">
        <v>23</v>
      </c>
      <c r="BC1120">
        <v>217.000001</v>
      </c>
      <c r="BD1120">
        <v>23</v>
      </c>
      <c r="BE1120">
        <v>237</v>
      </c>
      <c r="BF1120">
        <v>23</v>
      </c>
      <c r="BG1120">
        <v>115.14388586217784</v>
      </c>
      <c r="BH1120">
        <v>4</v>
      </c>
      <c r="BI1120">
        <v>1</v>
      </c>
      <c r="BJ1120" s="74">
        <f t="shared" si="86"/>
        <v>0.96366666666666667</v>
      </c>
      <c r="BK1120" s="92">
        <f t="shared" si="87"/>
        <v>9</v>
      </c>
      <c r="BN1120" s="67">
        <f t="shared" si="88"/>
        <v>0.64033333333333342</v>
      </c>
      <c r="BO1120" s="9">
        <f t="shared" si="89"/>
        <v>5</v>
      </c>
      <c r="BT1120">
        <v>0.82799999999999996</v>
      </c>
      <c r="BU1120">
        <v>9</v>
      </c>
      <c r="BV1120">
        <v>0</v>
      </c>
      <c r="BW1120">
        <v>0</v>
      </c>
      <c r="BX1120">
        <v>23</v>
      </c>
      <c r="BY1120">
        <v>82.544728942016079</v>
      </c>
      <c r="BZ1120">
        <v>23</v>
      </c>
      <c r="CA1120">
        <v>217.000001</v>
      </c>
      <c r="CB1120">
        <v>23</v>
      </c>
      <c r="CC1120">
        <v>237</v>
      </c>
      <c r="CD1120">
        <v>23</v>
      </c>
      <c r="CE1120">
        <v>115.14388586217784</v>
      </c>
      <c r="CF1120">
        <v>4</v>
      </c>
      <c r="CG1120">
        <v>1</v>
      </c>
      <c r="CM1120">
        <v>0.82799999999999996</v>
      </c>
      <c r="CQ1120" t="s">
        <v>162</v>
      </c>
      <c r="CR1120" t="s">
        <v>182</v>
      </c>
      <c r="CS1120" t="s">
        <v>242</v>
      </c>
      <c r="CT1120">
        <v>0</v>
      </c>
      <c r="CU1120">
        <v>23</v>
      </c>
      <c r="CV1120">
        <v>82.544728942016079</v>
      </c>
      <c r="CW1120">
        <v>23</v>
      </c>
      <c r="CX1120">
        <v>217.000001</v>
      </c>
      <c r="CY1120">
        <v>23</v>
      </c>
      <c r="CZ1120">
        <v>237</v>
      </c>
      <c r="DA1120">
        <v>23</v>
      </c>
      <c r="DB1120">
        <v>115.14388586217784</v>
      </c>
      <c r="DC1120">
        <v>4</v>
      </c>
      <c r="DD1120">
        <v>1</v>
      </c>
      <c r="DF1120">
        <v>0.29699999999999999</v>
      </c>
    </row>
    <row r="1121" spans="1:110" x14ac:dyDescent="0.25">
      <c r="A1121" s="74">
        <v>1</v>
      </c>
      <c r="B1121" s="44">
        <v>3</v>
      </c>
      <c r="C1121" s="44">
        <v>4</v>
      </c>
      <c r="D1121" s="44">
        <v>7</v>
      </c>
      <c r="E1121" s="44">
        <v>-7.9978322660591503E-2</v>
      </c>
      <c r="F1121" s="44">
        <v>1484.8784470000001</v>
      </c>
      <c r="G1121" s="75">
        <v>141.69999999999999</v>
      </c>
      <c r="H1121" s="74">
        <v>0.437</v>
      </c>
      <c r="I1121" s="44">
        <v>4</v>
      </c>
      <c r="J1121" s="75">
        <v>0</v>
      </c>
      <c r="K1121" s="74">
        <v>0.29699999999999999</v>
      </c>
      <c r="L1121" s="44">
        <v>4</v>
      </c>
      <c r="M1121" s="75">
        <v>0</v>
      </c>
      <c r="N1121" s="44">
        <v>0.28199999999999997</v>
      </c>
      <c r="O1121" s="44">
        <v>4</v>
      </c>
      <c r="P1121" s="75">
        <v>0</v>
      </c>
      <c r="Q1121" s="80">
        <f t="shared" si="85"/>
        <v>0.33866666666666667</v>
      </c>
      <c r="R1121" s="88">
        <f t="shared" si="85"/>
        <v>4</v>
      </c>
      <c r="T1121" s="74">
        <v>0.70399999999999996</v>
      </c>
      <c r="U1121" s="44">
        <v>9</v>
      </c>
      <c r="V1121" s="44">
        <v>0</v>
      </c>
      <c r="W1121" s="44">
        <v>0</v>
      </c>
      <c r="X1121" s="44">
        <v>23</v>
      </c>
      <c r="Y1121" s="44">
        <v>82.438648807021409</v>
      </c>
      <c r="Z1121" s="44">
        <v>23</v>
      </c>
      <c r="AA1121" s="44">
        <v>217</v>
      </c>
      <c r="AB1121" s="44">
        <v>23</v>
      </c>
      <c r="AC1121" s="44">
        <v>237</v>
      </c>
      <c r="AD1121" s="44">
        <v>23</v>
      </c>
      <c r="AE1121" s="44">
        <v>114.57962175827653</v>
      </c>
      <c r="AF1121" s="44">
        <v>4</v>
      </c>
      <c r="AG1121" s="75">
        <v>1</v>
      </c>
      <c r="AH1121" s="74">
        <v>0.95299999999999996</v>
      </c>
      <c r="AI1121" s="44">
        <v>9</v>
      </c>
      <c r="AJ1121" s="44">
        <v>0</v>
      </c>
      <c r="AK1121" s="44">
        <v>0</v>
      </c>
      <c r="AL1121" s="44">
        <v>23</v>
      </c>
      <c r="AM1121" s="44">
        <v>82.438648807021409</v>
      </c>
      <c r="AN1121" s="44">
        <v>23</v>
      </c>
      <c r="AO1121" s="44">
        <v>217</v>
      </c>
      <c r="AP1121" s="44">
        <v>23</v>
      </c>
      <c r="AQ1121" s="44">
        <v>237</v>
      </c>
      <c r="AR1121" s="44">
        <v>23</v>
      </c>
      <c r="AS1121" s="44">
        <v>114.57962175827653</v>
      </c>
      <c r="AT1121" s="44">
        <v>4</v>
      </c>
      <c r="AU1121" s="75">
        <v>1</v>
      </c>
      <c r="AV1121">
        <v>1.2350000000000001</v>
      </c>
      <c r="AW1121">
        <v>9</v>
      </c>
      <c r="AX1121">
        <v>0</v>
      </c>
      <c r="AY1121">
        <v>0</v>
      </c>
      <c r="AZ1121">
        <v>23</v>
      </c>
      <c r="BA1121">
        <v>82.438648807021409</v>
      </c>
      <c r="BB1121">
        <v>23</v>
      </c>
      <c r="BC1121">
        <v>217</v>
      </c>
      <c r="BD1121">
        <v>23</v>
      </c>
      <c r="BE1121">
        <v>237</v>
      </c>
      <c r="BF1121">
        <v>23</v>
      </c>
      <c r="BG1121">
        <v>114.57962175827653</v>
      </c>
      <c r="BH1121">
        <v>4</v>
      </c>
      <c r="BI1121">
        <v>1</v>
      </c>
      <c r="BJ1121" s="74">
        <f t="shared" si="86"/>
        <v>0.96400000000000008</v>
      </c>
      <c r="BK1121" s="92">
        <f t="shared" si="87"/>
        <v>9</v>
      </c>
      <c r="BN1121" s="67">
        <f t="shared" si="88"/>
        <v>0.62533333333333341</v>
      </c>
      <c r="BO1121" s="9">
        <f t="shared" si="89"/>
        <v>5</v>
      </c>
      <c r="BT1121">
        <v>0.875</v>
      </c>
      <c r="BU1121">
        <v>9</v>
      </c>
      <c r="BV1121">
        <v>0</v>
      </c>
      <c r="BW1121">
        <v>0</v>
      </c>
      <c r="BX1121">
        <v>23</v>
      </c>
      <c r="BY1121">
        <v>82.438648807021409</v>
      </c>
      <c r="BZ1121">
        <v>23</v>
      </c>
      <c r="CA1121">
        <v>217</v>
      </c>
      <c r="CB1121">
        <v>23</v>
      </c>
      <c r="CC1121">
        <v>237</v>
      </c>
      <c r="CD1121">
        <v>23</v>
      </c>
      <c r="CE1121">
        <v>114.57962175827653</v>
      </c>
      <c r="CF1121">
        <v>4</v>
      </c>
      <c r="CG1121">
        <v>1</v>
      </c>
      <c r="CM1121">
        <v>0.875</v>
      </c>
      <c r="CQ1121" t="s">
        <v>162</v>
      </c>
      <c r="CR1121" t="s">
        <v>182</v>
      </c>
      <c r="CS1121" t="s">
        <v>242</v>
      </c>
      <c r="CT1121">
        <v>0</v>
      </c>
      <c r="CU1121">
        <v>23</v>
      </c>
      <c r="CV1121">
        <v>82.438648807021409</v>
      </c>
      <c r="CW1121">
        <v>23</v>
      </c>
      <c r="CX1121">
        <v>217</v>
      </c>
      <c r="CY1121">
        <v>23</v>
      </c>
      <c r="CZ1121">
        <v>237</v>
      </c>
      <c r="DA1121">
        <v>23</v>
      </c>
      <c r="DB1121">
        <v>114.57962175827653</v>
      </c>
      <c r="DC1121">
        <v>4</v>
      </c>
      <c r="DD1121">
        <v>1</v>
      </c>
      <c r="DF1121">
        <v>0.29699999999999999</v>
      </c>
    </row>
    <row r="1122" spans="1:110" x14ac:dyDescent="0.25">
      <c r="A1122" s="74">
        <v>1</v>
      </c>
      <c r="B1122" s="44">
        <v>3</v>
      </c>
      <c r="C1122" s="44">
        <v>4</v>
      </c>
      <c r="D1122" s="44">
        <v>8</v>
      </c>
      <c r="E1122" s="44">
        <v>1.7559681851285501E-2</v>
      </c>
      <c r="F1122" s="44">
        <v>1518.0757085</v>
      </c>
      <c r="G1122" s="75">
        <v>149.75</v>
      </c>
      <c r="H1122" s="74">
        <v>0.46800000000000003</v>
      </c>
      <c r="I1122" s="44">
        <v>4</v>
      </c>
      <c r="J1122" s="75">
        <v>0</v>
      </c>
      <c r="K1122" s="74">
        <v>0.28100000000000003</v>
      </c>
      <c r="L1122" s="44">
        <v>4</v>
      </c>
      <c r="M1122" s="75">
        <v>0</v>
      </c>
      <c r="N1122" s="44">
        <v>0.28199999999999997</v>
      </c>
      <c r="O1122" s="44">
        <v>4</v>
      </c>
      <c r="P1122" s="75">
        <v>0</v>
      </c>
      <c r="Q1122" s="80">
        <f t="shared" si="85"/>
        <v>0.34366666666666673</v>
      </c>
      <c r="R1122" s="88">
        <f t="shared" si="85"/>
        <v>4</v>
      </c>
      <c r="T1122" s="74">
        <v>0.71799999999999997</v>
      </c>
      <c r="U1122" s="44">
        <v>9</v>
      </c>
      <c r="V1122" s="44">
        <v>0</v>
      </c>
      <c r="W1122" s="44">
        <v>0</v>
      </c>
      <c r="X1122" s="44">
        <v>23</v>
      </c>
      <c r="Y1122" s="44">
        <v>82.339553865847748</v>
      </c>
      <c r="Z1122" s="44">
        <v>23</v>
      </c>
      <c r="AA1122" s="44">
        <v>217.000001</v>
      </c>
      <c r="AB1122" s="44">
        <v>23</v>
      </c>
      <c r="AC1122" s="44">
        <v>237</v>
      </c>
      <c r="AD1122" s="44">
        <v>23</v>
      </c>
      <c r="AE1122" s="44">
        <v>114.03987023228812</v>
      </c>
      <c r="AF1122" s="44">
        <v>4</v>
      </c>
      <c r="AG1122" s="75">
        <v>1</v>
      </c>
      <c r="AH1122" s="74">
        <v>0.96799999999999997</v>
      </c>
      <c r="AI1122" s="44">
        <v>9</v>
      </c>
      <c r="AJ1122" s="44">
        <v>0</v>
      </c>
      <c r="AK1122" s="44">
        <v>0</v>
      </c>
      <c r="AL1122" s="44">
        <v>23</v>
      </c>
      <c r="AM1122" s="44">
        <v>82.339553865847748</v>
      </c>
      <c r="AN1122" s="44">
        <v>23</v>
      </c>
      <c r="AO1122" s="44">
        <v>217.000001</v>
      </c>
      <c r="AP1122" s="44">
        <v>23</v>
      </c>
      <c r="AQ1122" s="44">
        <v>237</v>
      </c>
      <c r="AR1122" s="44">
        <v>23</v>
      </c>
      <c r="AS1122" s="44">
        <v>114.03987023228812</v>
      </c>
      <c r="AT1122" s="44">
        <v>4</v>
      </c>
      <c r="AU1122" s="75">
        <v>1</v>
      </c>
      <c r="AV1122">
        <v>1.2190000000000001</v>
      </c>
      <c r="AW1122">
        <v>9</v>
      </c>
      <c r="AX1122">
        <v>0</v>
      </c>
      <c r="AY1122">
        <v>0</v>
      </c>
      <c r="AZ1122">
        <v>23</v>
      </c>
      <c r="BA1122">
        <v>82.339553865847748</v>
      </c>
      <c r="BB1122">
        <v>23</v>
      </c>
      <c r="BC1122">
        <v>217.000001</v>
      </c>
      <c r="BD1122">
        <v>23</v>
      </c>
      <c r="BE1122">
        <v>237</v>
      </c>
      <c r="BF1122">
        <v>23</v>
      </c>
      <c r="BG1122">
        <v>114.03987023228812</v>
      </c>
      <c r="BH1122">
        <v>4</v>
      </c>
      <c r="BI1122">
        <v>1</v>
      </c>
      <c r="BJ1122" s="74">
        <f t="shared" si="86"/>
        <v>0.96833333333333338</v>
      </c>
      <c r="BK1122" s="92">
        <f t="shared" si="87"/>
        <v>9</v>
      </c>
      <c r="BN1122" s="67">
        <f t="shared" si="88"/>
        <v>0.6246666666666667</v>
      </c>
      <c r="BO1122" s="9">
        <f t="shared" si="89"/>
        <v>5</v>
      </c>
      <c r="BT1122">
        <v>0.85899999999999999</v>
      </c>
      <c r="BU1122">
        <v>9</v>
      </c>
      <c r="BV1122">
        <v>0</v>
      </c>
      <c r="BW1122">
        <v>0</v>
      </c>
      <c r="BX1122">
        <v>23</v>
      </c>
      <c r="BY1122">
        <v>82.339553865847748</v>
      </c>
      <c r="BZ1122">
        <v>23</v>
      </c>
      <c r="CA1122">
        <v>217.000001</v>
      </c>
      <c r="CB1122">
        <v>23</v>
      </c>
      <c r="CC1122">
        <v>237</v>
      </c>
      <c r="CD1122">
        <v>23</v>
      </c>
      <c r="CE1122">
        <v>114.03987023228812</v>
      </c>
      <c r="CF1122">
        <v>4</v>
      </c>
      <c r="CG1122">
        <v>1</v>
      </c>
      <c r="CM1122">
        <v>0.85899999999999999</v>
      </c>
      <c r="CQ1122" t="s">
        <v>162</v>
      </c>
      <c r="CR1122" t="s">
        <v>185</v>
      </c>
      <c r="CS1122" t="s">
        <v>242</v>
      </c>
      <c r="CT1122">
        <v>0</v>
      </c>
      <c r="CU1122">
        <v>23</v>
      </c>
      <c r="CV1122">
        <v>82.339553865847748</v>
      </c>
      <c r="CW1122">
        <v>23</v>
      </c>
      <c r="CX1122">
        <v>217.000001</v>
      </c>
      <c r="CY1122">
        <v>23</v>
      </c>
      <c r="CZ1122">
        <v>237</v>
      </c>
      <c r="DA1122">
        <v>23</v>
      </c>
      <c r="DB1122">
        <v>114.03987023228812</v>
      </c>
      <c r="DC1122">
        <v>4</v>
      </c>
      <c r="DD1122">
        <v>1</v>
      </c>
      <c r="DF1122">
        <v>0.28199999999999997</v>
      </c>
    </row>
    <row r="1123" spans="1:110" x14ac:dyDescent="0.25">
      <c r="A1123" s="74">
        <v>1</v>
      </c>
      <c r="B1123" s="44">
        <v>3</v>
      </c>
      <c r="C1123" s="44">
        <v>4</v>
      </c>
      <c r="D1123" s="44">
        <v>9</v>
      </c>
      <c r="E1123" s="44">
        <v>0.11509768636316201</v>
      </c>
      <c r="F1123" s="44">
        <v>1551.27297</v>
      </c>
      <c r="G1123" s="75">
        <v>157.80000000000001</v>
      </c>
      <c r="H1123" s="74">
        <v>0.45300000000000001</v>
      </c>
      <c r="I1123" s="44">
        <v>4</v>
      </c>
      <c r="J1123" s="75">
        <v>0</v>
      </c>
      <c r="K1123" s="74">
        <v>0.29699999999999999</v>
      </c>
      <c r="L1123" s="44">
        <v>4</v>
      </c>
      <c r="M1123" s="75">
        <v>0</v>
      </c>
      <c r="N1123" s="44">
        <v>0.28100000000000003</v>
      </c>
      <c r="O1123" s="44">
        <v>4</v>
      </c>
      <c r="P1123" s="75">
        <v>0</v>
      </c>
      <c r="Q1123" s="80">
        <f t="shared" si="85"/>
        <v>0.34366666666666673</v>
      </c>
      <c r="R1123" s="88">
        <f t="shared" si="85"/>
        <v>4</v>
      </c>
      <c r="T1123" s="74">
        <v>0.70299999999999996</v>
      </c>
      <c r="U1123" s="44">
        <v>9</v>
      </c>
      <c r="V1123" s="44">
        <v>0</v>
      </c>
      <c r="W1123" s="44">
        <v>0</v>
      </c>
      <c r="X1123" s="44">
        <v>23</v>
      </c>
      <c r="Y1123" s="44">
        <v>82.2450986506432</v>
      </c>
      <c r="Z1123" s="44">
        <v>23</v>
      </c>
      <c r="AA1123" s="44">
        <v>217</v>
      </c>
      <c r="AB1123" s="44">
        <v>23</v>
      </c>
      <c r="AC1123" s="44">
        <v>237</v>
      </c>
      <c r="AD1123" s="44">
        <v>23</v>
      </c>
      <c r="AE1123" s="44">
        <v>113.52304468222391</v>
      </c>
      <c r="AF1123" s="44">
        <v>4</v>
      </c>
      <c r="AG1123" s="75">
        <v>1</v>
      </c>
      <c r="AH1123" s="74">
        <v>0.96899999999999997</v>
      </c>
      <c r="AI1123" s="44">
        <v>9</v>
      </c>
      <c r="AJ1123" s="44">
        <v>0</v>
      </c>
      <c r="AK1123" s="44">
        <v>0</v>
      </c>
      <c r="AL1123" s="44">
        <v>23</v>
      </c>
      <c r="AM1123" s="44">
        <v>82.2450986506432</v>
      </c>
      <c r="AN1123" s="44">
        <v>23</v>
      </c>
      <c r="AO1123" s="44">
        <v>217</v>
      </c>
      <c r="AP1123" s="44">
        <v>23</v>
      </c>
      <c r="AQ1123" s="44">
        <v>237</v>
      </c>
      <c r="AR1123" s="44">
        <v>23</v>
      </c>
      <c r="AS1123" s="44">
        <v>113.52304468222391</v>
      </c>
      <c r="AT1123" s="44">
        <v>4</v>
      </c>
      <c r="AU1123" s="75">
        <v>1</v>
      </c>
      <c r="AV1123">
        <v>1.1719999999999999</v>
      </c>
      <c r="AW1123">
        <v>9</v>
      </c>
      <c r="AX1123">
        <v>0</v>
      </c>
      <c r="AY1123">
        <v>0</v>
      </c>
      <c r="AZ1123">
        <v>23</v>
      </c>
      <c r="BA1123">
        <v>82.2450986506432</v>
      </c>
      <c r="BB1123">
        <v>23</v>
      </c>
      <c r="BC1123">
        <v>217</v>
      </c>
      <c r="BD1123">
        <v>23</v>
      </c>
      <c r="BE1123">
        <v>237</v>
      </c>
      <c r="BF1123">
        <v>23</v>
      </c>
      <c r="BG1123">
        <v>113.52304468222391</v>
      </c>
      <c r="BH1123">
        <v>4</v>
      </c>
      <c r="BI1123">
        <v>1</v>
      </c>
      <c r="BJ1123" s="74">
        <f t="shared" si="86"/>
        <v>0.94799999999999995</v>
      </c>
      <c r="BK1123" s="92">
        <f t="shared" si="87"/>
        <v>9</v>
      </c>
      <c r="BN1123" s="67">
        <f t="shared" si="88"/>
        <v>0.60433333333333317</v>
      </c>
      <c r="BO1123" s="9">
        <f t="shared" si="89"/>
        <v>5</v>
      </c>
      <c r="BT1123">
        <v>0.875</v>
      </c>
      <c r="BU1123">
        <v>9</v>
      </c>
      <c r="BV1123">
        <v>0</v>
      </c>
      <c r="BW1123">
        <v>0</v>
      </c>
      <c r="BX1123">
        <v>23</v>
      </c>
      <c r="BY1123">
        <v>82.2450986506432</v>
      </c>
      <c r="BZ1123">
        <v>23</v>
      </c>
      <c r="CA1123">
        <v>217</v>
      </c>
      <c r="CB1123">
        <v>23</v>
      </c>
      <c r="CC1123">
        <v>237</v>
      </c>
      <c r="CD1123">
        <v>23</v>
      </c>
      <c r="CE1123">
        <v>113.52304468222391</v>
      </c>
      <c r="CF1123">
        <v>4</v>
      </c>
      <c r="CG1123">
        <v>1</v>
      </c>
      <c r="CM1123">
        <v>0.875</v>
      </c>
      <c r="CQ1123" t="s">
        <v>162</v>
      </c>
      <c r="CR1123" t="s">
        <v>179</v>
      </c>
      <c r="CS1123" t="s">
        <v>242</v>
      </c>
      <c r="CT1123">
        <v>0</v>
      </c>
      <c r="CU1123">
        <v>23</v>
      </c>
      <c r="CV1123">
        <v>82.2450986506432</v>
      </c>
      <c r="CW1123">
        <v>23</v>
      </c>
      <c r="CX1123">
        <v>217</v>
      </c>
      <c r="CY1123">
        <v>23</v>
      </c>
      <c r="CZ1123">
        <v>237</v>
      </c>
      <c r="DA1123">
        <v>23</v>
      </c>
      <c r="DB1123">
        <v>113.52304468222391</v>
      </c>
      <c r="DC1123">
        <v>4</v>
      </c>
      <c r="DD1123">
        <v>1</v>
      </c>
      <c r="DF1123">
        <v>0.26500000000000001</v>
      </c>
    </row>
    <row r="1124" spans="1:110" x14ac:dyDescent="0.25">
      <c r="A1124" s="74">
        <v>1</v>
      </c>
      <c r="B1124" s="44">
        <v>3</v>
      </c>
      <c r="C1124" s="44">
        <v>4</v>
      </c>
      <c r="D1124" s="44">
        <v>10</v>
      </c>
      <c r="E1124" s="44">
        <v>0.212635690875039</v>
      </c>
      <c r="F1124" s="44">
        <v>1584.4702315</v>
      </c>
      <c r="G1124" s="75">
        <v>165.85</v>
      </c>
      <c r="H1124" s="74">
        <v>0.437</v>
      </c>
      <c r="I1124" s="44">
        <v>4</v>
      </c>
      <c r="J1124" s="75">
        <v>0</v>
      </c>
      <c r="K1124" s="74">
        <v>0.28100000000000003</v>
      </c>
      <c r="L1124" s="44">
        <v>4</v>
      </c>
      <c r="M1124" s="75">
        <v>0</v>
      </c>
      <c r="N1124" s="44">
        <v>0.26600000000000001</v>
      </c>
      <c r="O1124" s="44">
        <v>4</v>
      </c>
      <c r="P1124" s="75">
        <v>0</v>
      </c>
      <c r="Q1124" s="80">
        <f t="shared" si="85"/>
        <v>0.32800000000000001</v>
      </c>
      <c r="R1124" s="88">
        <f t="shared" si="85"/>
        <v>4</v>
      </c>
      <c r="T1124" s="74">
        <v>0.71899999999999997</v>
      </c>
      <c r="U1124" s="44">
        <v>9</v>
      </c>
      <c r="V1124" s="44">
        <v>0</v>
      </c>
      <c r="W1124" s="44">
        <v>0</v>
      </c>
      <c r="X1124" s="44">
        <v>23</v>
      </c>
      <c r="Y1124" s="44">
        <v>82.154949949717576</v>
      </c>
      <c r="Z1124" s="44">
        <v>23</v>
      </c>
      <c r="AA1124" s="44">
        <v>217.000001</v>
      </c>
      <c r="AB1124" s="44">
        <v>23</v>
      </c>
      <c r="AC1124" s="44">
        <v>237</v>
      </c>
      <c r="AD1124" s="44">
        <v>23</v>
      </c>
      <c r="AE1124" s="44">
        <v>113.02779302381197</v>
      </c>
      <c r="AF1124" s="44">
        <v>4</v>
      </c>
      <c r="AG1124" s="75">
        <v>1</v>
      </c>
      <c r="AH1124" s="74">
        <v>0.93799999999999994</v>
      </c>
      <c r="AI1124" s="44">
        <v>9</v>
      </c>
      <c r="AJ1124" s="44">
        <v>0</v>
      </c>
      <c r="AK1124" s="44">
        <v>0</v>
      </c>
      <c r="AL1124" s="44">
        <v>23</v>
      </c>
      <c r="AM1124" s="44">
        <v>82.154949949717576</v>
      </c>
      <c r="AN1124" s="44">
        <v>23</v>
      </c>
      <c r="AO1124" s="44">
        <v>217.000001</v>
      </c>
      <c r="AP1124" s="44">
        <v>23</v>
      </c>
      <c r="AQ1124" s="44">
        <v>237</v>
      </c>
      <c r="AR1124" s="44">
        <v>23</v>
      </c>
      <c r="AS1124" s="44">
        <v>113.02779302381197</v>
      </c>
      <c r="AT1124" s="44">
        <v>4</v>
      </c>
      <c r="AU1124" s="75">
        <v>1</v>
      </c>
      <c r="AV1124">
        <v>1.1879999999999999</v>
      </c>
      <c r="AW1124">
        <v>9</v>
      </c>
      <c r="AX1124">
        <v>0</v>
      </c>
      <c r="AY1124">
        <v>0</v>
      </c>
      <c r="AZ1124">
        <v>23</v>
      </c>
      <c r="BA1124">
        <v>82.154949949717576</v>
      </c>
      <c r="BB1124">
        <v>23</v>
      </c>
      <c r="BC1124">
        <v>217.000001</v>
      </c>
      <c r="BD1124">
        <v>23</v>
      </c>
      <c r="BE1124">
        <v>237</v>
      </c>
      <c r="BF1124">
        <v>23</v>
      </c>
      <c r="BG1124">
        <v>113.02779302381197</v>
      </c>
      <c r="BH1124">
        <v>4</v>
      </c>
      <c r="BI1124">
        <v>1</v>
      </c>
      <c r="BJ1124" s="74">
        <f t="shared" si="86"/>
        <v>0.94833333333333325</v>
      </c>
      <c r="BK1124" s="92">
        <f t="shared" si="87"/>
        <v>9</v>
      </c>
      <c r="BN1124" s="67">
        <f t="shared" si="88"/>
        <v>0.62033333333333318</v>
      </c>
      <c r="BO1124" s="9">
        <f t="shared" si="89"/>
        <v>5</v>
      </c>
      <c r="BT1124">
        <v>0.85899999999999999</v>
      </c>
      <c r="BU1124">
        <v>9</v>
      </c>
      <c r="BV1124">
        <v>0</v>
      </c>
      <c r="BW1124">
        <v>0</v>
      </c>
      <c r="BX1124">
        <v>23</v>
      </c>
      <c r="BY1124">
        <v>82.154949949717576</v>
      </c>
      <c r="BZ1124">
        <v>23</v>
      </c>
      <c r="CA1124">
        <v>217.000001</v>
      </c>
      <c r="CB1124">
        <v>23</v>
      </c>
      <c r="CC1124">
        <v>237</v>
      </c>
      <c r="CD1124">
        <v>23</v>
      </c>
      <c r="CE1124">
        <v>113.02779302381197</v>
      </c>
      <c r="CF1124">
        <v>4</v>
      </c>
      <c r="CG1124">
        <v>1</v>
      </c>
      <c r="CM1124">
        <v>0.85899999999999999</v>
      </c>
      <c r="CQ1124" t="s">
        <v>162</v>
      </c>
      <c r="CR1124" t="s">
        <v>188</v>
      </c>
      <c r="CS1124" t="s">
        <v>242</v>
      </c>
      <c r="CT1124">
        <v>0</v>
      </c>
      <c r="CU1124">
        <v>23</v>
      </c>
      <c r="CV1124">
        <v>82.154949949717576</v>
      </c>
      <c r="CW1124">
        <v>23</v>
      </c>
      <c r="CX1124">
        <v>217.000001</v>
      </c>
      <c r="CY1124">
        <v>23</v>
      </c>
      <c r="CZ1124">
        <v>237</v>
      </c>
      <c r="DA1124">
        <v>23</v>
      </c>
      <c r="DB1124">
        <v>113.02779302381197</v>
      </c>
      <c r="DC1124">
        <v>4</v>
      </c>
      <c r="DD1124">
        <v>1</v>
      </c>
      <c r="DF1124">
        <v>0.312</v>
      </c>
    </row>
    <row r="1125" spans="1:110" x14ac:dyDescent="0.25">
      <c r="A1125" s="74">
        <v>1</v>
      </c>
      <c r="B1125" s="44">
        <v>3</v>
      </c>
      <c r="C1125" s="44">
        <v>4</v>
      </c>
      <c r="D1125" s="44">
        <v>11</v>
      </c>
      <c r="E1125" s="44">
        <v>0.31017369538691603</v>
      </c>
      <c r="F1125" s="44">
        <v>1617.6674929999999</v>
      </c>
      <c r="G1125" s="75">
        <v>173.9</v>
      </c>
      <c r="H1125" s="74">
        <v>0.45300000000000001</v>
      </c>
      <c r="I1125" s="44">
        <v>4</v>
      </c>
      <c r="J1125" s="75">
        <v>0</v>
      </c>
      <c r="K1125" s="74">
        <v>0.29599999999999999</v>
      </c>
      <c r="L1125" s="44">
        <v>4</v>
      </c>
      <c r="M1125" s="75">
        <v>0</v>
      </c>
      <c r="N1125" s="44">
        <v>0.29699999999999999</v>
      </c>
      <c r="O1125" s="44">
        <v>4</v>
      </c>
      <c r="P1125" s="75">
        <v>0</v>
      </c>
      <c r="Q1125" s="80">
        <f t="shared" si="85"/>
        <v>0.34866666666666668</v>
      </c>
      <c r="R1125" s="88">
        <f t="shared" si="85"/>
        <v>4</v>
      </c>
      <c r="T1125" s="74">
        <v>0.70299999999999996</v>
      </c>
      <c r="U1125" s="44">
        <v>9</v>
      </c>
      <c r="V1125" s="44">
        <v>0</v>
      </c>
      <c r="W1125" s="44">
        <v>0</v>
      </c>
      <c r="X1125" s="44">
        <v>23</v>
      </c>
      <c r="Y1125" s="44">
        <v>82.068816801415252</v>
      </c>
      <c r="Z1125" s="44">
        <v>23</v>
      </c>
      <c r="AA1125" s="44">
        <v>216.99999999999997</v>
      </c>
      <c r="AB1125" s="44">
        <v>23</v>
      </c>
      <c r="AC1125" s="44">
        <v>236.99999999999997</v>
      </c>
      <c r="AD1125" s="44">
        <v>23</v>
      </c>
      <c r="AE1125" s="44">
        <v>112.55271727632726</v>
      </c>
      <c r="AF1125" s="44">
        <v>4</v>
      </c>
      <c r="AG1125" s="75">
        <v>1</v>
      </c>
      <c r="AH1125" s="74">
        <v>1</v>
      </c>
      <c r="AI1125" s="44">
        <v>9</v>
      </c>
      <c r="AJ1125" s="44">
        <v>0</v>
      </c>
      <c r="AK1125" s="44">
        <v>0</v>
      </c>
      <c r="AL1125" s="44">
        <v>23</v>
      </c>
      <c r="AM1125" s="44">
        <v>82.068816801415252</v>
      </c>
      <c r="AN1125" s="44">
        <v>23</v>
      </c>
      <c r="AO1125" s="44">
        <v>216.99999999999997</v>
      </c>
      <c r="AP1125" s="44">
        <v>23</v>
      </c>
      <c r="AQ1125" s="44">
        <v>236.99999999999997</v>
      </c>
      <c r="AR1125" s="44">
        <v>23</v>
      </c>
      <c r="AS1125" s="44">
        <v>112.55271727632726</v>
      </c>
      <c r="AT1125" s="44">
        <v>4</v>
      </c>
      <c r="AU1125" s="75">
        <v>1</v>
      </c>
      <c r="AV1125">
        <v>1.2350000000000001</v>
      </c>
      <c r="AW1125">
        <v>9</v>
      </c>
      <c r="AX1125">
        <v>0</v>
      </c>
      <c r="AY1125">
        <v>0</v>
      </c>
      <c r="AZ1125">
        <v>23</v>
      </c>
      <c r="BA1125">
        <v>82.068816801415252</v>
      </c>
      <c r="BB1125">
        <v>23</v>
      </c>
      <c r="BC1125">
        <v>216.99999999999997</v>
      </c>
      <c r="BD1125">
        <v>23</v>
      </c>
      <c r="BE1125">
        <v>236.99999999999997</v>
      </c>
      <c r="BF1125">
        <v>23</v>
      </c>
      <c r="BG1125">
        <v>112.55271727632726</v>
      </c>
      <c r="BH1125">
        <v>4</v>
      </c>
      <c r="BI1125">
        <v>1</v>
      </c>
      <c r="BJ1125" s="74">
        <f t="shared" si="86"/>
        <v>0.97933333333333328</v>
      </c>
      <c r="BK1125" s="92">
        <f t="shared" si="87"/>
        <v>9</v>
      </c>
      <c r="BN1125" s="67">
        <f t="shared" si="88"/>
        <v>0.6306666666666666</v>
      </c>
      <c r="BO1125" s="9">
        <f t="shared" si="89"/>
        <v>5</v>
      </c>
      <c r="BT1125">
        <v>0.85899999999999999</v>
      </c>
      <c r="BU1125">
        <v>9</v>
      </c>
      <c r="BV1125">
        <v>0</v>
      </c>
      <c r="BW1125">
        <v>0</v>
      </c>
      <c r="BX1125">
        <v>23</v>
      </c>
      <c r="BY1125">
        <v>82.068816801415252</v>
      </c>
      <c r="BZ1125">
        <v>23</v>
      </c>
      <c r="CA1125">
        <v>216.99999999999997</v>
      </c>
      <c r="CB1125">
        <v>23</v>
      </c>
      <c r="CC1125">
        <v>236.99999999999997</v>
      </c>
      <c r="CD1125">
        <v>23</v>
      </c>
      <c r="CE1125">
        <v>112.55271727632726</v>
      </c>
      <c r="CF1125">
        <v>4</v>
      </c>
      <c r="CG1125">
        <v>1</v>
      </c>
      <c r="CM1125">
        <v>0.85899999999999999</v>
      </c>
      <c r="CQ1125" t="s">
        <v>162</v>
      </c>
      <c r="CR1125" t="s">
        <v>182</v>
      </c>
      <c r="CS1125" t="s">
        <v>242</v>
      </c>
      <c r="CT1125">
        <v>0</v>
      </c>
      <c r="CU1125">
        <v>23</v>
      </c>
      <c r="CV1125">
        <v>82.068816801415252</v>
      </c>
      <c r="CW1125">
        <v>23</v>
      </c>
      <c r="CX1125">
        <v>216.99999999999997</v>
      </c>
      <c r="CY1125">
        <v>23</v>
      </c>
      <c r="CZ1125">
        <v>236.99999999999997</v>
      </c>
      <c r="DA1125">
        <v>23</v>
      </c>
      <c r="DB1125">
        <v>112.55271727632726</v>
      </c>
      <c r="DC1125">
        <v>4</v>
      </c>
      <c r="DD1125">
        <v>1</v>
      </c>
      <c r="DF1125">
        <v>0.29699999999999999</v>
      </c>
    </row>
    <row r="1126" spans="1:110" x14ac:dyDescent="0.25">
      <c r="A1126" s="74">
        <v>1</v>
      </c>
      <c r="B1126" s="44">
        <v>3</v>
      </c>
      <c r="C1126" s="44">
        <v>4</v>
      </c>
      <c r="D1126" s="44">
        <v>12</v>
      </c>
      <c r="E1126" s="44">
        <v>0.40771169989877598</v>
      </c>
      <c r="F1126" s="44">
        <v>1650.8647544999999</v>
      </c>
      <c r="G1126" s="75">
        <v>181.95</v>
      </c>
      <c r="H1126" s="74">
        <v>0.46899999999999997</v>
      </c>
      <c r="I1126" s="44">
        <v>4</v>
      </c>
      <c r="J1126" s="75">
        <v>0</v>
      </c>
      <c r="K1126" s="74">
        <v>0.28100000000000003</v>
      </c>
      <c r="L1126" s="44">
        <v>4</v>
      </c>
      <c r="M1126" s="75">
        <v>0</v>
      </c>
      <c r="N1126" s="44">
        <v>0.26500000000000001</v>
      </c>
      <c r="O1126" s="44">
        <v>4</v>
      </c>
      <c r="P1126" s="75">
        <v>0</v>
      </c>
      <c r="Q1126" s="80">
        <f t="shared" si="85"/>
        <v>0.33833333333333337</v>
      </c>
      <c r="R1126" s="88">
        <f t="shared" si="85"/>
        <v>4</v>
      </c>
      <c r="T1126" s="74">
        <v>0.73399999999999999</v>
      </c>
      <c r="U1126" s="44">
        <v>9</v>
      </c>
      <c r="V1126" s="44">
        <v>0</v>
      </c>
      <c r="W1126" s="44">
        <v>0</v>
      </c>
      <c r="X1126" s="44">
        <v>23</v>
      </c>
      <c r="Y1126" s="44">
        <v>81.986419395395643</v>
      </c>
      <c r="Z1126" s="44">
        <v>23</v>
      </c>
      <c r="AA1126" s="44">
        <v>216.99999999999997</v>
      </c>
      <c r="AB1126" s="44">
        <v>23</v>
      </c>
      <c r="AC1126" s="44">
        <v>236.99999999999997</v>
      </c>
      <c r="AD1126" s="44">
        <v>23</v>
      </c>
      <c r="AE1126" s="44">
        <v>112.09666520117011</v>
      </c>
      <c r="AF1126" s="44">
        <v>4</v>
      </c>
      <c r="AG1126" s="75">
        <v>1</v>
      </c>
      <c r="AH1126" s="74">
        <v>0.98399999999999999</v>
      </c>
      <c r="AI1126" s="44">
        <v>9</v>
      </c>
      <c r="AJ1126" s="44">
        <v>0</v>
      </c>
      <c r="AK1126" s="44">
        <v>0</v>
      </c>
      <c r="AL1126" s="44">
        <v>23</v>
      </c>
      <c r="AM1126" s="44">
        <v>81.986419395395643</v>
      </c>
      <c r="AN1126" s="44">
        <v>23</v>
      </c>
      <c r="AO1126" s="44">
        <v>216.99999999999997</v>
      </c>
      <c r="AP1126" s="44">
        <v>23</v>
      </c>
      <c r="AQ1126" s="44">
        <v>236.99999999999997</v>
      </c>
      <c r="AR1126" s="44">
        <v>23</v>
      </c>
      <c r="AS1126" s="44">
        <v>112.09666520117011</v>
      </c>
      <c r="AT1126" s="44">
        <v>4</v>
      </c>
      <c r="AU1126" s="75">
        <v>1</v>
      </c>
      <c r="AV1126">
        <v>1.2030000000000001</v>
      </c>
      <c r="AW1126">
        <v>9</v>
      </c>
      <c r="AX1126">
        <v>0</v>
      </c>
      <c r="AY1126">
        <v>0</v>
      </c>
      <c r="AZ1126">
        <v>23</v>
      </c>
      <c r="BA1126">
        <v>81.986419395395643</v>
      </c>
      <c r="BB1126">
        <v>23</v>
      </c>
      <c r="BC1126">
        <v>216.99999999999997</v>
      </c>
      <c r="BD1126">
        <v>23</v>
      </c>
      <c r="BE1126">
        <v>236.99999999999997</v>
      </c>
      <c r="BF1126">
        <v>23</v>
      </c>
      <c r="BG1126">
        <v>112.09666520117011</v>
      </c>
      <c r="BH1126">
        <v>4</v>
      </c>
      <c r="BI1126">
        <v>1</v>
      </c>
      <c r="BJ1126" s="74">
        <f t="shared" si="86"/>
        <v>0.97366666666666679</v>
      </c>
      <c r="BK1126" s="92">
        <f t="shared" si="87"/>
        <v>9</v>
      </c>
      <c r="BN1126" s="67">
        <f t="shared" si="88"/>
        <v>0.63533333333333342</v>
      </c>
      <c r="BO1126" s="9">
        <f t="shared" si="89"/>
        <v>5</v>
      </c>
      <c r="BT1126">
        <v>0.85899999999999999</v>
      </c>
      <c r="BU1126">
        <v>9</v>
      </c>
      <c r="BV1126">
        <v>0</v>
      </c>
      <c r="BW1126">
        <v>0</v>
      </c>
      <c r="BX1126">
        <v>23</v>
      </c>
      <c r="BY1126">
        <v>81.986419395395643</v>
      </c>
      <c r="BZ1126">
        <v>23</v>
      </c>
      <c r="CA1126">
        <v>216.99999999999997</v>
      </c>
      <c r="CB1126">
        <v>23</v>
      </c>
      <c r="CC1126">
        <v>236.99999999999997</v>
      </c>
      <c r="CD1126">
        <v>23</v>
      </c>
      <c r="CE1126">
        <v>112.09666520117011</v>
      </c>
      <c r="CF1126">
        <v>4</v>
      </c>
      <c r="CG1126">
        <v>1</v>
      </c>
      <c r="CM1126">
        <v>0.85899999999999999</v>
      </c>
      <c r="CQ1126" t="s">
        <v>162</v>
      </c>
      <c r="CR1126" t="s">
        <v>182</v>
      </c>
      <c r="CS1126" t="s">
        <v>242</v>
      </c>
      <c r="CT1126">
        <v>0</v>
      </c>
      <c r="CU1126">
        <v>23</v>
      </c>
      <c r="CV1126">
        <v>81.986419395395643</v>
      </c>
      <c r="CW1126">
        <v>23</v>
      </c>
      <c r="CX1126">
        <v>216.99999999999997</v>
      </c>
      <c r="CY1126">
        <v>23</v>
      </c>
      <c r="CZ1126">
        <v>236.99999999999997</v>
      </c>
      <c r="DA1126">
        <v>23</v>
      </c>
      <c r="DB1126">
        <v>112.09666520117011</v>
      </c>
      <c r="DC1126">
        <v>4</v>
      </c>
      <c r="DD1126">
        <v>1</v>
      </c>
      <c r="DF1126">
        <v>0.29699999999999999</v>
      </c>
    </row>
    <row r="1127" spans="1:110" x14ac:dyDescent="0.25">
      <c r="A1127" s="74">
        <v>1</v>
      </c>
      <c r="B1127" s="44">
        <v>3</v>
      </c>
      <c r="C1127" s="44">
        <v>5</v>
      </c>
      <c r="D1127" s="44">
        <v>0</v>
      </c>
      <c r="E1127" s="44">
        <v>-0.451984533583696</v>
      </c>
      <c r="F1127" s="44">
        <v>1377.1729725</v>
      </c>
      <c r="G1127" s="75">
        <v>92.09</v>
      </c>
      <c r="H1127" s="74">
        <v>0.45300000000000001</v>
      </c>
      <c r="I1127" s="44">
        <v>4</v>
      </c>
      <c r="J1127" s="75">
        <v>0</v>
      </c>
      <c r="K1127" s="74">
        <v>0.28199999999999997</v>
      </c>
      <c r="L1127" s="44">
        <v>4</v>
      </c>
      <c r="M1127" s="75">
        <v>0</v>
      </c>
      <c r="N1127" s="44">
        <v>0.25</v>
      </c>
      <c r="O1127" s="44">
        <v>4</v>
      </c>
      <c r="P1127" s="75">
        <v>0</v>
      </c>
      <c r="Q1127" s="80">
        <f t="shared" si="85"/>
        <v>0.32833333333333331</v>
      </c>
      <c r="R1127" s="88">
        <f t="shared" si="85"/>
        <v>4</v>
      </c>
      <c r="T1127" s="74">
        <v>0.65600000000000003</v>
      </c>
      <c r="U1127" s="44">
        <v>7</v>
      </c>
      <c r="V1127" s="44">
        <v>0</v>
      </c>
      <c r="W1127" s="44">
        <v>0</v>
      </c>
      <c r="X1127" s="44">
        <v>23</v>
      </c>
      <c r="Y1127" s="44">
        <v>217.000001</v>
      </c>
      <c r="Z1127" s="44">
        <v>23</v>
      </c>
      <c r="AA1127" s="44">
        <v>237</v>
      </c>
      <c r="AB1127" s="44">
        <v>23</v>
      </c>
      <c r="AC1127" s="44">
        <v>0</v>
      </c>
      <c r="AD1127" s="44">
        <v>23</v>
      </c>
      <c r="AE1127" s="44">
        <v>113.74544187205116</v>
      </c>
      <c r="AF1127" s="44">
        <v>4</v>
      </c>
      <c r="AG1127" s="75">
        <v>0.9</v>
      </c>
      <c r="AH1127" s="74">
        <v>0.92200000000000004</v>
      </c>
      <c r="AI1127" s="44">
        <v>7</v>
      </c>
      <c r="AJ1127" s="44">
        <v>0</v>
      </c>
      <c r="AK1127" s="44">
        <v>0</v>
      </c>
      <c r="AL1127" s="44">
        <v>23</v>
      </c>
      <c r="AM1127" s="44">
        <v>217.000001</v>
      </c>
      <c r="AN1127" s="44">
        <v>23</v>
      </c>
      <c r="AO1127" s="44">
        <v>237</v>
      </c>
      <c r="AP1127" s="44">
        <v>23</v>
      </c>
      <c r="AQ1127" s="44">
        <v>0</v>
      </c>
      <c r="AR1127" s="44">
        <v>23</v>
      </c>
      <c r="AS1127" s="44">
        <v>113.74544187205116</v>
      </c>
      <c r="AT1127" s="44">
        <v>4</v>
      </c>
      <c r="AU1127" s="75">
        <v>0.9</v>
      </c>
      <c r="AV1127">
        <v>1.0620000000000001</v>
      </c>
      <c r="AW1127">
        <v>7</v>
      </c>
      <c r="AX1127">
        <v>0</v>
      </c>
      <c r="AY1127">
        <v>0</v>
      </c>
      <c r="AZ1127">
        <v>23</v>
      </c>
      <c r="BA1127">
        <v>217.000001</v>
      </c>
      <c r="BB1127">
        <v>23</v>
      </c>
      <c r="BC1127">
        <v>237</v>
      </c>
      <c r="BD1127">
        <v>23</v>
      </c>
      <c r="BE1127">
        <v>0</v>
      </c>
      <c r="BF1127">
        <v>23</v>
      </c>
      <c r="BG1127">
        <v>113.74544187205116</v>
      </c>
      <c r="BH1127">
        <v>4</v>
      </c>
      <c r="BI1127">
        <v>0.9</v>
      </c>
      <c r="BJ1127" s="74">
        <f t="shared" si="86"/>
        <v>0.88</v>
      </c>
      <c r="BK1127" s="92">
        <f t="shared" si="87"/>
        <v>7</v>
      </c>
      <c r="BN1127" s="67">
        <f t="shared" si="88"/>
        <v>0.55166666666666675</v>
      </c>
      <c r="BO1127" s="9">
        <f t="shared" si="89"/>
        <v>3</v>
      </c>
      <c r="BT1127">
        <v>0.78200000000000003</v>
      </c>
      <c r="BU1127">
        <v>7</v>
      </c>
      <c r="BV1127">
        <v>0</v>
      </c>
      <c r="BW1127">
        <v>0</v>
      </c>
      <c r="BX1127">
        <v>23</v>
      </c>
      <c r="BY1127">
        <v>217.000001</v>
      </c>
      <c r="BZ1127">
        <v>23</v>
      </c>
      <c r="CA1127">
        <v>237</v>
      </c>
      <c r="CB1127">
        <v>23</v>
      </c>
      <c r="CC1127">
        <v>0</v>
      </c>
      <c r="CD1127">
        <v>23</v>
      </c>
      <c r="CE1127">
        <v>113.74544187205116</v>
      </c>
      <c r="CF1127">
        <v>4</v>
      </c>
      <c r="CG1127">
        <v>0.9</v>
      </c>
      <c r="CM1127">
        <v>0.78200000000000003</v>
      </c>
      <c r="CQ1127" t="s">
        <v>162</v>
      </c>
      <c r="CR1127" t="s">
        <v>180</v>
      </c>
      <c r="CS1127" t="s">
        <v>183</v>
      </c>
      <c r="CT1127">
        <v>0</v>
      </c>
      <c r="CU1127">
        <v>23</v>
      </c>
      <c r="CV1127">
        <v>217.000001</v>
      </c>
      <c r="CW1127">
        <v>23</v>
      </c>
      <c r="CX1127">
        <v>237</v>
      </c>
      <c r="CY1127">
        <v>23</v>
      </c>
      <c r="CZ1127">
        <v>0</v>
      </c>
      <c r="DA1127">
        <v>23</v>
      </c>
      <c r="DB1127">
        <v>113.74544187205116</v>
      </c>
      <c r="DC1127">
        <v>4</v>
      </c>
      <c r="DD1127">
        <v>0.9</v>
      </c>
      <c r="DF1127">
        <v>0.26600000000000001</v>
      </c>
    </row>
    <row r="1128" spans="1:110" x14ac:dyDescent="0.25">
      <c r="A1128" s="74">
        <v>1</v>
      </c>
      <c r="B1128" s="44">
        <v>3</v>
      </c>
      <c r="C1128" s="44">
        <v>5</v>
      </c>
      <c r="D1128" s="44">
        <v>1</v>
      </c>
      <c r="E1128" s="44">
        <v>-0.35444652907180202</v>
      </c>
      <c r="F1128" s="44">
        <v>1410.370234</v>
      </c>
      <c r="G1128" s="75">
        <v>100.14</v>
      </c>
      <c r="H1128" s="74">
        <v>0.438</v>
      </c>
      <c r="I1128" s="44">
        <v>4</v>
      </c>
      <c r="J1128" s="75">
        <v>0</v>
      </c>
      <c r="K1128" s="74">
        <v>0.29699999999999999</v>
      </c>
      <c r="L1128" s="44">
        <v>4</v>
      </c>
      <c r="M1128" s="75">
        <v>0</v>
      </c>
      <c r="N1128" s="44">
        <v>0.28199999999999997</v>
      </c>
      <c r="O1128" s="44">
        <v>4</v>
      </c>
      <c r="P1128" s="75">
        <v>0</v>
      </c>
      <c r="Q1128" s="80">
        <f t="shared" si="85"/>
        <v>0.33899999999999997</v>
      </c>
      <c r="R1128" s="88">
        <f t="shared" si="85"/>
        <v>4</v>
      </c>
      <c r="T1128" s="74">
        <v>0.70299999999999996</v>
      </c>
      <c r="U1128" s="44">
        <v>9</v>
      </c>
      <c r="V1128" s="44">
        <v>0</v>
      </c>
      <c r="W1128" s="44">
        <v>217</v>
      </c>
      <c r="X1128" s="44">
        <v>23</v>
      </c>
      <c r="Y1128" s="44">
        <v>237</v>
      </c>
      <c r="Z1128" s="44">
        <v>23</v>
      </c>
      <c r="AA1128" s="44">
        <v>81.732462377324822</v>
      </c>
      <c r="AB1128" s="44">
        <v>23</v>
      </c>
      <c r="AC1128" s="44">
        <v>0</v>
      </c>
      <c r="AD1128" s="44">
        <v>23</v>
      </c>
      <c r="AE1128" s="44">
        <v>115.56104354936024</v>
      </c>
      <c r="AF1128" s="44">
        <v>4</v>
      </c>
      <c r="AG1128" s="75">
        <v>1</v>
      </c>
      <c r="AH1128" s="74">
        <v>0.96899999999999997</v>
      </c>
      <c r="AI1128" s="44">
        <v>9</v>
      </c>
      <c r="AJ1128" s="44">
        <v>0</v>
      </c>
      <c r="AK1128" s="44">
        <v>217</v>
      </c>
      <c r="AL1128" s="44">
        <v>23</v>
      </c>
      <c r="AM1128" s="44">
        <v>237</v>
      </c>
      <c r="AN1128" s="44">
        <v>23</v>
      </c>
      <c r="AO1128" s="44">
        <v>81.732462377324822</v>
      </c>
      <c r="AP1128" s="44">
        <v>23</v>
      </c>
      <c r="AQ1128" s="44">
        <v>0</v>
      </c>
      <c r="AR1128" s="44">
        <v>23</v>
      </c>
      <c r="AS1128" s="44">
        <v>115.56104354936024</v>
      </c>
      <c r="AT1128" s="44">
        <v>4</v>
      </c>
      <c r="AU1128" s="75">
        <v>1</v>
      </c>
      <c r="AV1128">
        <v>1.2190000000000001</v>
      </c>
      <c r="AW1128">
        <v>9</v>
      </c>
      <c r="AX1128">
        <v>0</v>
      </c>
      <c r="AY1128">
        <v>217</v>
      </c>
      <c r="AZ1128">
        <v>23</v>
      </c>
      <c r="BA1128">
        <v>237</v>
      </c>
      <c r="BB1128">
        <v>23</v>
      </c>
      <c r="BC1128">
        <v>81.732462377324822</v>
      </c>
      <c r="BD1128">
        <v>23</v>
      </c>
      <c r="BE1128">
        <v>0</v>
      </c>
      <c r="BF1128">
        <v>23</v>
      </c>
      <c r="BG1128">
        <v>115.56104354936024</v>
      </c>
      <c r="BH1128">
        <v>4</v>
      </c>
      <c r="BI1128">
        <v>1</v>
      </c>
      <c r="BJ1128" s="74">
        <f t="shared" si="86"/>
        <v>0.96366666666666667</v>
      </c>
      <c r="BK1128" s="92">
        <f t="shared" si="87"/>
        <v>9</v>
      </c>
      <c r="BN1128" s="67">
        <f t="shared" si="88"/>
        <v>0.6246666666666667</v>
      </c>
      <c r="BO1128" s="9">
        <f t="shared" si="89"/>
        <v>5</v>
      </c>
      <c r="BT1128">
        <v>0.81200000000000006</v>
      </c>
      <c r="BU1128">
        <v>9</v>
      </c>
      <c r="BV1128">
        <v>0</v>
      </c>
      <c r="BW1128">
        <v>217</v>
      </c>
      <c r="BX1128">
        <v>23</v>
      </c>
      <c r="BY1128">
        <v>237</v>
      </c>
      <c r="BZ1128">
        <v>23</v>
      </c>
      <c r="CA1128">
        <v>81.732462377324822</v>
      </c>
      <c r="CB1128">
        <v>23</v>
      </c>
      <c r="CC1128">
        <v>0</v>
      </c>
      <c r="CD1128">
        <v>23</v>
      </c>
      <c r="CE1128">
        <v>115.56104354936024</v>
      </c>
      <c r="CF1128">
        <v>4</v>
      </c>
      <c r="CG1128">
        <v>1</v>
      </c>
      <c r="CM1128">
        <v>0.81200000000000006</v>
      </c>
      <c r="CQ1128" t="s">
        <v>162</v>
      </c>
      <c r="CR1128" t="s">
        <v>182</v>
      </c>
      <c r="CS1128" t="s">
        <v>242</v>
      </c>
      <c r="CT1128">
        <v>217</v>
      </c>
      <c r="CU1128">
        <v>23</v>
      </c>
      <c r="CV1128">
        <v>237</v>
      </c>
      <c r="CW1128">
        <v>23</v>
      </c>
      <c r="CX1128">
        <v>81.732462377324822</v>
      </c>
      <c r="CY1128">
        <v>23</v>
      </c>
      <c r="CZ1128">
        <v>0</v>
      </c>
      <c r="DA1128">
        <v>23</v>
      </c>
      <c r="DB1128">
        <v>115.56104354936024</v>
      </c>
      <c r="DC1128">
        <v>4</v>
      </c>
      <c r="DD1128">
        <v>1</v>
      </c>
      <c r="DF1128">
        <v>0.29699999999999999</v>
      </c>
    </row>
    <row r="1129" spans="1:110" x14ac:dyDescent="0.25">
      <c r="A1129" s="74">
        <v>1</v>
      </c>
      <c r="B1129" s="44">
        <v>3</v>
      </c>
      <c r="C1129" s="44">
        <v>5</v>
      </c>
      <c r="D1129" s="44">
        <v>2</v>
      </c>
      <c r="E1129" s="44">
        <v>-0.25690852455992502</v>
      </c>
      <c r="F1129" s="44">
        <v>1443.5674954999999</v>
      </c>
      <c r="G1129" s="75">
        <v>108.19</v>
      </c>
      <c r="H1129" s="74">
        <v>0.42199999999999999</v>
      </c>
      <c r="I1129" s="44">
        <v>4</v>
      </c>
      <c r="J1129" s="75">
        <v>0</v>
      </c>
      <c r="K1129" s="74">
        <v>0.28199999999999997</v>
      </c>
      <c r="L1129" s="44">
        <v>4</v>
      </c>
      <c r="M1129" s="75">
        <v>0</v>
      </c>
      <c r="N1129" s="44">
        <v>0.26600000000000001</v>
      </c>
      <c r="O1129" s="44">
        <v>4</v>
      </c>
      <c r="P1129" s="75">
        <v>0</v>
      </c>
      <c r="Q1129" s="80">
        <f t="shared" si="85"/>
        <v>0.32333333333333331</v>
      </c>
      <c r="R1129" s="88">
        <f t="shared" si="85"/>
        <v>4</v>
      </c>
      <c r="T1129" s="74">
        <v>0.68799999999999994</v>
      </c>
      <c r="U1129" s="44">
        <v>9</v>
      </c>
      <c r="V1129" s="44">
        <v>0</v>
      </c>
      <c r="W1129" s="44">
        <v>0</v>
      </c>
      <c r="X1129" s="44">
        <v>23</v>
      </c>
      <c r="Y1129" s="44">
        <v>237</v>
      </c>
      <c r="Z1129" s="44">
        <v>23</v>
      </c>
      <c r="AA1129" s="44">
        <v>81.675786973023733</v>
      </c>
      <c r="AB1129" s="44">
        <v>23</v>
      </c>
      <c r="AC1129" s="44">
        <v>217</v>
      </c>
      <c r="AD1129" s="44">
        <v>23</v>
      </c>
      <c r="AE1129" s="44">
        <v>115.86886794735442</v>
      </c>
      <c r="AF1129" s="44">
        <v>4</v>
      </c>
      <c r="AG1129" s="75">
        <v>1</v>
      </c>
      <c r="AH1129" s="74">
        <v>0.96899999999999997</v>
      </c>
      <c r="AI1129" s="44">
        <v>9</v>
      </c>
      <c r="AJ1129" s="44">
        <v>0</v>
      </c>
      <c r="AK1129" s="44">
        <v>0</v>
      </c>
      <c r="AL1129" s="44">
        <v>23</v>
      </c>
      <c r="AM1129" s="44">
        <v>237</v>
      </c>
      <c r="AN1129" s="44">
        <v>23</v>
      </c>
      <c r="AO1129" s="44">
        <v>81.675786973023733</v>
      </c>
      <c r="AP1129" s="44">
        <v>23</v>
      </c>
      <c r="AQ1129" s="44">
        <v>217</v>
      </c>
      <c r="AR1129" s="44">
        <v>23</v>
      </c>
      <c r="AS1129" s="44">
        <v>115.86886794735442</v>
      </c>
      <c r="AT1129" s="44">
        <v>4</v>
      </c>
      <c r="AU1129" s="75">
        <v>1</v>
      </c>
      <c r="AV1129">
        <v>1.1879999999999999</v>
      </c>
      <c r="AW1129">
        <v>9</v>
      </c>
      <c r="AX1129">
        <v>0</v>
      </c>
      <c r="AY1129">
        <v>0</v>
      </c>
      <c r="AZ1129">
        <v>23</v>
      </c>
      <c r="BA1129">
        <v>237</v>
      </c>
      <c r="BB1129">
        <v>23</v>
      </c>
      <c r="BC1129">
        <v>81.675786973023733</v>
      </c>
      <c r="BD1129">
        <v>23</v>
      </c>
      <c r="BE1129">
        <v>217</v>
      </c>
      <c r="BF1129">
        <v>23</v>
      </c>
      <c r="BG1129">
        <v>115.86886794735442</v>
      </c>
      <c r="BH1129">
        <v>4</v>
      </c>
      <c r="BI1129">
        <v>1</v>
      </c>
      <c r="BJ1129" s="74">
        <f t="shared" si="86"/>
        <v>0.94833333333333325</v>
      </c>
      <c r="BK1129" s="92">
        <f t="shared" si="87"/>
        <v>9</v>
      </c>
      <c r="BN1129" s="67">
        <f t="shared" si="88"/>
        <v>0.625</v>
      </c>
      <c r="BO1129" s="9">
        <f t="shared" si="89"/>
        <v>5</v>
      </c>
      <c r="BT1129">
        <v>0.82799999999999996</v>
      </c>
      <c r="BU1129">
        <v>9</v>
      </c>
      <c r="BV1129">
        <v>0</v>
      </c>
      <c r="BW1129">
        <v>0</v>
      </c>
      <c r="BX1129">
        <v>23</v>
      </c>
      <c r="BY1129">
        <v>237</v>
      </c>
      <c r="BZ1129">
        <v>23</v>
      </c>
      <c r="CA1129">
        <v>81.675786973023733</v>
      </c>
      <c r="CB1129">
        <v>23</v>
      </c>
      <c r="CC1129">
        <v>217</v>
      </c>
      <c r="CD1129">
        <v>23</v>
      </c>
      <c r="CE1129">
        <v>115.86886794735442</v>
      </c>
      <c r="CF1129">
        <v>4</v>
      </c>
      <c r="CG1129">
        <v>1</v>
      </c>
      <c r="CM1129">
        <v>0.82799999999999996</v>
      </c>
      <c r="CQ1129" t="s">
        <v>162</v>
      </c>
      <c r="CR1129" t="s">
        <v>180</v>
      </c>
      <c r="CS1129" t="s">
        <v>242</v>
      </c>
      <c r="CT1129">
        <v>0</v>
      </c>
      <c r="CU1129">
        <v>23</v>
      </c>
      <c r="CV1129">
        <v>237</v>
      </c>
      <c r="CW1129">
        <v>23</v>
      </c>
      <c r="CX1129">
        <v>81.675786973023733</v>
      </c>
      <c r="CY1129">
        <v>23</v>
      </c>
      <c r="CZ1129">
        <v>217</v>
      </c>
      <c r="DA1129">
        <v>23</v>
      </c>
      <c r="DB1129">
        <v>115.86886794735442</v>
      </c>
      <c r="DC1129">
        <v>4</v>
      </c>
      <c r="DD1129">
        <v>1</v>
      </c>
      <c r="DF1129">
        <v>0.26600000000000001</v>
      </c>
    </row>
    <row r="1130" spans="1:110" x14ac:dyDescent="0.25">
      <c r="A1130" s="74">
        <v>1</v>
      </c>
      <c r="B1130" s="44">
        <v>3</v>
      </c>
      <c r="C1130" s="44">
        <v>5</v>
      </c>
      <c r="D1130" s="44">
        <v>3</v>
      </c>
      <c r="E1130" s="44">
        <v>-0.15937052004806501</v>
      </c>
      <c r="F1130" s="44">
        <v>1476.7647569999999</v>
      </c>
      <c r="G1130" s="75">
        <v>116.24</v>
      </c>
      <c r="H1130" s="74">
        <v>0.46899999999999997</v>
      </c>
      <c r="I1130" s="44">
        <v>4</v>
      </c>
      <c r="J1130" s="75">
        <v>0</v>
      </c>
      <c r="K1130" s="74">
        <v>0.28100000000000003</v>
      </c>
      <c r="L1130" s="44">
        <v>4</v>
      </c>
      <c r="M1130" s="75">
        <v>0</v>
      </c>
      <c r="N1130" s="44">
        <v>0.26600000000000001</v>
      </c>
      <c r="O1130" s="44">
        <v>4</v>
      </c>
      <c r="P1130" s="75">
        <v>0</v>
      </c>
      <c r="Q1130" s="80">
        <f t="shared" si="85"/>
        <v>0.33866666666666667</v>
      </c>
      <c r="R1130" s="88">
        <f t="shared" si="85"/>
        <v>4</v>
      </c>
      <c r="T1130" s="74">
        <v>0.70299999999999996</v>
      </c>
      <c r="U1130" s="44">
        <v>9</v>
      </c>
      <c r="V1130" s="44">
        <v>0</v>
      </c>
      <c r="W1130" s="44">
        <v>0</v>
      </c>
      <c r="X1130" s="44">
        <v>23</v>
      </c>
      <c r="Y1130" s="44">
        <v>237.00000000000003</v>
      </c>
      <c r="Z1130" s="44">
        <v>23</v>
      </c>
      <c r="AA1130" s="44">
        <v>81.603770612402499</v>
      </c>
      <c r="AB1130" s="44">
        <v>23</v>
      </c>
      <c r="AC1130" s="44">
        <v>217.00000100000003</v>
      </c>
      <c r="AD1130" s="44">
        <v>23</v>
      </c>
      <c r="AE1130" s="44">
        <v>115.39272395778713</v>
      </c>
      <c r="AF1130" s="44">
        <v>4</v>
      </c>
      <c r="AG1130" s="75">
        <v>1</v>
      </c>
      <c r="AH1130" s="74">
        <v>0.95299999999999996</v>
      </c>
      <c r="AI1130" s="44">
        <v>9</v>
      </c>
      <c r="AJ1130" s="44">
        <v>0</v>
      </c>
      <c r="AK1130" s="44">
        <v>0</v>
      </c>
      <c r="AL1130" s="44">
        <v>23</v>
      </c>
      <c r="AM1130" s="44">
        <v>237.00000000000003</v>
      </c>
      <c r="AN1130" s="44">
        <v>23</v>
      </c>
      <c r="AO1130" s="44">
        <v>81.603770612402499</v>
      </c>
      <c r="AP1130" s="44">
        <v>23</v>
      </c>
      <c r="AQ1130" s="44">
        <v>217.00000100000003</v>
      </c>
      <c r="AR1130" s="44">
        <v>23</v>
      </c>
      <c r="AS1130" s="44">
        <v>115.39272395778713</v>
      </c>
      <c r="AT1130" s="44">
        <v>4</v>
      </c>
      <c r="AU1130" s="75">
        <v>1</v>
      </c>
      <c r="AV1130">
        <v>1.2190000000000001</v>
      </c>
      <c r="AW1130">
        <v>9</v>
      </c>
      <c r="AX1130">
        <v>0</v>
      </c>
      <c r="AY1130">
        <v>0</v>
      </c>
      <c r="AZ1130">
        <v>23</v>
      </c>
      <c r="BA1130">
        <v>237.00000000000003</v>
      </c>
      <c r="BB1130">
        <v>23</v>
      </c>
      <c r="BC1130">
        <v>81.603770612402499</v>
      </c>
      <c r="BD1130">
        <v>23</v>
      </c>
      <c r="BE1130">
        <v>217.00000100000003</v>
      </c>
      <c r="BF1130">
        <v>23</v>
      </c>
      <c r="BG1130">
        <v>115.39272395778713</v>
      </c>
      <c r="BH1130">
        <v>4</v>
      </c>
      <c r="BI1130">
        <v>1</v>
      </c>
      <c r="BJ1130" s="74">
        <f t="shared" si="86"/>
        <v>0.95833333333333337</v>
      </c>
      <c r="BK1130" s="92">
        <f t="shared" si="87"/>
        <v>9</v>
      </c>
      <c r="BN1130" s="67">
        <f t="shared" si="88"/>
        <v>0.6196666666666667</v>
      </c>
      <c r="BO1130" s="9">
        <f t="shared" si="89"/>
        <v>5</v>
      </c>
      <c r="BT1130">
        <v>0.875</v>
      </c>
      <c r="BU1130">
        <v>9</v>
      </c>
      <c r="BV1130">
        <v>0</v>
      </c>
      <c r="BW1130">
        <v>0</v>
      </c>
      <c r="BX1130">
        <v>23</v>
      </c>
      <c r="BY1130">
        <v>237.00000000000003</v>
      </c>
      <c r="BZ1130">
        <v>23</v>
      </c>
      <c r="CA1130">
        <v>81.603770612402499</v>
      </c>
      <c r="CB1130">
        <v>23</v>
      </c>
      <c r="CC1130">
        <v>217.00000100000003</v>
      </c>
      <c r="CD1130">
        <v>23</v>
      </c>
      <c r="CE1130">
        <v>115.39272395778713</v>
      </c>
      <c r="CF1130">
        <v>4</v>
      </c>
      <c r="CG1130">
        <v>1</v>
      </c>
      <c r="CM1130">
        <v>0.875</v>
      </c>
      <c r="CQ1130" t="s">
        <v>162</v>
      </c>
      <c r="CR1130" t="s">
        <v>182</v>
      </c>
      <c r="CS1130" t="s">
        <v>242</v>
      </c>
      <c r="CT1130">
        <v>0</v>
      </c>
      <c r="CU1130">
        <v>23</v>
      </c>
      <c r="CV1130">
        <v>237.00000000000003</v>
      </c>
      <c r="CW1130">
        <v>23</v>
      </c>
      <c r="CX1130">
        <v>81.603770612402499</v>
      </c>
      <c r="CY1130">
        <v>23</v>
      </c>
      <c r="CZ1130">
        <v>217.00000100000003</v>
      </c>
      <c r="DA1130">
        <v>23</v>
      </c>
      <c r="DB1130">
        <v>115.39272395778713</v>
      </c>
      <c r="DC1130">
        <v>4</v>
      </c>
      <c r="DD1130">
        <v>1</v>
      </c>
      <c r="DF1130">
        <v>0.29699999999999999</v>
      </c>
    </row>
    <row r="1131" spans="1:110" x14ac:dyDescent="0.25">
      <c r="A1131" s="74">
        <v>1</v>
      </c>
      <c r="B1131" s="44">
        <v>3</v>
      </c>
      <c r="C1131" s="44">
        <v>5</v>
      </c>
      <c r="D1131" s="44">
        <v>4</v>
      </c>
      <c r="E1131" s="44">
        <v>-6.1832515536171598E-2</v>
      </c>
      <c r="F1131" s="44">
        <v>1509.9620184999901</v>
      </c>
      <c r="G1131" s="75">
        <v>124.29</v>
      </c>
      <c r="H1131" s="74">
        <v>0.438</v>
      </c>
      <c r="I1131" s="44">
        <v>4</v>
      </c>
      <c r="J1131" s="75">
        <v>0</v>
      </c>
      <c r="K1131" s="74">
        <v>0.28100000000000003</v>
      </c>
      <c r="L1131" s="44">
        <v>4</v>
      </c>
      <c r="M1131" s="75">
        <v>0</v>
      </c>
      <c r="N1131" s="44">
        <v>0.28199999999999997</v>
      </c>
      <c r="O1131" s="44">
        <v>4</v>
      </c>
      <c r="P1131" s="75">
        <v>0</v>
      </c>
      <c r="Q1131" s="80">
        <f t="shared" si="85"/>
        <v>0.33366666666666672</v>
      </c>
      <c r="R1131" s="88">
        <f t="shared" si="85"/>
        <v>4</v>
      </c>
      <c r="T1131" s="74">
        <v>0.71899999999999997</v>
      </c>
      <c r="U1131" s="44">
        <v>9</v>
      </c>
      <c r="V1131" s="44">
        <v>0</v>
      </c>
      <c r="W1131" s="44">
        <v>0</v>
      </c>
      <c r="X1131" s="44">
        <v>23</v>
      </c>
      <c r="Y1131" s="44">
        <v>237</v>
      </c>
      <c r="Z1131" s="44">
        <v>23</v>
      </c>
      <c r="AA1131" s="44">
        <v>81.532968182520833</v>
      </c>
      <c r="AB1131" s="44">
        <v>23</v>
      </c>
      <c r="AC1131" s="44">
        <v>217.000001</v>
      </c>
      <c r="AD1131" s="44">
        <v>23</v>
      </c>
      <c r="AE1131" s="44">
        <v>114.9374686070723</v>
      </c>
      <c r="AF1131" s="44">
        <v>4</v>
      </c>
      <c r="AG1131" s="75">
        <v>1</v>
      </c>
      <c r="AH1131" s="74">
        <v>0.96899999999999997</v>
      </c>
      <c r="AI1131" s="44">
        <v>9</v>
      </c>
      <c r="AJ1131" s="44">
        <v>0</v>
      </c>
      <c r="AK1131" s="44">
        <v>0</v>
      </c>
      <c r="AL1131" s="44">
        <v>23</v>
      </c>
      <c r="AM1131" s="44">
        <v>237</v>
      </c>
      <c r="AN1131" s="44">
        <v>23</v>
      </c>
      <c r="AO1131" s="44">
        <v>81.532968182520833</v>
      </c>
      <c r="AP1131" s="44">
        <v>23</v>
      </c>
      <c r="AQ1131" s="44">
        <v>217.000001</v>
      </c>
      <c r="AR1131" s="44">
        <v>23</v>
      </c>
      <c r="AS1131" s="44">
        <v>114.9374686070723</v>
      </c>
      <c r="AT1131" s="44">
        <v>4</v>
      </c>
      <c r="AU1131" s="75">
        <v>1</v>
      </c>
      <c r="AV1131">
        <v>1.1879999999999999</v>
      </c>
      <c r="AW1131">
        <v>9</v>
      </c>
      <c r="AX1131">
        <v>0</v>
      </c>
      <c r="AY1131">
        <v>0</v>
      </c>
      <c r="AZ1131">
        <v>23</v>
      </c>
      <c r="BA1131">
        <v>237</v>
      </c>
      <c r="BB1131">
        <v>23</v>
      </c>
      <c r="BC1131">
        <v>81.532968182520833</v>
      </c>
      <c r="BD1131">
        <v>23</v>
      </c>
      <c r="BE1131">
        <v>217.000001</v>
      </c>
      <c r="BF1131">
        <v>23</v>
      </c>
      <c r="BG1131">
        <v>114.9374686070723</v>
      </c>
      <c r="BH1131">
        <v>4</v>
      </c>
      <c r="BI1131">
        <v>1</v>
      </c>
      <c r="BJ1131" s="74">
        <f t="shared" si="86"/>
        <v>0.95866666666666667</v>
      </c>
      <c r="BK1131" s="92">
        <f t="shared" si="87"/>
        <v>9</v>
      </c>
      <c r="BN1131" s="67">
        <f t="shared" si="88"/>
        <v>0.625</v>
      </c>
      <c r="BO1131" s="9">
        <f t="shared" si="89"/>
        <v>5</v>
      </c>
      <c r="BT1131">
        <v>0.85899999999999999</v>
      </c>
      <c r="BU1131">
        <v>9</v>
      </c>
      <c r="BV1131">
        <v>0</v>
      </c>
      <c r="BW1131">
        <v>0</v>
      </c>
      <c r="BX1131">
        <v>23</v>
      </c>
      <c r="BY1131">
        <v>237</v>
      </c>
      <c r="BZ1131">
        <v>23</v>
      </c>
      <c r="CA1131">
        <v>81.532968182520833</v>
      </c>
      <c r="CB1131">
        <v>23</v>
      </c>
      <c r="CC1131">
        <v>217.000001</v>
      </c>
      <c r="CD1131">
        <v>23</v>
      </c>
      <c r="CE1131">
        <v>114.9374686070723</v>
      </c>
      <c r="CF1131">
        <v>4</v>
      </c>
      <c r="CG1131">
        <v>1</v>
      </c>
      <c r="CM1131">
        <v>0.85899999999999999</v>
      </c>
      <c r="CQ1131" t="s">
        <v>162</v>
      </c>
      <c r="CR1131" t="s">
        <v>182</v>
      </c>
      <c r="CS1131" t="s">
        <v>242</v>
      </c>
      <c r="CT1131">
        <v>0</v>
      </c>
      <c r="CU1131">
        <v>23</v>
      </c>
      <c r="CV1131">
        <v>237</v>
      </c>
      <c r="CW1131">
        <v>23</v>
      </c>
      <c r="CX1131">
        <v>81.532968182520833</v>
      </c>
      <c r="CY1131">
        <v>23</v>
      </c>
      <c r="CZ1131">
        <v>217.000001</v>
      </c>
      <c r="DA1131">
        <v>23</v>
      </c>
      <c r="DB1131">
        <v>114.9374686070723</v>
      </c>
      <c r="DC1131">
        <v>4</v>
      </c>
      <c r="DD1131">
        <v>1</v>
      </c>
      <c r="DF1131">
        <v>0.29699999999999999</v>
      </c>
    </row>
    <row r="1132" spans="1:110" x14ac:dyDescent="0.25">
      <c r="A1132" s="74">
        <v>1</v>
      </c>
      <c r="B1132" s="44">
        <v>3</v>
      </c>
      <c r="C1132" s="44">
        <v>5</v>
      </c>
      <c r="D1132" s="44">
        <v>5</v>
      </c>
      <c r="E1132" s="44">
        <v>3.57054889756881E-2</v>
      </c>
      <c r="F1132" s="44">
        <v>1543.1592800000001</v>
      </c>
      <c r="G1132" s="75">
        <v>132.34</v>
      </c>
      <c r="H1132" s="74">
        <v>0.45300000000000001</v>
      </c>
      <c r="I1132" s="44">
        <v>4</v>
      </c>
      <c r="J1132" s="75">
        <v>0</v>
      </c>
      <c r="K1132" s="74">
        <v>0.28100000000000003</v>
      </c>
      <c r="L1132" s="44">
        <v>4</v>
      </c>
      <c r="M1132" s="75">
        <v>0</v>
      </c>
      <c r="N1132" s="44">
        <v>0.28100000000000003</v>
      </c>
      <c r="O1132" s="44">
        <v>4</v>
      </c>
      <c r="P1132" s="75">
        <v>0</v>
      </c>
      <c r="Q1132" s="80">
        <f t="shared" si="85"/>
        <v>0.33833333333333337</v>
      </c>
      <c r="R1132" s="88">
        <f t="shared" si="85"/>
        <v>4</v>
      </c>
      <c r="T1132" s="74">
        <v>0.70299999999999996</v>
      </c>
      <c r="U1132" s="44">
        <v>9</v>
      </c>
      <c r="V1132" s="44">
        <v>0</v>
      </c>
      <c r="W1132" s="44">
        <v>0</v>
      </c>
      <c r="X1132" s="44">
        <v>23</v>
      </c>
      <c r="Y1132" s="44">
        <v>237.00000000000003</v>
      </c>
      <c r="Z1132" s="44">
        <v>23</v>
      </c>
      <c r="AA1132" s="44">
        <v>217</v>
      </c>
      <c r="AB1132" s="44">
        <v>23</v>
      </c>
      <c r="AC1132" s="44">
        <v>81.971958807688978</v>
      </c>
      <c r="AD1132" s="44">
        <v>23</v>
      </c>
      <c r="AE1132" s="44">
        <v>115.06368413803636</v>
      </c>
      <c r="AF1132" s="44">
        <v>4</v>
      </c>
      <c r="AG1132" s="75">
        <v>1</v>
      </c>
      <c r="AH1132" s="74">
        <v>0.96899999999999997</v>
      </c>
      <c r="AI1132" s="44">
        <v>9</v>
      </c>
      <c r="AJ1132" s="44">
        <v>0</v>
      </c>
      <c r="AK1132" s="44">
        <v>0</v>
      </c>
      <c r="AL1132" s="44">
        <v>23</v>
      </c>
      <c r="AM1132" s="44">
        <v>237.00000000000003</v>
      </c>
      <c r="AN1132" s="44">
        <v>23</v>
      </c>
      <c r="AO1132" s="44">
        <v>217</v>
      </c>
      <c r="AP1132" s="44">
        <v>23</v>
      </c>
      <c r="AQ1132" s="44">
        <v>81.971958807688978</v>
      </c>
      <c r="AR1132" s="44">
        <v>23</v>
      </c>
      <c r="AS1132" s="44">
        <v>115.06368413803636</v>
      </c>
      <c r="AT1132" s="44">
        <v>4</v>
      </c>
      <c r="AU1132" s="75">
        <v>1</v>
      </c>
      <c r="AV1132">
        <v>1.2030000000000001</v>
      </c>
      <c r="AW1132">
        <v>9</v>
      </c>
      <c r="AX1132">
        <v>0</v>
      </c>
      <c r="AY1132">
        <v>0</v>
      </c>
      <c r="AZ1132">
        <v>23</v>
      </c>
      <c r="BA1132">
        <v>237.00000000000003</v>
      </c>
      <c r="BB1132">
        <v>23</v>
      </c>
      <c r="BC1132">
        <v>217</v>
      </c>
      <c r="BD1132">
        <v>23</v>
      </c>
      <c r="BE1132">
        <v>81.971958807688978</v>
      </c>
      <c r="BF1132">
        <v>23</v>
      </c>
      <c r="BG1132">
        <v>115.06368413803636</v>
      </c>
      <c r="BH1132">
        <v>4</v>
      </c>
      <c r="BI1132">
        <v>1</v>
      </c>
      <c r="BJ1132" s="74">
        <f t="shared" si="86"/>
        <v>0.95833333333333337</v>
      </c>
      <c r="BK1132" s="92">
        <f t="shared" si="87"/>
        <v>9</v>
      </c>
      <c r="BN1132" s="67">
        <f t="shared" si="88"/>
        <v>0.62</v>
      </c>
      <c r="BO1132" s="9">
        <f t="shared" si="89"/>
        <v>5</v>
      </c>
      <c r="BT1132">
        <v>0.875</v>
      </c>
      <c r="BU1132">
        <v>9</v>
      </c>
      <c r="BV1132">
        <v>0</v>
      </c>
      <c r="BW1132">
        <v>0</v>
      </c>
      <c r="BX1132">
        <v>23</v>
      </c>
      <c r="BY1132">
        <v>237.00000000000003</v>
      </c>
      <c r="BZ1132">
        <v>23</v>
      </c>
      <c r="CA1132">
        <v>217</v>
      </c>
      <c r="CB1132">
        <v>23</v>
      </c>
      <c r="CC1132">
        <v>81.971958807688978</v>
      </c>
      <c r="CD1132">
        <v>23</v>
      </c>
      <c r="CE1132">
        <v>115.06368413803636</v>
      </c>
      <c r="CF1132">
        <v>4</v>
      </c>
      <c r="CG1132">
        <v>1</v>
      </c>
      <c r="CM1132">
        <v>0.875</v>
      </c>
      <c r="CQ1132" t="s">
        <v>162</v>
      </c>
      <c r="CR1132" t="s">
        <v>176</v>
      </c>
      <c r="CS1132" t="s">
        <v>242</v>
      </c>
      <c r="CT1132">
        <v>0</v>
      </c>
      <c r="CU1132">
        <v>23</v>
      </c>
      <c r="CV1132">
        <v>237.00000000000003</v>
      </c>
      <c r="CW1132">
        <v>23</v>
      </c>
      <c r="CX1132">
        <v>217</v>
      </c>
      <c r="CY1132">
        <v>23</v>
      </c>
      <c r="CZ1132">
        <v>81.971958807688978</v>
      </c>
      <c r="DA1132">
        <v>23</v>
      </c>
      <c r="DB1132">
        <v>115.06368413803636</v>
      </c>
      <c r="DC1132">
        <v>4</v>
      </c>
      <c r="DD1132">
        <v>1</v>
      </c>
      <c r="DF1132">
        <v>0.28100000000000003</v>
      </c>
    </row>
    <row r="1133" spans="1:110" x14ac:dyDescent="0.25">
      <c r="A1133" s="74">
        <v>1</v>
      </c>
      <c r="B1133" s="44">
        <v>3</v>
      </c>
      <c r="C1133" s="44">
        <v>5</v>
      </c>
      <c r="D1133" s="44">
        <v>6</v>
      </c>
      <c r="E1133" s="44">
        <v>0.13324349348756501</v>
      </c>
      <c r="F1133" s="44">
        <v>1576.3565415</v>
      </c>
      <c r="G1133" s="75">
        <v>140.38999999999999</v>
      </c>
      <c r="H1133" s="74">
        <v>0.45300000000000001</v>
      </c>
      <c r="I1133" s="44">
        <v>4</v>
      </c>
      <c r="J1133" s="75">
        <v>0</v>
      </c>
      <c r="K1133" s="74">
        <v>0.28100000000000003</v>
      </c>
      <c r="L1133" s="44">
        <v>4</v>
      </c>
      <c r="M1133" s="75">
        <v>0</v>
      </c>
      <c r="N1133" s="44">
        <v>0.26600000000000001</v>
      </c>
      <c r="O1133" s="44">
        <v>4</v>
      </c>
      <c r="P1133" s="75">
        <v>0</v>
      </c>
      <c r="Q1133" s="80">
        <f t="shared" si="85"/>
        <v>0.33333333333333331</v>
      </c>
      <c r="R1133" s="88">
        <f t="shared" si="85"/>
        <v>4</v>
      </c>
      <c r="T1133" s="74">
        <v>0.70299999999999996</v>
      </c>
      <c r="U1133" s="44">
        <v>9</v>
      </c>
      <c r="V1133" s="44">
        <v>0</v>
      </c>
      <c r="W1133" s="44">
        <v>0</v>
      </c>
      <c r="X1133" s="44">
        <v>23</v>
      </c>
      <c r="Y1133" s="44">
        <v>82.256804205256714</v>
      </c>
      <c r="Z1133" s="44">
        <v>23</v>
      </c>
      <c r="AA1133" s="44">
        <v>216.99999999999997</v>
      </c>
      <c r="AB1133" s="44">
        <v>23</v>
      </c>
      <c r="AC1133" s="44">
        <v>236.99999999999997</v>
      </c>
      <c r="AD1133" s="44">
        <v>23</v>
      </c>
      <c r="AE1133" s="44">
        <v>114.99678384076051</v>
      </c>
      <c r="AF1133" s="44">
        <v>4</v>
      </c>
      <c r="AG1133" s="75">
        <v>1</v>
      </c>
      <c r="AH1133" s="74">
        <v>1</v>
      </c>
      <c r="AI1133" s="44">
        <v>9</v>
      </c>
      <c r="AJ1133" s="44">
        <v>0</v>
      </c>
      <c r="AK1133" s="44">
        <v>0</v>
      </c>
      <c r="AL1133" s="44">
        <v>23</v>
      </c>
      <c r="AM1133" s="44">
        <v>82.256804205256714</v>
      </c>
      <c r="AN1133" s="44">
        <v>23</v>
      </c>
      <c r="AO1133" s="44">
        <v>216.99999999999997</v>
      </c>
      <c r="AP1133" s="44">
        <v>23</v>
      </c>
      <c r="AQ1133" s="44">
        <v>236.99999999999997</v>
      </c>
      <c r="AR1133" s="44">
        <v>23</v>
      </c>
      <c r="AS1133" s="44">
        <v>114.99678384076051</v>
      </c>
      <c r="AT1133" s="44">
        <v>4</v>
      </c>
      <c r="AU1133" s="75">
        <v>1</v>
      </c>
      <c r="AV1133">
        <v>1.2030000000000001</v>
      </c>
      <c r="AW1133">
        <v>9</v>
      </c>
      <c r="AX1133">
        <v>0</v>
      </c>
      <c r="AY1133">
        <v>0</v>
      </c>
      <c r="AZ1133">
        <v>23</v>
      </c>
      <c r="BA1133">
        <v>82.256804205256714</v>
      </c>
      <c r="BB1133">
        <v>23</v>
      </c>
      <c r="BC1133">
        <v>216.99999999999997</v>
      </c>
      <c r="BD1133">
        <v>23</v>
      </c>
      <c r="BE1133">
        <v>236.99999999999997</v>
      </c>
      <c r="BF1133">
        <v>23</v>
      </c>
      <c r="BG1133">
        <v>114.99678384076051</v>
      </c>
      <c r="BH1133">
        <v>4</v>
      </c>
      <c r="BI1133">
        <v>1</v>
      </c>
      <c r="BJ1133" s="74">
        <f t="shared" si="86"/>
        <v>0.96866666666666656</v>
      </c>
      <c r="BK1133" s="92">
        <f t="shared" si="87"/>
        <v>9</v>
      </c>
      <c r="BN1133" s="67">
        <f t="shared" si="88"/>
        <v>0.63533333333333331</v>
      </c>
      <c r="BO1133" s="9">
        <f t="shared" si="89"/>
        <v>5</v>
      </c>
      <c r="BT1133">
        <v>0.85899999999999999</v>
      </c>
      <c r="BU1133">
        <v>9</v>
      </c>
      <c r="BV1133">
        <v>0</v>
      </c>
      <c r="BW1133">
        <v>0</v>
      </c>
      <c r="BX1133">
        <v>23</v>
      </c>
      <c r="BY1133">
        <v>82.256804205256714</v>
      </c>
      <c r="BZ1133">
        <v>23</v>
      </c>
      <c r="CA1133">
        <v>216.99999999999997</v>
      </c>
      <c r="CB1133">
        <v>23</v>
      </c>
      <c r="CC1133">
        <v>236.99999999999997</v>
      </c>
      <c r="CD1133">
        <v>23</v>
      </c>
      <c r="CE1133">
        <v>114.99678384076051</v>
      </c>
      <c r="CF1133">
        <v>4</v>
      </c>
      <c r="CG1133">
        <v>1</v>
      </c>
      <c r="CM1133">
        <v>0.85899999999999999</v>
      </c>
      <c r="CQ1133" t="s">
        <v>162</v>
      </c>
      <c r="CR1133" t="s">
        <v>182</v>
      </c>
      <c r="CS1133" t="s">
        <v>242</v>
      </c>
      <c r="CT1133">
        <v>0</v>
      </c>
      <c r="CU1133">
        <v>23</v>
      </c>
      <c r="CV1133">
        <v>82.256804205256714</v>
      </c>
      <c r="CW1133">
        <v>23</v>
      </c>
      <c r="CX1133">
        <v>216.99999999999997</v>
      </c>
      <c r="CY1133">
        <v>23</v>
      </c>
      <c r="CZ1133">
        <v>236.99999999999997</v>
      </c>
      <c r="DA1133">
        <v>23</v>
      </c>
      <c r="DB1133">
        <v>114.99678384076051</v>
      </c>
      <c r="DC1133">
        <v>4</v>
      </c>
      <c r="DD1133">
        <v>1</v>
      </c>
      <c r="DF1133">
        <v>0.29699999999999999</v>
      </c>
    </row>
    <row r="1134" spans="1:110" x14ac:dyDescent="0.25">
      <c r="A1134" s="74">
        <v>1</v>
      </c>
      <c r="B1134" s="44">
        <v>3</v>
      </c>
      <c r="C1134" s="44">
        <v>5</v>
      </c>
      <c r="D1134" s="44">
        <v>7</v>
      </c>
      <c r="E1134" s="44">
        <v>0.23078149799945899</v>
      </c>
      <c r="F1134" s="44">
        <v>1609.553803</v>
      </c>
      <c r="G1134" s="75">
        <v>148.44</v>
      </c>
      <c r="H1134" s="74">
        <v>0.437</v>
      </c>
      <c r="I1134" s="44">
        <v>4</v>
      </c>
      <c r="J1134" s="75">
        <v>0</v>
      </c>
      <c r="K1134" s="74">
        <v>0.29699999999999999</v>
      </c>
      <c r="L1134" s="44">
        <v>4</v>
      </c>
      <c r="M1134" s="75">
        <v>0</v>
      </c>
      <c r="N1134" s="44">
        <v>0.26600000000000001</v>
      </c>
      <c r="O1134" s="44">
        <v>4</v>
      </c>
      <c r="P1134" s="75">
        <v>0</v>
      </c>
      <c r="Q1134" s="80">
        <f t="shared" si="85"/>
        <v>0.33333333333333331</v>
      </c>
      <c r="R1134" s="88">
        <f t="shared" si="85"/>
        <v>4</v>
      </c>
      <c r="T1134" s="74">
        <v>0.70299999999999996</v>
      </c>
      <c r="U1134" s="44">
        <v>9</v>
      </c>
      <c r="V1134" s="44">
        <v>0</v>
      </c>
      <c r="W1134" s="44">
        <v>0</v>
      </c>
      <c r="X1134" s="44">
        <v>23</v>
      </c>
      <c r="Y1134" s="44">
        <v>82.165505611493117</v>
      </c>
      <c r="Z1134" s="44">
        <v>23</v>
      </c>
      <c r="AA1134" s="44">
        <v>217</v>
      </c>
      <c r="AB1134" s="44">
        <v>23</v>
      </c>
      <c r="AC1134" s="44">
        <v>236.99999999999997</v>
      </c>
      <c r="AD1134" s="44">
        <v>23</v>
      </c>
      <c r="AE1134" s="44">
        <v>114.47888640124384</v>
      </c>
      <c r="AF1134" s="44">
        <v>4</v>
      </c>
      <c r="AG1134" s="75">
        <v>1</v>
      </c>
      <c r="AH1134" s="74">
        <v>0.93799999999999994</v>
      </c>
      <c r="AI1134" s="44">
        <v>9</v>
      </c>
      <c r="AJ1134" s="44">
        <v>0</v>
      </c>
      <c r="AK1134" s="44">
        <v>0</v>
      </c>
      <c r="AL1134" s="44">
        <v>23</v>
      </c>
      <c r="AM1134" s="44">
        <v>82.165505611493117</v>
      </c>
      <c r="AN1134" s="44">
        <v>23</v>
      </c>
      <c r="AO1134" s="44">
        <v>217</v>
      </c>
      <c r="AP1134" s="44">
        <v>23</v>
      </c>
      <c r="AQ1134" s="44">
        <v>236.99999999999997</v>
      </c>
      <c r="AR1134" s="44">
        <v>23</v>
      </c>
      <c r="AS1134" s="44">
        <v>114.47888640124384</v>
      </c>
      <c r="AT1134" s="44">
        <v>4</v>
      </c>
      <c r="AU1134" s="75">
        <v>1</v>
      </c>
      <c r="AV1134">
        <v>1.204</v>
      </c>
      <c r="AW1134">
        <v>9</v>
      </c>
      <c r="AX1134">
        <v>0</v>
      </c>
      <c r="AY1134">
        <v>0</v>
      </c>
      <c r="AZ1134">
        <v>23</v>
      </c>
      <c r="BA1134">
        <v>82.165505611493117</v>
      </c>
      <c r="BB1134">
        <v>23</v>
      </c>
      <c r="BC1134">
        <v>217</v>
      </c>
      <c r="BD1134">
        <v>23</v>
      </c>
      <c r="BE1134">
        <v>236.99999999999997</v>
      </c>
      <c r="BF1134">
        <v>23</v>
      </c>
      <c r="BG1134">
        <v>114.47888640124384</v>
      </c>
      <c r="BH1134">
        <v>4</v>
      </c>
      <c r="BI1134">
        <v>1</v>
      </c>
      <c r="BJ1134" s="74">
        <f t="shared" si="86"/>
        <v>0.94833333333333325</v>
      </c>
      <c r="BK1134" s="92">
        <f t="shared" si="87"/>
        <v>9</v>
      </c>
      <c r="BN1134" s="67">
        <f t="shared" si="88"/>
        <v>0.61499999999999999</v>
      </c>
      <c r="BO1134" s="9">
        <f t="shared" si="89"/>
        <v>5</v>
      </c>
      <c r="BT1134">
        <v>0.875</v>
      </c>
      <c r="BU1134">
        <v>9</v>
      </c>
      <c r="BV1134">
        <v>0</v>
      </c>
      <c r="BW1134">
        <v>0</v>
      </c>
      <c r="BX1134">
        <v>23</v>
      </c>
      <c r="BY1134">
        <v>82.165505611493117</v>
      </c>
      <c r="BZ1134">
        <v>23</v>
      </c>
      <c r="CA1134">
        <v>217</v>
      </c>
      <c r="CB1134">
        <v>23</v>
      </c>
      <c r="CC1134">
        <v>236.99999999999997</v>
      </c>
      <c r="CD1134">
        <v>23</v>
      </c>
      <c r="CE1134">
        <v>114.47888640124384</v>
      </c>
      <c r="CF1134">
        <v>4</v>
      </c>
      <c r="CG1134">
        <v>1</v>
      </c>
      <c r="CM1134">
        <v>0.875</v>
      </c>
      <c r="CQ1134" t="s">
        <v>162</v>
      </c>
      <c r="CR1134" t="s">
        <v>179</v>
      </c>
      <c r="CS1134" t="s">
        <v>242</v>
      </c>
      <c r="CT1134">
        <v>0</v>
      </c>
      <c r="CU1134">
        <v>23</v>
      </c>
      <c r="CV1134">
        <v>82.165505611493117</v>
      </c>
      <c r="CW1134">
        <v>23</v>
      </c>
      <c r="CX1134">
        <v>217</v>
      </c>
      <c r="CY1134">
        <v>23</v>
      </c>
      <c r="CZ1134">
        <v>236.99999999999997</v>
      </c>
      <c r="DA1134">
        <v>23</v>
      </c>
      <c r="DB1134">
        <v>114.47888640124384</v>
      </c>
      <c r="DC1134">
        <v>4</v>
      </c>
      <c r="DD1134">
        <v>1</v>
      </c>
      <c r="DF1134">
        <v>0.26500000000000001</v>
      </c>
    </row>
    <row r="1135" spans="1:110" x14ac:dyDescent="0.25">
      <c r="A1135" s="74">
        <v>1</v>
      </c>
      <c r="B1135" s="44">
        <v>3</v>
      </c>
      <c r="C1135" s="44">
        <v>5</v>
      </c>
      <c r="D1135" s="44">
        <v>8</v>
      </c>
      <c r="E1135" s="44">
        <v>0.32831950251131897</v>
      </c>
      <c r="F1135" s="44">
        <v>1642.7510645</v>
      </c>
      <c r="G1135" s="75">
        <v>156.49</v>
      </c>
      <c r="H1135" s="74">
        <v>0.45300000000000001</v>
      </c>
      <c r="I1135" s="44">
        <v>4</v>
      </c>
      <c r="J1135" s="75">
        <v>0</v>
      </c>
      <c r="K1135" s="74">
        <v>0.29699999999999999</v>
      </c>
      <c r="L1135" s="44">
        <v>4</v>
      </c>
      <c r="M1135" s="75">
        <v>0</v>
      </c>
      <c r="N1135" s="44">
        <v>0.25</v>
      </c>
      <c r="O1135" s="44">
        <v>4</v>
      </c>
      <c r="P1135" s="75">
        <v>0</v>
      </c>
      <c r="Q1135" s="80">
        <f t="shared" si="85"/>
        <v>0.33333333333333331</v>
      </c>
      <c r="R1135" s="88">
        <f t="shared" si="85"/>
        <v>4</v>
      </c>
      <c r="T1135" s="74">
        <v>0.70299999999999996</v>
      </c>
      <c r="U1135" s="44">
        <v>9</v>
      </c>
      <c r="V1135" s="44">
        <v>0</v>
      </c>
      <c r="W1135" s="44">
        <v>0</v>
      </c>
      <c r="X1135" s="44">
        <v>23</v>
      </c>
      <c r="Y1135" s="44">
        <v>82.080152395814707</v>
      </c>
      <c r="Z1135" s="44">
        <v>23</v>
      </c>
      <c r="AA1135" s="44">
        <v>217.000001</v>
      </c>
      <c r="AB1135" s="44">
        <v>23</v>
      </c>
      <c r="AC1135" s="44">
        <v>237</v>
      </c>
      <c r="AD1135" s="44">
        <v>23</v>
      </c>
      <c r="AE1135" s="44">
        <v>113.98173826589687</v>
      </c>
      <c r="AF1135" s="44">
        <v>4</v>
      </c>
      <c r="AG1135" s="75">
        <v>1</v>
      </c>
      <c r="AH1135" s="74">
        <v>0.96799999999999997</v>
      </c>
      <c r="AI1135" s="44">
        <v>9</v>
      </c>
      <c r="AJ1135" s="44">
        <v>0</v>
      </c>
      <c r="AK1135" s="44">
        <v>0</v>
      </c>
      <c r="AL1135" s="44">
        <v>23</v>
      </c>
      <c r="AM1135" s="44">
        <v>82.080152395814707</v>
      </c>
      <c r="AN1135" s="44">
        <v>23</v>
      </c>
      <c r="AO1135" s="44">
        <v>217.000001</v>
      </c>
      <c r="AP1135" s="44">
        <v>23</v>
      </c>
      <c r="AQ1135" s="44">
        <v>237</v>
      </c>
      <c r="AR1135" s="44">
        <v>23</v>
      </c>
      <c r="AS1135" s="44">
        <v>113.98173826589687</v>
      </c>
      <c r="AT1135" s="44">
        <v>4</v>
      </c>
      <c r="AU1135" s="75">
        <v>1</v>
      </c>
      <c r="AV1135">
        <v>1.25</v>
      </c>
      <c r="AW1135">
        <v>9</v>
      </c>
      <c r="AX1135">
        <v>0</v>
      </c>
      <c r="AY1135">
        <v>0</v>
      </c>
      <c r="AZ1135">
        <v>23</v>
      </c>
      <c r="BA1135">
        <v>82.080152395814707</v>
      </c>
      <c r="BB1135">
        <v>23</v>
      </c>
      <c r="BC1135">
        <v>217.000001</v>
      </c>
      <c r="BD1135">
        <v>23</v>
      </c>
      <c r="BE1135">
        <v>237</v>
      </c>
      <c r="BF1135">
        <v>23</v>
      </c>
      <c r="BG1135">
        <v>113.98173826589687</v>
      </c>
      <c r="BH1135">
        <v>4</v>
      </c>
      <c r="BI1135">
        <v>1</v>
      </c>
      <c r="BJ1135" s="74">
        <f t="shared" si="86"/>
        <v>0.97366666666666657</v>
      </c>
      <c r="BK1135" s="92">
        <f t="shared" si="87"/>
        <v>9</v>
      </c>
      <c r="BN1135" s="67">
        <f t="shared" si="88"/>
        <v>0.6403333333333332</v>
      </c>
      <c r="BO1135" s="9">
        <f t="shared" si="89"/>
        <v>5</v>
      </c>
      <c r="BT1135">
        <v>0.85899999999999999</v>
      </c>
      <c r="BU1135">
        <v>9</v>
      </c>
      <c r="BV1135">
        <v>0</v>
      </c>
      <c r="BW1135">
        <v>0</v>
      </c>
      <c r="BX1135">
        <v>23</v>
      </c>
      <c r="BY1135">
        <v>82.080152395814707</v>
      </c>
      <c r="BZ1135">
        <v>23</v>
      </c>
      <c r="CA1135">
        <v>217.000001</v>
      </c>
      <c r="CB1135">
        <v>23</v>
      </c>
      <c r="CC1135">
        <v>237</v>
      </c>
      <c r="CD1135">
        <v>23</v>
      </c>
      <c r="CE1135">
        <v>113.98173826589687</v>
      </c>
      <c r="CF1135">
        <v>4</v>
      </c>
      <c r="CG1135">
        <v>1</v>
      </c>
      <c r="CM1135">
        <v>0.85899999999999999</v>
      </c>
      <c r="CQ1135" t="s">
        <v>162</v>
      </c>
      <c r="CR1135" t="s">
        <v>184</v>
      </c>
      <c r="CS1135" t="s">
        <v>242</v>
      </c>
      <c r="CT1135">
        <v>0</v>
      </c>
      <c r="CU1135">
        <v>23</v>
      </c>
      <c r="CV1135">
        <v>82.080152395814707</v>
      </c>
      <c r="CW1135">
        <v>23</v>
      </c>
      <c r="CX1135">
        <v>217.000001</v>
      </c>
      <c r="CY1135">
        <v>23</v>
      </c>
      <c r="CZ1135">
        <v>237</v>
      </c>
      <c r="DA1135">
        <v>23</v>
      </c>
      <c r="DB1135">
        <v>113.98173826589687</v>
      </c>
      <c r="DC1135">
        <v>4</v>
      </c>
      <c r="DD1135">
        <v>1</v>
      </c>
      <c r="DF1135">
        <v>0.29599999999999999</v>
      </c>
    </row>
    <row r="1136" spans="1:110" x14ac:dyDescent="0.25">
      <c r="A1136" s="74">
        <v>1</v>
      </c>
      <c r="B1136" s="44">
        <v>3</v>
      </c>
      <c r="C1136" s="44">
        <v>5</v>
      </c>
      <c r="D1136" s="44">
        <v>9</v>
      </c>
      <c r="E1136" s="44">
        <v>0.42585750702319602</v>
      </c>
      <c r="F1136" s="44">
        <v>1675.948326</v>
      </c>
      <c r="G1136" s="75">
        <v>164.54</v>
      </c>
      <c r="H1136" s="74">
        <v>0.45300000000000001</v>
      </c>
      <c r="I1136" s="44">
        <v>4</v>
      </c>
      <c r="J1136" s="75">
        <v>0</v>
      </c>
      <c r="K1136" s="74">
        <v>0.28100000000000003</v>
      </c>
      <c r="L1136" s="44">
        <v>4</v>
      </c>
      <c r="M1136" s="75">
        <v>0</v>
      </c>
      <c r="N1136" s="44">
        <v>0.26500000000000001</v>
      </c>
      <c r="O1136" s="44">
        <v>4</v>
      </c>
      <c r="P1136" s="75">
        <v>0</v>
      </c>
      <c r="Q1136" s="80">
        <f t="shared" si="85"/>
        <v>0.33300000000000002</v>
      </c>
      <c r="R1136" s="88">
        <f t="shared" si="85"/>
        <v>4</v>
      </c>
      <c r="T1136" s="74">
        <v>0.70299999999999996</v>
      </c>
      <c r="U1136" s="44">
        <v>9</v>
      </c>
      <c r="V1136" s="44">
        <v>0</v>
      </c>
      <c r="W1136" s="44">
        <v>0</v>
      </c>
      <c r="X1136" s="44">
        <v>23</v>
      </c>
      <c r="Y1136" s="44">
        <v>81.998473090004396</v>
      </c>
      <c r="Z1136" s="44">
        <v>23</v>
      </c>
      <c r="AA1136" s="44">
        <v>217.00000100000003</v>
      </c>
      <c r="AB1136" s="44">
        <v>23</v>
      </c>
      <c r="AC1136" s="44">
        <v>237.00000000000003</v>
      </c>
      <c r="AD1136" s="44">
        <v>23</v>
      </c>
      <c r="AE1136" s="44">
        <v>113.50418638107462</v>
      </c>
      <c r="AF1136" s="44">
        <v>4</v>
      </c>
      <c r="AG1136" s="75">
        <v>1</v>
      </c>
      <c r="AH1136" s="74">
        <v>0.96899999999999997</v>
      </c>
      <c r="AI1136" s="44">
        <v>9</v>
      </c>
      <c r="AJ1136" s="44">
        <v>0</v>
      </c>
      <c r="AK1136" s="44">
        <v>0</v>
      </c>
      <c r="AL1136" s="44">
        <v>23</v>
      </c>
      <c r="AM1136" s="44">
        <v>81.998473090004396</v>
      </c>
      <c r="AN1136" s="44">
        <v>23</v>
      </c>
      <c r="AO1136" s="44">
        <v>217.00000100000003</v>
      </c>
      <c r="AP1136" s="44">
        <v>23</v>
      </c>
      <c r="AQ1136" s="44">
        <v>237.00000000000003</v>
      </c>
      <c r="AR1136" s="44">
        <v>23</v>
      </c>
      <c r="AS1136" s="44">
        <v>113.50418638107462</v>
      </c>
      <c r="AT1136" s="44">
        <v>4</v>
      </c>
      <c r="AU1136" s="75">
        <v>1</v>
      </c>
      <c r="AV1136">
        <v>1.234</v>
      </c>
      <c r="AW1136">
        <v>9</v>
      </c>
      <c r="AX1136">
        <v>0</v>
      </c>
      <c r="AY1136">
        <v>0</v>
      </c>
      <c r="AZ1136">
        <v>23</v>
      </c>
      <c r="BA1136">
        <v>81.998473090004396</v>
      </c>
      <c r="BB1136">
        <v>23</v>
      </c>
      <c r="BC1136">
        <v>217.00000100000003</v>
      </c>
      <c r="BD1136">
        <v>23</v>
      </c>
      <c r="BE1136">
        <v>237.00000000000003</v>
      </c>
      <c r="BF1136">
        <v>23</v>
      </c>
      <c r="BG1136">
        <v>113.50418638107462</v>
      </c>
      <c r="BH1136">
        <v>4</v>
      </c>
      <c r="BI1136">
        <v>1</v>
      </c>
      <c r="BJ1136" s="74">
        <f t="shared" si="86"/>
        <v>0.96866666666666656</v>
      </c>
      <c r="BK1136" s="92">
        <f t="shared" si="87"/>
        <v>9</v>
      </c>
      <c r="BN1136" s="67">
        <f t="shared" si="88"/>
        <v>0.6356666666666666</v>
      </c>
      <c r="BO1136" s="9">
        <f t="shared" si="89"/>
        <v>5</v>
      </c>
      <c r="BT1136">
        <v>0.875</v>
      </c>
      <c r="BU1136">
        <v>9</v>
      </c>
      <c r="BV1136">
        <v>0</v>
      </c>
      <c r="BW1136">
        <v>0</v>
      </c>
      <c r="BX1136">
        <v>23</v>
      </c>
      <c r="BY1136">
        <v>81.998473090004396</v>
      </c>
      <c r="BZ1136">
        <v>23</v>
      </c>
      <c r="CA1136">
        <v>217.00000100000003</v>
      </c>
      <c r="CB1136">
        <v>23</v>
      </c>
      <c r="CC1136">
        <v>237.00000000000003</v>
      </c>
      <c r="CD1136">
        <v>23</v>
      </c>
      <c r="CE1136">
        <v>113.50418638107462</v>
      </c>
      <c r="CF1136">
        <v>4</v>
      </c>
      <c r="CG1136">
        <v>1</v>
      </c>
      <c r="CM1136">
        <v>0.875</v>
      </c>
      <c r="CQ1136" t="s">
        <v>162</v>
      </c>
      <c r="CR1136" t="s">
        <v>182</v>
      </c>
      <c r="CS1136" t="s">
        <v>242</v>
      </c>
      <c r="CT1136">
        <v>0</v>
      </c>
      <c r="CU1136">
        <v>23</v>
      </c>
      <c r="CV1136">
        <v>81.998473090004396</v>
      </c>
      <c r="CW1136">
        <v>23</v>
      </c>
      <c r="CX1136">
        <v>217.00000100000003</v>
      </c>
      <c r="CY1136">
        <v>23</v>
      </c>
      <c r="CZ1136">
        <v>237.00000000000003</v>
      </c>
      <c r="DA1136">
        <v>23</v>
      </c>
      <c r="DB1136">
        <v>113.50418638107462</v>
      </c>
      <c r="DC1136">
        <v>4</v>
      </c>
      <c r="DD1136">
        <v>1</v>
      </c>
      <c r="DF1136">
        <v>0.29699999999999999</v>
      </c>
    </row>
    <row r="1137" spans="1:110" x14ac:dyDescent="0.25">
      <c r="A1137" s="74">
        <v>1</v>
      </c>
      <c r="B1137" s="44">
        <v>3</v>
      </c>
      <c r="C1137" s="44">
        <v>6</v>
      </c>
      <c r="D1137" s="44">
        <v>0</v>
      </c>
      <c r="E1137" s="44">
        <v>-0.141224712923646</v>
      </c>
      <c r="F1137" s="44">
        <v>1501.8483285</v>
      </c>
      <c r="G1137" s="75">
        <v>98.83</v>
      </c>
      <c r="H1137" s="74">
        <v>0.45300000000000001</v>
      </c>
      <c r="I1137" s="44">
        <v>4</v>
      </c>
      <c r="J1137" s="75">
        <v>0</v>
      </c>
      <c r="K1137" s="74">
        <v>0.34300000000000003</v>
      </c>
      <c r="L1137" s="44">
        <v>4</v>
      </c>
      <c r="M1137" s="75">
        <v>0</v>
      </c>
      <c r="N1137" s="44">
        <v>0.26500000000000001</v>
      </c>
      <c r="O1137" s="44">
        <v>4</v>
      </c>
      <c r="P1137" s="75">
        <v>0</v>
      </c>
      <c r="Q1137" s="80">
        <f t="shared" si="85"/>
        <v>0.35366666666666663</v>
      </c>
      <c r="R1137" s="88">
        <f t="shared" si="85"/>
        <v>4</v>
      </c>
      <c r="T1137" s="74">
        <v>0.65600000000000003</v>
      </c>
      <c r="U1137" s="44">
        <v>7</v>
      </c>
      <c r="V1137" s="44">
        <v>0</v>
      </c>
      <c r="W1137" s="44">
        <v>0</v>
      </c>
      <c r="X1137" s="44">
        <v>23</v>
      </c>
      <c r="Y1137" s="44">
        <v>217</v>
      </c>
      <c r="Z1137" s="44">
        <v>23</v>
      </c>
      <c r="AA1137" s="44">
        <v>237</v>
      </c>
      <c r="AB1137" s="44">
        <v>23</v>
      </c>
      <c r="AC1137" s="44">
        <v>0</v>
      </c>
      <c r="AD1137" s="44">
        <v>23</v>
      </c>
      <c r="AE1137" s="44">
        <v>113.60868308690158</v>
      </c>
      <c r="AF1137" s="44">
        <v>4</v>
      </c>
      <c r="AG1137" s="75">
        <v>0.9</v>
      </c>
      <c r="AH1137" s="74">
        <v>0.89100000000000001</v>
      </c>
      <c r="AI1137" s="44">
        <v>7</v>
      </c>
      <c r="AJ1137" s="44">
        <v>0</v>
      </c>
      <c r="AK1137" s="44">
        <v>0</v>
      </c>
      <c r="AL1137" s="44">
        <v>23</v>
      </c>
      <c r="AM1137" s="44">
        <v>217</v>
      </c>
      <c r="AN1137" s="44">
        <v>23</v>
      </c>
      <c r="AO1137" s="44">
        <v>237</v>
      </c>
      <c r="AP1137" s="44">
        <v>23</v>
      </c>
      <c r="AQ1137" s="44">
        <v>0</v>
      </c>
      <c r="AR1137" s="44">
        <v>23</v>
      </c>
      <c r="AS1137" s="44">
        <v>113.60868308690158</v>
      </c>
      <c r="AT1137" s="44">
        <v>4</v>
      </c>
      <c r="AU1137" s="75">
        <v>0.9</v>
      </c>
      <c r="AV1137">
        <v>0.93799999999999994</v>
      </c>
      <c r="AW1137">
        <v>7</v>
      </c>
      <c r="AX1137">
        <v>0</v>
      </c>
      <c r="AY1137">
        <v>0</v>
      </c>
      <c r="AZ1137">
        <v>23</v>
      </c>
      <c r="BA1137">
        <v>217</v>
      </c>
      <c r="BB1137">
        <v>23</v>
      </c>
      <c r="BC1137">
        <v>237</v>
      </c>
      <c r="BD1137">
        <v>23</v>
      </c>
      <c r="BE1137">
        <v>0</v>
      </c>
      <c r="BF1137">
        <v>23</v>
      </c>
      <c r="BG1137">
        <v>113.60868308690158</v>
      </c>
      <c r="BH1137">
        <v>4</v>
      </c>
      <c r="BI1137">
        <v>0.9</v>
      </c>
      <c r="BJ1137" s="74">
        <f t="shared" si="86"/>
        <v>0.82833333333333348</v>
      </c>
      <c r="BK1137" s="92">
        <f t="shared" si="87"/>
        <v>7</v>
      </c>
      <c r="BN1137" s="67">
        <f t="shared" si="88"/>
        <v>0.47466666666666685</v>
      </c>
      <c r="BO1137" s="9">
        <f t="shared" si="89"/>
        <v>3</v>
      </c>
      <c r="BT1137">
        <v>0.78200000000000003</v>
      </c>
      <c r="BU1137">
        <v>7</v>
      </c>
      <c r="BV1137">
        <v>0</v>
      </c>
      <c r="BW1137">
        <v>0</v>
      </c>
      <c r="BX1137">
        <v>23</v>
      </c>
      <c r="BY1137">
        <v>217</v>
      </c>
      <c r="BZ1137">
        <v>23</v>
      </c>
      <c r="CA1137">
        <v>237</v>
      </c>
      <c r="CB1137">
        <v>23</v>
      </c>
      <c r="CC1137">
        <v>0</v>
      </c>
      <c r="CD1137">
        <v>23</v>
      </c>
      <c r="CE1137">
        <v>113.60868308690158</v>
      </c>
      <c r="CF1137">
        <v>4</v>
      </c>
      <c r="CG1137">
        <v>0.9</v>
      </c>
      <c r="CM1137">
        <v>0.78200000000000003</v>
      </c>
      <c r="CQ1137" t="s">
        <v>162</v>
      </c>
      <c r="CR1137" t="s">
        <v>185</v>
      </c>
      <c r="CS1137" t="s">
        <v>183</v>
      </c>
      <c r="CT1137">
        <v>0</v>
      </c>
      <c r="CU1137">
        <v>23</v>
      </c>
      <c r="CV1137">
        <v>217</v>
      </c>
      <c r="CW1137">
        <v>23</v>
      </c>
      <c r="CX1137">
        <v>237</v>
      </c>
      <c r="CY1137">
        <v>23</v>
      </c>
      <c r="CZ1137">
        <v>0</v>
      </c>
      <c r="DA1137">
        <v>23</v>
      </c>
      <c r="DB1137">
        <v>113.60868308690158</v>
      </c>
      <c r="DC1137">
        <v>4</v>
      </c>
      <c r="DD1137">
        <v>0.9</v>
      </c>
      <c r="DF1137">
        <v>0.28199999999999997</v>
      </c>
    </row>
    <row r="1138" spans="1:110" x14ac:dyDescent="0.25">
      <c r="A1138" s="74">
        <v>1</v>
      </c>
      <c r="B1138" s="44">
        <v>3</v>
      </c>
      <c r="C1138" s="44">
        <v>6</v>
      </c>
      <c r="D1138" s="44">
        <v>1</v>
      </c>
      <c r="E1138" s="44">
        <v>-4.3686708411768999E-2</v>
      </c>
      <c r="F1138" s="44">
        <v>1535.0455899999999</v>
      </c>
      <c r="G1138" s="75">
        <v>106.88</v>
      </c>
      <c r="H1138" s="74">
        <v>0.42199999999999999</v>
      </c>
      <c r="I1138" s="44">
        <v>4</v>
      </c>
      <c r="J1138" s="75">
        <v>0</v>
      </c>
      <c r="K1138" s="74">
        <v>0.29699999999999999</v>
      </c>
      <c r="L1138" s="44">
        <v>4</v>
      </c>
      <c r="M1138" s="75">
        <v>0</v>
      </c>
      <c r="N1138" s="44">
        <v>0.26500000000000001</v>
      </c>
      <c r="O1138" s="44">
        <v>4</v>
      </c>
      <c r="P1138" s="75">
        <v>0</v>
      </c>
      <c r="Q1138" s="80">
        <f t="shared" si="85"/>
        <v>0.32800000000000001</v>
      </c>
      <c r="R1138" s="88">
        <f t="shared" si="85"/>
        <v>4</v>
      </c>
      <c r="T1138" s="74">
        <v>0.71899999999999997</v>
      </c>
      <c r="U1138" s="44">
        <v>9</v>
      </c>
      <c r="V1138" s="44">
        <v>0</v>
      </c>
      <c r="W1138" s="44">
        <v>217.000001</v>
      </c>
      <c r="X1138" s="44">
        <v>23</v>
      </c>
      <c r="Y1138" s="44">
        <v>237</v>
      </c>
      <c r="Z1138" s="44">
        <v>23</v>
      </c>
      <c r="AA1138" s="44">
        <v>82.026176561912123</v>
      </c>
      <c r="AB1138" s="44">
        <v>23</v>
      </c>
      <c r="AC1138" s="44">
        <v>0</v>
      </c>
      <c r="AD1138" s="44">
        <v>23</v>
      </c>
      <c r="AE1138" s="44">
        <v>115.95420082293018</v>
      </c>
      <c r="AF1138" s="44">
        <v>4</v>
      </c>
      <c r="AG1138" s="75">
        <v>1</v>
      </c>
      <c r="AH1138" s="74">
        <v>1</v>
      </c>
      <c r="AI1138" s="44">
        <v>9</v>
      </c>
      <c r="AJ1138" s="44">
        <v>0</v>
      </c>
      <c r="AK1138" s="44">
        <v>217.000001</v>
      </c>
      <c r="AL1138" s="44">
        <v>23</v>
      </c>
      <c r="AM1138" s="44">
        <v>237</v>
      </c>
      <c r="AN1138" s="44">
        <v>23</v>
      </c>
      <c r="AO1138" s="44">
        <v>82.026176561912123</v>
      </c>
      <c r="AP1138" s="44">
        <v>23</v>
      </c>
      <c r="AQ1138" s="44">
        <v>0</v>
      </c>
      <c r="AR1138" s="44">
        <v>23</v>
      </c>
      <c r="AS1138" s="44">
        <v>115.95420082293018</v>
      </c>
      <c r="AT1138" s="44">
        <v>4</v>
      </c>
      <c r="AU1138" s="75">
        <v>1</v>
      </c>
      <c r="AV1138">
        <v>0.98399999999999999</v>
      </c>
      <c r="AW1138">
        <v>9</v>
      </c>
      <c r="AX1138">
        <v>0</v>
      </c>
      <c r="AY1138">
        <v>217.000001</v>
      </c>
      <c r="AZ1138">
        <v>23</v>
      </c>
      <c r="BA1138">
        <v>237</v>
      </c>
      <c r="BB1138">
        <v>23</v>
      </c>
      <c r="BC1138">
        <v>82.026176561912123</v>
      </c>
      <c r="BD1138">
        <v>23</v>
      </c>
      <c r="BE1138">
        <v>0</v>
      </c>
      <c r="BF1138">
        <v>23</v>
      </c>
      <c r="BG1138">
        <v>115.95420082293018</v>
      </c>
      <c r="BH1138">
        <v>4</v>
      </c>
      <c r="BI1138">
        <v>1</v>
      </c>
      <c r="BJ1138" s="74">
        <f t="shared" si="86"/>
        <v>0.90099999999999991</v>
      </c>
      <c r="BK1138" s="92">
        <f t="shared" si="87"/>
        <v>9</v>
      </c>
      <c r="BN1138" s="67">
        <f t="shared" si="88"/>
        <v>0.57299999999999995</v>
      </c>
      <c r="BO1138" s="9">
        <f t="shared" si="89"/>
        <v>5</v>
      </c>
      <c r="BT1138">
        <v>0.84299999999999997</v>
      </c>
      <c r="BU1138">
        <v>9</v>
      </c>
      <c r="BV1138">
        <v>0</v>
      </c>
      <c r="BW1138">
        <v>217.000001</v>
      </c>
      <c r="BX1138">
        <v>23</v>
      </c>
      <c r="BY1138">
        <v>237</v>
      </c>
      <c r="BZ1138">
        <v>23</v>
      </c>
      <c r="CA1138">
        <v>82.026176561912123</v>
      </c>
      <c r="CB1138">
        <v>23</v>
      </c>
      <c r="CC1138">
        <v>0</v>
      </c>
      <c r="CD1138">
        <v>23</v>
      </c>
      <c r="CE1138">
        <v>115.95420082293018</v>
      </c>
      <c r="CF1138">
        <v>4</v>
      </c>
      <c r="CG1138">
        <v>1</v>
      </c>
      <c r="CM1138">
        <v>0.84299999999999997</v>
      </c>
      <c r="CQ1138" t="s">
        <v>162</v>
      </c>
      <c r="CR1138" t="s">
        <v>176</v>
      </c>
      <c r="CS1138" t="s">
        <v>242</v>
      </c>
      <c r="CT1138">
        <v>217.000001</v>
      </c>
      <c r="CU1138">
        <v>23</v>
      </c>
      <c r="CV1138">
        <v>237</v>
      </c>
      <c r="CW1138">
        <v>23</v>
      </c>
      <c r="CX1138">
        <v>82.026176561912123</v>
      </c>
      <c r="CY1138">
        <v>23</v>
      </c>
      <c r="CZ1138">
        <v>0</v>
      </c>
      <c r="DA1138">
        <v>23</v>
      </c>
      <c r="DB1138">
        <v>115.95420082293018</v>
      </c>
      <c r="DC1138">
        <v>4</v>
      </c>
      <c r="DD1138">
        <v>1</v>
      </c>
      <c r="DF1138">
        <v>0.28100000000000003</v>
      </c>
    </row>
    <row r="1139" spans="1:110" x14ac:dyDescent="0.25">
      <c r="A1139" s="74">
        <v>1</v>
      </c>
      <c r="B1139" s="44">
        <v>3</v>
      </c>
      <c r="C1139" s="44">
        <v>6</v>
      </c>
      <c r="D1139" s="44">
        <v>2</v>
      </c>
      <c r="E1139" s="44">
        <v>5.3851296100107901E-2</v>
      </c>
      <c r="F1139" s="44">
        <v>1568.2428514999999</v>
      </c>
      <c r="G1139" s="75">
        <v>114.93</v>
      </c>
      <c r="H1139" s="74">
        <v>0.438</v>
      </c>
      <c r="I1139" s="44">
        <v>4</v>
      </c>
      <c r="J1139" s="75">
        <v>0</v>
      </c>
      <c r="K1139" s="74">
        <v>0.313</v>
      </c>
      <c r="L1139" s="44">
        <v>4</v>
      </c>
      <c r="M1139" s="75">
        <v>0</v>
      </c>
      <c r="N1139" s="44">
        <v>0.26600000000000001</v>
      </c>
      <c r="O1139" s="44">
        <v>4</v>
      </c>
      <c r="P1139" s="75">
        <v>0</v>
      </c>
      <c r="Q1139" s="80">
        <f t="shared" si="85"/>
        <v>0.33899999999999997</v>
      </c>
      <c r="R1139" s="88">
        <f t="shared" si="85"/>
        <v>4</v>
      </c>
      <c r="T1139" s="74">
        <v>0.71899999999999997</v>
      </c>
      <c r="U1139" s="44">
        <v>9</v>
      </c>
      <c r="V1139" s="44">
        <v>0</v>
      </c>
      <c r="W1139" s="44">
        <v>0</v>
      </c>
      <c r="X1139" s="44">
        <v>23</v>
      </c>
      <c r="Y1139" s="44">
        <v>237</v>
      </c>
      <c r="Z1139" s="44">
        <v>23</v>
      </c>
      <c r="AA1139" s="44">
        <v>81.968634139352062</v>
      </c>
      <c r="AB1139" s="44">
        <v>23</v>
      </c>
      <c r="AC1139" s="44">
        <v>217</v>
      </c>
      <c r="AD1139" s="44">
        <v>23</v>
      </c>
      <c r="AE1139" s="44">
        <v>116.229476660741</v>
      </c>
      <c r="AF1139" s="44">
        <v>4</v>
      </c>
      <c r="AG1139" s="75">
        <v>1</v>
      </c>
      <c r="AH1139" s="74">
        <v>0.98399999999999999</v>
      </c>
      <c r="AI1139" s="44">
        <v>9</v>
      </c>
      <c r="AJ1139" s="44">
        <v>0</v>
      </c>
      <c r="AK1139" s="44">
        <v>0</v>
      </c>
      <c r="AL1139" s="44">
        <v>23</v>
      </c>
      <c r="AM1139" s="44">
        <v>237</v>
      </c>
      <c r="AN1139" s="44">
        <v>23</v>
      </c>
      <c r="AO1139" s="44">
        <v>81.968634139352062</v>
      </c>
      <c r="AP1139" s="44">
        <v>23</v>
      </c>
      <c r="AQ1139" s="44">
        <v>217</v>
      </c>
      <c r="AR1139" s="44">
        <v>23</v>
      </c>
      <c r="AS1139" s="44">
        <v>116.229476660741</v>
      </c>
      <c r="AT1139" s="44">
        <v>4</v>
      </c>
      <c r="AU1139" s="75">
        <v>1</v>
      </c>
      <c r="AV1139">
        <v>1</v>
      </c>
      <c r="AW1139">
        <v>9</v>
      </c>
      <c r="AX1139">
        <v>0</v>
      </c>
      <c r="AY1139">
        <v>0</v>
      </c>
      <c r="AZ1139">
        <v>23</v>
      </c>
      <c r="BA1139">
        <v>237</v>
      </c>
      <c r="BB1139">
        <v>23</v>
      </c>
      <c r="BC1139">
        <v>81.968634139352062</v>
      </c>
      <c r="BD1139">
        <v>23</v>
      </c>
      <c r="BE1139">
        <v>217</v>
      </c>
      <c r="BF1139">
        <v>23</v>
      </c>
      <c r="BG1139">
        <v>116.229476660741</v>
      </c>
      <c r="BH1139">
        <v>4</v>
      </c>
      <c r="BI1139">
        <v>1</v>
      </c>
      <c r="BJ1139" s="74">
        <f t="shared" si="86"/>
        <v>0.90099999999999991</v>
      </c>
      <c r="BK1139" s="92">
        <f t="shared" si="87"/>
        <v>9</v>
      </c>
      <c r="BN1139" s="67">
        <f t="shared" si="88"/>
        <v>0.56199999999999994</v>
      </c>
      <c r="BO1139" s="9">
        <f t="shared" si="89"/>
        <v>5</v>
      </c>
      <c r="BT1139">
        <v>0.85899999999999999</v>
      </c>
      <c r="BU1139">
        <v>9</v>
      </c>
      <c r="BV1139">
        <v>0</v>
      </c>
      <c r="BW1139">
        <v>0</v>
      </c>
      <c r="BX1139">
        <v>23</v>
      </c>
      <c r="BY1139">
        <v>237</v>
      </c>
      <c r="BZ1139">
        <v>23</v>
      </c>
      <c r="CA1139">
        <v>81.968634139352062</v>
      </c>
      <c r="CB1139">
        <v>23</v>
      </c>
      <c r="CC1139">
        <v>217</v>
      </c>
      <c r="CD1139">
        <v>23</v>
      </c>
      <c r="CE1139">
        <v>116.229476660741</v>
      </c>
      <c r="CF1139">
        <v>4</v>
      </c>
      <c r="CG1139">
        <v>1</v>
      </c>
      <c r="CM1139">
        <v>0.85899999999999999</v>
      </c>
      <c r="CQ1139" t="s">
        <v>162</v>
      </c>
      <c r="CR1139" t="s">
        <v>182</v>
      </c>
      <c r="CS1139" t="s">
        <v>242</v>
      </c>
      <c r="CT1139">
        <v>0</v>
      </c>
      <c r="CU1139">
        <v>23</v>
      </c>
      <c r="CV1139">
        <v>237</v>
      </c>
      <c r="CW1139">
        <v>23</v>
      </c>
      <c r="CX1139">
        <v>81.968634139352062</v>
      </c>
      <c r="CY1139">
        <v>23</v>
      </c>
      <c r="CZ1139">
        <v>217</v>
      </c>
      <c r="DA1139">
        <v>23</v>
      </c>
      <c r="DB1139">
        <v>116.229476660741</v>
      </c>
      <c r="DC1139">
        <v>4</v>
      </c>
      <c r="DD1139">
        <v>1</v>
      </c>
      <c r="DF1139">
        <v>0.29699999999999999</v>
      </c>
    </row>
    <row r="1140" spans="1:110" x14ac:dyDescent="0.25">
      <c r="A1140" s="74">
        <v>1</v>
      </c>
      <c r="B1140" s="44">
        <v>3</v>
      </c>
      <c r="C1140" s="44">
        <v>6</v>
      </c>
      <c r="D1140" s="44">
        <v>3</v>
      </c>
      <c r="E1140" s="44">
        <v>0.15138930061198499</v>
      </c>
      <c r="F1140" s="44">
        <v>1601.4401130000001</v>
      </c>
      <c r="G1140" s="75">
        <v>122.98</v>
      </c>
      <c r="H1140" s="74">
        <v>0.46899999999999997</v>
      </c>
      <c r="I1140" s="44">
        <v>4</v>
      </c>
      <c r="J1140" s="75">
        <v>0</v>
      </c>
      <c r="K1140" s="74">
        <v>0.28100000000000003</v>
      </c>
      <c r="L1140" s="44">
        <v>4</v>
      </c>
      <c r="M1140" s="75">
        <v>0</v>
      </c>
      <c r="N1140" s="44">
        <v>0.28199999999999997</v>
      </c>
      <c r="O1140" s="44">
        <v>4</v>
      </c>
      <c r="P1140" s="75">
        <v>0</v>
      </c>
      <c r="Q1140" s="80">
        <f t="shared" si="85"/>
        <v>0.34400000000000003</v>
      </c>
      <c r="R1140" s="88">
        <f t="shared" si="85"/>
        <v>4</v>
      </c>
      <c r="T1140" s="74">
        <v>0.70399999999999996</v>
      </c>
      <c r="U1140" s="44">
        <v>9</v>
      </c>
      <c r="V1140" s="44">
        <v>0</v>
      </c>
      <c r="W1140" s="44">
        <v>0</v>
      </c>
      <c r="X1140" s="44">
        <v>23</v>
      </c>
      <c r="Y1140" s="44">
        <v>237</v>
      </c>
      <c r="Z1140" s="44">
        <v>23</v>
      </c>
      <c r="AA1140" s="44">
        <v>81.894772464323182</v>
      </c>
      <c r="AB1140" s="44">
        <v>23</v>
      </c>
      <c r="AC1140" s="44">
        <v>217.00000099999997</v>
      </c>
      <c r="AD1140" s="44">
        <v>23</v>
      </c>
      <c r="AE1140" s="44">
        <v>115.78327608723107</v>
      </c>
      <c r="AF1140" s="44">
        <v>4</v>
      </c>
      <c r="AG1140" s="75">
        <v>1</v>
      </c>
      <c r="AH1140" s="74">
        <v>0.96899999999999997</v>
      </c>
      <c r="AI1140" s="44">
        <v>9</v>
      </c>
      <c r="AJ1140" s="44">
        <v>0</v>
      </c>
      <c r="AK1140" s="44">
        <v>0</v>
      </c>
      <c r="AL1140" s="44">
        <v>23</v>
      </c>
      <c r="AM1140" s="44">
        <v>237</v>
      </c>
      <c r="AN1140" s="44">
        <v>23</v>
      </c>
      <c r="AO1140" s="44">
        <v>81.894772464323182</v>
      </c>
      <c r="AP1140" s="44">
        <v>23</v>
      </c>
      <c r="AQ1140" s="44">
        <v>217.00000099999997</v>
      </c>
      <c r="AR1140" s="44">
        <v>23</v>
      </c>
      <c r="AS1140" s="44">
        <v>115.78327608723107</v>
      </c>
      <c r="AT1140" s="44">
        <v>4</v>
      </c>
      <c r="AU1140" s="75">
        <v>1</v>
      </c>
      <c r="AV1140">
        <v>1</v>
      </c>
      <c r="AW1140">
        <v>9</v>
      </c>
      <c r="AX1140">
        <v>0</v>
      </c>
      <c r="AY1140">
        <v>0</v>
      </c>
      <c r="AZ1140">
        <v>23</v>
      </c>
      <c r="BA1140">
        <v>237</v>
      </c>
      <c r="BB1140">
        <v>23</v>
      </c>
      <c r="BC1140">
        <v>81.894772464323182</v>
      </c>
      <c r="BD1140">
        <v>23</v>
      </c>
      <c r="BE1140">
        <v>217.00000099999997</v>
      </c>
      <c r="BF1140">
        <v>23</v>
      </c>
      <c r="BG1140">
        <v>115.78327608723107</v>
      </c>
      <c r="BH1140">
        <v>4</v>
      </c>
      <c r="BI1140">
        <v>1</v>
      </c>
      <c r="BJ1140" s="74">
        <f t="shared" si="86"/>
        <v>0.89100000000000001</v>
      </c>
      <c r="BK1140" s="92">
        <f t="shared" si="87"/>
        <v>9</v>
      </c>
      <c r="BN1140" s="67">
        <f t="shared" si="88"/>
        <v>0.54699999999999993</v>
      </c>
      <c r="BO1140" s="9">
        <f t="shared" si="89"/>
        <v>5</v>
      </c>
      <c r="BT1140">
        <v>0.84399999999999997</v>
      </c>
      <c r="BU1140">
        <v>9</v>
      </c>
      <c r="BV1140">
        <v>0</v>
      </c>
      <c r="BW1140">
        <v>0</v>
      </c>
      <c r="BX1140">
        <v>23</v>
      </c>
      <c r="BY1140">
        <v>237</v>
      </c>
      <c r="BZ1140">
        <v>23</v>
      </c>
      <c r="CA1140">
        <v>81.894772464323182</v>
      </c>
      <c r="CB1140">
        <v>23</v>
      </c>
      <c r="CC1140">
        <v>217.00000099999997</v>
      </c>
      <c r="CD1140">
        <v>23</v>
      </c>
      <c r="CE1140">
        <v>115.78327608723107</v>
      </c>
      <c r="CF1140">
        <v>4</v>
      </c>
      <c r="CG1140">
        <v>1</v>
      </c>
      <c r="CM1140">
        <v>0.84399999999999997</v>
      </c>
      <c r="CQ1140" t="s">
        <v>162</v>
      </c>
      <c r="CR1140" t="s">
        <v>180</v>
      </c>
      <c r="CS1140" t="s">
        <v>242</v>
      </c>
      <c r="CT1140">
        <v>0</v>
      </c>
      <c r="CU1140">
        <v>23</v>
      </c>
      <c r="CV1140">
        <v>237</v>
      </c>
      <c r="CW1140">
        <v>23</v>
      </c>
      <c r="CX1140">
        <v>81.894772464323182</v>
      </c>
      <c r="CY1140">
        <v>23</v>
      </c>
      <c r="CZ1140">
        <v>217.00000099999997</v>
      </c>
      <c r="DA1140">
        <v>23</v>
      </c>
      <c r="DB1140">
        <v>115.78327608723107</v>
      </c>
      <c r="DC1140">
        <v>4</v>
      </c>
      <c r="DD1140">
        <v>1</v>
      </c>
      <c r="DF1140">
        <v>0.26600000000000001</v>
      </c>
    </row>
    <row r="1141" spans="1:110" x14ac:dyDescent="0.25">
      <c r="A1141" s="74">
        <v>1</v>
      </c>
      <c r="B1141" s="44">
        <v>3</v>
      </c>
      <c r="C1141" s="44">
        <v>6</v>
      </c>
      <c r="D1141" s="44">
        <v>4</v>
      </c>
      <c r="E1141" s="44">
        <v>0.24892730512386199</v>
      </c>
      <c r="F1141" s="44">
        <v>1634.6373745000001</v>
      </c>
      <c r="G1141" s="75">
        <v>131.03</v>
      </c>
      <c r="H1141" s="74">
        <v>0.42199999999999999</v>
      </c>
      <c r="I1141" s="44">
        <v>4</v>
      </c>
      <c r="J1141" s="75">
        <v>0</v>
      </c>
      <c r="K1141" s="74">
        <v>0.28100000000000003</v>
      </c>
      <c r="L1141" s="44">
        <v>4</v>
      </c>
      <c r="M1141" s="75">
        <v>0</v>
      </c>
      <c r="N1141" s="44">
        <v>0.26600000000000001</v>
      </c>
      <c r="O1141" s="44">
        <v>4</v>
      </c>
      <c r="P1141" s="75">
        <v>0</v>
      </c>
      <c r="Q1141" s="80">
        <f t="shared" si="85"/>
        <v>0.32300000000000001</v>
      </c>
      <c r="R1141" s="88">
        <f t="shared" si="85"/>
        <v>4</v>
      </c>
      <c r="T1141" s="74">
        <v>0.70299999999999996</v>
      </c>
      <c r="U1141" s="44">
        <v>9</v>
      </c>
      <c r="V1141" s="44">
        <v>0</v>
      </c>
      <c r="W1141" s="44">
        <v>0</v>
      </c>
      <c r="X1141" s="44">
        <v>23</v>
      </c>
      <c r="Y1141" s="44">
        <v>236.99999999999997</v>
      </c>
      <c r="Z1141" s="44">
        <v>23</v>
      </c>
      <c r="AA1141" s="44">
        <v>81.824602230521378</v>
      </c>
      <c r="AB1141" s="44">
        <v>23</v>
      </c>
      <c r="AC1141" s="44">
        <v>216.99999999999997</v>
      </c>
      <c r="AD1141" s="44">
        <v>23</v>
      </c>
      <c r="AE1141" s="44">
        <v>115.3550883595947</v>
      </c>
      <c r="AF1141" s="44">
        <v>4</v>
      </c>
      <c r="AG1141" s="75">
        <v>1</v>
      </c>
      <c r="AH1141" s="74">
        <v>0.96899999999999997</v>
      </c>
      <c r="AI1141" s="44">
        <v>9</v>
      </c>
      <c r="AJ1141" s="44">
        <v>0</v>
      </c>
      <c r="AK1141" s="44">
        <v>0</v>
      </c>
      <c r="AL1141" s="44">
        <v>23</v>
      </c>
      <c r="AM1141" s="44">
        <v>236.99999999999997</v>
      </c>
      <c r="AN1141" s="44">
        <v>23</v>
      </c>
      <c r="AO1141" s="44">
        <v>81.824602230521378</v>
      </c>
      <c r="AP1141" s="44">
        <v>23</v>
      </c>
      <c r="AQ1141" s="44">
        <v>216.99999999999997</v>
      </c>
      <c r="AR1141" s="44">
        <v>23</v>
      </c>
      <c r="AS1141" s="44">
        <v>115.3550883595947</v>
      </c>
      <c r="AT1141" s="44">
        <v>4</v>
      </c>
      <c r="AU1141" s="75">
        <v>1</v>
      </c>
      <c r="AV1141">
        <v>1.016</v>
      </c>
      <c r="AW1141">
        <v>9</v>
      </c>
      <c r="AX1141">
        <v>0</v>
      </c>
      <c r="AY1141">
        <v>0</v>
      </c>
      <c r="AZ1141">
        <v>23</v>
      </c>
      <c r="BA1141">
        <v>236.99999999999997</v>
      </c>
      <c r="BB1141">
        <v>23</v>
      </c>
      <c r="BC1141">
        <v>81.824602230521378</v>
      </c>
      <c r="BD1141">
        <v>23</v>
      </c>
      <c r="BE1141">
        <v>216.99999999999997</v>
      </c>
      <c r="BF1141">
        <v>23</v>
      </c>
      <c r="BG1141">
        <v>115.3550883595947</v>
      </c>
      <c r="BH1141">
        <v>4</v>
      </c>
      <c r="BI1141">
        <v>1</v>
      </c>
      <c r="BJ1141" s="74">
        <f t="shared" si="86"/>
        <v>0.89599999999999991</v>
      </c>
      <c r="BK1141" s="92">
        <f t="shared" si="87"/>
        <v>9</v>
      </c>
      <c r="BN1141" s="67">
        <f t="shared" si="88"/>
        <v>0.57299999999999995</v>
      </c>
      <c r="BO1141" s="9">
        <f t="shared" si="89"/>
        <v>5</v>
      </c>
      <c r="BT1141">
        <v>0.85899999999999999</v>
      </c>
      <c r="BU1141">
        <v>9</v>
      </c>
      <c r="BV1141">
        <v>0</v>
      </c>
      <c r="BW1141">
        <v>0</v>
      </c>
      <c r="BX1141">
        <v>23</v>
      </c>
      <c r="BY1141">
        <v>236.99999999999997</v>
      </c>
      <c r="BZ1141">
        <v>23</v>
      </c>
      <c r="CA1141">
        <v>81.824602230521378</v>
      </c>
      <c r="CB1141">
        <v>23</v>
      </c>
      <c r="CC1141">
        <v>216.99999999999997</v>
      </c>
      <c r="CD1141">
        <v>23</v>
      </c>
      <c r="CE1141">
        <v>115.3550883595947</v>
      </c>
      <c r="CF1141">
        <v>4</v>
      </c>
      <c r="CG1141">
        <v>1</v>
      </c>
      <c r="CM1141">
        <v>0.85899999999999999</v>
      </c>
      <c r="CQ1141" t="s">
        <v>162</v>
      </c>
      <c r="CR1141" t="s">
        <v>180</v>
      </c>
      <c r="CS1141" t="s">
        <v>242</v>
      </c>
      <c r="CT1141">
        <v>0</v>
      </c>
      <c r="CU1141">
        <v>23</v>
      </c>
      <c r="CV1141">
        <v>236.99999999999997</v>
      </c>
      <c r="CW1141">
        <v>23</v>
      </c>
      <c r="CX1141">
        <v>81.824602230521378</v>
      </c>
      <c r="CY1141">
        <v>23</v>
      </c>
      <c r="CZ1141">
        <v>216.99999999999997</v>
      </c>
      <c r="DA1141">
        <v>23</v>
      </c>
      <c r="DB1141">
        <v>115.3550883595947</v>
      </c>
      <c r="DC1141">
        <v>4</v>
      </c>
      <c r="DD1141">
        <v>1</v>
      </c>
      <c r="DF1141">
        <v>0.26600000000000001</v>
      </c>
    </row>
    <row r="1142" spans="1:110" x14ac:dyDescent="0.25">
      <c r="A1142" s="74">
        <v>1</v>
      </c>
      <c r="B1142" s="44">
        <v>3</v>
      </c>
      <c r="C1142" s="44">
        <v>6</v>
      </c>
      <c r="D1142" s="44">
        <v>5</v>
      </c>
      <c r="E1142" s="44">
        <v>0.34646530963573902</v>
      </c>
      <c r="F1142" s="44">
        <v>1667.834636</v>
      </c>
      <c r="G1142" s="75">
        <v>139.07999999999899</v>
      </c>
      <c r="H1142" s="74">
        <v>0.42099999999999999</v>
      </c>
      <c r="I1142" s="44">
        <v>4</v>
      </c>
      <c r="J1142" s="75">
        <v>0</v>
      </c>
      <c r="K1142" s="74">
        <v>0.28199999999999997</v>
      </c>
      <c r="L1142" s="44">
        <v>4</v>
      </c>
      <c r="M1142" s="75">
        <v>0</v>
      </c>
      <c r="N1142" s="44">
        <v>0.28100000000000003</v>
      </c>
      <c r="O1142" s="44">
        <v>4</v>
      </c>
      <c r="P1142" s="75">
        <v>0</v>
      </c>
      <c r="Q1142" s="80">
        <f t="shared" si="85"/>
        <v>0.32800000000000001</v>
      </c>
      <c r="R1142" s="88">
        <f t="shared" si="85"/>
        <v>4</v>
      </c>
      <c r="T1142" s="74">
        <v>0.71799999999999997</v>
      </c>
      <c r="U1142" s="44">
        <v>9</v>
      </c>
      <c r="V1142" s="44">
        <v>0</v>
      </c>
      <c r="W1142" s="44">
        <v>0</v>
      </c>
      <c r="X1142" s="44">
        <v>23</v>
      </c>
      <c r="Y1142" s="44">
        <v>236.99999999999997</v>
      </c>
      <c r="Z1142" s="44">
        <v>23</v>
      </c>
      <c r="AA1142" s="44">
        <v>81.755379742140263</v>
      </c>
      <c r="AB1142" s="44">
        <v>23</v>
      </c>
      <c r="AC1142" s="44">
        <v>216.99999999999997</v>
      </c>
      <c r="AD1142" s="44">
        <v>23</v>
      </c>
      <c r="AE1142" s="44">
        <v>114.94392327516525</v>
      </c>
      <c r="AF1142" s="44">
        <v>4</v>
      </c>
      <c r="AG1142" s="75">
        <v>1</v>
      </c>
      <c r="AH1142" s="74">
        <v>0.96899999999999997</v>
      </c>
      <c r="AI1142" s="44">
        <v>9</v>
      </c>
      <c r="AJ1142" s="44">
        <v>0</v>
      </c>
      <c r="AK1142" s="44">
        <v>0</v>
      </c>
      <c r="AL1142" s="44">
        <v>23</v>
      </c>
      <c r="AM1142" s="44">
        <v>236.99999999999997</v>
      </c>
      <c r="AN1142" s="44">
        <v>23</v>
      </c>
      <c r="AO1142" s="44">
        <v>81.755379742140263</v>
      </c>
      <c r="AP1142" s="44">
        <v>23</v>
      </c>
      <c r="AQ1142" s="44">
        <v>216.99999999999997</v>
      </c>
      <c r="AR1142" s="44">
        <v>23</v>
      </c>
      <c r="AS1142" s="44">
        <v>114.94392327516525</v>
      </c>
      <c r="AT1142" s="44">
        <v>4</v>
      </c>
      <c r="AU1142" s="75">
        <v>1</v>
      </c>
      <c r="AV1142">
        <v>1</v>
      </c>
      <c r="AW1142">
        <v>9</v>
      </c>
      <c r="AX1142">
        <v>0</v>
      </c>
      <c r="AY1142">
        <v>0</v>
      </c>
      <c r="AZ1142">
        <v>23</v>
      </c>
      <c r="BA1142">
        <v>236.99999999999997</v>
      </c>
      <c r="BB1142">
        <v>23</v>
      </c>
      <c r="BC1142">
        <v>81.755379742140263</v>
      </c>
      <c r="BD1142">
        <v>23</v>
      </c>
      <c r="BE1142">
        <v>216.99999999999997</v>
      </c>
      <c r="BF1142">
        <v>23</v>
      </c>
      <c r="BG1142">
        <v>114.94392327516525</v>
      </c>
      <c r="BH1142">
        <v>4</v>
      </c>
      <c r="BI1142">
        <v>1</v>
      </c>
      <c r="BJ1142" s="74">
        <f t="shared" si="86"/>
        <v>0.89566666666666661</v>
      </c>
      <c r="BK1142" s="92">
        <f t="shared" si="87"/>
        <v>9</v>
      </c>
      <c r="BN1142" s="67">
        <f t="shared" si="88"/>
        <v>0.56766666666666654</v>
      </c>
      <c r="BO1142" s="9">
        <f t="shared" si="89"/>
        <v>5</v>
      </c>
      <c r="BT1142">
        <v>0.82799999999999996</v>
      </c>
      <c r="BU1142">
        <v>9</v>
      </c>
      <c r="BV1142">
        <v>0</v>
      </c>
      <c r="BW1142">
        <v>0</v>
      </c>
      <c r="BX1142">
        <v>23</v>
      </c>
      <c r="BY1142">
        <v>236.99999999999997</v>
      </c>
      <c r="BZ1142">
        <v>23</v>
      </c>
      <c r="CA1142">
        <v>81.755379742140263</v>
      </c>
      <c r="CB1142">
        <v>23</v>
      </c>
      <c r="CC1142">
        <v>216.99999999999997</v>
      </c>
      <c r="CD1142">
        <v>23</v>
      </c>
      <c r="CE1142">
        <v>114.94392327516525</v>
      </c>
      <c r="CF1142">
        <v>4</v>
      </c>
      <c r="CG1142">
        <v>1</v>
      </c>
      <c r="CM1142">
        <v>0.82799999999999996</v>
      </c>
      <c r="CQ1142" t="s">
        <v>162</v>
      </c>
      <c r="CR1142" t="s">
        <v>176</v>
      </c>
      <c r="CS1142" t="s">
        <v>242</v>
      </c>
      <c r="CT1142">
        <v>0</v>
      </c>
      <c r="CU1142">
        <v>23</v>
      </c>
      <c r="CV1142">
        <v>236.99999999999997</v>
      </c>
      <c r="CW1142">
        <v>23</v>
      </c>
      <c r="CX1142">
        <v>81.755379742140263</v>
      </c>
      <c r="CY1142">
        <v>23</v>
      </c>
      <c r="CZ1142">
        <v>216.99999999999997</v>
      </c>
      <c r="DA1142">
        <v>23</v>
      </c>
      <c r="DB1142">
        <v>114.94392327516525</v>
      </c>
      <c r="DC1142">
        <v>4</v>
      </c>
      <c r="DD1142">
        <v>1</v>
      </c>
      <c r="DF1142">
        <v>0.28100000000000003</v>
      </c>
    </row>
    <row r="1143" spans="1:110" x14ac:dyDescent="0.25">
      <c r="A1143" s="74">
        <v>1</v>
      </c>
      <c r="B1143" s="44">
        <v>3</v>
      </c>
      <c r="C1143" s="44">
        <v>6</v>
      </c>
      <c r="D1143" s="44">
        <v>6</v>
      </c>
      <c r="E1143" s="44">
        <v>0.44400331414759803</v>
      </c>
      <c r="F1143" s="44">
        <v>1701.0318975</v>
      </c>
      <c r="G1143" s="75">
        <v>147.13</v>
      </c>
      <c r="H1143" s="74">
        <v>0.437</v>
      </c>
      <c r="I1143" s="44">
        <v>4</v>
      </c>
      <c r="J1143" s="75">
        <v>0</v>
      </c>
      <c r="K1143" s="74">
        <v>0.28100000000000003</v>
      </c>
      <c r="L1143" s="44">
        <v>4</v>
      </c>
      <c r="M1143" s="75">
        <v>0</v>
      </c>
      <c r="N1143" s="44">
        <v>0.28100000000000003</v>
      </c>
      <c r="O1143" s="44">
        <v>4</v>
      </c>
      <c r="P1143" s="75">
        <v>0</v>
      </c>
      <c r="Q1143" s="80">
        <f t="shared" si="85"/>
        <v>0.33300000000000002</v>
      </c>
      <c r="R1143" s="88">
        <f t="shared" si="85"/>
        <v>4</v>
      </c>
      <c r="T1143" s="74">
        <v>0.70399999999999996</v>
      </c>
      <c r="U1143" s="44">
        <v>9</v>
      </c>
      <c r="V1143" s="44">
        <v>0</v>
      </c>
      <c r="W1143" s="44">
        <v>0</v>
      </c>
      <c r="X1143" s="44">
        <v>23</v>
      </c>
      <c r="Y1143" s="44">
        <v>82.010604086348536</v>
      </c>
      <c r="Z1143" s="44">
        <v>23</v>
      </c>
      <c r="AA1143" s="44">
        <v>216.99999999999997</v>
      </c>
      <c r="AB1143" s="44">
        <v>23</v>
      </c>
      <c r="AC1143" s="44">
        <v>236.99999999999997</v>
      </c>
      <c r="AD1143" s="44">
        <v>23</v>
      </c>
      <c r="AE1143" s="44">
        <v>114.87015765043964</v>
      </c>
      <c r="AF1143" s="44">
        <v>4</v>
      </c>
      <c r="AG1143" s="75">
        <v>1</v>
      </c>
      <c r="AH1143" s="74">
        <v>0.98399999999999999</v>
      </c>
      <c r="AI1143" s="44">
        <v>9</v>
      </c>
      <c r="AJ1143" s="44">
        <v>0</v>
      </c>
      <c r="AK1143" s="44">
        <v>0</v>
      </c>
      <c r="AL1143" s="44">
        <v>23</v>
      </c>
      <c r="AM1143" s="44">
        <v>82.010604086348536</v>
      </c>
      <c r="AN1143" s="44">
        <v>23</v>
      </c>
      <c r="AO1143" s="44">
        <v>216.99999999999997</v>
      </c>
      <c r="AP1143" s="44">
        <v>23</v>
      </c>
      <c r="AQ1143" s="44">
        <v>236.99999999999997</v>
      </c>
      <c r="AR1143" s="44">
        <v>23</v>
      </c>
      <c r="AS1143" s="44">
        <v>114.87015765043964</v>
      </c>
      <c r="AT1143" s="44">
        <v>4</v>
      </c>
      <c r="AU1143" s="75">
        <v>1</v>
      </c>
      <c r="AV1143">
        <v>1</v>
      </c>
      <c r="AW1143">
        <v>9</v>
      </c>
      <c r="AX1143">
        <v>0</v>
      </c>
      <c r="AY1143">
        <v>0</v>
      </c>
      <c r="AZ1143">
        <v>23</v>
      </c>
      <c r="BA1143">
        <v>82.010604086348536</v>
      </c>
      <c r="BB1143">
        <v>23</v>
      </c>
      <c r="BC1143">
        <v>216.99999999999997</v>
      </c>
      <c r="BD1143">
        <v>23</v>
      </c>
      <c r="BE1143">
        <v>236.99999999999997</v>
      </c>
      <c r="BF1143">
        <v>23</v>
      </c>
      <c r="BG1143">
        <v>114.87015765043964</v>
      </c>
      <c r="BH1143">
        <v>4</v>
      </c>
      <c r="BI1143">
        <v>1</v>
      </c>
      <c r="BJ1143" s="74">
        <f t="shared" si="86"/>
        <v>0.89599999999999991</v>
      </c>
      <c r="BK1143" s="92">
        <f t="shared" si="87"/>
        <v>9</v>
      </c>
      <c r="BN1143" s="67">
        <f t="shared" si="88"/>
        <v>0.56299999999999994</v>
      </c>
      <c r="BO1143" s="9">
        <f t="shared" si="89"/>
        <v>5</v>
      </c>
      <c r="BT1143">
        <v>0.82799999999999996</v>
      </c>
      <c r="BU1143">
        <v>9</v>
      </c>
      <c r="BV1143">
        <v>0</v>
      </c>
      <c r="BW1143">
        <v>0</v>
      </c>
      <c r="BX1143">
        <v>23</v>
      </c>
      <c r="BY1143">
        <v>82.010604086348536</v>
      </c>
      <c r="BZ1143">
        <v>23</v>
      </c>
      <c r="CA1143">
        <v>216.99999999999997</v>
      </c>
      <c r="CB1143">
        <v>23</v>
      </c>
      <c r="CC1143">
        <v>236.99999999999997</v>
      </c>
      <c r="CD1143">
        <v>23</v>
      </c>
      <c r="CE1143">
        <v>114.87015765043964</v>
      </c>
      <c r="CF1143">
        <v>4</v>
      </c>
      <c r="CG1143">
        <v>1</v>
      </c>
      <c r="CM1143">
        <v>0.82799999999999996</v>
      </c>
      <c r="CQ1143" t="s">
        <v>162</v>
      </c>
      <c r="CR1143" t="s">
        <v>180</v>
      </c>
      <c r="CS1143" t="s">
        <v>242</v>
      </c>
      <c r="CT1143">
        <v>0</v>
      </c>
      <c r="CU1143">
        <v>23</v>
      </c>
      <c r="CV1143">
        <v>82.010604086348536</v>
      </c>
      <c r="CW1143">
        <v>23</v>
      </c>
      <c r="CX1143">
        <v>216.99999999999997</v>
      </c>
      <c r="CY1143">
        <v>23</v>
      </c>
      <c r="CZ1143">
        <v>236.99999999999997</v>
      </c>
      <c r="DA1143">
        <v>23</v>
      </c>
      <c r="DB1143">
        <v>114.87015765043964</v>
      </c>
      <c r="DC1143">
        <v>4</v>
      </c>
      <c r="DD1143">
        <v>1</v>
      </c>
      <c r="DF1143">
        <v>0.26600000000000001</v>
      </c>
    </row>
    <row r="1144" spans="1:110" x14ac:dyDescent="0.25">
      <c r="A1144" s="74">
        <v>1</v>
      </c>
      <c r="B1144" s="44">
        <v>3</v>
      </c>
      <c r="C1144" s="44">
        <v>7</v>
      </c>
      <c r="D1144" s="44">
        <v>0</v>
      </c>
      <c r="E1144" s="44">
        <v>0.169535107736387</v>
      </c>
      <c r="F1144" s="44">
        <v>1626.5236844999999</v>
      </c>
      <c r="G1144" s="75">
        <v>105.57</v>
      </c>
      <c r="H1144" s="74">
        <v>0.45300000000000001</v>
      </c>
      <c r="I1144" s="44">
        <v>4</v>
      </c>
      <c r="J1144" s="75">
        <v>0</v>
      </c>
      <c r="K1144" s="74">
        <v>0.29699999999999999</v>
      </c>
      <c r="L1144" s="44">
        <v>4</v>
      </c>
      <c r="M1144" s="75">
        <v>0</v>
      </c>
      <c r="N1144" s="44">
        <v>0.28100000000000003</v>
      </c>
      <c r="O1144" s="44">
        <v>4</v>
      </c>
      <c r="P1144" s="75">
        <v>0</v>
      </c>
      <c r="Q1144" s="80">
        <f t="shared" si="85"/>
        <v>0.34366666666666673</v>
      </c>
      <c r="R1144" s="88">
        <f t="shared" si="85"/>
        <v>4</v>
      </c>
      <c r="T1144" s="74">
        <v>0.67100000000000004</v>
      </c>
      <c r="U1144" s="44">
        <v>7</v>
      </c>
      <c r="V1144" s="44">
        <v>0</v>
      </c>
      <c r="W1144" s="44">
        <v>0</v>
      </c>
      <c r="X1144" s="44">
        <v>23</v>
      </c>
      <c r="Y1144" s="44">
        <v>217</v>
      </c>
      <c r="Z1144" s="44">
        <v>23</v>
      </c>
      <c r="AA1144" s="44">
        <v>237</v>
      </c>
      <c r="AB1144" s="44">
        <v>23</v>
      </c>
      <c r="AC1144" s="44">
        <v>0</v>
      </c>
      <c r="AD1144" s="44">
        <v>23</v>
      </c>
      <c r="AE1144" s="44">
        <v>113.49290902140038</v>
      </c>
      <c r="AF1144" s="44">
        <v>4</v>
      </c>
      <c r="AG1144" s="75">
        <v>0.9</v>
      </c>
      <c r="AH1144" s="74">
        <v>0.90700000000000003</v>
      </c>
      <c r="AI1144" s="44">
        <v>7</v>
      </c>
      <c r="AJ1144" s="44">
        <v>0</v>
      </c>
      <c r="AK1144" s="44">
        <v>0</v>
      </c>
      <c r="AL1144" s="44">
        <v>23</v>
      </c>
      <c r="AM1144" s="44">
        <v>217</v>
      </c>
      <c r="AN1144" s="44">
        <v>23</v>
      </c>
      <c r="AO1144" s="44">
        <v>237</v>
      </c>
      <c r="AP1144" s="44">
        <v>23</v>
      </c>
      <c r="AQ1144" s="44">
        <v>0</v>
      </c>
      <c r="AR1144" s="44">
        <v>23</v>
      </c>
      <c r="AS1144" s="44">
        <v>113.49290902140038</v>
      </c>
      <c r="AT1144" s="44">
        <v>4</v>
      </c>
      <c r="AU1144" s="75">
        <v>0.9</v>
      </c>
      <c r="AV1144">
        <v>0.92200000000000004</v>
      </c>
      <c r="AW1144">
        <v>7</v>
      </c>
      <c r="AX1144">
        <v>0</v>
      </c>
      <c r="AY1144">
        <v>0</v>
      </c>
      <c r="AZ1144">
        <v>23</v>
      </c>
      <c r="BA1144">
        <v>217</v>
      </c>
      <c r="BB1144">
        <v>23</v>
      </c>
      <c r="BC1144">
        <v>237</v>
      </c>
      <c r="BD1144">
        <v>23</v>
      </c>
      <c r="BE1144">
        <v>0</v>
      </c>
      <c r="BF1144">
        <v>23</v>
      </c>
      <c r="BG1144">
        <v>113.49290902140038</v>
      </c>
      <c r="BH1144">
        <v>4</v>
      </c>
      <c r="BI1144">
        <v>0.9</v>
      </c>
      <c r="BJ1144" s="74">
        <f t="shared" si="86"/>
        <v>0.83333333333333337</v>
      </c>
      <c r="BK1144" s="92">
        <f t="shared" si="87"/>
        <v>7</v>
      </c>
      <c r="BN1144" s="67">
        <f t="shared" si="88"/>
        <v>0.48966666666666664</v>
      </c>
      <c r="BO1144" s="9">
        <f t="shared" si="89"/>
        <v>3</v>
      </c>
      <c r="BT1144">
        <v>0.78100000000000003</v>
      </c>
      <c r="BU1144">
        <v>7</v>
      </c>
      <c r="BV1144">
        <v>0</v>
      </c>
      <c r="BW1144">
        <v>0</v>
      </c>
      <c r="BX1144">
        <v>23</v>
      </c>
      <c r="BY1144">
        <v>217</v>
      </c>
      <c r="BZ1144">
        <v>23</v>
      </c>
      <c r="CA1144">
        <v>237</v>
      </c>
      <c r="CB1144">
        <v>23</v>
      </c>
      <c r="CC1144">
        <v>0</v>
      </c>
      <c r="CD1144">
        <v>23</v>
      </c>
      <c r="CE1144">
        <v>113.49290902140038</v>
      </c>
      <c r="CF1144">
        <v>4</v>
      </c>
      <c r="CG1144">
        <v>0.9</v>
      </c>
      <c r="CM1144">
        <v>0.78100000000000003</v>
      </c>
      <c r="CQ1144" t="s">
        <v>162</v>
      </c>
      <c r="CR1144" t="s">
        <v>177</v>
      </c>
      <c r="CS1144" t="s">
        <v>183</v>
      </c>
      <c r="CT1144">
        <v>0</v>
      </c>
      <c r="CU1144">
        <v>23</v>
      </c>
      <c r="CV1144">
        <v>217</v>
      </c>
      <c r="CW1144">
        <v>23</v>
      </c>
      <c r="CX1144">
        <v>237</v>
      </c>
      <c r="CY1144">
        <v>23</v>
      </c>
      <c r="CZ1144">
        <v>0</v>
      </c>
      <c r="DA1144">
        <v>23</v>
      </c>
      <c r="DB1144">
        <v>113.49290902140038</v>
      </c>
      <c r="DC1144">
        <v>4</v>
      </c>
      <c r="DD1144">
        <v>0.9</v>
      </c>
      <c r="DF1144">
        <v>0.25</v>
      </c>
    </row>
    <row r="1145" spans="1:110" x14ac:dyDescent="0.25">
      <c r="A1145" s="74">
        <v>1</v>
      </c>
      <c r="B1145" s="44">
        <v>3</v>
      </c>
      <c r="C1145" s="44">
        <v>7</v>
      </c>
      <c r="D1145" s="44">
        <v>1</v>
      </c>
      <c r="E1145" s="44">
        <v>0.26707311224828101</v>
      </c>
      <c r="F1145" s="44">
        <v>1659.7209459999999</v>
      </c>
      <c r="G1145" s="75">
        <v>113.619999999999</v>
      </c>
      <c r="H1145" s="74">
        <v>0.438</v>
      </c>
      <c r="I1145" s="44">
        <v>4</v>
      </c>
      <c r="J1145" s="75">
        <v>0</v>
      </c>
      <c r="K1145" s="74">
        <v>0.28100000000000003</v>
      </c>
      <c r="L1145" s="44">
        <v>4</v>
      </c>
      <c r="M1145" s="75">
        <v>0</v>
      </c>
      <c r="N1145" s="44">
        <v>0.28100000000000003</v>
      </c>
      <c r="O1145" s="44">
        <v>4</v>
      </c>
      <c r="P1145" s="75">
        <v>0</v>
      </c>
      <c r="Q1145" s="80">
        <f t="shared" si="85"/>
        <v>0.33333333333333331</v>
      </c>
      <c r="R1145" s="88">
        <f t="shared" si="85"/>
        <v>4</v>
      </c>
      <c r="T1145" s="74">
        <v>0.73499999999999999</v>
      </c>
      <c r="U1145" s="44">
        <v>9</v>
      </c>
      <c r="V1145" s="44">
        <v>0</v>
      </c>
      <c r="W1145" s="44">
        <v>217</v>
      </c>
      <c r="X1145" s="44">
        <v>23</v>
      </c>
      <c r="Y1145" s="44">
        <v>82.122706398245938</v>
      </c>
      <c r="Z1145" s="44">
        <v>23</v>
      </c>
      <c r="AA1145" s="44">
        <v>237</v>
      </c>
      <c r="AB1145" s="44">
        <v>23</v>
      </c>
      <c r="AC1145" s="44">
        <v>0</v>
      </c>
      <c r="AD1145" s="44">
        <v>23</v>
      </c>
      <c r="AE1145" s="44">
        <v>116.09384144696955</v>
      </c>
      <c r="AF1145" s="44">
        <v>4</v>
      </c>
      <c r="AG1145" s="75">
        <v>1</v>
      </c>
      <c r="AH1145" s="74">
        <v>1</v>
      </c>
      <c r="AI1145" s="44">
        <v>9</v>
      </c>
      <c r="AJ1145" s="44">
        <v>0</v>
      </c>
      <c r="AK1145" s="44">
        <v>217</v>
      </c>
      <c r="AL1145" s="44">
        <v>23</v>
      </c>
      <c r="AM1145" s="44">
        <v>82.122706398245938</v>
      </c>
      <c r="AN1145" s="44">
        <v>23</v>
      </c>
      <c r="AO1145" s="44">
        <v>237</v>
      </c>
      <c r="AP1145" s="44">
        <v>23</v>
      </c>
      <c r="AQ1145" s="44">
        <v>0</v>
      </c>
      <c r="AR1145" s="44">
        <v>23</v>
      </c>
      <c r="AS1145" s="44">
        <v>116.09384144696955</v>
      </c>
      <c r="AT1145" s="44">
        <v>4</v>
      </c>
      <c r="AU1145" s="75">
        <v>1</v>
      </c>
      <c r="AV1145">
        <v>1.0469999999999999</v>
      </c>
      <c r="AW1145">
        <v>9</v>
      </c>
      <c r="AX1145">
        <v>0</v>
      </c>
      <c r="AY1145">
        <v>217</v>
      </c>
      <c r="AZ1145">
        <v>23</v>
      </c>
      <c r="BA1145">
        <v>82.122706398245938</v>
      </c>
      <c r="BB1145">
        <v>23</v>
      </c>
      <c r="BC1145">
        <v>237</v>
      </c>
      <c r="BD1145">
        <v>23</v>
      </c>
      <c r="BE1145">
        <v>0</v>
      </c>
      <c r="BF1145">
        <v>23</v>
      </c>
      <c r="BG1145">
        <v>116.09384144696955</v>
      </c>
      <c r="BH1145">
        <v>4</v>
      </c>
      <c r="BI1145">
        <v>1</v>
      </c>
      <c r="BJ1145" s="74">
        <f t="shared" si="86"/>
        <v>0.92733333333333334</v>
      </c>
      <c r="BK1145" s="92">
        <f t="shared" si="87"/>
        <v>9</v>
      </c>
      <c r="BN1145" s="67">
        <f t="shared" si="88"/>
        <v>0.59400000000000008</v>
      </c>
      <c r="BO1145" s="9">
        <f t="shared" si="89"/>
        <v>5</v>
      </c>
      <c r="BT1145">
        <v>0.84399999999999997</v>
      </c>
      <c r="BU1145">
        <v>9</v>
      </c>
      <c r="BV1145">
        <v>0</v>
      </c>
      <c r="BW1145">
        <v>217</v>
      </c>
      <c r="BX1145">
        <v>23</v>
      </c>
      <c r="BY1145">
        <v>82.122706398245938</v>
      </c>
      <c r="BZ1145">
        <v>23</v>
      </c>
      <c r="CA1145">
        <v>237</v>
      </c>
      <c r="CB1145">
        <v>23</v>
      </c>
      <c r="CC1145">
        <v>0</v>
      </c>
      <c r="CD1145">
        <v>23</v>
      </c>
      <c r="CE1145">
        <v>116.09384144696955</v>
      </c>
      <c r="CF1145">
        <v>4</v>
      </c>
      <c r="CG1145">
        <v>1</v>
      </c>
      <c r="CM1145">
        <v>0.84399999999999997</v>
      </c>
      <c r="CQ1145" t="s">
        <v>162</v>
      </c>
      <c r="CR1145" t="s">
        <v>188</v>
      </c>
      <c r="CS1145" t="s">
        <v>242</v>
      </c>
      <c r="CT1145">
        <v>217</v>
      </c>
      <c r="CU1145">
        <v>23</v>
      </c>
      <c r="CV1145">
        <v>82.122706398245938</v>
      </c>
      <c r="CW1145">
        <v>23</v>
      </c>
      <c r="CX1145">
        <v>237</v>
      </c>
      <c r="CY1145">
        <v>23</v>
      </c>
      <c r="CZ1145">
        <v>0</v>
      </c>
      <c r="DA1145">
        <v>23</v>
      </c>
      <c r="DB1145">
        <v>116.09384144696955</v>
      </c>
      <c r="DC1145">
        <v>4</v>
      </c>
      <c r="DD1145">
        <v>1</v>
      </c>
      <c r="DF1145">
        <v>0.312</v>
      </c>
    </row>
    <row r="1146" spans="1:110" x14ac:dyDescent="0.25">
      <c r="A1146" s="74">
        <v>1</v>
      </c>
      <c r="B1146" s="44">
        <v>3</v>
      </c>
      <c r="C1146" s="44">
        <v>7</v>
      </c>
      <c r="D1146" s="44">
        <v>2</v>
      </c>
      <c r="E1146" s="44">
        <v>0.36461111676014102</v>
      </c>
      <c r="F1146" s="44">
        <v>1692.9182075000001</v>
      </c>
      <c r="G1146" s="75">
        <v>121.66999999999901</v>
      </c>
      <c r="H1146" s="74">
        <v>0.46899999999999997</v>
      </c>
      <c r="I1146" s="44">
        <v>4</v>
      </c>
      <c r="J1146" s="75">
        <v>0</v>
      </c>
      <c r="K1146" s="74">
        <v>0.29699999999999999</v>
      </c>
      <c r="L1146" s="44">
        <v>4</v>
      </c>
      <c r="M1146" s="75">
        <v>0</v>
      </c>
      <c r="N1146" s="44">
        <v>0.29699999999999999</v>
      </c>
      <c r="O1146" s="44">
        <v>4</v>
      </c>
      <c r="P1146" s="75">
        <v>0</v>
      </c>
      <c r="Q1146" s="80">
        <f t="shared" si="85"/>
        <v>0.35433333333333333</v>
      </c>
      <c r="R1146" s="88">
        <f t="shared" si="85"/>
        <v>4</v>
      </c>
      <c r="T1146" s="74">
        <v>0.70299999999999996</v>
      </c>
      <c r="U1146" s="44">
        <v>9</v>
      </c>
      <c r="V1146" s="44">
        <v>0</v>
      </c>
      <c r="W1146" s="44">
        <v>0</v>
      </c>
      <c r="X1146" s="44">
        <v>23</v>
      </c>
      <c r="Y1146" s="44">
        <v>82.067733546831874</v>
      </c>
      <c r="Z1146" s="44">
        <v>23</v>
      </c>
      <c r="AA1146" s="44">
        <v>237.00000000000003</v>
      </c>
      <c r="AB1146" s="44">
        <v>23</v>
      </c>
      <c r="AC1146" s="44">
        <v>217.00000100000003</v>
      </c>
      <c r="AD1146" s="44">
        <v>23</v>
      </c>
      <c r="AE1146" s="44">
        <v>116.34623226433672</v>
      </c>
      <c r="AF1146" s="44">
        <v>4</v>
      </c>
      <c r="AG1146" s="75">
        <v>1</v>
      </c>
      <c r="AH1146" s="74">
        <v>1.016</v>
      </c>
      <c r="AI1146" s="44">
        <v>9</v>
      </c>
      <c r="AJ1146" s="44">
        <v>0</v>
      </c>
      <c r="AK1146" s="44">
        <v>0</v>
      </c>
      <c r="AL1146" s="44">
        <v>23</v>
      </c>
      <c r="AM1146" s="44">
        <v>82.067733546831874</v>
      </c>
      <c r="AN1146" s="44">
        <v>23</v>
      </c>
      <c r="AO1146" s="44">
        <v>237.00000000000003</v>
      </c>
      <c r="AP1146" s="44">
        <v>23</v>
      </c>
      <c r="AQ1146" s="44">
        <v>217.00000100000003</v>
      </c>
      <c r="AR1146" s="44">
        <v>23</v>
      </c>
      <c r="AS1146" s="44">
        <v>116.34623226433672</v>
      </c>
      <c r="AT1146" s="44">
        <v>4</v>
      </c>
      <c r="AU1146" s="75">
        <v>1</v>
      </c>
      <c r="AV1146">
        <v>1</v>
      </c>
      <c r="AW1146">
        <v>9</v>
      </c>
      <c r="AX1146">
        <v>0</v>
      </c>
      <c r="AY1146">
        <v>0</v>
      </c>
      <c r="AZ1146">
        <v>23</v>
      </c>
      <c r="BA1146">
        <v>82.067733546831874</v>
      </c>
      <c r="BB1146">
        <v>23</v>
      </c>
      <c r="BC1146">
        <v>237.00000000000003</v>
      </c>
      <c r="BD1146">
        <v>23</v>
      </c>
      <c r="BE1146">
        <v>217.00000100000003</v>
      </c>
      <c r="BF1146">
        <v>23</v>
      </c>
      <c r="BG1146">
        <v>116.34623226433672</v>
      </c>
      <c r="BH1146">
        <v>4</v>
      </c>
      <c r="BI1146">
        <v>1</v>
      </c>
      <c r="BJ1146" s="74">
        <f t="shared" si="86"/>
        <v>0.90633333333333332</v>
      </c>
      <c r="BK1146" s="92">
        <f t="shared" si="87"/>
        <v>9</v>
      </c>
      <c r="BN1146" s="67">
        <f t="shared" si="88"/>
        <v>0.55200000000000005</v>
      </c>
      <c r="BO1146" s="9">
        <f t="shared" si="89"/>
        <v>5</v>
      </c>
      <c r="BT1146">
        <v>0.85899999999999999</v>
      </c>
      <c r="BU1146">
        <v>9</v>
      </c>
      <c r="BV1146">
        <v>0</v>
      </c>
      <c r="BW1146">
        <v>0</v>
      </c>
      <c r="BX1146">
        <v>23</v>
      </c>
      <c r="BY1146">
        <v>82.067733546831874</v>
      </c>
      <c r="BZ1146">
        <v>23</v>
      </c>
      <c r="CA1146">
        <v>237.00000000000003</v>
      </c>
      <c r="CB1146">
        <v>23</v>
      </c>
      <c r="CC1146">
        <v>217.00000100000003</v>
      </c>
      <c r="CD1146">
        <v>23</v>
      </c>
      <c r="CE1146">
        <v>116.34623226433672</v>
      </c>
      <c r="CF1146">
        <v>4</v>
      </c>
      <c r="CG1146">
        <v>1</v>
      </c>
      <c r="CM1146">
        <v>0.85899999999999999</v>
      </c>
      <c r="CQ1146" t="s">
        <v>162</v>
      </c>
      <c r="CR1146" t="s">
        <v>179</v>
      </c>
      <c r="CS1146" t="s">
        <v>242</v>
      </c>
      <c r="CT1146">
        <v>0</v>
      </c>
      <c r="CU1146">
        <v>23</v>
      </c>
      <c r="CV1146">
        <v>82.067733546831874</v>
      </c>
      <c r="CW1146">
        <v>23</v>
      </c>
      <c r="CX1146">
        <v>237.00000000000003</v>
      </c>
      <c r="CY1146">
        <v>23</v>
      </c>
      <c r="CZ1146">
        <v>217.00000100000003</v>
      </c>
      <c r="DA1146">
        <v>23</v>
      </c>
      <c r="DB1146">
        <v>116.34623226433672</v>
      </c>
      <c r="DC1146">
        <v>4</v>
      </c>
      <c r="DD1146">
        <v>1</v>
      </c>
      <c r="DF1146">
        <v>0.26500000000000001</v>
      </c>
    </row>
    <row r="1147" spans="1:110" x14ac:dyDescent="0.25">
      <c r="A1147" s="74">
        <v>1</v>
      </c>
      <c r="B1147" s="44">
        <v>3</v>
      </c>
      <c r="C1147" s="44">
        <v>7</v>
      </c>
      <c r="D1147" s="44">
        <v>3</v>
      </c>
      <c r="E1147" s="44">
        <v>0.46214912127201802</v>
      </c>
      <c r="F1147" s="44">
        <v>1726.1154690000001</v>
      </c>
      <c r="G1147" s="75">
        <v>129.72</v>
      </c>
      <c r="H1147" s="74">
        <v>0.45300000000000001</v>
      </c>
      <c r="I1147" s="44">
        <v>4</v>
      </c>
      <c r="J1147" s="75">
        <v>0</v>
      </c>
      <c r="K1147" s="74">
        <v>0.28100000000000003</v>
      </c>
      <c r="L1147" s="44">
        <v>4</v>
      </c>
      <c r="M1147" s="75">
        <v>0</v>
      </c>
      <c r="N1147" s="44">
        <v>0.29699999999999999</v>
      </c>
      <c r="O1147" s="44">
        <v>4</v>
      </c>
      <c r="P1147" s="75">
        <v>0</v>
      </c>
      <c r="Q1147" s="80">
        <f t="shared" si="85"/>
        <v>0.34366666666666662</v>
      </c>
      <c r="R1147" s="88">
        <f t="shared" si="85"/>
        <v>4</v>
      </c>
      <c r="T1147" s="74">
        <v>0.71799999999999997</v>
      </c>
      <c r="U1147" s="44">
        <v>9</v>
      </c>
      <c r="V1147" s="44">
        <v>0</v>
      </c>
      <c r="W1147" s="44">
        <v>0</v>
      </c>
      <c r="X1147" s="44">
        <v>23</v>
      </c>
      <c r="Y1147" s="44">
        <v>81.996369669623547</v>
      </c>
      <c r="Z1147" s="44">
        <v>23</v>
      </c>
      <c r="AA1147" s="44">
        <v>237.00000000000003</v>
      </c>
      <c r="AB1147" s="44">
        <v>23</v>
      </c>
      <c r="AC1147" s="44">
        <v>217.00000100000003</v>
      </c>
      <c r="AD1147" s="44">
        <v>23</v>
      </c>
      <c r="AE1147" s="44">
        <v>115.93012920772017</v>
      </c>
      <c r="AF1147" s="44">
        <v>4</v>
      </c>
      <c r="AG1147" s="75">
        <v>1</v>
      </c>
      <c r="AH1147" s="74">
        <v>0.95299999999999996</v>
      </c>
      <c r="AI1147" s="44">
        <v>9</v>
      </c>
      <c r="AJ1147" s="44">
        <v>0</v>
      </c>
      <c r="AK1147" s="44">
        <v>0</v>
      </c>
      <c r="AL1147" s="44">
        <v>23</v>
      </c>
      <c r="AM1147" s="44">
        <v>81.996369669623547</v>
      </c>
      <c r="AN1147" s="44">
        <v>23</v>
      </c>
      <c r="AO1147" s="44">
        <v>237.00000000000003</v>
      </c>
      <c r="AP1147" s="44">
        <v>23</v>
      </c>
      <c r="AQ1147" s="44">
        <v>217.00000100000003</v>
      </c>
      <c r="AR1147" s="44">
        <v>23</v>
      </c>
      <c r="AS1147" s="44">
        <v>115.93012920772017</v>
      </c>
      <c r="AT1147" s="44">
        <v>4</v>
      </c>
      <c r="AU1147" s="75">
        <v>1</v>
      </c>
      <c r="AV1147">
        <v>1.204</v>
      </c>
      <c r="AW1147">
        <v>9</v>
      </c>
      <c r="AX1147">
        <v>0</v>
      </c>
      <c r="AY1147">
        <v>0</v>
      </c>
      <c r="AZ1147">
        <v>23</v>
      </c>
      <c r="BA1147">
        <v>81.996369669623547</v>
      </c>
      <c r="BB1147">
        <v>23</v>
      </c>
      <c r="BC1147">
        <v>237.00000000000003</v>
      </c>
      <c r="BD1147">
        <v>23</v>
      </c>
      <c r="BE1147">
        <v>217.00000100000003</v>
      </c>
      <c r="BF1147">
        <v>23</v>
      </c>
      <c r="BG1147">
        <v>115.93012920772017</v>
      </c>
      <c r="BH1147">
        <v>4</v>
      </c>
      <c r="BI1147">
        <v>1</v>
      </c>
      <c r="BJ1147" s="74">
        <f t="shared" si="86"/>
        <v>0.95833333333333337</v>
      </c>
      <c r="BK1147" s="92">
        <f t="shared" si="87"/>
        <v>9</v>
      </c>
      <c r="BN1147" s="67">
        <f t="shared" si="88"/>
        <v>0.61466666666666669</v>
      </c>
      <c r="BO1147" s="9">
        <f t="shared" si="89"/>
        <v>5</v>
      </c>
      <c r="BT1147">
        <v>0.85899999999999999</v>
      </c>
      <c r="BU1147">
        <v>9</v>
      </c>
      <c r="BV1147">
        <v>0</v>
      </c>
      <c r="BW1147">
        <v>0</v>
      </c>
      <c r="BX1147">
        <v>23</v>
      </c>
      <c r="BY1147">
        <v>81.996369669623547</v>
      </c>
      <c r="BZ1147">
        <v>23</v>
      </c>
      <c r="CA1147">
        <v>237.00000000000003</v>
      </c>
      <c r="CB1147">
        <v>23</v>
      </c>
      <c r="CC1147">
        <v>217.00000100000003</v>
      </c>
      <c r="CD1147">
        <v>23</v>
      </c>
      <c r="CE1147">
        <v>115.93012920772017</v>
      </c>
      <c r="CF1147">
        <v>4</v>
      </c>
      <c r="CG1147">
        <v>1</v>
      </c>
      <c r="CM1147">
        <v>0.85899999999999999</v>
      </c>
      <c r="CQ1147" t="s">
        <v>162</v>
      </c>
      <c r="CR1147" t="s">
        <v>180</v>
      </c>
      <c r="CS1147" t="s">
        <v>242</v>
      </c>
      <c r="CT1147">
        <v>0</v>
      </c>
      <c r="CU1147">
        <v>23</v>
      </c>
      <c r="CV1147">
        <v>81.996369669623547</v>
      </c>
      <c r="CW1147">
        <v>23</v>
      </c>
      <c r="CX1147">
        <v>237.00000000000003</v>
      </c>
      <c r="CY1147">
        <v>23</v>
      </c>
      <c r="CZ1147">
        <v>217.00000100000003</v>
      </c>
      <c r="DA1147">
        <v>23</v>
      </c>
      <c r="DB1147">
        <v>115.93012920772017</v>
      </c>
      <c r="DC1147">
        <v>4</v>
      </c>
      <c r="DD1147">
        <v>1</v>
      </c>
      <c r="DF1147">
        <v>0.26600000000000001</v>
      </c>
    </row>
    <row r="1148" spans="1:110" x14ac:dyDescent="0.25">
      <c r="A1148" s="74">
        <v>1</v>
      </c>
      <c r="B1148" s="44">
        <v>3</v>
      </c>
      <c r="C1148" s="44">
        <v>8</v>
      </c>
      <c r="D1148" s="44">
        <v>0</v>
      </c>
      <c r="E1148" s="44">
        <v>0.480294928396438</v>
      </c>
      <c r="F1148" s="44">
        <v>1751.1990404999999</v>
      </c>
      <c r="G1148" s="75">
        <v>112.31</v>
      </c>
      <c r="H1148" s="74">
        <v>0.5</v>
      </c>
      <c r="I1148" s="44">
        <v>4</v>
      </c>
      <c r="J1148" s="75">
        <v>0</v>
      </c>
      <c r="K1148" s="74">
        <v>0.32800000000000001</v>
      </c>
      <c r="L1148" s="44">
        <v>4</v>
      </c>
      <c r="M1148" s="75">
        <v>0</v>
      </c>
      <c r="N1148" s="44">
        <v>0.26500000000000001</v>
      </c>
      <c r="O1148" s="44">
        <v>4</v>
      </c>
      <c r="P1148" s="75">
        <v>0</v>
      </c>
      <c r="Q1148" s="80">
        <f t="shared" si="85"/>
        <v>0.36433333333333334</v>
      </c>
      <c r="R1148" s="88">
        <f t="shared" si="85"/>
        <v>4</v>
      </c>
      <c r="T1148" s="74">
        <v>0.65600000000000003</v>
      </c>
      <c r="U1148" s="44">
        <v>7</v>
      </c>
      <c r="V1148" s="44">
        <v>0</v>
      </c>
      <c r="W1148" s="44">
        <v>0</v>
      </c>
      <c r="X1148" s="44">
        <v>23</v>
      </c>
      <c r="Y1148" s="44">
        <v>217.000001</v>
      </c>
      <c r="Z1148" s="44">
        <v>23</v>
      </c>
      <c r="AA1148" s="44">
        <v>237</v>
      </c>
      <c r="AB1148" s="44">
        <v>23</v>
      </c>
      <c r="AC1148" s="44">
        <v>0</v>
      </c>
      <c r="AD1148" s="44">
        <v>23</v>
      </c>
      <c r="AE1148" s="44">
        <v>113.3936378715713</v>
      </c>
      <c r="AF1148" s="44">
        <v>4</v>
      </c>
      <c r="AG1148" s="75">
        <v>0.9</v>
      </c>
      <c r="AH1148" s="74">
        <v>0.89100000000000001</v>
      </c>
      <c r="AI1148" s="44">
        <v>7</v>
      </c>
      <c r="AJ1148" s="44">
        <v>0</v>
      </c>
      <c r="AK1148" s="44">
        <v>0</v>
      </c>
      <c r="AL1148" s="44">
        <v>23</v>
      </c>
      <c r="AM1148" s="44">
        <v>217.000001</v>
      </c>
      <c r="AN1148" s="44">
        <v>23</v>
      </c>
      <c r="AO1148" s="44">
        <v>237</v>
      </c>
      <c r="AP1148" s="44">
        <v>23</v>
      </c>
      <c r="AQ1148" s="44">
        <v>0</v>
      </c>
      <c r="AR1148" s="44">
        <v>23</v>
      </c>
      <c r="AS1148" s="44">
        <v>113.3936378715713</v>
      </c>
      <c r="AT1148" s="44">
        <v>4</v>
      </c>
      <c r="AU1148" s="75">
        <v>0.9</v>
      </c>
      <c r="AV1148">
        <v>0.90700000000000003</v>
      </c>
      <c r="AW1148">
        <v>7</v>
      </c>
      <c r="AX1148">
        <v>0</v>
      </c>
      <c r="AY1148">
        <v>0</v>
      </c>
      <c r="AZ1148">
        <v>23</v>
      </c>
      <c r="BA1148">
        <v>217.000001</v>
      </c>
      <c r="BB1148">
        <v>23</v>
      </c>
      <c r="BC1148">
        <v>237</v>
      </c>
      <c r="BD1148">
        <v>23</v>
      </c>
      <c r="BE1148">
        <v>0</v>
      </c>
      <c r="BF1148">
        <v>23</v>
      </c>
      <c r="BG1148">
        <v>113.3936378715713</v>
      </c>
      <c r="BH1148">
        <v>4</v>
      </c>
      <c r="BI1148">
        <v>0.9</v>
      </c>
      <c r="BJ1148" s="74">
        <f t="shared" si="86"/>
        <v>0.81800000000000006</v>
      </c>
      <c r="BK1148" s="92">
        <f t="shared" si="87"/>
        <v>7</v>
      </c>
      <c r="BN1148" s="67">
        <f t="shared" si="88"/>
        <v>0.45366666666666672</v>
      </c>
      <c r="BO1148" s="9">
        <f t="shared" si="89"/>
        <v>3</v>
      </c>
      <c r="BT1148">
        <v>0.79700000000000004</v>
      </c>
      <c r="BU1148">
        <v>7</v>
      </c>
      <c r="BV1148">
        <v>0</v>
      </c>
      <c r="BW1148">
        <v>0</v>
      </c>
      <c r="BX1148">
        <v>23</v>
      </c>
      <c r="BY1148">
        <v>217.000001</v>
      </c>
      <c r="BZ1148">
        <v>23</v>
      </c>
      <c r="CA1148">
        <v>237</v>
      </c>
      <c r="CB1148">
        <v>23</v>
      </c>
      <c r="CC1148">
        <v>0</v>
      </c>
      <c r="CD1148">
        <v>23</v>
      </c>
      <c r="CE1148">
        <v>113.3936378715713</v>
      </c>
      <c r="CF1148">
        <v>4</v>
      </c>
      <c r="CG1148">
        <v>0.9</v>
      </c>
      <c r="CM1148">
        <v>0.79700000000000004</v>
      </c>
      <c r="CQ1148" t="s">
        <v>162</v>
      </c>
      <c r="CR1148" t="s">
        <v>177</v>
      </c>
      <c r="CS1148" t="s">
        <v>183</v>
      </c>
      <c r="CT1148">
        <v>0</v>
      </c>
      <c r="CU1148">
        <v>23</v>
      </c>
      <c r="CV1148">
        <v>217.000001</v>
      </c>
      <c r="CW1148">
        <v>23</v>
      </c>
      <c r="CX1148">
        <v>237</v>
      </c>
      <c r="CY1148">
        <v>23</v>
      </c>
      <c r="CZ1148">
        <v>0</v>
      </c>
      <c r="DA1148">
        <v>23</v>
      </c>
      <c r="DB1148">
        <v>113.3936378715713</v>
      </c>
      <c r="DC1148">
        <v>4</v>
      </c>
      <c r="DD1148">
        <v>0.9</v>
      </c>
      <c r="DF1148">
        <v>0.25</v>
      </c>
    </row>
    <row r="1149" spans="1:110" x14ac:dyDescent="0.25">
      <c r="A1149" s="74">
        <v>1</v>
      </c>
      <c r="B1149" s="44">
        <v>4</v>
      </c>
      <c r="C1149" s="44">
        <v>0</v>
      </c>
      <c r="D1149" s="44">
        <v>12</v>
      </c>
      <c r="E1149" s="44">
        <v>-0.43258486133313401</v>
      </c>
      <c r="F1149" s="44">
        <v>1307.4467835</v>
      </c>
      <c r="G1149" s="75">
        <v>170.02</v>
      </c>
      <c r="H1149" s="74">
        <v>0.45400000000000001</v>
      </c>
      <c r="I1149" s="44">
        <v>4</v>
      </c>
      <c r="J1149" s="75">
        <v>0</v>
      </c>
      <c r="K1149" s="74">
        <v>0.28100000000000003</v>
      </c>
      <c r="L1149" s="44">
        <v>4</v>
      </c>
      <c r="M1149" s="75">
        <v>0</v>
      </c>
      <c r="N1149" s="44">
        <v>0.28100000000000003</v>
      </c>
      <c r="O1149" s="44">
        <v>4</v>
      </c>
      <c r="P1149" s="75">
        <v>0</v>
      </c>
      <c r="Q1149" s="80">
        <f t="shared" si="85"/>
        <v>0.33866666666666667</v>
      </c>
      <c r="R1149" s="88">
        <f t="shared" si="85"/>
        <v>4</v>
      </c>
      <c r="T1149" s="74">
        <v>0.875</v>
      </c>
      <c r="U1149" s="44">
        <v>7</v>
      </c>
      <c r="V1149" s="44">
        <v>0</v>
      </c>
      <c r="W1149" s="44">
        <v>0</v>
      </c>
      <c r="X1149" s="44">
        <v>23</v>
      </c>
      <c r="Y1149" s="44">
        <v>217</v>
      </c>
      <c r="Z1149" s="44">
        <v>23</v>
      </c>
      <c r="AA1149" s="44">
        <v>0</v>
      </c>
      <c r="AB1149" s="44">
        <v>23</v>
      </c>
      <c r="AC1149" s="44">
        <v>237</v>
      </c>
      <c r="AD1149" s="44">
        <v>23</v>
      </c>
      <c r="AE1149" s="44">
        <v>106.65656914232166</v>
      </c>
      <c r="AF1149" s="44">
        <v>4</v>
      </c>
      <c r="AG1149" s="75">
        <v>1</v>
      </c>
      <c r="AH1149" s="74">
        <v>0.85899999999999999</v>
      </c>
      <c r="AI1149" s="44">
        <v>7</v>
      </c>
      <c r="AJ1149" s="44">
        <v>0</v>
      </c>
      <c r="AK1149" s="44">
        <v>0</v>
      </c>
      <c r="AL1149" s="44">
        <v>23</v>
      </c>
      <c r="AM1149" s="44">
        <v>217</v>
      </c>
      <c r="AN1149" s="44">
        <v>23</v>
      </c>
      <c r="AO1149" s="44">
        <v>0</v>
      </c>
      <c r="AP1149" s="44">
        <v>23</v>
      </c>
      <c r="AQ1149" s="44">
        <v>237</v>
      </c>
      <c r="AR1149" s="44">
        <v>23</v>
      </c>
      <c r="AS1149" s="44">
        <v>106.65656914232166</v>
      </c>
      <c r="AT1149" s="44">
        <v>4</v>
      </c>
      <c r="AU1149" s="75">
        <v>1</v>
      </c>
      <c r="AV1149">
        <v>0.90600000000000003</v>
      </c>
      <c r="AW1149">
        <v>7</v>
      </c>
      <c r="AX1149">
        <v>0</v>
      </c>
      <c r="AY1149">
        <v>0</v>
      </c>
      <c r="AZ1149">
        <v>23</v>
      </c>
      <c r="BA1149">
        <v>217</v>
      </c>
      <c r="BB1149">
        <v>23</v>
      </c>
      <c r="BC1149">
        <v>0</v>
      </c>
      <c r="BD1149">
        <v>23</v>
      </c>
      <c r="BE1149">
        <v>237</v>
      </c>
      <c r="BF1149">
        <v>23</v>
      </c>
      <c r="BG1149">
        <v>106.65656914232166</v>
      </c>
      <c r="BH1149">
        <v>4</v>
      </c>
      <c r="BI1149">
        <v>1</v>
      </c>
      <c r="BJ1149" s="74">
        <f t="shared" si="86"/>
        <v>0.88</v>
      </c>
      <c r="BK1149" s="92">
        <f t="shared" si="87"/>
        <v>7</v>
      </c>
      <c r="BN1149" s="67">
        <f t="shared" si="88"/>
        <v>0.54133333333333333</v>
      </c>
      <c r="BO1149" s="9">
        <f t="shared" si="89"/>
        <v>3</v>
      </c>
      <c r="BT1149">
        <v>0.75</v>
      </c>
      <c r="BU1149">
        <v>7</v>
      </c>
      <c r="BV1149">
        <v>0</v>
      </c>
      <c r="BW1149">
        <v>0</v>
      </c>
      <c r="BX1149">
        <v>23</v>
      </c>
      <c r="BY1149">
        <v>217</v>
      </c>
      <c r="BZ1149">
        <v>23</v>
      </c>
      <c r="CA1149">
        <v>0</v>
      </c>
      <c r="CB1149">
        <v>23</v>
      </c>
      <c r="CC1149">
        <v>237</v>
      </c>
      <c r="CD1149">
        <v>23</v>
      </c>
      <c r="CE1149">
        <v>106.65656914232166</v>
      </c>
      <c r="CF1149">
        <v>4</v>
      </c>
      <c r="CG1149">
        <v>1</v>
      </c>
      <c r="CM1149">
        <v>0.75</v>
      </c>
      <c r="CQ1149" t="s">
        <v>162</v>
      </c>
      <c r="CR1149" t="s">
        <v>178</v>
      </c>
      <c r="CS1149" t="s">
        <v>183</v>
      </c>
      <c r="CT1149">
        <v>0</v>
      </c>
      <c r="CU1149">
        <v>23</v>
      </c>
      <c r="CV1149">
        <v>217</v>
      </c>
      <c r="CW1149">
        <v>23</v>
      </c>
      <c r="CX1149">
        <v>0</v>
      </c>
      <c r="CY1149">
        <v>23</v>
      </c>
      <c r="CZ1149">
        <v>237</v>
      </c>
      <c r="DA1149">
        <v>23</v>
      </c>
      <c r="DB1149">
        <v>106.65656914232166</v>
      </c>
      <c r="DC1149">
        <v>4</v>
      </c>
      <c r="DD1149">
        <v>1</v>
      </c>
      <c r="DF1149">
        <v>0.23499999999999999</v>
      </c>
    </row>
    <row r="1150" spans="1:110" x14ac:dyDescent="0.25">
      <c r="A1150" s="74">
        <v>1</v>
      </c>
      <c r="B1150" s="44">
        <v>4</v>
      </c>
      <c r="C1150" s="44">
        <v>0</v>
      </c>
      <c r="D1150" s="44">
        <v>13</v>
      </c>
      <c r="E1150" s="44">
        <v>-0.33504685682125701</v>
      </c>
      <c r="F1150" s="44">
        <v>1340.644045</v>
      </c>
      <c r="G1150" s="75">
        <v>178.07</v>
      </c>
      <c r="H1150" s="74">
        <v>0.45300000000000001</v>
      </c>
      <c r="I1150" s="44">
        <v>4</v>
      </c>
      <c r="J1150" s="75">
        <v>0</v>
      </c>
      <c r="K1150" s="74">
        <v>0.29699999999999999</v>
      </c>
      <c r="L1150" s="44">
        <v>4</v>
      </c>
      <c r="M1150" s="75">
        <v>0</v>
      </c>
      <c r="N1150" s="44">
        <v>0.28100000000000003</v>
      </c>
      <c r="O1150" s="44">
        <v>4</v>
      </c>
      <c r="P1150" s="75">
        <v>0</v>
      </c>
      <c r="Q1150" s="80">
        <f t="shared" si="85"/>
        <v>0.34366666666666673</v>
      </c>
      <c r="R1150" s="88">
        <f t="shared" si="85"/>
        <v>4</v>
      </c>
      <c r="T1150" s="74">
        <v>1.032</v>
      </c>
      <c r="U1150" s="44">
        <v>7</v>
      </c>
      <c r="V1150" s="44">
        <v>0</v>
      </c>
      <c r="W1150" s="44">
        <v>0</v>
      </c>
      <c r="X1150" s="44">
        <v>23</v>
      </c>
      <c r="Y1150" s="44">
        <v>217.000001</v>
      </c>
      <c r="Z1150" s="44">
        <v>23</v>
      </c>
      <c r="AA1150" s="44">
        <v>0</v>
      </c>
      <c r="AB1150" s="44">
        <v>23</v>
      </c>
      <c r="AC1150" s="44">
        <v>237</v>
      </c>
      <c r="AD1150" s="44">
        <v>23</v>
      </c>
      <c r="AE1150" s="44">
        <v>105.84565704358337</v>
      </c>
      <c r="AF1150" s="44">
        <v>4</v>
      </c>
      <c r="AG1150" s="75">
        <v>1</v>
      </c>
      <c r="AH1150" s="74">
        <v>0.86</v>
      </c>
      <c r="AI1150" s="44">
        <v>7</v>
      </c>
      <c r="AJ1150" s="44">
        <v>0</v>
      </c>
      <c r="AK1150" s="44">
        <v>0</v>
      </c>
      <c r="AL1150" s="44">
        <v>23</v>
      </c>
      <c r="AM1150" s="44">
        <v>217.000001</v>
      </c>
      <c r="AN1150" s="44">
        <v>23</v>
      </c>
      <c r="AO1150" s="44">
        <v>0</v>
      </c>
      <c r="AP1150" s="44">
        <v>23</v>
      </c>
      <c r="AQ1150" s="44">
        <v>237</v>
      </c>
      <c r="AR1150" s="44">
        <v>23</v>
      </c>
      <c r="AS1150" s="44">
        <v>105.84565704358337</v>
      </c>
      <c r="AT1150" s="44">
        <v>4</v>
      </c>
      <c r="AU1150" s="75">
        <v>1</v>
      </c>
      <c r="AV1150">
        <v>0.875</v>
      </c>
      <c r="AW1150">
        <v>7</v>
      </c>
      <c r="AX1150">
        <v>0</v>
      </c>
      <c r="AY1150">
        <v>0</v>
      </c>
      <c r="AZ1150">
        <v>23</v>
      </c>
      <c r="BA1150">
        <v>217.000001</v>
      </c>
      <c r="BB1150">
        <v>23</v>
      </c>
      <c r="BC1150">
        <v>0</v>
      </c>
      <c r="BD1150">
        <v>23</v>
      </c>
      <c r="BE1150">
        <v>237</v>
      </c>
      <c r="BF1150">
        <v>23</v>
      </c>
      <c r="BG1150">
        <v>105.84565704358337</v>
      </c>
      <c r="BH1150">
        <v>4</v>
      </c>
      <c r="BI1150">
        <v>1</v>
      </c>
      <c r="BJ1150" s="74">
        <f t="shared" si="86"/>
        <v>0.92233333333333334</v>
      </c>
      <c r="BK1150" s="92">
        <f t="shared" si="87"/>
        <v>7</v>
      </c>
      <c r="BN1150" s="67">
        <f t="shared" si="88"/>
        <v>0.57866666666666666</v>
      </c>
      <c r="BO1150" s="9">
        <f t="shared" si="89"/>
        <v>3</v>
      </c>
      <c r="BT1150">
        <v>0.71899999999999997</v>
      </c>
      <c r="BU1150">
        <v>7</v>
      </c>
      <c r="BV1150">
        <v>0</v>
      </c>
      <c r="BW1150">
        <v>0</v>
      </c>
      <c r="BX1150">
        <v>23</v>
      </c>
      <c r="BY1150">
        <v>217.000001</v>
      </c>
      <c r="BZ1150">
        <v>23</v>
      </c>
      <c r="CA1150">
        <v>0</v>
      </c>
      <c r="CB1150">
        <v>23</v>
      </c>
      <c r="CC1150">
        <v>237</v>
      </c>
      <c r="CD1150">
        <v>23</v>
      </c>
      <c r="CE1150">
        <v>105.84565704358337</v>
      </c>
      <c r="CF1150">
        <v>4</v>
      </c>
      <c r="CG1150">
        <v>1</v>
      </c>
      <c r="CM1150">
        <v>0.71899999999999997</v>
      </c>
      <c r="CQ1150" t="s">
        <v>162</v>
      </c>
      <c r="CR1150" t="s">
        <v>178</v>
      </c>
      <c r="CS1150" t="s">
        <v>183</v>
      </c>
      <c r="CT1150">
        <v>0</v>
      </c>
      <c r="CU1150">
        <v>23</v>
      </c>
      <c r="CV1150">
        <v>217.000001</v>
      </c>
      <c r="CW1150">
        <v>23</v>
      </c>
      <c r="CX1150">
        <v>0</v>
      </c>
      <c r="CY1150">
        <v>23</v>
      </c>
      <c r="CZ1150">
        <v>237</v>
      </c>
      <c r="DA1150">
        <v>23</v>
      </c>
      <c r="DB1150">
        <v>105.84565704358337</v>
      </c>
      <c r="DC1150">
        <v>4</v>
      </c>
      <c r="DD1150">
        <v>1</v>
      </c>
      <c r="DF1150">
        <v>0.23499999999999999</v>
      </c>
    </row>
    <row r="1151" spans="1:110" x14ac:dyDescent="0.25">
      <c r="A1151" s="74">
        <v>1</v>
      </c>
      <c r="B1151" s="44">
        <v>4</v>
      </c>
      <c r="C1151" s="44">
        <v>0</v>
      </c>
      <c r="D1151" s="44">
        <v>14</v>
      </c>
      <c r="E1151" s="44">
        <v>-0.23750885230937999</v>
      </c>
      <c r="F1151" s="44">
        <v>1373.8413065</v>
      </c>
      <c r="G1151" s="75">
        <v>186.12</v>
      </c>
      <c r="H1151" s="74">
        <v>0.438</v>
      </c>
      <c r="I1151" s="44">
        <v>4</v>
      </c>
      <c r="J1151" s="75">
        <v>0</v>
      </c>
      <c r="K1151" s="74">
        <v>0.28199999999999997</v>
      </c>
      <c r="L1151" s="44">
        <v>4</v>
      </c>
      <c r="M1151" s="75">
        <v>0</v>
      </c>
      <c r="N1151" s="44">
        <v>0.26500000000000001</v>
      </c>
      <c r="O1151" s="44">
        <v>4</v>
      </c>
      <c r="P1151" s="75">
        <v>0</v>
      </c>
      <c r="Q1151" s="80">
        <f t="shared" si="85"/>
        <v>0.32833333333333331</v>
      </c>
      <c r="R1151" s="88">
        <f t="shared" si="85"/>
        <v>4</v>
      </c>
      <c r="T1151" s="74">
        <v>1.0309999999999999</v>
      </c>
      <c r="U1151" s="44">
        <v>7</v>
      </c>
      <c r="V1151" s="44">
        <v>0</v>
      </c>
      <c r="W1151" s="44">
        <v>0</v>
      </c>
      <c r="X1151" s="44">
        <v>23</v>
      </c>
      <c r="Y1151" s="44">
        <v>216.99999999999994</v>
      </c>
      <c r="Z1151" s="44">
        <v>23</v>
      </c>
      <c r="AA1151" s="44">
        <v>0</v>
      </c>
      <c r="AB1151" s="44">
        <v>23</v>
      </c>
      <c r="AC1151" s="44">
        <v>236.99999999999997</v>
      </c>
      <c r="AD1151" s="44">
        <v>23</v>
      </c>
      <c r="AE1151" s="44">
        <v>105.84010862008117</v>
      </c>
      <c r="AF1151" s="44">
        <v>4</v>
      </c>
      <c r="AG1151" s="75">
        <v>1</v>
      </c>
      <c r="AH1151" s="74">
        <v>0.875</v>
      </c>
      <c r="AI1151" s="44">
        <v>7</v>
      </c>
      <c r="AJ1151" s="44">
        <v>0</v>
      </c>
      <c r="AK1151" s="44">
        <v>0</v>
      </c>
      <c r="AL1151" s="44">
        <v>23</v>
      </c>
      <c r="AM1151" s="44">
        <v>216.99999999999994</v>
      </c>
      <c r="AN1151" s="44">
        <v>23</v>
      </c>
      <c r="AO1151" s="44">
        <v>0</v>
      </c>
      <c r="AP1151" s="44">
        <v>23</v>
      </c>
      <c r="AQ1151" s="44">
        <v>236.99999999999997</v>
      </c>
      <c r="AR1151" s="44">
        <v>23</v>
      </c>
      <c r="AS1151" s="44">
        <v>105.84010862008117</v>
      </c>
      <c r="AT1151" s="44">
        <v>4</v>
      </c>
      <c r="AU1151" s="75">
        <v>1</v>
      </c>
      <c r="AV1151">
        <v>0.92200000000000004</v>
      </c>
      <c r="AW1151">
        <v>7</v>
      </c>
      <c r="AX1151">
        <v>0</v>
      </c>
      <c r="AY1151">
        <v>0</v>
      </c>
      <c r="AZ1151">
        <v>23</v>
      </c>
      <c r="BA1151">
        <v>216.99999999999994</v>
      </c>
      <c r="BB1151">
        <v>23</v>
      </c>
      <c r="BC1151">
        <v>0</v>
      </c>
      <c r="BD1151">
        <v>23</v>
      </c>
      <c r="BE1151">
        <v>236.99999999999997</v>
      </c>
      <c r="BF1151">
        <v>23</v>
      </c>
      <c r="BG1151">
        <v>105.84010862008117</v>
      </c>
      <c r="BH1151">
        <v>4</v>
      </c>
      <c r="BI1151">
        <v>1</v>
      </c>
      <c r="BJ1151" s="74">
        <f t="shared" si="86"/>
        <v>0.94266666666666665</v>
      </c>
      <c r="BK1151" s="92">
        <f t="shared" si="87"/>
        <v>7</v>
      </c>
      <c r="BN1151" s="67">
        <f t="shared" si="88"/>
        <v>0.6143333333333334</v>
      </c>
      <c r="BO1151" s="9">
        <f t="shared" si="89"/>
        <v>3</v>
      </c>
      <c r="BT1151">
        <v>0.71899999999999997</v>
      </c>
      <c r="BU1151">
        <v>7</v>
      </c>
      <c r="BV1151">
        <v>0</v>
      </c>
      <c r="BW1151">
        <v>0</v>
      </c>
      <c r="BX1151">
        <v>23</v>
      </c>
      <c r="BY1151">
        <v>216.99999999999994</v>
      </c>
      <c r="BZ1151">
        <v>23</v>
      </c>
      <c r="CA1151">
        <v>0</v>
      </c>
      <c r="CB1151">
        <v>23</v>
      </c>
      <c r="CC1151">
        <v>236.99999999999997</v>
      </c>
      <c r="CD1151">
        <v>23</v>
      </c>
      <c r="CE1151">
        <v>105.84010862008117</v>
      </c>
      <c r="CF1151">
        <v>4</v>
      </c>
      <c r="CG1151">
        <v>1</v>
      </c>
      <c r="CM1151">
        <v>0.71899999999999997</v>
      </c>
      <c r="CQ1151" t="s">
        <v>162</v>
      </c>
      <c r="CR1151" t="s">
        <v>177</v>
      </c>
      <c r="CS1151" t="s">
        <v>183</v>
      </c>
      <c r="CT1151">
        <v>0</v>
      </c>
      <c r="CU1151">
        <v>23</v>
      </c>
      <c r="CV1151">
        <v>216.99999999999994</v>
      </c>
      <c r="CW1151">
        <v>23</v>
      </c>
      <c r="CX1151">
        <v>0</v>
      </c>
      <c r="CY1151">
        <v>23</v>
      </c>
      <c r="CZ1151">
        <v>236.99999999999997</v>
      </c>
      <c r="DA1151">
        <v>23</v>
      </c>
      <c r="DB1151">
        <v>105.84010862008117</v>
      </c>
      <c r="DC1151">
        <v>4</v>
      </c>
      <c r="DD1151">
        <v>1</v>
      </c>
      <c r="DF1151">
        <v>0.25</v>
      </c>
    </row>
    <row r="1152" spans="1:110" x14ac:dyDescent="0.25">
      <c r="A1152" s="74">
        <v>1</v>
      </c>
      <c r="B1152" s="44">
        <v>4</v>
      </c>
      <c r="C1152" s="44">
        <v>0</v>
      </c>
      <c r="D1152" s="44">
        <v>15</v>
      </c>
      <c r="E1152" s="44">
        <v>-0.13997084779750299</v>
      </c>
      <c r="F1152" s="44">
        <v>1407.0385679999999</v>
      </c>
      <c r="G1152" s="75">
        <v>194.17</v>
      </c>
      <c r="H1152" s="74">
        <v>0.42199999999999999</v>
      </c>
      <c r="I1152" s="44">
        <v>4</v>
      </c>
      <c r="J1152" s="75">
        <v>0</v>
      </c>
      <c r="K1152" s="74">
        <v>0.29699999999999999</v>
      </c>
      <c r="L1152" s="44">
        <v>4</v>
      </c>
      <c r="M1152" s="75">
        <v>0</v>
      </c>
      <c r="N1152" s="44">
        <v>0.28100000000000003</v>
      </c>
      <c r="O1152" s="44">
        <v>4</v>
      </c>
      <c r="P1152" s="75">
        <v>0</v>
      </c>
      <c r="Q1152" s="80">
        <f t="shared" si="85"/>
        <v>0.33333333333333331</v>
      </c>
      <c r="R1152" s="88">
        <f t="shared" si="85"/>
        <v>4</v>
      </c>
      <c r="T1152" s="74">
        <v>0.75</v>
      </c>
      <c r="U1152" s="44">
        <v>7</v>
      </c>
      <c r="V1152" s="44">
        <v>0</v>
      </c>
      <c r="W1152" s="44">
        <v>0</v>
      </c>
      <c r="X1152" s="44">
        <v>23</v>
      </c>
      <c r="Y1152" s="44">
        <v>216.99999999999997</v>
      </c>
      <c r="Z1152" s="44">
        <v>23</v>
      </c>
      <c r="AA1152" s="44">
        <v>0</v>
      </c>
      <c r="AB1152" s="44">
        <v>23</v>
      </c>
      <c r="AC1152" s="44">
        <v>237</v>
      </c>
      <c r="AD1152" s="44">
        <v>23</v>
      </c>
      <c r="AE1152" s="44">
        <v>105.46076222320895</v>
      </c>
      <c r="AF1152" s="44">
        <v>4</v>
      </c>
      <c r="AG1152" s="75">
        <v>1</v>
      </c>
      <c r="AH1152" s="74">
        <v>0.875</v>
      </c>
      <c r="AI1152" s="44">
        <v>7</v>
      </c>
      <c r="AJ1152" s="44">
        <v>0</v>
      </c>
      <c r="AK1152" s="44">
        <v>0</v>
      </c>
      <c r="AL1152" s="44">
        <v>23</v>
      </c>
      <c r="AM1152" s="44">
        <v>216.99999999999997</v>
      </c>
      <c r="AN1152" s="44">
        <v>23</v>
      </c>
      <c r="AO1152" s="44">
        <v>0</v>
      </c>
      <c r="AP1152" s="44">
        <v>23</v>
      </c>
      <c r="AQ1152" s="44">
        <v>237</v>
      </c>
      <c r="AR1152" s="44">
        <v>23</v>
      </c>
      <c r="AS1152" s="44">
        <v>105.46076222320895</v>
      </c>
      <c r="AT1152" s="44">
        <v>4</v>
      </c>
      <c r="AU1152" s="75">
        <v>1</v>
      </c>
      <c r="AV1152">
        <v>0.85899999999999999</v>
      </c>
      <c r="AW1152">
        <v>7</v>
      </c>
      <c r="AX1152">
        <v>0</v>
      </c>
      <c r="AY1152">
        <v>0</v>
      </c>
      <c r="AZ1152">
        <v>23</v>
      </c>
      <c r="BA1152">
        <v>216.99999999999997</v>
      </c>
      <c r="BB1152">
        <v>23</v>
      </c>
      <c r="BC1152">
        <v>0</v>
      </c>
      <c r="BD1152">
        <v>23</v>
      </c>
      <c r="BE1152">
        <v>237</v>
      </c>
      <c r="BF1152">
        <v>23</v>
      </c>
      <c r="BG1152">
        <v>105.46076222320895</v>
      </c>
      <c r="BH1152">
        <v>4</v>
      </c>
      <c r="BI1152">
        <v>1</v>
      </c>
      <c r="BJ1152" s="74">
        <f t="shared" si="86"/>
        <v>0.82799999999999996</v>
      </c>
      <c r="BK1152" s="92">
        <f t="shared" si="87"/>
        <v>7</v>
      </c>
      <c r="BN1152" s="67">
        <f t="shared" si="88"/>
        <v>0.49466666666666664</v>
      </c>
      <c r="BO1152" s="9">
        <f t="shared" si="89"/>
        <v>3</v>
      </c>
      <c r="BT1152">
        <v>0.75</v>
      </c>
      <c r="BU1152">
        <v>7</v>
      </c>
      <c r="BV1152">
        <v>0</v>
      </c>
      <c r="BW1152">
        <v>0</v>
      </c>
      <c r="BX1152">
        <v>23</v>
      </c>
      <c r="BY1152">
        <v>216.99999999999997</v>
      </c>
      <c r="BZ1152">
        <v>23</v>
      </c>
      <c r="CA1152">
        <v>0</v>
      </c>
      <c r="CB1152">
        <v>23</v>
      </c>
      <c r="CC1152">
        <v>237</v>
      </c>
      <c r="CD1152">
        <v>23</v>
      </c>
      <c r="CE1152">
        <v>105.46076222320895</v>
      </c>
      <c r="CF1152">
        <v>4</v>
      </c>
      <c r="CG1152">
        <v>1</v>
      </c>
      <c r="CM1152">
        <v>0.75</v>
      </c>
      <c r="CQ1152" t="s">
        <v>162</v>
      </c>
      <c r="CR1152" t="s">
        <v>177</v>
      </c>
      <c r="CS1152" t="s">
        <v>183</v>
      </c>
      <c r="CT1152">
        <v>0</v>
      </c>
      <c r="CU1152">
        <v>23</v>
      </c>
      <c r="CV1152">
        <v>216.99999999999997</v>
      </c>
      <c r="CW1152">
        <v>23</v>
      </c>
      <c r="CX1152">
        <v>0</v>
      </c>
      <c r="CY1152">
        <v>23</v>
      </c>
      <c r="CZ1152">
        <v>237</v>
      </c>
      <c r="DA1152">
        <v>23</v>
      </c>
      <c r="DB1152">
        <v>105.46076222320895</v>
      </c>
      <c r="DC1152">
        <v>4</v>
      </c>
      <c r="DD1152">
        <v>1</v>
      </c>
      <c r="DF1152">
        <v>0.25</v>
      </c>
    </row>
    <row r="1153" spans="1:110" x14ac:dyDescent="0.25">
      <c r="A1153" s="74">
        <v>1</v>
      </c>
      <c r="B1153" s="44">
        <v>4</v>
      </c>
      <c r="C1153" s="44">
        <v>0</v>
      </c>
      <c r="D1153" s="44">
        <v>16</v>
      </c>
      <c r="E1153" s="44">
        <v>-4.2432843285626798E-2</v>
      </c>
      <c r="F1153" s="44">
        <v>1440.2358294999999</v>
      </c>
      <c r="G1153" s="75">
        <v>202.22</v>
      </c>
      <c r="H1153" s="74">
        <v>0.45300000000000001</v>
      </c>
      <c r="I1153" s="44">
        <v>4</v>
      </c>
      <c r="J1153" s="75">
        <v>0</v>
      </c>
      <c r="K1153" s="74">
        <v>0.29699999999999999</v>
      </c>
      <c r="L1153" s="44">
        <v>4</v>
      </c>
      <c r="M1153" s="75">
        <v>0</v>
      </c>
      <c r="N1153" s="44">
        <v>0.29699999999999999</v>
      </c>
      <c r="O1153" s="44">
        <v>4</v>
      </c>
      <c r="P1153" s="75">
        <v>0</v>
      </c>
      <c r="Q1153" s="80">
        <f t="shared" si="85"/>
        <v>0.34899999999999998</v>
      </c>
      <c r="R1153" s="88">
        <f t="shared" si="85"/>
        <v>4</v>
      </c>
      <c r="T1153" s="74">
        <v>0.71899999999999997</v>
      </c>
      <c r="U1153" s="44">
        <v>7</v>
      </c>
      <c r="V1153" s="44">
        <v>0</v>
      </c>
      <c r="W1153" s="44">
        <v>0</v>
      </c>
      <c r="X1153" s="44">
        <v>23</v>
      </c>
      <c r="Y1153" s="44">
        <v>217</v>
      </c>
      <c r="Z1153" s="44">
        <v>23</v>
      </c>
      <c r="AA1153" s="44">
        <v>0</v>
      </c>
      <c r="AB1153" s="44">
        <v>23</v>
      </c>
      <c r="AC1153" s="44">
        <v>237</v>
      </c>
      <c r="AD1153" s="44">
        <v>23</v>
      </c>
      <c r="AE1153" s="44">
        <v>105.09888175825155</v>
      </c>
      <c r="AF1153" s="44">
        <v>4</v>
      </c>
      <c r="AG1153" s="75">
        <v>1</v>
      </c>
      <c r="AH1153" s="74">
        <v>0.875</v>
      </c>
      <c r="AI1153" s="44">
        <v>7</v>
      </c>
      <c r="AJ1153" s="44">
        <v>0</v>
      </c>
      <c r="AK1153" s="44">
        <v>0</v>
      </c>
      <c r="AL1153" s="44">
        <v>23</v>
      </c>
      <c r="AM1153" s="44">
        <v>217</v>
      </c>
      <c r="AN1153" s="44">
        <v>23</v>
      </c>
      <c r="AO1153" s="44">
        <v>0</v>
      </c>
      <c r="AP1153" s="44">
        <v>23</v>
      </c>
      <c r="AQ1153" s="44">
        <v>237</v>
      </c>
      <c r="AR1153" s="44">
        <v>23</v>
      </c>
      <c r="AS1153" s="44">
        <v>105.09888175825155</v>
      </c>
      <c r="AT1153" s="44">
        <v>4</v>
      </c>
      <c r="AU1153" s="75">
        <v>1</v>
      </c>
      <c r="AV1153">
        <v>0.89</v>
      </c>
      <c r="AW1153">
        <v>7</v>
      </c>
      <c r="AX1153">
        <v>0</v>
      </c>
      <c r="AY1153">
        <v>0</v>
      </c>
      <c r="AZ1153">
        <v>23</v>
      </c>
      <c r="BA1153">
        <v>217</v>
      </c>
      <c r="BB1153">
        <v>23</v>
      </c>
      <c r="BC1153">
        <v>0</v>
      </c>
      <c r="BD1153">
        <v>23</v>
      </c>
      <c r="BE1153">
        <v>237</v>
      </c>
      <c r="BF1153">
        <v>23</v>
      </c>
      <c r="BG1153">
        <v>105.09888175825155</v>
      </c>
      <c r="BH1153">
        <v>4</v>
      </c>
      <c r="BI1153">
        <v>1</v>
      </c>
      <c r="BJ1153" s="74">
        <f t="shared" si="86"/>
        <v>0.82799999999999996</v>
      </c>
      <c r="BK1153" s="92">
        <f t="shared" si="87"/>
        <v>7</v>
      </c>
      <c r="BN1153" s="67">
        <f t="shared" si="88"/>
        <v>0.47899999999999998</v>
      </c>
      <c r="BO1153" s="9">
        <f t="shared" si="89"/>
        <v>3</v>
      </c>
      <c r="BT1153">
        <v>0.71899999999999997</v>
      </c>
      <c r="BU1153">
        <v>7</v>
      </c>
      <c r="BV1153">
        <v>0</v>
      </c>
      <c r="BW1153">
        <v>0</v>
      </c>
      <c r="BX1153">
        <v>23</v>
      </c>
      <c r="BY1153">
        <v>217</v>
      </c>
      <c r="BZ1153">
        <v>23</v>
      </c>
      <c r="CA1153">
        <v>0</v>
      </c>
      <c r="CB1153">
        <v>23</v>
      </c>
      <c r="CC1153">
        <v>237</v>
      </c>
      <c r="CD1153">
        <v>23</v>
      </c>
      <c r="CE1153">
        <v>105.09888175825155</v>
      </c>
      <c r="CF1153">
        <v>4</v>
      </c>
      <c r="CG1153">
        <v>1</v>
      </c>
      <c r="CM1153">
        <v>0.71899999999999997</v>
      </c>
      <c r="CQ1153" t="s">
        <v>162</v>
      </c>
      <c r="CR1153" t="s">
        <v>173</v>
      </c>
      <c r="CS1153" t="s">
        <v>183</v>
      </c>
      <c r="CT1153">
        <v>0</v>
      </c>
      <c r="CU1153">
        <v>23</v>
      </c>
      <c r="CV1153">
        <v>217</v>
      </c>
      <c r="CW1153">
        <v>23</v>
      </c>
      <c r="CX1153">
        <v>0</v>
      </c>
      <c r="CY1153">
        <v>23</v>
      </c>
      <c r="CZ1153">
        <v>237</v>
      </c>
      <c r="DA1153">
        <v>23</v>
      </c>
      <c r="DB1153">
        <v>105.09888175825155</v>
      </c>
      <c r="DC1153">
        <v>4</v>
      </c>
      <c r="DD1153">
        <v>1</v>
      </c>
      <c r="DF1153">
        <v>0.23400000000000001</v>
      </c>
    </row>
    <row r="1154" spans="1:110" x14ac:dyDescent="0.25">
      <c r="A1154" s="74">
        <v>1</v>
      </c>
      <c r="B1154" s="44">
        <v>4</v>
      </c>
      <c r="C1154" s="44">
        <v>0</v>
      </c>
      <c r="D1154" s="44">
        <v>17</v>
      </c>
      <c r="E1154" s="44">
        <v>5.51051612262329E-2</v>
      </c>
      <c r="F1154" s="44">
        <v>1473.4330910000001</v>
      </c>
      <c r="G1154" s="75">
        <v>210.27</v>
      </c>
      <c r="H1154" s="74">
        <v>0.45300000000000001</v>
      </c>
      <c r="I1154" s="44">
        <v>4</v>
      </c>
      <c r="J1154" s="75">
        <v>0</v>
      </c>
      <c r="K1154" s="74">
        <v>0.29699999999999999</v>
      </c>
      <c r="L1154" s="44">
        <v>4</v>
      </c>
      <c r="M1154" s="75">
        <v>0</v>
      </c>
      <c r="N1154" s="44">
        <v>0.28100000000000003</v>
      </c>
      <c r="O1154" s="44">
        <v>4</v>
      </c>
      <c r="P1154" s="75">
        <v>0</v>
      </c>
      <c r="Q1154" s="80">
        <f t="shared" si="85"/>
        <v>0.34366666666666673</v>
      </c>
      <c r="R1154" s="88">
        <f t="shared" si="85"/>
        <v>4</v>
      </c>
      <c r="T1154" s="74">
        <v>0.79700000000000004</v>
      </c>
      <c r="U1154" s="44">
        <v>7</v>
      </c>
      <c r="V1154" s="44">
        <v>0</v>
      </c>
      <c r="W1154" s="44">
        <v>0</v>
      </c>
      <c r="X1154" s="44">
        <v>23</v>
      </c>
      <c r="Y1154" s="44">
        <v>217</v>
      </c>
      <c r="Z1154" s="44">
        <v>23</v>
      </c>
      <c r="AA1154" s="44">
        <v>0</v>
      </c>
      <c r="AB1154" s="44">
        <v>23</v>
      </c>
      <c r="AC1154" s="44">
        <v>237</v>
      </c>
      <c r="AD1154" s="44">
        <v>23</v>
      </c>
      <c r="AE1154" s="44">
        <v>104.7533293557955</v>
      </c>
      <c r="AF1154" s="44">
        <v>4</v>
      </c>
      <c r="AG1154" s="75">
        <v>1</v>
      </c>
      <c r="AH1154" s="74">
        <v>0.85899999999999999</v>
      </c>
      <c r="AI1154" s="44">
        <v>7</v>
      </c>
      <c r="AJ1154" s="44">
        <v>0</v>
      </c>
      <c r="AK1154" s="44">
        <v>0</v>
      </c>
      <c r="AL1154" s="44">
        <v>23</v>
      </c>
      <c r="AM1154" s="44">
        <v>217</v>
      </c>
      <c r="AN1154" s="44">
        <v>23</v>
      </c>
      <c r="AO1154" s="44">
        <v>0</v>
      </c>
      <c r="AP1154" s="44">
        <v>23</v>
      </c>
      <c r="AQ1154" s="44">
        <v>237</v>
      </c>
      <c r="AR1154" s="44">
        <v>23</v>
      </c>
      <c r="AS1154" s="44">
        <v>104.7533293557955</v>
      </c>
      <c r="AT1154" s="44">
        <v>4</v>
      </c>
      <c r="AU1154" s="75">
        <v>1</v>
      </c>
      <c r="AV1154">
        <v>0.875</v>
      </c>
      <c r="AW1154">
        <v>7</v>
      </c>
      <c r="AX1154">
        <v>0</v>
      </c>
      <c r="AY1154">
        <v>0</v>
      </c>
      <c r="AZ1154">
        <v>23</v>
      </c>
      <c r="BA1154">
        <v>217</v>
      </c>
      <c r="BB1154">
        <v>23</v>
      </c>
      <c r="BC1154">
        <v>0</v>
      </c>
      <c r="BD1154">
        <v>23</v>
      </c>
      <c r="BE1154">
        <v>237</v>
      </c>
      <c r="BF1154">
        <v>23</v>
      </c>
      <c r="BG1154">
        <v>104.7533293557955</v>
      </c>
      <c r="BH1154">
        <v>4</v>
      </c>
      <c r="BI1154">
        <v>1</v>
      </c>
      <c r="BJ1154" s="74">
        <f t="shared" si="86"/>
        <v>0.84366666666666668</v>
      </c>
      <c r="BK1154" s="92">
        <f t="shared" si="87"/>
        <v>7</v>
      </c>
      <c r="BN1154" s="67">
        <f t="shared" si="88"/>
        <v>0.49999999999999994</v>
      </c>
      <c r="BO1154" s="9">
        <f t="shared" si="89"/>
        <v>3</v>
      </c>
      <c r="BT1154">
        <v>0.71899999999999997</v>
      </c>
      <c r="BU1154">
        <v>7</v>
      </c>
      <c r="BV1154">
        <v>0</v>
      </c>
      <c r="BW1154">
        <v>0</v>
      </c>
      <c r="BX1154">
        <v>23</v>
      </c>
      <c r="BY1154">
        <v>217</v>
      </c>
      <c r="BZ1154">
        <v>23</v>
      </c>
      <c r="CA1154">
        <v>0</v>
      </c>
      <c r="CB1154">
        <v>23</v>
      </c>
      <c r="CC1154">
        <v>237</v>
      </c>
      <c r="CD1154">
        <v>23</v>
      </c>
      <c r="CE1154">
        <v>104.7533293557955</v>
      </c>
      <c r="CF1154">
        <v>4</v>
      </c>
      <c r="CG1154">
        <v>1</v>
      </c>
      <c r="CM1154">
        <v>0.71899999999999997</v>
      </c>
      <c r="CQ1154" t="s">
        <v>162</v>
      </c>
      <c r="CR1154" t="s">
        <v>173</v>
      </c>
      <c r="CS1154" t="s">
        <v>183</v>
      </c>
      <c r="CT1154">
        <v>0</v>
      </c>
      <c r="CU1154">
        <v>23</v>
      </c>
      <c r="CV1154">
        <v>217</v>
      </c>
      <c r="CW1154">
        <v>23</v>
      </c>
      <c r="CX1154">
        <v>0</v>
      </c>
      <c r="CY1154">
        <v>23</v>
      </c>
      <c r="CZ1154">
        <v>237</v>
      </c>
      <c r="DA1154">
        <v>23</v>
      </c>
      <c r="DB1154">
        <v>104.7533293557955</v>
      </c>
      <c r="DC1154">
        <v>4</v>
      </c>
      <c r="DD1154">
        <v>1</v>
      </c>
      <c r="DF1154">
        <v>0.23400000000000001</v>
      </c>
    </row>
    <row r="1155" spans="1:110" x14ac:dyDescent="0.25">
      <c r="A1155" s="74">
        <v>1</v>
      </c>
      <c r="B1155" s="44">
        <v>4</v>
      </c>
      <c r="C1155" s="44">
        <v>0</v>
      </c>
      <c r="D1155" s="44">
        <v>18</v>
      </c>
      <c r="E1155" s="44">
        <v>0.15264316573810999</v>
      </c>
      <c r="F1155" s="44">
        <v>1506.6303525000001</v>
      </c>
      <c r="G1155" s="75">
        <v>218.32</v>
      </c>
      <c r="H1155" s="74">
        <v>0.438</v>
      </c>
      <c r="I1155" s="44">
        <v>4</v>
      </c>
      <c r="J1155" s="75">
        <v>0</v>
      </c>
      <c r="K1155" s="74">
        <v>0.28100000000000003</v>
      </c>
      <c r="L1155" s="44">
        <v>4</v>
      </c>
      <c r="M1155" s="75">
        <v>0</v>
      </c>
      <c r="N1155" s="44">
        <v>0.28100000000000003</v>
      </c>
      <c r="O1155" s="44">
        <v>4</v>
      </c>
      <c r="P1155" s="75">
        <v>0</v>
      </c>
      <c r="Q1155" s="80">
        <f t="shared" si="85"/>
        <v>0.33333333333333331</v>
      </c>
      <c r="R1155" s="88">
        <f t="shared" si="85"/>
        <v>4</v>
      </c>
      <c r="T1155" s="74">
        <v>0.71899999999999997</v>
      </c>
      <c r="U1155" s="44">
        <v>7</v>
      </c>
      <c r="V1155" s="44">
        <v>0</v>
      </c>
      <c r="W1155" s="44">
        <v>0</v>
      </c>
      <c r="X1155" s="44">
        <v>23</v>
      </c>
      <c r="Y1155" s="44">
        <v>217</v>
      </c>
      <c r="Z1155" s="44">
        <v>23</v>
      </c>
      <c r="AA1155" s="44">
        <v>0</v>
      </c>
      <c r="AB1155" s="44">
        <v>23</v>
      </c>
      <c r="AC1155" s="44">
        <v>237</v>
      </c>
      <c r="AD1155" s="44">
        <v>23</v>
      </c>
      <c r="AE1155" s="44">
        <v>104.42300483195368</v>
      </c>
      <c r="AF1155" s="44">
        <v>4</v>
      </c>
      <c r="AG1155" s="75">
        <v>1</v>
      </c>
      <c r="AH1155" s="74">
        <v>0.89</v>
      </c>
      <c r="AI1155" s="44">
        <v>7</v>
      </c>
      <c r="AJ1155" s="44">
        <v>0</v>
      </c>
      <c r="AK1155" s="44">
        <v>0</v>
      </c>
      <c r="AL1155" s="44">
        <v>23</v>
      </c>
      <c r="AM1155" s="44">
        <v>217</v>
      </c>
      <c r="AN1155" s="44">
        <v>23</v>
      </c>
      <c r="AO1155" s="44">
        <v>0</v>
      </c>
      <c r="AP1155" s="44">
        <v>23</v>
      </c>
      <c r="AQ1155" s="44">
        <v>237</v>
      </c>
      <c r="AR1155" s="44">
        <v>23</v>
      </c>
      <c r="AS1155" s="44">
        <v>104.42300483195368</v>
      </c>
      <c r="AT1155" s="44">
        <v>4</v>
      </c>
      <c r="AU1155" s="75">
        <v>1</v>
      </c>
      <c r="AV1155">
        <v>0.89</v>
      </c>
      <c r="AW1155">
        <v>7</v>
      </c>
      <c r="AX1155">
        <v>0</v>
      </c>
      <c r="AY1155">
        <v>0</v>
      </c>
      <c r="AZ1155">
        <v>23</v>
      </c>
      <c r="BA1155">
        <v>217</v>
      </c>
      <c r="BB1155">
        <v>23</v>
      </c>
      <c r="BC1155">
        <v>0</v>
      </c>
      <c r="BD1155">
        <v>23</v>
      </c>
      <c r="BE1155">
        <v>237</v>
      </c>
      <c r="BF1155">
        <v>23</v>
      </c>
      <c r="BG1155">
        <v>104.42300483195368</v>
      </c>
      <c r="BH1155">
        <v>4</v>
      </c>
      <c r="BI1155">
        <v>1</v>
      </c>
      <c r="BJ1155" s="74">
        <f t="shared" si="86"/>
        <v>0.83300000000000007</v>
      </c>
      <c r="BK1155" s="92">
        <f t="shared" si="87"/>
        <v>7</v>
      </c>
      <c r="BN1155" s="67">
        <f t="shared" si="88"/>
        <v>0.49966666666666676</v>
      </c>
      <c r="BO1155" s="9">
        <f t="shared" si="89"/>
        <v>3</v>
      </c>
      <c r="BT1155">
        <v>0.71899999999999997</v>
      </c>
      <c r="BU1155">
        <v>7</v>
      </c>
      <c r="BV1155">
        <v>0</v>
      </c>
      <c r="BW1155">
        <v>0</v>
      </c>
      <c r="BX1155">
        <v>23</v>
      </c>
      <c r="BY1155">
        <v>217</v>
      </c>
      <c r="BZ1155">
        <v>23</v>
      </c>
      <c r="CA1155">
        <v>0</v>
      </c>
      <c r="CB1155">
        <v>23</v>
      </c>
      <c r="CC1155">
        <v>237</v>
      </c>
      <c r="CD1155">
        <v>23</v>
      </c>
      <c r="CE1155">
        <v>104.42300483195368</v>
      </c>
      <c r="CF1155">
        <v>4</v>
      </c>
      <c r="CG1155">
        <v>1</v>
      </c>
      <c r="CM1155">
        <v>0.71899999999999997</v>
      </c>
      <c r="CQ1155" t="s">
        <v>162</v>
      </c>
      <c r="CR1155" t="s">
        <v>178</v>
      </c>
      <c r="CS1155" t="s">
        <v>183</v>
      </c>
      <c r="CT1155">
        <v>0</v>
      </c>
      <c r="CU1155">
        <v>23</v>
      </c>
      <c r="CV1155">
        <v>217</v>
      </c>
      <c r="CW1155">
        <v>23</v>
      </c>
      <c r="CX1155">
        <v>0</v>
      </c>
      <c r="CY1155">
        <v>23</v>
      </c>
      <c r="CZ1155">
        <v>237</v>
      </c>
      <c r="DA1155">
        <v>23</v>
      </c>
      <c r="DB1155">
        <v>104.42300483195368</v>
      </c>
      <c r="DC1155">
        <v>4</v>
      </c>
      <c r="DD1155">
        <v>1</v>
      </c>
      <c r="DF1155">
        <v>0.23499999999999999</v>
      </c>
    </row>
    <row r="1156" spans="1:110" x14ac:dyDescent="0.25">
      <c r="A1156" s="74">
        <v>1</v>
      </c>
      <c r="B1156" s="44">
        <v>4</v>
      </c>
      <c r="C1156" s="44">
        <v>0</v>
      </c>
      <c r="D1156" s="44">
        <v>19</v>
      </c>
      <c r="E1156" s="44">
        <v>0.25018117025000403</v>
      </c>
      <c r="F1156" s="44">
        <v>1539.827614</v>
      </c>
      <c r="G1156" s="75">
        <v>226.37</v>
      </c>
      <c r="H1156" s="74">
        <v>0.45300000000000001</v>
      </c>
      <c r="I1156" s="44">
        <v>4</v>
      </c>
      <c r="J1156" s="75">
        <v>0</v>
      </c>
      <c r="K1156" s="74">
        <v>0.29699999999999999</v>
      </c>
      <c r="L1156" s="44">
        <v>4</v>
      </c>
      <c r="M1156" s="75">
        <v>0</v>
      </c>
      <c r="N1156" s="44">
        <v>0.26600000000000001</v>
      </c>
      <c r="O1156" s="44">
        <v>4</v>
      </c>
      <c r="P1156" s="75">
        <v>0</v>
      </c>
      <c r="Q1156" s="80">
        <f t="shared" si="85"/>
        <v>0.33866666666666667</v>
      </c>
      <c r="R1156" s="88">
        <f t="shared" si="85"/>
        <v>4</v>
      </c>
      <c r="T1156" s="74">
        <v>0.60899999999999999</v>
      </c>
      <c r="U1156" s="44">
        <v>7</v>
      </c>
      <c r="V1156" s="44">
        <v>0</v>
      </c>
      <c r="W1156" s="44">
        <v>0</v>
      </c>
      <c r="X1156" s="44">
        <v>23</v>
      </c>
      <c r="Y1156" s="44">
        <v>217.000001</v>
      </c>
      <c r="Z1156" s="44">
        <v>23</v>
      </c>
      <c r="AA1156" s="44">
        <v>0</v>
      </c>
      <c r="AB1156" s="44">
        <v>23</v>
      </c>
      <c r="AC1156" s="44">
        <v>237</v>
      </c>
      <c r="AD1156" s="44">
        <v>23</v>
      </c>
      <c r="AE1156" s="44">
        <v>104.10694374232324</v>
      </c>
      <c r="AF1156" s="44">
        <v>4</v>
      </c>
      <c r="AG1156" s="75">
        <v>1</v>
      </c>
      <c r="AH1156" s="74">
        <v>0.86</v>
      </c>
      <c r="AI1156" s="44">
        <v>7</v>
      </c>
      <c r="AJ1156" s="44">
        <v>0</v>
      </c>
      <c r="AK1156" s="44">
        <v>0</v>
      </c>
      <c r="AL1156" s="44">
        <v>23</v>
      </c>
      <c r="AM1156" s="44">
        <v>217.000001</v>
      </c>
      <c r="AN1156" s="44">
        <v>23</v>
      </c>
      <c r="AO1156" s="44">
        <v>0</v>
      </c>
      <c r="AP1156" s="44">
        <v>23</v>
      </c>
      <c r="AQ1156" s="44">
        <v>237</v>
      </c>
      <c r="AR1156" s="44">
        <v>23</v>
      </c>
      <c r="AS1156" s="44">
        <v>104.10694374232324</v>
      </c>
      <c r="AT1156" s="44">
        <v>4</v>
      </c>
      <c r="AU1156" s="75">
        <v>1</v>
      </c>
      <c r="AV1156">
        <v>0.90600000000000003</v>
      </c>
      <c r="AW1156">
        <v>7</v>
      </c>
      <c r="AX1156">
        <v>0</v>
      </c>
      <c r="AY1156">
        <v>0</v>
      </c>
      <c r="AZ1156">
        <v>23</v>
      </c>
      <c r="BA1156">
        <v>217.000001</v>
      </c>
      <c r="BB1156">
        <v>23</v>
      </c>
      <c r="BC1156">
        <v>0</v>
      </c>
      <c r="BD1156">
        <v>23</v>
      </c>
      <c r="BE1156">
        <v>237</v>
      </c>
      <c r="BF1156">
        <v>23</v>
      </c>
      <c r="BG1156">
        <v>104.10694374232324</v>
      </c>
      <c r="BH1156">
        <v>4</v>
      </c>
      <c r="BI1156">
        <v>1</v>
      </c>
      <c r="BJ1156" s="74">
        <f t="shared" si="86"/>
        <v>0.79166666666666663</v>
      </c>
      <c r="BK1156" s="92">
        <f t="shared" si="87"/>
        <v>7</v>
      </c>
      <c r="BN1156" s="67">
        <f t="shared" si="88"/>
        <v>0.45299999999999996</v>
      </c>
      <c r="BO1156" s="9">
        <f t="shared" si="89"/>
        <v>3</v>
      </c>
      <c r="BT1156">
        <v>0.70299999999999996</v>
      </c>
      <c r="BU1156">
        <v>7</v>
      </c>
      <c r="BV1156">
        <v>0</v>
      </c>
      <c r="BW1156">
        <v>0</v>
      </c>
      <c r="BX1156">
        <v>23</v>
      </c>
      <c r="BY1156">
        <v>217.000001</v>
      </c>
      <c r="BZ1156">
        <v>23</v>
      </c>
      <c r="CA1156">
        <v>0</v>
      </c>
      <c r="CB1156">
        <v>23</v>
      </c>
      <c r="CC1156">
        <v>237</v>
      </c>
      <c r="CD1156">
        <v>23</v>
      </c>
      <c r="CE1156">
        <v>104.10694374232324</v>
      </c>
      <c r="CF1156">
        <v>4</v>
      </c>
      <c r="CG1156">
        <v>1</v>
      </c>
      <c r="CM1156">
        <v>0.70299999999999996</v>
      </c>
      <c r="CQ1156" t="s">
        <v>162</v>
      </c>
      <c r="CR1156" t="s">
        <v>173</v>
      </c>
      <c r="CS1156" t="s">
        <v>183</v>
      </c>
      <c r="CT1156">
        <v>0</v>
      </c>
      <c r="CU1156">
        <v>23</v>
      </c>
      <c r="CV1156">
        <v>217.000001</v>
      </c>
      <c r="CW1156">
        <v>23</v>
      </c>
      <c r="CX1156">
        <v>0</v>
      </c>
      <c r="CY1156">
        <v>23</v>
      </c>
      <c r="CZ1156">
        <v>237</v>
      </c>
      <c r="DA1156">
        <v>23</v>
      </c>
      <c r="DB1156">
        <v>104.10694374232324</v>
      </c>
      <c r="DC1156">
        <v>4</v>
      </c>
      <c r="DD1156">
        <v>1</v>
      </c>
      <c r="DF1156">
        <v>0.23400000000000001</v>
      </c>
    </row>
    <row r="1157" spans="1:110" x14ac:dyDescent="0.25">
      <c r="A1157" s="74">
        <v>1</v>
      </c>
      <c r="B1157" s="44">
        <v>4</v>
      </c>
      <c r="C1157" s="44">
        <v>0</v>
      </c>
      <c r="D1157" s="44">
        <v>20</v>
      </c>
      <c r="E1157" s="44">
        <v>0.34771917476186398</v>
      </c>
      <c r="F1157" s="44">
        <v>1573.0248755</v>
      </c>
      <c r="G1157" s="75">
        <v>234.42</v>
      </c>
      <c r="H1157" s="74">
        <v>0.45400000000000001</v>
      </c>
      <c r="I1157" s="44">
        <v>4</v>
      </c>
      <c r="J1157" s="75">
        <v>0</v>
      </c>
      <c r="K1157" s="74">
        <v>0.28100000000000003</v>
      </c>
      <c r="L1157" s="44">
        <v>4</v>
      </c>
      <c r="M1157" s="75">
        <v>0</v>
      </c>
      <c r="N1157" s="44">
        <v>0.28199999999999997</v>
      </c>
      <c r="O1157" s="44">
        <v>4</v>
      </c>
      <c r="P1157" s="75">
        <v>0</v>
      </c>
      <c r="Q1157" s="80">
        <f t="shared" si="85"/>
        <v>0.33900000000000002</v>
      </c>
      <c r="R1157" s="88">
        <f t="shared" si="85"/>
        <v>4</v>
      </c>
      <c r="T1157" s="74">
        <v>0.60899999999999999</v>
      </c>
      <c r="U1157" s="44">
        <v>7</v>
      </c>
      <c r="V1157" s="44">
        <v>0</v>
      </c>
      <c r="W1157" s="44">
        <v>0</v>
      </c>
      <c r="X1157" s="44">
        <v>23</v>
      </c>
      <c r="Y1157" s="44">
        <v>217.000001</v>
      </c>
      <c r="Z1157" s="44">
        <v>23</v>
      </c>
      <c r="AA1157" s="44">
        <v>0</v>
      </c>
      <c r="AB1157" s="44">
        <v>23</v>
      </c>
      <c r="AC1157" s="44">
        <v>237</v>
      </c>
      <c r="AD1157" s="44">
        <v>23</v>
      </c>
      <c r="AE1157" s="44">
        <v>103.80420301354064</v>
      </c>
      <c r="AF1157" s="44">
        <v>4</v>
      </c>
      <c r="AG1157" s="75">
        <v>1</v>
      </c>
      <c r="AH1157" s="74">
        <v>0.85899999999999999</v>
      </c>
      <c r="AI1157" s="44">
        <v>7</v>
      </c>
      <c r="AJ1157" s="44">
        <v>0</v>
      </c>
      <c r="AK1157" s="44">
        <v>0</v>
      </c>
      <c r="AL1157" s="44">
        <v>23</v>
      </c>
      <c r="AM1157" s="44">
        <v>217.000001</v>
      </c>
      <c r="AN1157" s="44">
        <v>23</v>
      </c>
      <c r="AO1157" s="44">
        <v>0</v>
      </c>
      <c r="AP1157" s="44">
        <v>23</v>
      </c>
      <c r="AQ1157" s="44">
        <v>237</v>
      </c>
      <c r="AR1157" s="44">
        <v>23</v>
      </c>
      <c r="AS1157" s="44">
        <v>103.80420301354064</v>
      </c>
      <c r="AT1157" s="44">
        <v>4</v>
      </c>
      <c r="AU1157" s="75">
        <v>1</v>
      </c>
      <c r="AV1157">
        <v>0.85899999999999999</v>
      </c>
      <c r="AW1157">
        <v>7</v>
      </c>
      <c r="AX1157">
        <v>0</v>
      </c>
      <c r="AY1157">
        <v>0</v>
      </c>
      <c r="AZ1157">
        <v>23</v>
      </c>
      <c r="BA1157">
        <v>217.000001</v>
      </c>
      <c r="BB1157">
        <v>23</v>
      </c>
      <c r="BC1157">
        <v>0</v>
      </c>
      <c r="BD1157">
        <v>23</v>
      </c>
      <c r="BE1157">
        <v>237</v>
      </c>
      <c r="BF1157">
        <v>23</v>
      </c>
      <c r="BG1157">
        <v>103.80420301354064</v>
      </c>
      <c r="BH1157">
        <v>4</v>
      </c>
      <c r="BI1157">
        <v>1</v>
      </c>
      <c r="BJ1157" s="74">
        <f t="shared" si="86"/>
        <v>0.77566666666666662</v>
      </c>
      <c r="BK1157" s="92">
        <f t="shared" si="87"/>
        <v>7</v>
      </c>
      <c r="BN1157" s="67">
        <f t="shared" si="88"/>
        <v>0.43666666666666659</v>
      </c>
      <c r="BO1157" s="9">
        <f t="shared" si="89"/>
        <v>3</v>
      </c>
      <c r="BT1157">
        <v>0.71899999999999997</v>
      </c>
      <c r="BU1157">
        <v>7</v>
      </c>
      <c r="BV1157">
        <v>0</v>
      </c>
      <c r="BW1157">
        <v>0</v>
      </c>
      <c r="BX1157">
        <v>23</v>
      </c>
      <c r="BY1157">
        <v>217.000001</v>
      </c>
      <c r="BZ1157">
        <v>23</v>
      </c>
      <c r="CA1157">
        <v>0</v>
      </c>
      <c r="CB1157">
        <v>23</v>
      </c>
      <c r="CC1157">
        <v>237</v>
      </c>
      <c r="CD1157">
        <v>23</v>
      </c>
      <c r="CE1157">
        <v>103.80420301354064</v>
      </c>
      <c r="CF1157">
        <v>4</v>
      </c>
      <c r="CG1157">
        <v>1</v>
      </c>
      <c r="CM1157">
        <v>0.71899999999999997</v>
      </c>
      <c r="CQ1157" t="s">
        <v>162</v>
      </c>
      <c r="CR1157" t="s">
        <v>172</v>
      </c>
      <c r="CS1157" t="s">
        <v>183</v>
      </c>
      <c r="CT1157">
        <v>0</v>
      </c>
      <c r="CU1157">
        <v>23</v>
      </c>
      <c r="CV1157">
        <v>217.000001</v>
      </c>
      <c r="CW1157">
        <v>23</v>
      </c>
      <c r="CX1157">
        <v>0</v>
      </c>
      <c r="CY1157">
        <v>23</v>
      </c>
      <c r="CZ1157">
        <v>237</v>
      </c>
      <c r="DA1157">
        <v>23</v>
      </c>
      <c r="DB1157">
        <v>103.80420301354064</v>
      </c>
      <c r="DC1157">
        <v>4</v>
      </c>
      <c r="DD1157">
        <v>1</v>
      </c>
      <c r="DF1157">
        <v>0.219</v>
      </c>
    </row>
    <row r="1158" spans="1:110" x14ac:dyDescent="0.25">
      <c r="A1158" s="74">
        <v>1</v>
      </c>
      <c r="B1158" s="44">
        <v>4</v>
      </c>
      <c r="C1158" s="44">
        <v>0</v>
      </c>
      <c r="D1158" s="44">
        <v>21</v>
      </c>
      <c r="E1158" s="44">
        <v>0.44525717927374098</v>
      </c>
      <c r="F1158" s="44">
        <v>1606.222137</v>
      </c>
      <c r="G1158" s="75">
        <v>242.47</v>
      </c>
      <c r="H1158" s="74">
        <v>0.42199999999999999</v>
      </c>
      <c r="I1158" s="44">
        <v>4</v>
      </c>
      <c r="J1158" s="75">
        <v>0</v>
      </c>
      <c r="K1158" s="74">
        <v>0.29699999999999999</v>
      </c>
      <c r="L1158" s="44">
        <v>4</v>
      </c>
      <c r="M1158" s="75">
        <v>0</v>
      </c>
      <c r="N1158" s="44">
        <v>0.28199999999999997</v>
      </c>
      <c r="O1158" s="44">
        <v>4</v>
      </c>
      <c r="P1158" s="75">
        <v>0</v>
      </c>
      <c r="Q1158" s="80">
        <f t="shared" ref="Q1158:R1221" si="90">AVERAGE(H1158,K1158,N1158)</f>
        <v>0.33366666666666661</v>
      </c>
      <c r="R1158" s="88">
        <f t="shared" si="90"/>
        <v>4</v>
      </c>
      <c r="T1158" s="74">
        <v>0.70299999999999996</v>
      </c>
      <c r="U1158" s="44">
        <v>7</v>
      </c>
      <c r="V1158" s="44">
        <v>0</v>
      </c>
      <c r="W1158" s="44">
        <v>0</v>
      </c>
      <c r="X1158" s="44">
        <v>23</v>
      </c>
      <c r="Y1158" s="44">
        <v>217</v>
      </c>
      <c r="Z1158" s="44">
        <v>23</v>
      </c>
      <c r="AA1158" s="44">
        <v>0</v>
      </c>
      <c r="AB1158" s="44">
        <v>23</v>
      </c>
      <c r="AC1158" s="44">
        <v>237</v>
      </c>
      <c r="AD1158" s="44">
        <v>23</v>
      </c>
      <c r="AE1158" s="44">
        <v>103.51395667481302</v>
      </c>
      <c r="AF1158" s="44">
        <v>4</v>
      </c>
      <c r="AG1158" s="75">
        <v>1</v>
      </c>
      <c r="AH1158" s="74">
        <v>0.86</v>
      </c>
      <c r="AI1158" s="44">
        <v>7</v>
      </c>
      <c r="AJ1158" s="44">
        <v>0</v>
      </c>
      <c r="AK1158" s="44">
        <v>0</v>
      </c>
      <c r="AL1158" s="44">
        <v>23</v>
      </c>
      <c r="AM1158" s="44">
        <v>217</v>
      </c>
      <c r="AN1158" s="44">
        <v>23</v>
      </c>
      <c r="AO1158" s="44">
        <v>0</v>
      </c>
      <c r="AP1158" s="44">
        <v>23</v>
      </c>
      <c r="AQ1158" s="44">
        <v>237</v>
      </c>
      <c r="AR1158" s="44">
        <v>23</v>
      </c>
      <c r="AS1158" s="44">
        <v>103.51395667481302</v>
      </c>
      <c r="AT1158" s="44">
        <v>4</v>
      </c>
      <c r="AU1158" s="75">
        <v>1</v>
      </c>
      <c r="AV1158">
        <v>0.90700000000000003</v>
      </c>
      <c r="AW1158">
        <v>7</v>
      </c>
      <c r="AX1158">
        <v>0</v>
      </c>
      <c r="AY1158">
        <v>0</v>
      </c>
      <c r="AZ1158">
        <v>23</v>
      </c>
      <c r="BA1158">
        <v>217</v>
      </c>
      <c r="BB1158">
        <v>23</v>
      </c>
      <c r="BC1158">
        <v>0</v>
      </c>
      <c r="BD1158">
        <v>23</v>
      </c>
      <c r="BE1158">
        <v>237</v>
      </c>
      <c r="BF1158">
        <v>23</v>
      </c>
      <c r="BG1158">
        <v>103.51395667481302</v>
      </c>
      <c r="BH1158">
        <v>4</v>
      </c>
      <c r="BI1158">
        <v>1</v>
      </c>
      <c r="BJ1158" s="74">
        <f t="shared" ref="BJ1158:BJ1221" si="91">AVERAGE(T1158,AH1158,AV1158)</f>
        <v>0.82333333333333325</v>
      </c>
      <c r="BK1158" s="92">
        <f t="shared" ref="BK1158:BK1221" si="92">AVERAGE(U1158,AI1158,AW1158)</f>
        <v>7</v>
      </c>
      <c r="BN1158" s="67">
        <f t="shared" ref="BN1158:BN1221" si="93">(BJ1158-Q1158)</f>
        <v>0.48966666666666664</v>
      </c>
      <c r="BO1158" s="9">
        <f t="shared" ref="BO1158:BO1221" si="94">BK1158-R1158</f>
        <v>3</v>
      </c>
      <c r="BT1158">
        <v>0.75</v>
      </c>
      <c r="BU1158">
        <v>7</v>
      </c>
      <c r="BV1158">
        <v>0</v>
      </c>
      <c r="BW1158">
        <v>0</v>
      </c>
      <c r="BX1158">
        <v>23</v>
      </c>
      <c r="BY1158">
        <v>217</v>
      </c>
      <c r="BZ1158">
        <v>23</v>
      </c>
      <c r="CA1158">
        <v>0</v>
      </c>
      <c r="CB1158">
        <v>23</v>
      </c>
      <c r="CC1158">
        <v>237</v>
      </c>
      <c r="CD1158">
        <v>23</v>
      </c>
      <c r="CE1158">
        <v>103.51395667481302</v>
      </c>
      <c r="CF1158">
        <v>4</v>
      </c>
      <c r="CG1158">
        <v>1</v>
      </c>
      <c r="CM1158">
        <v>0.75</v>
      </c>
      <c r="CQ1158" t="s">
        <v>162</v>
      </c>
      <c r="CR1158" t="s">
        <v>175</v>
      </c>
      <c r="CS1158" t="s">
        <v>183</v>
      </c>
      <c r="CT1158">
        <v>0</v>
      </c>
      <c r="CU1158">
        <v>23</v>
      </c>
      <c r="CV1158">
        <v>217</v>
      </c>
      <c r="CW1158">
        <v>23</v>
      </c>
      <c r="CX1158">
        <v>0</v>
      </c>
      <c r="CY1158">
        <v>23</v>
      </c>
      <c r="CZ1158">
        <v>237</v>
      </c>
      <c r="DA1158">
        <v>23</v>
      </c>
      <c r="DB1158">
        <v>103.51395667481302</v>
      </c>
      <c r="DC1158">
        <v>4</v>
      </c>
      <c r="DD1158">
        <v>1</v>
      </c>
      <c r="DF1158">
        <v>0.218</v>
      </c>
    </row>
    <row r="1159" spans="1:110" x14ac:dyDescent="0.25">
      <c r="A1159" s="74">
        <v>1</v>
      </c>
      <c r="B1159" s="44">
        <v>4</v>
      </c>
      <c r="C1159" s="44">
        <v>1</v>
      </c>
      <c r="D1159" s="44">
        <v>9</v>
      </c>
      <c r="E1159" s="44">
        <v>-0.41443905420871502</v>
      </c>
      <c r="F1159" s="44">
        <v>1332.5303550000001</v>
      </c>
      <c r="G1159" s="75">
        <v>152.61000000000001</v>
      </c>
      <c r="H1159" s="74">
        <v>0.46899999999999997</v>
      </c>
      <c r="I1159" s="44">
        <v>4</v>
      </c>
      <c r="J1159" s="75">
        <v>0</v>
      </c>
      <c r="K1159" s="74">
        <v>0.29699999999999999</v>
      </c>
      <c r="L1159" s="44">
        <v>4</v>
      </c>
      <c r="M1159" s="75">
        <v>0</v>
      </c>
      <c r="N1159" s="44">
        <v>0.26600000000000001</v>
      </c>
      <c r="O1159" s="44">
        <v>4</v>
      </c>
      <c r="P1159" s="75">
        <v>0</v>
      </c>
      <c r="Q1159" s="80">
        <f t="shared" si="90"/>
        <v>0.34400000000000003</v>
      </c>
      <c r="R1159" s="88">
        <f t="shared" si="90"/>
        <v>4</v>
      </c>
      <c r="T1159" s="74">
        <v>0.76500000000000001</v>
      </c>
      <c r="U1159" s="44">
        <v>9</v>
      </c>
      <c r="V1159" s="44">
        <v>0</v>
      </c>
      <c r="W1159" s="44">
        <v>217</v>
      </c>
      <c r="X1159" s="44">
        <v>23</v>
      </c>
      <c r="Y1159" s="44">
        <v>84.066025741860315</v>
      </c>
      <c r="Z1159" s="44">
        <v>23</v>
      </c>
      <c r="AA1159" s="44">
        <v>0</v>
      </c>
      <c r="AB1159" s="44">
        <v>23</v>
      </c>
      <c r="AC1159" s="44">
        <v>237.00000000000003</v>
      </c>
      <c r="AD1159" s="44">
        <v>23</v>
      </c>
      <c r="AE1159" s="44">
        <v>113.45985232286003</v>
      </c>
      <c r="AF1159" s="44">
        <v>4</v>
      </c>
      <c r="AG1159" s="75">
        <v>1</v>
      </c>
      <c r="AH1159" s="74">
        <v>0.98399999999999999</v>
      </c>
      <c r="AI1159" s="44">
        <v>9</v>
      </c>
      <c r="AJ1159" s="44">
        <v>0</v>
      </c>
      <c r="AK1159" s="44">
        <v>217</v>
      </c>
      <c r="AL1159" s="44">
        <v>23</v>
      </c>
      <c r="AM1159" s="44">
        <v>84.066025741860315</v>
      </c>
      <c r="AN1159" s="44">
        <v>23</v>
      </c>
      <c r="AO1159" s="44">
        <v>0</v>
      </c>
      <c r="AP1159" s="44">
        <v>23</v>
      </c>
      <c r="AQ1159" s="44">
        <v>237.00000000000003</v>
      </c>
      <c r="AR1159" s="44">
        <v>23</v>
      </c>
      <c r="AS1159" s="44">
        <v>113.45985232286003</v>
      </c>
      <c r="AT1159" s="44">
        <v>4</v>
      </c>
      <c r="AU1159" s="75">
        <v>1</v>
      </c>
      <c r="AV1159">
        <v>1.016</v>
      </c>
      <c r="AW1159">
        <v>9</v>
      </c>
      <c r="AX1159">
        <v>0</v>
      </c>
      <c r="AY1159">
        <v>217</v>
      </c>
      <c r="AZ1159">
        <v>23</v>
      </c>
      <c r="BA1159">
        <v>84.066025741860315</v>
      </c>
      <c r="BB1159">
        <v>23</v>
      </c>
      <c r="BC1159">
        <v>0</v>
      </c>
      <c r="BD1159">
        <v>23</v>
      </c>
      <c r="BE1159">
        <v>237.00000000000003</v>
      </c>
      <c r="BF1159">
        <v>23</v>
      </c>
      <c r="BG1159">
        <v>113.45985232286003</v>
      </c>
      <c r="BH1159">
        <v>4</v>
      </c>
      <c r="BI1159">
        <v>1</v>
      </c>
      <c r="BJ1159" s="74">
        <f t="shared" si="91"/>
        <v>0.92166666666666675</v>
      </c>
      <c r="BK1159" s="92">
        <f t="shared" si="92"/>
        <v>9</v>
      </c>
      <c r="BN1159" s="67">
        <f t="shared" si="93"/>
        <v>0.57766666666666677</v>
      </c>
      <c r="BO1159" s="9">
        <f t="shared" si="94"/>
        <v>5</v>
      </c>
      <c r="BT1159">
        <v>0.82799999999999996</v>
      </c>
      <c r="BU1159">
        <v>9</v>
      </c>
      <c r="BV1159">
        <v>0</v>
      </c>
      <c r="BW1159">
        <v>217</v>
      </c>
      <c r="BX1159">
        <v>23</v>
      </c>
      <c r="BY1159">
        <v>84.066025741860315</v>
      </c>
      <c r="BZ1159">
        <v>23</v>
      </c>
      <c r="CA1159">
        <v>0</v>
      </c>
      <c r="CB1159">
        <v>23</v>
      </c>
      <c r="CC1159">
        <v>237.00000000000003</v>
      </c>
      <c r="CD1159">
        <v>23</v>
      </c>
      <c r="CE1159">
        <v>113.45985232286003</v>
      </c>
      <c r="CF1159">
        <v>4</v>
      </c>
      <c r="CG1159">
        <v>1</v>
      </c>
      <c r="CM1159">
        <v>0.82799999999999996</v>
      </c>
      <c r="CQ1159" t="s">
        <v>162</v>
      </c>
      <c r="CR1159" t="s">
        <v>182</v>
      </c>
      <c r="CS1159" t="s">
        <v>242</v>
      </c>
      <c r="CT1159">
        <v>217</v>
      </c>
      <c r="CU1159">
        <v>23</v>
      </c>
      <c r="CV1159">
        <v>84.066025741860315</v>
      </c>
      <c r="CW1159">
        <v>23</v>
      </c>
      <c r="CX1159">
        <v>0</v>
      </c>
      <c r="CY1159">
        <v>23</v>
      </c>
      <c r="CZ1159">
        <v>237.00000000000003</v>
      </c>
      <c r="DA1159">
        <v>23</v>
      </c>
      <c r="DB1159">
        <v>113.45985232286003</v>
      </c>
      <c r="DC1159">
        <v>4</v>
      </c>
      <c r="DD1159">
        <v>1</v>
      </c>
      <c r="DF1159">
        <v>0.29699999999999999</v>
      </c>
    </row>
    <row r="1160" spans="1:110" x14ac:dyDescent="0.25">
      <c r="A1160" s="74">
        <v>1</v>
      </c>
      <c r="B1160" s="44">
        <v>4</v>
      </c>
      <c r="C1160" s="44">
        <v>1</v>
      </c>
      <c r="D1160" s="44">
        <v>10</v>
      </c>
      <c r="E1160" s="44">
        <v>-0.31690104969683802</v>
      </c>
      <c r="F1160" s="44">
        <v>1365.7276165000001</v>
      </c>
      <c r="G1160" s="75">
        <v>160.66</v>
      </c>
      <c r="H1160" s="74">
        <v>0.437</v>
      </c>
      <c r="I1160" s="44">
        <v>4</v>
      </c>
      <c r="J1160" s="75">
        <v>0</v>
      </c>
      <c r="K1160" s="74">
        <v>0.26500000000000001</v>
      </c>
      <c r="L1160" s="44">
        <v>4</v>
      </c>
      <c r="M1160" s="75">
        <v>0</v>
      </c>
      <c r="N1160" s="44">
        <v>0.26600000000000001</v>
      </c>
      <c r="O1160" s="44">
        <v>4</v>
      </c>
      <c r="P1160" s="75">
        <v>0</v>
      </c>
      <c r="Q1160" s="80">
        <f t="shared" si="90"/>
        <v>0.32266666666666666</v>
      </c>
      <c r="R1160" s="88">
        <f t="shared" si="90"/>
        <v>4</v>
      </c>
      <c r="T1160" s="74">
        <v>0.68799999999999994</v>
      </c>
      <c r="U1160" s="44">
        <v>9</v>
      </c>
      <c r="V1160" s="44">
        <v>0</v>
      </c>
      <c r="W1160" s="44">
        <v>217.000001</v>
      </c>
      <c r="X1160" s="44">
        <v>23</v>
      </c>
      <c r="Y1160" s="44">
        <v>83.909449977730574</v>
      </c>
      <c r="Z1160" s="44">
        <v>23</v>
      </c>
      <c r="AA1160" s="44">
        <v>0</v>
      </c>
      <c r="AB1160" s="44">
        <v>23</v>
      </c>
      <c r="AC1160" s="44">
        <v>237</v>
      </c>
      <c r="AD1160" s="44">
        <v>23</v>
      </c>
      <c r="AE1160" s="44">
        <v>112.89070753028</v>
      </c>
      <c r="AF1160" s="44">
        <v>4</v>
      </c>
      <c r="AG1160" s="75">
        <v>1</v>
      </c>
      <c r="AH1160" s="74">
        <v>1</v>
      </c>
      <c r="AI1160" s="44">
        <v>9</v>
      </c>
      <c r="AJ1160" s="44">
        <v>0</v>
      </c>
      <c r="AK1160" s="44">
        <v>217.000001</v>
      </c>
      <c r="AL1160" s="44">
        <v>23</v>
      </c>
      <c r="AM1160" s="44">
        <v>83.909449977730574</v>
      </c>
      <c r="AN1160" s="44">
        <v>23</v>
      </c>
      <c r="AO1160" s="44">
        <v>0</v>
      </c>
      <c r="AP1160" s="44">
        <v>23</v>
      </c>
      <c r="AQ1160" s="44">
        <v>237</v>
      </c>
      <c r="AR1160" s="44">
        <v>23</v>
      </c>
      <c r="AS1160" s="44">
        <v>112.89070753028</v>
      </c>
      <c r="AT1160" s="44">
        <v>4</v>
      </c>
      <c r="AU1160" s="75">
        <v>1</v>
      </c>
      <c r="AV1160">
        <v>1.016</v>
      </c>
      <c r="AW1160">
        <v>9</v>
      </c>
      <c r="AX1160">
        <v>0</v>
      </c>
      <c r="AY1160">
        <v>217.000001</v>
      </c>
      <c r="AZ1160">
        <v>23</v>
      </c>
      <c r="BA1160">
        <v>83.909449977730574</v>
      </c>
      <c r="BB1160">
        <v>23</v>
      </c>
      <c r="BC1160">
        <v>0</v>
      </c>
      <c r="BD1160">
        <v>23</v>
      </c>
      <c r="BE1160">
        <v>237</v>
      </c>
      <c r="BF1160">
        <v>23</v>
      </c>
      <c r="BG1160">
        <v>112.89070753028</v>
      </c>
      <c r="BH1160">
        <v>4</v>
      </c>
      <c r="BI1160">
        <v>1</v>
      </c>
      <c r="BJ1160" s="74">
        <f t="shared" si="91"/>
        <v>0.90133333333333321</v>
      </c>
      <c r="BK1160" s="92">
        <f t="shared" si="92"/>
        <v>9</v>
      </c>
      <c r="BN1160" s="67">
        <f t="shared" si="93"/>
        <v>0.57866666666666655</v>
      </c>
      <c r="BO1160" s="9">
        <f t="shared" si="94"/>
        <v>5</v>
      </c>
      <c r="BT1160">
        <v>0.82799999999999996</v>
      </c>
      <c r="BU1160">
        <v>9</v>
      </c>
      <c r="BV1160">
        <v>0</v>
      </c>
      <c r="BW1160">
        <v>217.000001</v>
      </c>
      <c r="BX1160">
        <v>23</v>
      </c>
      <c r="BY1160">
        <v>83.909449977730574</v>
      </c>
      <c r="BZ1160">
        <v>23</v>
      </c>
      <c r="CA1160">
        <v>0</v>
      </c>
      <c r="CB1160">
        <v>23</v>
      </c>
      <c r="CC1160">
        <v>237</v>
      </c>
      <c r="CD1160">
        <v>23</v>
      </c>
      <c r="CE1160">
        <v>112.89070753028</v>
      </c>
      <c r="CF1160">
        <v>4</v>
      </c>
      <c r="CG1160">
        <v>1</v>
      </c>
      <c r="CM1160">
        <v>0.82799999999999996</v>
      </c>
      <c r="CQ1160" t="s">
        <v>162</v>
      </c>
      <c r="CR1160" t="s">
        <v>179</v>
      </c>
      <c r="CS1160" t="s">
        <v>242</v>
      </c>
      <c r="CT1160">
        <v>217.000001</v>
      </c>
      <c r="CU1160">
        <v>23</v>
      </c>
      <c r="CV1160">
        <v>83.909449977730574</v>
      </c>
      <c r="CW1160">
        <v>23</v>
      </c>
      <c r="CX1160">
        <v>0</v>
      </c>
      <c r="CY1160">
        <v>23</v>
      </c>
      <c r="CZ1160">
        <v>237</v>
      </c>
      <c r="DA1160">
        <v>23</v>
      </c>
      <c r="DB1160">
        <v>112.89070753028</v>
      </c>
      <c r="DC1160">
        <v>4</v>
      </c>
      <c r="DD1160">
        <v>1</v>
      </c>
      <c r="DF1160">
        <v>0.26500000000000001</v>
      </c>
    </row>
    <row r="1161" spans="1:110" x14ac:dyDescent="0.25">
      <c r="A1161" s="74">
        <v>1</v>
      </c>
      <c r="B1161" s="44">
        <v>4</v>
      </c>
      <c r="C1161" s="44">
        <v>1</v>
      </c>
      <c r="D1161" s="44">
        <v>11</v>
      </c>
      <c r="E1161" s="44">
        <v>-0.21936304518497801</v>
      </c>
      <c r="F1161" s="44">
        <v>1398.924878</v>
      </c>
      <c r="G1161" s="75">
        <v>168.71</v>
      </c>
      <c r="H1161" s="74">
        <v>0.437</v>
      </c>
      <c r="I1161" s="44">
        <v>4</v>
      </c>
      <c r="J1161" s="75">
        <v>0</v>
      </c>
      <c r="K1161" s="74">
        <v>0.28100000000000003</v>
      </c>
      <c r="L1161" s="44">
        <v>4</v>
      </c>
      <c r="M1161" s="75">
        <v>0</v>
      </c>
      <c r="N1161" s="44">
        <v>0.28100000000000003</v>
      </c>
      <c r="O1161" s="44">
        <v>4</v>
      </c>
      <c r="P1161" s="75">
        <v>0</v>
      </c>
      <c r="Q1161" s="80">
        <f t="shared" si="90"/>
        <v>0.33300000000000002</v>
      </c>
      <c r="R1161" s="88">
        <f t="shared" si="90"/>
        <v>4</v>
      </c>
      <c r="T1161" s="74">
        <v>0.70299999999999996</v>
      </c>
      <c r="U1161" s="44">
        <v>9</v>
      </c>
      <c r="V1161" s="44">
        <v>0</v>
      </c>
      <c r="W1161" s="44">
        <v>217.000001</v>
      </c>
      <c r="X1161" s="44">
        <v>23</v>
      </c>
      <c r="Y1161" s="44">
        <v>83.76115841269251</v>
      </c>
      <c r="Z1161" s="44">
        <v>23</v>
      </c>
      <c r="AA1161" s="44">
        <v>0</v>
      </c>
      <c r="AB1161" s="44">
        <v>23</v>
      </c>
      <c r="AC1161" s="44">
        <v>237</v>
      </c>
      <c r="AD1161" s="44">
        <v>23</v>
      </c>
      <c r="AE1161" s="44">
        <v>112.34821898450632</v>
      </c>
      <c r="AF1161" s="44">
        <v>4</v>
      </c>
      <c r="AG1161" s="75">
        <v>1</v>
      </c>
      <c r="AH1161" s="74">
        <v>1</v>
      </c>
      <c r="AI1161" s="44">
        <v>9</v>
      </c>
      <c r="AJ1161" s="44">
        <v>0</v>
      </c>
      <c r="AK1161" s="44">
        <v>217.000001</v>
      </c>
      <c r="AL1161" s="44">
        <v>23</v>
      </c>
      <c r="AM1161" s="44">
        <v>83.76115841269251</v>
      </c>
      <c r="AN1161" s="44">
        <v>23</v>
      </c>
      <c r="AO1161" s="44">
        <v>0</v>
      </c>
      <c r="AP1161" s="44">
        <v>23</v>
      </c>
      <c r="AQ1161" s="44">
        <v>237</v>
      </c>
      <c r="AR1161" s="44">
        <v>23</v>
      </c>
      <c r="AS1161" s="44">
        <v>112.34821898450632</v>
      </c>
      <c r="AT1161" s="44">
        <v>4</v>
      </c>
      <c r="AU1161" s="75">
        <v>1</v>
      </c>
      <c r="AV1161">
        <v>1.0149999999999999</v>
      </c>
      <c r="AW1161">
        <v>9</v>
      </c>
      <c r="AX1161">
        <v>0</v>
      </c>
      <c r="AY1161">
        <v>217.000001</v>
      </c>
      <c r="AZ1161">
        <v>23</v>
      </c>
      <c r="BA1161">
        <v>83.76115841269251</v>
      </c>
      <c r="BB1161">
        <v>23</v>
      </c>
      <c r="BC1161">
        <v>0</v>
      </c>
      <c r="BD1161">
        <v>23</v>
      </c>
      <c r="BE1161">
        <v>237</v>
      </c>
      <c r="BF1161">
        <v>23</v>
      </c>
      <c r="BG1161">
        <v>112.34821898450632</v>
      </c>
      <c r="BH1161">
        <v>4</v>
      </c>
      <c r="BI1161">
        <v>1</v>
      </c>
      <c r="BJ1161" s="74">
        <f t="shared" si="91"/>
        <v>0.90600000000000003</v>
      </c>
      <c r="BK1161" s="92">
        <f t="shared" si="92"/>
        <v>9</v>
      </c>
      <c r="BN1161" s="67">
        <f t="shared" si="93"/>
        <v>0.57299999999999995</v>
      </c>
      <c r="BO1161" s="9">
        <f t="shared" si="94"/>
        <v>5</v>
      </c>
      <c r="BT1161">
        <v>0.82799999999999996</v>
      </c>
      <c r="BU1161">
        <v>9</v>
      </c>
      <c r="BV1161">
        <v>0</v>
      </c>
      <c r="BW1161">
        <v>217.000001</v>
      </c>
      <c r="BX1161">
        <v>23</v>
      </c>
      <c r="BY1161">
        <v>83.76115841269251</v>
      </c>
      <c r="BZ1161">
        <v>23</v>
      </c>
      <c r="CA1161">
        <v>0</v>
      </c>
      <c r="CB1161">
        <v>23</v>
      </c>
      <c r="CC1161">
        <v>237</v>
      </c>
      <c r="CD1161">
        <v>23</v>
      </c>
      <c r="CE1161">
        <v>112.34821898450632</v>
      </c>
      <c r="CF1161">
        <v>4</v>
      </c>
      <c r="CG1161">
        <v>1</v>
      </c>
      <c r="CM1161">
        <v>0.82799999999999996</v>
      </c>
      <c r="CQ1161" t="s">
        <v>162</v>
      </c>
      <c r="CR1161" t="s">
        <v>182</v>
      </c>
      <c r="CS1161" t="s">
        <v>242</v>
      </c>
      <c r="CT1161">
        <v>217.000001</v>
      </c>
      <c r="CU1161">
        <v>23</v>
      </c>
      <c r="CV1161">
        <v>83.76115841269251</v>
      </c>
      <c r="CW1161">
        <v>23</v>
      </c>
      <c r="CX1161">
        <v>0</v>
      </c>
      <c r="CY1161">
        <v>23</v>
      </c>
      <c r="CZ1161">
        <v>237</v>
      </c>
      <c r="DA1161">
        <v>23</v>
      </c>
      <c r="DB1161">
        <v>112.34821898450632</v>
      </c>
      <c r="DC1161">
        <v>4</v>
      </c>
      <c r="DD1161">
        <v>1</v>
      </c>
      <c r="DF1161">
        <v>0.29699999999999999</v>
      </c>
    </row>
    <row r="1162" spans="1:110" x14ac:dyDescent="0.25">
      <c r="A1162" s="74">
        <v>1</v>
      </c>
      <c r="B1162" s="44">
        <v>4</v>
      </c>
      <c r="C1162" s="44">
        <v>1</v>
      </c>
      <c r="D1162" s="44">
        <v>12</v>
      </c>
      <c r="E1162" s="44">
        <v>-0.121825040673084</v>
      </c>
      <c r="F1162" s="44">
        <v>1432.1221395</v>
      </c>
      <c r="G1162" s="75">
        <v>176.76</v>
      </c>
      <c r="H1162" s="74">
        <v>0.437</v>
      </c>
      <c r="I1162" s="44">
        <v>4</v>
      </c>
      <c r="J1162" s="75">
        <v>0</v>
      </c>
      <c r="K1162" s="74">
        <v>0.28100000000000003</v>
      </c>
      <c r="L1162" s="44">
        <v>4</v>
      </c>
      <c r="M1162" s="75">
        <v>0</v>
      </c>
      <c r="N1162" s="44">
        <v>0.26600000000000001</v>
      </c>
      <c r="O1162" s="44">
        <v>4</v>
      </c>
      <c r="P1162" s="75">
        <v>0</v>
      </c>
      <c r="Q1162" s="80">
        <f t="shared" si="90"/>
        <v>0.32800000000000001</v>
      </c>
      <c r="R1162" s="88">
        <f t="shared" si="90"/>
        <v>4</v>
      </c>
      <c r="T1162" s="74">
        <v>0.70399999999999996</v>
      </c>
      <c r="U1162" s="44">
        <v>9</v>
      </c>
      <c r="V1162" s="44">
        <v>0</v>
      </c>
      <c r="W1162" s="44">
        <v>217.00000099999997</v>
      </c>
      <c r="X1162" s="44">
        <v>23</v>
      </c>
      <c r="Y1162" s="44">
        <v>83.620497468383846</v>
      </c>
      <c r="Z1162" s="44">
        <v>23</v>
      </c>
      <c r="AA1162" s="44">
        <v>0</v>
      </c>
      <c r="AB1162" s="44">
        <v>23</v>
      </c>
      <c r="AC1162" s="44">
        <v>236.99999999999997</v>
      </c>
      <c r="AD1162" s="44">
        <v>23</v>
      </c>
      <c r="AE1162" s="44">
        <v>111.83056039875058</v>
      </c>
      <c r="AF1162" s="44">
        <v>4</v>
      </c>
      <c r="AG1162" s="75">
        <v>1</v>
      </c>
      <c r="AH1162" s="74">
        <v>1.032</v>
      </c>
      <c r="AI1162" s="44">
        <v>9</v>
      </c>
      <c r="AJ1162" s="44">
        <v>0</v>
      </c>
      <c r="AK1162" s="44">
        <v>217.00000099999997</v>
      </c>
      <c r="AL1162" s="44">
        <v>23</v>
      </c>
      <c r="AM1162" s="44">
        <v>83.620497468383846</v>
      </c>
      <c r="AN1162" s="44">
        <v>23</v>
      </c>
      <c r="AO1162" s="44">
        <v>0</v>
      </c>
      <c r="AP1162" s="44">
        <v>23</v>
      </c>
      <c r="AQ1162" s="44">
        <v>236.99999999999997</v>
      </c>
      <c r="AR1162" s="44">
        <v>23</v>
      </c>
      <c r="AS1162" s="44">
        <v>111.83056039875058</v>
      </c>
      <c r="AT1162" s="44">
        <v>4</v>
      </c>
      <c r="AU1162" s="75">
        <v>1</v>
      </c>
      <c r="AV1162">
        <v>1.0149999999999999</v>
      </c>
      <c r="AW1162">
        <v>9</v>
      </c>
      <c r="AX1162">
        <v>0</v>
      </c>
      <c r="AY1162">
        <v>217.00000099999997</v>
      </c>
      <c r="AZ1162">
        <v>23</v>
      </c>
      <c r="BA1162">
        <v>83.620497468383846</v>
      </c>
      <c r="BB1162">
        <v>23</v>
      </c>
      <c r="BC1162">
        <v>0</v>
      </c>
      <c r="BD1162">
        <v>23</v>
      </c>
      <c r="BE1162">
        <v>236.99999999999997</v>
      </c>
      <c r="BF1162">
        <v>23</v>
      </c>
      <c r="BG1162">
        <v>111.83056039875058</v>
      </c>
      <c r="BH1162">
        <v>4</v>
      </c>
      <c r="BI1162">
        <v>1</v>
      </c>
      <c r="BJ1162" s="74">
        <f t="shared" si="91"/>
        <v>0.91699999999999993</v>
      </c>
      <c r="BK1162" s="92">
        <f t="shared" si="92"/>
        <v>9</v>
      </c>
      <c r="BN1162" s="67">
        <f t="shared" si="93"/>
        <v>0.58899999999999997</v>
      </c>
      <c r="BO1162" s="9">
        <f t="shared" si="94"/>
        <v>5</v>
      </c>
      <c r="BT1162">
        <v>0.82799999999999996</v>
      </c>
      <c r="BU1162">
        <v>9</v>
      </c>
      <c r="BV1162">
        <v>0</v>
      </c>
      <c r="BW1162">
        <v>217.00000099999997</v>
      </c>
      <c r="BX1162">
        <v>23</v>
      </c>
      <c r="BY1162">
        <v>83.620497468383846</v>
      </c>
      <c r="BZ1162">
        <v>23</v>
      </c>
      <c r="CA1162">
        <v>0</v>
      </c>
      <c r="CB1162">
        <v>23</v>
      </c>
      <c r="CC1162">
        <v>236.99999999999997</v>
      </c>
      <c r="CD1162">
        <v>23</v>
      </c>
      <c r="CE1162">
        <v>111.83056039875058</v>
      </c>
      <c r="CF1162">
        <v>4</v>
      </c>
      <c r="CG1162">
        <v>1</v>
      </c>
      <c r="CM1162">
        <v>0.82799999999999996</v>
      </c>
      <c r="CQ1162" t="s">
        <v>162</v>
      </c>
      <c r="CR1162" t="s">
        <v>185</v>
      </c>
      <c r="CS1162" t="s">
        <v>242</v>
      </c>
      <c r="CT1162">
        <v>217.00000099999997</v>
      </c>
      <c r="CU1162">
        <v>23</v>
      </c>
      <c r="CV1162">
        <v>83.620497468383846</v>
      </c>
      <c r="CW1162">
        <v>23</v>
      </c>
      <c r="CX1162">
        <v>0</v>
      </c>
      <c r="CY1162">
        <v>23</v>
      </c>
      <c r="CZ1162">
        <v>236.99999999999997</v>
      </c>
      <c r="DA1162">
        <v>23</v>
      </c>
      <c r="DB1162">
        <v>111.83056039875058</v>
      </c>
      <c r="DC1162">
        <v>4</v>
      </c>
      <c r="DD1162">
        <v>1</v>
      </c>
      <c r="DF1162">
        <v>0.28199999999999997</v>
      </c>
    </row>
    <row r="1163" spans="1:110" x14ac:dyDescent="0.25">
      <c r="A1163" s="74">
        <v>1</v>
      </c>
      <c r="B1163" s="44">
        <v>4</v>
      </c>
      <c r="C1163" s="44">
        <v>1</v>
      </c>
      <c r="D1163" s="44">
        <v>13</v>
      </c>
      <c r="E1163" s="44">
        <v>-2.4287036161224101E-2</v>
      </c>
      <c r="F1163" s="44">
        <v>1465.319401</v>
      </c>
      <c r="G1163" s="75">
        <v>184.81</v>
      </c>
      <c r="H1163" s="74">
        <v>0.437</v>
      </c>
      <c r="I1163" s="44">
        <v>4</v>
      </c>
      <c r="J1163" s="75">
        <v>0</v>
      </c>
      <c r="K1163" s="74">
        <v>0.312</v>
      </c>
      <c r="L1163" s="44">
        <v>4</v>
      </c>
      <c r="M1163" s="75">
        <v>0</v>
      </c>
      <c r="N1163" s="44">
        <v>0.26600000000000001</v>
      </c>
      <c r="O1163" s="44">
        <v>4</v>
      </c>
      <c r="P1163" s="75">
        <v>0</v>
      </c>
      <c r="Q1163" s="80">
        <f t="shared" si="90"/>
        <v>0.33833333333333337</v>
      </c>
      <c r="R1163" s="88">
        <f t="shared" si="90"/>
        <v>4</v>
      </c>
      <c r="T1163" s="74">
        <v>0.73499999999999999</v>
      </c>
      <c r="U1163" s="44">
        <v>9</v>
      </c>
      <c r="V1163" s="44">
        <v>0</v>
      </c>
      <c r="W1163" s="44">
        <v>217.000001</v>
      </c>
      <c r="X1163" s="44">
        <v>23</v>
      </c>
      <c r="Y1163" s="44">
        <v>83.486887753968546</v>
      </c>
      <c r="Z1163" s="44">
        <v>23</v>
      </c>
      <c r="AA1163" s="44">
        <v>0</v>
      </c>
      <c r="AB1163" s="44">
        <v>23</v>
      </c>
      <c r="AC1163" s="44">
        <v>237</v>
      </c>
      <c r="AD1163" s="44">
        <v>23</v>
      </c>
      <c r="AE1163" s="44">
        <v>111.33606795201339</v>
      </c>
      <c r="AF1163" s="44">
        <v>4</v>
      </c>
      <c r="AG1163" s="75">
        <v>1</v>
      </c>
      <c r="AH1163" s="74">
        <v>0.98399999999999999</v>
      </c>
      <c r="AI1163" s="44">
        <v>9</v>
      </c>
      <c r="AJ1163" s="44">
        <v>0</v>
      </c>
      <c r="AK1163" s="44">
        <v>217.000001</v>
      </c>
      <c r="AL1163" s="44">
        <v>23</v>
      </c>
      <c r="AM1163" s="44">
        <v>83.486887753968546</v>
      </c>
      <c r="AN1163" s="44">
        <v>23</v>
      </c>
      <c r="AO1163" s="44">
        <v>0</v>
      </c>
      <c r="AP1163" s="44">
        <v>23</v>
      </c>
      <c r="AQ1163" s="44">
        <v>237</v>
      </c>
      <c r="AR1163" s="44">
        <v>23</v>
      </c>
      <c r="AS1163" s="44">
        <v>111.33606795201339</v>
      </c>
      <c r="AT1163" s="44">
        <v>4</v>
      </c>
      <c r="AU1163" s="75">
        <v>1</v>
      </c>
      <c r="AV1163">
        <v>1.016</v>
      </c>
      <c r="AW1163">
        <v>9</v>
      </c>
      <c r="AX1163">
        <v>0</v>
      </c>
      <c r="AY1163">
        <v>217.000001</v>
      </c>
      <c r="AZ1163">
        <v>23</v>
      </c>
      <c r="BA1163">
        <v>83.486887753968546</v>
      </c>
      <c r="BB1163">
        <v>23</v>
      </c>
      <c r="BC1163">
        <v>0</v>
      </c>
      <c r="BD1163">
        <v>23</v>
      </c>
      <c r="BE1163">
        <v>237</v>
      </c>
      <c r="BF1163">
        <v>23</v>
      </c>
      <c r="BG1163">
        <v>111.33606795201339</v>
      </c>
      <c r="BH1163">
        <v>4</v>
      </c>
      <c r="BI1163">
        <v>1</v>
      </c>
      <c r="BJ1163" s="74">
        <f t="shared" si="91"/>
        <v>0.91166666666666663</v>
      </c>
      <c r="BK1163" s="92">
        <f t="shared" si="92"/>
        <v>9</v>
      </c>
      <c r="BN1163" s="67">
        <f t="shared" si="93"/>
        <v>0.57333333333333325</v>
      </c>
      <c r="BO1163" s="9">
        <f t="shared" si="94"/>
        <v>5</v>
      </c>
      <c r="BT1163">
        <v>0.82899999999999996</v>
      </c>
      <c r="BU1163">
        <v>9</v>
      </c>
      <c r="BV1163">
        <v>0</v>
      </c>
      <c r="BW1163">
        <v>217.000001</v>
      </c>
      <c r="BX1163">
        <v>23</v>
      </c>
      <c r="BY1163">
        <v>83.486887753968546</v>
      </c>
      <c r="BZ1163">
        <v>23</v>
      </c>
      <c r="CA1163">
        <v>0</v>
      </c>
      <c r="CB1163">
        <v>23</v>
      </c>
      <c r="CC1163">
        <v>237</v>
      </c>
      <c r="CD1163">
        <v>23</v>
      </c>
      <c r="CE1163">
        <v>111.33606795201339</v>
      </c>
      <c r="CF1163">
        <v>4</v>
      </c>
      <c r="CG1163">
        <v>1</v>
      </c>
      <c r="CM1163">
        <v>0.82899999999999996</v>
      </c>
      <c r="CQ1163" t="s">
        <v>162</v>
      </c>
      <c r="CR1163" t="s">
        <v>182</v>
      </c>
      <c r="CS1163" t="s">
        <v>242</v>
      </c>
      <c r="CT1163">
        <v>217.000001</v>
      </c>
      <c r="CU1163">
        <v>23</v>
      </c>
      <c r="CV1163">
        <v>83.486887753968546</v>
      </c>
      <c r="CW1163">
        <v>23</v>
      </c>
      <c r="CX1163">
        <v>0</v>
      </c>
      <c r="CY1163">
        <v>23</v>
      </c>
      <c r="CZ1163">
        <v>237</v>
      </c>
      <c r="DA1163">
        <v>23</v>
      </c>
      <c r="DB1163">
        <v>111.33606795201339</v>
      </c>
      <c r="DC1163">
        <v>4</v>
      </c>
      <c r="DD1163">
        <v>1</v>
      </c>
      <c r="DF1163">
        <v>0.29699999999999999</v>
      </c>
    </row>
    <row r="1164" spans="1:110" x14ac:dyDescent="0.25">
      <c r="A1164" s="74">
        <v>1</v>
      </c>
      <c r="B1164" s="44">
        <v>4</v>
      </c>
      <c r="C1164" s="44">
        <v>1</v>
      </c>
      <c r="D1164" s="44">
        <v>14</v>
      </c>
      <c r="E1164" s="44">
        <v>7.3250968350652798E-2</v>
      </c>
      <c r="F1164" s="44">
        <v>1498.5166624999999</v>
      </c>
      <c r="G1164" s="75">
        <v>192.86</v>
      </c>
      <c r="H1164" s="74">
        <v>0.438</v>
      </c>
      <c r="I1164" s="44">
        <v>4</v>
      </c>
      <c r="J1164" s="75">
        <v>0</v>
      </c>
      <c r="K1164" s="74">
        <v>0.28199999999999997</v>
      </c>
      <c r="L1164" s="44">
        <v>4</v>
      </c>
      <c r="M1164" s="75">
        <v>0</v>
      </c>
      <c r="N1164" s="44">
        <v>0.28100000000000003</v>
      </c>
      <c r="O1164" s="44">
        <v>4</v>
      </c>
      <c r="P1164" s="75">
        <v>0</v>
      </c>
      <c r="Q1164" s="80">
        <f t="shared" si="90"/>
        <v>0.33366666666666661</v>
      </c>
      <c r="R1164" s="88">
        <f t="shared" si="90"/>
        <v>4</v>
      </c>
      <c r="T1164" s="74">
        <v>0.71799999999999997</v>
      </c>
      <c r="U1164" s="44">
        <v>9</v>
      </c>
      <c r="V1164" s="44">
        <v>0</v>
      </c>
      <c r="W1164" s="44">
        <v>217</v>
      </c>
      <c r="X1164" s="44">
        <v>23</v>
      </c>
      <c r="Y1164" s="44">
        <v>83.359785826637335</v>
      </c>
      <c r="Z1164" s="44">
        <v>23</v>
      </c>
      <c r="AA1164" s="44">
        <v>0</v>
      </c>
      <c r="AB1164" s="44">
        <v>23</v>
      </c>
      <c r="AC1164" s="44">
        <v>237</v>
      </c>
      <c r="AD1164" s="44">
        <v>23</v>
      </c>
      <c r="AE1164" s="44">
        <v>110.86320280796156</v>
      </c>
      <c r="AF1164" s="44">
        <v>4</v>
      </c>
      <c r="AG1164" s="75">
        <v>1</v>
      </c>
      <c r="AH1164" s="74">
        <v>0.96899999999999997</v>
      </c>
      <c r="AI1164" s="44">
        <v>9</v>
      </c>
      <c r="AJ1164" s="44">
        <v>0</v>
      </c>
      <c r="AK1164" s="44">
        <v>217</v>
      </c>
      <c r="AL1164" s="44">
        <v>23</v>
      </c>
      <c r="AM1164" s="44">
        <v>83.359785826637335</v>
      </c>
      <c r="AN1164" s="44">
        <v>23</v>
      </c>
      <c r="AO1164" s="44">
        <v>0</v>
      </c>
      <c r="AP1164" s="44">
        <v>23</v>
      </c>
      <c r="AQ1164" s="44">
        <v>237</v>
      </c>
      <c r="AR1164" s="44">
        <v>23</v>
      </c>
      <c r="AS1164" s="44">
        <v>110.86320280796156</v>
      </c>
      <c r="AT1164" s="44">
        <v>4</v>
      </c>
      <c r="AU1164" s="75">
        <v>1</v>
      </c>
      <c r="AV1164">
        <v>1.0149999999999999</v>
      </c>
      <c r="AW1164">
        <v>9</v>
      </c>
      <c r="AX1164">
        <v>0</v>
      </c>
      <c r="AY1164">
        <v>217</v>
      </c>
      <c r="AZ1164">
        <v>23</v>
      </c>
      <c r="BA1164">
        <v>83.359785826637335</v>
      </c>
      <c r="BB1164">
        <v>23</v>
      </c>
      <c r="BC1164">
        <v>0</v>
      </c>
      <c r="BD1164">
        <v>23</v>
      </c>
      <c r="BE1164">
        <v>237</v>
      </c>
      <c r="BF1164">
        <v>23</v>
      </c>
      <c r="BG1164">
        <v>110.86320280796156</v>
      </c>
      <c r="BH1164">
        <v>4</v>
      </c>
      <c r="BI1164">
        <v>1</v>
      </c>
      <c r="BJ1164" s="74">
        <f t="shared" si="91"/>
        <v>0.90066666666666662</v>
      </c>
      <c r="BK1164" s="92">
        <f t="shared" si="92"/>
        <v>9</v>
      </c>
      <c r="BN1164" s="67">
        <f t="shared" si="93"/>
        <v>0.56699999999999995</v>
      </c>
      <c r="BO1164" s="9">
        <f t="shared" si="94"/>
        <v>5</v>
      </c>
      <c r="BT1164">
        <v>0.82799999999999996</v>
      </c>
      <c r="BU1164">
        <v>9</v>
      </c>
      <c r="BV1164">
        <v>0</v>
      </c>
      <c r="BW1164">
        <v>217</v>
      </c>
      <c r="BX1164">
        <v>23</v>
      </c>
      <c r="BY1164">
        <v>83.359785826637335</v>
      </c>
      <c r="BZ1164">
        <v>23</v>
      </c>
      <c r="CA1164">
        <v>0</v>
      </c>
      <c r="CB1164">
        <v>23</v>
      </c>
      <c r="CC1164">
        <v>237</v>
      </c>
      <c r="CD1164">
        <v>23</v>
      </c>
      <c r="CE1164">
        <v>110.86320280796156</v>
      </c>
      <c r="CF1164">
        <v>4</v>
      </c>
      <c r="CG1164">
        <v>1</v>
      </c>
      <c r="CM1164">
        <v>0.82799999999999996</v>
      </c>
      <c r="CQ1164" t="s">
        <v>162</v>
      </c>
      <c r="CR1164" t="s">
        <v>182</v>
      </c>
      <c r="CS1164" t="s">
        <v>242</v>
      </c>
      <c r="CT1164">
        <v>217</v>
      </c>
      <c r="CU1164">
        <v>23</v>
      </c>
      <c r="CV1164">
        <v>83.359785826637335</v>
      </c>
      <c r="CW1164">
        <v>23</v>
      </c>
      <c r="CX1164">
        <v>0</v>
      </c>
      <c r="CY1164">
        <v>23</v>
      </c>
      <c r="CZ1164">
        <v>237</v>
      </c>
      <c r="DA1164">
        <v>23</v>
      </c>
      <c r="DB1164">
        <v>110.86320280796156</v>
      </c>
      <c r="DC1164">
        <v>4</v>
      </c>
      <c r="DD1164">
        <v>1</v>
      </c>
      <c r="DF1164">
        <v>0.29699999999999999</v>
      </c>
    </row>
    <row r="1165" spans="1:110" x14ac:dyDescent="0.25">
      <c r="A1165" s="74">
        <v>1</v>
      </c>
      <c r="B1165" s="44">
        <v>4</v>
      </c>
      <c r="C1165" s="44">
        <v>1</v>
      </c>
      <c r="D1165" s="44">
        <v>15</v>
      </c>
      <c r="E1165" s="44">
        <v>0.17078897286254699</v>
      </c>
      <c r="F1165" s="44">
        <v>1531.7139239999999</v>
      </c>
      <c r="G1165" s="75">
        <v>200.91</v>
      </c>
      <c r="H1165" s="74">
        <v>0.45300000000000001</v>
      </c>
      <c r="I1165" s="44">
        <v>4</v>
      </c>
      <c r="J1165" s="75">
        <v>0</v>
      </c>
      <c r="K1165" s="74">
        <v>0.29699999999999999</v>
      </c>
      <c r="L1165" s="44">
        <v>4</v>
      </c>
      <c r="M1165" s="75">
        <v>0</v>
      </c>
      <c r="N1165" s="44">
        <v>0.28100000000000003</v>
      </c>
      <c r="O1165" s="44">
        <v>4</v>
      </c>
      <c r="P1165" s="75">
        <v>0</v>
      </c>
      <c r="Q1165" s="80">
        <f t="shared" si="90"/>
        <v>0.34366666666666673</v>
      </c>
      <c r="R1165" s="88">
        <f t="shared" si="90"/>
        <v>4</v>
      </c>
      <c r="T1165" s="74">
        <v>0.70299999999999996</v>
      </c>
      <c r="U1165" s="44">
        <v>9</v>
      </c>
      <c r="V1165" s="44">
        <v>0</v>
      </c>
      <c r="W1165" s="44">
        <v>217</v>
      </c>
      <c r="X1165" s="44">
        <v>23</v>
      </c>
      <c r="Y1165" s="44">
        <v>83.238728911821198</v>
      </c>
      <c r="Z1165" s="44">
        <v>23</v>
      </c>
      <c r="AA1165" s="44">
        <v>0</v>
      </c>
      <c r="AB1165" s="44">
        <v>23</v>
      </c>
      <c r="AC1165" s="44">
        <v>237</v>
      </c>
      <c r="AD1165" s="44">
        <v>23</v>
      </c>
      <c r="AE1165" s="44">
        <v>110.41061801565502</v>
      </c>
      <c r="AF1165" s="44">
        <v>4</v>
      </c>
      <c r="AG1165" s="75">
        <v>1</v>
      </c>
      <c r="AH1165" s="74">
        <v>0.93799999999999994</v>
      </c>
      <c r="AI1165" s="44">
        <v>9</v>
      </c>
      <c r="AJ1165" s="44">
        <v>0</v>
      </c>
      <c r="AK1165" s="44">
        <v>217</v>
      </c>
      <c r="AL1165" s="44">
        <v>23</v>
      </c>
      <c r="AM1165" s="44">
        <v>83.238728911821198</v>
      </c>
      <c r="AN1165" s="44">
        <v>23</v>
      </c>
      <c r="AO1165" s="44">
        <v>0</v>
      </c>
      <c r="AP1165" s="44">
        <v>23</v>
      </c>
      <c r="AQ1165" s="44">
        <v>237</v>
      </c>
      <c r="AR1165" s="44">
        <v>23</v>
      </c>
      <c r="AS1165" s="44">
        <v>110.41061801565502</v>
      </c>
      <c r="AT1165" s="44">
        <v>4</v>
      </c>
      <c r="AU1165" s="75">
        <v>1</v>
      </c>
      <c r="AV1165">
        <v>1</v>
      </c>
      <c r="AW1165">
        <v>9</v>
      </c>
      <c r="AX1165">
        <v>0</v>
      </c>
      <c r="AY1165">
        <v>217</v>
      </c>
      <c r="AZ1165">
        <v>23</v>
      </c>
      <c r="BA1165">
        <v>83.238728911821198</v>
      </c>
      <c r="BB1165">
        <v>23</v>
      </c>
      <c r="BC1165">
        <v>0</v>
      </c>
      <c r="BD1165">
        <v>23</v>
      </c>
      <c r="BE1165">
        <v>237</v>
      </c>
      <c r="BF1165">
        <v>23</v>
      </c>
      <c r="BG1165">
        <v>110.41061801565502</v>
      </c>
      <c r="BH1165">
        <v>4</v>
      </c>
      <c r="BI1165">
        <v>1</v>
      </c>
      <c r="BJ1165" s="74">
        <f t="shared" si="91"/>
        <v>0.8803333333333333</v>
      </c>
      <c r="BK1165" s="92">
        <f t="shared" si="92"/>
        <v>9</v>
      </c>
      <c r="BN1165" s="67">
        <f t="shared" si="93"/>
        <v>0.53666666666666663</v>
      </c>
      <c r="BO1165" s="9">
        <f t="shared" si="94"/>
        <v>5</v>
      </c>
      <c r="BT1165">
        <v>0.81299999999999994</v>
      </c>
      <c r="BU1165">
        <v>9</v>
      </c>
      <c r="BV1165">
        <v>0</v>
      </c>
      <c r="BW1165">
        <v>217</v>
      </c>
      <c r="BX1165">
        <v>23</v>
      </c>
      <c r="BY1165">
        <v>83.238728911821198</v>
      </c>
      <c r="BZ1165">
        <v>23</v>
      </c>
      <c r="CA1165">
        <v>0</v>
      </c>
      <c r="CB1165">
        <v>23</v>
      </c>
      <c r="CC1165">
        <v>237</v>
      </c>
      <c r="CD1165">
        <v>23</v>
      </c>
      <c r="CE1165">
        <v>110.41061801565502</v>
      </c>
      <c r="CF1165">
        <v>4</v>
      </c>
      <c r="CG1165">
        <v>1</v>
      </c>
      <c r="CM1165">
        <v>0.81299999999999994</v>
      </c>
      <c r="CQ1165" t="s">
        <v>162</v>
      </c>
      <c r="CR1165" t="s">
        <v>176</v>
      </c>
      <c r="CS1165" t="s">
        <v>242</v>
      </c>
      <c r="CT1165">
        <v>217</v>
      </c>
      <c r="CU1165">
        <v>23</v>
      </c>
      <c r="CV1165">
        <v>83.238728911821198</v>
      </c>
      <c r="CW1165">
        <v>23</v>
      </c>
      <c r="CX1165">
        <v>0</v>
      </c>
      <c r="CY1165">
        <v>23</v>
      </c>
      <c r="CZ1165">
        <v>237</v>
      </c>
      <c r="DA1165">
        <v>23</v>
      </c>
      <c r="DB1165">
        <v>110.41061801565502</v>
      </c>
      <c r="DC1165">
        <v>4</v>
      </c>
      <c r="DD1165">
        <v>1</v>
      </c>
      <c r="DF1165">
        <v>0.28100000000000003</v>
      </c>
    </row>
    <row r="1166" spans="1:110" x14ac:dyDescent="0.25">
      <c r="A1166" s="74">
        <v>1</v>
      </c>
      <c r="B1166" s="44">
        <v>4</v>
      </c>
      <c r="C1166" s="44">
        <v>1</v>
      </c>
      <c r="D1166" s="44">
        <v>16</v>
      </c>
      <c r="E1166" s="44">
        <v>0.26832697737440597</v>
      </c>
      <c r="F1166" s="44">
        <v>1564.9111855000001</v>
      </c>
      <c r="G1166" s="75">
        <v>208.96</v>
      </c>
      <c r="H1166" s="74">
        <v>0.437</v>
      </c>
      <c r="I1166" s="44">
        <v>4</v>
      </c>
      <c r="J1166" s="75">
        <v>0</v>
      </c>
      <c r="K1166" s="74">
        <v>0.28100000000000003</v>
      </c>
      <c r="L1166" s="44">
        <v>4</v>
      </c>
      <c r="M1166" s="75">
        <v>0</v>
      </c>
      <c r="N1166" s="44">
        <v>0.29699999999999999</v>
      </c>
      <c r="O1166" s="44">
        <v>4</v>
      </c>
      <c r="P1166" s="75">
        <v>0</v>
      </c>
      <c r="Q1166" s="80">
        <f t="shared" si="90"/>
        <v>0.33833333333333332</v>
      </c>
      <c r="R1166" s="88">
        <f t="shared" si="90"/>
        <v>4</v>
      </c>
      <c r="T1166" s="74">
        <v>0.70299999999999996</v>
      </c>
      <c r="U1166" s="44">
        <v>9</v>
      </c>
      <c r="V1166" s="44">
        <v>0</v>
      </c>
      <c r="W1166" s="44">
        <v>217</v>
      </c>
      <c r="X1166" s="44">
        <v>23</v>
      </c>
      <c r="Y1166" s="44">
        <v>83.123271682602919</v>
      </c>
      <c r="Z1166" s="44">
        <v>23</v>
      </c>
      <c r="AA1166" s="44">
        <v>0</v>
      </c>
      <c r="AB1166" s="44">
        <v>23</v>
      </c>
      <c r="AC1166" s="44">
        <v>237</v>
      </c>
      <c r="AD1166" s="44">
        <v>23</v>
      </c>
      <c r="AE1166" s="44">
        <v>109.97704009835675</v>
      </c>
      <c r="AF1166" s="44">
        <v>4</v>
      </c>
      <c r="AG1166" s="75">
        <v>1</v>
      </c>
      <c r="AH1166" s="74">
        <v>0.92200000000000004</v>
      </c>
      <c r="AI1166" s="44">
        <v>9</v>
      </c>
      <c r="AJ1166" s="44">
        <v>0</v>
      </c>
      <c r="AK1166" s="44">
        <v>217</v>
      </c>
      <c r="AL1166" s="44">
        <v>23</v>
      </c>
      <c r="AM1166" s="44">
        <v>83.123271682602919</v>
      </c>
      <c r="AN1166" s="44">
        <v>23</v>
      </c>
      <c r="AO1166" s="44">
        <v>0</v>
      </c>
      <c r="AP1166" s="44">
        <v>23</v>
      </c>
      <c r="AQ1166" s="44">
        <v>237</v>
      </c>
      <c r="AR1166" s="44">
        <v>23</v>
      </c>
      <c r="AS1166" s="44">
        <v>109.97704009835675</v>
      </c>
      <c r="AT1166" s="44">
        <v>4</v>
      </c>
      <c r="AU1166" s="75">
        <v>1</v>
      </c>
      <c r="AV1166">
        <v>1</v>
      </c>
      <c r="AW1166">
        <v>9</v>
      </c>
      <c r="AX1166">
        <v>0</v>
      </c>
      <c r="AY1166">
        <v>217</v>
      </c>
      <c r="AZ1166">
        <v>23</v>
      </c>
      <c r="BA1166">
        <v>83.123271682602919</v>
      </c>
      <c r="BB1166">
        <v>23</v>
      </c>
      <c r="BC1166">
        <v>0</v>
      </c>
      <c r="BD1166">
        <v>23</v>
      </c>
      <c r="BE1166">
        <v>237</v>
      </c>
      <c r="BF1166">
        <v>23</v>
      </c>
      <c r="BG1166">
        <v>109.97704009835675</v>
      </c>
      <c r="BH1166">
        <v>4</v>
      </c>
      <c r="BI1166">
        <v>1</v>
      </c>
      <c r="BJ1166" s="74">
        <f t="shared" si="91"/>
        <v>0.875</v>
      </c>
      <c r="BK1166" s="92">
        <f t="shared" si="92"/>
        <v>9</v>
      </c>
      <c r="BN1166" s="67">
        <f t="shared" si="93"/>
        <v>0.53666666666666663</v>
      </c>
      <c r="BO1166" s="9">
        <f t="shared" si="94"/>
        <v>5</v>
      </c>
      <c r="BT1166">
        <v>0.81299999999999994</v>
      </c>
      <c r="BU1166">
        <v>9</v>
      </c>
      <c r="BV1166">
        <v>0</v>
      </c>
      <c r="BW1166">
        <v>217</v>
      </c>
      <c r="BX1166">
        <v>23</v>
      </c>
      <c r="BY1166">
        <v>83.123271682602919</v>
      </c>
      <c r="BZ1166">
        <v>23</v>
      </c>
      <c r="CA1166">
        <v>0</v>
      </c>
      <c r="CB1166">
        <v>23</v>
      </c>
      <c r="CC1166">
        <v>237</v>
      </c>
      <c r="CD1166">
        <v>23</v>
      </c>
      <c r="CE1166">
        <v>109.97704009835675</v>
      </c>
      <c r="CF1166">
        <v>4</v>
      </c>
      <c r="CG1166">
        <v>1</v>
      </c>
      <c r="CM1166">
        <v>0.81299999999999994</v>
      </c>
      <c r="CQ1166" t="s">
        <v>162</v>
      </c>
      <c r="CR1166" t="s">
        <v>176</v>
      </c>
      <c r="CS1166" t="s">
        <v>242</v>
      </c>
      <c r="CT1166">
        <v>217</v>
      </c>
      <c r="CU1166">
        <v>23</v>
      </c>
      <c r="CV1166">
        <v>83.123271682602919</v>
      </c>
      <c r="CW1166">
        <v>23</v>
      </c>
      <c r="CX1166">
        <v>0</v>
      </c>
      <c r="CY1166">
        <v>23</v>
      </c>
      <c r="CZ1166">
        <v>237</v>
      </c>
      <c r="DA1166">
        <v>23</v>
      </c>
      <c r="DB1166">
        <v>109.97704009835675</v>
      </c>
      <c r="DC1166">
        <v>4</v>
      </c>
      <c r="DD1166">
        <v>1</v>
      </c>
      <c r="DF1166">
        <v>0.28100000000000003</v>
      </c>
    </row>
    <row r="1167" spans="1:110" x14ac:dyDescent="0.25">
      <c r="A1167" s="74">
        <v>1</v>
      </c>
      <c r="B1167" s="44">
        <v>4</v>
      </c>
      <c r="C1167" s="44">
        <v>1</v>
      </c>
      <c r="D1167" s="44">
        <v>17</v>
      </c>
      <c r="E1167" s="44">
        <v>0.36586498188628302</v>
      </c>
      <c r="F1167" s="44">
        <v>1598.1084470000001</v>
      </c>
      <c r="G1167" s="75">
        <v>217.01</v>
      </c>
      <c r="H1167" s="74">
        <v>0.45300000000000001</v>
      </c>
      <c r="I1167" s="44">
        <v>4</v>
      </c>
      <c r="J1167" s="75">
        <v>0</v>
      </c>
      <c r="K1167" s="74">
        <v>0.28100000000000003</v>
      </c>
      <c r="L1167" s="44">
        <v>4</v>
      </c>
      <c r="M1167" s="75">
        <v>0</v>
      </c>
      <c r="N1167" s="44">
        <v>0.29699999999999999</v>
      </c>
      <c r="O1167" s="44">
        <v>4</v>
      </c>
      <c r="P1167" s="75">
        <v>0</v>
      </c>
      <c r="Q1167" s="80">
        <f t="shared" si="90"/>
        <v>0.34366666666666662</v>
      </c>
      <c r="R1167" s="88">
        <f t="shared" si="90"/>
        <v>4</v>
      </c>
      <c r="T1167" s="74">
        <v>0.70299999999999996</v>
      </c>
      <c r="U1167" s="44">
        <v>9</v>
      </c>
      <c r="V1167" s="44">
        <v>0</v>
      </c>
      <c r="W1167" s="44">
        <v>217.000001</v>
      </c>
      <c r="X1167" s="44">
        <v>23</v>
      </c>
      <c r="Y1167" s="44">
        <v>83.013031622057184</v>
      </c>
      <c r="Z1167" s="44">
        <v>23</v>
      </c>
      <c r="AA1167" s="44">
        <v>0</v>
      </c>
      <c r="AB1167" s="44">
        <v>23</v>
      </c>
      <c r="AC1167" s="44">
        <v>237</v>
      </c>
      <c r="AD1167" s="44">
        <v>23</v>
      </c>
      <c r="AE1167" s="44">
        <v>109.56125947866975</v>
      </c>
      <c r="AF1167" s="44">
        <v>4</v>
      </c>
      <c r="AG1167" s="75">
        <v>1</v>
      </c>
      <c r="AH1167" s="74">
        <v>0.93799999999999994</v>
      </c>
      <c r="AI1167" s="44">
        <v>9</v>
      </c>
      <c r="AJ1167" s="44">
        <v>0</v>
      </c>
      <c r="AK1167" s="44">
        <v>217.000001</v>
      </c>
      <c r="AL1167" s="44">
        <v>23</v>
      </c>
      <c r="AM1167" s="44">
        <v>83.013031622057184</v>
      </c>
      <c r="AN1167" s="44">
        <v>23</v>
      </c>
      <c r="AO1167" s="44">
        <v>0</v>
      </c>
      <c r="AP1167" s="44">
        <v>23</v>
      </c>
      <c r="AQ1167" s="44">
        <v>237</v>
      </c>
      <c r="AR1167" s="44">
        <v>23</v>
      </c>
      <c r="AS1167" s="44">
        <v>109.56125947866975</v>
      </c>
      <c r="AT1167" s="44">
        <v>4</v>
      </c>
      <c r="AU1167" s="75">
        <v>1</v>
      </c>
      <c r="AV1167">
        <v>1.0309999999999999</v>
      </c>
      <c r="AW1167">
        <v>9</v>
      </c>
      <c r="AX1167">
        <v>0</v>
      </c>
      <c r="AY1167">
        <v>217.000001</v>
      </c>
      <c r="AZ1167">
        <v>23</v>
      </c>
      <c r="BA1167">
        <v>83.013031622057184</v>
      </c>
      <c r="BB1167">
        <v>23</v>
      </c>
      <c r="BC1167">
        <v>0</v>
      </c>
      <c r="BD1167">
        <v>23</v>
      </c>
      <c r="BE1167">
        <v>237</v>
      </c>
      <c r="BF1167">
        <v>23</v>
      </c>
      <c r="BG1167">
        <v>109.56125947866975</v>
      </c>
      <c r="BH1167">
        <v>4</v>
      </c>
      <c r="BI1167">
        <v>1</v>
      </c>
      <c r="BJ1167" s="74">
        <f t="shared" si="91"/>
        <v>0.89066666666666661</v>
      </c>
      <c r="BK1167" s="92">
        <f t="shared" si="92"/>
        <v>9</v>
      </c>
      <c r="BN1167" s="67">
        <f t="shared" si="93"/>
        <v>0.54699999999999993</v>
      </c>
      <c r="BO1167" s="9">
        <f t="shared" si="94"/>
        <v>5</v>
      </c>
      <c r="BT1167">
        <v>0.82799999999999996</v>
      </c>
      <c r="BU1167">
        <v>9</v>
      </c>
      <c r="BV1167">
        <v>0</v>
      </c>
      <c r="BW1167">
        <v>217.000001</v>
      </c>
      <c r="BX1167">
        <v>23</v>
      </c>
      <c r="BY1167">
        <v>83.013031622057184</v>
      </c>
      <c r="BZ1167">
        <v>23</v>
      </c>
      <c r="CA1167">
        <v>0</v>
      </c>
      <c r="CB1167">
        <v>23</v>
      </c>
      <c r="CC1167">
        <v>237</v>
      </c>
      <c r="CD1167">
        <v>23</v>
      </c>
      <c r="CE1167">
        <v>109.56125947866975</v>
      </c>
      <c r="CF1167">
        <v>4</v>
      </c>
      <c r="CG1167">
        <v>1</v>
      </c>
      <c r="CM1167">
        <v>0.82799999999999996</v>
      </c>
      <c r="CQ1167" t="s">
        <v>162</v>
      </c>
      <c r="CR1167" t="s">
        <v>176</v>
      </c>
      <c r="CS1167" t="s">
        <v>242</v>
      </c>
      <c r="CT1167">
        <v>217.000001</v>
      </c>
      <c r="CU1167">
        <v>23</v>
      </c>
      <c r="CV1167">
        <v>83.013031622057184</v>
      </c>
      <c r="CW1167">
        <v>23</v>
      </c>
      <c r="CX1167">
        <v>0</v>
      </c>
      <c r="CY1167">
        <v>23</v>
      </c>
      <c r="CZ1167">
        <v>237</v>
      </c>
      <c r="DA1167">
        <v>23</v>
      </c>
      <c r="DB1167">
        <v>109.56125947866975</v>
      </c>
      <c r="DC1167">
        <v>4</v>
      </c>
      <c r="DD1167">
        <v>1</v>
      </c>
      <c r="DF1167">
        <v>0.28100000000000003</v>
      </c>
    </row>
    <row r="1168" spans="1:110" x14ac:dyDescent="0.25">
      <c r="A1168" s="74">
        <v>1</v>
      </c>
      <c r="B1168" s="44">
        <v>4</v>
      </c>
      <c r="C1168" s="44">
        <v>1</v>
      </c>
      <c r="D1168" s="44">
        <v>18</v>
      </c>
      <c r="E1168" s="44">
        <v>0.46340298639816002</v>
      </c>
      <c r="F1168" s="44">
        <v>1631.3057085</v>
      </c>
      <c r="G1168" s="75">
        <v>225.06</v>
      </c>
      <c r="H1168" s="74">
        <v>0.45300000000000001</v>
      </c>
      <c r="I1168" s="44">
        <v>4</v>
      </c>
      <c r="J1168" s="75">
        <v>0</v>
      </c>
      <c r="K1168" s="74">
        <v>0.28100000000000003</v>
      </c>
      <c r="L1168" s="44">
        <v>4</v>
      </c>
      <c r="M1168" s="75">
        <v>0</v>
      </c>
      <c r="N1168" s="44">
        <v>0.26500000000000001</v>
      </c>
      <c r="O1168" s="44">
        <v>4</v>
      </c>
      <c r="P1168" s="75">
        <v>0</v>
      </c>
      <c r="Q1168" s="80">
        <f t="shared" si="90"/>
        <v>0.33300000000000002</v>
      </c>
      <c r="R1168" s="88">
        <f t="shared" si="90"/>
        <v>4</v>
      </c>
      <c r="T1168" s="74">
        <v>0.71799999999999997</v>
      </c>
      <c r="U1168" s="44">
        <v>9</v>
      </c>
      <c r="V1168" s="44">
        <v>0</v>
      </c>
      <c r="W1168" s="44">
        <v>216.99999999999997</v>
      </c>
      <c r="X1168" s="44">
        <v>23</v>
      </c>
      <c r="Y1168" s="44">
        <v>82.907655173241267</v>
      </c>
      <c r="Z1168" s="44">
        <v>23</v>
      </c>
      <c r="AA1168" s="44">
        <v>0</v>
      </c>
      <c r="AB1168" s="44">
        <v>23</v>
      </c>
      <c r="AC1168" s="44">
        <v>236.99999999999997</v>
      </c>
      <c r="AD1168" s="44">
        <v>23</v>
      </c>
      <c r="AE1168" s="44">
        <v>109.16220262149695</v>
      </c>
      <c r="AF1168" s="44">
        <v>4</v>
      </c>
      <c r="AG1168" s="75">
        <v>1</v>
      </c>
      <c r="AH1168" s="74">
        <v>0.92200000000000004</v>
      </c>
      <c r="AI1168" s="44">
        <v>9</v>
      </c>
      <c r="AJ1168" s="44">
        <v>0</v>
      </c>
      <c r="AK1168" s="44">
        <v>216.99999999999997</v>
      </c>
      <c r="AL1168" s="44">
        <v>23</v>
      </c>
      <c r="AM1168" s="44">
        <v>82.907655173241267</v>
      </c>
      <c r="AN1168" s="44">
        <v>23</v>
      </c>
      <c r="AO1168" s="44">
        <v>0</v>
      </c>
      <c r="AP1168" s="44">
        <v>23</v>
      </c>
      <c r="AQ1168" s="44">
        <v>236.99999999999997</v>
      </c>
      <c r="AR1168" s="44">
        <v>23</v>
      </c>
      <c r="AS1168" s="44">
        <v>109.16220262149695</v>
      </c>
      <c r="AT1168" s="44">
        <v>4</v>
      </c>
      <c r="AU1168" s="75">
        <v>1</v>
      </c>
      <c r="AV1168">
        <v>1</v>
      </c>
      <c r="AW1168">
        <v>9</v>
      </c>
      <c r="AX1168">
        <v>0</v>
      </c>
      <c r="AY1168">
        <v>216.99999999999997</v>
      </c>
      <c r="AZ1168">
        <v>23</v>
      </c>
      <c r="BA1168">
        <v>82.907655173241267</v>
      </c>
      <c r="BB1168">
        <v>23</v>
      </c>
      <c r="BC1168">
        <v>0</v>
      </c>
      <c r="BD1168">
        <v>23</v>
      </c>
      <c r="BE1168">
        <v>236.99999999999997</v>
      </c>
      <c r="BF1168">
        <v>23</v>
      </c>
      <c r="BG1168">
        <v>109.16220262149695</v>
      </c>
      <c r="BH1168">
        <v>4</v>
      </c>
      <c r="BI1168">
        <v>1</v>
      </c>
      <c r="BJ1168" s="74">
        <f t="shared" si="91"/>
        <v>0.88</v>
      </c>
      <c r="BK1168" s="92">
        <f t="shared" si="92"/>
        <v>9</v>
      </c>
      <c r="BN1168" s="67">
        <f t="shared" si="93"/>
        <v>0.54699999999999993</v>
      </c>
      <c r="BO1168" s="9">
        <f t="shared" si="94"/>
        <v>5</v>
      </c>
      <c r="BT1168">
        <v>0.82799999999999996</v>
      </c>
      <c r="BU1168">
        <v>9</v>
      </c>
      <c r="BV1168">
        <v>0</v>
      </c>
      <c r="BW1168">
        <v>216.99999999999997</v>
      </c>
      <c r="BX1168">
        <v>23</v>
      </c>
      <c r="BY1168">
        <v>82.907655173241267</v>
      </c>
      <c r="BZ1168">
        <v>23</v>
      </c>
      <c r="CA1168">
        <v>0</v>
      </c>
      <c r="CB1168">
        <v>23</v>
      </c>
      <c r="CC1168">
        <v>236.99999999999997</v>
      </c>
      <c r="CD1168">
        <v>23</v>
      </c>
      <c r="CE1168">
        <v>109.16220262149695</v>
      </c>
      <c r="CF1168">
        <v>4</v>
      </c>
      <c r="CG1168">
        <v>1</v>
      </c>
      <c r="CM1168">
        <v>0.82799999999999996</v>
      </c>
      <c r="CQ1168" t="s">
        <v>162</v>
      </c>
      <c r="CR1168" t="s">
        <v>182</v>
      </c>
      <c r="CS1168" t="s">
        <v>242</v>
      </c>
      <c r="CT1168">
        <v>216.99999999999997</v>
      </c>
      <c r="CU1168">
        <v>23</v>
      </c>
      <c r="CV1168">
        <v>82.907655173241267</v>
      </c>
      <c r="CW1168">
        <v>23</v>
      </c>
      <c r="CX1168">
        <v>0</v>
      </c>
      <c r="CY1168">
        <v>23</v>
      </c>
      <c r="CZ1168">
        <v>236.99999999999997</v>
      </c>
      <c r="DA1168">
        <v>23</v>
      </c>
      <c r="DB1168">
        <v>109.16220262149695</v>
      </c>
      <c r="DC1168">
        <v>4</v>
      </c>
      <c r="DD1168">
        <v>1</v>
      </c>
      <c r="DF1168">
        <v>0.29699999999999999</v>
      </c>
    </row>
    <row r="1169" spans="1:110" x14ac:dyDescent="0.25">
      <c r="A1169" s="74">
        <v>1</v>
      </c>
      <c r="B1169" s="44">
        <v>4</v>
      </c>
      <c r="C1169" s="44">
        <v>2</v>
      </c>
      <c r="D1169" s="44">
        <v>5</v>
      </c>
      <c r="E1169" s="44">
        <v>-0.49383125159618901</v>
      </c>
      <c r="F1169" s="44">
        <v>1324.416665</v>
      </c>
      <c r="G1169" s="75">
        <v>127.15</v>
      </c>
      <c r="H1169" s="74">
        <v>0.45300000000000001</v>
      </c>
      <c r="I1169" s="44">
        <v>4</v>
      </c>
      <c r="J1169" s="75">
        <v>0</v>
      </c>
      <c r="K1169" s="74">
        <v>0.29699999999999999</v>
      </c>
      <c r="L1169" s="44">
        <v>4</v>
      </c>
      <c r="M1169" s="75">
        <v>0</v>
      </c>
      <c r="N1169" s="44">
        <v>0.26600000000000001</v>
      </c>
      <c r="O1169" s="44">
        <v>4</v>
      </c>
      <c r="P1169" s="75">
        <v>0</v>
      </c>
      <c r="Q1169" s="80">
        <f t="shared" si="90"/>
        <v>0.33866666666666667</v>
      </c>
      <c r="R1169" s="88">
        <f t="shared" si="90"/>
        <v>4</v>
      </c>
      <c r="T1169" s="74">
        <v>0.68700000000000006</v>
      </c>
      <c r="U1169" s="44">
        <v>9</v>
      </c>
      <c r="V1169" s="44">
        <v>0</v>
      </c>
      <c r="W1169" s="44">
        <v>0</v>
      </c>
      <c r="X1169" s="44">
        <v>23</v>
      </c>
      <c r="Y1169" s="44">
        <v>237.00000000000003</v>
      </c>
      <c r="Z1169" s="44">
        <v>23</v>
      </c>
      <c r="AA1169" s="44">
        <v>217.00000000000003</v>
      </c>
      <c r="AB1169" s="44">
        <v>23</v>
      </c>
      <c r="AC1169" s="44">
        <v>82.443308164858763</v>
      </c>
      <c r="AD1169" s="44">
        <v>23</v>
      </c>
      <c r="AE1169" s="44">
        <v>114.64040571592824</v>
      </c>
      <c r="AF1169" s="44">
        <v>4</v>
      </c>
      <c r="AG1169" s="75">
        <v>1</v>
      </c>
      <c r="AH1169" s="74">
        <v>0.93799999999999994</v>
      </c>
      <c r="AI1169" s="44">
        <v>9</v>
      </c>
      <c r="AJ1169" s="44">
        <v>0</v>
      </c>
      <c r="AK1169" s="44">
        <v>0</v>
      </c>
      <c r="AL1169" s="44">
        <v>23</v>
      </c>
      <c r="AM1169" s="44">
        <v>237.00000000000003</v>
      </c>
      <c r="AN1169" s="44">
        <v>23</v>
      </c>
      <c r="AO1169" s="44">
        <v>217.00000000000003</v>
      </c>
      <c r="AP1169" s="44">
        <v>23</v>
      </c>
      <c r="AQ1169" s="44">
        <v>82.443308164858763</v>
      </c>
      <c r="AR1169" s="44">
        <v>23</v>
      </c>
      <c r="AS1169" s="44">
        <v>114.64040571592824</v>
      </c>
      <c r="AT1169" s="44">
        <v>4</v>
      </c>
      <c r="AU1169" s="75">
        <v>1</v>
      </c>
      <c r="AV1169">
        <v>1</v>
      </c>
      <c r="AW1169">
        <v>9</v>
      </c>
      <c r="AX1169">
        <v>0</v>
      </c>
      <c r="AY1169">
        <v>0</v>
      </c>
      <c r="AZ1169">
        <v>23</v>
      </c>
      <c r="BA1169">
        <v>237.00000000000003</v>
      </c>
      <c r="BB1169">
        <v>23</v>
      </c>
      <c r="BC1169">
        <v>217.00000000000003</v>
      </c>
      <c r="BD1169">
        <v>23</v>
      </c>
      <c r="BE1169">
        <v>82.443308164858763</v>
      </c>
      <c r="BF1169">
        <v>23</v>
      </c>
      <c r="BG1169">
        <v>114.64040571592824</v>
      </c>
      <c r="BH1169">
        <v>4</v>
      </c>
      <c r="BI1169">
        <v>1</v>
      </c>
      <c r="BJ1169" s="74">
        <f t="shared" si="91"/>
        <v>0.875</v>
      </c>
      <c r="BK1169" s="92">
        <f t="shared" si="92"/>
        <v>9</v>
      </c>
      <c r="BN1169" s="67">
        <f t="shared" si="93"/>
        <v>0.53633333333333333</v>
      </c>
      <c r="BO1169" s="9">
        <f t="shared" si="94"/>
        <v>5</v>
      </c>
      <c r="BT1169">
        <v>0.81200000000000006</v>
      </c>
      <c r="BU1169">
        <v>9</v>
      </c>
      <c r="BV1169">
        <v>0</v>
      </c>
      <c r="BW1169">
        <v>0</v>
      </c>
      <c r="BX1169">
        <v>23</v>
      </c>
      <c r="BY1169">
        <v>237.00000000000003</v>
      </c>
      <c r="BZ1169">
        <v>23</v>
      </c>
      <c r="CA1169">
        <v>217.00000000000003</v>
      </c>
      <c r="CB1169">
        <v>23</v>
      </c>
      <c r="CC1169">
        <v>82.443308164858763</v>
      </c>
      <c r="CD1169">
        <v>23</v>
      </c>
      <c r="CE1169">
        <v>114.64040571592824</v>
      </c>
      <c r="CF1169">
        <v>4</v>
      </c>
      <c r="CG1169">
        <v>1</v>
      </c>
      <c r="CM1169">
        <v>0.81200000000000006</v>
      </c>
      <c r="CQ1169" t="s">
        <v>162</v>
      </c>
      <c r="CR1169" t="s">
        <v>182</v>
      </c>
      <c r="CS1169" t="s">
        <v>242</v>
      </c>
      <c r="CT1169">
        <v>0</v>
      </c>
      <c r="CU1169">
        <v>23</v>
      </c>
      <c r="CV1169">
        <v>237.00000000000003</v>
      </c>
      <c r="CW1169">
        <v>23</v>
      </c>
      <c r="CX1169">
        <v>217.00000000000003</v>
      </c>
      <c r="CY1169">
        <v>23</v>
      </c>
      <c r="CZ1169">
        <v>82.443308164858763</v>
      </c>
      <c r="DA1169">
        <v>23</v>
      </c>
      <c r="DB1169">
        <v>114.64040571592824</v>
      </c>
      <c r="DC1169">
        <v>4</v>
      </c>
      <c r="DD1169">
        <v>1</v>
      </c>
      <c r="DF1169">
        <v>0.29699999999999999</v>
      </c>
    </row>
    <row r="1170" spans="1:110" x14ac:dyDescent="0.25">
      <c r="A1170" s="74">
        <v>1</v>
      </c>
      <c r="B1170" s="44">
        <v>4</v>
      </c>
      <c r="C1170" s="44">
        <v>2</v>
      </c>
      <c r="D1170" s="44">
        <v>6</v>
      </c>
      <c r="E1170" s="44">
        <v>-0.39629324708431202</v>
      </c>
      <c r="F1170" s="44">
        <v>1357.6139264999999</v>
      </c>
      <c r="G1170" s="75">
        <v>135.19999999999999</v>
      </c>
      <c r="H1170" s="74">
        <v>0.46800000000000003</v>
      </c>
      <c r="I1170" s="44">
        <v>4</v>
      </c>
      <c r="J1170" s="75">
        <v>0</v>
      </c>
      <c r="K1170" s="74">
        <v>0.28199999999999997</v>
      </c>
      <c r="L1170" s="44">
        <v>4</v>
      </c>
      <c r="M1170" s="75">
        <v>0</v>
      </c>
      <c r="N1170" s="44">
        <v>0.26600000000000001</v>
      </c>
      <c r="O1170" s="44">
        <v>4</v>
      </c>
      <c r="P1170" s="75">
        <v>0</v>
      </c>
      <c r="Q1170" s="80">
        <f t="shared" si="90"/>
        <v>0.33866666666666667</v>
      </c>
      <c r="R1170" s="88">
        <f t="shared" si="90"/>
        <v>4</v>
      </c>
      <c r="T1170" s="74">
        <v>0.70299999999999996</v>
      </c>
      <c r="U1170" s="44">
        <v>9</v>
      </c>
      <c r="V1170" s="44">
        <v>0</v>
      </c>
      <c r="W1170" s="44">
        <v>0</v>
      </c>
      <c r="X1170" s="44">
        <v>23</v>
      </c>
      <c r="Y1170" s="44">
        <v>237</v>
      </c>
      <c r="Z1170" s="44">
        <v>23</v>
      </c>
      <c r="AA1170" s="44">
        <v>217</v>
      </c>
      <c r="AB1170" s="44">
        <v>23</v>
      </c>
      <c r="AC1170" s="44">
        <v>83.04797113792138</v>
      </c>
      <c r="AD1170" s="44">
        <v>23</v>
      </c>
      <c r="AE1170" s="44">
        <v>114.92738391072416</v>
      </c>
      <c r="AF1170" s="44">
        <v>4</v>
      </c>
      <c r="AG1170" s="75">
        <v>1</v>
      </c>
      <c r="AH1170" s="74">
        <v>0.92200000000000004</v>
      </c>
      <c r="AI1170" s="44">
        <v>9</v>
      </c>
      <c r="AJ1170" s="44">
        <v>0</v>
      </c>
      <c r="AK1170" s="44">
        <v>0</v>
      </c>
      <c r="AL1170" s="44">
        <v>23</v>
      </c>
      <c r="AM1170" s="44">
        <v>237</v>
      </c>
      <c r="AN1170" s="44">
        <v>23</v>
      </c>
      <c r="AO1170" s="44">
        <v>217</v>
      </c>
      <c r="AP1170" s="44">
        <v>23</v>
      </c>
      <c r="AQ1170" s="44">
        <v>83.04797113792138</v>
      </c>
      <c r="AR1170" s="44">
        <v>23</v>
      </c>
      <c r="AS1170" s="44">
        <v>114.92738391072416</v>
      </c>
      <c r="AT1170" s="44">
        <v>4</v>
      </c>
      <c r="AU1170" s="75">
        <v>1</v>
      </c>
      <c r="AV1170">
        <v>0.98499999999999999</v>
      </c>
      <c r="AW1170">
        <v>9</v>
      </c>
      <c r="AX1170">
        <v>0</v>
      </c>
      <c r="AY1170">
        <v>0</v>
      </c>
      <c r="AZ1170">
        <v>23</v>
      </c>
      <c r="BA1170">
        <v>237</v>
      </c>
      <c r="BB1170">
        <v>23</v>
      </c>
      <c r="BC1170">
        <v>217</v>
      </c>
      <c r="BD1170">
        <v>23</v>
      </c>
      <c r="BE1170">
        <v>83.04797113792138</v>
      </c>
      <c r="BF1170">
        <v>23</v>
      </c>
      <c r="BG1170">
        <v>114.92738391072416</v>
      </c>
      <c r="BH1170">
        <v>4</v>
      </c>
      <c r="BI1170">
        <v>1</v>
      </c>
      <c r="BJ1170" s="74">
        <f t="shared" si="91"/>
        <v>0.87</v>
      </c>
      <c r="BK1170" s="92">
        <f t="shared" si="92"/>
        <v>9</v>
      </c>
      <c r="BN1170" s="67">
        <f t="shared" si="93"/>
        <v>0.53133333333333332</v>
      </c>
      <c r="BO1170" s="9">
        <f t="shared" si="94"/>
        <v>5</v>
      </c>
      <c r="BT1170">
        <v>0.81200000000000006</v>
      </c>
      <c r="BU1170">
        <v>9</v>
      </c>
      <c r="BV1170">
        <v>0</v>
      </c>
      <c r="BW1170">
        <v>0</v>
      </c>
      <c r="BX1170">
        <v>23</v>
      </c>
      <c r="BY1170">
        <v>237</v>
      </c>
      <c r="BZ1170">
        <v>23</v>
      </c>
      <c r="CA1170">
        <v>217</v>
      </c>
      <c r="CB1170">
        <v>23</v>
      </c>
      <c r="CC1170">
        <v>83.04797113792138</v>
      </c>
      <c r="CD1170">
        <v>23</v>
      </c>
      <c r="CE1170">
        <v>114.92738391072416</v>
      </c>
      <c r="CF1170">
        <v>4</v>
      </c>
      <c r="CG1170">
        <v>1</v>
      </c>
      <c r="CM1170">
        <v>0.81200000000000006</v>
      </c>
      <c r="CQ1170" t="s">
        <v>162</v>
      </c>
      <c r="CR1170" t="s">
        <v>182</v>
      </c>
      <c r="CS1170" t="s">
        <v>242</v>
      </c>
      <c r="CT1170">
        <v>0</v>
      </c>
      <c r="CU1170">
        <v>23</v>
      </c>
      <c r="CV1170">
        <v>237</v>
      </c>
      <c r="CW1170">
        <v>23</v>
      </c>
      <c r="CX1170">
        <v>217</v>
      </c>
      <c r="CY1170">
        <v>23</v>
      </c>
      <c r="CZ1170">
        <v>83.04797113792138</v>
      </c>
      <c r="DA1170">
        <v>23</v>
      </c>
      <c r="DB1170">
        <v>114.92738391072416</v>
      </c>
      <c r="DC1170">
        <v>4</v>
      </c>
      <c r="DD1170">
        <v>1</v>
      </c>
      <c r="DF1170">
        <v>0.29699999999999999</v>
      </c>
    </row>
    <row r="1171" spans="1:110" x14ac:dyDescent="0.25">
      <c r="A1171" s="74">
        <v>1</v>
      </c>
      <c r="B1171" s="44">
        <v>4</v>
      </c>
      <c r="C1171" s="44">
        <v>2</v>
      </c>
      <c r="D1171" s="44">
        <v>7</v>
      </c>
      <c r="E1171" s="44">
        <v>-0.29875524257243502</v>
      </c>
      <c r="F1171" s="44">
        <v>1390.8111879999999</v>
      </c>
      <c r="G1171" s="75">
        <v>143.25</v>
      </c>
      <c r="H1171" s="74">
        <v>0.45300000000000001</v>
      </c>
      <c r="I1171" s="44">
        <v>4</v>
      </c>
      <c r="J1171" s="75">
        <v>0</v>
      </c>
      <c r="K1171" s="74">
        <v>0.28100000000000003</v>
      </c>
      <c r="L1171" s="44">
        <v>4</v>
      </c>
      <c r="M1171" s="75">
        <v>0</v>
      </c>
      <c r="N1171" s="44">
        <v>0.28100000000000003</v>
      </c>
      <c r="O1171" s="44">
        <v>4</v>
      </c>
      <c r="P1171" s="75">
        <v>0</v>
      </c>
      <c r="Q1171" s="80">
        <f t="shared" si="90"/>
        <v>0.33833333333333337</v>
      </c>
      <c r="R1171" s="88">
        <f t="shared" si="90"/>
        <v>4</v>
      </c>
      <c r="T1171" s="74">
        <v>0.73499999999999999</v>
      </c>
      <c r="U1171" s="44">
        <v>9</v>
      </c>
      <c r="V1171" s="44">
        <v>0</v>
      </c>
      <c r="W1171" s="44">
        <v>0</v>
      </c>
      <c r="X1171" s="44">
        <v>23</v>
      </c>
      <c r="Y1171" s="44">
        <v>237</v>
      </c>
      <c r="Z1171" s="44">
        <v>23</v>
      </c>
      <c r="AA1171" s="44">
        <v>217.000001</v>
      </c>
      <c r="AB1171" s="44">
        <v>23</v>
      </c>
      <c r="AC1171" s="44">
        <v>83.628388375074195</v>
      </c>
      <c r="AD1171" s="44">
        <v>23</v>
      </c>
      <c r="AE1171" s="44">
        <v>115.19466502924577</v>
      </c>
      <c r="AF1171" s="44">
        <v>4</v>
      </c>
      <c r="AG1171" s="75">
        <v>1</v>
      </c>
      <c r="AH1171" s="74">
        <v>0.92200000000000004</v>
      </c>
      <c r="AI1171" s="44">
        <v>9</v>
      </c>
      <c r="AJ1171" s="44">
        <v>0</v>
      </c>
      <c r="AK1171" s="44">
        <v>0</v>
      </c>
      <c r="AL1171" s="44">
        <v>23</v>
      </c>
      <c r="AM1171" s="44">
        <v>237</v>
      </c>
      <c r="AN1171" s="44">
        <v>23</v>
      </c>
      <c r="AO1171" s="44">
        <v>217.000001</v>
      </c>
      <c r="AP1171" s="44">
        <v>23</v>
      </c>
      <c r="AQ1171" s="44">
        <v>83.628388375074195</v>
      </c>
      <c r="AR1171" s="44">
        <v>23</v>
      </c>
      <c r="AS1171" s="44">
        <v>115.19466502924577</v>
      </c>
      <c r="AT1171" s="44">
        <v>4</v>
      </c>
      <c r="AU1171" s="75">
        <v>1</v>
      </c>
      <c r="AV1171">
        <v>1</v>
      </c>
      <c r="AW1171">
        <v>9</v>
      </c>
      <c r="AX1171">
        <v>0</v>
      </c>
      <c r="AY1171">
        <v>0</v>
      </c>
      <c r="AZ1171">
        <v>23</v>
      </c>
      <c r="BA1171">
        <v>237</v>
      </c>
      <c r="BB1171">
        <v>23</v>
      </c>
      <c r="BC1171">
        <v>217.000001</v>
      </c>
      <c r="BD1171">
        <v>23</v>
      </c>
      <c r="BE1171">
        <v>83.628388375074195</v>
      </c>
      <c r="BF1171">
        <v>23</v>
      </c>
      <c r="BG1171">
        <v>115.19466502924577</v>
      </c>
      <c r="BH1171">
        <v>4</v>
      </c>
      <c r="BI1171">
        <v>1</v>
      </c>
      <c r="BJ1171" s="74">
        <f t="shared" si="91"/>
        <v>0.88566666666666671</v>
      </c>
      <c r="BK1171" s="92">
        <f t="shared" si="92"/>
        <v>9</v>
      </c>
      <c r="BN1171" s="67">
        <f t="shared" si="93"/>
        <v>0.54733333333333334</v>
      </c>
      <c r="BO1171" s="9">
        <f t="shared" si="94"/>
        <v>5</v>
      </c>
      <c r="BT1171">
        <v>0.81200000000000006</v>
      </c>
      <c r="BU1171">
        <v>9</v>
      </c>
      <c r="BV1171">
        <v>0</v>
      </c>
      <c r="BW1171">
        <v>0</v>
      </c>
      <c r="BX1171">
        <v>23</v>
      </c>
      <c r="BY1171">
        <v>237</v>
      </c>
      <c r="BZ1171">
        <v>23</v>
      </c>
      <c r="CA1171">
        <v>217.000001</v>
      </c>
      <c r="CB1171">
        <v>23</v>
      </c>
      <c r="CC1171">
        <v>83.628388375074195</v>
      </c>
      <c r="CD1171">
        <v>23</v>
      </c>
      <c r="CE1171">
        <v>115.19466502924577</v>
      </c>
      <c r="CF1171">
        <v>4</v>
      </c>
      <c r="CG1171">
        <v>1</v>
      </c>
      <c r="CM1171">
        <v>0.81200000000000006</v>
      </c>
      <c r="CQ1171" t="s">
        <v>162</v>
      </c>
      <c r="CR1171" t="s">
        <v>182</v>
      </c>
      <c r="CS1171" t="s">
        <v>242</v>
      </c>
      <c r="CT1171">
        <v>0</v>
      </c>
      <c r="CU1171">
        <v>23</v>
      </c>
      <c r="CV1171">
        <v>237</v>
      </c>
      <c r="CW1171">
        <v>23</v>
      </c>
      <c r="CX1171">
        <v>217.000001</v>
      </c>
      <c r="CY1171">
        <v>23</v>
      </c>
      <c r="CZ1171">
        <v>83.628388375074195</v>
      </c>
      <c r="DA1171">
        <v>23</v>
      </c>
      <c r="DB1171">
        <v>115.19466502924577</v>
      </c>
      <c r="DC1171">
        <v>4</v>
      </c>
      <c r="DD1171">
        <v>1</v>
      </c>
      <c r="DF1171">
        <v>0.29699999999999999</v>
      </c>
    </row>
    <row r="1172" spans="1:110" x14ac:dyDescent="0.25">
      <c r="A1172" s="74">
        <v>1</v>
      </c>
      <c r="B1172" s="44">
        <v>4</v>
      </c>
      <c r="C1172" s="44">
        <v>2</v>
      </c>
      <c r="D1172" s="44">
        <v>8</v>
      </c>
      <c r="E1172" s="44">
        <v>-0.201217238060558</v>
      </c>
      <c r="F1172" s="44">
        <v>1424.0084495000001</v>
      </c>
      <c r="G1172" s="75">
        <v>151.30000000000001</v>
      </c>
      <c r="H1172" s="74">
        <v>0.45300000000000001</v>
      </c>
      <c r="I1172" s="44">
        <v>4</v>
      </c>
      <c r="J1172" s="75">
        <v>0</v>
      </c>
      <c r="K1172" s="74">
        <v>0.28100000000000003</v>
      </c>
      <c r="L1172" s="44">
        <v>4</v>
      </c>
      <c r="M1172" s="75">
        <v>0</v>
      </c>
      <c r="N1172" s="44">
        <v>0.26500000000000001</v>
      </c>
      <c r="O1172" s="44">
        <v>4</v>
      </c>
      <c r="P1172" s="75">
        <v>0</v>
      </c>
      <c r="Q1172" s="80">
        <f t="shared" si="90"/>
        <v>0.33300000000000002</v>
      </c>
      <c r="R1172" s="88">
        <f t="shared" si="90"/>
        <v>4</v>
      </c>
      <c r="T1172" s="74">
        <v>0.75</v>
      </c>
      <c r="U1172" s="44">
        <v>9</v>
      </c>
      <c r="V1172" s="44">
        <v>0</v>
      </c>
      <c r="W1172" s="44">
        <v>0</v>
      </c>
      <c r="X1172" s="44">
        <v>23</v>
      </c>
      <c r="Y1172" s="44">
        <v>83.809512469685274</v>
      </c>
      <c r="Z1172" s="44">
        <v>23</v>
      </c>
      <c r="AA1172" s="44">
        <v>217</v>
      </c>
      <c r="AB1172" s="44">
        <v>23</v>
      </c>
      <c r="AC1172" s="44">
        <v>237</v>
      </c>
      <c r="AD1172" s="44">
        <v>23</v>
      </c>
      <c r="AE1172" s="44">
        <v>114.99726205771719</v>
      </c>
      <c r="AF1172" s="44">
        <v>4</v>
      </c>
      <c r="AG1172" s="75">
        <v>1</v>
      </c>
      <c r="AH1172" s="74">
        <v>0.92200000000000004</v>
      </c>
      <c r="AI1172" s="44">
        <v>9</v>
      </c>
      <c r="AJ1172" s="44">
        <v>0</v>
      </c>
      <c r="AK1172" s="44">
        <v>0</v>
      </c>
      <c r="AL1172" s="44">
        <v>23</v>
      </c>
      <c r="AM1172" s="44">
        <v>83.809512469685274</v>
      </c>
      <c r="AN1172" s="44">
        <v>23</v>
      </c>
      <c r="AO1172" s="44">
        <v>217</v>
      </c>
      <c r="AP1172" s="44">
        <v>23</v>
      </c>
      <c r="AQ1172" s="44">
        <v>237</v>
      </c>
      <c r="AR1172" s="44">
        <v>23</v>
      </c>
      <c r="AS1172" s="44">
        <v>114.99726205771719</v>
      </c>
      <c r="AT1172" s="44">
        <v>4</v>
      </c>
      <c r="AU1172" s="75">
        <v>1</v>
      </c>
      <c r="AV1172">
        <v>1.016</v>
      </c>
      <c r="AW1172">
        <v>9</v>
      </c>
      <c r="AX1172">
        <v>0</v>
      </c>
      <c r="AY1172">
        <v>0</v>
      </c>
      <c r="AZ1172">
        <v>23</v>
      </c>
      <c r="BA1172">
        <v>83.809512469685274</v>
      </c>
      <c r="BB1172">
        <v>23</v>
      </c>
      <c r="BC1172">
        <v>217</v>
      </c>
      <c r="BD1172">
        <v>23</v>
      </c>
      <c r="BE1172">
        <v>237</v>
      </c>
      <c r="BF1172">
        <v>23</v>
      </c>
      <c r="BG1172">
        <v>114.99726205771719</v>
      </c>
      <c r="BH1172">
        <v>4</v>
      </c>
      <c r="BI1172">
        <v>1</v>
      </c>
      <c r="BJ1172" s="74">
        <f t="shared" si="91"/>
        <v>0.89600000000000002</v>
      </c>
      <c r="BK1172" s="92">
        <f t="shared" si="92"/>
        <v>9</v>
      </c>
      <c r="BN1172" s="67">
        <f t="shared" si="93"/>
        <v>0.56299999999999994</v>
      </c>
      <c r="BO1172" s="9">
        <f t="shared" si="94"/>
        <v>5</v>
      </c>
      <c r="BT1172">
        <v>0.84299999999999997</v>
      </c>
      <c r="BU1172">
        <v>9</v>
      </c>
      <c r="BV1172">
        <v>0</v>
      </c>
      <c r="BW1172">
        <v>0</v>
      </c>
      <c r="BX1172">
        <v>23</v>
      </c>
      <c r="BY1172">
        <v>83.809512469685274</v>
      </c>
      <c r="BZ1172">
        <v>23</v>
      </c>
      <c r="CA1172">
        <v>217</v>
      </c>
      <c r="CB1172">
        <v>23</v>
      </c>
      <c r="CC1172">
        <v>237</v>
      </c>
      <c r="CD1172">
        <v>23</v>
      </c>
      <c r="CE1172">
        <v>114.99726205771719</v>
      </c>
      <c r="CF1172">
        <v>4</v>
      </c>
      <c r="CG1172">
        <v>1</v>
      </c>
      <c r="CM1172">
        <v>0.84299999999999997</v>
      </c>
      <c r="CQ1172" t="s">
        <v>162</v>
      </c>
      <c r="CR1172" t="s">
        <v>182</v>
      </c>
      <c r="CS1172" t="s">
        <v>242</v>
      </c>
      <c r="CT1172">
        <v>0</v>
      </c>
      <c r="CU1172">
        <v>23</v>
      </c>
      <c r="CV1172">
        <v>83.809512469685274</v>
      </c>
      <c r="CW1172">
        <v>23</v>
      </c>
      <c r="CX1172">
        <v>217</v>
      </c>
      <c r="CY1172">
        <v>23</v>
      </c>
      <c r="CZ1172">
        <v>237</v>
      </c>
      <c r="DA1172">
        <v>23</v>
      </c>
      <c r="DB1172">
        <v>114.99726205771719</v>
      </c>
      <c r="DC1172">
        <v>4</v>
      </c>
      <c r="DD1172">
        <v>1</v>
      </c>
      <c r="DF1172">
        <v>0.29699999999999999</v>
      </c>
    </row>
    <row r="1173" spans="1:110" x14ac:dyDescent="0.25">
      <c r="A1173" s="74">
        <v>1</v>
      </c>
      <c r="B1173" s="44">
        <v>4</v>
      </c>
      <c r="C1173" s="44">
        <v>2</v>
      </c>
      <c r="D1173" s="44">
        <v>9</v>
      </c>
      <c r="E1173" s="44">
        <v>-0.103679233548681</v>
      </c>
      <c r="F1173" s="44">
        <v>1457.2057110000001</v>
      </c>
      <c r="G1173" s="75">
        <v>159.35</v>
      </c>
      <c r="H1173" s="74">
        <v>0.46899999999999997</v>
      </c>
      <c r="I1173" s="44">
        <v>4</v>
      </c>
      <c r="J1173" s="75">
        <v>0</v>
      </c>
      <c r="K1173" s="74">
        <v>0.29699999999999999</v>
      </c>
      <c r="L1173" s="44">
        <v>4</v>
      </c>
      <c r="M1173" s="75">
        <v>0</v>
      </c>
      <c r="N1173" s="44">
        <v>0.26500000000000001</v>
      </c>
      <c r="O1173" s="44">
        <v>4</v>
      </c>
      <c r="P1173" s="75">
        <v>0</v>
      </c>
      <c r="Q1173" s="80">
        <f t="shared" si="90"/>
        <v>0.34366666666666673</v>
      </c>
      <c r="R1173" s="88">
        <f t="shared" si="90"/>
        <v>4</v>
      </c>
      <c r="T1173" s="74">
        <v>0.70299999999999996</v>
      </c>
      <c r="U1173" s="44">
        <v>9</v>
      </c>
      <c r="V1173" s="44">
        <v>0</v>
      </c>
      <c r="W1173" s="44">
        <v>0</v>
      </c>
      <c r="X1173" s="44">
        <v>23</v>
      </c>
      <c r="Y1173" s="44">
        <v>83.66691914028452</v>
      </c>
      <c r="Z1173" s="44">
        <v>23</v>
      </c>
      <c r="AA1173" s="44">
        <v>217</v>
      </c>
      <c r="AB1173" s="44">
        <v>23</v>
      </c>
      <c r="AC1173" s="44">
        <v>237</v>
      </c>
      <c r="AD1173" s="44">
        <v>23</v>
      </c>
      <c r="AE1173" s="44">
        <v>114.428244775534</v>
      </c>
      <c r="AF1173" s="44">
        <v>4</v>
      </c>
      <c r="AG1173" s="75">
        <v>1</v>
      </c>
      <c r="AH1173" s="74">
        <v>0.92200000000000004</v>
      </c>
      <c r="AI1173" s="44">
        <v>9</v>
      </c>
      <c r="AJ1173" s="44">
        <v>0</v>
      </c>
      <c r="AK1173" s="44">
        <v>0</v>
      </c>
      <c r="AL1173" s="44">
        <v>23</v>
      </c>
      <c r="AM1173" s="44">
        <v>83.66691914028452</v>
      </c>
      <c r="AN1173" s="44">
        <v>23</v>
      </c>
      <c r="AO1173" s="44">
        <v>217</v>
      </c>
      <c r="AP1173" s="44">
        <v>23</v>
      </c>
      <c r="AQ1173" s="44">
        <v>237</v>
      </c>
      <c r="AR1173" s="44">
        <v>23</v>
      </c>
      <c r="AS1173" s="44">
        <v>114.428244775534</v>
      </c>
      <c r="AT1173" s="44">
        <v>4</v>
      </c>
      <c r="AU1173" s="75">
        <v>1</v>
      </c>
      <c r="AV1173">
        <v>1.016</v>
      </c>
      <c r="AW1173">
        <v>9</v>
      </c>
      <c r="AX1173">
        <v>0</v>
      </c>
      <c r="AY1173">
        <v>0</v>
      </c>
      <c r="AZ1173">
        <v>23</v>
      </c>
      <c r="BA1173">
        <v>83.66691914028452</v>
      </c>
      <c r="BB1173">
        <v>23</v>
      </c>
      <c r="BC1173">
        <v>217</v>
      </c>
      <c r="BD1173">
        <v>23</v>
      </c>
      <c r="BE1173">
        <v>237</v>
      </c>
      <c r="BF1173">
        <v>23</v>
      </c>
      <c r="BG1173">
        <v>114.428244775534</v>
      </c>
      <c r="BH1173">
        <v>4</v>
      </c>
      <c r="BI1173">
        <v>1</v>
      </c>
      <c r="BJ1173" s="74">
        <f t="shared" si="91"/>
        <v>0.8803333333333333</v>
      </c>
      <c r="BK1173" s="92">
        <f t="shared" si="92"/>
        <v>9</v>
      </c>
      <c r="BN1173" s="67">
        <f t="shared" si="93"/>
        <v>0.53666666666666663</v>
      </c>
      <c r="BO1173" s="9">
        <f t="shared" si="94"/>
        <v>5</v>
      </c>
      <c r="BT1173">
        <v>0.82799999999999996</v>
      </c>
      <c r="BU1173">
        <v>9</v>
      </c>
      <c r="BV1173">
        <v>0</v>
      </c>
      <c r="BW1173">
        <v>0</v>
      </c>
      <c r="BX1173">
        <v>23</v>
      </c>
      <c r="BY1173">
        <v>83.66691914028452</v>
      </c>
      <c r="BZ1173">
        <v>23</v>
      </c>
      <c r="CA1173">
        <v>217</v>
      </c>
      <c r="CB1173">
        <v>23</v>
      </c>
      <c r="CC1173">
        <v>237</v>
      </c>
      <c r="CD1173">
        <v>23</v>
      </c>
      <c r="CE1173">
        <v>114.428244775534</v>
      </c>
      <c r="CF1173">
        <v>4</v>
      </c>
      <c r="CG1173">
        <v>1</v>
      </c>
      <c r="CM1173">
        <v>0.82799999999999996</v>
      </c>
      <c r="CQ1173" t="s">
        <v>162</v>
      </c>
      <c r="CR1173" t="s">
        <v>185</v>
      </c>
      <c r="CS1173" t="s">
        <v>242</v>
      </c>
      <c r="CT1173">
        <v>0</v>
      </c>
      <c r="CU1173">
        <v>23</v>
      </c>
      <c r="CV1173">
        <v>83.66691914028452</v>
      </c>
      <c r="CW1173">
        <v>23</v>
      </c>
      <c r="CX1173">
        <v>217</v>
      </c>
      <c r="CY1173">
        <v>23</v>
      </c>
      <c r="CZ1173">
        <v>237</v>
      </c>
      <c r="DA1173">
        <v>23</v>
      </c>
      <c r="DB1173">
        <v>114.428244775534</v>
      </c>
      <c r="DC1173">
        <v>4</v>
      </c>
      <c r="DD1173">
        <v>1</v>
      </c>
      <c r="DF1173">
        <v>0.28199999999999997</v>
      </c>
    </row>
    <row r="1174" spans="1:110" x14ac:dyDescent="0.25">
      <c r="A1174" s="74">
        <v>1</v>
      </c>
      <c r="B1174" s="44">
        <v>4</v>
      </c>
      <c r="C1174" s="44">
        <v>2</v>
      </c>
      <c r="D1174" s="44">
        <v>10</v>
      </c>
      <c r="E1174" s="44">
        <v>-6.1412290368043397E-3</v>
      </c>
      <c r="F1174" s="44">
        <v>1490.4029725</v>
      </c>
      <c r="G1174" s="75">
        <v>167.4</v>
      </c>
      <c r="H1174" s="74">
        <v>0.45300000000000001</v>
      </c>
      <c r="I1174" s="44">
        <v>4</v>
      </c>
      <c r="J1174" s="75">
        <v>0</v>
      </c>
      <c r="K1174" s="74">
        <v>0.29699999999999999</v>
      </c>
      <c r="L1174" s="44">
        <v>4</v>
      </c>
      <c r="M1174" s="75">
        <v>0</v>
      </c>
      <c r="N1174" s="44">
        <v>0.28100000000000003</v>
      </c>
      <c r="O1174" s="44">
        <v>4</v>
      </c>
      <c r="P1174" s="75">
        <v>0</v>
      </c>
      <c r="Q1174" s="80">
        <f t="shared" si="90"/>
        <v>0.34366666666666673</v>
      </c>
      <c r="R1174" s="88">
        <f t="shared" si="90"/>
        <v>4</v>
      </c>
      <c r="T1174" s="74">
        <v>0.70299999999999996</v>
      </c>
      <c r="U1174" s="44">
        <v>9</v>
      </c>
      <c r="V1174" s="44">
        <v>0</v>
      </c>
      <c r="W1174" s="44">
        <v>0</v>
      </c>
      <c r="X1174" s="44">
        <v>23</v>
      </c>
      <c r="Y1174" s="44">
        <v>83.532836914960512</v>
      </c>
      <c r="Z1174" s="44">
        <v>23</v>
      </c>
      <c r="AA1174" s="44">
        <v>216.99999999999997</v>
      </c>
      <c r="AB1174" s="44">
        <v>23</v>
      </c>
      <c r="AC1174" s="44">
        <v>236.99999999999997</v>
      </c>
      <c r="AD1174" s="44">
        <v>23</v>
      </c>
      <c r="AE1174" s="44">
        <v>113.88423278969773</v>
      </c>
      <c r="AF1174" s="44">
        <v>4</v>
      </c>
      <c r="AG1174" s="75">
        <v>1</v>
      </c>
      <c r="AH1174" s="74">
        <v>0.93700000000000006</v>
      </c>
      <c r="AI1174" s="44">
        <v>9</v>
      </c>
      <c r="AJ1174" s="44">
        <v>0</v>
      </c>
      <c r="AK1174" s="44">
        <v>0</v>
      </c>
      <c r="AL1174" s="44">
        <v>23</v>
      </c>
      <c r="AM1174" s="44">
        <v>83.532836914960512</v>
      </c>
      <c r="AN1174" s="44">
        <v>23</v>
      </c>
      <c r="AO1174" s="44">
        <v>216.99999999999997</v>
      </c>
      <c r="AP1174" s="44">
        <v>23</v>
      </c>
      <c r="AQ1174" s="44">
        <v>236.99999999999997</v>
      </c>
      <c r="AR1174" s="44">
        <v>23</v>
      </c>
      <c r="AS1174" s="44">
        <v>113.88423278969773</v>
      </c>
      <c r="AT1174" s="44">
        <v>4</v>
      </c>
      <c r="AU1174" s="75">
        <v>1</v>
      </c>
      <c r="AV1174">
        <v>1</v>
      </c>
      <c r="AW1174">
        <v>9</v>
      </c>
      <c r="AX1174">
        <v>0</v>
      </c>
      <c r="AY1174">
        <v>0</v>
      </c>
      <c r="AZ1174">
        <v>23</v>
      </c>
      <c r="BA1174">
        <v>83.532836914960512</v>
      </c>
      <c r="BB1174">
        <v>23</v>
      </c>
      <c r="BC1174">
        <v>216.99999999999997</v>
      </c>
      <c r="BD1174">
        <v>23</v>
      </c>
      <c r="BE1174">
        <v>236.99999999999997</v>
      </c>
      <c r="BF1174">
        <v>23</v>
      </c>
      <c r="BG1174">
        <v>113.88423278969773</v>
      </c>
      <c r="BH1174">
        <v>4</v>
      </c>
      <c r="BI1174">
        <v>1</v>
      </c>
      <c r="BJ1174" s="74">
        <f t="shared" si="91"/>
        <v>0.88</v>
      </c>
      <c r="BK1174" s="92">
        <f t="shared" si="92"/>
        <v>9</v>
      </c>
      <c r="BN1174" s="67">
        <f t="shared" si="93"/>
        <v>0.53633333333333333</v>
      </c>
      <c r="BO1174" s="9">
        <f t="shared" si="94"/>
        <v>5</v>
      </c>
      <c r="BT1174">
        <v>0.84399999999999997</v>
      </c>
      <c r="BU1174">
        <v>9</v>
      </c>
      <c r="BV1174">
        <v>0</v>
      </c>
      <c r="BW1174">
        <v>0</v>
      </c>
      <c r="BX1174">
        <v>23</v>
      </c>
      <c r="BY1174">
        <v>83.532836914960512</v>
      </c>
      <c r="BZ1174">
        <v>23</v>
      </c>
      <c r="CA1174">
        <v>216.99999999999997</v>
      </c>
      <c r="CB1174">
        <v>23</v>
      </c>
      <c r="CC1174">
        <v>236.99999999999997</v>
      </c>
      <c r="CD1174">
        <v>23</v>
      </c>
      <c r="CE1174">
        <v>113.88423278969773</v>
      </c>
      <c r="CF1174">
        <v>4</v>
      </c>
      <c r="CG1174">
        <v>1</v>
      </c>
      <c r="CM1174">
        <v>0.84399999999999997</v>
      </c>
      <c r="CQ1174" t="s">
        <v>162</v>
      </c>
      <c r="CR1174" t="s">
        <v>182</v>
      </c>
      <c r="CS1174" t="s">
        <v>242</v>
      </c>
      <c r="CT1174">
        <v>0</v>
      </c>
      <c r="CU1174">
        <v>23</v>
      </c>
      <c r="CV1174">
        <v>83.532836914960512</v>
      </c>
      <c r="CW1174">
        <v>23</v>
      </c>
      <c r="CX1174">
        <v>216.99999999999997</v>
      </c>
      <c r="CY1174">
        <v>23</v>
      </c>
      <c r="CZ1174">
        <v>236.99999999999997</v>
      </c>
      <c r="DA1174">
        <v>23</v>
      </c>
      <c r="DB1174">
        <v>113.88423278969773</v>
      </c>
      <c r="DC1174">
        <v>4</v>
      </c>
      <c r="DD1174">
        <v>1</v>
      </c>
      <c r="DF1174">
        <v>0.29699999999999999</v>
      </c>
    </row>
    <row r="1175" spans="1:110" x14ac:dyDescent="0.25">
      <c r="A1175" s="74">
        <v>1</v>
      </c>
      <c r="B1175" s="44">
        <v>4</v>
      </c>
      <c r="C1175" s="44">
        <v>2</v>
      </c>
      <c r="D1175" s="44">
        <v>11</v>
      </c>
      <c r="E1175" s="44">
        <v>9.1396775475055397E-2</v>
      </c>
      <c r="F1175" s="44">
        <v>1523.600234</v>
      </c>
      <c r="G1175" s="75">
        <v>175.45</v>
      </c>
      <c r="H1175" s="74">
        <v>0.46800000000000003</v>
      </c>
      <c r="I1175" s="44">
        <v>4</v>
      </c>
      <c r="J1175" s="75">
        <v>0</v>
      </c>
      <c r="K1175" s="74">
        <v>0.29699999999999999</v>
      </c>
      <c r="L1175" s="44">
        <v>4</v>
      </c>
      <c r="M1175" s="75">
        <v>0</v>
      </c>
      <c r="N1175" s="44">
        <v>0.29699999999999999</v>
      </c>
      <c r="O1175" s="44">
        <v>4</v>
      </c>
      <c r="P1175" s="75">
        <v>0</v>
      </c>
      <c r="Q1175" s="80">
        <f t="shared" si="90"/>
        <v>0.35400000000000004</v>
      </c>
      <c r="R1175" s="88">
        <f t="shared" si="90"/>
        <v>4</v>
      </c>
      <c r="T1175" s="74">
        <v>0.71899999999999997</v>
      </c>
      <c r="U1175" s="44">
        <v>9</v>
      </c>
      <c r="V1175" s="44">
        <v>0</v>
      </c>
      <c r="W1175" s="44">
        <v>0</v>
      </c>
      <c r="X1175" s="44">
        <v>23</v>
      </c>
      <c r="Y1175" s="44">
        <v>83.405270685239685</v>
      </c>
      <c r="Z1175" s="44">
        <v>23</v>
      </c>
      <c r="AA1175" s="44">
        <v>217</v>
      </c>
      <c r="AB1175" s="44">
        <v>23</v>
      </c>
      <c r="AC1175" s="44">
        <v>237</v>
      </c>
      <c r="AD1175" s="44">
        <v>23</v>
      </c>
      <c r="AE1175" s="44">
        <v>113.3636703237392</v>
      </c>
      <c r="AF1175" s="44">
        <v>4</v>
      </c>
      <c r="AG1175" s="75">
        <v>1</v>
      </c>
      <c r="AH1175" s="74">
        <v>0.92200000000000004</v>
      </c>
      <c r="AI1175" s="44">
        <v>9</v>
      </c>
      <c r="AJ1175" s="44">
        <v>0</v>
      </c>
      <c r="AK1175" s="44">
        <v>0</v>
      </c>
      <c r="AL1175" s="44">
        <v>23</v>
      </c>
      <c r="AM1175" s="44">
        <v>83.405270685239685</v>
      </c>
      <c r="AN1175" s="44">
        <v>23</v>
      </c>
      <c r="AO1175" s="44">
        <v>217</v>
      </c>
      <c r="AP1175" s="44">
        <v>23</v>
      </c>
      <c r="AQ1175" s="44">
        <v>237</v>
      </c>
      <c r="AR1175" s="44">
        <v>23</v>
      </c>
      <c r="AS1175" s="44">
        <v>113.3636703237392</v>
      </c>
      <c r="AT1175" s="44">
        <v>4</v>
      </c>
      <c r="AU1175" s="75">
        <v>1</v>
      </c>
      <c r="AV1175">
        <v>1</v>
      </c>
      <c r="AW1175">
        <v>9</v>
      </c>
      <c r="AX1175">
        <v>0</v>
      </c>
      <c r="AY1175">
        <v>0</v>
      </c>
      <c r="AZ1175">
        <v>23</v>
      </c>
      <c r="BA1175">
        <v>83.405270685239685</v>
      </c>
      <c r="BB1175">
        <v>23</v>
      </c>
      <c r="BC1175">
        <v>217</v>
      </c>
      <c r="BD1175">
        <v>23</v>
      </c>
      <c r="BE1175">
        <v>237</v>
      </c>
      <c r="BF1175">
        <v>23</v>
      </c>
      <c r="BG1175">
        <v>113.3636703237392</v>
      </c>
      <c r="BH1175">
        <v>4</v>
      </c>
      <c r="BI1175">
        <v>1</v>
      </c>
      <c r="BJ1175" s="74">
        <f t="shared" si="91"/>
        <v>0.8803333333333333</v>
      </c>
      <c r="BK1175" s="92">
        <f t="shared" si="92"/>
        <v>9</v>
      </c>
      <c r="BN1175" s="67">
        <f t="shared" si="93"/>
        <v>0.52633333333333332</v>
      </c>
      <c r="BO1175" s="9">
        <f t="shared" si="94"/>
        <v>5</v>
      </c>
      <c r="BT1175">
        <v>0.82799999999999996</v>
      </c>
      <c r="BU1175">
        <v>9</v>
      </c>
      <c r="BV1175">
        <v>0</v>
      </c>
      <c r="BW1175">
        <v>0</v>
      </c>
      <c r="BX1175">
        <v>23</v>
      </c>
      <c r="BY1175">
        <v>83.405270685239685</v>
      </c>
      <c r="BZ1175">
        <v>23</v>
      </c>
      <c r="CA1175">
        <v>217</v>
      </c>
      <c r="CB1175">
        <v>23</v>
      </c>
      <c r="CC1175">
        <v>237</v>
      </c>
      <c r="CD1175">
        <v>23</v>
      </c>
      <c r="CE1175">
        <v>113.3636703237392</v>
      </c>
      <c r="CF1175">
        <v>4</v>
      </c>
      <c r="CG1175">
        <v>1</v>
      </c>
      <c r="CM1175">
        <v>0.82799999999999996</v>
      </c>
      <c r="CQ1175" t="s">
        <v>162</v>
      </c>
      <c r="CR1175" t="s">
        <v>184</v>
      </c>
      <c r="CS1175" t="s">
        <v>242</v>
      </c>
      <c r="CT1175">
        <v>0</v>
      </c>
      <c r="CU1175">
        <v>23</v>
      </c>
      <c r="CV1175">
        <v>83.405270685239685</v>
      </c>
      <c r="CW1175">
        <v>23</v>
      </c>
      <c r="CX1175">
        <v>217</v>
      </c>
      <c r="CY1175">
        <v>23</v>
      </c>
      <c r="CZ1175">
        <v>237</v>
      </c>
      <c r="DA1175">
        <v>23</v>
      </c>
      <c r="DB1175">
        <v>113.3636703237392</v>
      </c>
      <c r="DC1175">
        <v>4</v>
      </c>
      <c r="DD1175">
        <v>1</v>
      </c>
      <c r="DF1175">
        <v>0.29599999999999999</v>
      </c>
    </row>
    <row r="1176" spans="1:110" x14ac:dyDescent="0.25">
      <c r="A1176" s="74">
        <v>1</v>
      </c>
      <c r="B1176" s="44">
        <v>4</v>
      </c>
      <c r="C1176" s="44">
        <v>2</v>
      </c>
      <c r="D1176" s="44">
        <v>12</v>
      </c>
      <c r="E1176" s="44">
        <v>0.18893477998694899</v>
      </c>
      <c r="F1176" s="44">
        <v>1556.7974955</v>
      </c>
      <c r="G1176" s="75">
        <v>183.5</v>
      </c>
      <c r="H1176" s="74">
        <v>0.42199999999999999</v>
      </c>
      <c r="I1176" s="44">
        <v>4</v>
      </c>
      <c r="J1176" s="75">
        <v>0</v>
      </c>
      <c r="K1176" s="74">
        <v>0.28100000000000003</v>
      </c>
      <c r="L1176" s="44">
        <v>4</v>
      </c>
      <c r="M1176" s="75">
        <v>0</v>
      </c>
      <c r="N1176" s="44">
        <v>0.26500000000000001</v>
      </c>
      <c r="O1176" s="44">
        <v>4</v>
      </c>
      <c r="P1176" s="75">
        <v>0</v>
      </c>
      <c r="Q1176" s="80">
        <f t="shared" si="90"/>
        <v>0.32266666666666671</v>
      </c>
      <c r="R1176" s="88">
        <f t="shared" si="90"/>
        <v>4</v>
      </c>
      <c r="T1176" s="74">
        <v>0.70299999999999996</v>
      </c>
      <c r="U1176" s="44">
        <v>9</v>
      </c>
      <c r="V1176" s="44">
        <v>0</v>
      </c>
      <c r="W1176" s="44">
        <v>0</v>
      </c>
      <c r="X1176" s="44">
        <v>23</v>
      </c>
      <c r="Y1176" s="44">
        <v>83.283714950453572</v>
      </c>
      <c r="Z1176" s="44">
        <v>23</v>
      </c>
      <c r="AA1176" s="44">
        <v>217.000001</v>
      </c>
      <c r="AB1176" s="44">
        <v>23</v>
      </c>
      <c r="AC1176" s="44">
        <v>237</v>
      </c>
      <c r="AD1176" s="44">
        <v>23</v>
      </c>
      <c r="AE1176" s="44">
        <v>112.86509702784198</v>
      </c>
      <c r="AF1176" s="44">
        <v>4</v>
      </c>
      <c r="AG1176" s="75">
        <v>1</v>
      </c>
      <c r="AH1176" s="74">
        <v>0.92200000000000004</v>
      </c>
      <c r="AI1176" s="44">
        <v>9</v>
      </c>
      <c r="AJ1176" s="44">
        <v>0</v>
      </c>
      <c r="AK1176" s="44">
        <v>0</v>
      </c>
      <c r="AL1176" s="44">
        <v>23</v>
      </c>
      <c r="AM1176" s="44">
        <v>83.283714950453572</v>
      </c>
      <c r="AN1176" s="44">
        <v>23</v>
      </c>
      <c r="AO1176" s="44">
        <v>217.000001</v>
      </c>
      <c r="AP1176" s="44">
        <v>23</v>
      </c>
      <c r="AQ1176" s="44">
        <v>237</v>
      </c>
      <c r="AR1176" s="44">
        <v>23</v>
      </c>
      <c r="AS1176" s="44">
        <v>112.86509702784198</v>
      </c>
      <c r="AT1176" s="44">
        <v>4</v>
      </c>
      <c r="AU1176" s="75">
        <v>1</v>
      </c>
      <c r="AV1176">
        <v>1</v>
      </c>
      <c r="AW1176">
        <v>9</v>
      </c>
      <c r="AX1176">
        <v>0</v>
      </c>
      <c r="AY1176">
        <v>0</v>
      </c>
      <c r="AZ1176">
        <v>23</v>
      </c>
      <c r="BA1176">
        <v>83.283714950453572</v>
      </c>
      <c r="BB1176">
        <v>23</v>
      </c>
      <c r="BC1176">
        <v>217.000001</v>
      </c>
      <c r="BD1176">
        <v>23</v>
      </c>
      <c r="BE1176">
        <v>237</v>
      </c>
      <c r="BF1176">
        <v>23</v>
      </c>
      <c r="BG1176">
        <v>112.86509702784198</v>
      </c>
      <c r="BH1176">
        <v>4</v>
      </c>
      <c r="BI1176">
        <v>1</v>
      </c>
      <c r="BJ1176" s="74">
        <f t="shared" si="91"/>
        <v>0.875</v>
      </c>
      <c r="BK1176" s="92">
        <f t="shared" si="92"/>
        <v>9</v>
      </c>
      <c r="BN1176" s="67">
        <f t="shared" si="93"/>
        <v>0.55233333333333334</v>
      </c>
      <c r="BO1176" s="9">
        <f t="shared" si="94"/>
        <v>5</v>
      </c>
      <c r="BT1176">
        <v>0.86</v>
      </c>
      <c r="BU1176">
        <v>9</v>
      </c>
      <c r="BV1176">
        <v>0</v>
      </c>
      <c r="BW1176">
        <v>0</v>
      </c>
      <c r="BX1176">
        <v>23</v>
      </c>
      <c r="BY1176">
        <v>83.283714950453572</v>
      </c>
      <c r="BZ1176">
        <v>23</v>
      </c>
      <c r="CA1176">
        <v>217.000001</v>
      </c>
      <c r="CB1176">
        <v>23</v>
      </c>
      <c r="CC1176">
        <v>237</v>
      </c>
      <c r="CD1176">
        <v>23</v>
      </c>
      <c r="CE1176">
        <v>112.86509702784198</v>
      </c>
      <c r="CF1176">
        <v>4</v>
      </c>
      <c r="CG1176">
        <v>1</v>
      </c>
      <c r="CM1176">
        <v>0.86</v>
      </c>
      <c r="CQ1176" t="s">
        <v>162</v>
      </c>
      <c r="CR1176" t="s">
        <v>176</v>
      </c>
      <c r="CS1176" t="s">
        <v>242</v>
      </c>
      <c r="CT1176">
        <v>0</v>
      </c>
      <c r="CU1176">
        <v>23</v>
      </c>
      <c r="CV1176">
        <v>83.283714950453572</v>
      </c>
      <c r="CW1176">
        <v>23</v>
      </c>
      <c r="CX1176">
        <v>217.000001</v>
      </c>
      <c r="CY1176">
        <v>23</v>
      </c>
      <c r="CZ1176">
        <v>237</v>
      </c>
      <c r="DA1176">
        <v>23</v>
      </c>
      <c r="DB1176">
        <v>112.86509702784198</v>
      </c>
      <c r="DC1176">
        <v>4</v>
      </c>
      <c r="DD1176">
        <v>1</v>
      </c>
      <c r="DF1176">
        <v>0.28100000000000003</v>
      </c>
    </row>
    <row r="1177" spans="1:110" x14ac:dyDescent="0.25">
      <c r="A1177" s="74">
        <v>1</v>
      </c>
      <c r="B1177" s="44">
        <v>4</v>
      </c>
      <c r="C1177" s="44">
        <v>2</v>
      </c>
      <c r="D1177" s="44">
        <v>13</v>
      </c>
      <c r="E1177" s="44">
        <v>0.28647278449882602</v>
      </c>
      <c r="F1177" s="44">
        <v>1589.9947569999999</v>
      </c>
      <c r="G1177" s="75">
        <v>191.55</v>
      </c>
      <c r="H1177" s="74">
        <v>0.437</v>
      </c>
      <c r="I1177" s="44">
        <v>4</v>
      </c>
      <c r="J1177" s="75">
        <v>0</v>
      </c>
      <c r="K1177" s="74">
        <v>0.29699999999999999</v>
      </c>
      <c r="L1177" s="44">
        <v>4</v>
      </c>
      <c r="M1177" s="75">
        <v>0</v>
      </c>
      <c r="N1177" s="44">
        <v>0.29699999999999999</v>
      </c>
      <c r="O1177" s="44">
        <v>4</v>
      </c>
      <c r="P1177" s="75">
        <v>0</v>
      </c>
      <c r="Q1177" s="80">
        <f t="shared" si="90"/>
        <v>0.34366666666666662</v>
      </c>
      <c r="R1177" s="88">
        <f t="shared" si="90"/>
        <v>4</v>
      </c>
      <c r="T1177" s="74">
        <v>0.70299999999999996</v>
      </c>
      <c r="U1177" s="44">
        <v>9</v>
      </c>
      <c r="V1177" s="44">
        <v>0</v>
      </c>
      <c r="W1177" s="44">
        <v>0</v>
      </c>
      <c r="X1177" s="44">
        <v>23</v>
      </c>
      <c r="Y1177" s="44">
        <v>83.167761184196181</v>
      </c>
      <c r="Z1177" s="44">
        <v>23</v>
      </c>
      <c r="AA1177" s="44">
        <v>217</v>
      </c>
      <c r="AB1177" s="44">
        <v>23</v>
      </c>
      <c r="AC1177" s="44">
        <v>237</v>
      </c>
      <c r="AD1177" s="44">
        <v>23</v>
      </c>
      <c r="AE1177" s="44">
        <v>112.38709154665722</v>
      </c>
      <c r="AF1177" s="44">
        <v>4</v>
      </c>
      <c r="AG1177" s="75">
        <v>1</v>
      </c>
      <c r="AH1177" s="74">
        <v>0.92200000000000004</v>
      </c>
      <c r="AI1177" s="44">
        <v>9</v>
      </c>
      <c r="AJ1177" s="44">
        <v>0</v>
      </c>
      <c r="AK1177" s="44">
        <v>0</v>
      </c>
      <c r="AL1177" s="44">
        <v>23</v>
      </c>
      <c r="AM1177" s="44">
        <v>83.167761184196181</v>
      </c>
      <c r="AN1177" s="44">
        <v>23</v>
      </c>
      <c r="AO1177" s="44">
        <v>217</v>
      </c>
      <c r="AP1177" s="44">
        <v>23</v>
      </c>
      <c r="AQ1177" s="44">
        <v>237</v>
      </c>
      <c r="AR1177" s="44">
        <v>23</v>
      </c>
      <c r="AS1177" s="44">
        <v>112.38709154665722</v>
      </c>
      <c r="AT1177" s="44">
        <v>4</v>
      </c>
      <c r="AU1177" s="75">
        <v>1</v>
      </c>
      <c r="AV1177">
        <v>1.016</v>
      </c>
      <c r="AW1177">
        <v>9</v>
      </c>
      <c r="AX1177">
        <v>0</v>
      </c>
      <c r="AY1177">
        <v>0</v>
      </c>
      <c r="AZ1177">
        <v>23</v>
      </c>
      <c r="BA1177">
        <v>83.167761184196181</v>
      </c>
      <c r="BB1177">
        <v>23</v>
      </c>
      <c r="BC1177">
        <v>217</v>
      </c>
      <c r="BD1177">
        <v>23</v>
      </c>
      <c r="BE1177">
        <v>237</v>
      </c>
      <c r="BF1177">
        <v>23</v>
      </c>
      <c r="BG1177">
        <v>112.38709154665722</v>
      </c>
      <c r="BH1177">
        <v>4</v>
      </c>
      <c r="BI1177">
        <v>1</v>
      </c>
      <c r="BJ1177" s="74">
        <f t="shared" si="91"/>
        <v>0.8803333333333333</v>
      </c>
      <c r="BK1177" s="92">
        <f t="shared" si="92"/>
        <v>9</v>
      </c>
      <c r="BN1177" s="67">
        <f t="shared" si="93"/>
        <v>0.53666666666666663</v>
      </c>
      <c r="BO1177" s="9">
        <f t="shared" si="94"/>
        <v>5</v>
      </c>
      <c r="BT1177">
        <v>0.85899999999999999</v>
      </c>
      <c r="BU1177">
        <v>9</v>
      </c>
      <c r="BV1177">
        <v>0</v>
      </c>
      <c r="BW1177">
        <v>0</v>
      </c>
      <c r="BX1177">
        <v>23</v>
      </c>
      <c r="BY1177">
        <v>83.167761184196181</v>
      </c>
      <c r="BZ1177">
        <v>23</v>
      </c>
      <c r="CA1177">
        <v>217</v>
      </c>
      <c r="CB1177">
        <v>23</v>
      </c>
      <c r="CC1177">
        <v>237</v>
      </c>
      <c r="CD1177">
        <v>23</v>
      </c>
      <c r="CE1177">
        <v>112.38709154665722</v>
      </c>
      <c r="CF1177">
        <v>4</v>
      </c>
      <c r="CG1177">
        <v>1</v>
      </c>
      <c r="CM1177">
        <v>0.85899999999999999</v>
      </c>
      <c r="CQ1177" t="s">
        <v>162</v>
      </c>
      <c r="CR1177" t="s">
        <v>182</v>
      </c>
      <c r="CS1177" t="s">
        <v>242</v>
      </c>
      <c r="CT1177">
        <v>0</v>
      </c>
      <c r="CU1177">
        <v>23</v>
      </c>
      <c r="CV1177">
        <v>83.167761184196181</v>
      </c>
      <c r="CW1177">
        <v>23</v>
      </c>
      <c r="CX1177">
        <v>217</v>
      </c>
      <c r="CY1177">
        <v>23</v>
      </c>
      <c r="CZ1177">
        <v>237</v>
      </c>
      <c r="DA1177">
        <v>23</v>
      </c>
      <c r="DB1177">
        <v>112.38709154665722</v>
      </c>
      <c r="DC1177">
        <v>4</v>
      </c>
      <c r="DD1177">
        <v>1</v>
      </c>
      <c r="DF1177">
        <v>0.29699999999999999</v>
      </c>
    </row>
    <row r="1178" spans="1:110" x14ac:dyDescent="0.25">
      <c r="A1178" s="74">
        <v>1</v>
      </c>
      <c r="B1178" s="44">
        <v>4</v>
      </c>
      <c r="C1178" s="44">
        <v>2</v>
      </c>
      <c r="D1178" s="44">
        <v>14</v>
      </c>
      <c r="E1178" s="44">
        <v>0.38401078901068603</v>
      </c>
      <c r="F1178" s="44">
        <v>1623.1920184999999</v>
      </c>
      <c r="G1178" s="75">
        <v>199.6</v>
      </c>
      <c r="H1178" s="74">
        <v>0.45300000000000001</v>
      </c>
      <c r="I1178" s="44">
        <v>4</v>
      </c>
      <c r="J1178" s="75">
        <v>0</v>
      </c>
      <c r="K1178" s="74">
        <v>0.29699999999999999</v>
      </c>
      <c r="L1178" s="44">
        <v>4</v>
      </c>
      <c r="M1178" s="75">
        <v>0</v>
      </c>
      <c r="N1178" s="44">
        <v>0.26600000000000001</v>
      </c>
      <c r="O1178" s="44">
        <v>4</v>
      </c>
      <c r="P1178" s="75">
        <v>0</v>
      </c>
      <c r="Q1178" s="80">
        <f t="shared" si="90"/>
        <v>0.33866666666666667</v>
      </c>
      <c r="R1178" s="88">
        <f t="shared" si="90"/>
        <v>4</v>
      </c>
      <c r="T1178" s="74">
        <v>0.71799999999999997</v>
      </c>
      <c r="U1178" s="44">
        <v>9</v>
      </c>
      <c r="V1178" s="44">
        <v>0</v>
      </c>
      <c r="W1178" s="44">
        <v>0</v>
      </c>
      <c r="X1178" s="44">
        <v>23</v>
      </c>
      <c r="Y1178" s="44">
        <v>83.057017715950821</v>
      </c>
      <c r="Z1178" s="44">
        <v>23</v>
      </c>
      <c r="AA1178" s="44">
        <v>217.000001</v>
      </c>
      <c r="AB1178" s="44">
        <v>23</v>
      </c>
      <c r="AC1178" s="44">
        <v>237</v>
      </c>
      <c r="AD1178" s="44">
        <v>23</v>
      </c>
      <c r="AE1178" s="44">
        <v>111.92848415434371</v>
      </c>
      <c r="AF1178" s="44">
        <v>4</v>
      </c>
      <c r="AG1178" s="75">
        <v>1</v>
      </c>
      <c r="AH1178" s="74">
        <v>0.92200000000000004</v>
      </c>
      <c r="AI1178" s="44">
        <v>9</v>
      </c>
      <c r="AJ1178" s="44">
        <v>0</v>
      </c>
      <c r="AK1178" s="44">
        <v>0</v>
      </c>
      <c r="AL1178" s="44">
        <v>23</v>
      </c>
      <c r="AM1178" s="44">
        <v>83.057017715950821</v>
      </c>
      <c r="AN1178" s="44">
        <v>23</v>
      </c>
      <c r="AO1178" s="44">
        <v>217.000001</v>
      </c>
      <c r="AP1178" s="44">
        <v>23</v>
      </c>
      <c r="AQ1178" s="44">
        <v>237</v>
      </c>
      <c r="AR1178" s="44">
        <v>23</v>
      </c>
      <c r="AS1178" s="44">
        <v>111.92848415434371</v>
      </c>
      <c r="AT1178" s="44">
        <v>4</v>
      </c>
      <c r="AU1178" s="75">
        <v>1</v>
      </c>
      <c r="AV1178">
        <v>1</v>
      </c>
      <c r="AW1178">
        <v>9</v>
      </c>
      <c r="AX1178">
        <v>0</v>
      </c>
      <c r="AY1178">
        <v>0</v>
      </c>
      <c r="AZ1178">
        <v>23</v>
      </c>
      <c r="BA1178">
        <v>83.057017715950821</v>
      </c>
      <c r="BB1178">
        <v>23</v>
      </c>
      <c r="BC1178">
        <v>217.000001</v>
      </c>
      <c r="BD1178">
        <v>23</v>
      </c>
      <c r="BE1178">
        <v>237</v>
      </c>
      <c r="BF1178">
        <v>23</v>
      </c>
      <c r="BG1178">
        <v>111.92848415434371</v>
      </c>
      <c r="BH1178">
        <v>4</v>
      </c>
      <c r="BI1178">
        <v>1</v>
      </c>
      <c r="BJ1178" s="74">
        <f t="shared" si="91"/>
        <v>0.88</v>
      </c>
      <c r="BK1178" s="92">
        <f t="shared" si="92"/>
        <v>9</v>
      </c>
      <c r="BN1178" s="67">
        <f t="shared" si="93"/>
        <v>0.54133333333333333</v>
      </c>
      <c r="BO1178" s="9">
        <f t="shared" si="94"/>
        <v>5</v>
      </c>
      <c r="BT1178">
        <v>0.79700000000000004</v>
      </c>
      <c r="BU1178">
        <v>9</v>
      </c>
      <c r="BV1178">
        <v>0</v>
      </c>
      <c r="BW1178">
        <v>0</v>
      </c>
      <c r="BX1178">
        <v>23</v>
      </c>
      <c r="BY1178">
        <v>83.057017715950821</v>
      </c>
      <c r="BZ1178">
        <v>23</v>
      </c>
      <c r="CA1178">
        <v>217.000001</v>
      </c>
      <c r="CB1178">
        <v>23</v>
      </c>
      <c r="CC1178">
        <v>237</v>
      </c>
      <c r="CD1178">
        <v>23</v>
      </c>
      <c r="CE1178">
        <v>111.92848415434371</v>
      </c>
      <c r="CF1178">
        <v>4</v>
      </c>
      <c r="CG1178">
        <v>1</v>
      </c>
      <c r="CM1178">
        <v>0.79700000000000004</v>
      </c>
      <c r="CQ1178" t="s">
        <v>162</v>
      </c>
      <c r="CR1178" t="s">
        <v>180</v>
      </c>
      <c r="CS1178" t="s">
        <v>242</v>
      </c>
      <c r="CT1178">
        <v>0</v>
      </c>
      <c r="CU1178">
        <v>23</v>
      </c>
      <c r="CV1178">
        <v>83.057017715950821</v>
      </c>
      <c r="CW1178">
        <v>23</v>
      </c>
      <c r="CX1178">
        <v>217.000001</v>
      </c>
      <c r="CY1178">
        <v>23</v>
      </c>
      <c r="CZ1178">
        <v>237</v>
      </c>
      <c r="DA1178">
        <v>23</v>
      </c>
      <c r="DB1178">
        <v>111.92848415434371</v>
      </c>
      <c r="DC1178">
        <v>4</v>
      </c>
      <c r="DD1178">
        <v>1</v>
      </c>
      <c r="DF1178">
        <v>0.26600000000000001</v>
      </c>
    </row>
    <row r="1179" spans="1:110" x14ac:dyDescent="0.25">
      <c r="A1179" s="74">
        <v>1</v>
      </c>
      <c r="B1179" s="44">
        <v>4</v>
      </c>
      <c r="C1179" s="44">
        <v>2</v>
      </c>
      <c r="D1179" s="44">
        <v>15</v>
      </c>
      <c r="E1179" s="44">
        <v>0.48154879352258001</v>
      </c>
      <c r="F1179" s="44">
        <v>1656.3892800000001</v>
      </c>
      <c r="G1179" s="75">
        <v>207.65</v>
      </c>
      <c r="H1179" s="74">
        <v>0.45300000000000001</v>
      </c>
      <c r="I1179" s="44">
        <v>4</v>
      </c>
      <c r="J1179" s="75">
        <v>0</v>
      </c>
      <c r="K1179" s="74">
        <v>0.29699999999999999</v>
      </c>
      <c r="L1179" s="44">
        <v>4</v>
      </c>
      <c r="M1179" s="75">
        <v>0</v>
      </c>
      <c r="N1179" s="44">
        <v>0.29699999999999999</v>
      </c>
      <c r="O1179" s="44">
        <v>4</v>
      </c>
      <c r="P1179" s="75">
        <v>0</v>
      </c>
      <c r="Q1179" s="80">
        <f t="shared" si="90"/>
        <v>0.34899999999999998</v>
      </c>
      <c r="R1179" s="88">
        <f t="shared" si="90"/>
        <v>4</v>
      </c>
      <c r="T1179" s="74">
        <v>0.70299999999999996</v>
      </c>
      <c r="U1179" s="44">
        <v>9</v>
      </c>
      <c r="V1179" s="44">
        <v>0</v>
      </c>
      <c r="W1179" s="44">
        <v>0</v>
      </c>
      <c r="X1179" s="44">
        <v>23</v>
      </c>
      <c r="Y1179" s="44">
        <v>82.951119836996426</v>
      </c>
      <c r="Z1179" s="44">
        <v>23</v>
      </c>
      <c r="AA1179" s="44">
        <v>217.00000000000003</v>
      </c>
      <c r="AB1179" s="44">
        <v>23</v>
      </c>
      <c r="AC1179" s="44">
        <v>237.00000000000003</v>
      </c>
      <c r="AD1179" s="44">
        <v>23</v>
      </c>
      <c r="AE1179" s="44">
        <v>111.48804552601112</v>
      </c>
      <c r="AF1179" s="44">
        <v>4</v>
      </c>
      <c r="AG1179" s="75">
        <v>1</v>
      </c>
      <c r="AH1179" s="74">
        <v>0.93799999999999994</v>
      </c>
      <c r="AI1179" s="44">
        <v>9</v>
      </c>
      <c r="AJ1179" s="44">
        <v>0</v>
      </c>
      <c r="AK1179" s="44">
        <v>0</v>
      </c>
      <c r="AL1179" s="44">
        <v>23</v>
      </c>
      <c r="AM1179" s="44">
        <v>82.951119836996426</v>
      </c>
      <c r="AN1179" s="44">
        <v>23</v>
      </c>
      <c r="AO1179" s="44">
        <v>217.00000000000003</v>
      </c>
      <c r="AP1179" s="44">
        <v>23</v>
      </c>
      <c r="AQ1179" s="44">
        <v>237.00000000000003</v>
      </c>
      <c r="AR1179" s="44">
        <v>23</v>
      </c>
      <c r="AS1179" s="44">
        <v>111.48804552601112</v>
      </c>
      <c r="AT1179" s="44">
        <v>4</v>
      </c>
      <c r="AU1179" s="75">
        <v>1</v>
      </c>
      <c r="AV1179">
        <v>1</v>
      </c>
      <c r="AW1179">
        <v>9</v>
      </c>
      <c r="AX1179">
        <v>0</v>
      </c>
      <c r="AY1179">
        <v>0</v>
      </c>
      <c r="AZ1179">
        <v>23</v>
      </c>
      <c r="BA1179">
        <v>82.951119836996426</v>
      </c>
      <c r="BB1179">
        <v>23</v>
      </c>
      <c r="BC1179">
        <v>217.00000000000003</v>
      </c>
      <c r="BD1179">
        <v>23</v>
      </c>
      <c r="BE1179">
        <v>237.00000000000003</v>
      </c>
      <c r="BF1179">
        <v>23</v>
      </c>
      <c r="BG1179">
        <v>111.48804552601112</v>
      </c>
      <c r="BH1179">
        <v>4</v>
      </c>
      <c r="BI1179">
        <v>1</v>
      </c>
      <c r="BJ1179" s="74">
        <f t="shared" si="91"/>
        <v>0.8803333333333333</v>
      </c>
      <c r="BK1179" s="92">
        <f t="shared" si="92"/>
        <v>9</v>
      </c>
      <c r="BN1179" s="67">
        <f t="shared" si="93"/>
        <v>0.53133333333333332</v>
      </c>
      <c r="BO1179" s="9">
        <f t="shared" si="94"/>
        <v>5</v>
      </c>
      <c r="BT1179">
        <v>0.82799999999999996</v>
      </c>
      <c r="BU1179">
        <v>9</v>
      </c>
      <c r="BV1179">
        <v>0</v>
      </c>
      <c r="BW1179">
        <v>0</v>
      </c>
      <c r="BX1179">
        <v>23</v>
      </c>
      <c r="BY1179">
        <v>82.951119836996426</v>
      </c>
      <c r="BZ1179">
        <v>23</v>
      </c>
      <c r="CA1179">
        <v>217.00000000000003</v>
      </c>
      <c r="CB1179">
        <v>23</v>
      </c>
      <c r="CC1179">
        <v>237.00000000000003</v>
      </c>
      <c r="CD1179">
        <v>23</v>
      </c>
      <c r="CE1179">
        <v>111.48804552601112</v>
      </c>
      <c r="CF1179">
        <v>4</v>
      </c>
      <c r="CG1179">
        <v>1</v>
      </c>
      <c r="CM1179">
        <v>0.82799999999999996</v>
      </c>
      <c r="CQ1179" t="s">
        <v>162</v>
      </c>
      <c r="CR1179" t="s">
        <v>176</v>
      </c>
      <c r="CS1179" t="s">
        <v>242</v>
      </c>
      <c r="CT1179">
        <v>0</v>
      </c>
      <c r="CU1179">
        <v>23</v>
      </c>
      <c r="CV1179">
        <v>82.951119836996426</v>
      </c>
      <c r="CW1179">
        <v>23</v>
      </c>
      <c r="CX1179">
        <v>217.00000000000003</v>
      </c>
      <c r="CY1179">
        <v>23</v>
      </c>
      <c r="CZ1179">
        <v>237.00000000000003</v>
      </c>
      <c r="DA1179">
        <v>23</v>
      </c>
      <c r="DB1179">
        <v>111.48804552601112</v>
      </c>
      <c r="DC1179">
        <v>4</v>
      </c>
      <c r="DD1179">
        <v>1</v>
      </c>
      <c r="DF1179">
        <v>0.28100000000000003</v>
      </c>
    </row>
    <row r="1180" spans="1:110" x14ac:dyDescent="0.25">
      <c r="A1180" s="74">
        <v>1</v>
      </c>
      <c r="B1180" s="44">
        <v>4</v>
      </c>
      <c r="C1180" s="44">
        <v>3</v>
      </c>
      <c r="D1180" s="44">
        <v>2</v>
      </c>
      <c r="E1180" s="44">
        <v>-0.47568544447176903</v>
      </c>
      <c r="F1180" s="44">
        <v>1349.5002365</v>
      </c>
      <c r="G1180" s="75">
        <v>109.74</v>
      </c>
      <c r="H1180" s="74">
        <v>0.46899999999999997</v>
      </c>
      <c r="I1180" s="44">
        <v>4</v>
      </c>
      <c r="J1180" s="75">
        <v>0</v>
      </c>
      <c r="K1180" s="74">
        <v>0.28100000000000003</v>
      </c>
      <c r="L1180" s="44">
        <v>4</v>
      </c>
      <c r="M1180" s="75">
        <v>0</v>
      </c>
      <c r="N1180" s="44">
        <v>0.26500000000000001</v>
      </c>
      <c r="O1180" s="44">
        <v>4</v>
      </c>
      <c r="P1180" s="75">
        <v>0</v>
      </c>
      <c r="Q1180" s="80">
        <f t="shared" si="90"/>
        <v>0.33833333333333337</v>
      </c>
      <c r="R1180" s="88">
        <f t="shared" si="90"/>
        <v>4</v>
      </c>
      <c r="T1180" s="74">
        <v>0.73399999999999999</v>
      </c>
      <c r="U1180" s="44">
        <v>9</v>
      </c>
      <c r="V1180" s="44">
        <v>0</v>
      </c>
      <c r="W1180" s="44">
        <v>0</v>
      </c>
      <c r="X1180" s="44">
        <v>23</v>
      </c>
      <c r="Y1180" s="44">
        <v>237.00000000000003</v>
      </c>
      <c r="Z1180" s="44">
        <v>23</v>
      </c>
      <c r="AA1180" s="44">
        <v>80.666172800389873</v>
      </c>
      <c r="AB1180" s="44">
        <v>23</v>
      </c>
      <c r="AC1180" s="44">
        <v>217.00000000000003</v>
      </c>
      <c r="AD1180" s="44">
        <v>23</v>
      </c>
      <c r="AE1180" s="44">
        <v>114.01229603953264</v>
      </c>
      <c r="AF1180" s="44">
        <v>4</v>
      </c>
      <c r="AG1180" s="75">
        <v>1</v>
      </c>
      <c r="AH1180" s="74">
        <v>0.92100000000000004</v>
      </c>
      <c r="AI1180" s="44">
        <v>9</v>
      </c>
      <c r="AJ1180" s="44">
        <v>0</v>
      </c>
      <c r="AK1180" s="44">
        <v>0</v>
      </c>
      <c r="AL1180" s="44">
        <v>23</v>
      </c>
      <c r="AM1180" s="44">
        <v>237.00000000000003</v>
      </c>
      <c r="AN1180" s="44">
        <v>23</v>
      </c>
      <c r="AO1180" s="44">
        <v>80.666172800389873</v>
      </c>
      <c r="AP1180" s="44">
        <v>23</v>
      </c>
      <c r="AQ1180" s="44">
        <v>217.00000000000003</v>
      </c>
      <c r="AR1180" s="44">
        <v>23</v>
      </c>
      <c r="AS1180" s="44">
        <v>114.01229603953264</v>
      </c>
      <c r="AT1180" s="44">
        <v>4</v>
      </c>
      <c r="AU1180" s="75">
        <v>1</v>
      </c>
      <c r="AV1180">
        <v>1</v>
      </c>
      <c r="AW1180">
        <v>9</v>
      </c>
      <c r="AX1180">
        <v>0</v>
      </c>
      <c r="AY1180">
        <v>0</v>
      </c>
      <c r="AZ1180">
        <v>23</v>
      </c>
      <c r="BA1180">
        <v>237.00000000000003</v>
      </c>
      <c r="BB1180">
        <v>23</v>
      </c>
      <c r="BC1180">
        <v>80.666172800389873</v>
      </c>
      <c r="BD1180">
        <v>23</v>
      </c>
      <c r="BE1180">
        <v>217.00000000000003</v>
      </c>
      <c r="BF1180">
        <v>23</v>
      </c>
      <c r="BG1180">
        <v>114.01229603953264</v>
      </c>
      <c r="BH1180">
        <v>4</v>
      </c>
      <c r="BI1180">
        <v>1</v>
      </c>
      <c r="BJ1180" s="74">
        <f t="shared" si="91"/>
        <v>0.88500000000000012</v>
      </c>
      <c r="BK1180" s="92">
        <f t="shared" si="92"/>
        <v>9</v>
      </c>
      <c r="BN1180" s="67">
        <f t="shared" si="93"/>
        <v>0.54666666666666675</v>
      </c>
      <c r="BO1180" s="9">
        <f t="shared" si="94"/>
        <v>5</v>
      </c>
      <c r="BT1180">
        <v>0.82799999999999996</v>
      </c>
      <c r="BU1180">
        <v>9</v>
      </c>
      <c r="BV1180">
        <v>0</v>
      </c>
      <c r="BW1180">
        <v>0</v>
      </c>
      <c r="BX1180">
        <v>23</v>
      </c>
      <c r="BY1180">
        <v>237.00000000000003</v>
      </c>
      <c r="BZ1180">
        <v>23</v>
      </c>
      <c r="CA1180">
        <v>80.666172800389873</v>
      </c>
      <c r="CB1180">
        <v>23</v>
      </c>
      <c r="CC1180">
        <v>217.00000000000003</v>
      </c>
      <c r="CD1180">
        <v>23</v>
      </c>
      <c r="CE1180">
        <v>114.01229603953264</v>
      </c>
      <c r="CF1180">
        <v>4</v>
      </c>
      <c r="CG1180">
        <v>1</v>
      </c>
      <c r="CM1180">
        <v>0.82799999999999996</v>
      </c>
      <c r="CQ1180" t="s">
        <v>162</v>
      </c>
      <c r="CR1180" t="s">
        <v>179</v>
      </c>
      <c r="CS1180" t="s">
        <v>242</v>
      </c>
      <c r="CT1180">
        <v>0</v>
      </c>
      <c r="CU1180">
        <v>23</v>
      </c>
      <c r="CV1180">
        <v>237.00000000000003</v>
      </c>
      <c r="CW1180">
        <v>23</v>
      </c>
      <c r="CX1180">
        <v>80.666172800389873</v>
      </c>
      <c r="CY1180">
        <v>23</v>
      </c>
      <c r="CZ1180">
        <v>217.00000000000003</v>
      </c>
      <c r="DA1180">
        <v>23</v>
      </c>
      <c r="DB1180">
        <v>114.01229603953264</v>
      </c>
      <c r="DC1180">
        <v>4</v>
      </c>
      <c r="DD1180">
        <v>1</v>
      </c>
      <c r="DF1180">
        <v>0.26500000000000001</v>
      </c>
    </row>
    <row r="1181" spans="1:110" x14ac:dyDescent="0.25">
      <c r="A1181" s="74">
        <v>1</v>
      </c>
      <c r="B1181" s="44">
        <v>4</v>
      </c>
      <c r="C1181" s="44">
        <v>3</v>
      </c>
      <c r="D1181" s="44">
        <v>3</v>
      </c>
      <c r="E1181" s="44">
        <v>-0.37814743995989197</v>
      </c>
      <c r="F1181" s="44">
        <v>1382.697498</v>
      </c>
      <c r="G1181" s="75">
        <v>117.79</v>
      </c>
      <c r="H1181" s="74">
        <v>0.46800000000000003</v>
      </c>
      <c r="I1181" s="44">
        <v>4</v>
      </c>
      <c r="J1181" s="75">
        <v>0</v>
      </c>
      <c r="K1181" s="74">
        <v>0.29699999999999999</v>
      </c>
      <c r="L1181" s="44">
        <v>4</v>
      </c>
      <c r="M1181" s="75">
        <v>0</v>
      </c>
      <c r="N1181" s="44">
        <v>0.28100000000000003</v>
      </c>
      <c r="O1181" s="44">
        <v>4</v>
      </c>
      <c r="P1181" s="75">
        <v>0</v>
      </c>
      <c r="Q1181" s="80">
        <f t="shared" si="90"/>
        <v>0.34866666666666668</v>
      </c>
      <c r="R1181" s="88">
        <f t="shared" si="90"/>
        <v>4</v>
      </c>
      <c r="T1181" s="74">
        <v>0.71899999999999997</v>
      </c>
      <c r="U1181" s="44">
        <v>9</v>
      </c>
      <c r="V1181" s="44">
        <v>0</v>
      </c>
      <c r="W1181" s="44">
        <v>0</v>
      </c>
      <c r="X1181" s="44">
        <v>23</v>
      </c>
      <c r="Y1181" s="44">
        <v>237</v>
      </c>
      <c r="Z1181" s="44">
        <v>23</v>
      </c>
      <c r="AA1181" s="44">
        <v>217</v>
      </c>
      <c r="AB1181" s="44">
        <v>23</v>
      </c>
      <c r="AC1181" s="44">
        <v>80.947112225472495</v>
      </c>
      <c r="AD1181" s="44">
        <v>23</v>
      </c>
      <c r="AE1181" s="44">
        <v>113.92906965802146</v>
      </c>
      <c r="AF1181" s="44">
        <v>4</v>
      </c>
      <c r="AG1181" s="75">
        <v>1</v>
      </c>
      <c r="AH1181" s="74">
        <v>0.93799999999999994</v>
      </c>
      <c r="AI1181" s="44">
        <v>9</v>
      </c>
      <c r="AJ1181" s="44">
        <v>0</v>
      </c>
      <c r="AK1181" s="44">
        <v>0</v>
      </c>
      <c r="AL1181" s="44">
        <v>23</v>
      </c>
      <c r="AM1181" s="44">
        <v>237</v>
      </c>
      <c r="AN1181" s="44">
        <v>23</v>
      </c>
      <c r="AO1181" s="44">
        <v>217</v>
      </c>
      <c r="AP1181" s="44">
        <v>23</v>
      </c>
      <c r="AQ1181" s="44">
        <v>80.947112225472495</v>
      </c>
      <c r="AR1181" s="44">
        <v>23</v>
      </c>
      <c r="AS1181" s="44">
        <v>113.92906965802146</v>
      </c>
      <c r="AT1181" s="44">
        <v>4</v>
      </c>
      <c r="AU1181" s="75">
        <v>1</v>
      </c>
      <c r="AV1181">
        <v>1</v>
      </c>
      <c r="AW1181">
        <v>9</v>
      </c>
      <c r="AX1181">
        <v>0</v>
      </c>
      <c r="AY1181">
        <v>0</v>
      </c>
      <c r="AZ1181">
        <v>23</v>
      </c>
      <c r="BA1181">
        <v>237</v>
      </c>
      <c r="BB1181">
        <v>23</v>
      </c>
      <c r="BC1181">
        <v>217</v>
      </c>
      <c r="BD1181">
        <v>23</v>
      </c>
      <c r="BE1181">
        <v>80.947112225472495</v>
      </c>
      <c r="BF1181">
        <v>23</v>
      </c>
      <c r="BG1181">
        <v>113.92906965802146</v>
      </c>
      <c r="BH1181">
        <v>4</v>
      </c>
      <c r="BI1181">
        <v>1</v>
      </c>
      <c r="BJ1181" s="74">
        <f t="shared" si="91"/>
        <v>0.88566666666666671</v>
      </c>
      <c r="BK1181" s="92">
        <f t="shared" si="92"/>
        <v>9</v>
      </c>
      <c r="BN1181" s="67">
        <f t="shared" si="93"/>
        <v>0.53700000000000003</v>
      </c>
      <c r="BO1181" s="9">
        <f t="shared" si="94"/>
        <v>5</v>
      </c>
      <c r="BT1181">
        <v>0.82799999999999996</v>
      </c>
      <c r="BU1181">
        <v>9</v>
      </c>
      <c r="BV1181">
        <v>0</v>
      </c>
      <c r="BW1181">
        <v>0</v>
      </c>
      <c r="BX1181">
        <v>23</v>
      </c>
      <c r="BY1181">
        <v>237</v>
      </c>
      <c r="BZ1181">
        <v>23</v>
      </c>
      <c r="CA1181">
        <v>217</v>
      </c>
      <c r="CB1181">
        <v>23</v>
      </c>
      <c r="CC1181">
        <v>80.947112225472495</v>
      </c>
      <c r="CD1181">
        <v>23</v>
      </c>
      <c r="CE1181">
        <v>113.92906965802146</v>
      </c>
      <c r="CF1181">
        <v>4</v>
      </c>
      <c r="CG1181">
        <v>1</v>
      </c>
      <c r="CM1181">
        <v>0.82799999999999996</v>
      </c>
      <c r="CQ1181" t="s">
        <v>162</v>
      </c>
      <c r="CR1181" t="s">
        <v>185</v>
      </c>
      <c r="CS1181" t="s">
        <v>242</v>
      </c>
      <c r="CT1181">
        <v>0</v>
      </c>
      <c r="CU1181">
        <v>23</v>
      </c>
      <c r="CV1181">
        <v>237</v>
      </c>
      <c r="CW1181">
        <v>23</v>
      </c>
      <c r="CX1181">
        <v>217</v>
      </c>
      <c r="CY1181">
        <v>23</v>
      </c>
      <c r="CZ1181">
        <v>80.947112225472495</v>
      </c>
      <c r="DA1181">
        <v>23</v>
      </c>
      <c r="DB1181">
        <v>113.92906965802146</v>
      </c>
      <c r="DC1181">
        <v>4</v>
      </c>
      <c r="DD1181">
        <v>1</v>
      </c>
      <c r="DF1181">
        <v>0.28199999999999997</v>
      </c>
    </row>
    <row r="1182" spans="1:110" x14ac:dyDescent="0.25">
      <c r="A1182" s="74">
        <v>1</v>
      </c>
      <c r="B1182" s="44">
        <v>4</v>
      </c>
      <c r="C1182" s="44">
        <v>3</v>
      </c>
      <c r="D1182" s="44">
        <v>4</v>
      </c>
      <c r="E1182" s="44">
        <v>-0.28060943544803202</v>
      </c>
      <c r="F1182" s="44">
        <v>1415.8947595</v>
      </c>
      <c r="G1182" s="75">
        <v>125.84</v>
      </c>
      <c r="H1182" s="74">
        <v>0.46899999999999997</v>
      </c>
      <c r="I1182" s="44">
        <v>4</v>
      </c>
      <c r="J1182" s="75">
        <v>0</v>
      </c>
      <c r="K1182" s="74">
        <v>0.29699999999999999</v>
      </c>
      <c r="L1182" s="44">
        <v>4</v>
      </c>
      <c r="M1182" s="75">
        <v>0</v>
      </c>
      <c r="N1182" s="44">
        <v>0.29599999999999999</v>
      </c>
      <c r="O1182" s="44">
        <v>4</v>
      </c>
      <c r="P1182" s="75">
        <v>0</v>
      </c>
      <c r="Q1182" s="80">
        <f t="shared" si="90"/>
        <v>0.35400000000000004</v>
      </c>
      <c r="R1182" s="88">
        <f t="shared" si="90"/>
        <v>4</v>
      </c>
      <c r="T1182" s="74">
        <v>0.70299999999999996</v>
      </c>
      <c r="U1182" s="44">
        <v>9</v>
      </c>
      <c r="V1182" s="44">
        <v>0</v>
      </c>
      <c r="W1182" s="44">
        <v>0</v>
      </c>
      <c r="X1182" s="44">
        <v>23</v>
      </c>
      <c r="Y1182" s="44">
        <v>237</v>
      </c>
      <c r="Z1182" s="44">
        <v>23</v>
      </c>
      <c r="AA1182" s="44">
        <v>217</v>
      </c>
      <c r="AB1182" s="44">
        <v>23</v>
      </c>
      <c r="AC1182" s="44">
        <v>81.555974681403328</v>
      </c>
      <c r="AD1182" s="44">
        <v>23</v>
      </c>
      <c r="AE1182" s="44">
        <v>114.23620668768659</v>
      </c>
      <c r="AF1182" s="44">
        <v>4</v>
      </c>
      <c r="AG1182" s="75">
        <v>1</v>
      </c>
      <c r="AH1182" s="74">
        <v>0.93700000000000006</v>
      </c>
      <c r="AI1182" s="44">
        <v>9</v>
      </c>
      <c r="AJ1182" s="44">
        <v>0</v>
      </c>
      <c r="AK1182" s="44">
        <v>0</v>
      </c>
      <c r="AL1182" s="44">
        <v>23</v>
      </c>
      <c r="AM1182" s="44">
        <v>237</v>
      </c>
      <c r="AN1182" s="44">
        <v>23</v>
      </c>
      <c r="AO1182" s="44">
        <v>217</v>
      </c>
      <c r="AP1182" s="44">
        <v>23</v>
      </c>
      <c r="AQ1182" s="44">
        <v>81.555974681403328</v>
      </c>
      <c r="AR1182" s="44">
        <v>23</v>
      </c>
      <c r="AS1182" s="44">
        <v>114.23620668768659</v>
      </c>
      <c r="AT1182" s="44">
        <v>4</v>
      </c>
      <c r="AU1182" s="75">
        <v>1</v>
      </c>
      <c r="AV1182">
        <v>0.98399999999999999</v>
      </c>
      <c r="AW1182">
        <v>9</v>
      </c>
      <c r="AX1182">
        <v>0</v>
      </c>
      <c r="AY1182">
        <v>0</v>
      </c>
      <c r="AZ1182">
        <v>23</v>
      </c>
      <c r="BA1182">
        <v>237</v>
      </c>
      <c r="BB1182">
        <v>23</v>
      </c>
      <c r="BC1182">
        <v>217</v>
      </c>
      <c r="BD1182">
        <v>23</v>
      </c>
      <c r="BE1182">
        <v>81.555974681403328</v>
      </c>
      <c r="BF1182">
        <v>23</v>
      </c>
      <c r="BG1182">
        <v>114.23620668768659</v>
      </c>
      <c r="BH1182">
        <v>4</v>
      </c>
      <c r="BI1182">
        <v>1</v>
      </c>
      <c r="BJ1182" s="74">
        <f t="shared" si="91"/>
        <v>0.8746666666666667</v>
      </c>
      <c r="BK1182" s="92">
        <f t="shared" si="92"/>
        <v>9</v>
      </c>
      <c r="BN1182" s="67">
        <f t="shared" si="93"/>
        <v>0.52066666666666661</v>
      </c>
      <c r="BO1182" s="9">
        <f t="shared" si="94"/>
        <v>5</v>
      </c>
      <c r="BT1182">
        <v>0.82799999999999996</v>
      </c>
      <c r="BU1182">
        <v>9</v>
      </c>
      <c r="BV1182">
        <v>0</v>
      </c>
      <c r="BW1182">
        <v>0</v>
      </c>
      <c r="BX1182">
        <v>23</v>
      </c>
      <c r="BY1182">
        <v>237</v>
      </c>
      <c r="BZ1182">
        <v>23</v>
      </c>
      <c r="CA1182">
        <v>217</v>
      </c>
      <c r="CB1182">
        <v>23</v>
      </c>
      <c r="CC1182">
        <v>81.555974681403328</v>
      </c>
      <c r="CD1182">
        <v>23</v>
      </c>
      <c r="CE1182">
        <v>114.23620668768659</v>
      </c>
      <c r="CF1182">
        <v>4</v>
      </c>
      <c r="CG1182">
        <v>1</v>
      </c>
      <c r="CM1182">
        <v>0.82799999999999996</v>
      </c>
      <c r="CQ1182" t="s">
        <v>162</v>
      </c>
      <c r="CR1182" t="s">
        <v>180</v>
      </c>
      <c r="CS1182" t="s">
        <v>242</v>
      </c>
      <c r="CT1182">
        <v>0</v>
      </c>
      <c r="CU1182">
        <v>23</v>
      </c>
      <c r="CV1182">
        <v>237</v>
      </c>
      <c r="CW1182">
        <v>23</v>
      </c>
      <c r="CX1182">
        <v>217</v>
      </c>
      <c r="CY1182">
        <v>23</v>
      </c>
      <c r="CZ1182">
        <v>81.555974681403328</v>
      </c>
      <c r="DA1182">
        <v>23</v>
      </c>
      <c r="DB1182">
        <v>114.23620668768659</v>
      </c>
      <c r="DC1182">
        <v>4</v>
      </c>
      <c r="DD1182">
        <v>1</v>
      </c>
      <c r="DF1182">
        <v>0.26600000000000001</v>
      </c>
    </row>
    <row r="1183" spans="1:110" x14ac:dyDescent="0.25">
      <c r="A1183" s="74">
        <v>1</v>
      </c>
      <c r="B1183" s="44">
        <v>4</v>
      </c>
      <c r="C1183" s="44">
        <v>3</v>
      </c>
      <c r="D1183" s="44">
        <v>5</v>
      </c>
      <c r="E1183" s="44">
        <v>-0.18307143093615499</v>
      </c>
      <c r="F1183" s="44">
        <v>1449.0920209999999</v>
      </c>
      <c r="G1183" s="75">
        <v>133.88999999999999</v>
      </c>
      <c r="H1183" s="74">
        <v>0.45300000000000001</v>
      </c>
      <c r="I1183" s="44">
        <v>4</v>
      </c>
      <c r="J1183" s="75">
        <v>0</v>
      </c>
      <c r="K1183" s="74">
        <v>0.29699999999999999</v>
      </c>
      <c r="L1183" s="44">
        <v>4</v>
      </c>
      <c r="M1183" s="75">
        <v>0</v>
      </c>
      <c r="N1183" s="44">
        <v>0.312</v>
      </c>
      <c r="O1183" s="44">
        <v>4</v>
      </c>
      <c r="P1183" s="75">
        <v>0</v>
      </c>
      <c r="Q1183" s="80">
        <f t="shared" si="90"/>
        <v>0.35400000000000004</v>
      </c>
      <c r="R1183" s="88">
        <f t="shared" si="90"/>
        <v>4</v>
      </c>
      <c r="T1183" s="74">
        <v>0.70299999999999996</v>
      </c>
      <c r="U1183" s="44">
        <v>9</v>
      </c>
      <c r="V1183" s="44">
        <v>0</v>
      </c>
      <c r="W1183" s="44">
        <v>0</v>
      </c>
      <c r="X1183" s="44">
        <v>23</v>
      </c>
      <c r="Y1183" s="44">
        <v>237</v>
      </c>
      <c r="Z1183" s="44">
        <v>23</v>
      </c>
      <c r="AA1183" s="44">
        <v>217.000001</v>
      </c>
      <c r="AB1183" s="44">
        <v>23</v>
      </c>
      <c r="AC1183" s="44">
        <v>82.138988899982294</v>
      </c>
      <c r="AD1183" s="44">
        <v>23</v>
      </c>
      <c r="AE1183" s="44">
        <v>114.52324357175718</v>
      </c>
      <c r="AF1183" s="44">
        <v>4</v>
      </c>
      <c r="AG1183" s="75">
        <v>1</v>
      </c>
      <c r="AH1183" s="74">
        <v>0.93700000000000006</v>
      </c>
      <c r="AI1183" s="44">
        <v>9</v>
      </c>
      <c r="AJ1183" s="44">
        <v>0</v>
      </c>
      <c r="AK1183" s="44">
        <v>0</v>
      </c>
      <c r="AL1183" s="44">
        <v>23</v>
      </c>
      <c r="AM1183" s="44">
        <v>237</v>
      </c>
      <c r="AN1183" s="44">
        <v>23</v>
      </c>
      <c r="AO1183" s="44">
        <v>217.000001</v>
      </c>
      <c r="AP1183" s="44">
        <v>23</v>
      </c>
      <c r="AQ1183" s="44">
        <v>82.138988899982294</v>
      </c>
      <c r="AR1183" s="44">
        <v>23</v>
      </c>
      <c r="AS1183" s="44">
        <v>114.52324357175718</v>
      </c>
      <c r="AT1183" s="44">
        <v>4</v>
      </c>
      <c r="AU1183" s="75">
        <v>1</v>
      </c>
      <c r="AV1183">
        <v>0.98399999999999999</v>
      </c>
      <c r="AW1183">
        <v>9</v>
      </c>
      <c r="AX1183">
        <v>0</v>
      </c>
      <c r="AY1183">
        <v>0</v>
      </c>
      <c r="AZ1183">
        <v>23</v>
      </c>
      <c r="BA1183">
        <v>237</v>
      </c>
      <c r="BB1183">
        <v>23</v>
      </c>
      <c r="BC1183">
        <v>217.000001</v>
      </c>
      <c r="BD1183">
        <v>23</v>
      </c>
      <c r="BE1183">
        <v>82.138988899982294</v>
      </c>
      <c r="BF1183">
        <v>23</v>
      </c>
      <c r="BG1183">
        <v>114.52324357175718</v>
      </c>
      <c r="BH1183">
        <v>4</v>
      </c>
      <c r="BI1183">
        <v>1</v>
      </c>
      <c r="BJ1183" s="74">
        <f t="shared" si="91"/>
        <v>0.8746666666666667</v>
      </c>
      <c r="BK1183" s="92">
        <f t="shared" si="92"/>
        <v>9</v>
      </c>
      <c r="BN1183" s="67">
        <f t="shared" si="93"/>
        <v>0.52066666666666661</v>
      </c>
      <c r="BO1183" s="9">
        <f t="shared" si="94"/>
        <v>5</v>
      </c>
      <c r="BT1183">
        <v>0.81200000000000006</v>
      </c>
      <c r="BU1183">
        <v>9</v>
      </c>
      <c r="BV1183">
        <v>0</v>
      </c>
      <c r="BW1183">
        <v>0</v>
      </c>
      <c r="BX1183">
        <v>23</v>
      </c>
      <c r="BY1183">
        <v>237</v>
      </c>
      <c r="BZ1183">
        <v>23</v>
      </c>
      <c r="CA1183">
        <v>217.000001</v>
      </c>
      <c r="CB1183">
        <v>23</v>
      </c>
      <c r="CC1183">
        <v>82.138988899982294</v>
      </c>
      <c r="CD1183">
        <v>23</v>
      </c>
      <c r="CE1183">
        <v>114.52324357175718</v>
      </c>
      <c r="CF1183">
        <v>4</v>
      </c>
      <c r="CG1183">
        <v>1</v>
      </c>
      <c r="CM1183">
        <v>0.81200000000000006</v>
      </c>
      <c r="CQ1183" t="s">
        <v>162</v>
      </c>
      <c r="CR1183" t="s">
        <v>185</v>
      </c>
      <c r="CS1183" t="s">
        <v>242</v>
      </c>
      <c r="CT1183">
        <v>0</v>
      </c>
      <c r="CU1183">
        <v>23</v>
      </c>
      <c r="CV1183">
        <v>237</v>
      </c>
      <c r="CW1183">
        <v>23</v>
      </c>
      <c r="CX1183">
        <v>217.000001</v>
      </c>
      <c r="CY1183">
        <v>23</v>
      </c>
      <c r="CZ1183">
        <v>82.138988899982294</v>
      </c>
      <c r="DA1183">
        <v>23</v>
      </c>
      <c r="DB1183">
        <v>114.52324357175718</v>
      </c>
      <c r="DC1183">
        <v>4</v>
      </c>
      <c r="DD1183">
        <v>1</v>
      </c>
      <c r="DF1183">
        <v>0.28199999999999997</v>
      </c>
    </row>
    <row r="1184" spans="1:110" x14ac:dyDescent="0.25">
      <c r="A1184" s="74">
        <v>1</v>
      </c>
      <c r="B1184" s="44">
        <v>4</v>
      </c>
      <c r="C1184" s="44">
        <v>3</v>
      </c>
      <c r="D1184" s="44">
        <v>6</v>
      </c>
      <c r="E1184" s="44">
        <v>-8.5533426424261497E-2</v>
      </c>
      <c r="F1184" s="44">
        <v>1482.2892824999999</v>
      </c>
      <c r="G1184" s="75">
        <v>141.94</v>
      </c>
      <c r="H1184" s="74">
        <v>0.438</v>
      </c>
      <c r="I1184" s="44">
        <v>4</v>
      </c>
      <c r="J1184" s="75">
        <v>0</v>
      </c>
      <c r="K1184" s="74">
        <v>0.29599999999999999</v>
      </c>
      <c r="L1184" s="44">
        <v>4</v>
      </c>
      <c r="M1184" s="75">
        <v>0</v>
      </c>
      <c r="N1184" s="44">
        <v>0.29699999999999999</v>
      </c>
      <c r="O1184" s="44">
        <v>4</v>
      </c>
      <c r="P1184" s="75">
        <v>0</v>
      </c>
      <c r="Q1184" s="80">
        <f t="shared" si="90"/>
        <v>0.34366666666666662</v>
      </c>
      <c r="R1184" s="88">
        <f t="shared" si="90"/>
        <v>4</v>
      </c>
      <c r="T1184" s="74">
        <v>0.71899999999999997</v>
      </c>
      <c r="U1184" s="44">
        <v>9</v>
      </c>
      <c r="V1184" s="44">
        <v>0</v>
      </c>
      <c r="W1184" s="44">
        <v>0</v>
      </c>
      <c r="X1184" s="44">
        <v>23</v>
      </c>
      <c r="Y1184" s="44">
        <v>237</v>
      </c>
      <c r="Z1184" s="44">
        <v>23</v>
      </c>
      <c r="AA1184" s="44">
        <v>217.000001</v>
      </c>
      <c r="AB1184" s="44">
        <v>23</v>
      </c>
      <c r="AC1184" s="44">
        <v>82.69841107678505</v>
      </c>
      <c r="AD1184" s="44">
        <v>23</v>
      </c>
      <c r="AE1184" s="44">
        <v>114.791836217986</v>
      </c>
      <c r="AF1184" s="44">
        <v>4</v>
      </c>
      <c r="AG1184" s="75">
        <v>1</v>
      </c>
      <c r="AH1184" s="74">
        <v>0.92200000000000004</v>
      </c>
      <c r="AI1184" s="44">
        <v>9</v>
      </c>
      <c r="AJ1184" s="44">
        <v>0</v>
      </c>
      <c r="AK1184" s="44">
        <v>0</v>
      </c>
      <c r="AL1184" s="44">
        <v>23</v>
      </c>
      <c r="AM1184" s="44">
        <v>237</v>
      </c>
      <c r="AN1184" s="44">
        <v>23</v>
      </c>
      <c r="AO1184" s="44">
        <v>217.000001</v>
      </c>
      <c r="AP1184" s="44">
        <v>23</v>
      </c>
      <c r="AQ1184" s="44">
        <v>82.69841107678505</v>
      </c>
      <c r="AR1184" s="44">
        <v>23</v>
      </c>
      <c r="AS1184" s="44">
        <v>114.791836217986</v>
      </c>
      <c r="AT1184" s="44">
        <v>4</v>
      </c>
      <c r="AU1184" s="75">
        <v>1</v>
      </c>
      <c r="AV1184">
        <v>1.0149999999999999</v>
      </c>
      <c r="AW1184">
        <v>9</v>
      </c>
      <c r="AX1184">
        <v>0</v>
      </c>
      <c r="AY1184">
        <v>0</v>
      </c>
      <c r="AZ1184">
        <v>23</v>
      </c>
      <c r="BA1184">
        <v>237</v>
      </c>
      <c r="BB1184">
        <v>23</v>
      </c>
      <c r="BC1184">
        <v>217.000001</v>
      </c>
      <c r="BD1184">
        <v>23</v>
      </c>
      <c r="BE1184">
        <v>82.69841107678505</v>
      </c>
      <c r="BF1184">
        <v>23</v>
      </c>
      <c r="BG1184">
        <v>114.791836217986</v>
      </c>
      <c r="BH1184">
        <v>4</v>
      </c>
      <c r="BI1184">
        <v>1</v>
      </c>
      <c r="BJ1184" s="74">
        <f t="shared" si="91"/>
        <v>0.88533333333333319</v>
      </c>
      <c r="BK1184" s="92">
        <f t="shared" si="92"/>
        <v>9</v>
      </c>
      <c r="BN1184" s="67">
        <f t="shared" si="93"/>
        <v>0.54166666666666652</v>
      </c>
      <c r="BO1184" s="9">
        <f t="shared" si="94"/>
        <v>5</v>
      </c>
      <c r="BT1184">
        <v>0.82799999999999996</v>
      </c>
      <c r="BU1184">
        <v>9</v>
      </c>
      <c r="BV1184">
        <v>0</v>
      </c>
      <c r="BW1184">
        <v>0</v>
      </c>
      <c r="BX1184">
        <v>23</v>
      </c>
      <c r="BY1184">
        <v>237</v>
      </c>
      <c r="BZ1184">
        <v>23</v>
      </c>
      <c r="CA1184">
        <v>217.000001</v>
      </c>
      <c r="CB1184">
        <v>23</v>
      </c>
      <c r="CC1184">
        <v>82.69841107678505</v>
      </c>
      <c r="CD1184">
        <v>23</v>
      </c>
      <c r="CE1184">
        <v>114.791836217986</v>
      </c>
      <c r="CF1184">
        <v>4</v>
      </c>
      <c r="CG1184">
        <v>1</v>
      </c>
      <c r="CM1184">
        <v>0.82799999999999996</v>
      </c>
      <c r="CQ1184" t="s">
        <v>162</v>
      </c>
      <c r="CR1184" t="s">
        <v>185</v>
      </c>
      <c r="CS1184" t="s">
        <v>242</v>
      </c>
      <c r="CT1184">
        <v>0</v>
      </c>
      <c r="CU1184">
        <v>23</v>
      </c>
      <c r="CV1184">
        <v>237</v>
      </c>
      <c r="CW1184">
        <v>23</v>
      </c>
      <c r="CX1184">
        <v>217.000001</v>
      </c>
      <c r="CY1184">
        <v>23</v>
      </c>
      <c r="CZ1184">
        <v>82.69841107678505</v>
      </c>
      <c r="DA1184">
        <v>23</v>
      </c>
      <c r="DB1184">
        <v>114.791836217986</v>
      </c>
      <c r="DC1184">
        <v>4</v>
      </c>
      <c r="DD1184">
        <v>1</v>
      </c>
      <c r="DF1184">
        <v>0.28199999999999997</v>
      </c>
    </row>
    <row r="1185" spans="1:110" x14ac:dyDescent="0.25">
      <c r="A1185" s="74">
        <v>1</v>
      </c>
      <c r="B1185" s="44">
        <v>4</v>
      </c>
      <c r="C1185" s="44">
        <v>3</v>
      </c>
      <c r="D1185" s="44">
        <v>7</v>
      </c>
      <c r="E1185" s="44">
        <v>1.20045780875983E-2</v>
      </c>
      <c r="F1185" s="44">
        <v>1515.4865440000001</v>
      </c>
      <c r="G1185" s="75">
        <v>149.99</v>
      </c>
      <c r="H1185" s="74">
        <v>0.438</v>
      </c>
      <c r="I1185" s="44">
        <v>4</v>
      </c>
      <c r="J1185" s="75">
        <v>0</v>
      </c>
      <c r="K1185" s="74">
        <v>0.28199999999999997</v>
      </c>
      <c r="L1185" s="44">
        <v>4</v>
      </c>
      <c r="M1185" s="75">
        <v>0</v>
      </c>
      <c r="N1185" s="44">
        <v>0.29699999999999999</v>
      </c>
      <c r="O1185" s="44">
        <v>4</v>
      </c>
      <c r="P1185" s="75">
        <v>0</v>
      </c>
      <c r="Q1185" s="80">
        <f t="shared" si="90"/>
        <v>0.33899999999999997</v>
      </c>
      <c r="R1185" s="88">
        <f t="shared" si="90"/>
        <v>4</v>
      </c>
      <c r="T1185" s="74">
        <v>0.70299999999999996</v>
      </c>
      <c r="U1185" s="44">
        <v>9</v>
      </c>
      <c r="V1185" s="44">
        <v>0</v>
      </c>
      <c r="W1185" s="44">
        <v>0</v>
      </c>
      <c r="X1185" s="44">
        <v>23</v>
      </c>
      <c r="Y1185" s="44">
        <v>237.00000000000003</v>
      </c>
      <c r="Z1185" s="44">
        <v>23</v>
      </c>
      <c r="AA1185" s="44">
        <v>217.00000100000003</v>
      </c>
      <c r="AB1185" s="44">
        <v>23</v>
      </c>
      <c r="AC1185" s="44">
        <v>83.23723179523526</v>
      </c>
      <c r="AD1185" s="44">
        <v>23</v>
      </c>
      <c r="AE1185" s="44">
        <v>115.04348227369984</v>
      </c>
      <c r="AF1185" s="44">
        <v>4</v>
      </c>
      <c r="AG1185" s="75">
        <v>1</v>
      </c>
      <c r="AH1185" s="74">
        <v>0.92200000000000004</v>
      </c>
      <c r="AI1185" s="44">
        <v>9</v>
      </c>
      <c r="AJ1185" s="44">
        <v>0</v>
      </c>
      <c r="AK1185" s="44">
        <v>0</v>
      </c>
      <c r="AL1185" s="44">
        <v>23</v>
      </c>
      <c r="AM1185" s="44">
        <v>237.00000000000003</v>
      </c>
      <c r="AN1185" s="44">
        <v>23</v>
      </c>
      <c r="AO1185" s="44">
        <v>217.00000100000003</v>
      </c>
      <c r="AP1185" s="44">
        <v>23</v>
      </c>
      <c r="AQ1185" s="44">
        <v>83.23723179523526</v>
      </c>
      <c r="AR1185" s="44">
        <v>23</v>
      </c>
      <c r="AS1185" s="44">
        <v>115.04348227369984</v>
      </c>
      <c r="AT1185" s="44">
        <v>4</v>
      </c>
      <c r="AU1185" s="75">
        <v>1</v>
      </c>
      <c r="AV1185">
        <v>1</v>
      </c>
      <c r="AW1185">
        <v>9</v>
      </c>
      <c r="AX1185">
        <v>0</v>
      </c>
      <c r="AY1185">
        <v>0</v>
      </c>
      <c r="AZ1185">
        <v>23</v>
      </c>
      <c r="BA1185">
        <v>237.00000000000003</v>
      </c>
      <c r="BB1185">
        <v>23</v>
      </c>
      <c r="BC1185">
        <v>217.00000100000003</v>
      </c>
      <c r="BD1185">
        <v>23</v>
      </c>
      <c r="BE1185">
        <v>83.23723179523526</v>
      </c>
      <c r="BF1185">
        <v>23</v>
      </c>
      <c r="BG1185">
        <v>115.04348227369984</v>
      </c>
      <c r="BH1185">
        <v>4</v>
      </c>
      <c r="BI1185">
        <v>1</v>
      </c>
      <c r="BJ1185" s="74">
        <f t="shared" si="91"/>
        <v>0.875</v>
      </c>
      <c r="BK1185" s="92">
        <f t="shared" si="92"/>
        <v>9</v>
      </c>
      <c r="BN1185" s="67">
        <f t="shared" si="93"/>
        <v>0.53600000000000003</v>
      </c>
      <c r="BO1185" s="9">
        <f t="shared" si="94"/>
        <v>5</v>
      </c>
      <c r="BT1185">
        <v>0.84399999999999997</v>
      </c>
      <c r="BU1185">
        <v>9</v>
      </c>
      <c r="BV1185">
        <v>0</v>
      </c>
      <c r="BW1185">
        <v>0</v>
      </c>
      <c r="BX1185">
        <v>23</v>
      </c>
      <c r="BY1185">
        <v>237.00000000000003</v>
      </c>
      <c r="BZ1185">
        <v>23</v>
      </c>
      <c r="CA1185">
        <v>217.00000100000003</v>
      </c>
      <c r="CB1185">
        <v>23</v>
      </c>
      <c r="CC1185">
        <v>83.23723179523526</v>
      </c>
      <c r="CD1185">
        <v>23</v>
      </c>
      <c r="CE1185">
        <v>115.04348227369984</v>
      </c>
      <c r="CF1185">
        <v>4</v>
      </c>
      <c r="CG1185">
        <v>1</v>
      </c>
      <c r="CM1185">
        <v>0.84399999999999997</v>
      </c>
      <c r="CQ1185" t="s">
        <v>162</v>
      </c>
      <c r="CR1185" t="s">
        <v>180</v>
      </c>
      <c r="CS1185" t="s">
        <v>242</v>
      </c>
      <c r="CT1185">
        <v>0</v>
      </c>
      <c r="CU1185">
        <v>23</v>
      </c>
      <c r="CV1185">
        <v>237.00000000000003</v>
      </c>
      <c r="CW1185">
        <v>23</v>
      </c>
      <c r="CX1185">
        <v>217.00000100000003</v>
      </c>
      <c r="CY1185">
        <v>23</v>
      </c>
      <c r="CZ1185">
        <v>83.23723179523526</v>
      </c>
      <c r="DA1185">
        <v>23</v>
      </c>
      <c r="DB1185">
        <v>115.04348227369984</v>
      </c>
      <c r="DC1185">
        <v>4</v>
      </c>
      <c r="DD1185">
        <v>1</v>
      </c>
      <c r="DF1185">
        <v>0.26600000000000001</v>
      </c>
    </row>
    <row r="1186" spans="1:110" x14ac:dyDescent="0.25">
      <c r="A1186" s="74">
        <v>1</v>
      </c>
      <c r="B1186" s="44">
        <v>4</v>
      </c>
      <c r="C1186" s="44">
        <v>3</v>
      </c>
      <c r="D1186" s="44">
        <v>8</v>
      </c>
      <c r="E1186" s="44">
        <v>0.109542582599475</v>
      </c>
      <c r="F1186" s="44">
        <v>1548.6838054999901</v>
      </c>
      <c r="G1186" s="75">
        <v>158.04</v>
      </c>
      <c r="H1186" s="74">
        <v>0.45300000000000001</v>
      </c>
      <c r="I1186" s="44">
        <v>4</v>
      </c>
      <c r="J1186" s="75">
        <v>0</v>
      </c>
      <c r="K1186" s="74">
        <v>0.29699999999999999</v>
      </c>
      <c r="L1186" s="44">
        <v>4</v>
      </c>
      <c r="M1186" s="75">
        <v>0</v>
      </c>
      <c r="N1186" s="44">
        <v>0.28100000000000003</v>
      </c>
      <c r="O1186" s="44">
        <v>4</v>
      </c>
      <c r="P1186" s="75">
        <v>0</v>
      </c>
      <c r="Q1186" s="80">
        <f t="shared" si="90"/>
        <v>0.34366666666666673</v>
      </c>
      <c r="R1186" s="88">
        <f t="shared" si="90"/>
        <v>4</v>
      </c>
      <c r="T1186" s="74">
        <v>0.70299999999999996</v>
      </c>
      <c r="U1186" s="44">
        <v>9</v>
      </c>
      <c r="V1186" s="44">
        <v>0</v>
      </c>
      <c r="W1186" s="44">
        <v>0</v>
      </c>
      <c r="X1186" s="44">
        <v>23</v>
      </c>
      <c r="Y1186" s="44">
        <v>83.41253584844867</v>
      </c>
      <c r="Z1186" s="44">
        <v>23</v>
      </c>
      <c r="AA1186" s="44">
        <v>216.99999999999997</v>
      </c>
      <c r="AB1186" s="44">
        <v>23</v>
      </c>
      <c r="AC1186" s="44">
        <v>236.99999999999997</v>
      </c>
      <c r="AD1186" s="44">
        <v>23</v>
      </c>
      <c r="AE1186" s="44">
        <v>114.86640342451037</v>
      </c>
      <c r="AF1186" s="44">
        <v>4</v>
      </c>
      <c r="AG1186" s="75">
        <v>1</v>
      </c>
      <c r="AH1186" s="74">
        <v>0.93700000000000006</v>
      </c>
      <c r="AI1186" s="44">
        <v>9</v>
      </c>
      <c r="AJ1186" s="44">
        <v>0</v>
      </c>
      <c r="AK1186" s="44">
        <v>0</v>
      </c>
      <c r="AL1186" s="44">
        <v>23</v>
      </c>
      <c r="AM1186" s="44">
        <v>83.41253584844867</v>
      </c>
      <c r="AN1186" s="44">
        <v>23</v>
      </c>
      <c r="AO1186" s="44">
        <v>216.99999999999997</v>
      </c>
      <c r="AP1186" s="44">
        <v>23</v>
      </c>
      <c r="AQ1186" s="44">
        <v>236.99999999999997</v>
      </c>
      <c r="AR1186" s="44">
        <v>23</v>
      </c>
      <c r="AS1186" s="44">
        <v>114.86640342451037</v>
      </c>
      <c r="AT1186" s="44">
        <v>4</v>
      </c>
      <c r="AU1186" s="75">
        <v>1</v>
      </c>
      <c r="AV1186">
        <v>1</v>
      </c>
      <c r="AW1186">
        <v>9</v>
      </c>
      <c r="AX1186">
        <v>0</v>
      </c>
      <c r="AY1186">
        <v>0</v>
      </c>
      <c r="AZ1186">
        <v>23</v>
      </c>
      <c r="BA1186">
        <v>83.41253584844867</v>
      </c>
      <c r="BB1186">
        <v>23</v>
      </c>
      <c r="BC1186">
        <v>216.99999999999997</v>
      </c>
      <c r="BD1186">
        <v>23</v>
      </c>
      <c r="BE1186">
        <v>236.99999999999997</v>
      </c>
      <c r="BF1186">
        <v>23</v>
      </c>
      <c r="BG1186">
        <v>114.86640342451037</v>
      </c>
      <c r="BH1186">
        <v>4</v>
      </c>
      <c r="BI1186">
        <v>1</v>
      </c>
      <c r="BJ1186" s="74">
        <f t="shared" si="91"/>
        <v>0.88</v>
      </c>
      <c r="BK1186" s="92">
        <f t="shared" si="92"/>
        <v>9</v>
      </c>
      <c r="BN1186" s="67">
        <f t="shared" si="93"/>
        <v>0.53633333333333333</v>
      </c>
      <c r="BO1186" s="9">
        <f t="shared" si="94"/>
        <v>5</v>
      </c>
      <c r="BT1186">
        <v>0.81299999999999994</v>
      </c>
      <c r="BU1186">
        <v>9</v>
      </c>
      <c r="BV1186">
        <v>0</v>
      </c>
      <c r="BW1186">
        <v>0</v>
      </c>
      <c r="BX1186">
        <v>23</v>
      </c>
      <c r="BY1186">
        <v>83.41253584844867</v>
      </c>
      <c r="BZ1186">
        <v>23</v>
      </c>
      <c r="CA1186">
        <v>216.99999999999997</v>
      </c>
      <c r="CB1186">
        <v>23</v>
      </c>
      <c r="CC1186">
        <v>236.99999999999997</v>
      </c>
      <c r="CD1186">
        <v>23</v>
      </c>
      <c r="CE1186">
        <v>114.86640342451037</v>
      </c>
      <c r="CF1186">
        <v>4</v>
      </c>
      <c r="CG1186">
        <v>1</v>
      </c>
      <c r="CM1186">
        <v>0.81299999999999994</v>
      </c>
      <c r="CQ1186" t="s">
        <v>162</v>
      </c>
      <c r="CR1186" t="s">
        <v>179</v>
      </c>
      <c r="CS1186" t="s">
        <v>242</v>
      </c>
      <c r="CT1186">
        <v>0</v>
      </c>
      <c r="CU1186">
        <v>23</v>
      </c>
      <c r="CV1186">
        <v>83.41253584844867</v>
      </c>
      <c r="CW1186">
        <v>23</v>
      </c>
      <c r="CX1186">
        <v>216.99999999999997</v>
      </c>
      <c r="CY1186">
        <v>23</v>
      </c>
      <c r="CZ1186">
        <v>236.99999999999997</v>
      </c>
      <c r="DA1186">
        <v>23</v>
      </c>
      <c r="DB1186">
        <v>114.86640342451037</v>
      </c>
      <c r="DC1186">
        <v>4</v>
      </c>
      <c r="DD1186">
        <v>1</v>
      </c>
      <c r="DF1186">
        <v>0.26500000000000001</v>
      </c>
    </row>
    <row r="1187" spans="1:110" x14ac:dyDescent="0.25">
      <c r="A1187" s="74">
        <v>1</v>
      </c>
      <c r="B1187" s="44">
        <v>4</v>
      </c>
      <c r="C1187" s="44">
        <v>3</v>
      </c>
      <c r="D1187" s="44">
        <v>9</v>
      </c>
      <c r="E1187" s="44">
        <v>0.20708058711135199</v>
      </c>
      <c r="F1187" s="44">
        <v>1581.881067</v>
      </c>
      <c r="G1187" s="75">
        <v>166.09</v>
      </c>
      <c r="H1187" s="74">
        <v>0.438</v>
      </c>
      <c r="I1187" s="44">
        <v>4</v>
      </c>
      <c r="J1187" s="75">
        <v>0</v>
      </c>
      <c r="K1187" s="74">
        <v>0.28100000000000003</v>
      </c>
      <c r="L1187" s="44">
        <v>4</v>
      </c>
      <c r="M1187" s="75">
        <v>0</v>
      </c>
      <c r="N1187" s="44">
        <v>0.26600000000000001</v>
      </c>
      <c r="O1187" s="44">
        <v>4</v>
      </c>
      <c r="P1187" s="75">
        <v>0</v>
      </c>
      <c r="Q1187" s="80">
        <f t="shared" si="90"/>
        <v>0.32833333333333337</v>
      </c>
      <c r="R1187" s="88">
        <f t="shared" si="90"/>
        <v>4</v>
      </c>
      <c r="T1187" s="74">
        <v>0.73499999999999999</v>
      </c>
      <c r="U1187" s="44">
        <v>9</v>
      </c>
      <c r="V1187" s="44">
        <v>0</v>
      </c>
      <c r="W1187" s="44">
        <v>0</v>
      </c>
      <c r="X1187" s="44">
        <v>23</v>
      </c>
      <c r="Y1187" s="44">
        <v>83.290853934364833</v>
      </c>
      <c r="Z1187" s="44">
        <v>23</v>
      </c>
      <c r="AA1187" s="44">
        <v>217.000001</v>
      </c>
      <c r="AB1187" s="44">
        <v>23</v>
      </c>
      <c r="AC1187" s="44">
        <v>237</v>
      </c>
      <c r="AD1187" s="44">
        <v>23</v>
      </c>
      <c r="AE1187" s="44">
        <v>114.34418447731767</v>
      </c>
      <c r="AF1187" s="44">
        <v>4</v>
      </c>
      <c r="AG1187" s="75">
        <v>1</v>
      </c>
      <c r="AH1187" s="74">
        <v>0.93700000000000006</v>
      </c>
      <c r="AI1187" s="44">
        <v>9</v>
      </c>
      <c r="AJ1187" s="44">
        <v>0</v>
      </c>
      <c r="AK1187" s="44">
        <v>0</v>
      </c>
      <c r="AL1187" s="44">
        <v>23</v>
      </c>
      <c r="AM1187" s="44">
        <v>83.290853934364833</v>
      </c>
      <c r="AN1187" s="44">
        <v>23</v>
      </c>
      <c r="AO1187" s="44">
        <v>217.000001</v>
      </c>
      <c r="AP1187" s="44">
        <v>23</v>
      </c>
      <c r="AQ1187" s="44">
        <v>237</v>
      </c>
      <c r="AR1187" s="44">
        <v>23</v>
      </c>
      <c r="AS1187" s="44">
        <v>114.34418447731767</v>
      </c>
      <c r="AT1187" s="44">
        <v>4</v>
      </c>
      <c r="AU1187" s="75">
        <v>1</v>
      </c>
      <c r="AV1187">
        <v>1.016</v>
      </c>
      <c r="AW1187">
        <v>9</v>
      </c>
      <c r="AX1187">
        <v>0</v>
      </c>
      <c r="AY1187">
        <v>0</v>
      </c>
      <c r="AZ1187">
        <v>23</v>
      </c>
      <c r="BA1187">
        <v>83.290853934364833</v>
      </c>
      <c r="BB1187">
        <v>23</v>
      </c>
      <c r="BC1187">
        <v>217.000001</v>
      </c>
      <c r="BD1187">
        <v>23</v>
      </c>
      <c r="BE1187">
        <v>237</v>
      </c>
      <c r="BF1187">
        <v>23</v>
      </c>
      <c r="BG1187">
        <v>114.34418447731767</v>
      </c>
      <c r="BH1187">
        <v>4</v>
      </c>
      <c r="BI1187">
        <v>1</v>
      </c>
      <c r="BJ1187" s="74">
        <f t="shared" si="91"/>
        <v>0.89600000000000002</v>
      </c>
      <c r="BK1187" s="92">
        <f t="shared" si="92"/>
        <v>9</v>
      </c>
      <c r="BN1187" s="67">
        <f t="shared" si="93"/>
        <v>0.56766666666666665</v>
      </c>
      <c r="BO1187" s="9">
        <f t="shared" si="94"/>
        <v>5</v>
      </c>
      <c r="BT1187">
        <v>0.84299999999999997</v>
      </c>
      <c r="BU1187">
        <v>9</v>
      </c>
      <c r="BV1187">
        <v>0</v>
      </c>
      <c r="BW1187">
        <v>0</v>
      </c>
      <c r="BX1187">
        <v>23</v>
      </c>
      <c r="BY1187">
        <v>83.290853934364833</v>
      </c>
      <c r="BZ1187">
        <v>23</v>
      </c>
      <c r="CA1187">
        <v>217.000001</v>
      </c>
      <c r="CB1187">
        <v>23</v>
      </c>
      <c r="CC1187">
        <v>237</v>
      </c>
      <c r="CD1187">
        <v>23</v>
      </c>
      <c r="CE1187">
        <v>114.34418447731767</v>
      </c>
      <c r="CF1187">
        <v>4</v>
      </c>
      <c r="CG1187">
        <v>1</v>
      </c>
      <c r="CM1187">
        <v>0.84299999999999997</v>
      </c>
      <c r="CQ1187" t="s">
        <v>162</v>
      </c>
      <c r="CR1187" t="s">
        <v>176</v>
      </c>
      <c r="CS1187" t="s">
        <v>242</v>
      </c>
      <c r="CT1187">
        <v>0</v>
      </c>
      <c r="CU1187">
        <v>23</v>
      </c>
      <c r="CV1187">
        <v>83.290853934364833</v>
      </c>
      <c r="CW1187">
        <v>23</v>
      </c>
      <c r="CX1187">
        <v>217.000001</v>
      </c>
      <c r="CY1187">
        <v>23</v>
      </c>
      <c r="CZ1187">
        <v>237</v>
      </c>
      <c r="DA1187">
        <v>23</v>
      </c>
      <c r="DB1187">
        <v>114.34418447731767</v>
      </c>
      <c r="DC1187">
        <v>4</v>
      </c>
      <c r="DD1187">
        <v>1</v>
      </c>
      <c r="DF1187">
        <v>0.28100000000000003</v>
      </c>
    </row>
    <row r="1188" spans="1:110" x14ac:dyDescent="0.25">
      <c r="A1188" s="74">
        <v>1</v>
      </c>
      <c r="B1188" s="44">
        <v>4</v>
      </c>
      <c r="C1188" s="44">
        <v>3</v>
      </c>
      <c r="D1188" s="44">
        <v>10</v>
      </c>
      <c r="E1188" s="44">
        <v>0.30461859162322902</v>
      </c>
      <c r="F1188" s="44">
        <v>1615.0783285</v>
      </c>
      <c r="G1188" s="75">
        <v>174.14</v>
      </c>
      <c r="H1188" s="74">
        <v>0.437</v>
      </c>
      <c r="I1188" s="44">
        <v>4</v>
      </c>
      <c r="J1188" s="75">
        <v>0</v>
      </c>
      <c r="K1188" s="74">
        <v>0.29699999999999999</v>
      </c>
      <c r="L1188" s="44">
        <v>4</v>
      </c>
      <c r="M1188" s="75">
        <v>0</v>
      </c>
      <c r="N1188" s="44">
        <v>0.26600000000000001</v>
      </c>
      <c r="O1188" s="44">
        <v>4</v>
      </c>
      <c r="P1188" s="75">
        <v>0</v>
      </c>
      <c r="Q1188" s="80">
        <f t="shared" si="90"/>
        <v>0.33333333333333331</v>
      </c>
      <c r="R1188" s="88">
        <f t="shared" si="90"/>
        <v>4</v>
      </c>
      <c r="T1188" s="74">
        <v>0.73499999999999999</v>
      </c>
      <c r="U1188" s="44">
        <v>9</v>
      </c>
      <c r="V1188" s="44">
        <v>0</v>
      </c>
      <c r="W1188" s="44">
        <v>0</v>
      </c>
      <c r="X1188" s="44">
        <v>23</v>
      </c>
      <c r="Y1188" s="44">
        <v>83.175982770329867</v>
      </c>
      <c r="Z1188" s="44">
        <v>23</v>
      </c>
      <c r="AA1188" s="44">
        <v>217.000001</v>
      </c>
      <c r="AB1188" s="44">
        <v>23</v>
      </c>
      <c r="AC1188" s="44">
        <v>237</v>
      </c>
      <c r="AD1188" s="44">
        <v>23</v>
      </c>
      <c r="AE1188" s="44">
        <v>113.84318001601001</v>
      </c>
      <c r="AF1188" s="44">
        <v>4</v>
      </c>
      <c r="AG1188" s="75">
        <v>1</v>
      </c>
      <c r="AH1188" s="74">
        <v>0.92200000000000004</v>
      </c>
      <c r="AI1188" s="44">
        <v>9</v>
      </c>
      <c r="AJ1188" s="44">
        <v>0</v>
      </c>
      <c r="AK1188" s="44">
        <v>0</v>
      </c>
      <c r="AL1188" s="44">
        <v>23</v>
      </c>
      <c r="AM1188" s="44">
        <v>83.175982770329867</v>
      </c>
      <c r="AN1188" s="44">
        <v>23</v>
      </c>
      <c r="AO1188" s="44">
        <v>217.000001</v>
      </c>
      <c r="AP1188" s="44">
        <v>23</v>
      </c>
      <c r="AQ1188" s="44">
        <v>237</v>
      </c>
      <c r="AR1188" s="44">
        <v>23</v>
      </c>
      <c r="AS1188" s="44">
        <v>113.84318001601001</v>
      </c>
      <c r="AT1188" s="44">
        <v>4</v>
      </c>
      <c r="AU1188" s="75">
        <v>1</v>
      </c>
      <c r="AV1188">
        <v>1</v>
      </c>
      <c r="AW1188">
        <v>9</v>
      </c>
      <c r="AX1188">
        <v>0</v>
      </c>
      <c r="AY1188">
        <v>0</v>
      </c>
      <c r="AZ1188">
        <v>23</v>
      </c>
      <c r="BA1188">
        <v>83.175982770329867</v>
      </c>
      <c r="BB1188">
        <v>23</v>
      </c>
      <c r="BC1188">
        <v>217.000001</v>
      </c>
      <c r="BD1188">
        <v>23</v>
      </c>
      <c r="BE1188">
        <v>237</v>
      </c>
      <c r="BF1188">
        <v>23</v>
      </c>
      <c r="BG1188">
        <v>113.84318001601001</v>
      </c>
      <c r="BH1188">
        <v>4</v>
      </c>
      <c r="BI1188">
        <v>1</v>
      </c>
      <c r="BJ1188" s="74">
        <f t="shared" si="91"/>
        <v>0.88566666666666671</v>
      </c>
      <c r="BK1188" s="92">
        <f t="shared" si="92"/>
        <v>9</v>
      </c>
      <c r="BN1188" s="67">
        <f t="shared" si="93"/>
        <v>0.55233333333333334</v>
      </c>
      <c r="BO1188" s="9">
        <f t="shared" si="94"/>
        <v>5</v>
      </c>
      <c r="BT1188">
        <v>0.78200000000000003</v>
      </c>
      <c r="BU1188">
        <v>9</v>
      </c>
      <c r="BV1188">
        <v>0</v>
      </c>
      <c r="BW1188">
        <v>0</v>
      </c>
      <c r="BX1188">
        <v>23</v>
      </c>
      <c r="BY1188">
        <v>83.175982770329867</v>
      </c>
      <c r="BZ1188">
        <v>23</v>
      </c>
      <c r="CA1188">
        <v>217.000001</v>
      </c>
      <c r="CB1188">
        <v>23</v>
      </c>
      <c r="CC1188">
        <v>237</v>
      </c>
      <c r="CD1188">
        <v>23</v>
      </c>
      <c r="CE1188">
        <v>113.84318001601001</v>
      </c>
      <c r="CF1188">
        <v>4</v>
      </c>
      <c r="CG1188">
        <v>1</v>
      </c>
      <c r="CM1188">
        <v>0.78200000000000003</v>
      </c>
      <c r="CQ1188" t="s">
        <v>162</v>
      </c>
      <c r="CR1188" t="s">
        <v>182</v>
      </c>
      <c r="CS1188" t="s">
        <v>242</v>
      </c>
      <c r="CT1188">
        <v>0</v>
      </c>
      <c r="CU1188">
        <v>23</v>
      </c>
      <c r="CV1188">
        <v>83.175982770329867</v>
      </c>
      <c r="CW1188">
        <v>23</v>
      </c>
      <c r="CX1188">
        <v>217.000001</v>
      </c>
      <c r="CY1188">
        <v>23</v>
      </c>
      <c r="CZ1188">
        <v>237</v>
      </c>
      <c r="DA1188">
        <v>23</v>
      </c>
      <c r="DB1188">
        <v>113.84318001601001</v>
      </c>
      <c r="DC1188">
        <v>4</v>
      </c>
      <c r="DD1188">
        <v>1</v>
      </c>
      <c r="DF1188">
        <v>0.29699999999999999</v>
      </c>
    </row>
    <row r="1189" spans="1:110" x14ac:dyDescent="0.25">
      <c r="A1189" s="74">
        <v>1</v>
      </c>
      <c r="B1189" s="44">
        <v>4</v>
      </c>
      <c r="C1189" s="44">
        <v>3</v>
      </c>
      <c r="D1189" s="44">
        <v>11</v>
      </c>
      <c r="E1189" s="44">
        <v>0.40215659613510601</v>
      </c>
      <c r="F1189" s="44">
        <v>1648.27559</v>
      </c>
      <c r="G1189" s="75">
        <v>182.19</v>
      </c>
      <c r="H1189" s="74">
        <v>0.45300000000000001</v>
      </c>
      <c r="I1189" s="44">
        <v>4</v>
      </c>
      <c r="J1189" s="75">
        <v>0</v>
      </c>
      <c r="K1189" s="74">
        <v>0.29699999999999999</v>
      </c>
      <c r="L1189" s="44">
        <v>4</v>
      </c>
      <c r="M1189" s="75">
        <v>0</v>
      </c>
      <c r="N1189" s="44">
        <v>0.29699999999999999</v>
      </c>
      <c r="O1189" s="44">
        <v>4</v>
      </c>
      <c r="P1189" s="75">
        <v>0</v>
      </c>
      <c r="Q1189" s="80">
        <f t="shared" si="90"/>
        <v>0.34899999999999998</v>
      </c>
      <c r="R1189" s="88">
        <f t="shared" si="90"/>
        <v>4</v>
      </c>
      <c r="T1189" s="74">
        <v>0.73499999999999999</v>
      </c>
      <c r="U1189" s="44">
        <v>9</v>
      </c>
      <c r="V1189" s="44">
        <v>0</v>
      </c>
      <c r="W1189" s="44">
        <v>0</v>
      </c>
      <c r="X1189" s="44">
        <v>23</v>
      </c>
      <c r="Y1189" s="44">
        <v>83.066225045538104</v>
      </c>
      <c r="Z1189" s="44">
        <v>23</v>
      </c>
      <c r="AA1189" s="44">
        <v>217.000001</v>
      </c>
      <c r="AB1189" s="44">
        <v>23</v>
      </c>
      <c r="AC1189" s="44">
        <v>237</v>
      </c>
      <c r="AD1189" s="44">
        <v>23</v>
      </c>
      <c r="AE1189" s="44">
        <v>113.36217011661506</v>
      </c>
      <c r="AF1189" s="44">
        <v>4</v>
      </c>
      <c r="AG1189" s="75">
        <v>1</v>
      </c>
      <c r="AH1189" s="74">
        <v>0.92200000000000004</v>
      </c>
      <c r="AI1189" s="44">
        <v>9</v>
      </c>
      <c r="AJ1189" s="44">
        <v>0</v>
      </c>
      <c r="AK1189" s="44">
        <v>0</v>
      </c>
      <c r="AL1189" s="44">
        <v>23</v>
      </c>
      <c r="AM1189" s="44">
        <v>83.066225045538104</v>
      </c>
      <c r="AN1189" s="44">
        <v>23</v>
      </c>
      <c r="AO1189" s="44">
        <v>217.000001</v>
      </c>
      <c r="AP1189" s="44">
        <v>23</v>
      </c>
      <c r="AQ1189" s="44">
        <v>237</v>
      </c>
      <c r="AR1189" s="44">
        <v>23</v>
      </c>
      <c r="AS1189" s="44">
        <v>113.36217011661506</v>
      </c>
      <c r="AT1189" s="44">
        <v>4</v>
      </c>
      <c r="AU1189" s="75">
        <v>1</v>
      </c>
      <c r="AV1189">
        <v>1</v>
      </c>
      <c r="AW1189">
        <v>9</v>
      </c>
      <c r="AX1189">
        <v>0</v>
      </c>
      <c r="AY1189">
        <v>0</v>
      </c>
      <c r="AZ1189">
        <v>23</v>
      </c>
      <c r="BA1189">
        <v>83.066225045538104</v>
      </c>
      <c r="BB1189">
        <v>23</v>
      </c>
      <c r="BC1189">
        <v>217.000001</v>
      </c>
      <c r="BD1189">
        <v>23</v>
      </c>
      <c r="BE1189">
        <v>237</v>
      </c>
      <c r="BF1189">
        <v>23</v>
      </c>
      <c r="BG1189">
        <v>113.36217011661506</v>
      </c>
      <c r="BH1189">
        <v>4</v>
      </c>
      <c r="BI1189">
        <v>1</v>
      </c>
      <c r="BJ1189" s="74">
        <f t="shared" si="91"/>
        <v>0.88566666666666671</v>
      </c>
      <c r="BK1189" s="92">
        <f t="shared" si="92"/>
        <v>9</v>
      </c>
      <c r="BN1189" s="67">
        <f t="shared" si="93"/>
        <v>0.53666666666666674</v>
      </c>
      <c r="BO1189" s="9">
        <f t="shared" si="94"/>
        <v>5</v>
      </c>
      <c r="BT1189">
        <v>0.81299999999999994</v>
      </c>
      <c r="BU1189">
        <v>9</v>
      </c>
      <c r="BV1189">
        <v>0</v>
      </c>
      <c r="BW1189">
        <v>0</v>
      </c>
      <c r="BX1189">
        <v>23</v>
      </c>
      <c r="BY1189">
        <v>83.066225045538104</v>
      </c>
      <c r="BZ1189">
        <v>23</v>
      </c>
      <c r="CA1189">
        <v>217.000001</v>
      </c>
      <c r="CB1189">
        <v>23</v>
      </c>
      <c r="CC1189">
        <v>237</v>
      </c>
      <c r="CD1189">
        <v>23</v>
      </c>
      <c r="CE1189">
        <v>113.36217011661506</v>
      </c>
      <c r="CF1189">
        <v>4</v>
      </c>
      <c r="CG1189">
        <v>1</v>
      </c>
      <c r="CM1189">
        <v>0.81299999999999994</v>
      </c>
      <c r="CQ1189" t="s">
        <v>162</v>
      </c>
      <c r="CR1189" t="s">
        <v>186</v>
      </c>
      <c r="CS1189" t="s">
        <v>242</v>
      </c>
      <c r="CT1189">
        <v>0</v>
      </c>
      <c r="CU1189">
        <v>23</v>
      </c>
      <c r="CV1189">
        <v>83.066225045538104</v>
      </c>
      <c r="CW1189">
        <v>23</v>
      </c>
      <c r="CX1189">
        <v>217.000001</v>
      </c>
      <c r="CY1189">
        <v>23</v>
      </c>
      <c r="CZ1189">
        <v>237</v>
      </c>
      <c r="DA1189">
        <v>23</v>
      </c>
      <c r="DB1189">
        <v>113.36217011661506</v>
      </c>
      <c r="DC1189">
        <v>4</v>
      </c>
      <c r="DD1189">
        <v>1</v>
      </c>
      <c r="DF1189">
        <v>0.32900000000000001</v>
      </c>
    </row>
    <row r="1190" spans="1:110" x14ac:dyDescent="0.25">
      <c r="A1190" s="74">
        <v>1</v>
      </c>
      <c r="B1190" s="44">
        <v>4</v>
      </c>
      <c r="C1190" s="44">
        <v>3</v>
      </c>
      <c r="D1190" s="44">
        <v>12</v>
      </c>
      <c r="E1190" s="44">
        <v>0.49969460064698301</v>
      </c>
      <c r="F1190" s="44">
        <v>1681.4728514999999</v>
      </c>
      <c r="G1190" s="75">
        <v>190.24</v>
      </c>
      <c r="H1190" s="74">
        <v>0.46800000000000003</v>
      </c>
      <c r="I1190" s="44">
        <v>4</v>
      </c>
      <c r="J1190" s="75">
        <v>0</v>
      </c>
      <c r="K1190" s="74">
        <v>0.29599999999999999</v>
      </c>
      <c r="L1190" s="44">
        <v>4</v>
      </c>
      <c r="M1190" s="75">
        <v>0</v>
      </c>
      <c r="N1190" s="44">
        <v>0.26500000000000001</v>
      </c>
      <c r="O1190" s="44">
        <v>4</v>
      </c>
      <c r="P1190" s="75">
        <v>0</v>
      </c>
      <c r="Q1190" s="80">
        <f t="shared" si="90"/>
        <v>0.34299999999999997</v>
      </c>
      <c r="R1190" s="88">
        <f t="shared" si="90"/>
        <v>4</v>
      </c>
      <c r="T1190" s="74">
        <v>0.73399999999999999</v>
      </c>
      <c r="U1190" s="44">
        <v>9</v>
      </c>
      <c r="V1190" s="44">
        <v>0</v>
      </c>
      <c r="W1190" s="44">
        <v>0</v>
      </c>
      <c r="X1190" s="44">
        <v>23</v>
      </c>
      <c r="Y1190" s="44">
        <v>82.9612311501877</v>
      </c>
      <c r="Z1190" s="44">
        <v>23</v>
      </c>
      <c r="AA1190" s="44">
        <v>217</v>
      </c>
      <c r="AB1190" s="44">
        <v>23</v>
      </c>
      <c r="AC1190" s="44">
        <v>237</v>
      </c>
      <c r="AD1190" s="44">
        <v>23</v>
      </c>
      <c r="AE1190" s="44">
        <v>112.89996422030748</v>
      </c>
      <c r="AF1190" s="44">
        <v>4</v>
      </c>
      <c r="AG1190" s="75">
        <v>1</v>
      </c>
      <c r="AH1190" s="74">
        <v>0.92200000000000004</v>
      </c>
      <c r="AI1190" s="44">
        <v>9</v>
      </c>
      <c r="AJ1190" s="44">
        <v>0</v>
      </c>
      <c r="AK1190" s="44">
        <v>0</v>
      </c>
      <c r="AL1190" s="44">
        <v>23</v>
      </c>
      <c r="AM1190" s="44">
        <v>82.9612311501877</v>
      </c>
      <c r="AN1190" s="44">
        <v>23</v>
      </c>
      <c r="AO1190" s="44">
        <v>217</v>
      </c>
      <c r="AP1190" s="44">
        <v>23</v>
      </c>
      <c r="AQ1190" s="44">
        <v>237</v>
      </c>
      <c r="AR1190" s="44">
        <v>23</v>
      </c>
      <c r="AS1190" s="44">
        <v>112.89996422030748</v>
      </c>
      <c r="AT1190" s="44">
        <v>4</v>
      </c>
      <c r="AU1190" s="75">
        <v>1</v>
      </c>
      <c r="AV1190">
        <v>1</v>
      </c>
      <c r="AW1190">
        <v>9</v>
      </c>
      <c r="AX1190">
        <v>0</v>
      </c>
      <c r="AY1190">
        <v>0</v>
      </c>
      <c r="AZ1190">
        <v>23</v>
      </c>
      <c r="BA1190">
        <v>82.9612311501877</v>
      </c>
      <c r="BB1190">
        <v>23</v>
      </c>
      <c r="BC1190">
        <v>217</v>
      </c>
      <c r="BD1190">
        <v>23</v>
      </c>
      <c r="BE1190">
        <v>237</v>
      </c>
      <c r="BF1190">
        <v>23</v>
      </c>
      <c r="BG1190">
        <v>112.89996422030748</v>
      </c>
      <c r="BH1190">
        <v>4</v>
      </c>
      <c r="BI1190">
        <v>1</v>
      </c>
      <c r="BJ1190" s="74">
        <f t="shared" si="91"/>
        <v>0.88533333333333342</v>
      </c>
      <c r="BK1190" s="92">
        <f t="shared" si="92"/>
        <v>9</v>
      </c>
      <c r="BN1190" s="67">
        <f t="shared" si="93"/>
        <v>0.54233333333333344</v>
      </c>
      <c r="BO1190" s="9">
        <f t="shared" si="94"/>
        <v>5</v>
      </c>
      <c r="BT1190">
        <v>0.81299999999999994</v>
      </c>
      <c r="BU1190">
        <v>9</v>
      </c>
      <c r="BV1190">
        <v>0</v>
      </c>
      <c r="BW1190">
        <v>0</v>
      </c>
      <c r="BX1190">
        <v>23</v>
      </c>
      <c r="BY1190">
        <v>82.9612311501877</v>
      </c>
      <c r="BZ1190">
        <v>23</v>
      </c>
      <c r="CA1190">
        <v>217</v>
      </c>
      <c r="CB1190">
        <v>23</v>
      </c>
      <c r="CC1190">
        <v>237</v>
      </c>
      <c r="CD1190">
        <v>23</v>
      </c>
      <c r="CE1190">
        <v>112.89996422030748</v>
      </c>
      <c r="CF1190">
        <v>4</v>
      </c>
      <c r="CG1190">
        <v>1</v>
      </c>
      <c r="CM1190">
        <v>0.81299999999999994</v>
      </c>
      <c r="CQ1190" t="s">
        <v>162</v>
      </c>
      <c r="CR1190" t="s">
        <v>185</v>
      </c>
      <c r="CS1190" t="s">
        <v>242</v>
      </c>
      <c r="CT1190">
        <v>0</v>
      </c>
      <c r="CU1190">
        <v>23</v>
      </c>
      <c r="CV1190">
        <v>82.9612311501877</v>
      </c>
      <c r="CW1190">
        <v>23</v>
      </c>
      <c r="CX1190">
        <v>217</v>
      </c>
      <c r="CY1190">
        <v>23</v>
      </c>
      <c r="CZ1190">
        <v>237</v>
      </c>
      <c r="DA1190">
        <v>23</v>
      </c>
      <c r="DB1190">
        <v>112.89996422030748</v>
      </c>
      <c r="DC1190">
        <v>4</v>
      </c>
      <c r="DD1190">
        <v>1</v>
      </c>
      <c r="DF1190">
        <v>0.28199999999999997</v>
      </c>
    </row>
    <row r="1191" spans="1:110" x14ac:dyDescent="0.25">
      <c r="A1191" s="74">
        <v>1</v>
      </c>
      <c r="B1191" s="44">
        <v>4</v>
      </c>
      <c r="C1191" s="44">
        <v>4</v>
      </c>
      <c r="D1191" s="44">
        <v>0</v>
      </c>
      <c r="E1191" s="44">
        <v>-0.36000163283548903</v>
      </c>
      <c r="F1191" s="44">
        <v>1407.7810695000001</v>
      </c>
      <c r="G1191" s="75">
        <v>100.38</v>
      </c>
      <c r="H1191" s="74">
        <v>0.45300000000000001</v>
      </c>
      <c r="I1191" s="44">
        <v>4</v>
      </c>
      <c r="J1191" s="75">
        <v>0</v>
      </c>
      <c r="K1191" s="74">
        <v>0.313</v>
      </c>
      <c r="L1191" s="44">
        <v>4</v>
      </c>
      <c r="M1191" s="75">
        <v>0</v>
      </c>
      <c r="N1191" s="44">
        <v>0.28100000000000003</v>
      </c>
      <c r="O1191" s="44">
        <v>4</v>
      </c>
      <c r="P1191" s="75">
        <v>0</v>
      </c>
      <c r="Q1191" s="80">
        <f t="shared" si="90"/>
        <v>0.34900000000000003</v>
      </c>
      <c r="R1191" s="88">
        <f t="shared" si="90"/>
        <v>4</v>
      </c>
      <c r="T1191" s="74">
        <v>0.64100000000000001</v>
      </c>
      <c r="U1191" s="44">
        <v>7</v>
      </c>
      <c r="V1191" s="44">
        <v>0</v>
      </c>
      <c r="W1191" s="44">
        <v>0</v>
      </c>
      <c r="X1191" s="44">
        <v>23</v>
      </c>
      <c r="Y1191" s="44">
        <v>237</v>
      </c>
      <c r="Z1191" s="44">
        <v>23</v>
      </c>
      <c r="AA1191" s="44">
        <v>217</v>
      </c>
      <c r="AB1191" s="44">
        <v>23</v>
      </c>
      <c r="AC1191" s="44">
        <v>0</v>
      </c>
      <c r="AD1191" s="44">
        <v>23</v>
      </c>
      <c r="AE1191" s="44">
        <v>112.89422033301267</v>
      </c>
      <c r="AF1191" s="44">
        <v>4</v>
      </c>
      <c r="AG1191" s="75">
        <v>1</v>
      </c>
      <c r="AH1191" s="74">
        <v>0.81299999999999994</v>
      </c>
      <c r="AI1191" s="44">
        <v>7</v>
      </c>
      <c r="AJ1191" s="44">
        <v>0</v>
      </c>
      <c r="AK1191" s="44">
        <v>0</v>
      </c>
      <c r="AL1191" s="44">
        <v>23</v>
      </c>
      <c r="AM1191" s="44">
        <v>237</v>
      </c>
      <c r="AN1191" s="44">
        <v>23</v>
      </c>
      <c r="AO1191" s="44">
        <v>217</v>
      </c>
      <c r="AP1191" s="44">
        <v>23</v>
      </c>
      <c r="AQ1191" s="44">
        <v>0</v>
      </c>
      <c r="AR1191" s="44">
        <v>23</v>
      </c>
      <c r="AS1191" s="44">
        <v>112.89422033301267</v>
      </c>
      <c r="AT1191" s="44">
        <v>4</v>
      </c>
      <c r="AU1191" s="75">
        <v>1</v>
      </c>
      <c r="AV1191">
        <v>0.85899999999999999</v>
      </c>
      <c r="AW1191">
        <v>7</v>
      </c>
      <c r="AX1191">
        <v>0</v>
      </c>
      <c r="AY1191">
        <v>0</v>
      </c>
      <c r="AZ1191">
        <v>23</v>
      </c>
      <c r="BA1191">
        <v>237</v>
      </c>
      <c r="BB1191">
        <v>23</v>
      </c>
      <c r="BC1191">
        <v>217</v>
      </c>
      <c r="BD1191">
        <v>23</v>
      </c>
      <c r="BE1191">
        <v>0</v>
      </c>
      <c r="BF1191">
        <v>23</v>
      </c>
      <c r="BG1191">
        <v>112.89422033301267</v>
      </c>
      <c r="BH1191">
        <v>4</v>
      </c>
      <c r="BI1191">
        <v>1</v>
      </c>
      <c r="BJ1191" s="74">
        <f t="shared" si="91"/>
        <v>0.77099999999999991</v>
      </c>
      <c r="BK1191" s="92">
        <f t="shared" si="92"/>
        <v>7</v>
      </c>
      <c r="BN1191" s="67">
        <f t="shared" si="93"/>
        <v>0.42199999999999988</v>
      </c>
      <c r="BO1191" s="9">
        <f t="shared" si="94"/>
        <v>3</v>
      </c>
      <c r="BT1191">
        <v>0.71899999999999997</v>
      </c>
      <c r="BU1191">
        <v>7</v>
      </c>
      <c r="BV1191">
        <v>0</v>
      </c>
      <c r="BW1191">
        <v>0</v>
      </c>
      <c r="BX1191">
        <v>23</v>
      </c>
      <c r="BY1191">
        <v>237</v>
      </c>
      <c r="BZ1191">
        <v>23</v>
      </c>
      <c r="CA1191">
        <v>217</v>
      </c>
      <c r="CB1191">
        <v>23</v>
      </c>
      <c r="CC1191">
        <v>0</v>
      </c>
      <c r="CD1191">
        <v>23</v>
      </c>
      <c r="CE1191">
        <v>112.89422033301267</v>
      </c>
      <c r="CF1191">
        <v>4</v>
      </c>
      <c r="CG1191">
        <v>1</v>
      </c>
      <c r="CM1191">
        <v>0.71899999999999997</v>
      </c>
      <c r="CQ1191" t="s">
        <v>162</v>
      </c>
      <c r="CR1191" t="s">
        <v>178</v>
      </c>
      <c r="CS1191" t="s">
        <v>183</v>
      </c>
      <c r="CT1191">
        <v>0</v>
      </c>
      <c r="CU1191">
        <v>23</v>
      </c>
      <c r="CV1191">
        <v>237</v>
      </c>
      <c r="CW1191">
        <v>23</v>
      </c>
      <c r="CX1191">
        <v>217</v>
      </c>
      <c r="CY1191">
        <v>23</v>
      </c>
      <c r="CZ1191">
        <v>0</v>
      </c>
      <c r="DA1191">
        <v>23</v>
      </c>
      <c r="DB1191">
        <v>112.89422033301267</v>
      </c>
      <c r="DC1191">
        <v>4</v>
      </c>
      <c r="DD1191">
        <v>1</v>
      </c>
      <c r="DF1191">
        <v>0.23499999999999999</v>
      </c>
    </row>
    <row r="1192" spans="1:110" x14ac:dyDescent="0.25">
      <c r="A1192" s="74">
        <v>1</v>
      </c>
      <c r="B1192" s="44">
        <v>4</v>
      </c>
      <c r="C1192" s="44">
        <v>4</v>
      </c>
      <c r="D1192" s="44">
        <v>1</v>
      </c>
      <c r="E1192" s="44">
        <v>-0.26246362832361197</v>
      </c>
      <c r="F1192" s="44">
        <v>1440.978331</v>
      </c>
      <c r="G1192" s="75">
        <v>108.429999999999</v>
      </c>
      <c r="H1192" s="74">
        <v>0.42199999999999999</v>
      </c>
      <c r="I1192" s="44">
        <v>4</v>
      </c>
      <c r="J1192" s="75">
        <v>0</v>
      </c>
      <c r="K1192" s="74">
        <v>0.29699999999999999</v>
      </c>
      <c r="L1192" s="44">
        <v>4</v>
      </c>
      <c r="M1192" s="75">
        <v>0</v>
      </c>
      <c r="N1192" s="44">
        <v>0.29699999999999999</v>
      </c>
      <c r="O1192" s="44">
        <v>4</v>
      </c>
      <c r="P1192" s="75">
        <v>0</v>
      </c>
      <c r="Q1192" s="80">
        <f t="shared" si="90"/>
        <v>0.33866666666666667</v>
      </c>
      <c r="R1192" s="88">
        <f t="shared" si="90"/>
        <v>4</v>
      </c>
      <c r="T1192" s="74">
        <v>0.73399999999999999</v>
      </c>
      <c r="U1192" s="44">
        <v>9</v>
      </c>
      <c r="V1192" s="44">
        <v>0</v>
      </c>
      <c r="W1192" s="44">
        <v>216.99999999999997</v>
      </c>
      <c r="X1192" s="44">
        <v>23</v>
      </c>
      <c r="Y1192" s="44">
        <v>236.99999999999997</v>
      </c>
      <c r="Z1192" s="44">
        <v>23</v>
      </c>
      <c r="AA1192" s="44">
        <v>81.09508650695139</v>
      </c>
      <c r="AB1192" s="44">
        <v>23</v>
      </c>
      <c r="AC1192" s="44">
        <v>0</v>
      </c>
      <c r="AD1192" s="44">
        <v>23</v>
      </c>
      <c r="AE1192" s="44">
        <v>114.22759537450955</v>
      </c>
      <c r="AF1192" s="44">
        <v>4</v>
      </c>
      <c r="AG1192" s="75">
        <v>1</v>
      </c>
      <c r="AH1192" s="74">
        <v>0.92100000000000004</v>
      </c>
      <c r="AI1192" s="44">
        <v>9</v>
      </c>
      <c r="AJ1192" s="44">
        <v>0</v>
      </c>
      <c r="AK1192" s="44">
        <v>216.99999999999997</v>
      </c>
      <c r="AL1192" s="44">
        <v>23</v>
      </c>
      <c r="AM1192" s="44">
        <v>236.99999999999997</v>
      </c>
      <c r="AN1192" s="44">
        <v>23</v>
      </c>
      <c r="AO1192" s="44">
        <v>81.09508650695139</v>
      </c>
      <c r="AP1192" s="44">
        <v>23</v>
      </c>
      <c r="AQ1192" s="44">
        <v>0</v>
      </c>
      <c r="AR1192" s="44">
        <v>23</v>
      </c>
      <c r="AS1192" s="44">
        <v>114.22759537450955</v>
      </c>
      <c r="AT1192" s="44">
        <v>4</v>
      </c>
      <c r="AU1192" s="75">
        <v>1</v>
      </c>
      <c r="AV1192">
        <v>1.016</v>
      </c>
      <c r="AW1192">
        <v>9</v>
      </c>
      <c r="AX1192">
        <v>0</v>
      </c>
      <c r="AY1192">
        <v>216.99999999999997</v>
      </c>
      <c r="AZ1192">
        <v>23</v>
      </c>
      <c r="BA1192">
        <v>236.99999999999997</v>
      </c>
      <c r="BB1192">
        <v>23</v>
      </c>
      <c r="BC1192">
        <v>81.09508650695139</v>
      </c>
      <c r="BD1192">
        <v>23</v>
      </c>
      <c r="BE1192">
        <v>0</v>
      </c>
      <c r="BF1192">
        <v>23</v>
      </c>
      <c r="BG1192">
        <v>114.22759537450955</v>
      </c>
      <c r="BH1192">
        <v>4</v>
      </c>
      <c r="BI1192">
        <v>1</v>
      </c>
      <c r="BJ1192" s="74">
        <f t="shared" si="91"/>
        <v>0.89033333333333342</v>
      </c>
      <c r="BK1192" s="92">
        <f t="shared" si="92"/>
        <v>9</v>
      </c>
      <c r="BN1192" s="67">
        <f t="shared" si="93"/>
        <v>0.55166666666666675</v>
      </c>
      <c r="BO1192" s="9">
        <f t="shared" si="94"/>
        <v>5</v>
      </c>
      <c r="BT1192">
        <v>0.79600000000000004</v>
      </c>
      <c r="BU1192">
        <v>9</v>
      </c>
      <c r="BV1192">
        <v>0</v>
      </c>
      <c r="BW1192">
        <v>216.99999999999997</v>
      </c>
      <c r="BX1192">
        <v>23</v>
      </c>
      <c r="BY1192">
        <v>236.99999999999997</v>
      </c>
      <c r="BZ1192">
        <v>23</v>
      </c>
      <c r="CA1192">
        <v>81.09508650695139</v>
      </c>
      <c r="CB1192">
        <v>23</v>
      </c>
      <c r="CC1192">
        <v>0</v>
      </c>
      <c r="CD1192">
        <v>23</v>
      </c>
      <c r="CE1192">
        <v>114.22759537450955</v>
      </c>
      <c r="CF1192">
        <v>4</v>
      </c>
      <c r="CG1192">
        <v>1</v>
      </c>
      <c r="CM1192">
        <v>0.79600000000000004</v>
      </c>
      <c r="CQ1192" t="s">
        <v>162</v>
      </c>
      <c r="CR1192" t="s">
        <v>180</v>
      </c>
      <c r="CS1192" t="s">
        <v>242</v>
      </c>
      <c r="CT1192">
        <v>216.99999999999997</v>
      </c>
      <c r="CU1192">
        <v>23</v>
      </c>
      <c r="CV1192">
        <v>236.99999999999997</v>
      </c>
      <c r="CW1192">
        <v>23</v>
      </c>
      <c r="CX1192">
        <v>81.09508650695139</v>
      </c>
      <c r="CY1192">
        <v>23</v>
      </c>
      <c r="CZ1192">
        <v>0</v>
      </c>
      <c r="DA1192">
        <v>23</v>
      </c>
      <c r="DB1192">
        <v>114.22759537450955</v>
      </c>
      <c r="DC1192">
        <v>4</v>
      </c>
      <c r="DD1192">
        <v>1</v>
      </c>
      <c r="DF1192">
        <v>0.26600000000000001</v>
      </c>
    </row>
    <row r="1193" spans="1:110" x14ac:dyDescent="0.25">
      <c r="A1193" s="74">
        <v>1</v>
      </c>
      <c r="B1193" s="44">
        <v>4</v>
      </c>
      <c r="C1193" s="44">
        <v>4</v>
      </c>
      <c r="D1193" s="44">
        <v>2</v>
      </c>
      <c r="E1193" s="44">
        <v>-0.16492562381171799</v>
      </c>
      <c r="F1193" s="44">
        <v>1474.1755925</v>
      </c>
      <c r="G1193" s="75">
        <v>116.479999999999</v>
      </c>
      <c r="H1193" s="74">
        <v>0.438</v>
      </c>
      <c r="I1193" s="44">
        <v>4</v>
      </c>
      <c r="J1193" s="75">
        <v>0</v>
      </c>
      <c r="K1193" s="74">
        <v>0.29699999999999999</v>
      </c>
      <c r="L1193" s="44">
        <v>4</v>
      </c>
      <c r="M1193" s="75">
        <v>0</v>
      </c>
      <c r="N1193" s="44">
        <v>0.28199999999999997</v>
      </c>
      <c r="O1193" s="44">
        <v>4</v>
      </c>
      <c r="P1193" s="75">
        <v>0</v>
      </c>
      <c r="Q1193" s="80">
        <f t="shared" si="90"/>
        <v>0.33899999999999997</v>
      </c>
      <c r="R1193" s="88">
        <f t="shared" si="90"/>
        <v>4</v>
      </c>
      <c r="T1193" s="74">
        <v>0.71799999999999997</v>
      </c>
      <c r="U1193" s="44">
        <v>9</v>
      </c>
      <c r="V1193" s="44">
        <v>0</v>
      </c>
      <c r="W1193" s="44">
        <v>0</v>
      </c>
      <c r="X1193" s="44">
        <v>23</v>
      </c>
      <c r="Y1193" s="44">
        <v>237</v>
      </c>
      <c r="Z1193" s="44">
        <v>23</v>
      </c>
      <c r="AA1193" s="44">
        <v>81.052697408518753</v>
      </c>
      <c r="AB1193" s="44">
        <v>23</v>
      </c>
      <c r="AC1193" s="44">
        <v>217.000001</v>
      </c>
      <c r="AD1193" s="44">
        <v>23</v>
      </c>
      <c r="AE1193" s="44">
        <v>114.55853598204594</v>
      </c>
      <c r="AF1193" s="44">
        <v>4</v>
      </c>
      <c r="AG1193" s="75">
        <v>1</v>
      </c>
      <c r="AH1193" s="74">
        <v>0.93799999999999994</v>
      </c>
      <c r="AI1193" s="44">
        <v>9</v>
      </c>
      <c r="AJ1193" s="44">
        <v>0</v>
      </c>
      <c r="AK1193" s="44">
        <v>0</v>
      </c>
      <c r="AL1193" s="44">
        <v>23</v>
      </c>
      <c r="AM1193" s="44">
        <v>237</v>
      </c>
      <c r="AN1193" s="44">
        <v>23</v>
      </c>
      <c r="AO1193" s="44">
        <v>81.052697408518753</v>
      </c>
      <c r="AP1193" s="44">
        <v>23</v>
      </c>
      <c r="AQ1193" s="44">
        <v>217.000001</v>
      </c>
      <c r="AR1193" s="44">
        <v>23</v>
      </c>
      <c r="AS1193" s="44">
        <v>114.55853598204594</v>
      </c>
      <c r="AT1193" s="44">
        <v>4</v>
      </c>
      <c r="AU1193" s="75">
        <v>1</v>
      </c>
      <c r="AV1193">
        <v>0.98399999999999999</v>
      </c>
      <c r="AW1193">
        <v>9</v>
      </c>
      <c r="AX1193">
        <v>0</v>
      </c>
      <c r="AY1193">
        <v>0</v>
      </c>
      <c r="AZ1193">
        <v>23</v>
      </c>
      <c r="BA1193">
        <v>237</v>
      </c>
      <c r="BB1193">
        <v>23</v>
      </c>
      <c r="BC1193">
        <v>81.052697408518753</v>
      </c>
      <c r="BD1193">
        <v>23</v>
      </c>
      <c r="BE1193">
        <v>217.000001</v>
      </c>
      <c r="BF1193">
        <v>23</v>
      </c>
      <c r="BG1193">
        <v>114.55853598204594</v>
      </c>
      <c r="BH1193">
        <v>4</v>
      </c>
      <c r="BI1193">
        <v>1</v>
      </c>
      <c r="BJ1193" s="74">
        <f t="shared" si="91"/>
        <v>0.87999999999999989</v>
      </c>
      <c r="BK1193" s="92">
        <f t="shared" si="92"/>
        <v>9</v>
      </c>
      <c r="BN1193" s="67">
        <f t="shared" si="93"/>
        <v>0.54099999999999993</v>
      </c>
      <c r="BO1193" s="9">
        <f t="shared" si="94"/>
        <v>5</v>
      </c>
      <c r="BT1193">
        <v>0.79600000000000004</v>
      </c>
      <c r="BU1193">
        <v>9</v>
      </c>
      <c r="BV1193">
        <v>0</v>
      </c>
      <c r="BW1193">
        <v>0</v>
      </c>
      <c r="BX1193">
        <v>23</v>
      </c>
      <c r="BY1193">
        <v>237</v>
      </c>
      <c r="BZ1193">
        <v>23</v>
      </c>
      <c r="CA1193">
        <v>81.052697408518753</v>
      </c>
      <c r="CB1193">
        <v>23</v>
      </c>
      <c r="CC1193">
        <v>217.000001</v>
      </c>
      <c r="CD1193">
        <v>23</v>
      </c>
      <c r="CE1193">
        <v>114.55853598204594</v>
      </c>
      <c r="CF1193">
        <v>4</v>
      </c>
      <c r="CG1193">
        <v>1</v>
      </c>
      <c r="CM1193">
        <v>0.79600000000000004</v>
      </c>
      <c r="CQ1193" t="s">
        <v>162</v>
      </c>
      <c r="CR1193" t="s">
        <v>182</v>
      </c>
      <c r="CS1193" t="s">
        <v>242</v>
      </c>
      <c r="CT1193">
        <v>0</v>
      </c>
      <c r="CU1193">
        <v>23</v>
      </c>
      <c r="CV1193">
        <v>237</v>
      </c>
      <c r="CW1193">
        <v>23</v>
      </c>
      <c r="CX1193">
        <v>81.052697408518753</v>
      </c>
      <c r="CY1193">
        <v>23</v>
      </c>
      <c r="CZ1193">
        <v>217.000001</v>
      </c>
      <c r="DA1193">
        <v>23</v>
      </c>
      <c r="DB1193">
        <v>114.55853598204594</v>
      </c>
      <c r="DC1193">
        <v>4</v>
      </c>
      <c r="DD1193">
        <v>1</v>
      </c>
      <c r="DF1193">
        <v>0.29699999999999999</v>
      </c>
    </row>
    <row r="1194" spans="1:110" x14ac:dyDescent="0.25">
      <c r="A1194" s="74">
        <v>1</v>
      </c>
      <c r="B1194" s="44">
        <v>4</v>
      </c>
      <c r="C1194" s="44">
        <v>4</v>
      </c>
      <c r="D1194" s="44">
        <v>3</v>
      </c>
      <c r="E1194" s="44">
        <v>-6.73876192998588E-2</v>
      </c>
      <c r="F1194" s="44">
        <v>1507.372854</v>
      </c>
      <c r="G1194" s="75">
        <v>124.53</v>
      </c>
      <c r="H1194" s="74">
        <v>0.437</v>
      </c>
      <c r="I1194" s="44">
        <v>4</v>
      </c>
      <c r="J1194" s="75">
        <v>0</v>
      </c>
      <c r="K1194" s="74">
        <v>0.29699999999999999</v>
      </c>
      <c r="L1194" s="44">
        <v>4</v>
      </c>
      <c r="M1194" s="75">
        <v>0</v>
      </c>
      <c r="N1194" s="44">
        <v>0.29699999999999999</v>
      </c>
      <c r="O1194" s="44">
        <v>4</v>
      </c>
      <c r="P1194" s="75">
        <v>0</v>
      </c>
      <c r="Q1194" s="80">
        <f t="shared" si="90"/>
        <v>0.34366666666666662</v>
      </c>
      <c r="R1194" s="88">
        <f t="shared" si="90"/>
        <v>4</v>
      </c>
      <c r="T1194" s="74">
        <v>0.75</v>
      </c>
      <c r="U1194" s="44">
        <v>9</v>
      </c>
      <c r="V1194" s="44">
        <v>0</v>
      </c>
      <c r="W1194" s="44">
        <v>0</v>
      </c>
      <c r="X1194" s="44">
        <v>23</v>
      </c>
      <c r="Y1194" s="44">
        <v>237.00000000000003</v>
      </c>
      <c r="Z1194" s="44">
        <v>23</v>
      </c>
      <c r="AA1194" s="44">
        <v>80.996695086561601</v>
      </c>
      <c r="AB1194" s="44">
        <v>23</v>
      </c>
      <c r="AC1194" s="44">
        <v>217.00000100000003</v>
      </c>
      <c r="AD1194" s="44">
        <v>23</v>
      </c>
      <c r="AE1194" s="44">
        <v>114.12028859056934</v>
      </c>
      <c r="AF1194" s="44">
        <v>4</v>
      </c>
      <c r="AG1194" s="75">
        <v>1</v>
      </c>
      <c r="AH1194" s="74">
        <v>0.93700000000000006</v>
      </c>
      <c r="AI1194" s="44">
        <v>9</v>
      </c>
      <c r="AJ1194" s="44">
        <v>0</v>
      </c>
      <c r="AK1194" s="44">
        <v>0</v>
      </c>
      <c r="AL1194" s="44">
        <v>23</v>
      </c>
      <c r="AM1194" s="44">
        <v>237.00000000000003</v>
      </c>
      <c r="AN1194" s="44">
        <v>23</v>
      </c>
      <c r="AO1194" s="44">
        <v>80.996695086561601</v>
      </c>
      <c r="AP1194" s="44">
        <v>23</v>
      </c>
      <c r="AQ1194" s="44">
        <v>217.00000100000003</v>
      </c>
      <c r="AR1194" s="44">
        <v>23</v>
      </c>
      <c r="AS1194" s="44">
        <v>114.12028859056934</v>
      </c>
      <c r="AT1194" s="44">
        <v>4</v>
      </c>
      <c r="AU1194" s="75">
        <v>1</v>
      </c>
      <c r="AV1194">
        <v>0.98399999999999999</v>
      </c>
      <c r="AW1194">
        <v>9</v>
      </c>
      <c r="AX1194">
        <v>0</v>
      </c>
      <c r="AY1194">
        <v>0</v>
      </c>
      <c r="AZ1194">
        <v>23</v>
      </c>
      <c r="BA1194">
        <v>237.00000000000003</v>
      </c>
      <c r="BB1194">
        <v>23</v>
      </c>
      <c r="BC1194">
        <v>80.996695086561601</v>
      </c>
      <c r="BD1194">
        <v>23</v>
      </c>
      <c r="BE1194">
        <v>217.00000100000003</v>
      </c>
      <c r="BF1194">
        <v>23</v>
      </c>
      <c r="BG1194">
        <v>114.12028859056934</v>
      </c>
      <c r="BH1194">
        <v>4</v>
      </c>
      <c r="BI1194">
        <v>1</v>
      </c>
      <c r="BJ1194" s="74">
        <f t="shared" si="91"/>
        <v>0.89033333333333342</v>
      </c>
      <c r="BK1194" s="92">
        <f t="shared" si="92"/>
        <v>9</v>
      </c>
      <c r="BN1194" s="67">
        <f t="shared" si="93"/>
        <v>0.54666666666666686</v>
      </c>
      <c r="BO1194" s="9">
        <f t="shared" si="94"/>
        <v>5</v>
      </c>
      <c r="BT1194">
        <v>0.78100000000000003</v>
      </c>
      <c r="BU1194">
        <v>9</v>
      </c>
      <c r="BV1194">
        <v>0</v>
      </c>
      <c r="BW1194">
        <v>0</v>
      </c>
      <c r="BX1194">
        <v>23</v>
      </c>
      <c r="BY1194">
        <v>237.00000000000003</v>
      </c>
      <c r="BZ1194">
        <v>23</v>
      </c>
      <c r="CA1194">
        <v>80.996695086561601</v>
      </c>
      <c r="CB1194">
        <v>23</v>
      </c>
      <c r="CC1194">
        <v>217.00000100000003</v>
      </c>
      <c r="CD1194">
        <v>23</v>
      </c>
      <c r="CE1194">
        <v>114.12028859056934</v>
      </c>
      <c r="CF1194">
        <v>4</v>
      </c>
      <c r="CG1194">
        <v>1</v>
      </c>
      <c r="CM1194">
        <v>0.78100000000000003</v>
      </c>
      <c r="CQ1194" t="s">
        <v>162</v>
      </c>
      <c r="CR1194" t="s">
        <v>182</v>
      </c>
      <c r="CS1194" t="s">
        <v>242</v>
      </c>
      <c r="CT1194">
        <v>0</v>
      </c>
      <c r="CU1194">
        <v>23</v>
      </c>
      <c r="CV1194">
        <v>237.00000000000003</v>
      </c>
      <c r="CW1194">
        <v>23</v>
      </c>
      <c r="CX1194">
        <v>80.996695086561601</v>
      </c>
      <c r="CY1194">
        <v>23</v>
      </c>
      <c r="CZ1194">
        <v>217.00000100000003</v>
      </c>
      <c r="DA1194">
        <v>23</v>
      </c>
      <c r="DB1194">
        <v>114.12028859056934</v>
      </c>
      <c r="DC1194">
        <v>4</v>
      </c>
      <c r="DD1194">
        <v>1</v>
      </c>
      <c r="DF1194">
        <v>0.29699999999999999</v>
      </c>
    </row>
    <row r="1195" spans="1:110" x14ac:dyDescent="0.25">
      <c r="A1195" s="74">
        <v>1</v>
      </c>
      <c r="B1195" s="44">
        <v>4</v>
      </c>
      <c r="C1195" s="44">
        <v>4</v>
      </c>
      <c r="D1195" s="44">
        <v>4</v>
      </c>
      <c r="E1195" s="44">
        <v>3.0150385212018099E-2</v>
      </c>
      <c r="F1195" s="44">
        <v>1540.5701154999999</v>
      </c>
      <c r="G1195" s="75">
        <v>132.57999999999899</v>
      </c>
      <c r="H1195" s="74">
        <v>0.46899999999999997</v>
      </c>
      <c r="I1195" s="44">
        <v>4</v>
      </c>
      <c r="J1195" s="75">
        <v>0</v>
      </c>
      <c r="K1195" s="74">
        <v>0.29699999999999999</v>
      </c>
      <c r="L1195" s="44">
        <v>4</v>
      </c>
      <c r="M1195" s="75">
        <v>0</v>
      </c>
      <c r="N1195" s="44">
        <v>0.28100000000000003</v>
      </c>
      <c r="O1195" s="44">
        <v>4</v>
      </c>
      <c r="P1195" s="75">
        <v>0</v>
      </c>
      <c r="Q1195" s="80">
        <f t="shared" si="90"/>
        <v>0.34900000000000003</v>
      </c>
      <c r="R1195" s="88">
        <f t="shared" si="90"/>
        <v>4</v>
      </c>
      <c r="T1195" s="74">
        <v>0.73399999999999999</v>
      </c>
      <c r="U1195" s="44">
        <v>9</v>
      </c>
      <c r="V1195" s="44">
        <v>0</v>
      </c>
      <c r="W1195" s="44">
        <v>0</v>
      </c>
      <c r="X1195" s="44">
        <v>23</v>
      </c>
      <c r="Y1195" s="44">
        <v>237</v>
      </c>
      <c r="Z1195" s="44">
        <v>23</v>
      </c>
      <c r="AA1195" s="44">
        <v>217.000001</v>
      </c>
      <c r="AB1195" s="44">
        <v>23</v>
      </c>
      <c r="AC1195" s="44">
        <v>81.342463098036859</v>
      </c>
      <c r="AD1195" s="44">
        <v>23</v>
      </c>
      <c r="AE1195" s="44">
        <v>114.15522292467662</v>
      </c>
      <c r="AF1195" s="44">
        <v>4</v>
      </c>
      <c r="AG1195" s="75">
        <v>1</v>
      </c>
      <c r="AH1195" s="74">
        <v>0.92200000000000004</v>
      </c>
      <c r="AI1195" s="44">
        <v>9</v>
      </c>
      <c r="AJ1195" s="44">
        <v>0</v>
      </c>
      <c r="AK1195" s="44">
        <v>0</v>
      </c>
      <c r="AL1195" s="44">
        <v>23</v>
      </c>
      <c r="AM1195" s="44">
        <v>237</v>
      </c>
      <c r="AN1195" s="44">
        <v>23</v>
      </c>
      <c r="AO1195" s="44">
        <v>217.000001</v>
      </c>
      <c r="AP1195" s="44">
        <v>23</v>
      </c>
      <c r="AQ1195" s="44">
        <v>81.342463098036859</v>
      </c>
      <c r="AR1195" s="44">
        <v>23</v>
      </c>
      <c r="AS1195" s="44">
        <v>114.15522292467662</v>
      </c>
      <c r="AT1195" s="44">
        <v>4</v>
      </c>
      <c r="AU1195" s="75">
        <v>1</v>
      </c>
      <c r="AV1195">
        <v>1</v>
      </c>
      <c r="AW1195">
        <v>9</v>
      </c>
      <c r="AX1195">
        <v>0</v>
      </c>
      <c r="AY1195">
        <v>0</v>
      </c>
      <c r="AZ1195">
        <v>23</v>
      </c>
      <c r="BA1195">
        <v>237</v>
      </c>
      <c r="BB1195">
        <v>23</v>
      </c>
      <c r="BC1195">
        <v>217.000001</v>
      </c>
      <c r="BD1195">
        <v>23</v>
      </c>
      <c r="BE1195">
        <v>81.342463098036859</v>
      </c>
      <c r="BF1195">
        <v>23</v>
      </c>
      <c r="BG1195">
        <v>114.15522292467662</v>
      </c>
      <c r="BH1195">
        <v>4</v>
      </c>
      <c r="BI1195">
        <v>1</v>
      </c>
      <c r="BJ1195" s="74">
        <f t="shared" si="91"/>
        <v>0.88533333333333342</v>
      </c>
      <c r="BK1195" s="92">
        <f t="shared" si="92"/>
        <v>9</v>
      </c>
      <c r="BN1195" s="67">
        <f t="shared" si="93"/>
        <v>0.53633333333333333</v>
      </c>
      <c r="BO1195" s="9">
        <f t="shared" si="94"/>
        <v>5</v>
      </c>
      <c r="BT1195">
        <v>0.81299999999999994</v>
      </c>
      <c r="BU1195">
        <v>9</v>
      </c>
      <c r="BV1195">
        <v>0</v>
      </c>
      <c r="BW1195">
        <v>0</v>
      </c>
      <c r="BX1195">
        <v>23</v>
      </c>
      <c r="BY1195">
        <v>237</v>
      </c>
      <c r="BZ1195">
        <v>23</v>
      </c>
      <c r="CA1195">
        <v>217.000001</v>
      </c>
      <c r="CB1195">
        <v>23</v>
      </c>
      <c r="CC1195">
        <v>81.342463098036859</v>
      </c>
      <c r="CD1195">
        <v>23</v>
      </c>
      <c r="CE1195">
        <v>114.15522292467662</v>
      </c>
      <c r="CF1195">
        <v>4</v>
      </c>
      <c r="CG1195">
        <v>1</v>
      </c>
      <c r="CM1195">
        <v>0.81299999999999994</v>
      </c>
      <c r="CQ1195" t="s">
        <v>162</v>
      </c>
      <c r="CR1195" t="s">
        <v>182</v>
      </c>
      <c r="CS1195" t="s">
        <v>242</v>
      </c>
      <c r="CT1195">
        <v>0</v>
      </c>
      <c r="CU1195">
        <v>23</v>
      </c>
      <c r="CV1195">
        <v>237</v>
      </c>
      <c r="CW1195">
        <v>23</v>
      </c>
      <c r="CX1195">
        <v>217.000001</v>
      </c>
      <c r="CY1195">
        <v>23</v>
      </c>
      <c r="CZ1195">
        <v>81.342463098036859</v>
      </c>
      <c r="DA1195">
        <v>23</v>
      </c>
      <c r="DB1195">
        <v>114.15522292467662</v>
      </c>
      <c r="DC1195">
        <v>4</v>
      </c>
      <c r="DD1195">
        <v>1</v>
      </c>
      <c r="DF1195">
        <v>0.29699999999999999</v>
      </c>
    </row>
    <row r="1196" spans="1:110" x14ac:dyDescent="0.25">
      <c r="A1196" s="74">
        <v>1</v>
      </c>
      <c r="B1196" s="44">
        <v>4</v>
      </c>
      <c r="C1196" s="44">
        <v>4</v>
      </c>
      <c r="D1196" s="44">
        <v>5</v>
      </c>
      <c r="E1196" s="44">
        <v>0.12768838972389501</v>
      </c>
      <c r="F1196" s="44">
        <v>1573.7673769999999</v>
      </c>
      <c r="G1196" s="75">
        <v>140.63</v>
      </c>
      <c r="H1196" s="74">
        <v>0.438</v>
      </c>
      <c r="I1196" s="44">
        <v>4</v>
      </c>
      <c r="J1196" s="75">
        <v>0</v>
      </c>
      <c r="K1196" s="74">
        <v>0.29599999999999999</v>
      </c>
      <c r="L1196" s="44">
        <v>4</v>
      </c>
      <c r="M1196" s="75">
        <v>0</v>
      </c>
      <c r="N1196" s="44">
        <v>0.29699999999999999</v>
      </c>
      <c r="O1196" s="44">
        <v>4</v>
      </c>
      <c r="P1196" s="75">
        <v>0</v>
      </c>
      <c r="Q1196" s="80">
        <f t="shared" si="90"/>
        <v>0.34366666666666662</v>
      </c>
      <c r="R1196" s="88">
        <f t="shared" si="90"/>
        <v>4</v>
      </c>
      <c r="T1196" s="74">
        <v>0.71899999999999997</v>
      </c>
      <c r="U1196" s="44">
        <v>9</v>
      </c>
      <c r="V1196" s="44">
        <v>0</v>
      </c>
      <c r="W1196" s="44">
        <v>0</v>
      </c>
      <c r="X1196" s="44">
        <v>23</v>
      </c>
      <c r="Y1196" s="44">
        <v>237.00000000000003</v>
      </c>
      <c r="Z1196" s="44">
        <v>23</v>
      </c>
      <c r="AA1196" s="44">
        <v>217.00000100000003</v>
      </c>
      <c r="AB1196" s="44">
        <v>23</v>
      </c>
      <c r="AC1196" s="44">
        <v>81.883436343497323</v>
      </c>
      <c r="AD1196" s="44">
        <v>23</v>
      </c>
      <c r="AE1196" s="44">
        <v>114.42337712138837</v>
      </c>
      <c r="AF1196" s="44">
        <v>4</v>
      </c>
      <c r="AG1196" s="75">
        <v>1</v>
      </c>
      <c r="AH1196" s="74">
        <v>0.93799999999999994</v>
      </c>
      <c r="AI1196" s="44">
        <v>9</v>
      </c>
      <c r="AJ1196" s="44">
        <v>0</v>
      </c>
      <c r="AK1196" s="44">
        <v>0</v>
      </c>
      <c r="AL1196" s="44">
        <v>23</v>
      </c>
      <c r="AM1196" s="44">
        <v>237.00000000000003</v>
      </c>
      <c r="AN1196" s="44">
        <v>23</v>
      </c>
      <c r="AO1196" s="44">
        <v>217.00000100000003</v>
      </c>
      <c r="AP1196" s="44">
        <v>23</v>
      </c>
      <c r="AQ1196" s="44">
        <v>81.883436343497323</v>
      </c>
      <c r="AR1196" s="44">
        <v>23</v>
      </c>
      <c r="AS1196" s="44">
        <v>114.42337712138837</v>
      </c>
      <c r="AT1196" s="44">
        <v>4</v>
      </c>
      <c r="AU1196" s="75">
        <v>1</v>
      </c>
      <c r="AV1196">
        <v>1</v>
      </c>
      <c r="AW1196">
        <v>9</v>
      </c>
      <c r="AX1196">
        <v>0</v>
      </c>
      <c r="AY1196">
        <v>0</v>
      </c>
      <c r="AZ1196">
        <v>23</v>
      </c>
      <c r="BA1196">
        <v>237.00000000000003</v>
      </c>
      <c r="BB1196">
        <v>23</v>
      </c>
      <c r="BC1196">
        <v>217.00000100000003</v>
      </c>
      <c r="BD1196">
        <v>23</v>
      </c>
      <c r="BE1196">
        <v>81.883436343497323</v>
      </c>
      <c r="BF1196">
        <v>23</v>
      </c>
      <c r="BG1196">
        <v>114.42337712138837</v>
      </c>
      <c r="BH1196">
        <v>4</v>
      </c>
      <c r="BI1196">
        <v>1</v>
      </c>
      <c r="BJ1196" s="74">
        <f t="shared" si="91"/>
        <v>0.88566666666666671</v>
      </c>
      <c r="BK1196" s="92">
        <f t="shared" si="92"/>
        <v>9</v>
      </c>
      <c r="BN1196" s="67">
        <f t="shared" si="93"/>
        <v>0.54200000000000004</v>
      </c>
      <c r="BO1196" s="9">
        <f t="shared" si="94"/>
        <v>5</v>
      </c>
      <c r="BT1196">
        <v>0.79700000000000004</v>
      </c>
      <c r="BU1196">
        <v>9</v>
      </c>
      <c r="BV1196">
        <v>0</v>
      </c>
      <c r="BW1196">
        <v>0</v>
      </c>
      <c r="BX1196">
        <v>23</v>
      </c>
      <c r="BY1196">
        <v>237.00000000000003</v>
      </c>
      <c r="BZ1196">
        <v>23</v>
      </c>
      <c r="CA1196">
        <v>217.00000100000003</v>
      </c>
      <c r="CB1196">
        <v>23</v>
      </c>
      <c r="CC1196">
        <v>81.883436343497323</v>
      </c>
      <c r="CD1196">
        <v>23</v>
      </c>
      <c r="CE1196">
        <v>114.42337712138837</v>
      </c>
      <c r="CF1196">
        <v>4</v>
      </c>
      <c r="CG1196">
        <v>1</v>
      </c>
      <c r="CM1196">
        <v>0.79700000000000004</v>
      </c>
      <c r="CQ1196" t="s">
        <v>162</v>
      </c>
      <c r="CR1196" t="s">
        <v>182</v>
      </c>
      <c r="CS1196" t="s">
        <v>242</v>
      </c>
      <c r="CT1196">
        <v>0</v>
      </c>
      <c r="CU1196">
        <v>23</v>
      </c>
      <c r="CV1196">
        <v>237.00000000000003</v>
      </c>
      <c r="CW1196">
        <v>23</v>
      </c>
      <c r="CX1196">
        <v>217.00000100000003</v>
      </c>
      <c r="CY1196">
        <v>23</v>
      </c>
      <c r="CZ1196">
        <v>81.883436343497323</v>
      </c>
      <c r="DA1196">
        <v>23</v>
      </c>
      <c r="DB1196">
        <v>114.42337712138837</v>
      </c>
      <c r="DC1196">
        <v>4</v>
      </c>
      <c r="DD1196">
        <v>1</v>
      </c>
      <c r="DF1196">
        <v>0.29699999999999999</v>
      </c>
    </row>
    <row r="1197" spans="1:110" x14ac:dyDescent="0.25">
      <c r="A1197" s="74">
        <v>1</v>
      </c>
      <c r="B1197" s="44">
        <v>4</v>
      </c>
      <c r="C1197" s="44">
        <v>4</v>
      </c>
      <c r="D1197" s="44">
        <v>6</v>
      </c>
      <c r="E1197" s="44">
        <v>0.22522639423577201</v>
      </c>
      <c r="F1197" s="44">
        <v>1606.9646385000001</v>
      </c>
      <c r="G1197" s="75">
        <v>148.68</v>
      </c>
      <c r="H1197" s="74">
        <v>0.437</v>
      </c>
      <c r="I1197" s="44">
        <v>4</v>
      </c>
      <c r="J1197" s="75">
        <v>0</v>
      </c>
      <c r="K1197" s="74">
        <v>0.28100000000000003</v>
      </c>
      <c r="L1197" s="44">
        <v>4</v>
      </c>
      <c r="M1197" s="75">
        <v>0</v>
      </c>
      <c r="N1197" s="44">
        <v>0.28100000000000003</v>
      </c>
      <c r="O1197" s="44">
        <v>4</v>
      </c>
      <c r="P1197" s="75">
        <v>0</v>
      </c>
      <c r="Q1197" s="80">
        <f t="shared" si="90"/>
        <v>0.33300000000000002</v>
      </c>
      <c r="R1197" s="88">
        <f t="shared" si="90"/>
        <v>4</v>
      </c>
      <c r="T1197" s="74">
        <v>0.73399999999999999</v>
      </c>
      <c r="U1197" s="44">
        <v>9</v>
      </c>
      <c r="V1197" s="44">
        <v>0</v>
      </c>
      <c r="W1197" s="44">
        <v>0</v>
      </c>
      <c r="X1197" s="44">
        <v>23</v>
      </c>
      <c r="Y1197" s="44">
        <v>236.99999999999997</v>
      </c>
      <c r="Z1197" s="44">
        <v>23</v>
      </c>
      <c r="AA1197" s="44">
        <v>216.99999999999997</v>
      </c>
      <c r="AB1197" s="44">
        <v>23</v>
      </c>
      <c r="AC1197" s="44">
        <v>82.403780948817285</v>
      </c>
      <c r="AD1197" s="44">
        <v>23</v>
      </c>
      <c r="AE1197" s="44">
        <v>114.67563041796825</v>
      </c>
      <c r="AF1197" s="44">
        <v>4</v>
      </c>
      <c r="AG1197" s="75">
        <v>1</v>
      </c>
      <c r="AH1197" s="74">
        <v>0.93799999999999994</v>
      </c>
      <c r="AI1197" s="44">
        <v>9</v>
      </c>
      <c r="AJ1197" s="44">
        <v>0</v>
      </c>
      <c r="AK1197" s="44">
        <v>0</v>
      </c>
      <c r="AL1197" s="44">
        <v>23</v>
      </c>
      <c r="AM1197" s="44">
        <v>236.99999999999997</v>
      </c>
      <c r="AN1197" s="44">
        <v>23</v>
      </c>
      <c r="AO1197" s="44">
        <v>216.99999999999997</v>
      </c>
      <c r="AP1197" s="44">
        <v>23</v>
      </c>
      <c r="AQ1197" s="44">
        <v>82.403780948817285</v>
      </c>
      <c r="AR1197" s="44">
        <v>23</v>
      </c>
      <c r="AS1197" s="44">
        <v>114.67563041796825</v>
      </c>
      <c r="AT1197" s="44">
        <v>4</v>
      </c>
      <c r="AU1197" s="75">
        <v>1</v>
      </c>
      <c r="AV1197">
        <v>1.016</v>
      </c>
      <c r="AW1197">
        <v>9</v>
      </c>
      <c r="AX1197">
        <v>0</v>
      </c>
      <c r="AY1197">
        <v>0</v>
      </c>
      <c r="AZ1197">
        <v>23</v>
      </c>
      <c r="BA1197">
        <v>236.99999999999997</v>
      </c>
      <c r="BB1197">
        <v>23</v>
      </c>
      <c r="BC1197">
        <v>216.99999999999997</v>
      </c>
      <c r="BD1197">
        <v>23</v>
      </c>
      <c r="BE1197">
        <v>82.403780948817285</v>
      </c>
      <c r="BF1197">
        <v>23</v>
      </c>
      <c r="BG1197">
        <v>114.67563041796825</v>
      </c>
      <c r="BH1197">
        <v>4</v>
      </c>
      <c r="BI1197">
        <v>1</v>
      </c>
      <c r="BJ1197" s="74">
        <f t="shared" si="91"/>
        <v>0.89599999999999991</v>
      </c>
      <c r="BK1197" s="92">
        <f t="shared" si="92"/>
        <v>9</v>
      </c>
      <c r="BN1197" s="67">
        <f t="shared" si="93"/>
        <v>0.56299999999999994</v>
      </c>
      <c r="BO1197" s="9">
        <f t="shared" si="94"/>
        <v>5</v>
      </c>
      <c r="BT1197">
        <v>0.82799999999999996</v>
      </c>
      <c r="BU1197">
        <v>9</v>
      </c>
      <c r="BV1197">
        <v>0</v>
      </c>
      <c r="BW1197">
        <v>0</v>
      </c>
      <c r="BX1197">
        <v>23</v>
      </c>
      <c r="BY1197">
        <v>236.99999999999997</v>
      </c>
      <c r="BZ1197">
        <v>23</v>
      </c>
      <c r="CA1197">
        <v>216.99999999999997</v>
      </c>
      <c r="CB1197">
        <v>23</v>
      </c>
      <c r="CC1197">
        <v>82.403780948817285</v>
      </c>
      <c r="CD1197">
        <v>23</v>
      </c>
      <c r="CE1197">
        <v>114.67563041796825</v>
      </c>
      <c r="CF1197">
        <v>4</v>
      </c>
      <c r="CG1197">
        <v>1</v>
      </c>
      <c r="CM1197">
        <v>0.82799999999999996</v>
      </c>
      <c r="CQ1197" t="s">
        <v>162</v>
      </c>
      <c r="CR1197" t="s">
        <v>179</v>
      </c>
      <c r="CS1197" t="s">
        <v>242</v>
      </c>
      <c r="CT1197">
        <v>0</v>
      </c>
      <c r="CU1197">
        <v>23</v>
      </c>
      <c r="CV1197">
        <v>236.99999999999997</v>
      </c>
      <c r="CW1197">
        <v>23</v>
      </c>
      <c r="CX1197">
        <v>216.99999999999997</v>
      </c>
      <c r="CY1197">
        <v>23</v>
      </c>
      <c r="CZ1197">
        <v>82.403780948817285</v>
      </c>
      <c r="DA1197">
        <v>23</v>
      </c>
      <c r="DB1197">
        <v>114.67563041796825</v>
      </c>
      <c r="DC1197">
        <v>4</v>
      </c>
      <c r="DD1197">
        <v>1</v>
      </c>
      <c r="DF1197">
        <v>0.26500000000000001</v>
      </c>
    </row>
    <row r="1198" spans="1:110" x14ac:dyDescent="0.25">
      <c r="A1198" s="74">
        <v>1</v>
      </c>
      <c r="B1198" s="44">
        <v>4</v>
      </c>
      <c r="C1198" s="44">
        <v>4</v>
      </c>
      <c r="D1198" s="44">
        <v>7</v>
      </c>
      <c r="E1198" s="44">
        <v>0.32276439874764901</v>
      </c>
      <c r="F1198" s="44">
        <v>1640.1619000000001</v>
      </c>
      <c r="G1198" s="75">
        <v>156.72999999999999</v>
      </c>
      <c r="H1198" s="74">
        <v>0.45300000000000001</v>
      </c>
      <c r="I1198" s="44">
        <v>4</v>
      </c>
      <c r="J1198" s="75">
        <v>0</v>
      </c>
      <c r="K1198" s="74">
        <v>0.28100000000000003</v>
      </c>
      <c r="L1198" s="44">
        <v>4</v>
      </c>
      <c r="M1198" s="75">
        <v>0</v>
      </c>
      <c r="N1198" s="44">
        <v>0.28100000000000003</v>
      </c>
      <c r="O1198" s="44">
        <v>4</v>
      </c>
      <c r="P1198" s="75">
        <v>0</v>
      </c>
      <c r="Q1198" s="80">
        <f t="shared" si="90"/>
        <v>0.33833333333333337</v>
      </c>
      <c r="R1198" s="88">
        <f t="shared" si="90"/>
        <v>4</v>
      </c>
      <c r="T1198" s="74">
        <v>0.70299999999999996</v>
      </c>
      <c r="U1198" s="44">
        <v>9</v>
      </c>
      <c r="V1198" s="44">
        <v>0</v>
      </c>
      <c r="W1198" s="44">
        <v>0</v>
      </c>
      <c r="X1198" s="44">
        <v>23</v>
      </c>
      <c r="Y1198" s="44">
        <v>237.00000000000003</v>
      </c>
      <c r="Z1198" s="44">
        <v>23</v>
      </c>
      <c r="AA1198" s="44">
        <v>217.00000000000003</v>
      </c>
      <c r="AB1198" s="44">
        <v>23</v>
      </c>
      <c r="AC1198" s="44">
        <v>82.906771413569288</v>
      </c>
      <c r="AD1198" s="44">
        <v>23</v>
      </c>
      <c r="AE1198" s="44">
        <v>114.91317806912345</v>
      </c>
      <c r="AF1198" s="44">
        <v>4</v>
      </c>
      <c r="AG1198" s="75">
        <v>1</v>
      </c>
      <c r="AH1198" s="74">
        <v>0.93700000000000006</v>
      </c>
      <c r="AI1198" s="44">
        <v>9</v>
      </c>
      <c r="AJ1198" s="44">
        <v>0</v>
      </c>
      <c r="AK1198" s="44">
        <v>0</v>
      </c>
      <c r="AL1198" s="44">
        <v>23</v>
      </c>
      <c r="AM1198" s="44">
        <v>237.00000000000003</v>
      </c>
      <c r="AN1198" s="44">
        <v>23</v>
      </c>
      <c r="AO1198" s="44">
        <v>217.00000000000003</v>
      </c>
      <c r="AP1198" s="44">
        <v>23</v>
      </c>
      <c r="AQ1198" s="44">
        <v>82.906771413569288</v>
      </c>
      <c r="AR1198" s="44">
        <v>23</v>
      </c>
      <c r="AS1198" s="44">
        <v>114.91317806912345</v>
      </c>
      <c r="AT1198" s="44">
        <v>4</v>
      </c>
      <c r="AU1198" s="75">
        <v>1</v>
      </c>
      <c r="AV1198">
        <v>1</v>
      </c>
      <c r="AW1198">
        <v>9</v>
      </c>
      <c r="AX1198">
        <v>0</v>
      </c>
      <c r="AY1198">
        <v>0</v>
      </c>
      <c r="AZ1198">
        <v>23</v>
      </c>
      <c r="BA1198">
        <v>237.00000000000003</v>
      </c>
      <c r="BB1198">
        <v>23</v>
      </c>
      <c r="BC1198">
        <v>217.00000000000003</v>
      </c>
      <c r="BD1198">
        <v>23</v>
      </c>
      <c r="BE1198">
        <v>82.906771413569288</v>
      </c>
      <c r="BF1198">
        <v>23</v>
      </c>
      <c r="BG1198">
        <v>114.91317806912345</v>
      </c>
      <c r="BH1198">
        <v>4</v>
      </c>
      <c r="BI1198">
        <v>1</v>
      </c>
      <c r="BJ1198" s="74">
        <f t="shared" si="91"/>
        <v>0.88</v>
      </c>
      <c r="BK1198" s="92">
        <f t="shared" si="92"/>
        <v>9</v>
      </c>
      <c r="BN1198" s="67">
        <f t="shared" si="93"/>
        <v>0.54166666666666663</v>
      </c>
      <c r="BO1198" s="9">
        <f t="shared" si="94"/>
        <v>5</v>
      </c>
      <c r="BT1198">
        <v>0.79700000000000004</v>
      </c>
      <c r="BU1198">
        <v>9</v>
      </c>
      <c r="BV1198">
        <v>0</v>
      </c>
      <c r="BW1198">
        <v>0</v>
      </c>
      <c r="BX1198">
        <v>23</v>
      </c>
      <c r="BY1198">
        <v>237.00000000000003</v>
      </c>
      <c r="BZ1198">
        <v>23</v>
      </c>
      <c r="CA1198">
        <v>217.00000000000003</v>
      </c>
      <c r="CB1198">
        <v>23</v>
      </c>
      <c r="CC1198">
        <v>82.906771413569288</v>
      </c>
      <c r="CD1198">
        <v>23</v>
      </c>
      <c r="CE1198">
        <v>114.91317806912345</v>
      </c>
      <c r="CF1198">
        <v>4</v>
      </c>
      <c r="CG1198">
        <v>1</v>
      </c>
      <c r="CM1198">
        <v>0.79700000000000004</v>
      </c>
      <c r="CQ1198" t="s">
        <v>162</v>
      </c>
      <c r="CR1198" t="s">
        <v>182</v>
      </c>
      <c r="CS1198" t="s">
        <v>242</v>
      </c>
      <c r="CT1198">
        <v>0</v>
      </c>
      <c r="CU1198">
        <v>23</v>
      </c>
      <c r="CV1198">
        <v>237.00000000000003</v>
      </c>
      <c r="CW1198">
        <v>23</v>
      </c>
      <c r="CX1198">
        <v>217.00000000000003</v>
      </c>
      <c r="CY1198">
        <v>23</v>
      </c>
      <c r="CZ1198">
        <v>82.906771413569288</v>
      </c>
      <c r="DA1198">
        <v>23</v>
      </c>
      <c r="DB1198">
        <v>114.91317806912345</v>
      </c>
      <c r="DC1198">
        <v>4</v>
      </c>
      <c r="DD1198">
        <v>1</v>
      </c>
      <c r="DF1198">
        <v>0.29699999999999999</v>
      </c>
    </row>
    <row r="1199" spans="1:110" x14ac:dyDescent="0.25">
      <c r="A1199" s="74">
        <v>1</v>
      </c>
      <c r="B1199" s="44">
        <v>4</v>
      </c>
      <c r="C1199" s="44">
        <v>4</v>
      </c>
      <c r="D1199" s="44">
        <v>8</v>
      </c>
      <c r="E1199" s="44">
        <v>0.42030240325950902</v>
      </c>
      <c r="F1199" s="44">
        <v>1673.3591615</v>
      </c>
      <c r="G1199" s="75">
        <v>164.78</v>
      </c>
      <c r="H1199" s="74">
        <v>0.42199999999999999</v>
      </c>
      <c r="I1199" s="44">
        <v>4</v>
      </c>
      <c r="J1199" s="75">
        <v>0</v>
      </c>
      <c r="K1199" s="74">
        <v>0.29699999999999999</v>
      </c>
      <c r="L1199" s="44">
        <v>4</v>
      </c>
      <c r="M1199" s="75">
        <v>0</v>
      </c>
      <c r="N1199" s="44">
        <v>0.28100000000000003</v>
      </c>
      <c r="O1199" s="44">
        <v>4</v>
      </c>
      <c r="P1199" s="75">
        <v>0</v>
      </c>
      <c r="Q1199" s="80">
        <f t="shared" si="90"/>
        <v>0.33333333333333331</v>
      </c>
      <c r="R1199" s="88">
        <f t="shared" si="90"/>
        <v>4</v>
      </c>
      <c r="T1199" s="74">
        <v>0.75</v>
      </c>
      <c r="U1199" s="44">
        <v>9</v>
      </c>
      <c r="V1199" s="44">
        <v>0</v>
      </c>
      <c r="W1199" s="44">
        <v>0</v>
      </c>
      <c r="X1199" s="44">
        <v>23</v>
      </c>
      <c r="Y1199" s="44">
        <v>83.075701284564417</v>
      </c>
      <c r="Z1199" s="44">
        <v>23</v>
      </c>
      <c r="AA1199" s="44">
        <v>217.000001</v>
      </c>
      <c r="AB1199" s="44">
        <v>23</v>
      </c>
      <c r="AC1199" s="44">
        <v>237</v>
      </c>
      <c r="AD1199" s="44">
        <v>23</v>
      </c>
      <c r="AE1199" s="44">
        <v>114.75286479957987</v>
      </c>
      <c r="AF1199" s="44">
        <v>4</v>
      </c>
      <c r="AG1199" s="75">
        <v>1</v>
      </c>
      <c r="AH1199" s="74">
        <v>0.92200000000000004</v>
      </c>
      <c r="AI1199" s="44">
        <v>9</v>
      </c>
      <c r="AJ1199" s="44">
        <v>0</v>
      </c>
      <c r="AK1199" s="44">
        <v>0</v>
      </c>
      <c r="AL1199" s="44">
        <v>23</v>
      </c>
      <c r="AM1199" s="44">
        <v>83.075701284564417</v>
      </c>
      <c r="AN1199" s="44">
        <v>23</v>
      </c>
      <c r="AO1199" s="44">
        <v>217.000001</v>
      </c>
      <c r="AP1199" s="44">
        <v>23</v>
      </c>
      <c r="AQ1199" s="44">
        <v>237</v>
      </c>
      <c r="AR1199" s="44">
        <v>23</v>
      </c>
      <c r="AS1199" s="44">
        <v>114.75286479957987</v>
      </c>
      <c r="AT1199" s="44">
        <v>4</v>
      </c>
      <c r="AU1199" s="75">
        <v>1</v>
      </c>
      <c r="AV1199">
        <v>0.98499999999999999</v>
      </c>
      <c r="AW1199">
        <v>9</v>
      </c>
      <c r="AX1199">
        <v>0</v>
      </c>
      <c r="AY1199">
        <v>0</v>
      </c>
      <c r="AZ1199">
        <v>23</v>
      </c>
      <c r="BA1199">
        <v>83.075701284564417</v>
      </c>
      <c r="BB1199">
        <v>23</v>
      </c>
      <c r="BC1199">
        <v>217.000001</v>
      </c>
      <c r="BD1199">
        <v>23</v>
      </c>
      <c r="BE1199">
        <v>237</v>
      </c>
      <c r="BF1199">
        <v>23</v>
      </c>
      <c r="BG1199">
        <v>114.75286479957987</v>
      </c>
      <c r="BH1199">
        <v>4</v>
      </c>
      <c r="BI1199">
        <v>1</v>
      </c>
      <c r="BJ1199" s="74">
        <f t="shared" si="91"/>
        <v>0.88566666666666671</v>
      </c>
      <c r="BK1199" s="92">
        <f t="shared" si="92"/>
        <v>9</v>
      </c>
      <c r="BN1199" s="67">
        <f t="shared" si="93"/>
        <v>0.55233333333333334</v>
      </c>
      <c r="BO1199" s="9">
        <f t="shared" si="94"/>
        <v>5</v>
      </c>
      <c r="BT1199">
        <v>0.82799999999999996</v>
      </c>
      <c r="BU1199">
        <v>9</v>
      </c>
      <c r="BV1199">
        <v>0</v>
      </c>
      <c r="BW1199">
        <v>0</v>
      </c>
      <c r="BX1199">
        <v>23</v>
      </c>
      <c r="BY1199">
        <v>83.075701284564417</v>
      </c>
      <c r="BZ1199">
        <v>23</v>
      </c>
      <c r="CA1199">
        <v>217.000001</v>
      </c>
      <c r="CB1199">
        <v>23</v>
      </c>
      <c r="CC1199">
        <v>237</v>
      </c>
      <c r="CD1199">
        <v>23</v>
      </c>
      <c r="CE1199">
        <v>114.75286479957987</v>
      </c>
      <c r="CF1199">
        <v>4</v>
      </c>
      <c r="CG1199">
        <v>1</v>
      </c>
      <c r="CM1199">
        <v>0.82799999999999996</v>
      </c>
      <c r="CQ1199" t="s">
        <v>162</v>
      </c>
      <c r="CR1199" t="s">
        <v>180</v>
      </c>
      <c r="CS1199" t="s">
        <v>242</v>
      </c>
      <c r="CT1199">
        <v>0</v>
      </c>
      <c r="CU1199">
        <v>23</v>
      </c>
      <c r="CV1199">
        <v>83.075701284564417</v>
      </c>
      <c r="CW1199">
        <v>23</v>
      </c>
      <c r="CX1199">
        <v>217.000001</v>
      </c>
      <c r="CY1199">
        <v>23</v>
      </c>
      <c r="CZ1199">
        <v>237</v>
      </c>
      <c r="DA1199">
        <v>23</v>
      </c>
      <c r="DB1199">
        <v>114.75286479957987</v>
      </c>
      <c r="DC1199">
        <v>4</v>
      </c>
      <c r="DD1199">
        <v>1</v>
      </c>
      <c r="DF1199">
        <v>0.26600000000000001</v>
      </c>
    </row>
    <row r="1200" spans="1:110" x14ac:dyDescent="0.25">
      <c r="A1200" s="74">
        <v>1</v>
      </c>
      <c r="B1200" s="44">
        <v>4</v>
      </c>
      <c r="C1200" s="44">
        <v>5</v>
      </c>
      <c r="D1200" s="44">
        <v>0</v>
      </c>
      <c r="E1200" s="44">
        <v>-4.9241812175439E-2</v>
      </c>
      <c r="F1200" s="44">
        <v>1532.4564255</v>
      </c>
      <c r="G1200" s="75">
        <v>107.12</v>
      </c>
      <c r="H1200" s="74">
        <v>0.437</v>
      </c>
      <c r="I1200" s="44">
        <v>4</v>
      </c>
      <c r="J1200" s="75">
        <v>0</v>
      </c>
      <c r="K1200" s="74">
        <v>0.28100000000000003</v>
      </c>
      <c r="L1200" s="44">
        <v>4</v>
      </c>
      <c r="M1200" s="75">
        <v>0</v>
      </c>
      <c r="N1200" s="44">
        <v>0.29699999999999999</v>
      </c>
      <c r="O1200" s="44">
        <v>4</v>
      </c>
      <c r="P1200" s="75">
        <v>0</v>
      </c>
      <c r="Q1200" s="80">
        <f t="shared" si="90"/>
        <v>0.33833333333333332</v>
      </c>
      <c r="R1200" s="88">
        <f t="shared" si="90"/>
        <v>4</v>
      </c>
      <c r="T1200" s="74">
        <v>0.67200000000000004</v>
      </c>
      <c r="U1200" s="44">
        <v>7</v>
      </c>
      <c r="V1200" s="44">
        <v>0</v>
      </c>
      <c r="W1200" s="44">
        <v>0</v>
      </c>
      <c r="X1200" s="44">
        <v>23</v>
      </c>
      <c r="Y1200" s="44">
        <v>217.000001</v>
      </c>
      <c r="Z1200" s="44">
        <v>23</v>
      </c>
      <c r="AA1200" s="44">
        <v>237</v>
      </c>
      <c r="AB1200" s="44">
        <v>23</v>
      </c>
      <c r="AC1200" s="44">
        <v>0</v>
      </c>
      <c r="AD1200" s="44">
        <v>23</v>
      </c>
      <c r="AE1200" s="44">
        <v>113.26203193621154</v>
      </c>
      <c r="AF1200" s="44">
        <v>4</v>
      </c>
      <c r="AG1200" s="75">
        <v>0.9</v>
      </c>
      <c r="AH1200" s="74">
        <v>0.84399999999999997</v>
      </c>
      <c r="AI1200" s="44">
        <v>7</v>
      </c>
      <c r="AJ1200" s="44">
        <v>0</v>
      </c>
      <c r="AK1200" s="44">
        <v>0</v>
      </c>
      <c r="AL1200" s="44">
        <v>23</v>
      </c>
      <c r="AM1200" s="44">
        <v>217.000001</v>
      </c>
      <c r="AN1200" s="44">
        <v>23</v>
      </c>
      <c r="AO1200" s="44">
        <v>237</v>
      </c>
      <c r="AP1200" s="44">
        <v>23</v>
      </c>
      <c r="AQ1200" s="44">
        <v>0</v>
      </c>
      <c r="AR1200" s="44">
        <v>23</v>
      </c>
      <c r="AS1200" s="44">
        <v>113.26203193621154</v>
      </c>
      <c r="AT1200" s="44">
        <v>4</v>
      </c>
      <c r="AU1200" s="75">
        <v>0.9</v>
      </c>
      <c r="AV1200">
        <v>0.92200000000000004</v>
      </c>
      <c r="AW1200">
        <v>7</v>
      </c>
      <c r="AX1200">
        <v>0</v>
      </c>
      <c r="AY1200">
        <v>0</v>
      </c>
      <c r="AZ1200">
        <v>23</v>
      </c>
      <c r="BA1200">
        <v>217.000001</v>
      </c>
      <c r="BB1200">
        <v>23</v>
      </c>
      <c r="BC1200">
        <v>237</v>
      </c>
      <c r="BD1200">
        <v>23</v>
      </c>
      <c r="BE1200">
        <v>0</v>
      </c>
      <c r="BF1200">
        <v>23</v>
      </c>
      <c r="BG1200">
        <v>113.26203193621154</v>
      </c>
      <c r="BH1200">
        <v>4</v>
      </c>
      <c r="BI1200">
        <v>0.9</v>
      </c>
      <c r="BJ1200" s="74">
        <f t="shared" si="91"/>
        <v>0.81266666666666676</v>
      </c>
      <c r="BK1200" s="92">
        <f t="shared" si="92"/>
        <v>7</v>
      </c>
      <c r="BN1200" s="67">
        <f t="shared" si="93"/>
        <v>0.47433333333333344</v>
      </c>
      <c r="BO1200" s="9">
        <f t="shared" si="94"/>
        <v>3</v>
      </c>
      <c r="BT1200">
        <v>0.71899999999999997</v>
      </c>
      <c r="BU1200">
        <v>7</v>
      </c>
      <c r="BV1200">
        <v>0</v>
      </c>
      <c r="BW1200">
        <v>0</v>
      </c>
      <c r="BX1200">
        <v>23</v>
      </c>
      <c r="BY1200">
        <v>217.000001</v>
      </c>
      <c r="BZ1200">
        <v>23</v>
      </c>
      <c r="CA1200">
        <v>237</v>
      </c>
      <c r="CB1200">
        <v>23</v>
      </c>
      <c r="CC1200">
        <v>0</v>
      </c>
      <c r="CD1200">
        <v>23</v>
      </c>
      <c r="CE1200">
        <v>113.26203193621154</v>
      </c>
      <c r="CF1200">
        <v>4</v>
      </c>
      <c r="CG1200">
        <v>0.9</v>
      </c>
      <c r="CM1200">
        <v>0.71899999999999997</v>
      </c>
      <c r="CQ1200" t="s">
        <v>162</v>
      </c>
      <c r="CR1200" t="s">
        <v>180</v>
      </c>
      <c r="CS1200" t="s">
        <v>183</v>
      </c>
      <c r="CT1200">
        <v>0</v>
      </c>
      <c r="CU1200">
        <v>23</v>
      </c>
      <c r="CV1200">
        <v>217.000001</v>
      </c>
      <c r="CW1200">
        <v>23</v>
      </c>
      <c r="CX1200">
        <v>237</v>
      </c>
      <c r="CY1200">
        <v>23</v>
      </c>
      <c r="CZ1200">
        <v>0</v>
      </c>
      <c r="DA1200">
        <v>23</v>
      </c>
      <c r="DB1200">
        <v>113.26203193621154</v>
      </c>
      <c r="DC1200">
        <v>4</v>
      </c>
      <c r="DD1200">
        <v>0.9</v>
      </c>
      <c r="DF1200">
        <v>0.26600000000000001</v>
      </c>
    </row>
    <row r="1201" spans="1:110" x14ac:dyDescent="0.25">
      <c r="A1201" s="74">
        <v>1</v>
      </c>
      <c r="B1201" s="44">
        <v>4</v>
      </c>
      <c r="C1201" s="44">
        <v>5</v>
      </c>
      <c r="D1201" s="44">
        <v>1</v>
      </c>
      <c r="E1201" s="44">
        <v>4.8296192336420699E-2</v>
      </c>
      <c r="F1201" s="44">
        <v>1565.653687</v>
      </c>
      <c r="G1201" s="75">
        <v>115.17</v>
      </c>
      <c r="H1201" s="74">
        <v>0.42199999999999999</v>
      </c>
      <c r="I1201" s="44">
        <v>4</v>
      </c>
      <c r="J1201" s="75">
        <v>0</v>
      </c>
      <c r="K1201" s="74">
        <v>0.29599999999999999</v>
      </c>
      <c r="L1201" s="44">
        <v>4</v>
      </c>
      <c r="M1201" s="75">
        <v>0</v>
      </c>
      <c r="N1201" s="44">
        <v>0.28100000000000003</v>
      </c>
      <c r="O1201" s="44">
        <v>4</v>
      </c>
      <c r="P1201" s="75">
        <v>0</v>
      </c>
      <c r="Q1201" s="80">
        <f t="shared" si="90"/>
        <v>0.33300000000000002</v>
      </c>
      <c r="R1201" s="88">
        <f t="shared" si="90"/>
        <v>4</v>
      </c>
      <c r="T1201" s="74">
        <v>0.73399999999999999</v>
      </c>
      <c r="U1201" s="44">
        <v>9</v>
      </c>
      <c r="V1201" s="44">
        <v>0</v>
      </c>
      <c r="W1201" s="44">
        <v>216.99999999999997</v>
      </c>
      <c r="X1201" s="44">
        <v>23</v>
      </c>
      <c r="Y1201" s="44">
        <v>236.99999999999997</v>
      </c>
      <c r="Z1201" s="44">
        <v>23</v>
      </c>
      <c r="AA1201" s="44">
        <v>81.426555328237939</v>
      </c>
      <c r="AB1201" s="44">
        <v>23</v>
      </c>
      <c r="AC1201" s="44">
        <v>0</v>
      </c>
      <c r="AD1201" s="44">
        <v>23</v>
      </c>
      <c r="AE1201" s="44">
        <v>114.72240823132884</v>
      </c>
      <c r="AF1201" s="44">
        <v>4</v>
      </c>
      <c r="AG1201" s="75">
        <v>1</v>
      </c>
      <c r="AH1201" s="74">
        <v>0.93700000000000006</v>
      </c>
      <c r="AI1201" s="44">
        <v>9</v>
      </c>
      <c r="AJ1201" s="44">
        <v>0</v>
      </c>
      <c r="AK1201" s="44">
        <v>216.99999999999997</v>
      </c>
      <c r="AL1201" s="44">
        <v>23</v>
      </c>
      <c r="AM1201" s="44">
        <v>236.99999999999997</v>
      </c>
      <c r="AN1201" s="44">
        <v>23</v>
      </c>
      <c r="AO1201" s="44">
        <v>81.426555328237939</v>
      </c>
      <c r="AP1201" s="44">
        <v>23</v>
      </c>
      <c r="AQ1201" s="44">
        <v>0</v>
      </c>
      <c r="AR1201" s="44">
        <v>23</v>
      </c>
      <c r="AS1201" s="44">
        <v>114.72240823132884</v>
      </c>
      <c r="AT1201" s="44">
        <v>4</v>
      </c>
      <c r="AU1201" s="75">
        <v>1</v>
      </c>
      <c r="AV1201">
        <v>1.016</v>
      </c>
      <c r="AW1201">
        <v>9</v>
      </c>
      <c r="AX1201">
        <v>0</v>
      </c>
      <c r="AY1201">
        <v>216.99999999999997</v>
      </c>
      <c r="AZ1201">
        <v>23</v>
      </c>
      <c r="BA1201">
        <v>236.99999999999997</v>
      </c>
      <c r="BB1201">
        <v>23</v>
      </c>
      <c r="BC1201">
        <v>81.426555328237939</v>
      </c>
      <c r="BD1201">
        <v>23</v>
      </c>
      <c r="BE1201">
        <v>0</v>
      </c>
      <c r="BF1201">
        <v>23</v>
      </c>
      <c r="BG1201">
        <v>114.72240823132884</v>
      </c>
      <c r="BH1201">
        <v>4</v>
      </c>
      <c r="BI1201">
        <v>1</v>
      </c>
      <c r="BJ1201" s="74">
        <f t="shared" si="91"/>
        <v>0.89566666666666672</v>
      </c>
      <c r="BK1201" s="92">
        <f t="shared" si="92"/>
        <v>9</v>
      </c>
      <c r="BN1201" s="67">
        <f t="shared" si="93"/>
        <v>0.56266666666666665</v>
      </c>
      <c r="BO1201" s="9">
        <f t="shared" si="94"/>
        <v>5</v>
      </c>
      <c r="BT1201">
        <v>0.79700000000000004</v>
      </c>
      <c r="BU1201">
        <v>9</v>
      </c>
      <c r="BV1201">
        <v>0</v>
      </c>
      <c r="BW1201">
        <v>216.99999999999997</v>
      </c>
      <c r="BX1201">
        <v>23</v>
      </c>
      <c r="BY1201">
        <v>236.99999999999997</v>
      </c>
      <c r="BZ1201">
        <v>23</v>
      </c>
      <c r="CA1201">
        <v>81.426555328237939</v>
      </c>
      <c r="CB1201">
        <v>23</v>
      </c>
      <c r="CC1201">
        <v>0</v>
      </c>
      <c r="CD1201">
        <v>23</v>
      </c>
      <c r="CE1201">
        <v>114.72240823132884</v>
      </c>
      <c r="CF1201">
        <v>4</v>
      </c>
      <c r="CG1201">
        <v>1</v>
      </c>
      <c r="CM1201">
        <v>0.79700000000000004</v>
      </c>
      <c r="CQ1201" t="s">
        <v>162</v>
      </c>
      <c r="CR1201" t="s">
        <v>176</v>
      </c>
      <c r="CS1201" t="s">
        <v>242</v>
      </c>
      <c r="CT1201">
        <v>216.99999999999997</v>
      </c>
      <c r="CU1201">
        <v>23</v>
      </c>
      <c r="CV1201">
        <v>236.99999999999997</v>
      </c>
      <c r="CW1201">
        <v>23</v>
      </c>
      <c r="CX1201">
        <v>81.426555328237939</v>
      </c>
      <c r="CY1201">
        <v>23</v>
      </c>
      <c r="CZ1201">
        <v>0</v>
      </c>
      <c r="DA1201">
        <v>23</v>
      </c>
      <c r="DB1201">
        <v>114.72240823132884</v>
      </c>
      <c r="DC1201">
        <v>4</v>
      </c>
      <c r="DD1201">
        <v>1</v>
      </c>
      <c r="DF1201">
        <v>0.28100000000000003</v>
      </c>
    </row>
    <row r="1202" spans="1:110" x14ac:dyDescent="0.25">
      <c r="A1202" s="74">
        <v>1</v>
      </c>
      <c r="B1202" s="44">
        <v>4</v>
      </c>
      <c r="C1202" s="44">
        <v>5</v>
      </c>
      <c r="D1202" s="44">
        <v>2</v>
      </c>
      <c r="E1202" s="44">
        <v>0.145834196848315</v>
      </c>
      <c r="F1202" s="44">
        <v>1598.8509485</v>
      </c>
      <c r="G1202" s="75">
        <v>123.22</v>
      </c>
      <c r="H1202" s="74">
        <v>0.437</v>
      </c>
      <c r="I1202" s="44">
        <v>4</v>
      </c>
      <c r="J1202" s="75">
        <v>0</v>
      </c>
      <c r="K1202" s="74">
        <v>0.29699999999999999</v>
      </c>
      <c r="L1202" s="44">
        <v>4</v>
      </c>
      <c r="M1202" s="75">
        <v>0</v>
      </c>
      <c r="N1202" s="44">
        <v>0.29699999999999999</v>
      </c>
      <c r="O1202" s="44">
        <v>4</v>
      </c>
      <c r="P1202" s="75">
        <v>0</v>
      </c>
      <c r="Q1202" s="80">
        <f t="shared" si="90"/>
        <v>0.34366666666666662</v>
      </c>
      <c r="R1202" s="88">
        <f t="shared" si="90"/>
        <v>4</v>
      </c>
      <c r="T1202" s="74">
        <v>0.75</v>
      </c>
      <c r="U1202" s="44">
        <v>9</v>
      </c>
      <c r="V1202" s="44">
        <v>0</v>
      </c>
      <c r="W1202" s="44">
        <v>0</v>
      </c>
      <c r="X1202" s="44">
        <v>23</v>
      </c>
      <c r="Y1202" s="44">
        <v>237</v>
      </c>
      <c r="Z1202" s="44">
        <v>23</v>
      </c>
      <c r="AA1202" s="44">
        <v>81.381259125671392</v>
      </c>
      <c r="AB1202" s="44">
        <v>23</v>
      </c>
      <c r="AC1202" s="44">
        <v>217</v>
      </c>
      <c r="AD1202" s="44">
        <v>23</v>
      </c>
      <c r="AE1202" s="44">
        <v>115.01750889814136</v>
      </c>
      <c r="AF1202" s="44">
        <v>4</v>
      </c>
      <c r="AG1202" s="75">
        <v>1</v>
      </c>
      <c r="AH1202" s="74">
        <v>0.93700000000000006</v>
      </c>
      <c r="AI1202" s="44">
        <v>9</v>
      </c>
      <c r="AJ1202" s="44">
        <v>0</v>
      </c>
      <c r="AK1202" s="44">
        <v>0</v>
      </c>
      <c r="AL1202" s="44">
        <v>23</v>
      </c>
      <c r="AM1202" s="44">
        <v>237</v>
      </c>
      <c r="AN1202" s="44">
        <v>23</v>
      </c>
      <c r="AO1202" s="44">
        <v>81.381259125671392</v>
      </c>
      <c r="AP1202" s="44">
        <v>23</v>
      </c>
      <c r="AQ1202" s="44">
        <v>217</v>
      </c>
      <c r="AR1202" s="44">
        <v>23</v>
      </c>
      <c r="AS1202" s="44">
        <v>115.01750889814136</v>
      </c>
      <c r="AT1202" s="44">
        <v>4</v>
      </c>
      <c r="AU1202" s="75">
        <v>1</v>
      </c>
      <c r="AV1202">
        <v>1</v>
      </c>
      <c r="AW1202">
        <v>9</v>
      </c>
      <c r="AX1202">
        <v>0</v>
      </c>
      <c r="AY1202">
        <v>0</v>
      </c>
      <c r="AZ1202">
        <v>23</v>
      </c>
      <c r="BA1202">
        <v>237</v>
      </c>
      <c r="BB1202">
        <v>23</v>
      </c>
      <c r="BC1202">
        <v>81.381259125671392</v>
      </c>
      <c r="BD1202">
        <v>23</v>
      </c>
      <c r="BE1202">
        <v>217</v>
      </c>
      <c r="BF1202">
        <v>23</v>
      </c>
      <c r="BG1202">
        <v>115.01750889814136</v>
      </c>
      <c r="BH1202">
        <v>4</v>
      </c>
      <c r="BI1202">
        <v>1</v>
      </c>
      <c r="BJ1202" s="74">
        <f t="shared" si="91"/>
        <v>0.89566666666666672</v>
      </c>
      <c r="BK1202" s="92">
        <f t="shared" si="92"/>
        <v>9</v>
      </c>
      <c r="BN1202" s="67">
        <f t="shared" si="93"/>
        <v>0.55200000000000005</v>
      </c>
      <c r="BO1202" s="9">
        <f t="shared" si="94"/>
        <v>5</v>
      </c>
      <c r="BT1202">
        <v>0.81200000000000006</v>
      </c>
      <c r="BU1202">
        <v>9</v>
      </c>
      <c r="BV1202">
        <v>0</v>
      </c>
      <c r="BW1202">
        <v>0</v>
      </c>
      <c r="BX1202">
        <v>23</v>
      </c>
      <c r="BY1202">
        <v>237</v>
      </c>
      <c r="BZ1202">
        <v>23</v>
      </c>
      <c r="CA1202">
        <v>81.381259125671392</v>
      </c>
      <c r="CB1202">
        <v>23</v>
      </c>
      <c r="CC1202">
        <v>217</v>
      </c>
      <c r="CD1202">
        <v>23</v>
      </c>
      <c r="CE1202">
        <v>115.01750889814136</v>
      </c>
      <c r="CF1202">
        <v>4</v>
      </c>
      <c r="CG1202">
        <v>1</v>
      </c>
      <c r="CM1202">
        <v>0.81200000000000006</v>
      </c>
      <c r="CQ1202" t="s">
        <v>162</v>
      </c>
      <c r="CR1202" t="s">
        <v>176</v>
      </c>
      <c r="CS1202" t="s">
        <v>242</v>
      </c>
      <c r="CT1202">
        <v>0</v>
      </c>
      <c r="CU1202">
        <v>23</v>
      </c>
      <c r="CV1202">
        <v>237</v>
      </c>
      <c r="CW1202">
        <v>23</v>
      </c>
      <c r="CX1202">
        <v>81.381259125671392</v>
      </c>
      <c r="CY1202">
        <v>23</v>
      </c>
      <c r="CZ1202">
        <v>217</v>
      </c>
      <c r="DA1202">
        <v>23</v>
      </c>
      <c r="DB1202">
        <v>115.01750889814136</v>
      </c>
      <c r="DC1202">
        <v>4</v>
      </c>
      <c r="DD1202">
        <v>1</v>
      </c>
      <c r="DF1202">
        <v>0.28100000000000003</v>
      </c>
    </row>
    <row r="1203" spans="1:110" x14ac:dyDescent="0.25">
      <c r="A1203" s="74">
        <v>1</v>
      </c>
      <c r="B1203" s="44">
        <v>4</v>
      </c>
      <c r="C1203" s="44">
        <v>5</v>
      </c>
      <c r="D1203" s="44">
        <v>3</v>
      </c>
      <c r="E1203" s="44">
        <v>0.24337220136017401</v>
      </c>
      <c r="F1203" s="44">
        <v>1632.0482099999999</v>
      </c>
      <c r="G1203" s="75">
        <v>131.27000000000001</v>
      </c>
      <c r="H1203" s="74">
        <v>0.437</v>
      </c>
      <c r="I1203" s="44">
        <v>4</v>
      </c>
      <c r="J1203" s="75">
        <v>0</v>
      </c>
      <c r="K1203" s="74">
        <v>0.29699999999999999</v>
      </c>
      <c r="L1203" s="44">
        <v>4</v>
      </c>
      <c r="M1203" s="75">
        <v>0</v>
      </c>
      <c r="N1203" s="44">
        <v>0.28100000000000003</v>
      </c>
      <c r="O1203" s="44">
        <v>4</v>
      </c>
      <c r="P1203" s="75">
        <v>0</v>
      </c>
      <c r="Q1203" s="80">
        <f t="shared" si="90"/>
        <v>0.33833333333333337</v>
      </c>
      <c r="R1203" s="88">
        <f t="shared" si="90"/>
        <v>4</v>
      </c>
      <c r="T1203" s="74">
        <v>0.75</v>
      </c>
      <c r="U1203" s="44">
        <v>9</v>
      </c>
      <c r="V1203" s="44">
        <v>0</v>
      </c>
      <c r="W1203" s="44">
        <v>0</v>
      </c>
      <c r="X1203" s="44">
        <v>23</v>
      </c>
      <c r="Y1203" s="44">
        <v>237.00000000000003</v>
      </c>
      <c r="Z1203" s="44">
        <v>23</v>
      </c>
      <c r="AA1203" s="44">
        <v>81.323167865835245</v>
      </c>
      <c r="AB1203" s="44">
        <v>23</v>
      </c>
      <c r="AC1203" s="44">
        <v>217.00000100000003</v>
      </c>
      <c r="AD1203" s="44">
        <v>23</v>
      </c>
      <c r="AE1203" s="44">
        <v>114.60369802388425</v>
      </c>
      <c r="AF1203" s="44">
        <v>4</v>
      </c>
      <c r="AG1203" s="75">
        <v>1</v>
      </c>
      <c r="AH1203" s="74">
        <v>0.92200000000000004</v>
      </c>
      <c r="AI1203" s="44">
        <v>9</v>
      </c>
      <c r="AJ1203" s="44">
        <v>0</v>
      </c>
      <c r="AK1203" s="44">
        <v>0</v>
      </c>
      <c r="AL1203" s="44">
        <v>23</v>
      </c>
      <c r="AM1203" s="44">
        <v>237.00000000000003</v>
      </c>
      <c r="AN1203" s="44">
        <v>23</v>
      </c>
      <c r="AO1203" s="44">
        <v>81.323167865835245</v>
      </c>
      <c r="AP1203" s="44">
        <v>23</v>
      </c>
      <c r="AQ1203" s="44">
        <v>217.00000100000003</v>
      </c>
      <c r="AR1203" s="44">
        <v>23</v>
      </c>
      <c r="AS1203" s="44">
        <v>114.60369802388425</v>
      </c>
      <c r="AT1203" s="44">
        <v>4</v>
      </c>
      <c r="AU1203" s="75">
        <v>1</v>
      </c>
      <c r="AV1203">
        <v>1</v>
      </c>
      <c r="AW1203">
        <v>9</v>
      </c>
      <c r="AX1203">
        <v>0</v>
      </c>
      <c r="AY1203">
        <v>0</v>
      </c>
      <c r="AZ1203">
        <v>23</v>
      </c>
      <c r="BA1203">
        <v>237.00000000000003</v>
      </c>
      <c r="BB1203">
        <v>23</v>
      </c>
      <c r="BC1203">
        <v>81.323167865835245</v>
      </c>
      <c r="BD1203">
        <v>23</v>
      </c>
      <c r="BE1203">
        <v>217.00000100000003</v>
      </c>
      <c r="BF1203">
        <v>23</v>
      </c>
      <c r="BG1203">
        <v>114.60369802388425</v>
      </c>
      <c r="BH1203">
        <v>4</v>
      </c>
      <c r="BI1203">
        <v>1</v>
      </c>
      <c r="BJ1203" s="74">
        <f t="shared" si="91"/>
        <v>0.89066666666666672</v>
      </c>
      <c r="BK1203" s="92">
        <f t="shared" si="92"/>
        <v>9</v>
      </c>
      <c r="BN1203" s="67">
        <f t="shared" si="93"/>
        <v>0.55233333333333334</v>
      </c>
      <c r="BO1203" s="9">
        <f t="shared" si="94"/>
        <v>5</v>
      </c>
      <c r="BT1203">
        <v>0.86</v>
      </c>
      <c r="BU1203">
        <v>9</v>
      </c>
      <c r="BV1203">
        <v>0</v>
      </c>
      <c r="BW1203">
        <v>0</v>
      </c>
      <c r="BX1203">
        <v>23</v>
      </c>
      <c r="BY1203">
        <v>237.00000000000003</v>
      </c>
      <c r="BZ1203">
        <v>23</v>
      </c>
      <c r="CA1203">
        <v>81.323167865835245</v>
      </c>
      <c r="CB1203">
        <v>23</v>
      </c>
      <c r="CC1203">
        <v>217.00000100000003</v>
      </c>
      <c r="CD1203">
        <v>23</v>
      </c>
      <c r="CE1203">
        <v>114.60369802388425</v>
      </c>
      <c r="CF1203">
        <v>4</v>
      </c>
      <c r="CG1203">
        <v>1</v>
      </c>
      <c r="CM1203">
        <v>0.86</v>
      </c>
      <c r="CQ1203" t="s">
        <v>162</v>
      </c>
      <c r="CR1203" t="s">
        <v>184</v>
      </c>
      <c r="CS1203" t="s">
        <v>242</v>
      </c>
      <c r="CT1203">
        <v>0</v>
      </c>
      <c r="CU1203">
        <v>23</v>
      </c>
      <c r="CV1203">
        <v>237.00000000000003</v>
      </c>
      <c r="CW1203">
        <v>23</v>
      </c>
      <c r="CX1203">
        <v>81.323167865835245</v>
      </c>
      <c r="CY1203">
        <v>23</v>
      </c>
      <c r="CZ1203">
        <v>217.00000100000003</v>
      </c>
      <c r="DA1203">
        <v>23</v>
      </c>
      <c r="DB1203">
        <v>114.60369802388425</v>
      </c>
      <c r="DC1203">
        <v>4</v>
      </c>
      <c r="DD1203">
        <v>1</v>
      </c>
      <c r="DF1203">
        <v>0.29599999999999999</v>
      </c>
    </row>
    <row r="1204" spans="1:110" x14ac:dyDescent="0.25">
      <c r="A1204" s="74">
        <v>1</v>
      </c>
      <c r="B1204" s="44">
        <v>4</v>
      </c>
      <c r="C1204" s="44">
        <v>5</v>
      </c>
      <c r="D1204" s="44">
        <v>4</v>
      </c>
      <c r="E1204" s="44">
        <v>0.34091020587205101</v>
      </c>
      <c r="F1204" s="44">
        <v>1665.2454714999999</v>
      </c>
      <c r="G1204" s="75">
        <v>139.32</v>
      </c>
      <c r="H1204" s="74">
        <v>0.45300000000000001</v>
      </c>
      <c r="I1204" s="44">
        <v>4</v>
      </c>
      <c r="J1204" s="75">
        <v>0</v>
      </c>
      <c r="K1204" s="74">
        <v>0.313</v>
      </c>
      <c r="L1204" s="44">
        <v>4</v>
      </c>
      <c r="M1204" s="75">
        <v>0</v>
      </c>
      <c r="N1204" s="44">
        <v>0.29699999999999999</v>
      </c>
      <c r="O1204" s="44">
        <v>4</v>
      </c>
      <c r="P1204" s="75">
        <v>0</v>
      </c>
      <c r="Q1204" s="80">
        <f t="shared" si="90"/>
        <v>0.35433333333333333</v>
      </c>
      <c r="R1204" s="88">
        <f t="shared" si="90"/>
        <v>4</v>
      </c>
      <c r="T1204" s="74">
        <v>0.73499999999999999</v>
      </c>
      <c r="U1204" s="44">
        <v>9</v>
      </c>
      <c r="V1204" s="44">
        <v>0</v>
      </c>
      <c r="W1204" s="44">
        <v>0</v>
      </c>
      <c r="X1204" s="44">
        <v>23</v>
      </c>
      <c r="Y1204" s="44">
        <v>237</v>
      </c>
      <c r="Z1204" s="44">
        <v>23</v>
      </c>
      <c r="AA1204" s="44">
        <v>81.265619316130625</v>
      </c>
      <c r="AB1204" s="44">
        <v>23</v>
      </c>
      <c r="AC1204" s="44">
        <v>217</v>
      </c>
      <c r="AD1204" s="44">
        <v>23</v>
      </c>
      <c r="AE1204" s="44">
        <v>114.20633722979946</v>
      </c>
      <c r="AF1204" s="44">
        <v>4</v>
      </c>
      <c r="AG1204" s="75">
        <v>1</v>
      </c>
      <c r="AH1204" s="74">
        <v>0.92200000000000004</v>
      </c>
      <c r="AI1204" s="44">
        <v>9</v>
      </c>
      <c r="AJ1204" s="44">
        <v>0</v>
      </c>
      <c r="AK1204" s="44">
        <v>0</v>
      </c>
      <c r="AL1204" s="44">
        <v>23</v>
      </c>
      <c r="AM1204" s="44">
        <v>237</v>
      </c>
      <c r="AN1204" s="44">
        <v>23</v>
      </c>
      <c r="AO1204" s="44">
        <v>81.265619316130625</v>
      </c>
      <c r="AP1204" s="44">
        <v>23</v>
      </c>
      <c r="AQ1204" s="44">
        <v>217</v>
      </c>
      <c r="AR1204" s="44">
        <v>23</v>
      </c>
      <c r="AS1204" s="44">
        <v>114.20633722979946</v>
      </c>
      <c r="AT1204" s="44">
        <v>4</v>
      </c>
      <c r="AU1204" s="75">
        <v>1</v>
      </c>
      <c r="AV1204">
        <v>1.016</v>
      </c>
      <c r="AW1204">
        <v>9</v>
      </c>
      <c r="AX1204">
        <v>0</v>
      </c>
      <c r="AY1204">
        <v>0</v>
      </c>
      <c r="AZ1204">
        <v>23</v>
      </c>
      <c r="BA1204">
        <v>237</v>
      </c>
      <c r="BB1204">
        <v>23</v>
      </c>
      <c r="BC1204">
        <v>81.265619316130625</v>
      </c>
      <c r="BD1204">
        <v>23</v>
      </c>
      <c r="BE1204">
        <v>217</v>
      </c>
      <c r="BF1204">
        <v>23</v>
      </c>
      <c r="BG1204">
        <v>114.20633722979946</v>
      </c>
      <c r="BH1204">
        <v>4</v>
      </c>
      <c r="BI1204">
        <v>1</v>
      </c>
      <c r="BJ1204" s="74">
        <f t="shared" si="91"/>
        <v>0.89100000000000001</v>
      </c>
      <c r="BK1204" s="92">
        <f t="shared" si="92"/>
        <v>9</v>
      </c>
      <c r="BN1204" s="67">
        <f t="shared" si="93"/>
        <v>0.53666666666666663</v>
      </c>
      <c r="BO1204" s="9">
        <f t="shared" si="94"/>
        <v>5</v>
      </c>
      <c r="BT1204">
        <v>0.81299999999999994</v>
      </c>
      <c r="BU1204">
        <v>9</v>
      </c>
      <c r="BV1204">
        <v>0</v>
      </c>
      <c r="BW1204">
        <v>0</v>
      </c>
      <c r="BX1204">
        <v>23</v>
      </c>
      <c r="BY1204">
        <v>237</v>
      </c>
      <c r="BZ1204">
        <v>23</v>
      </c>
      <c r="CA1204">
        <v>81.265619316130625</v>
      </c>
      <c r="CB1204">
        <v>23</v>
      </c>
      <c r="CC1204">
        <v>217</v>
      </c>
      <c r="CD1204">
        <v>23</v>
      </c>
      <c r="CE1204">
        <v>114.20633722979946</v>
      </c>
      <c r="CF1204">
        <v>4</v>
      </c>
      <c r="CG1204">
        <v>1</v>
      </c>
      <c r="CM1204">
        <v>0.81299999999999994</v>
      </c>
      <c r="CQ1204" t="s">
        <v>162</v>
      </c>
      <c r="CR1204" t="s">
        <v>182</v>
      </c>
      <c r="CS1204" t="s">
        <v>242</v>
      </c>
      <c r="CT1204">
        <v>0</v>
      </c>
      <c r="CU1204">
        <v>23</v>
      </c>
      <c r="CV1204">
        <v>237</v>
      </c>
      <c r="CW1204">
        <v>23</v>
      </c>
      <c r="CX1204">
        <v>81.265619316130625</v>
      </c>
      <c r="CY1204">
        <v>23</v>
      </c>
      <c r="CZ1204">
        <v>217</v>
      </c>
      <c r="DA1204">
        <v>23</v>
      </c>
      <c r="DB1204">
        <v>114.20633722979946</v>
      </c>
      <c r="DC1204">
        <v>4</v>
      </c>
      <c r="DD1204">
        <v>1</v>
      </c>
      <c r="DF1204">
        <v>0.29699999999999999</v>
      </c>
    </row>
    <row r="1205" spans="1:110" x14ac:dyDescent="0.25">
      <c r="A1205" s="74">
        <v>1</v>
      </c>
      <c r="B1205" s="44">
        <v>4</v>
      </c>
      <c r="C1205" s="44">
        <v>5</v>
      </c>
      <c r="D1205" s="44">
        <v>5</v>
      </c>
      <c r="E1205" s="44">
        <v>0.43844821038394599</v>
      </c>
      <c r="F1205" s="44">
        <v>1698.4427330000001</v>
      </c>
      <c r="G1205" s="75">
        <v>147.37</v>
      </c>
      <c r="H1205" s="74">
        <v>0.45300000000000001</v>
      </c>
      <c r="I1205" s="44">
        <v>4</v>
      </c>
      <c r="J1205" s="75">
        <v>0</v>
      </c>
      <c r="K1205" s="74">
        <v>0.28100000000000003</v>
      </c>
      <c r="L1205" s="44">
        <v>4</v>
      </c>
      <c r="M1205" s="75">
        <v>0</v>
      </c>
      <c r="N1205" s="44">
        <v>0.26600000000000001</v>
      </c>
      <c r="O1205" s="44">
        <v>4</v>
      </c>
      <c r="P1205" s="75">
        <v>0</v>
      </c>
      <c r="Q1205" s="80">
        <f t="shared" si="90"/>
        <v>0.33333333333333331</v>
      </c>
      <c r="R1205" s="88">
        <f t="shared" si="90"/>
        <v>4</v>
      </c>
      <c r="T1205" s="74">
        <v>0.73499999999999999</v>
      </c>
      <c r="U1205" s="44">
        <v>9</v>
      </c>
      <c r="V1205" s="44">
        <v>0</v>
      </c>
      <c r="W1205" s="44">
        <v>0</v>
      </c>
      <c r="X1205" s="44">
        <v>23</v>
      </c>
      <c r="Y1205" s="44">
        <v>236.99999999999997</v>
      </c>
      <c r="Z1205" s="44">
        <v>23</v>
      </c>
      <c r="AA1205" s="44">
        <v>217.00000099999997</v>
      </c>
      <c r="AB1205" s="44">
        <v>23</v>
      </c>
      <c r="AC1205" s="44">
        <v>81.665443540236936</v>
      </c>
      <c r="AD1205" s="44">
        <v>23</v>
      </c>
      <c r="AE1205" s="44">
        <v>114.33728168991905</v>
      </c>
      <c r="AF1205" s="44">
        <v>4</v>
      </c>
      <c r="AG1205" s="75">
        <v>1</v>
      </c>
      <c r="AH1205" s="74">
        <v>0.92200000000000004</v>
      </c>
      <c r="AI1205" s="44">
        <v>9</v>
      </c>
      <c r="AJ1205" s="44">
        <v>0</v>
      </c>
      <c r="AK1205" s="44">
        <v>0</v>
      </c>
      <c r="AL1205" s="44">
        <v>23</v>
      </c>
      <c r="AM1205" s="44">
        <v>236.99999999999997</v>
      </c>
      <c r="AN1205" s="44">
        <v>23</v>
      </c>
      <c r="AO1205" s="44">
        <v>217.00000099999997</v>
      </c>
      <c r="AP1205" s="44">
        <v>23</v>
      </c>
      <c r="AQ1205" s="44">
        <v>81.665443540236936</v>
      </c>
      <c r="AR1205" s="44">
        <v>23</v>
      </c>
      <c r="AS1205" s="44">
        <v>114.33728168991905</v>
      </c>
      <c r="AT1205" s="44">
        <v>4</v>
      </c>
      <c r="AU1205" s="75">
        <v>1</v>
      </c>
      <c r="AV1205">
        <v>1</v>
      </c>
      <c r="AW1205">
        <v>9</v>
      </c>
      <c r="AX1205">
        <v>0</v>
      </c>
      <c r="AY1205">
        <v>0</v>
      </c>
      <c r="AZ1205">
        <v>23</v>
      </c>
      <c r="BA1205">
        <v>236.99999999999997</v>
      </c>
      <c r="BB1205">
        <v>23</v>
      </c>
      <c r="BC1205">
        <v>217.00000099999997</v>
      </c>
      <c r="BD1205">
        <v>23</v>
      </c>
      <c r="BE1205">
        <v>81.665443540236936</v>
      </c>
      <c r="BF1205">
        <v>23</v>
      </c>
      <c r="BG1205">
        <v>114.33728168991905</v>
      </c>
      <c r="BH1205">
        <v>4</v>
      </c>
      <c r="BI1205">
        <v>1</v>
      </c>
      <c r="BJ1205" s="74">
        <f t="shared" si="91"/>
        <v>0.88566666666666671</v>
      </c>
      <c r="BK1205" s="92">
        <f t="shared" si="92"/>
        <v>9</v>
      </c>
      <c r="BN1205" s="67">
        <f t="shared" si="93"/>
        <v>0.55233333333333334</v>
      </c>
      <c r="BO1205" s="9">
        <f t="shared" si="94"/>
        <v>5</v>
      </c>
      <c r="BT1205">
        <v>0.82799999999999996</v>
      </c>
      <c r="BU1205">
        <v>9</v>
      </c>
      <c r="BV1205">
        <v>0</v>
      </c>
      <c r="BW1205">
        <v>0</v>
      </c>
      <c r="BX1205">
        <v>23</v>
      </c>
      <c r="BY1205">
        <v>236.99999999999997</v>
      </c>
      <c r="BZ1205">
        <v>23</v>
      </c>
      <c r="CA1205">
        <v>217.00000099999997</v>
      </c>
      <c r="CB1205">
        <v>23</v>
      </c>
      <c r="CC1205">
        <v>81.665443540236936</v>
      </c>
      <c r="CD1205">
        <v>23</v>
      </c>
      <c r="CE1205">
        <v>114.33728168991905</v>
      </c>
      <c r="CF1205">
        <v>4</v>
      </c>
      <c r="CG1205">
        <v>1</v>
      </c>
      <c r="CM1205">
        <v>0.82799999999999996</v>
      </c>
      <c r="CQ1205" t="s">
        <v>162</v>
      </c>
      <c r="CR1205" t="s">
        <v>179</v>
      </c>
      <c r="CS1205" t="s">
        <v>242</v>
      </c>
      <c r="CT1205">
        <v>0</v>
      </c>
      <c r="CU1205">
        <v>23</v>
      </c>
      <c r="CV1205">
        <v>236.99999999999997</v>
      </c>
      <c r="CW1205">
        <v>23</v>
      </c>
      <c r="CX1205">
        <v>217.00000099999997</v>
      </c>
      <c r="CY1205">
        <v>23</v>
      </c>
      <c r="CZ1205">
        <v>81.665443540236936</v>
      </c>
      <c r="DA1205">
        <v>23</v>
      </c>
      <c r="DB1205">
        <v>114.33728168991905</v>
      </c>
      <c r="DC1205">
        <v>4</v>
      </c>
      <c r="DD1205">
        <v>1</v>
      </c>
      <c r="DF1205">
        <v>0.26500000000000001</v>
      </c>
    </row>
    <row r="1206" spans="1:110" x14ac:dyDescent="0.25">
      <c r="A1206" s="74">
        <v>1</v>
      </c>
      <c r="B1206" s="44">
        <v>4</v>
      </c>
      <c r="C1206" s="44">
        <v>6</v>
      </c>
      <c r="D1206" s="44">
        <v>0</v>
      </c>
      <c r="E1206" s="44">
        <v>0.261518008484594</v>
      </c>
      <c r="F1206" s="44">
        <v>1657.1317815</v>
      </c>
      <c r="G1206" s="75">
        <v>113.86</v>
      </c>
      <c r="H1206" s="74">
        <v>0.437</v>
      </c>
      <c r="I1206" s="44">
        <v>4</v>
      </c>
      <c r="J1206" s="75">
        <v>0</v>
      </c>
      <c r="K1206" s="74">
        <v>0.312</v>
      </c>
      <c r="L1206" s="44">
        <v>4</v>
      </c>
      <c r="M1206" s="75">
        <v>0</v>
      </c>
      <c r="N1206" s="44">
        <v>0.28199999999999997</v>
      </c>
      <c r="O1206" s="44">
        <v>4</v>
      </c>
      <c r="P1206" s="75">
        <v>0</v>
      </c>
      <c r="Q1206" s="80">
        <f t="shared" si="90"/>
        <v>0.34366666666666662</v>
      </c>
      <c r="R1206" s="88">
        <f t="shared" si="90"/>
        <v>4</v>
      </c>
      <c r="T1206" s="74">
        <v>0.67200000000000004</v>
      </c>
      <c r="U1206" s="44">
        <v>7</v>
      </c>
      <c r="V1206" s="44">
        <v>0</v>
      </c>
      <c r="W1206" s="44">
        <v>0</v>
      </c>
      <c r="X1206" s="44">
        <v>23</v>
      </c>
      <c r="Y1206" s="44">
        <v>216.99999999999997</v>
      </c>
      <c r="Z1206" s="44">
        <v>23</v>
      </c>
      <c r="AA1206" s="44">
        <v>237</v>
      </c>
      <c r="AB1206" s="44">
        <v>23</v>
      </c>
      <c r="AC1206" s="44">
        <v>0</v>
      </c>
      <c r="AD1206" s="44">
        <v>23</v>
      </c>
      <c r="AE1206" s="44">
        <v>113.17447687856517</v>
      </c>
      <c r="AF1206" s="44">
        <v>4</v>
      </c>
      <c r="AG1206" s="75">
        <v>0.9</v>
      </c>
      <c r="AH1206" s="74">
        <v>0.84399999999999997</v>
      </c>
      <c r="AI1206" s="44">
        <v>7</v>
      </c>
      <c r="AJ1206" s="44">
        <v>0</v>
      </c>
      <c r="AK1206" s="44">
        <v>0</v>
      </c>
      <c r="AL1206" s="44">
        <v>23</v>
      </c>
      <c r="AM1206" s="44">
        <v>216.99999999999997</v>
      </c>
      <c r="AN1206" s="44">
        <v>23</v>
      </c>
      <c r="AO1206" s="44">
        <v>237</v>
      </c>
      <c r="AP1206" s="44">
        <v>23</v>
      </c>
      <c r="AQ1206" s="44">
        <v>0</v>
      </c>
      <c r="AR1206" s="44">
        <v>23</v>
      </c>
      <c r="AS1206" s="44">
        <v>113.17447687856517</v>
      </c>
      <c r="AT1206" s="44">
        <v>4</v>
      </c>
      <c r="AU1206" s="75">
        <v>0.9</v>
      </c>
      <c r="AV1206">
        <v>0.90700000000000003</v>
      </c>
      <c r="AW1206">
        <v>7</v>
      </c>
      <c r="AX1206">
        <v>0</v>
      </c>
      <c r="AY1206">
        <v>0</v>
      </c>
      <c r="AZ1206">
        <v>23</v>
      </c>
      <c r="BA1206">
        <v>216.99999999999997</v>
      </c>
      <c r="BB1206">
        <v>23</v>
      </c>
      <c r="BC1206">
        <v>237</v>
      </c>
      <c r="BD1206">
        <v>23</v>
      </c>
      <c r="BE1206">
        <v>0</v>
      </c>
      <c r="BF1206">
        <v>23</v>
      </c>
      <c r="BG1206">
        <v>113.17447687856517</v>
      </c>
      <c r="BH1206">
        <v>4</v>
      </c>
      <c r="BI1206">
        <v>0.9</v>
      </c>
      <c r="BJ1206" s="74">
        <f t="shared" si="91"/>
        <v>0.80766666666666664</v>
      </c>
      <c r="BK1206" s="92">
        <f t="shared" si="92"/>
        <v>7</v>
      </c>
      <c r="BN1206" s="67">
        <f t="shared" si="93"/>
        <v>0.46400000000000002</v>
      </c>
      <c r="BO1206" s="9">
        <f t="shared" si="94"/>
        <v>3</v>
      </c>
      <c r="BT1206">
        <v>0.75</v>
      </c>
      <c r="BU1206">
        <v>7</v>
      </c>
      <c r="BV1206">
        <v>0</v>
      </c>
      <c r="BW1206">
        <v>0</v>
      </c>
      <c r="BX1206">
        <v>23</v>
      </c>
      <c r="BY1206">
        <v>216.99999999999997</v>
      </c>
      <c r="BZ1206">
        <v>23</v>
      </c>
      <c r="CA1206">
        <v>237</v>
      </c>
      <c r="CB1206">
        <v>23</v>
      </c>
      <c r="CC1206">
        <v>0</v>
      </c>
      <c r="CD1206">
        <v>23</v>
      </c>
      <c r="CE1206">
        <v>113.17447687856517</v>
      </c>
      <c r="CF1206">
        <v>4</v>
      </c>
      <c r="CG1206">
        <v>0.9</v>
      </c>
      <c r="CM1206">
        <v>0.75</v>
      </c>
      <c r="CQ1206" t="s">
        <v>162</v>
      </c>
      <c r="CR1206" t="s">
        <v>177</v>
      </c>
      <c r="CS1206" t="s">
        <v>183</v>
      </c>
      <c r="CT1206">
        <v>0</v>
      </c>
      <c r="CU1206">
        <v>23</v>
      </c>
      <c r="CV1206">
        <v>216.99999999999997</v>
      </c>
      <c r="CW1206">
        <v>23</v>
      </c>
      <c r="CX1206">
        <v>237</v>
      </c>
      <c r="CY1206">
        <v>23</v>
      </c>
      <c r="CZ1206">
        <v>0</v>
      </c>
      <c r="DA1206">
        <v>23</v>
      </c>
      <c r="DB1206">
        <v>113.17447687856517</v>
      </c>
      <c r="DC1206">
        <v>4</v>
      </c>
      <c r="DD1206">
        <v>0.9</v>
      </c>
      <c r="DF1206">
        <v>0.25</v>
      </c>
    </row>
    <row r="1207" spans="1:110" x14ac:dyDescent="0.25">
      <c r="A1207" s="74">
        <v>1</v>
      </c>
      <c r="B1207" s="44">
        <v>4</v>
      </c>
      <c r="C1207" s="44">
        <v>6</v>
      </c>
      <c r="D1207" s="44">
        <v>1</v>
      </c>
      <c r="E1207" s="44">
        <v>0.359056012996471</v>
      </c>
      <c r="F1207" s="44">
        <v>1690.329043</v>
      </c>
      <c r="G1207" s="75">
        <v>121.91</v>
      </c>
      <c r="H1207" s="74">
        <v>0.45300000000000001</v>
      </c>
      <c r="I1207" s="44">
        <v>4</v>
      </c>
      <c r="J1207" s="75">
        <v>0</v>
      </c>
      <c r="K1207" s="74">
        <v>0.29599999999999999</v>
      </c>
      <c r="L1207" s="44">
        <v>4</v>
      </c>
      <c r="M1207" s="75">
        <v>0</v>
      </c>
      <c r="N1207" s="44">
        <v>0.28100000000000003</v>
      </c>
      <c r="O1207" s="44">
        <v>4</v>
      </c>
      <c r="P1207" s="75">
        <v>0</v>
      </c>
      <c r="Q1207" s="80">
        <f t="shared" si="90"/>
        <v>0.34333333333333332</v>
      </c>
      <c r="R1207" s="88">
        <f t="shared" si="90"/>
        <v>4</v>
      </c>
      <c r="T1207" s="74">
        <v>0.73399999999999999</v>
      </c>
      <c r="U1207" s="44">
        <v>9</v>
      </c>
      <c r="V1207" s="44">
        <v>0</v>
      </c>
      <c r="W1207" s="44">
        <v>217.00000100000003</v>
      </c>
      <c r="X1207" s="44">
        <v>23</v>
      </c>
      <c r="Y1207" s="44">
        <v>237.00000000000003</v>
      </c>
      <c r="Z1207" s="44">
        <v>23</v>
      </c>
      <c r="AA1207" s="44">
        <v>81.711379137053825</v>
      </c>
      <c r="AB1207" s="44">
        <v>23</v>
      </c>
      <c r="AC1207" s="44">
        <v>0</v>
      </c>
      <c r="AD1207" s="44">
        <v>23</v>
      </c>
      <c r="AE1207" s="44">
        <v>115.14273718504825</v>
      </c>
      <c r="AF1207" s="44">
        <v>4</v>
      </c>
      <c r="AG1207" s="75">
        <v>1</v>
      </c>
      <c r="AH1207" s="74">
        <v>0.93700000000000006</v>
      </c>
      <c r="AI1207" s="44">
        <v>9</v>
      </c>
      <c r="AJ1207" s="44">
        <v>0</v>
      </c>
      <c r="AK1207" s="44">
        <v>217.00000100000003</v>
      </c>
      <c r="AL1207" s="44">
        <v>23</v>
      </c>
      <c r="AM1207" s="44">
        <v>237.00000000000003</v>
      </c>
      <c r="AN1207" s="44">
        <v>23</v>
      </c>
      <c r="AO1207" s="44">
        <v>81.711379137053825</v>
      </c>
      <c r="AP1207" s="44">
        <v>23</v>
      </c>
      <c r="AQ1207" s="44">
        <v>0</v>
      </c>
      <c r="AR1207" s="44">
        <v>23</v>
      </c>
      <c r="AS1207" s="44">
        <v>115.14273718504825</v>
      </c>
      <c r="AT1207" s="44">
        <v>4</v>
      </c>
      <c r="AU1207" s="75">
        <v>1</v>
      </c>
      <c r="AV1207">
        <v>1.0149999999999999</v>
      </c>
      <c r="AW1207">
        <v>9</v>
      </c>
      <c r="AX1207">
        <v>0</v>
      </c>
      <c r="AY1207">
        <v>217.00000100000003</v>
      </c>
      <c r="AZ1207">
        <v>23</v>
      </c>
      <c r="BA1207">
        <v>237.00000000000003</v>
      </c>
      <c r="BB1207">
        <v>23</v>
      </c>
      <c r="BC1207">
        <v>81.711379137053825</v>
      </c>
      <c r="BD1207">
        <v>23</v>
      </c>
      <c r="BE1207">
        <v>0</v>
      </c>
      <c r="BF1207">
        <v>23</v>
      </c>
      <c r="BG1207">
        <v>115.14273718504825</v>
      </c>
      <c r="BH1207">
        <v>4</v>
      </c>
      <c r="BI1207">
        <v>1</v>
      </c>
      <c r="BJ1207" s="74">
        <f t="shared" si="91"/>
        <v>0.89533333333333331</v>
      </c>
      <c r="BK1207" s="92">
        <f t="shared" si="92"/>
        <v>9</v>
      </c>
      <c r="BN1207" s="67">
        <f t="shared" si="93"/>
        <v>0.55200000000000005</v>
      </c>
      <c r="BO1207" s="9">
        <f t="shared" si="94"/>
        <v>5</v>
      </c>
      <c r="BT1207">
        <v>0.78100000000000003</v>
      </c>
      <c r="BU1207">
        <v>9</v>
      </c>
      <c r="BV1207">
        <v>0</v>
      </c>
      <c r="BW1207">
        <v>217.00000100000003</v>
      </c>
      <c r="BX1207">
        <v>23</v>
      </c>
      <c r="BY1207">
        <v>237.00000000000003</v>
      </c>
      <c r="BZ1207">
        <v>23</v>
      </c>
      <c r="CA1207">
        <v>81.711379137053825</v>
      </c>
      <c r="CB1207">
        <v>23</v>
      </c>
      <c r="CC1207">
        <v>0</v>
      </c>
      <c r="CD1207">
        <v>23</v>
      </c>
      <c r="CE1207">
        <v>115.14273718504825</v>
      </c>
      <c r="CF1207">
        <v>4</v>
      </c>
      <c r="CG1207">
        <v>1</v>
      </c>
      <c r="CM1207">
        <v>0.78100000000000003</v>
      </c>
      <c r="CQ1207" t="s">
        <v>162</v>
      </c>
      <c r="CR1207" t="s">
        <v>182</v>
      </c>
      <c r="CS1207" t="s">
        <v>242</v>
      </c>
      <c r="CT1207">
        <v>217.00000100000003</v>
      </c>
      <c r="CU1207">
        <v>23</v>
      </c>
      <c r="CV1207">
        <v>237.00000000000003</v>
      </c>
      <c r="CW1207">
        <v>23</v>
      </c>
      <c r="CX1207">
        <v>81.711379137053825</v>
      </c>
      <c r="CY1207">
        <v>23</v>
      </c>
      <c r="CZ1207">
        <v>0</v>
      </c>
      <c r="DA1207">
        <v>23</v>
      </c>
      <c r="DB1207">
        <v>115.14273718504825</v>
      </c>
      <c r="DC1207">
        <v>4</v>
      </c>
      <c r="DD1207">
        <v>1</v>
      </c>
      <c r="DF1207">
        <v>0.29699999999999999</v>
      </c>
    </row>
    <row r="1208" spans="1:110" x14ac:dyDescent="0.25">
      <c r="A1208" s="74">
        <v>1</v>
      </c>
      <c r="B1208" s="44">
        <v>4</v>
      </c>
      <c r="C1208" s="44">
        <v>6</v>
      </c>
      <c r="D1208" s="44">
        <v>2</v>
      </c>
      <c r="E1208" s="44">
        <v>0.45659401750834799</v>
      </c>
      <c r="F1208" s="44">
        <v>1723.5263044999999</v>
      </c>
      <c r="G1208" s="75">
        <v>129.96</v>
      </c>
      <c r="H1208" s="74">
        <v>0.437</v>
      </c>
      <c r="I1208" s="44">
        <v>4</v>
      </c>
      <c r="J1208" s="75">
        <v>0</v>
      </c>
      <c r="K1208" s="74">
        <v>0.29699999999999999</v>
      </c>
      <c r="L1208" s="44">
        <v>4</v>
      </c>
      <c r="M1208" s="75">
        <v>0</v>
      </c>
      <c r="N1208" s="44">
        <v>0.29699999999999999</v>
      </c>
      <c r="O1208" s="44">
        <v>4</v>
      </c>
      <c r="P1208" s="75">
        <v>0</v>
      </c>
      <c r="Q1208" s="80">
        <f t="shared" si="90"/>
        <v>0.34366666666666662</v>
      </c>
      <c r="R1208" s="88">
        <f t="shared" si="90"/>
        <v>4</v>
      </c>
      <c r="T1208" s="74">
        <v>0.71899999999999997</v>
      </c>
      <c r="U1208" s="44">
        <v>9</v>
      </c>
      <c r="V1208" s="44">
        <v>0</v>
      </c>
      <c r="W1208" s="44">
        <v>0</v>
      </c>
      <c r="X1208" s="44">
        <v>23</v>
      </c>
      <c r="Y1208" s="44">
        <v>237</v>
      </c>
      <c r="Z1208" s="44">
        <v>23</v>
      </c>
      <c r="AA1208" s="44">
        <v>81.664373378701256</v>
      </c>
      <c r="AB1208" s="44">
        <v>23</v>
      </c>
      <c r="AC1208" s="44">
        <v>217.000001</v>
      </c>
      <c r="AD1208" s="44">
        <v>23</v>
      </c>
      <c r="AE1208" s="44">
        <v>115.4086123584013</v>
      </c>
      <c r="AF1208" s="44">
        <v>4</v>
      </c>
      <c r="AG1208" s="75">
        <v>1</v>
      </c>
      <c r="AH1208" s="74">
        <v>0.92200000000000004</v>
      </c>
      <c r="AI1208" s="44">
        <v>9</v>
      </c>
      <c r="AJ1208" s="44">
        <v>0</v>
      </c>
      <c r="AK1208" s="44">
        <v>0</v>
      </c>
      <c r="AL1208" s="44">
        <v>23</v>
      </c>
      <c r="AM1208" s="44">
        <v>237</v>
      </c>
      <c r="AN1208" s="44">
        <v>23</v>
      </c>
      <c r="AO1208" s="44">
        <v>81.664373378701256</v>
      </c>
      <c r="AP1208" s="44">
        <v>23</v>
      </c>
      <c r="AQ1208" s="44">
        <v>217.000001</v>
      </c>
      <c r="AR1208" s="44">
        <v>23</v>
      </c>
      <c r="AS1208" s="44">
        <v>115.4086123584013</v>
      </c>
      <c r="AT1208" s="44">
        <v>4</v>
      </c>
      <c r="AU1208" s="75">
        <v>1</v>
      </c>
      <c r="AV1208">
        <v>1</v>
      </c>
      <c r="AW1208">
        <v>9</v>
      </c>
      <c r="AX1208">
        <v>0</v>
      </c>
      <c r="AY1208">
        <v>0</v>
      </c>
      <c r="AZ1208">
        <v>23</v>
      </c>
      <c r="BA1208">
        <v>237</v>
      </c>
      <c r="BB1208">
        <v>23</v>
      </c>
      <c r="BC1208">
        <v>81.664373378701256</v>
      </c>
      <c r="BD1208">
        <v>23</v>
      </c>
      <c r="BE1208">
        <v>217.000001</v>
      </c>
      <c r="BF1208">
        <v>23</v>
      </c>
      <c r="BG1208">
        <v>115.4086123584013</v>
      </c>
      <c r="BH1208">
        <v>4</v>
      </c>
      <c r="BI1208">
        <v>1</v>
      </c>
      <c r="BJ1208" s="74">
        <f t="shared" si="91"/>
        <v>0.8803333333333333</v>
      </c>
      <c r="BK1208" s="92">
        <f t="shared" si="92"/>
        <v>9</v>
      </c>
      <c r="BN1208" s="67">
        <f t="shared" si="93"/>
        <v>0.53666666666666663</v>
      </c>
      <c r="BO1208" s="9">
        <f t="shared" si="94"/>
        <v>5</v>
      </c>
      <c r="BT1208">
        <v>0.81299999999999994</v>
      </c>
      <c r="BU1208">
        <v>9</v>
      </c>
      <c r="BV1208">
        <v>0</v>
      </c>
      <c r="BW1208">
        <v>0</v>
      </c>
      <c r="BX1208">
        <v>23</v>
      </c>
      <c r="BY1208">
        <v>237</v>
      </c>
      <c r="BZ1208">
        <v>23</v>
      </c>
      <c r="CA1208">
        <v>81.664373378701256</v>
      </c>
      <c r="CB1208">
        <v>23</v>
      </c>
      <c r="CC1208">
        <v>217.000001</v>
      </c>
      <c r="CD1208">
        <v>23</v>
      </c>
      <c r="CE1208">
        <v>115.4086123584013</v>
      </c>
      <c r="CF1208">
        <v>4</v>
      </c>
      <c r="CG1208">
        <v>1</v>
      </c>
      <c r="CM1208">
        <v>0.81299999999999994</v>
      </c>
      <c r="CQ1208" t="s">
        <v>162</v>
      </c>
      <c r="CR1208" t="s">
        <v>182</v>
      </c>
      <c r="CS1208" t="s">
        <v>242</v>
      </c>
      <c r="CT1208">
        <v>0</v>
      </c>
      <c r="CU1208">
        <v>23</v>
      </c>
      <c r="CV1208">
        <v>237</v>
      </c>
      <c r="CW1208">
        <v>23</v>
      </c>
      <c r="CX1208">
        <v>81.664373378701256</v>
      </c>
      <c r="CY1208">
        <v>23</v>
      </c>
      <c r="CZ1208">
        <v>217.000001</v>
      </c>
      <c r="DA1208">
        <v>23</v>
      </c>
      <c r="DB1208">
        <v>115.4086123584013</v>
      </c>
      <c r="DC1208">
        <v>4</v>
      </c>
      <c r="DD1208">
        <v>1</v>
      </c>
      <c r="DF1208">
        <v>0.29699999999999999</v>
      </c>
    </row>
    <row r="1209" spans="1:110" x14ac:dyDescent="0.25">
      <c r="A1209" s="74">
        <v>1</v>
      </c>
      <c r="B1209" s="44">
        <v>5</v>
      </c>
      <c r="C1209" s="44">
        <v>0</v>
      </c>
      <c r="D1209" s="44">
        <v>8</v>
      </c>
      <c r="E1209" s="44">
        <v>-0.41999415797240203</v>
      </c>
      <c r="F1209" s="44">
        <v>1329.9411904999999</v>
      </c>
      <c r="G1209" s="75">
        <v>152.85</v>
      </c>
      <c r="H1209" s="74">
        <v>0.45300000000000001</v>
      </c>
      <c r="I1209" s="44">
        <v>4</v>
      </c>
      <c r="J1209" s="75">
        <v>0</v>
      </c>
      <c r="K1209" s="74">
        <v>0.29699999999999999</v>
      </c>
      <c r="L1209" s="44">
        <v>4</v>
      </c>
      <c r="M1209" s="75">
        <v>0</v>
      </c>
      <c r="N1209" s="44">
        <v>0.28100000000000003</v>
      </c>
      <c r="O1209" s="44">
        <v>4</v>
      </c>
      <c r="P1209" s="75">
        <v>0</v>
      </c>
      <c r="Q1209" s="80">
        <f t="shared" si="90"/>
        <v>0.34366666666666673</v>
      </c>
      <c r="R1209" s="88">
        <f t="shared" si="90"/>
        <v>4</v>
      </c>
      <c r="T1209" s="74">
        <v>0.65600000000000003</v>
      </c>
      <c r="U1209" s="44">
        <v>7</v>
      </c>
      <c r="V1209" s="44">
        <v>0</v>
      </c>
      <c r="W1209" s="44">
        <v>0</v>
      </c>
      <c r="X1209" s="44">
        <v>23</v>
      </c>
      <c r="Y1209" s="44">
        <v>237</v>
      </c>
      <c r="Z1209" s="44">
        <v>23</v>
      </c>
      <c r="AA1209" s="44">
        <v>0</v>
      </c>
      <c r="AB1209" s="44">
        <v>23</v>
      </c>
      <c r="AC1209" s="44">
        <v>217</v>
      </c>
      <c r="AD1209" s="44">
        <v>23</v>
      </c>
      <c r="AE1209" s="44">
        <v>108.45291290766387</v>
      </c>
      <c r="AF1209" s="44">
        <v>4</v>
      </c>
      <c r="AG1209" s="75">
        <v>1</v>
      </c>
      <c r="AH1209" s="74">
        <v>0.81299999999999994</v>
      </c>
      <c r="AI1209" s="44">
        <v>7</v>
      </c>
      <c r="AJ1209" s="44">
        <v>0</v>
      </c>
      <c r="AK1209" s="44">
        <v>0</v>
      </c>
      <c r="AL1209" s="44">
        <v>23</v>
      </c>
      <c r="AM1209" s="44">
        <v>237</v>
      </c>
      <c r="AN1209" s="44">
        <v>23</v>
      </c>
      <c r="AO1209" s="44">
        <v>0</v>
      </c>
      <c r="AP1209" s="44">
        <v>23</v>
      </c>
      <c r="AQ1209" s="44">
        <v>217</v>
      </c>
      <c r="AR1209" s="44">
        <v>23</v>
      </c>
      <c r="AS1209" s="44">
        <v>108.45291290766387</v>
      </c>
      <c r="AT1209" s="44">
        <v>4</v>
      </c>
      <c r="AU1209" s="75">
        <v>1</v>
      </c>
      <c r="AV1209">
        <v>0.875</v>
      </c>
      <c r="AW1209">
        <v>7</v>
      </c>
      <c r="AX1209">
        <v>0</v>
      </c>
      <c r="AY1209">
        <v>0</v>
      </c>
      <c r="AZ1209">
        <v>23</v>
      </c>
      <c r="BA1209">
        <v>237</v>
      </c>
      <c r="BB1209">
        <v>23</v>
      </c>
      <c r="BC1209">
        <v>0</v>
      </c>
      <c r="BD1209">
        <v>23</v>
      </c>
      <c r="BE1209">
        <v>217</v>
      </c>
      <c r="BF1209">
        <v>23</v>
      </c>
      <c r="BG1209">
        <v>108.45291290766387</v>
      </c>
      <c r="BH1209">
        <v>4</v>
      </c>
      <c r="BI1209">
        <v>1</v>
      </c>
      <c r="BJ1209" s="74">
        <f t="shared" si="91"/>
        <v>0.78133333333333332</v>
      </c>
      <c r="BK1209" s="92">
        <f t="shared" si="92"/>
        <v>7</v>
      </c>
      <c r="BN1209" s="67">
        <f t="shared" si="93"/>
        <v>0.43766666666666659</v>
      </c>
      <c r="BO1209" s="9">
        <f t="shared" si="94"/>
        <v>3</v>
      </c>
      <c r="BT1209">
        <v>0.70299999999999996</v>
      </c>
      <c r="BU1209">
        <v>7</v>
      </c>
      <c r="BV1209">
        <v>0</v>
      </c>
      <c r="BW1209">
        <v>0</v>
      </c>
      <c r="BX1209">
        <v>23</v>
      </c>
      <c r="BY1209">
        <v>237</v>
      </c>
      <c r="BZ1209">
        <v>23</v>
      </c>
      <c r="CA1209">
        <v>0</v>
      </c>
      <c r="CB1209">
        <v>23</v>
      </c>
      <c r="CC1209">
        <v>217</v>
      </c>
      <c r="CD1209">
        <v>23</v>
      </c>
      <c r="CE1209">
        <v>108.45291290766387</v>
      </c>
      <c r="CF1209">
        <v>4</v>
      </c>
      <c r="CG1209">
        <v>1</v>
      </c>
      <c r="CM1209">
        <v>0.70299999999999996</v>
      </c>
      <c r="CQ1209" t="s">
        <v>162</v>
      </c>
      <c r="CR1209" t="s">
        <v>173</v>
      </c>
      <c r="CS1209" t="s">
        <v>183</v>
      </c>
      <c r="CT1209">
        <v>0</v>
      </c>
      <c r="CU1209">
        <v>23</v>
      </c>
      <c r="CV1209">
        <v>237</v>
      </c>
      <c r="CW1209">
        <v>23</v>
      </c>
      <c r="CX1209">
        <v>0</v>
      </c>
      <c r="CY1209">
        <v>23</v>
      </c>
      <c r="CZ1209">
        <v>217</v>
      </c>
      <c r="DA1209">
        <v>23</v>
      </c>
      <c r="DB1209">
        <v>108.45291290766387</v>
      </c>
      <c r="DC1209">
        <v>4</v>
      </c>
      <c r="DD1209">
        <v>1</v>
      </c>
      <c r="DF1209">
        <v>0.23400000000000001</v>
      </c>
    </row>
    <row r="1210" spans="1:110" x14ac:dyDescent="0.25">
      <c r="A1210" s="74">
        <v>1</v>
      </c>
      <c r="B1210" s="44">
        <v>5</v>
      </c>
      <c r="C1210" s="44">
        <v>0</v>
      </c>
      <c r="D1210" s="44">
        <v>9</v>
      </c>
      <c r="E1210" s="44">
        <v>-0.32245615346052497</v>
      </c>
      <c r="F1210" s="44">
        <v>1363.1384519999999</v>
      </c>
      <c r="G1210" s="75">
        <v>160.89999999999901</v>
      </c>
      <c r="H1210" s="74">
        <v>0.46899999999999997</v>
      </c>
      <c r="I1210" s="44">
        <v>4</v>
      </c>
      <c r="J1210" s="75">
        <v>0</v>
      </c>
      <c r="K1210" s="74">
        <v>0.312</v>
      </c>
      <c r="L1210" s="44">
        <v>4</v>
      </c>
      <c r="M1210" s="75">
        <v>0</v>
      </c>
      <c r="N1210" s="44">
        <v>0.29699999999999999</v>
      </c>
      <c r="O1210" s="44">
        <v>4</v>
      </c>
      <c r="P1210" s="75">
        <v>0</v>
      </c>
      <c r="Q1210" s="80">
        <f t="shared" si="90"/>
        <v>0.35933333333333328</v>
      </c>
      <c r="R1210" s="88">
        <f t="shared" si="90"/>
        <v>4</v>
      </c>
      <c r="T1210" s="74">
        <v>0.64100000000000001</v>
      </c>
      <c r="U1210" s="44">
        <v>7</v>
      </c>
      <c r="V1210" s="44">
        <v>0</v>
      </c>
      <c r="W1210" s="44">
        <v>0</v>
      </c>
      <c r="X1210" s="44">
        <v>23</v>
      </c>
      <c r="Y1210" s="44">
        <v>237</v>
      </c>
      <c r="Z1210" s="44">
        <v>23</v>
      </c>
      <c r="AA1210" s="44">
        <v>0</v>
      </c>
      <c r="AB1210" s="44">
        <v>23</v>
      </c>
      <c r="AC1210" s="44">
        <v>217</v>
      </c>
      <c r="AD1210" s="44">
        <v>23</v>
      </c>
      <c r="AE1210" s="44">
        <v>108.11587982078372</v>
      </c>
      <c r="AF1210" s="44">
        <v>4</v>
      </c>
      <c r="AG1210" s="75">
        <v>1</v>
      </c>
      <c r="AH1210" s="74">
        <v>0.79700000000000004</v>
      </c>
      <c r="AI1210" s="44">
        <v>7</v>
      </c>
      <c r="AJ1210" s="44">
        <v>0</v>
      </c>
      <c r="AK1210" s="44">
        <v>0</v>
      </c>
      <c r="AL1210" s="44">
        <v>23</v>
      </c>
      <c r="AM1210" s="44">
        <v>237</v>
      </c>
      <c r="AN1210" s="44">
        <v>23</v>
      </c>
      <c r="AO1210" s="44">
        <v>0</v>
      </c>
      <c r="AP1210" s="44">
        <v>23</v>
      </c>
      <c r="AQ1210" s="44">
        <v>217</v>
      </c>
      <c r="AR1210" s="44">
        <v>23</v>
      </c>
      <c r="AS1210" s="44">
        <v>108.11587982078372</v>
      </c>
      <c r="AT1210" s="44">
        <v>4</v>
      </c>
      <c r="AU1210" s="75">
        <v>1</v>
      </c>
      <c r="AV1210">
        <v>0.875</v>
      </c>
      <c r="AW1210">
        <v>7</v>
      </c>
      <c r="AX1210">
        <v>0</v>
      </c>
      <c r="AY1210">
        <v>0</v>
      </c>
      <c r="AZ1210">
        <v>23</v>
      </c>
      <c r="BA1210">
        <v>237</v>
      </c>
      <c r="BB1210">
        <v>23</v>
      </c>
      <c r="BC1210">
        <v>0</v>
      </c>
      <c r="BD1210">
        <v>23</v>
      </c>
      <c r="BE1210">
        <v>217</v>
      </c>
      <c r="BF1210">
        <v>23</v>
      </c>
      <c r="BG1210">
        <v>108.11587982078372</v>
      </c>
      <c r="BH1210">
        <v>4</v>
      </c>
      <c r="BI1210">
        <v>1</v>
      </c>
      <c r="BJ1210" s="74">
        <f t="shared" si="91"/>
        <v>0.77100000000000002</v>
      </c>
      <c r="BK1210" s="92">
        <f t="shared" si="92"/>
        <v>7</v>
      </c>
      <c r="BN1210" s="67">
        <f t="shared" si="93"/>
        <v>0.41166666666666674</v>
      </c>
      <c r="BO1210" s="9">
        <f t="shared" si="94"/>
        <v>3</v>
      </c>
      <c r="BT1210">
        <v>0.68799999999999994</v>
      </c>
      <c r="BU1210">
        <v>7</v>
      </c>
      <c r="BV1210">
        <v>0</v>
      </c>
      <c r="BW1210">
        <v>0</v>
      </c>
      <c r="BX1210">
        <v>23</v>
      </c>
      <c r="BY1210">
        <v>237</v>
      </c>
      <c r="BZ1210">
        <v>23</v>
      </c>
      <c r="CA1210">
        <v>0</v>
      </c>
      <c r="CB1210">
        <v>23</v>
      </c>
      <c r="CC1210">
        <v>217</v>
      </c>
      <c r="CD1210">
        <v>23</v>
      </c>
      <c r="CE1210">
        <v>108.11587982078372</v>
      </c>
      <c r="CF1210">
        <v>4</v>
      </c>
      <c r="CG1210">
        <v>1</v>
      </c>
      <c r="CM1210">
        <v>0.68799999999999994</v>
      </c>
      <c r="CQ1210" t="s">
        <v>162</v>
      </c>
      <c r="CR1210" t="s">
        <v>172</v>
      </c>
      <c r="CS1210" t="s">
        <v>183</v>
      </c>
      <c r="CT1210">
        <v>0</v>
      </c>
      <c r="CU1210">
        <v>23</v>
      </c>
      <c r="CV1210">
        <v>237</v>
      </c>
      <c r="CW1210">
        <v>23</v>
      </c>
      <c r="CX1210">
        <v>0</v>
      </c>
      <c r="CY1210">
        <v>23</v>
      </c>
      <c r="CZ1210">
        <v>217</v>
      </c>
      <c r="DA1210">
        <v>23</v>
      </c>
      <c r="DB1210">
        <v>108.11587982078372</v>
      </c>
      <c r="DC1210">
        <v>4</v>
      </c>
      <c r="DD1210">
        <v>1</v>
      </c>
      <c r="DF1210">
        <v>0.219</v>
      </c>
    </row>
    <row r="1211" spans="1:110" x14ac:dyDescent="0.25">
      <c r="A1211" s="74">
        <v>1</v>
      </c>
      <c r="B1211" s="44">
        <v>5</v>
      </c>
      <c r="C1211" s="44">
        <v>0</v>
      </c>
      <c r="D1211" s="44">
        <v>10</v>
      </c>
      <c r="E1211" s="44">
        <v>-0.22491814894866499</v>
      </c>
      <c r="F1211" s="44">
        <v>1396.3357134999901</v>
      </c>
      <c r="G1211" s="75">
        <v>168.95</v>
      </c>
      <c r="H1211" s="74">
        <v>0.42199999999999999</v>
      </c>
      <c r="I1211" s="44">
        <v>4</v>
      </c>
      <c r="J1211" s="75">
        <v>0</v>
      </c>
      <c r="K1211" s="74">
        <v>0.29699999999999999</v>
      </c>
      <c r="L1211" s="44">
        <v>4</v>
      </c>
      <c r="M1211" s="75">
        <v>0</v>
      </c>
      <c r="N1211" s="44">
        <v>0.29699999999999999</v>
      </c>
      <c r="O1211" s="44">
        <v>4</v>
      </c>
      <c r="P1211" s="75">
        <v>0</v>
      </c>
      <c r="Q1211" s="80">
        <f t="shared" si="90"/>
        <v>0.33866666666666667</v>
      </c>
      <c r="R1211" s="88">
        <f t="shared" si="90"/>
        <v>4</v>
      </c>
      <c r="T1211" s="74">
        <v>0.64100000000000001</v>
      </c>
      <c r="U1211" s="44">
        <v>7</v>
      </c>
      <c r="V1211" s="44">
        <v>0</v>
      </c>
      <c r="W1211" s="44">
        <v>0</v>
      </c>
      <c r="X1211" s="44">
        <v>23</v>
      </c>
      <c r="Y1211" s="44">
        <v>217</v>
      </c>
      <c r="Z1211" s="44">
        <v>23</v>
      </c>
      <c r="AA1211" s="44">
        <v>0</v>
      </c>
      <c r="AB1211" s="44">
        <v>23</v>
      </c>
      <c r="AC1211" s="44">
        <v>237</v>
      </c>
      <c r="AD1211" s="44">
        <v>23</v>
      </c>
      <c r="AE1211" s="44">
        <v>107.71770245619928</v>
      </c>
      <c r="AF1211" s="44">
        <v>4</v>
      </c>
      <c r="AG1211" s="75">
        <v>1</v>
      </c>
      <c r="AH1211" s="74">
        <v>0.79700000000000004</v>
      </c>
      <c r="AI1211" s="44">
        <v>7</v>
      </c>
      <c r="AJ1211" s="44">
        <v>0</v>
      </c>
      <c r="AK1211" s="44">
        <v>0</v>
      </c>
      <c r="AL1211" s="44">
        <v>23</v>
      </c>
      <c r="AM1211" s="44">
        <v>217</v>
      </c>
      <c r="AN1211" s="44">
        <v>23</v>
      </c>
      <c r="AO1211" s="44">
        <v>0</v>
      </c>
      <c r="AP1211" s="44">
        <v>23</v>
      </c>
      <c r="AQ1211" s="44">
        <v>237</v>
      </c>
      <c r="AR1211" s="44">
        <v>23</v>
      </c>
      <c r="AS1211" s="44">
        <v>107.71770245619928</v>
      </c>
      <c r="AT1211" s="44">
        <v>4</v>
      </c>
      <c r="AU1211" s="75">
        <v>1</v>
      </c>
      <c r="AV1211">
        <v>0.86</v>
      </c>
      <c r="AW1211">
        <v>7</v>
      </c>
      <c r="AX1211">
        <v>0</v>
      </c>
      <c r="AY1211">
        <v>0</v>
      </c>
      <c r="AZ1211">
        <v>23</v>
      </c>
      <c r="BA1211">
        <v>217</v>
      </c>
      <c r="BB1211">
        <v>23</v>
      </c>
      <c r="BC1211">
        <v>0</v>
      </c>
      <c r="BD1211">
        <v>23</v>
      </c>
      <c r="BE1211">
        <v>237</v>
      </c>
      <c r="BF1211">
        <v>23</v>
      </c>
      <c r="BG1211">
        <v>107.71770245619928</v>
      </c>
      <c r="BH1211">
        <v>4</v>
      </c>
      <c r="BI1211">
        <v>1</v>
      </c>
      <c r="BJ1211" s="74">
        <f t="shared" si="91"/>
        <v>0.76600000000000001</v>
      </c>
      <c r="BK1211" s="92">
        <f t="shared" si="92"/>
        <v>7</v>
      </c>
      <c r="BN1211" s="67">
        <f t="shared" si="93"/>
        <v>0.42733333333333334</v>
      </c>
      <c r="BO1211" s="9">
        <f t="shared" si="94"/>
        <v>3</v>
      </c>
      <c r="BT1211">
        <v>0.70399999999999996</v>
      </c>
      <c r="BU1211">
        <v>7</v>
      </c>
      <c r="BV1211">
        <v>0</v>
      </c>
      <c r="BW1211">
        <v>0</v>
      </c>
      <c r="BX1211">
        <v>23</v>
      </c>
      <c r="BY1211">
        <v>217</v>
      </c>
      <c r="BZ1211">
        <v>23</v>
      </c>
      <c r="CA1211">
        <v>0</v>
      </c>
      <c r="CB1211">
        <v>23</v>
      </c>
      <c r="CC1211">
        <v>237</v>
      </c>
      <c r="CD1211">
        <v>23</v>
      </c>
      <c r="CE1211">
        <v>107.71770245619928</v>
      </c>
      <c r="CF1211">
        <v>4</v>
      </c>
      <c r="CG1211">
        <v>1</v>
      </c>
      <c r="CM1211">
        <v>0.70399999999999996</v>
      </c>
      <c r="CQ1211" t="s">
        <v>162</v>
      </c>
      <c r="CR1211" t="s">
        <v>177</v>
      </c>
      <c r="CS1211" t="s">
        <v>183</v>
      </c>
      <c r="CT1211">
        <v>0</v>
      </c>
      <c r="CU1211">
        <v>23</v>
      </c>
      <c r="CV1211">
        <v>217</v>
      </c>
      <c r="CW1211">
        <v>23</v>
      </c>
      <c r="CX1211">
        <v>0</v>
      </c>
      <c r="CY1211">
        <v>23</v>
      </c>
      <c r="CZ1211">
        <v>237</v>
      </c>
      <c r="DA1211">
        <v>23</v>
      </c>
      <c r="DB1211">
        <v>107.71770245619928</v>
      </c>
      <c r="DC1211">
        <v>4</v>
      </c>
      <c r="DD1211">
        <v>1</v>
      </c>
      <c r="DF1211">
        <v>0.25</v>
      </c>
    </row>
    <row r="1212" spans="1:110" x14ac:dyDescent="0.25">
      <c r="A1212" s="74">
        <v>1</v>
      </c>
      <c r="B1212" s="44">
        <v>5</v>
      </c>
      <c r="C1212" s="44">
        <v>0</v>
      </c>
      <c r="D1212" s="44">
        <v>11</v>
      </c>
      <c r="E1212" s="44">
        <v>-0.12738014443677101</v>
      </c>
      <c r="F1212" s="44">
        <v>1429.5329750000001</v>
      </c>
      <c r="G1212" s="75">
        <v>177</v>
      </c>
      <c r="H1212" s="74">
        <v>0.438</v>
      </c>
      <c r="I1212" s="44">
        <v>4</v>
      </c>
      <c r="J1212" s="75">
        <v>0</v>
      </c>
      <c r="K1212" s="74">
        <v>0.312</v>
      </c>
      <c r="L1212" s="44">
        <v>4</v>
      </c>
      <c r="M1212" s="75">
        <v>0</v>
      </c>
      <c r="N1212" s="44">
        <v>0.26500000000000001</v>
      </c>
      <c r="O1212" s="44">
        <v>4</v>
      </c>
      <c r="P1212" s="75">
        <v>0</v>
      </c>
      <c r="Q1212" s="80">
        <f t="shared" si="90"/>
        <v>0.33833333333333337</v>
      </c>
      <c r="R1212" s="88">
        <f t="shared" si="90"/>
        <v>4</v>
      </c>
      <c r="T1212" s="74">
        <v>0.61</v>
      </c>
      <c r="U1212" s="44">
        <v>7</v>
      </c>
      <c r="V1212" s="44">
        <v>0</v>
      </c>
      <c r="W1212" s="44">
        <v>0</v>
      </c>
      <c r="X1212" s="44">
        <v>23</v>
      </c>
      <c r="Y1212" s="44">
        <v>217.000001</v>
      </c>
      <c r="Z1212" s="44">
        <v>23</v>
      </c>
      <c r="AA1212" s="44">
        <v>0</v>
      </c>
      <c r="AB1212" s="44">
        <v>23</v>
      </c>
      <c r="AC1212" s="44">
        <v>237</v>
      </c>
      <c r="AD1212" s="44">
        <v>23</v>
      </c>
      <c r="AE1212" s="44">
        <v>107.30074481080942</v>
      </c>
      <c r="AF1212" s="44">
        <v>4</v>
      </c>
      <c r="AG1212" s="75">
        <v>1</v>
      </c>
      <c r="AH1212" s="74">
        <v>0.79700000000000004</v>
      </c>
      <c r="AI1212" s="44">
        <v>7</v>
      </c>
      <c r="AJ1212" s="44">
        <v>0</v>
      </c>
      <c r="AK1212" s="44">
        <v>0</v>
      </c>
      <c r="AL1212" s="44">
        <v>23</v>
      </c>
      <c r="AM1212" s="44">
        <v>217.000001</v>
      </c>
      <c r="AN1212" s="44">
        <v>23</v>
      </c>
      <c r="AO1212" s="44">
        <v>0</v>
      </c>
      <c r="AP1212" s="44">
        <v>23</v>
      </c>
      <c r="AQ1212" s="44">
        <v>237</v>
      </c>
      <c r="AR1212" s="44">
        <v>23</v>
      </c>
      <c r="AS1212" s="44">
        <v>107.30074481080942</v>
      </c>
      <c r="AT1212" s="44">
        <v>4</v>
      </c>
      <c r="AU1212" s="75">
        <v>1</v>
      </c>
      <c r="AV1212">
        <v>0.85899999999999999</v>
      </c>
      <c r="AW1212">
        <v>7</v>
      </c>
      <c r="AX1212">
        <v>0</v>
      </c>
      <c r="AY1212">
        <v>0</v>
      </c>
      <c r="AZ1212">
        <v>23</v>
      </c>
      <c r="BA1212">
        <v>217.000001</v>
      </c>
      <c r="BB1212">
        <v>23</v>
      </c>
      <c r="BC1212">
        <v>0</v>
      </c>
      <c r="BD1212">
        <v>23</v>
      </c>
      <c r="BE1212">
        <v>237</v>
      </c>
      <c r="BF1212">
        <v>23</v>
      </c>
      <c r="BG1212">
        <v>107.30074481080942</v>
      </c>
      <c r="BH1212">
        <v>4</v>
      </c>
      <c r="BI1212">
        <v>1</v>
      </c>
      <c r="BJ1212" s="74">
        <f t="shared" si="91"/>
        <v>0.7553333333333333</v>
      </c>
      <c r="BK1212" s="92">
        <f t="shared" si="92"/>
        <v>7</v>
      </c>
      <c r="BN1212" s="67">
        <f t="shared" si="93"/>
        <v>0.41699999999999993</v>
      </c>
      <c r="BO1212" s="9">
        <f t="shared" si="94"/>
        <v>3</v>
      </c>
      <c r="BT1212">
        <v>0.68799999999999994</v>
      </c>
      <c r="BU1212">
        <v>7</v>
      </c>
      <c r="BV1212">
        <v>0</v>
      </c>
      <c r="BW1212">
        <v>0</v>
      </c>
      <c r="BX1212">
        <v>23</v>
      </c>
      <c r="BY1212">
        <v>217.000001</v>
      </c>
      <c r="BZ1212">
        <v>23</v>
      </c>
      <c r="CA1212">
        <v>0</v>
      </c>
      <c r="CB1212">
        <v>23</v>
      </c>
      <c r="CC1212">
        <v>237</v>
      </c>
      <c r="CD1212">
        <v>23</v>
      </c>
      <c r="CE1212">
        <v>107.30074481080942</v>
      </c>
      <c r="CF1212">
        <v>4</v>
      </c>
      <c r="CG1212">
        <v>1</v>
      </c>
      <c r="CM1212">
        <v>0.68799999999999994</v>
      </c>
      <c r="CQ1212" t="s">
        <v>162</v>
      </c>
      <c r="CR1212" t="s">
        <v>172</v>
      </c>
      <c r="CS1212" t="s">
        <v>183</v>
      </c>
      <c r="CT1212">
        <v>0</v>
      </c>
      <c r="CU1212">
        <v>23</v>
      </c>
      <c r="CV1212">
        <v>217.000001</v>
      </c>
      <c r="CW1212">
        <v>23</v>
      </c>
      <c r="CX1212">
        <v>0</v>
      </c>
      <c r="CY1212">
        <v>23</v>
      </c>
      <c r="CZ1212">
        <v>237</v>
      </c>
      <c r="DA1212">
        <v>23</v>
      </c>
      <c r="DB1212">
        <v>107.30074481080942</v>
      </c>
      <c r="DC1212">
        <v>4</v>
      </c>
      <c r="DD1212">
        <v>1</v>
      </c>
      <c r="DF1212">
        <v>0.219</v>
      </c>
    </row>
    <row r="1213" spans="1:110" x14ac:dyDescent="0.25">
      <c r="A1213" s="74">
        <v>1</v>
      </c>
      <c r="B1213" s="44">
        <v>5</v>
      </c>
      <c r="C1213" s="44">
        <v>0</v>
      </c>
      <c r="D1213" s="44">
        <v>12</v>
      </c>
      <c r="E1213" s="44">
        <v>-2.9842139924894099E-2</v>
      </c>
      <c r="F1213" s="44">
        <v>1462.7302365</v>
      </c>
      <c r="G1213" s="75">
        <v>185.05</v>
      </c>
      <c r="H1213" s="74">
        <v>0.437</v>
      </c>
      <c r="I1213" s="44">
        <v>4</v>
      </c>
      <c r="J1213" s="75">
        <v>0</v>
      </c>
      <c r="K1213" s="74">
        <v>0.29699999999999999</v>
      </c>
      <c r="L1213" s="44">
        <v>4</v>
      </c>
      <c r="M1213" s="75">
        <v>0</v>
      </c>
      <c r="N1213" s="44">
        <v>0.29699999999999999</v>
      </c>
      <c r="O1213" s="44">
        <v>4</v>
      </c>
      <c r="P1213" s="75">
        <v>0</v>
      </c>
      <c r="Q1213" s="80">
        <f t="shared" si="90"/>
        <v>0.34366666666666662</v>
      </c>
      <c r="R1213" s="88">
        <f t="shared" si="90"/>
        <v>4</v>
      </c>
      <c r="T1213" s="74">
        <v>0.65600000000000003</v>
      </c>
      <c r="U1213" s="44">
        <v>7</v>
      </c>
      <c r="V1213" s="44">
        <v>0</v>
      </c>
      <c r="W1213" s="44">
        <v>0</v>
      </c>
      <c r="X1213" s="44">
        <v>23</v>
      </c>
      <c r="Y1213" s="44">
        <v>217.000001</v>
      </c>
      <c r="Z1213" s="44">
        <v>23</v>
      </c>
      <c r="AA1213" s="44">
        <v>0</v>
      </c>
      <c r="AB1213" s="44">
        <v>23</v>
      </c>
      <c r="AC1213" s="44">
        <v>237</v>
      </c>
      <c r="AD1213" s="44">
        <v>23</v>
      </c>
      <c r="AE1213" s="44">
        <v>106.90269179773499</v>
      </c>
      <c r="AF1213" s="44">
        <v>4</v>
      </c>
      <c r="AG1213" s="75">
        <v>1</v>
      </c>
      <c r="AH1213" s="74">
        <v>0.81299999999999994</v>
      </c>
      <c r="AI1213" s="44">
        <v>7</v>
      </c>
      <c r="AJ1213" s="44">
        <v>0</v>
      </c>
      <c r="AK1213" s="44">
        <v>0</v>
      </c>
      <c r="AL1213" s="44">
        <v>23</v>
      </c>
      <c r="AM1213" s="44">
        <v>217.000001</v>
      </c>
      <c r="AN1213" s="44">
        <v>23</v>
      </c>
      <c r="AO1213" s="44">
        <v>0</v>
      </c>
      <c r="AP1213" s="44">
        <v>23</v>
      </c>
      <c r="AQ1213" s="44">
        <v>237</v>
      </c>
      <c r="AR1213" s="44">
        <v>23</v>
      </c>
      <c r="AS1213" s="44">
        <v>106.90269179773499</v>
      </c>
      <c r="AT1213" s="44">
        <v>4</v>
      </c>
      <c r="AU1213" s="75">
        <v>1</v>
      </c>
      <c r="AV1213">
        <v>0.85899999999999999</v>
      </c>
      <c r="AW1213">
        <v>7</v>
      </c>
      <c r="AX1213">
        <v>0</v>
      </c>
      <c r="AY1213">
        <v>0</v>
      </c>
      <c r="AZ1213">
        <v>23</v>
      </c>
      <c r="BA1213">
        <v>217.000001</v>
      </c>
      <c r="BB1213">
        <v>23</v>
      </c>
      <c r="BC1213">
        <v>0</v>
      </c>
      <c r="BD1213">
        <v>23</v>
      </c>
      <c r="BE1213">
        <v>237</v>
      </c>
      <c r="BF1213">
        <v>23</v>
      </c>
      <c r="BG1213">
        <v>106.90269179773499</v>
      </c>
      <c r="BH1213">
        <v>4</v>
      </c>
      <c r="BI1213">
        <v>1</v>
      </c>
      <c r="BJ1213" s="74">
        <f t="shared" si="91"/>
        <v>0.77599999999999991</v>
      </c>
      <c r="BK1213" s="92">
        <f t="shared" si="92"/>
        <v>7</v>
      </c>
      <c r="BN1213" s="67">
        <f t="shared" si="93"/>
        <v>0.43233333333333329</v>
      </c>
      <c r="BO1213" s="9">
        <f t="shared" si="94"/>
        <v>3</v>
      </c>
      <c r="BT1213">
        <v>0.64</v>
      </c>
      <c r="BU1213">
        <v>7</v>
      </c>
      <c r="BV1213">
        <v>0</v>
      </c>
      <c r="BW1213">
        <v>0</v>
      </c>
      <c r="BX1213">
        <v>23</v>
      </c>
      <c r="BY1213">
        <v>217.000001</v>
      </c>
      <c r="BZ1213">
        <v>23</v>
      </c>
      <c r="CA1213">
        <v>0</v>
      </c>
      <c r="CB1213">
        <v>23</v>
      </c>
      <c r="CC1213">
        <v>237</v>
      </c>
      <c r="CD1213">
        <v>23</v>
      </c>
      <c r="CE1213">
        <v>106.90269179773499</v>
      </c>
      <c r="CF1213">
        <v>4</v>
      </c>
      <c r="CG1213">
        <v>1</v>
      </c>
      <c r="CM1213">
        <v>0.64</v>
      </c>
      <c r="CQ1213" t="s">
        <v>162</v>
      </c>
      <c r="CR1213" t="s">
        <v>178</v>
      </c>
      <c r="CS1213" t="s">
        <v>183</v>
      </c>
      <c r="CT1213">
        <v>0</v>
      </c>
      <c r="CU1213">
        <v>23</v>
      </c>
      <c r="CV1213">
        <v>217.000001</v>
      </c>
      <c r="CW1213">
        <v>23</v>
      </c>
      <c r="CX1213">
        <v>0</v>
      </c>
      <c r="CY1213">
        <v>23</v>
      </c>
      <c r="CZ1213">
        <v>237</v>
      </c>
      <c r="DA1213">
        <v>23</v>
      </c>
      <c r="DB1213">
        <v>106.90269179773499</v>
      </c>
      <c r="DC1213">
        <v>4</v>
      </c>
      <c r="DD1213">
        <v>1</v>
      </c>
      <c r="DF1213">
        <v>0.23499999999999999</v>
      </c>
    </row>
    <row r="1214" spans="1:110" x14ac:dyDescent="0.25">
      <c r="A1214" s="74">
        <v>1</v>
      </c>
      <c r="B1214" s="44">
        <v>5</v>
      </c>
      <c r="C1214" s="44">
        <v>0</v>
      </c>
      <c r="D1214" s="44">
        <v>13</v>
      </c>
      <c r="E1214" s="44">
        <v>6.7695864586965596E-2</v>
      </c>
      <c r="F1214" s="44">
        <v>1495.927498</v>
      </c>
      <c r="G1214" s="75">
        <v>193.1</v>
      </c>
      <c r="H1214" s="74">
        <v>0.438</v>
      </c>
      <c r="I1214" s="44">
        <v>4</v>
      </c>
      <c r="J1214" s="75">
        <v>0</v>
      </c>
      <c r="K1214" s="74">
        <v>0.29599999999999999</v>
      </c>
      <c r="L1214" s="44">
        <v>4</v>
      </c>
      <c r="M1214" s="75">
        <v>0</v>
      </c>
      <c r="N1214" s="44">
        <v>0.29699999999999999</v>
      </c>
      <c r="O1214" s="44">
        <v>4</v>
      </c>
      <c r="P1214" s="75">
        <v>0</v>
      </c>
      <c r="Q1214" s="80">
        <f t="shared" si="90"/>
        <v>0.34366666666666662</v>
      </c>
      <c r="R1214" s="88">
        <f t="shared" si="90"/>
        <v>4</v>
      </c>
      <c r="T1214" s="74">
        <v>0.64100000000000001</v>
      </c>
      <c r="U1214" s="44">
        <v>7</v>
      </c>
      <c r="V1214" s="44">
        <v>0</v>
      </c>
      <c r="W1214" s="44">
        <v>0</v>
      </c>
      <c r="X1214" s="44">
        <v>23</v>
      </c>
      <c r="Y1214" s="44">
        <v>217</v>
      </c>
      <c r="Z1214" s="44">
        <v>23</v>
      </c>
      <c r="AA1214" s="44">
        <v>0</v>
      </c>
      <c r="AB1214" s="44">
        <v>23</v>
      </c>
      <c r="AC1214" s="44">
        <v>237</v>
      </c>
      <c r="AD1214" s="44">
        <v>23</v>
      </c>
      <c r="AE1214" s="44">
        <v>106.52228477278375</v>
      </c>
      <c r="AF1214" s="44">
        <v>4</v>
      </c>
      <c r="AG1214" s="75">
        <v>1</v>
      </c>
      <c r="AH1214" s="74">
        <v>0.81200000000000006</v>
      </c>
      <c r="AI1214" s="44">
        <v>7</v>
      </c>
      <c r="AJ1214" s="44">
        <v>0</v>
      </c>
      <c r="AK1214" s="44">
        <v>0</v>
      </c>
      <c r="AL1214" s="44">
        <v>23</v>
      </c>
      <c r="AM1214" s="44">
        <v>217</v>
      </c>
      <c r="AN1214" s="44">
        <v>23</v>
      </c>
      <c r="AO1214" s="44">
        <v>0</v>
      </c>
      <c r="AP1214" s="44">
        <v>23</v>
      </c>
      <c r="AQ1214" s="44">
        <v>237</v>
      </c>
      <c r="AR1214" s="44">
        <v>23</v>
      </c>
      <c r="AS1214" s="44">
        <v>106.52228477278375</v>
      </c>
      <c r="AT1214" s="44">
        <v>4</v>
      </c>
      <c r="AU1214" s="75">
        <v>1</v>
      </c>
      <c r="AV1214">
        <v>0.89100000000000001</v>
      </c>
      <c r="AW1214">
        <v>7</v>
      </c>
      <c r="AX1214">
        <v>0</v>
      </c>
      <c r="AY1214">
        <v>0</v>
      </c>
      <c r="AZ1214">
        <v>23</v>
      </c>
      <c r="BA1214">
        <v>217</v>
      </c>
      <c r="BB1214">
        <v>23</v>
      </c>
      <c r="BC1214">
        <v>0</v>
      </c>
      <c r="BD1214">
        <v>23</v>
      </c>
      <c r="BE1214">
        <v>237</v>
      </c>
      <c r="BF1214">
        <v>23</v>
      </c>
      <c r="BG1214">
        <v>106.52228477278375</v>
      </c>
      <c r="BH1214">
        <v>4</v>
      </c>
      <c r="BI1214">
        <v>1</v>
      </c>
      <c r="BJ1214" s="74">
        <f t="shared" si="91"/>
        <v>0.78133333333333344</v>
      </c>
      <c r="BK1214" s="92">
        <f t="shared" si="92"/>
        <v>7</v>
      </c>
      <c r="BN1214" s="67">
        <f t="shared" si="93"/>
        <v>0.43766666666666681</v>
      </c>
      <c r="BO1214" s="9">
        <f t="shared" si="94"/>
        <v>3</v>
      </c>
      <c r="BT1214">
        <v>0.73499999999999999</v>
      </c>
      <c r="BU1214">
        <v>7</v>
      </c>
      <c r="BV1214">
        <v>0</v>
      </c>
      <c r="BW1214">
        <v>0</v>
      </c>
      <c r="BX1214">
        <v>23</v>
      </c>
      <c r="BY1214">
        <v>217</v>
      </c>
      <c r="BZ1214">
        <v>23</v>
      </c>
      <c r="CA1214">
        <v>0</v>
      </c>
      <c r="CB1214">
        <v>23</v>
      </c>
      <c r="CC1214">
        <v>237</v>
      </c>
      <c r="CD1214">
        <v>23</v>
      </c>
      <c r="CE1214">
        <v>106.52228477278375</v>
      </c>
      <c r="CF1214">
        <v>4</v>
      </c>
      <c r="CG1214">
        <v>1</v>
      </c>
      <c r="CM1214">
        <v>0.73499999999999999</v>
      </c>
      <c r="CQ1214" t="s">
        <v>162</v>
      </c>
      <c r="CR1214" t="s">
        <v>177</v>
      </c>
      <c r="CS1214" t="s">
        <v>183</v>
      </c>
      <c r="CT1214">
        <v>0</v>
      </c>
      <c r="CU1214">
        <v>23</v>
      </c>
      <c r="CV1214">
        <v>217</v>
      </c>
      <c r="CW1214">
        <v>23</v>
      </c>
      <c r="CX1214">
        <v>0</v>
      </c>
      <c r="CY1214">
        <v>23</v>
      </c>
      <c r="CZ1214">
        <v>237</v>
      </c>
      <c r="DA1214">
        <v>23</v>
      </c>
      <c r="DB1214">
        <v>106.52228477278375</v>
      </c>
      <c r="DC1214">
        <v>4</v>
      </c>
      <c r="DD1214">
        <v>1</v>
      </c>
      <c r="DF1214">
        <v>0.25</v>
      </c>
    </row>
    <row r="1215" spans="1:110" x14ac:dyDescent="0.25">
      <c r="A1215" s="74">
        <v>1</v>
      </c>
      <c r="B1215" s="44">
        <v>5</v>
      </c>
      <c r="C1215" s="44">
        <v>0</v>
      </c>
      <c r="D1215" s="44">
        <v>14</v>
      </c>
      <c r="E1215" s="44">
        <v>0.16523386909885901</v>
      </c>
      <c r="F1215" s="44">
        <v>1529.1247595</v>
      </c>
      <c r="G1215" s="75">
        <v>201.15</v>
      </c>
      <c r="H1215" s="74">
        <v>0.45300000000000001</v>
      </c>
      <c r="I1215" s="44">
        <v>4</v>
      </c>
      <c r="J1215" s="75">
        <v>0</v>
      </c>
      <c r="K1215" s="74">
        <v>0.34399999999999997</v>
      </c>
      <c r="L1215" s="44">
        <v>4</v>
      </c>
      <c r="M1215" s="75">
        <v>0</v>
      </c>
      <c r="N1215" s="44">
        <v>0.28100000000000003</v>
      </c>
      <c r="O1215" s="44">
        <v>4</v>
      </c>
      <c r="P1215" s="75">
        <v>0</v>
      </c>
      <c r="Q1215" s="80">
        <f t="shared" si="90"/>
        <v>0.35933333333333328</v>
      </c>
      <c r="R1215" s="88">
        <f t="shared" si="90"/>
        <v>4</v>
      </c>
      <c r="T1215" s="74">
        <v>0.625</v>
      </c>
      <c r="U1215" s="44">
        <v>7</v>
      </c>
      <c r="V1215" s="44">
        <v>0</v>
      </c>
      <c r="W1215" s="44">
        <v>0</v>
      </c>
      <c r="X1215" s="44">
        <v>23</v>
      </c>
      <c r="Y1215" s="44">
        <v>217.000001</v>
      </c>
      <c r="Z1215" s="44">
        <v>23</v>
      </c>
      <c r="AA1215" s="44">
        <v>0</v>
      </c>
      <c r="AB1215" s="44">
        <v>23</v>
      </c>
      <c r="AC1215" s="44">
        <v>237</v>
      </c>
      <c r="AD1215" s="44">
        <v>23</v>
      </c>
      <c r="AE1215" s="44">
        <v>106.15843609851989</v>
      </c>
      <c r="AF1215" s="44">
        <v>4</v>
      </c>
      <c r="AG1215" s="75">
        <v>1</v>
      </c>
      <c r="AH1215" s="74">
        <v>0.79700000000000004</v>
      </c>
      <c r="AI1215" s="44">
        <v>7</v>
      </c>
      <c r="AJ1215" s="44">
        <v>0</v>
      </c>
      <c r="AK1215" s="44">
        <v>0</v>
      </c>
      <c r="AL1215" s="44">
        <v>23</v>
      </c>
      <c r="AM1215" s="44">
        <v>217.000001</v>
      </c>
      <c r="AN1215" s="44">
        <v>23</v>
      </c>
      <c r="AO1215" s="44">
        <v>0</v>
      </c>
      <c r="AP1215" s="44">
        <v>23</v>
      </c>
      <c r="AQ1215" s="44">
        <v>237</v>
      </c>
      <c r="AR1215" s="44">
        <v>23</v>
      </c>
      <c r="AS1215" s="44">
        <v>106.15843609851989</v>
      </c>
      <c r="AT1215" s="44">
        <v>4</v>
      </c>
      <c r="AU1215" s="75">
        <v>1</v>
      </c>
      <c r="AV1215">
        <v>0.875</v>
      </c>
      <c r="AW1215">
        <v>7</v>
      </c>
      <c r="AX1215">
        <v>0</v>
      </c>
      <c r="AY1215">
        <v>0</v>
      </c>
      <c r="AZ1215">
        <v>23</v>
      </c>
      <c r="BA1215">
        <v>217.000001</v>
      </c>
      <c r="BB1215">
        <v>23</v>
      </c>
      <c r="BC1215">
        <v>0</v>
      </c>
      <c r="BD1215">
        <v>23</v>
      </c>
      <c r="BE1215">
        <v>237</v>
      </c>
      <c r="BF1215">
        <v>23</v>
      </c>
      <c r="BG1215">
        <v>106.15843609851989</v>
      </c>
      <c r="BH1215">
        <v>4</v>
      </c>
      <c r="BI1215">
        <v>1</v>
      </c>
      <c r="BJ1215" s="74">
        <f t="shared" si="91"/>
        <v>0.76566666666666672</v>
      </c>
      <c r="BK1215" s="92">
        <f t="shared" si="92"/>
        <v>7</v>
      </c>
      <c r="BN1215" s="67">
        <f t="shared" si="93"/>
        <v>0.40633333333333344</v>
      </c>
      <c r="BO1215" s="9">
        <f t="shared" si="94"/>
        <v>3</v>
      </c>
      <c r="BT1215">
        <v>0.68799999999999994</v>
      </c>
      <c r="BU1215">
        <v>7</v>
      </c>
      <c r="BV1215">
        <v>0</v>
      </c>
      <c r="BW1215">
        <v>0</v>
      </c>
      <c r="BX1215">
        <v>23</v>
      </c>
      <c r="BY1215">
        <v>217.000001</v>
      </c>
      <c r="BZ1215">
        <v>23</v>
      </c>
      <c r="CA1215">
        <v>0</v>
      </c>
      <c r="CB1215">
        <v>23</v>
      </c>
      <c r="CC1215">
        <v>237</v>
      </c>
      <c r="CD1215">
        <v>23</v>
      </c>
      <c r="CE1215">
        <v>106.15843609851989</v>
      </c>
      <c r="CF1215">
        <v>4</v>
      </c>
      <c r="CG1215">
        <v>1</v>
      </c>
      <c r="CM1215">
        <v>0.68799999999999994</v>
      </c>
      <c r="CQ1215" t="s">
        <v>162</v>
      </c>
      <c r="CR1215" t="s">
        <v>177</v>
      </c>
      <c r="CS1215" t="s">
        <v>183</v>
      </c>
      <c r="CT1215">
        <v>0</v>
      </c>
      <c r="CU1215">
        <v>23</v>
      </c>
      <c r="CV1215">
        <v>217.000001</v>
      </c>
      <c r="CW1215">
        <v>23</v>
      </c>
      <c r="CX1215">
        <v>0</v>
      </c>
      <c r="CY1215">
        <v>23</v>
      </c>
      <c r="CZ1215">
        <v>237</v>
      </c>
      <c r="DA1215">
        <v>23</v>
      </c>
      <c r="DB1215">
        <v>106.15843609851989</v>
      </c>
      <c r="DC1215">
        <v>4</v>
      </c>
      <c r="DD1215">
        <v>1</v>
      </c>
      <c r="DF1215">
        <v>0.25</v>
      </c>
    </row>
    <row r="1216" spans="1:110" x14ac:dyDescent="0.25">
      <c r="A1216" s="74">
        <v>1</v>
      </c>
      <c r="B1216" s="44">
        <v>5</v>
      </c>
      <c r="C1216" s="44">
        <v>0</v>
      </c>
      <c r="D1216" s="44">
        <v>15</v>
      </c>
      <c r="E1216" s="44">
        <v>0.26277187361071902</v>
      </c>
      <c r="F1216" s="44">
        <v>1562.3220209999999</v>
      </c>
      <c r="G1216" s="75">
        <v>209.2</v>
      </c>
      <c r="H1216" s="74">
        <v>0.45300000000000001</v>
      </c>
      <c r="I1216" s="44">
        <v>4</v>
      </c>
      <c r="J1216" s="75">
        <v>0</v>
      </c>
      <c r="K1216" s="74">
        <v>0.29699999999999999</v>
      </c>
      <c r="L1216" s="44">
        <v>4</v>
      </c>
      <c r="M1216" s="75">
        <v>0</v>
      </c>
      <c r="N1216" s="44">
        <v>0.28100000000000003</v>
      </c>
      <c r="O1216" s="44">
        <v>4</v>
      </c>
      <c r="P1216" s="75">
        <v>0</v>
      </c>
      <c r="Q1216" s="80">
        <f t="shared" si="90"/>
        <v>0.34366666666666673</v>
      </c>
      <c r="R1216" s="88">
        <f t="shared" si="90"/>
        <v>4</v>
      </c>
      <c r="T1216" s="74">
        <v>0.65600000000000003</v>
      </c>
      <c r="U1216" s="44">
        <v>7</v>
      </c>
      <c r="V1216" s="44">
        <v>0</v>
      </c>
      <c r="W1216" s="44">
        <v>0</v>
      </c>
      <c r="X1216" s="44">
        <v>23</v>
      </c>
      <c r="Y1216" s="44">
        <v>217</v>
      </c>
      <c r="Z1216" s="44">
        <v>23</v>
      </c>
      <c r="AA1216" s="44">
        <v>0</v>
      </c>
      <c r="AB1216" s="44">
        <v>23</v>
      </c>
      <c r="AC1216" s="44">
        <v>237</v>
      </c>
      <c r="AD1216" s="44">
        <v>23</v>
      </c>
      <c r="AE1216" s="44">
        <v>105.81000975923136</v>
      </c>
      <c r="AF1216" s="44">
        <v>4</v>
      </c>
      <c r="AG1216" s="75">
        <v>1</v>
      </c>
      <c r="AH1216" s="74">
        <v>0.81200000000000006</v>
      </c>
      <c r="AI1216" s="44">
        <v>7</v>
      </c>
      <c r="AJ1216" s="44">
        <v>0</v>
      </c>
      <c r="AK1216" s="44">
        <v>0</v>
      </c>
      <c r="AL1216" s="44">
        <v>23</v>
      </c>
      <c r="AM1216" s="44">
        <v>217</v>
      </c>
      <c r="AN1216" s="44">
        <v>23</v>
      </c>
      <c r="AO1216" s="44">
        <v>0</v>
      </c>
      <c r="AP1216" s="44">
        <v>23</v>
      </c>
      <c r="AQ1216" s="44">
        <v>237</v>
      </c>
      <c r="AR1216" s="44">
        <v>23</v>
      </c>
      <c r="AS1216" s="44">
        <v>105.81000975923136</v>
      </c>
      <c r="AT1216" s="44">
        <v>4</v>
      </c>
      <c r="AU1216" s="75">
        <v>1</v>
      </c>
      <c r="AV1216">
        <v>0.875</v>
      </c>
      <c r="AW1216">
        <v>7</v>
      </c>
      <c r="AX1216">
        <v>0</v>
      </c>
      <c r="AY1216">
        <v>0</v>
      </c>
      <c r="AZ1216">
        <v>23</v>
      </c>
      <c r="BA1216">
        <v>217</v>
      </c>
      <c r="BB1216">
        <v>23</v>
      </c>
      <c r="BC1216">
        <v>0</v>
      </c>
      <c r="BD1216">
        <v>23</v>
      </c>
      <c r="BE1216">
        <v>237</v>
      </c>
      <c r="BF1216">
        <v>23</v>
      </c>
      <c r="BG1216">
        <v>105.81000975923136</v>
      </c>
      <c r="BH1216">
        <v>4</v>
      </c>
      <c r="BI1216">
        <v>1</v>
      </c>
      <c r="BJ1216" s="74">
        <f t="shared" si="91"/>
        <v>0.78100000000000003</v>
      </c>
      <c r="BK1216" s="92">
        <f t="shared" si="92"/>
        <v>7</v>
      </c>
      <c r="BN1216" s="67">
        <f t="shared" si="93"/>
        <v>0.4373333333333333</v>
      </c>
      <c r="BO1216" s="9">
        <f t="shared" si="94"/>
        <v>3</v>
      </c>
      <c r="BT1216">
        <v>0.70299999999999996</v>
      </c>
      <c r="BU1216">
        <v>7</v>
      </c>
      <c r="BV1216">
        <v>0</v>
      </c>
      <c r="BW1216">
        <v>0</v>
      </c>
      <c r="BX1216">
        <v>23</v>
      </c>
      <c r="BY1216">
        <v>217</v>
      </c>
      <c r="BZ1216">
        <v>23</v>
      </c>
      <c r="CA1216">
        <v>0</v>
      </c>
      <c r="CB1216">
        <v>23</v>
      </c>
      <c r="CC1216">
        <v>237</v>
      </c>
      <c r="CD1216">
        <v>23</v>
      </c>
      <c r="CE1216">
        <v>105.81000975923136</v>
      </c>
      <c r="CF1216">
        <v>4</v>
      </c>
      <c r="CG1216">
        <v>1</v>
      </c>
      <c r="CM1216">
        <v>0.70299999999999996</v>
      </c>
      <c r="CQ1216" t="s">
        <v>162</v>
      </c>
      <c r="CR1216" t="s">
        <v>177</v>
      </c>
      <c r="CS1216" t="s">
        <v>183</v>
      </c>
      <c r="CT1216">
        <v>0</v>
      </c>
      <c r="CU1216">
        <v>23</v>
      </c>
      <c r="CV1216">
        <v>217</v>
      </c>
      <c r="CW1216">
        <v>23</v>
      </c>
      <c r="CX1216">
        <v>0</v>
      </c>
      <c r="CY1216">
        <v>23</v>
      </c>
      <c r="CZ1216">
        <v>237</v>
      </c>
      <c r="DA1216">
        <v>23</v>
      </c>
      <c r="DB1216">
        <v>105.81000975923136</v>
      </c>
      <c r="DC1216">
        <v>4</v>
      </c>
      <c r="DD1216">
        <v>1</v>
      </c>
      <c r="DF1216">
        <v>0.25</v>
      </c>
    </row>
    <row r="1217" spans="1:110" x14ac:dyDescent="0.25">
      <c r="A1217" s="74">
        <v>1</v>
      </c>
      <c r="B1217" s="44">
        <v>5</v>
      </c>
      <c r="C1217" s="44">
        <v>0</v>
      </c>
      <c r="D1217" s="44">
        <v>16</v>
      </c>
      <c r="E1217" s="44">
        <v>0.36030987812259602</v>
      </c>
      <c r="F1217" s="44">
        <v>1595.5192824999999</v>
      </c>
      <c r="G1217" s="75">
        <v>217.25</v>
      </c>
      <c r="H1217" s="74">
        <v>0.42199999999999999</v>
      </c>
      <c r="I1217" s="44">
        <v>4</v>
      </c>
      <c r="J1217" s="75">
        <v>0</v>
      </c>
      <c r="K1217" s="74">
        <v>0.28100000000000003</v>
      </c>
      <c r="L1217" s="44">
        <v>4</v>
      </c>
      <c r="M1217" s="75">
        <v>0</v>
      </c>
      <c r="N1217" s="44">
        <v>0.29699999999999999</v>
      </c>
      <c r="O1217" s="44">
        <v>4</v>
      </c>
      <c r="P1217" s="75">
        <v>0</v>
      </c>
      <c r="Q1217" s="80">
        <f t="shared" si="90"/>
        <v>0.33333333333333331</v>
      </c>
      <c r="R1217" s="88">
        <f t="shared" si="90"/>
        <v>4</v>
      </c>
      <c r="T1217" s="74">
        <v>0.65600000000000003</v>
      </c>
      <c r="U1217" s="44">
        <v>7</v>
      </c>
      <c r="V1217" s="44">
        <v>0</v>
      </c>
      <c r="W1217" s="44">
        <v>0</v>
      </c>
      <c r="X1217" s="44">
        <v>23</v>
      </c>
      <c r="Y1217" s="44">
        <v>217.000001</v>
      </c>
      <c r="Z1217" s="44">
        <v>23</v>
      </c>
      <c r="AA1217" s="44">
        <v>0</v>
      </c>
      <c r="AB1217" s="44">
        <v>23</v>
      </c>
      <c r="AC1217" s="44">
        <v>237</v>
      </c>
      <c r="AD1217" s="44">
        <v>23</v>
      </c>
      <c r="AE1217" s="44">
        <v>105.47612198790772</v>
      </c>
      <c r="AF1217" s="44">
        <v>4</v>
      </c>
      <c r="AG1217" s="75">
        <v>1</v>
      </c>
      <c r="AH1217" s="74">
        <v>0.79700000000000004</v>
      </c>
      <c r="AI1217" s="44">
        <v>7</v>
      </c>
      <c r="AJ1217" s="44">
        <v>0</v>
      </c>
      <c r="AK1217" s="44">
        <v>0</v>
      </c>
      <c r="AL1217" s="44">
        <v>23</v>
      </c>
      <c r="AM1217" s="44">
        <v>217.000001</v>
      </c>
      <c r="AN1217" s="44">
        <v>23</v>
      </c>
      <c r="AO1217" s="44">
        <v>0</v>
      </c>
      <c r="AP1217" s="44">
        <v>23</v>
      </c>
      <c r="AQ1217" s="44">
        <v>237</v>
      </c>
      <c r="AR1217" s="44">
        <v>23</v>
      </c>
      <c r="AS1217" s="44">
        <v>105.47612198790772</v>
      </c>
      <c r="AT1217" s="44">
        <v>4</v>
      </c>
      <c r="AU1217" s="75">
        <v>1</v>
      </c>
      <c r="AV1217">
        <v>0.85899999999999999</v>
      </c>
      <c r="AW1217">
        <v>7</v>
      </c>
      <c r="AX1217">
        <v>0</v>
      </c>
      <c r="AY1217">
        <v>0</v>
      </c>
      <c r="AZ1217">
        <v>23</v>
      </c>
      <c r="BA1217">
        <v>217.000001</v>
      </c>
      <c r="BB1217">
        <v>23</v>
      </c>
      <c r="BC1217">
        <v>0</v>
      </c>
      <c r="BD1217">
        <v>23</v>
      </c>
      <c r="BE1217">
        <v>237</v>
      </c>
      <c r="BF1217">
        <v>23</v>
      </c>
      <c r="BG1217">
        <v>105.47612198790772</v>
      </c>
      <c r="BH1217">
        <v>4</v>
      </c>
      <c r="BI1217">
        <v>1</v>
      </c>
      <c r="BJ1217" s="74">
        <f t="shared" si="91"/>
        <v>0.77066666666666672</v>
      </c>
      <c r="BK1217" s="92">
        <f t="shared" si="92"/>
        <v>7</v>
      </c>
      <c r="BN1217" s="67">
        <f t="shared" si="93"/>
        <v>0.43733333333333341</v>
      </c>
      <c r="BO1217" s="9">
        <f t="shared" si="94"/>
        <v>3</v>
      </c>
      <c r="BT1217">
        <v>0.67200000000000004</v>
      </c>
      <c r="BU1217">
        <v>7</v>
      </c>
      <c r="BV1217">
        <v>0</v>
      </c>
      <c r="BW1217">
        <v>0</v>
      </c>
      <c r="BX1217">
        <v>23</v>
      </c>
      <c r="BY1217">
        <v>217.000001</v>
      </c>
      <c r="BZ1217">
        <v>23</v>
      </c>
      <c r="CA1217">
        <v>0</v>
      </c>
      <c r="CB1217">
        <v>23</v>
      </c>
      <c r="CC1217">
        <v>237</v>
      </c>
      <c r="CD1217">
        <v>23</v>
      </c>
      <c r="CE1217">
        <v>105.47612198790772</v>
      </c>
      <c r="CF1217">
        <v>4</v>
      </c>
      <c r="CG1217">
        <v>1</v>
      </c>
      <c r="CM1217">
        <v>0.67200000000000004</v>
      </c>
      <c r="CQ1217" t="s">
        <v>162</v>
      </c>
      <c r="CR1217" t="s">
        <v>172</v>
      </c>
      <c r="CS1217" t="s">
        <v>183</v>
      </c>
      <c r="CT1217">
        <v>0</v>
      </c>
      <c r="CU1217">
        <v>23</v>
      </c>
      <c r="CV1217">
        <v>217.000001</v>
      </c>
      <c r="CW1217">
        <v>23</v>
      </c>
      <c r="CX1217">
        <v>0</v>
      </c>
      <c r="CY1217">
        <v>23</v>
      </c>
      <c r="CZ1217">
        <v>237</v>
      </c>
      <c r="DA1217">
        <v>23</v>
      </c>
      <c r="DB1217">
        <v>105.47612198790772</v>
      </c>
      <c r="DC1217">
        <v>4</v>
      </c>
      <c r="DD1217">
        <v>1</v>
      </c>
      <c r="DF1217">
        <v>0.219</v>
      </c>
    </row>
    <row r="1218" spans="1:110" x14ac:dyDescent="0.25">
      <c r="A1218" s="74">
        <v>1</v>
      </c>
      <c r="B1218" s="44">
        <v>5</v>
      </c>
      <c r="C1218" s="44">
        <v>0</v>
      </c>
      <c r="D1218" s="44">
        <v>17</v>
      </c>
      <c r="E1218" s="44">
        <v>0.45784788263449</v>
      </c>
      <c r="F1218" s="44">
        <v>1628.7165440000001</v>
      </c>
      <c r="G1218" s="75">
        <v>225.3</v>
      </c>
      <c r="H1218" s="74">
        <v>0.438</v>
      </c>
      <c r="I1218" s="44">
        <v>4</v>
      </c>
      <c r="J1218" s="75">
        <v>0</v>
      </c>
      <c r="K1218" s="74">
        <v>0.28199999999999997</v>
      </c>
      <c r="L1218" s="44">
        <v>4</v>
      </c>
      <c r="M1218" s="75">
        <v>0</v>
      </c>
      <c r="N1218" s="44">
        <v>0.26600000000000001</v>
      </c>
      <c r="O1218" s="44">
        <v>4</v>
      </c>
      <c r="P1218" s="75">
        <v>0</v>
      </c>
      <c r="Q1218" s="80">
        <f t="shared" si="90"/>
        <v>0.32866666666666666</v>
      </c>
      <c r="R1218" s="88">
        <f t="shared" si="90"/>
        <v>4</v>
      </c>
      <c r="T1218" s="74">
        <v>0.625</v>
      </c>
      <c r="U1218" s="44">
        <v>7</v>
      </c>
      <c r="V1218" s="44">
        <v>0</v>
      </c>
      <c r="W1218" s="44">
        <v>0</v>
      </c>
      <c r="X1218" s="44">
        <v>23</v>
      </c>
      <c r="Y1218" s="44">
        <v>217.000001</v>
      </c>
      <c r="Z1218" s="44">
        <v>23</v>
      </c>
      <c r="AA1218" s="44">
        <v>0</v>
      </c>
      <c r="AB1218" s="44">
        <v>23</v>
      </c>
      <c r="AC1218" s="44">
        <v>237</v>
      </c>
      <c r="AD1218" s="44">
        <v>23</v>
      </c>
      <c r="AE1218" s="44">
        <v>105.15582579806986</v>
      </c>
      <c r="AF1218" s="44">
        <v>4</v>
      </c>
      <c r="AG1218" s="75">
        <v>1</v>
      </c>
      <c r="AH1218" s="74">
        <v>0.81299999999999994</v>
      </c>
      <c r="AI1218" s="44">
        <v>7</v>
      </c>
      <c r="AJ1218" s="44">
        <v>0</v>
      </c>
      <c r="AK1218" s="44">
        <v>0</v>
      </c>
      <c r="AL1218" s="44">
        <v>23</v>
      </c>
      <c r="AM1218" s="44">
        <v>217.000001</v>
      </c>
      <c r="AN1218" s="44">
        <v>23</v>
      </c>
      <c r="AO1218" s="44">
        <v>0</v>
      </c>
      <c r="AP1218" s="44">
        <v>23</v>
      </c>
      <c r="AQ1218" s="44">
        <v>237</v>
      </c>
      <c r="AR1218" s="44">
        <v>23</v>
      </c>
      <c r="AS1218" s="44">
        <v>105.15582579806986</v>
      </c>
      <c r="AT1218" s="44">
        <v>4</v>
      </c>
      <c r="AU1218" s="75">
        <v>1</v>
      </c>
      <c r="AV1218">
        <v>0.875</v>
      </c>
      <c r="AW1218">
        <v>7</v>
      </c>
      <c r="AX1218">
        <v>0</v>
      </c>
      <c r="AY1218">
        <v>0</v>
      </c>
      <c r="AZ1218">
        <v>23</v>
      </c>
      <c r="BA1218">
        <v>217.000001</v>
      </c>
      <c r="BB1218">
        <v>23</v>
      </c>
      <c r="BC1218">
        <v>0</v>
      </c>
      <c r="BD1218">
        <v>23</v>
      </c>
      <c r="BE1218">
        <v>237</v>
      </c>
      <c r="BF1218">
        <v>23</v>
      </c>
      <c r="BG1218">
        <v>105.15582579806986</v>
      </c>
      <c r="BH1218">
        <v>4</v>
      </c>
      <c r="BI1218">
        <v>1</v>
      </c>
      <c r="BJ1218" s="74">
        <f t="shared" si="91"/>
        <v>0.77099999999999991</v>
      </c>
      <c r="BK1218" s="92">
        <f t="shared" si="92"/>
        <v>7</v>
      </c>
      <c r="BN1218" s="67">
        <f t="shared" si="93"/>
        <v>0.44233333333333325</v>
      </c>
      <c r="BO1218" s="9">
        <f t="shared" si="94"/>
        <v>3</v>
      </c>
      <c r="BT1218">
        <v>0.70299999999999996</v>
      </c>
      <c r="BU1218">
        <v>7</v>
      </c>
      <c r="BV1218">
        <v>0</v>
      </c>
      <c r="BW1218">
        <v>0</v>
      </c>
      <c r="BX1218">
        <v>23</v>
      </c>
      <c r="BY1218">
        <v>217.000001</v>
      </c>
      <c r="BZ1218">
        <v>23</v>
      </c>
      <c r="CA1218">
        <v>0</v>
      </c>
      <c r="CB1218">
        <v>23</v>
      </c>
      <c r="CC1218">
        <v>237</v>
      </c>
      <c r="CD1218">
        <v>23</v>
      </c>
      <c r="CE1218">
        <v>105.15582579806986</v>
      </c>
      <c r="CF1218">
        <v>4</v>
      </c>
      <c r="CG1218">
        <v>1</v>
      </c>
      <c r="CM1218">
        <v>0.70299999999999996</v>
      </c>
      <c r="CQ1218" t="s">
        <v>162</v>
      </c>
      <c r="CR1218" t="s">
        <v>172</v>
      </c>
      <c r="CS1218" t="s">
        <v>183</v>
      </c>
      <c r="CT1218">
        <v>0</v>
      </c>
      <c r="CU1218">
        <v>23</v>
      </c>
      <c r="CV1218">
        <v>217.000001</v>
      </c>
      <c r="CW1218">
        <v>23</v>
      </c>
      <c r="CX1218">
        <v>0</v>
      </c>
      <c r="CY1218">
        <v>23</v>
      </c>
      <c r="CZ1218">
        <v>237</v>
      </c>
      <c r="DA1218">
        <v>23</v>
      </c>
      <c r="DB1218">
        <v>105.15582579806986</v>
      </c>
      <c r="DC1218">
        <v>4</v>
      </c>
      <c r="DD1218">
        <v>1</v>
      </c>
      <c r="DF1218">
        <v>0.219</v>
      </c>
    </row>
    <row r="1219" spans="1:110" x14ac:dyDescent="0.25">
      <c r="A1219" s="74">
        <v>1</v>
      </c>
      <c r="B1219" s="44">
        <v>5</v>
      </c>
      <c r="C1219" s="44">
        <v>1</v>
      </c>
      <c r="D1219" s="44">
        <v>4</v>
      </c>
      <c r="E1219" s="44">
        <v>-0.49938635535985898</v>
      </c>
      <c r="F1219" s="44">
        <v>1321.82750049999</v>
      </c>
      <c r="G1219" s="75">
        <v>127.38999999999901</v>
      </c>
      <c r="H1219" s="74">
        <v>0.438</v>
      </c>
      <c r="I1219" s="44">
        <v>4</v>
      </c>
      <c r="J1219" s="75">
        <v>0</v>
      </c>
      <c r="K1219" s="74">
        <v>0.29699999999999999</v>
      </c>
      <c r="L1219" s="44">
        <v>4</v>
      </c>
      <c r="M1219" s="75">
        <v>0</v>
      </c>
      <c r="N1219" s="44">
        <v>0.28199999999999997</v>
      </c>
      <c r="O1219" s="44">
        <v>4</v>
      </c>
      <c r="P1219" s="75">
        <v>0</v>
      </c>
      <c r="Q1219" s="80">
        <f t="shared" si="90"/>
        <v>0.33899999999999997</v>
      </c>
      <c r="R1219" s="88">
        <f t="shared" si="90"/>
        <v>4</v>
      </c>
      <c r="T1219" s="74">
        <v>0.73399999999999999</v>
      </c>
      <c r="U1219" s="44">
        <v>9</v>
      </c>
      <c r="V1219" s="44">
        <v>0</v>
      </c>
      <c r="W1219" s="44">
        <v>217</v>
      </c>
      <c r="X1219" s="44">
        <v>23</v>
      </c>
      <c r="Y1219" s="44">
        <v>237</v>
      </c>
      <c r="Z1219" s="44">
        <v>23</v>
      </c>
      <c r="AA1219" s="44">
        <v>0</v>
      </c>
      <c r="AB1219" s="44">
        <v>23</v>
      </c>
      <c r="AC1219" s="44">
        <v>81.687173814262991</v>
      </c>
      <c r="AD1219" s="44">
        <v>23</v>
      </c>
      <c r="AE1219" s="44">
        <v>112.5109055343912</v>
      </c>
      <c r="AF1219" s="44">
        <v>4</v>
      </c>
      <c r="AG1219" s="75">
        <v>1</v>
      </c>
      <c r="AH1219" s="74">
        <v>0.93700000000000006</v>
      </c>
      <c r="AI1219" s="44">
        <v>9</v>
      </c>
      <c r="AJ1219" s="44">
        <v>0</v>
      </c>
      <c r="AK1219" s="44">
        <v>217</v>
      </c>
      <c r="AL1219" s="44">
        <v>23</v>
      </c>
      <c r="AM1219" s="44">
        <v>237</v>
      </c>
      <c r="AN1219" s="44">
        <v>23</v>
      </c>
      <c r="AO1219" s="44">
        <v>0</v>
      </c>
      <c r="AP1219" s="44">
        <v>23</v>
      </c>
      <c r="AQ1219" s="44">
        <v>81.687173814262991</v>
      </c>
      <c r="AR1219" s="44">
        <v>23</v>
      </c>
      <c r="AS1219" s="44">
        <v>112.5109055343912</v>
      </c>
      <c r="AT1219" s="44">
        <v>4</v>
      </c>
      <c r="AU1219" s="75">
        <v>1</v>
      </c>
      <c r="AV1219">
        <v>1</v>
      </c>
      <c r="AW1219">
        <v>9</v>
      </c>
      <c r="AX1219">
        <v>0</v>
      </c>
      <c r="AY1219">
        <v>217</v>
      </c>
      <c r="AZ1219">
        <v>23</v>
      </c>
      <c r="BA1219">
        <v>237</v>
      </c>
      <c r="BB1219">
        <v>23</v>
      </c>
      <c r="BC1219">
        <v>0</v>
      </c>
      <c r="BD1219">
        <v>23</v>
      </c>
      <c r="BE1219">
        <v>81.687173814262991</v>
      </c>
      <c r="BF1219">
        <v>23</v>
      </c>
      <c r="BG1219">
        <v>112.5109055343912</v>
      </c>
      <c r="BH1219">
        <v>4</v>
      </c>
      <c r="BI1219">
        <v>1</v>
      </c>
      <c r="BJ1219" s="74">
        <f t="shared" si="91"/>
        <v>0.89033333333333342</v>
      </c>
      <c r="BK1219" s="92">
        <f t="shared" si="92"/>
        <v>9</v>
      </c>
      <c r="BN1219" s="67">
        <f t="shared" si="93"/>
        <v>0.55133333333333345</v>
      </c>
      <c r="BO1219" s="9">
        <f t="shared" si="94"/>
        <v>5</v>
      </c>
      <c r="BT1219">
        <v>0.81299999999999994</v>
      </c>
      <c r="BU1219">
        <v>9</v>
      </c>
      <c r="BV1219">
        <v>0</v>
      </c>
      <c r="BW1219">
        <v>217</v>
      </c>
      <c r="BX1219">
        <v>23</v>
      </c>
      <c r="BY1219">
        <v>237</v>
      </c>
      <c r="BZ1219">
        <v>23</v>
      </c>
      <c r="CA1219">
        <v>0</v>
      </c>
      <c r="CB1219">
        <v>23</v>
      </c>
      <c r="CC1219">
        <v>81.687173814262991</v>
      </c>
      <c r="CD1219">
        <v>23</v>
      </c>
      <c r="CE1219">
        <v>112.5109055343912</v>
      </c>
      <c r="CF1219">
        <v>4</v>
      </c>
      <c r="CG1219">
        <v>1</v>
      </c>
      <c r="CM1219">
        <v>0.81299999999999994</v>
      </c>
      <c r="CQ1219" t="s">
        <v>162</v>
      </c>
      <c r="CR1219" t="s">
        <v>180</v>
      </c>
      <c r="CS1219" t="s">
        <v>242</v>
      </c>
      <c r="CT1219">
        <v>217</v>
      </c>
      <c r="CU1219">
        <v>23</v>
      </c>
      <c r="CV1219">
        <v>237</v>
      </c>
      <c r="CW1219">
        <v>23</v>
      </c>
      <c r="CX1219">
        <v>0</v>
      </c>
      <c r="CY1219">
        <v>23</v>
      </c>
      <c r="CZ1219">
        <v>81.687173814262991</v>
      </c>
      <c r="DA1219">
        <v>23</v>
      </c>
      <c r="DB1219">
        <v>112.5109055343912</v>
      </c>
      <c r="DC1219">
        <v>4</v>
      </c>
      <c r="DD1219">
        <v>1</v>
      </c>
      <c r="DF1219">
        <v>0.26600000000000001</v>
      </c>
    </row>
    <row r="1220" spans="1:110" x14ac:dyDescent="0.25">
      <c r="A1220" s="74">
        <v>1</v>
      </c>
      <c r="B1220" s="44">
        <v>5</v>
      </c>
      <c r="C1220" s="44">
        <v>1</v>
      </c>
      <c r="D1220" s="44">
        <v>5</v>
      </c>
      <c r="E1220" s="44">
        <v>-0.40184835084798198</v>
      </c>
      <c r="F1220" s="44">
        <v>1355.024762</v>
      </c>
      <c r="G1220" s="75">
        <v>135.44</v>
      </c>
      <c r="H1220" s="74">
        <v>0.438</v>
      </c>
      <c r="I1220" s="44">
        <v>4</v>
      </c>
      <c r="J1220" s="75">
        <v>0</v>
      </c>
      <c r="K1220" s="74">
        <v>0.29699999999999999</v>
      </c>
      <c r="L1220" s="44">
        <v>4</v>
      </c>
      <c r="M1220" s="75">
        <v>0</v>
      </c>
      <c r="N1220" s="44">
        <v>0.28199999999999997</v>
      </c>
      <c r="O1220" s="44">
        <v>4</v>
      </c>
      <c r="P1220" s="75">
        <v>0</v>
      </c>
      <c r="Q1220" s="80">
        <f t="shared" si="90"/>
        <v>0.33899999999999997</v>
      </c>
      <c r="R1220" s="88">
        <f t="shared" si="90"/>
        <v>4</v>
      </c>
      <c r="T1220" s="74">
        <v>0.73399999999999999</v>
      </c>
      <c r="U1220" s="44">
        <v>9</v>
      </c>
      <c r="V1220" s="44">
        <v>0</v>
      </c>
      <c r="W1220" s="44">
        <v>217</v>
      </c>
      <c r="X1220" s="44">
        <v>23</v>
      </c>
      <c r="Y1220" s="44">
        <v>237</v>
      </c>
      <c r="Z1220" s="44">
        <v>23</v>
      </c>
      <c r="AA1220" s="44">
        <v>0</v>
      </c>
      <c r="AB1220" s="44">
        <v>23</v>
      </c>
      <c r="AC1220" s="44">
        <v>82.298664738541646</v>
      </c>
      <c r="AD1220" s="44">
        <v>23</v>
      </c>
      <c r="AE1220" s="44">
        <v>112.85848844901777</v>
      </c>
      <c r="AF1220" s="44">
        <v>4</v>
      </c>
      <c r="AG1220" s="75">
        <v>1</v>
      </c>
      <c r="AH1220" s="74">
        <v>0.95299999999999996</v>
      </c>
      <c r="AI1220" s="44">
        <v>9</v>
      </c>
      <c r="AJ1220" s="44">
        <v>0</v>
      </c>
      <c r="AK1220" s="44">
        <v>217</v>
      </c>
      <c r="AL1220" s="44">
        <v>23</v>
      </c>
      <c r="AM1220" s="44">
        <v>237</v>
      </c>
      <c r="AN1220" s="44">
        <v>23</v>
      </c>
      <c r="AO1220" s="44">
        <v>0</v>
      </c>
      <c r="AP1220" s="44">
        <v>23</v>
      </c>
      <c r="AQ1220" s="44">
        <v>82.298664738541646</v>
      </c>
      <c r="AR1220" s="44">
        <v>23</v>
      </c>
      <c r="AS1220" s="44">
        <v>112.85848844901777</v>
      </c>
      <c r="AT1220" s="44">
        <v>4</v>
      </c>
      <c r="AU1220" s="75">
        <v>1</v>
      </c>
      <c r="AV1220">
        <v>1.0149999999999999</v>
      </c>
      <c r="AW1220">
        <v>9</v>
      </c>
      <c r="AX1220">
        <v>0</v>
      </c>
      <c r="AY1220">
        <v>217</v>
      </c>
      <c r="AZ1220">
        <v>23</v>
      </c>
      <c r="BA1220">
        <v>237</v>
      </c>
      <c r="BB1220">
        <v>23</v>
      </c>
      <c r="BC1220">
        <v>0</v>
      </c>
      <c r="BD1220">
        <v>23</v>
      </c>
      <c r="BE1220">
        <v>82.298664738541646</v>
      </c>
      <c r="BF1220">
        <v>23</v>
      </c>
      <c r="BG1220">
        <v>112.85848844901777</v>
      </c>
      <c r="BH1220">
        <v>4</v>
      </c>
      <c r="BI1220">
        <v>1</v>
      </c>
      <c r="BJ1220" s="74">
        <f t="shared" si="91"/>
        <v>0.90066666666666662</v>
      </c>
      <c r="BK1220" s="92">
        <f t="shared" si="92"/>
        <v>9</v>
      </c>
      <c r="BN1220" s="67">
        <f t="shared" si="93"/>
        <v>0.56166666666666665</v>
      </c>
      <c r="BO1220" s="9">
        <f t="shared" si="94"/>
        <v>5</v>
      </c>
      <c r="BT1220">
        <v>0.76600000000000001</v>
      </c>
      <c r="BU1220">
        <v>9</v>
      </c>
      <c r="BV1220">
        <v>0</v>
      </c>
      <c r="BW1220">
        <v>217</v>
      </c>
      <c r="BX1220">
        <v>23</v>
      </c>
      <c r="BY1220">
        <v>237</v>
      </c>
      <c r="BZ1220">
        <v>23</v>
      </c>
      <c r="CA1220">
        <v>0</v>
      </c>
      <c r="CB1220">
        <v>23</v>
      </c>
      <c r="CC1220">
        <v>82.298664738541646</v>
      </c>
      <c r="CD1220">
        <v>23</v>
      </c>
      <c r="CE1220">
        <v>112.85848844901777</v>
      </c>
      <c r="CF1220">
        <v>4</v>
      </c>
      <c r="CG1220">
        <v>1</v>
      </c>
      <c r="CM1220">
        <v>0.76600000000000001</v>
      </c>
      <c r="CQ1220" t="s">
        <v>162</v>
      </c>
      <c r="CR1220" t="s">
        <v>182</v>
      </c>
      <c r="CS1220" t="s">
        <v>242</v>
      </c>
      <c r="CT1220">
        <v>217</v>
      </c>
      <c r="CU1220">
        <v>23</v>
      </c>
      <c r="CV1220">
        <v>237</v>
      </c>
      <c r="CW1220">
        <v>23</v>
      </c>
      <c r="CX1220">
        <v>0</v>
      </c>
      <c r="CY1220">
        <v>23</v>
      </c>
      <c r="CZ1220">
        <v>82.298664738541646</v>
      </c>
      <c r="DA1220">
        <v>23</v>
      </c>
      <c r="DB1220">
        <v>112.85848844901777</v>
      </c>
      <c r="DC1220">
        <v>4</v>
      </c>
      <c r="DD1220">
        <v>1</v>
      </c>
      <c r="DF1220">
        <v>0.29699999999999999</v>
      </c>
    </row>
    <row r="1221" spans="1:110" x14ac:dyDescent="0.25">
      <c r="A1221" s="74">
        <v>1</v>
      </c>
      <c r="B1221" s="44">
        <v>5</v>
      </c>
      <c r="C1221" s="44">
        <v>1</v>
      </c>
      <c r="D1221" s="44">
        <v>6</v>
      </c>
      <c r="E1221" s="44">
        <v>-0.30431034633612197</v>
      </c>
      <c r="F1221" s="44">
        <v>1388.2220235</v>
      </c>
      <c r="G1221" s="75">
        <v>143.48999999999899</v>
      </c>
      <c r="H1221" s="74">
        <v>0.45300000000000001</v>
      </c>
      <c r="I1221" s="44">
        <v>4</v>
      </c>
      <c r="J1221" s="75">
        <v>0</v>
      </c>
      <c r="K1221" s="74">
        <v>0.28199999999999997</v>
      </c>
      <c r="L1221" s="44">
        <v>4</v>
      </c>
      <c r="M1221" s="75">
        <v>0</v>
      </c>
      <c r="N1221" s="44">
        <v>0.29699999999999999</v>
      </c>
      <c r="O1221" s="44">
        <v>4</v>
      </c>
      <c r="P1221" s="75">
        <v>0</v>
      </c>
      <c r="Q1221" s="80">
        <f t="shared" si="90"/>
        <v>0.34400000000000003</v>
      </c>
      <c r="R1221" s="88">
        <f t="shared" si="90"/>
        <v>4</v>
      </c>
      <c r="T1221" s="74">
        <v>0.75</v>
      </c>
      <c r="U1221" s="44">
        <v>9</v>
      </c>
      <c r="V1221" s="44">
        <v>0</v>
      </c>
      <c r="W1221" s="44">
        <v>217</v>
      </c>
      <c r="X1221" s="44">
        <v>23</v>
      </c>
      <c r="Y1221" s="44">
        <v>237</v>
      </c>
      <c r="Z1221" s="44">
        <v>23</v>
      </c>
      <c r="AA1221" s="44">
        <v>0</v>
      </c>
      <c r="AB1221" s="44">
        <v>23</v>
      </c>
      <c r="AC1221" s="44">
        <v>82.884156955877074</v>
      </c>
      <c r="AD1221" s="44">
        <v>23</v>
      </c>
      <c r="AE1221" s="44">
        <v>113.18325754975316</v>
      </c>
      <c r="AF1221" s="44">
        <v>4</v>
      </c>
      <c r="AG1221" s="75">
        <v>1</v>
      </c>
      <c r="AH1221" s="74">
        <v>0.93799999999999994</v>
      </c>
      <c r="AI1221" s="44">
        <v>9</v>
      </c>
      <c r="AJ1221" s="44">
        <v>0</v>
      </c>
      <c r="AK1221" s="44">
        <v>217</v>
      </c>
      <c r="AL1221" s="44">
        <v>23</v>
      </c>
      <c r="AM1221" s="44">
        <v>237</v>
      </c>
      <c r="AN1221" s="44">
        <v>23</v>
      </c>
      <c r="AO1221" s="44">
        <v>0</v>
      </c>
      <c r="AP1221" s="44">
        <v>23</v>
      </c>
      <c r="AQ1221" s="44">
        <v>82.884156955877074</v>
      </c>
      <c r="AR1221" s="44">
        <v>23</v>
      </c>
      <c r="AS1221" s="44">
        <v>113.18325754975316</v>
      </c>
      <c r="AT1221" s="44">
        <v>4</v>
      </c>
      <c r="AU1221" s="75">
        <v>1</v>
      </c>
      <c r="AV1221">
        <v>1.032</v>
      </c>
      <c r="AW1221">
        <v>9</v>
      </c>
      <c r="AX1221">
        <v>0</v>
      </c>
      <c r="AY1221">
        <v>217</v>
      </c>
      <c r="AZ1221">
        <v>23</v>
      </c>
      <c r="BA1221">
        <v>237</v>
      </c>
      <c r="BB1221">
        <v>23</v>
      </c>
      <c r="BC1221">
        <v>0</v>
      </c>
      <c r="BD1221">
        <v>23</v>
      </c>
      <c r="BE1221">
        <v>82.884156955877074</v>
      </c>
      <c r="BF1221">
        <v>23</v>
      </c>
      <c r="BG1221">
        <v>113.18325754975316</v>
      </c>
      <c r="BH1221">
        <v>4</v>
      </c>
      <c r="BI1221">
        <v>1</v>
      </c>
      <c r="BJ1221" s="74">
        <f t="shared" si="91"/>
        <v>0.90666666666666662</v>
      </c>
      <c r="BK1221" s="92">
        <f t="shared" si="92"/>
        <v>9</v>
      </c>
      <c r="BN1221" s="67">
        <f t="shared" si="93"/>
        <v>0.56266666666666665</v>
      </c>
      <c r="BO1221" s="9">
        <f t="shared" si="94"/>
        <v>5</v>
      </c>
      <c r="BT1221">
        <v>0.86</v>
      </c>
      <c r="BU1221">
        <v>9</v>
      </c>
      <c r="BV1221">
        <v>0</v>
      </c>
      <c r="BW1221">
        <v>217</v>
      </c>
      <c r="BX1221">
        <v>23</v>
      </c>
      <c r="BY1221">
        <v>237</v>
      </c>
      <c r="BZ1221">
        <v>23</v>
      </c>
      <c r="CA1221">
        <v>0</v>
      </c>
      <c r="CB1221">
        <v>23</v>
      </c>
      <c r="CC1221">
        <v>82.884156955877074</v>
      </c>
      <c r="CD1221">
        <v>23</v>
      </c>
      <c r="CE1221">
        <v>113.18325754975316</v>
      </c>
      <c r="CF1221">
        <v>4</v>
      </c>
      <c r="CG1221">
        <v>1</v>
      </c>
      <c r="CM1221">
        <v>0.86</v>
      </c>
      <c r="CQ1221" t="s">
        <v>162</v>
      </c>
      <c r="CR1221" t="s">
        <v>182</v>
      </c>
      <c r="CS1221" t="s">
        <v>242</v>
      </c>
      <c r="CT1221">
        <v>217</v>
      </c>
      <c r="CU1221">
        <v>23</v>
      </c>
      <c r="CV1221">
        <v>237</v>
      </c>
      <c r="CW1221">
        <v>23</v>
      </c>
      <c r="CX1221">
        <v>0</v>
      </c>
      <c r="CY1221">
        <v>23</v>
      </c>
      <c r="CZ1221">
        <v>82.884156955877074</v>
      </c>
      <c r="DA1221">
        <v>23</v>
      </c>
      <c r="DB1221">
        <v>113.18325754975316</v>
      </c>
      <c r="DC1221">
        <v>4</v>
      </c>
      <c r="DD1221">
        <v>1</v>
      </c>
      <c r="DF1221">
        <v>0.29699999999999999</v>
      </c>
    </row>
    <row r="1222" spans="1:110" x14ac:dyDescent="0.25">
      <c r="A1222" s="74">
        <v>1</v>
      </c>
      <c r="B1222" s="44">
        <v>5</v>
      </c>
      <c r="C1222" s="44">
        <v>1</v>
      </c>
      <c r="D1222" s="44">
        <v>7</v>
      </c>
      <c r="E1222" s="44">
        <v>-0.20677234182422799</v>
      </c>
      <c r="F1222" s="44">
        <v>1421.4192849999999</v>
      </c>
      <c r="G1222" s="75">
        <v>151.54</v>
      </c>
      <c r="H1222" s="74">
        <v>0.45300000000000001</v>
      </c>
      <c r="I1222" s="44">
        <v>4</v>
      </c>
      <c r="J1222" s="75">
        <v>0</v>
      </c>
      <c r="K1222" s="74">
        <v>0.29699999999999999</v>
      </c>
      <c r="L1222" s="44">
        <v>4</v>
      </c>
      <c r="M1222" s="75">
        <v>0</v>
      </c>
      <c r="N1222" s="44">
        <v>0.26600000000000001</v>
      </c>
      <c r="O1222" s="44">
        <v>4</v>
      </c>
      <c r="P1222" s="75">
        <v>0</v>
      </c>
      <c r="Q1222" s="80">
        <f t="shared" ref="Q1222:R1285" si="95">AVERAGE(H1222,K1222,N1222)</f>
        <v>0.33866666666666667</v>
      </c>
      <c r="R1222" s="88">
        <f t="shared" si="95"/>
        <v>4</v>
      </c>
      <c r="T1222" s="74">
        <v>0.75</v>
      </c>
      <c r="U1222" s="44">
        <v>9</v>
      </c>
      <c r="V1222" s="44">
        <v>0</v>
      </c>
      <c r="W1222" s="44">
        <v>217.00000000000003</v>
      </c>
      <c r="X1222" s="44">
        <v>23</v>
      </c>
      <c r="Y1222" s="44">
        <v>237.00000000000003</v>
      </c>
      <c r="Z1222" s="44">
        <v>23</v>
      </c>
      <c r="AA1222" s="44">
        <v>0</v>
      </c>
      <c r="AB1222" s="44">
        <v>23</v>
      </c>
      <c r="AC1222" s="44">
        <v>83.445171180718049</v>
      </c>
      <c r="AD1222" s="44">
        <v>23</v>
      </c>
      <c r="AE1222" s="44">
        <v>113.48719288761862</v>
      </c>
      <c r="AF1222" s="44">
        <v>4</v>
      </c>
      <c r="AG1222" s="75">
        <v>1</v>
      </c>
      <c r="AH1222" s="74">
        <v>0.93799999999999994</v>
      </c>
      <c r="AI1222" s="44">
        <v>9</v>
      </c>
      <c r="AJ1222" s="44">
        <v>0</v>
      </c>
      <c r="AK1222" s="44">
        <v>217.00000000000003</v>
      </c>
      <c r="AL1222" s="44">
        <v>23</v>
      </c>
      <c r="AM1222" s="44">
        <v>237.00000000000003</v>
      </c>
      <c r="AN1222" s="44">
        <v>23</v>
      </c>
      <c r="AO1222" s="44">
        <v>0</v>
      </c>
      <c r="AP1222" s="44">
        <v>23</v>
      </c>
      <c r="AQ1222" s="44">
        <v>83.445171180718049</v>
      </c>
      <c r="AR1222" s="44">
        <v>23</v>
      </c>
      <c r="AS1222" s="44">
        <v>113.48719288761862</v>
      </c>
      <c r="AT1222" s="44">
        <v>4</v>
      </c>
      <c r="AU1222" s="75">
        <v>1</v>
      </c>
      <c r="AV1222">
        <v>1.0149999999999999</v>
      </c>
      <c r="AW1222">
        <v>9</v>
      </c>
      <c r="AX1222">
        <v>0</v>
      </c>
      <c r="AY1222">
        <v>217.00000000000003</v>
      </c>
      <c r="AZ1222">
        <v>23</v>
      </c>
      <c r="BA1222">
        <v>237.00000000000003</v>
      </c>
      <c r="BB1222">
        <v>23</v>
      </c>
      <c r="BC1222">
        <v>0</v>
      </c>
      <c r="BD1222">
        <v>23</v>
      </c>
      <c r="BE1222">
        <v>83.445171180718049</v>
      </c>
      <c r="BF1222">
        <v>23</v>
      </c>
      <c r="BG1222">
        <v>113.48719288761862</v>
      </c>
      <c r="BH1222">
        <v>4</v>
      </c>
      <c r="BI1222">
        <v>1</v>
      </c>
      <c r="BJ1222" s="74">
        <f t="shared" ref="BJ1222:BJ1285" si="96">AVERAGE(T1222,AH1222,AV1222)</f>
        <v>0.90099999999999991</v>
      </c>
      <c r="BK1222" s="92">
        <f t="shared" ref="BK1222:BK1285" si="97">AVERAGE(U1222,AI1222,AW1222)</f>
        <v>9</v>
      </c>
      <c r="BN1222" s="67">
        <f t="shared" ref="BN1222:BN1285" si="98">(BJ1222-Q1222)</f>
        <v>0.56233333333333324</v>
      </c>
      <c r="BO1222" s="9">
        <f t="shared" ref="BO1222:BO1285" si="99">BK1222-R1222</f>
        <v>5</v>
      </c>
      <c r="BT1222">
        <v>0.76600000000000001</v>
      </c>
      <c r="BU1222">
        <v>9</v>
      </c>
      <c r="BV1222">
        <v>0</v>
      </c>
      <c r="BW1222">
        <v>217.00000000000003</v>
      </c>
      <c r="BX1222">
        <v>23</v>
      </c>
      <c r="BY1222">
        <v>237.00000000000003</v>
      </c>
      <c r="BZ1222">
        <v>23</v>
      </c>
      <c r="CA1222">
        <v>0</v>
      </c>
      <c r="CB1222">
        <v>23</v>
      </c>
      <c r="CC1222">
        <v>83.445171180718049</v>
      </c>
      <c r="CD1222">
        <v>23</v>
      </c>
      <c r="CE1222">
        <v>113.48719288761862</v>
      </c>
      <c r="CF1222">
        <v>4</v>
      </c>
      <c r="CG1222">
        <v>1</v>
      </c>
      <c r="CM1222">
        <v>0.76600000000000001</v>
      </c>
      <c r="CQ1222" t="s">
        <v>162</v>
      </c>
      <c r="CR1222" t="s">
        <v>185</v>
      </c>
      <c r="CS1222" t="s">
        <v>242</v>
      </c>
      <c r="CT1222">
        <v>217.00000000000003</v>
      </c>
      <c r="CU1222">
        <v>23</v>
      </c>
      <c r="CV1222">
        <v>237.00000000000003</v>
      </c>
      <c r="CW1222">
        <v>23</v>
      </c>
      <c r="CX1222">
        <v>0</v>
      </c>
      <c r="CY1222">
        <v>23</v>
      </c>
      <c r="CZ1222">
        <v>83.445171180718049</v>
      </c>
      <c r="DA1222">
        <v>23</v>
      </c>
      <c r="DB1222">
        <v>113.48719288761862</v>
      </c>
      <c r="DC1222">
        <v>4</v>
      </c>
      <c r="DD1222">
        <v>1</v>
      </c>
      <c r="DF1222">
        <v>0.28199999999999997</v>
      </c>
    </row>
    <row r="1223" spans="1:110" x14ac:dyDescent="0.25">
      <c r="A1223" s="74">
        <v>1</v>
      </c>
      <c r="B1223" s="44">
        <v>5</v>
      </c>
      <c r="C1223" s="44">
        <v>1</v>
      </c>
      <c r="D1223" s="44">
        <v>8</v>
      </c>
      <c r="E1223" s="44">
        <v>-0.10923433731236799</v>
      </c>
      <c r="F1223" s="44">
        <v>1454.6165464999999</v>
      </c>
      <c r="G1223" s="75">
        <v>159.58999999999901</v>
      </c>
      <c r="H1223" s="74">
        <v>0.45300000000000001</v>
      </c>
      <c r="I1223" s="44">
        <v>4</v>
      </c>
      <c r="J1223" s="75">
        <v>0</v>
      </c>
      <c r="K1223" s="74">
        <v>0.313</v>
      </c>
      <c r="L1223" s="44">
        <v>4</v>
      </c>
      <c r="M1223" s="75">
        <v>0</v>
      </c>
      <c r="N1223" s="44">
        <v>0.29699999999999999</v>
      </c>
      <c r="O1223" s="44">
        <v>4</v>
      </c>
      <c r="P1223" s="75">
        <v>0</v>
      </c>
      <c r="Q1223" s="80">
        <f t="shared" si="95"/>
        <v>0.35433333333333333</v>
      </c>
      <c r="R1223" s="88">
        <f t="shared" si="95"/>
        <v>4</v>
      </c>
      <c r="T1223" s="74">
        <v>0.73499999999999999</v>
      </c>
      <c r="U1223" s="44">
        <v>9</v>
      </c>
      <c r="V1223" s="44">
        <v>0</v>
      </c>
      <c r="W1223" s="44">
        <v>217.00000099999997</v>
      </c>
      <c r="X1223" s="44">
        <v>23</v>
      </c>
      <c r="Y1223" s="44">
        <v>236.99999999999997</v>
      </c>
      <c r="Z1223" s="44">
        <v>23</v>
      </c>
      <c r="AA1223" s="44">
        <v>0</v>
      </c>
      <c r="AB1223" s="44">
        <v>23</v>
      </c>
      <c r="AC1223" s="44">
        <v>83.983114593291432</v>
      </c>
      <c r="AD1223" s="44">
        <v>23</v>
      </c>
      <c r="AE1223" s="44">
        <v>113.7720867141752</v>
      </c>
      <c r="AF1223" s="44">
        <v>4</v>
      </c>
      <c r="AG1223" s="75">
        <v>1</v>
      </c>
      <c r="AH1223" s="74">
        <v>0.93799999999999994</v>
      </c>
      <c r="AI1223" s="44">
        <v>9</v>
      </c>
      <c r="AJ1223" s="44">
        <v>0</v>
      </c>
      <c r="AK1223" s="44">
        <v>217.00000099999997</v>
      </c>
      <c r="AL1223" s="44">
        <v>23</v>
      </c>
      <c r="AM1223" s="44">
        <v>236.99999999999997</v>
      </c>
      <c r="AN1223" s="44">
        <v>23</v>
      </c>
      <c r="AO1223" s="44">
        <v>0</v>
      </c>
      <c r="AP1223" s="44">
        <v>23</v>
      </c>
      <c r="AQ1223" s="44">
        <v>83.983114593291432</v>
      </c>
      <c r="AR1223" s="44">
        <v>23</v>
      </c>
      <c r="AS1223" s="44">
        <v>113.7720867141752</v>
      </c>
      <c r="AT1223" s="44">
        <v>4</v>
      </c>
      <c r="AU1223" s="75">
        <v>1</v>
      </c>
      <c r="AV1223">
        <v>1</v>
      </c>
      <c r="AW1223">
        <v>9</v>
      </c>
      <c r="AX1223">
        <v>0</v>
      </c>
      <c r="AY1223">
        <v>217.00000099999997</v>
      </c>
      <c r="AZ1223">
        <v>23</v>
      </c>
      <c r="BA1223">
        <v>236.99999999999997</v>
      </c>
      <c r="BB1223">
        <v>23</v>
      </c>
      <c r="BC1223">
        <v>0</v>
      </c>
      <c r="BD1223">
        <v>23</v>
      </c>
      <c r="BE1223">
        <v>83.983114593291432</v>
      </c>
      <c r="BF1223">
        <v>23</v>
      </c>
      <c r="BG1223">
        <v>113.7720867141752</v>
      </c>
      <c r="BH1223">
        <v>4</v>
      </c>
      <c r="BI1223">
        <v>1</v>
      </c>
      <c r="BJ1223" s="74">
        <f t="shared" si="96"/>
        <v>0.89100000000000001</v>
      </c>
      <c r="BK1223" s="92">
        <f t="shared" si="97"/>
        <v>9</v>
      </c>
      <c r="BN1223" s="67">
        <f t="shared" si="98"/>
        <v>0.53666666666666663</v>
      </c>
      <c r="BO1223" s="9">
        <f t="shared" si="99"/>
        <v>5</v>
      </c>
      <c r="BT1223">
        <v>0.79700000000000004</v>
      </c>
      <c r="BU1223">
        <v>9</v>
      </c>
      <c r="BV1223">
        <v>0</v>
      </c>
      <c r="BW1223">
        <v>217.00000099999997</v>
      </c>
      <c r="BX1223">
        <v>23</v>
      </c>
      <c r="BY1223">
        <v>236.99999999999997</v>
      </c>
      <c r="BZ1223">
        <v>23</v>
      </c>
      <c r="CA1223">
        <v>0</v>
      </c>
      <c r="CB1223">
        <v>23</v>
      </c>
      <c r="CC1223">
        <v>83.983114593291432</v>
      </c>
      <c r="CD1223">
        <v>23</v>
      </c>
      <c r="CE1223">
        <v>113.7720867141752</v>
      </c>
      <c r="CF1223">
        <v>4</v>
      </c>
      <c r="CG1223">
        <v>1</v>
      </c>
      <c r="CM1223">
        <v>0.79700000000000004</v>
      </c>
      <c r="CQ1223" t="s">
        <v>162</v>
      </c>
      <c r="CR1223" t="s">
        <v>182</v>
      </c>
      <c r="CS1223" t="s">
        <v>242</v>
      </c>
      <c r="CT1223">
        <v>217.00000099999997</v>
      </c>
      <c r="CU1223">
        <v>23</v>
      </c>
      <c r="CV1223">
        <v>236.99999999999997</v>
      </c>
      <c r="CW1223">
        <v>23</v>
      </c>
      <c r="CX1223">
        <v>0</v>
      </c>
      <c r="CY1223">
        <v>23</v>
      </c>
      <c r="CZ1223">
        <v>83.983114593291432</v>
      </c>
      <c r="DA1223">
        <v>23</v>
      </c>
      <c r="DB1223">
        <v>113.7720867141752</v>
      </c>
      <c r="DC1223">
        <v>4</v>
      </c>
      <c r="DD1223">
        <v>1</v>
      </c>
      <c r="DF1223">
        <v>0.29699999999999999</v>
      </c>
    </row>
    <row r="1224" spans="1:110" x14ac:dyDescent="0.25">
      <c r="A1224" s="74">
        <v>1</v>
      </c>
      <c r="B1224" s="44">
        <v>5</v>
      </c>
      <c r="C1224" s="44">
        <v>1</v>
      </c>
      <c r="D1224" s="44">
        <v>9</v>
      </c>
      <c r="E1224" s="44">
        <v>-1.16963328004915E-2</v>
      </c>
      <c r="F1224" s="44">
        <v>1487.8138079999901</v>
      </c>
      <c r="G1224" s="75">
        <v>167.64</v>
      </c>
      <c r="H1224" s="74">
        <v>0.42099999999999999</v>
      </c>
      <c r="I1224" s="44">
        <v>4</v>
      </c>
      <c r="J1224" s="75">
        <v>0</v>
      </c>
      <c r="K1224" s="74">
        <v>0.312</v>
      </c>
      <c r="L1224" s="44">
        <v>4</v>
      </c>
      <c r="M1224" s="75">
        <v>0</v>
      </c>
      <c r="N1224" s="44">
        <v>0.29699999999999999</v>
      </c>
      <c r="O1224" s="44">
        <v>4</v>
      </c>
      <c r="P1224" s="75">
        <v>0</v>
      </c>
      <c r="Q1224" s="80">
        <f t="shared" si="95"/>
        <v>0.34333333333333332</v>
      </c>
      <c r="R1224" s="88">
        <f t="shared" si="95"/>
        <v>4</v>
      </c>
      <c r="T1224" s="74">
        <v>0.75</v>
      </c>
      <c r="U1224" s="44">
        <v>9</v>
      </c>
      <c r="V1224" s="44">
        <v>0</v>
      </c>
      <c r="W1224" s="44">
        <v>216.99999999999997</v>
      </c>
      <c r="X1224" s="44">
        <v>23</v>
      </c>
      <c r="Y1224" s="44">
        <v>236.99999999999997</v>
      </c>
      <c r="Z1224" s="44">
        <v>23</v>
      </c>
      <c r="AA1224" s="44">
        <v>0</v>
      </c>
      <c r="AB1224" s="44">
        <v>23</v>
      </c>
      <c r="AC1224" s="44">
        <v>84.501701216399198</v>
      </c>
      <c r="AD1224" s="44">
        <v>23</v>
      </c>
      <c r="AE1224" s="44">
        <v>114.03936513209848</v>
      </c>
      <c r="AF1224" s="44">
        <v>4</v>
      </c>
      <c r="AG1224" s="75">
        <v>1</v>
      </c>
      <c r="AH1224" s="74">
        <v>0.93799999999999994</v>
      </c>
      <c r="AI1224" s="44">
        <v>9</v>
      </c>
      <c r="AJ1224" s="44">
        <v>0</v>
      </c>
      <c r="AK1224" s="44">
        <v>216.99999999999997</v>
      </c>
      <c r="AL1224" s="44">
        <v>23</v>
      </c>
      <c r="AM1224" s="44">
        <v>236.99999999999997</v>
      </c>
      <c r="AN1224" s="44">
        <v>23</v>
      </c>
      <c r="AO1224" s="44">
        <v>0</v>
      </c>
      <c r="AP1224" s="44">
        <v>23</v>
      </c>
      <c r="AQ1224" s="44">
        <v>84.501701216399198</v>
      </c>
      <c r="AR1224" s="44">
        <v>23</v>
      </c>
      <c r="AS1224" s="44">
        <v>114.03936513209848</v>
      </c>
      <c r="AT1224" s="44">
        <v>4</v>
      </c>
      <c r="AU1224" s="75">
        <v>1</v>
      </c>
      <c r="AV1224">
        <v>1.0149999999999999</v>
      </c>
      <c r="AW1224">
        <v>9</v>
      </c>
      <c r="AX1224">
        <v>0</v>
      </c>
      <c r="AY1224">
        <v>216.99999999999997</v>
      </c>
      <c r="AZ1224">
        <v>23</v>
      </c>
      <c r="BA1224">
        <v>236.99999999999997</v>
      </c>
      <c r="BB1224">
        <v>23</v>
      </c>
      <c r="BC1224">
        <v>0</v>
      </c>
      <c r="BD1224">
        <v>23</v>
      </c>
      <c r="BE1224">
        <v>84.501701216399198</v>
      </c>
      <c r="BF1224">
        <v>23</v>
      </c>
      <c r="BG1224">
        <v>114.03936513209848</v>
      </c>
      <c r="BH1224">
        <v>4</v>
      </c>
      <c r="BI1224">
        <v>1</v>
      </c>
      <c r="BJ1224" s="74">
        <f t="shared" si="96"/>
        <v>0.90099999999999991</v>
      </c>
      <c r="BK1224" s="92">
        <f t="shared" si="97"/>
        <v>9</v>
      </c>
      <c r="BN1224" s="67">
        <f t="shared" si="98"/>
        <v>0.55766666666666653</v>
      </c>
      <c r="BO1224" s="9">
        <f t="shared" si="99"/>
        <v>5</v>
      </c>
      <c r="BT1224">
        <v>0.78100000000000003</v>
      </c>
      <c r="BU1224">
        <v>9</v>
      </c>
      <c r="BV1224">
        <v>0</v>
      </c>
      <c r="BW1224">
        <v>216.99999999999997</v>
      </c>
      <c r="BX1224">
        <v>23</v>
      </c>
      <c r="BY1224">
        <v>236.99999999999997</v>
      </c>
      <c r="BZ1224">
        <v>23</v>
      </c>
      <c r="CA1224">
        <v>0</v>
      </c>
      <c r="CB1224">
        <v>23</v>
      </c>
      <c r="CC1224">
        <v>84.501701216399198</v>
      </c>
      <c r="CD1224">
        <v>23</v>
      </c>
      <c r="CE1224">
        <v>114.03936513209848</v>
      </c>
      <c r="CF1224">
        <v>4</v>
      </c>
      <c r="CG1224">
        <v>1</v>
      </c>
      <c r="CM1224">
        <v>0.78100000000000003</v>
      </c>
      <c r="CQ1224" t="s">
        <v>162</v>
      </c>
      <c r="CR1224" t="s">
        <v>182</v>
      </c>
      <c r="CS1224" t="s">
        <v>242</v>
      </c>
      <c r="CT1224">
        <v>216.99999999999997</v>
      </c>
      <c r="CU1224">
        <v>23</v>
      </c>
      <c r="CV1224">
        <v>236.99999999999997</v>
      </c>
      <c r="CW1224">
        <v>23</v>
      </c>
      <c r="CX1224">
        <v>0</v>
      </c>
      <c r="CY1224">
        <v>23</v>
      </c>
      <c r="CZ1224">
        <v>84.501701216399198</v>
      </c>
      <c r="DA1224">
        <v>23</v>
      </c>
      <c r="DB1224">
        <v>114.03936513209848</v>
      </c>
      <c r="DC1224">
        <v>4</v>
      </c>
      <c r="DD1224">
        <v>1</v>
      </c>
      <c r="DF1224">
        <v>0.29699999999999999</v>
      </c>
    </row>
    <row r="1225" spans="1:110" x14ac:dyDescent="0.25">
      <c r="A1225" s="74">
        <v>1</v>
      </c>
      <c r="B1225" s="44">
        <v>5</v>
      </c>
      <c r="C1225" s="44">
        <v>1</v>
      </c>
      <c r="D1225" s="44">
        <v>10</v>
      </c>
      <c r="E1225" s="44">
        <v>8.5841671711385403E-2</v>
      </c>
      <c r="F1225" s="44">
        <v>1521.0110694999901</v>
      </c>
      <c r="G1225" s="75">
        <v>175.69</v>
      </c>
      <c r="H1225" s="74">
        <v>0.45300000000000001</v>
      </c>
      <c r="I1225" s="44">
        <v>4</v>
      </c>
      <c r="J1225" s="75">
        <v>0</v>
      </c>
      <c r="K1225" s="74">
        <v>0.312</v>
      </c>
      <c r="L1225" s="44">
        <v>4</v>
      </c>
      <c r="M1225" s="75">
        <v>0</v>
      </c>
      <c r="N1225" s="44">
        <v>0.29599999999999999</v>
      </c>
      <c r="O1225" s="44">
        <v>4</v>
      </c>
      <c r="P1225" s="75">
        <v>0</v>
      </c>
      <c r="Q1225" s="80">
        <f t="shared" si="95"/>
        <v>0.35366666666666663</v>
      </c>
      <c r="R1225" s="88">
        <f t="shared" si="95"/>
        <v>4</v>
      </c>
      <c r="T1225" s="74">
        <v>0.75</v>
      </c>
      <c r="U1225" s="44">
        <v>9</v>
      </c>
      <c r="V1225" s="44">
        <v>0</v>
      </c>
      <c r="W1225" s="44">
        <v>216.99999999999997</v>
      </c>
      <c r="X1225" s="44">
        <v>23</v>
      </c>
      <c r="Y1225" s="44">
        <v>84.560655646842932</v>
      </c>
      <c r="Z1225" s="44">
        <v>23</v>
      </c>
      <c r="AA1225" s="44">
        <v>0</v>
      </c>
      <c r="AB1225" s="44">
        <v>23</v>
      </c>
      <c r="AC1225" s="44">
        <v>236.99999999999997</v>
      </c>
      <c r="AD1225" s="44">
        <v>23</v>
      </c>
      <c r="AE1225" s="44">
        <v>113.77382725664387</v>
      </c>
      <c r="AF1225" s="44">
        <v>4</v>
      </c>
      <c r="AG1225" s="75">
        <v>1</v>
      </c>
      <c r="AH1225" s="74">
        <v>0.95299999999999996</v>
      </c>
      <c r="AI1225" s="44">
        <v>9</v>
      </c>
      <c r="AJ1225" s="44">
        <v>0</v>
      </c>
      <c r="AK1225" s="44">
        <v>216.99999999999997</v>
      </c>
      <c r="AL1225" s="44">
        <v>23</v>
      </c>
      <c r="AM1225" s="44">
        <v>84.560655646842932</v>
      </c>
      <c r="AN1225" s="44">
        <v>23</v>
      </c>
      <c r="AO1225" s="44">
        <v>0</v>
      </c>
      <c r="AP1225" s="44">
        <v>23</v>
      </c>
      <c r="AQ1225" s="44">
        <v>236.99999999999997</v>
      </c>
      <c r="AR1225" s="44">
        <v>23</v>
      </c>
      <c r="AS1225" s="44">
        <v>113.77382725664387</v>
      </c>
      <c r="AT1225" s="44">
        <v>4</v>
      </c>
      <c r="AU1225" s="75">
        <v>1</v>
      </c>
      <c r="AV1225">
        <v>1.032</v>
      </c>
      <c r="AW1225">
        <v>9</v>
      </c>
      <c r="AX1225">
        <v>0</v>
      </c>
      <c r="AY1225">
        <v>216.99999999999997</v>
      </c>
      <c r="AZ1225">
        <v>23</v>
      </c>
      <c r="BA1225">
        <v>84.560655646842932</v>
      </c>
      <c r="BB1225">
        <v>23</v>
      </c>
      <c r="BC1225">
        <v>0</v>
      </c>
      <c r="BD1225">
        <v>23</v>
      </c>
      <c r="BE1225">
        <v>236.99999999999997</v>
      </c>
      <c r="BF1225">
        <v>23</v>
      </c>
      <c r="BG1225">
        <v>113.77382725664387</v>
      </c>
      <c r="BH1225">
        <v>4</v>
      </c>
      <c r="BI1225">
        <v>1</v>
      </c>
      <c r="BJ1225" s="74">
        <f t="shared" si="96"/>
        <v>0.91166666666666663</v>
      </c>
      <c r="BK1225" s="92">
        <f t="shared" si="97"/>
        <v>9</v>
      </c>
      <c r="BN1225" s="67">
        <f t="shared" si="98"/>
        <v>0.55800000000000005</v>
      </c>
      <c r="BO1225" s="9">
        <f t="shared" si="99"/>
        <v>5</v>
      </c>
      <c r="BT1225">
        <v>0.79600000000000004</v>
      </c>
      <c r="BU1225">
        <v>9</v>
      </c>
      <c r="BV1225">
        <v>0</v>
      </c>
      <c r="BW1225">
        <v>216.99999999999997</v>
      </c>
      <c r="BX1225">
        <v>23</v>
      </c>
      <c r="BY1225">
        <v>84.560655646842932</v>
      </c>
      <c r="BZ1225">
        <v>23</v>
      </c>
      <c r="CA1225">
        <v>0</v>
      </c>
      <c r="CB1225">
        <v>23</v>
      </c>
      <c r="CC1225">
        <v>236.99999999999997</v>
      </c>
      <c r="CD1225">
        <v>23</v>
      </c>
      <c r="CE1225">
        <v>113.77382725664387</v>
      </c>
      <c r="CF1225">
        <v>4</v>
      </c>
      <c r="CG1225">
        <v>1</v>
      </c>
      <c r="CM1225">
        <v>0.79600000000000004</v>
      </c>
      <c r="CQ1225" t="s">
        <v>162</v>
      </c>
      <c r="CR1225" t="s">
        <v>182</v>
      </c>
      <c r="CS1225" t="s">
        <v>242</v>
      </c>
      <c r="CT1225">
        <v>216.99999999999997</v>
      </c>
      <c r="CU1225">
        <v>23</v>
      </c>
      <c r="CV1225">
        <v>84.560655646842932</v>
      </c>
      <c r="CW1225">
        <v>23</v>
      </c>
      <c r="CX1225">
        <v>0</v>
      </c>
      <c r="CY1225">
        <v>23</v>
      </c>
      <c r="CZ1225">
        <v>236.99999999999997</v>
      </c>
      <c r="DA1225">
        <v>23</v>
      </c>
      <c r="DB1225">
        <v>113.77382725664387</v>
      </c>
      <c r="DC1225">
        <v>4</v>
      </c>
      <c r="DD1225">
        <v>1</v>
      </c>
      <c r="DF1225">
        <v>0.29699999999999999</v>
      </c>
    </row>
    <row r="1226" spans="1:110" x14ac:dyDescent="0.25">
      <c r="A1226" s="74">
        <v>1</v>
      </c>
      <c r="B1226" s="44">
        <v>5</v>
      </c>
      <c r="C1226" s="44">
        <v>1</v>
      </c>
      <c r="D1226" s="44">
        <v>11</v>
      </c>
      <c r="E1226" s="44">
        <v>0.18337967622326201</v>
      </c>
      <c r="F1226" s="44">
        <v>1554.208331</v>
      </c>
      <c r="G1226" s="75">
        <v>183.74</v>
      </c>
      <c r="H1226" s="74">
        <v>0.45400000000000001</v>
      </c>
      <c r="I1226" s="44">
        <v>4</v>
      </c>
      <c r="J1226" s="75">
        <v>0</v>
      </c>
      <c r="K1226" s="74">
        <v>0.29699999999999999</v>
      </c>
      <c r="L1226" s="44">
        <v>4</v>
      </c>
      <c r="M1226" s="75">
        <v>0</v>
      </c>
      <c r="N1226" s="44">
        <v>0.28100000000000003</v>
      </c>
      <c r="O1226" s="44">
        <v>4</v>
      </c>
      <c r="P1226" s="75">
        <v>0</v>
      </c>
      <c r="Q1226" s="80">
        <f t="shared" si="95"/>
        <v>0.34400000000000003</v>
      </c>
      <c r="R1226" s="88">
        <f t="shared" si="95"/>
        <v>4</v>
      </c>
      <c r="T1226" s="74">
        <v>0.75</v>
      </c>
      <c r="U1226" s="44">
        <v>9</v>
      </c>
      <c r="V1226" s="44">
        <v>0</v>
      </c>
      <c r="W1226" s="44">
        <v>217</v>
      </c>
      <c r="X1226" s="44">
        <v>23</v>
      </c>
      <c r="Y1226" s="44">
        <v>84.408624542410365</v>
      </c>
      <c r="Z1226" s="44">
        <v>23</v>
      </c>
      <c r="AA1226" s="44">
        <v>0</v>
      </c>
      <c r="AB1226" s="44">
        <v>23</v>
      </c>
      <c r="AC1226" s="44">
        <v>237</v>
      </c>
      <c r="AD1226" s="44">
        <v>23</v>
      </c>
      <c r="AE1226" s="44">
        <v>113.26829129358541</v>
      </c>
      <c r="AF1226" s="44">
        <v>4</v>
      </c>
      <c r="AG1226" s="75">
        <v>1</v>
      </c>
      <c r="AH1226" s="74">
        <v>0.92200000000000004</v>
      </c>
      <c r="AI1226" s="44">
        <v>9</v>
      </c>
      <c r="AJ1226" s="44">
        <v>0</v>
      </c>
      <c r="AK1226" s="44">
        <v>217</v>
      </c>
      <c r="AL1226" s="44">
        <v>23</v>
      </c>
      <c r="AM1226" s="44">
        <v>84.408624542410365</v>
      </c>
      <c r="AN1226" s="44">
        <v>23</v>
      </c>
      <c r="AO1226" s="44">
        <v>0</v>
      </c>
      <c r="AP1226" s="44">
        <v>23</v>
      </c>
      <c r="AQ1226" s="44">
        <v>237</v>
      </c>
      <c r="AR1226" s="44">
        <v>23</v>
      </c>
      <c r="AS1226" s="44">
        <v>113.26829129358541</v>
      </c>
      <c r="AT1226" s="44">
        <v>4</v>
      </c>
      <c r="AU1226" s="75">
        <v>1</v>
      </c>
      <c r="AV1226">
        <v>1</v>
      </c>
      <c r="AW1226">
        <v>9</v>
      </c>
      <c r="AX1226">
        <v>0</v>
      </c>
      <c r="AY1226">
        <v>217</v>
      </c>
      <c r="AZ1226">
        <v>23</v>
      </c>
      <c r="BA1226">
        <v>84.408624542410365</v>
      </c>
      <c r="BB1226">
        <v>23</v>
      </c>
      <c r="BC1226">
        <v>0</v>
      </c>
      <c r="BD1226">
        <v>23</v>
      </c>
      <c r="BE1226">
        <v>237</v>
      </c>
      <c r="BF1226">
        <v>23</v>
      </c>
      <c r="BG1226">
        <v>113.26829129358541</v>
      </c>
      <c r="BH1226">
        <v>4</v>
      </c>
      <c r="BI1226">
        <v>1</v>
      </c>
      <c r="BJ1226" s="74">
        <f t="shared" si="96"/>
        <v>0.89066666666666672</v>
      </c>
      <c r="BK1226" s="92">
        <f t="shared" si="97"/>
        <v>9</v>
      </c>
      <c r="BN1226" s="67">
        <f t="shared" si="98"/>
        <v>0.54666666666666663</v>
      </c>
      <c r="BO1226" s="9">
        <f t="shared" si="99"/>
        <v>5</v>
      </c>
      <c r="BT1226">
        <v>0.75</v>
      </c>
      <c r="BU1226">
        <v>9</v>
      </c>
      <c r="BV1226">
        <v>0</v>
      </c>
      <c r="BW1226">
        <v>217</v>
      </c>
      <c r="BX1226">
        <v>23</v>
      </c>
      <c r="BY1226">
        <v>84.408624542410365</v>
      </c>
      <c r="BZ1226">
        <v>23</v>
      </c>
      <c r="CA1226">
        <v>0</v>
      </c>
      <c r="CB1226">
        <v>23</v>
      </c>
      <c r="CC1226">
        <v>237</v>
      </c>
      <c r="CD1226">
        <v>23</v>
      </c>
      <c r="CE1226">
        <v>113.26829129358541</v>
      </c>
      <c r="CF1226">
        <v>4</v>
      </c>
      <c r="CG1226">
        <v>1</v>
      </c>
      <c r="CM1226">
        <v>0.75</v>
      </c>
      <c r="CQ1226" t="s">
        <v>162</v>
      </c>
      <c r="CR1226" t="s">
        <v>180</v>
      </c>
      <c r="CS1226" t="s">
        <v>242</v>
      </c>
      <c r="CT1226">
        <v>217</v>
      </c>
      <c r="CU1226">
        <v>23</v>
      </c>
      <c r="CV1226">
        <v>84.408624542410365</v>
      </c>
      <c r="CW1226">
        <v>23</v>
      </c>
      <c r="CX1226">
        <v>0</v>
      </c>
      <c r="CY1226">
        <v>23</v>
      </c>
      <c r="CZ1226">
        <v>237</v>
      </c>
      <c r="DA1226">
        <v>23</v>
      </c>
      <c r="DB1226">
        <v>113.26829129358541</v>
      </c>
      <c r="DC1226">
        <v>4</v>
      </c>
      <c r="DD1226">
        <v>1</v>
      </c>
      <c r="DF1226">
        <v>0.26600000000000001</v>
      </c>
    </row>
    <row r="1227" spans="1:110" x14ac:dyDescent="0.25">
      <c r="A1227" s="74">
        <v>1</v>
      </c>
      <c r="B1227" s="44">
        <v>5</v>
      </c>
      <c r="C1227" s="44">
        <v>1</v>
      </c>
      <c r="D1227" s="44">
        <v>12</v>
      </c>
      <c r="E1227" s="44">
        <v>0.28091768073513901</v>
      </c>
      <c r="F1227" s="44">
        <v>1587.40559249999</v>
      </c>
      <c r="G1227" s="75">
        <v>191.79</v>
      </c>
      <c r="H1227" s="74">
        <v>0.437</v>
      </c>
      <c r="I1227" s="44">
        <v>4</v>
      </c>
      <c r="J1227" s="75">
        <v>0</v>
      </c>
      <c r="K1227" s="74">
        <v>0.29699999999999999</v>
      </c>
      <c r="L1227" s="44">
        <v>4</v>
      </c>
      <c r="M1227" s="75">
        <v>0</v>
      </c>
      <c r="N1227" s="44">
        <v>0.28199999999999997</v>
      </c>
      <c r="O1227" s="44">
        <v>4</v>
      </c>
      <c r="P1227" s="75">
        <v>0</v>
      </c>
      <c r="Q1227" s="80">
        <f t="shared" si="95"/>
        <v>0.33866666666666667</v>
      </c>
      <c r="R1227" s="88">
        <f t="shared" si="95"/>
        <v>4</v>
      </c>
      <c r="T1227" s="74">
        <v>0.73399999999999999</v>
      </c>
      <c r="U1227" s="44">
        <v>9</v>
      </c>
      <c r="V1227" s="44">
        <v>0</v>
      </c>
      <c r="W1227" s="44">
        <v>217.00000000000003</v>
      </c>
      <c r="X1227" s="44">
        <v>23</v>
      </c>
      <c r="Y1227" s="44">
        <v>84.264248392151842</v>
      </c>
      <c r="Z1227" s="44">
        <v>23</v>
      </c>
      <c r="AA1227" s="44">
        <v>0</v>
      </c>
      <c r="AB1227" s="44">
        <v>23</v>
      </c>
      <c r="AC1227" s="44">
        <v>237.00000000000003</v>
      </c>
      <c r="AD1227" s="44">
        <v>23</v>
      </c>
      <c r="AE1227" s="44">
        <v>112.78353739994365</v>
      </c>
      <c r="AF1227" s="44">
        <v>4</v>
      </c>
      <c r="AG1227" s="75">
        <v>1</v>
      </c>
      <c r="AH1227" s="74">
        <v>0.93799999999999994</v>
      </c>
      <c r="AI1227" s="44">
        <v>9</v>
      </c>
      <c r="AJ1227" s="44">
        <v>0</v>
      </c>
      <c r="AK1227" s="44">
        <v>217.00000000000003</v>
      </c>
      <c r="AL1227" s="44">
        <v>23</v>
      </c>
      <c r="AM1227" s="44">
        <v>84.264248392151842</v>
      </c>
      <c r="AN1227" s="44">
        <v>23</v>
      </c>
      <c r="AO1227" s="44">
        <v>0</v>
      </c>
      <c r="AP1227" s="44">
        <v>23</v>
      </c>
      <c r="AQ1227" s="44">
        <v>237.00000000000003</v>
      </c>
      <c r="AR1227" s="44">
        <v>23</v>
      </c>
      <c r="AS1227" s="44">
        <v>112.78353739994365</v>
      </c>
      <c r="AT1227" s="44">
        <v>4</v>
      </c>
      <c r="AU1227" s="75">
        <v>1</v>
      </c>
      <c r="AV1227">
        <v>1</v>
      </c>
      <c r="AW1227">
        <v>9</v>
      </c>
      <c r="AX1227">
        <v>0</v>
      </c>
      <c r="AY1227">
        <v>217.00000000000003</v>
      </c>
      <c r="AZ1227">
        <v>23</v>
      </c>
      <c r="BA1227">
        <v>84.264248392151842</v>
      </c>
      <c r="BB1227">
        <v>23</v>
      </c>
      <c r="BC1227">
        <v>0</v>
      </c>
      <c r="BD1227">
        <v>23</v>
      </c>
      <c r="BE1227">
        <v>237.00000000000003</v>
      </c>
      <c r="BF1227">
        <v>23</v>
      </c>
      <c r="BG1227">
        <v>112.78353739994365</v>
      </c>
      <c r="BH1227">
        <v>4</v>
      </c>
      <c r="BI1227">
        <v>1</v>
      </c>
      <c r="BJ1227" s="74">
        <f t="shared" si="96"/>
        <v>0.89066666666666661</v>
      </c>
      <c r="BK1227" s="92">
        <f t="shared" si="97"/>
        <v>9</v>
      </c>
      <c r="BN1227" s="67">
        <f t="shared" si="98"/>
        <v>0.55199999999999994</v>
      </c>
      <c r="BO1227" s="9">
        <f t="shared" si="99"/>
        <v>5</v>
      </c>
      <c r="BT1227">
        <v>0.79700000000000004</v>
      </c>
      <c r="BU1227">
        <v>9</v>
      </c>
      <c r="BV1227">
        <v>0</v>
      </c>
      <c r="BW1227">
        <v>217.00000000000003</v>
      </c>
      <c r="BX1227">
        <v>23</v>
      </c>
      <c r="BY1227">
        <v>84.264248392151842</v>
      </c>
      <c r="BZ1227">
        <v>23</v>
      </c>
      <c r="CA1227">
        <v>0</v>
      </c>
      <c r="CB1227">
        <v>23</v>
      </c>
      <c r="CC1227">
        <v>237.00000000000003</v>
      </c>
      <c r="CD1227">
        <v>23</v>
      </c>
      <c r="CE1227">
        <v>112.78353739994365</v>
      </c>
      <c r="CF1227">
        <v>4</v>
      </c>
      <c r="CG1227">
        <v>1</v>
      </c>
      <c r="CM1227">
        <v>0.79700000000000004</v>
      </c>
      <c r="CQ1227" t="s">
        <v>162</v>
      </c>
      <c r="CR1227" t="s">
        <v>176</v>
      </c>
      <c r="CS1227" t="s">
        <v>242</v>
      </c>
      <c r="CT1227">
        <v>217.00000000000003</v>
      </c>
      <c r="CU1227">
        <v>23</v>
      </c>
      <c r="CV1227">
        <v>84.264248392151842</v>
      </c>
      <c r="CW1227">
        <v>23</v>
      </c>
      <c r="CX1227">
        <v>0</v>
      </c>
      <c r="CY1227">
        <v>23</v>
      </c>
      <c r="CZ1227">
        <v>237.00000000000003</v>
      </c>
      <c r="DA1227">
        <v>23</v>
      </c>
      <c r="DB1227">
        <v>112.78353739994365</v>
      </c>
      <c r="DC1227">
        <v>4</v>
      </c>
      <c r="DD1227">
        <v>1</v>
      </c>
      <c r="DF1227">
        <v>0.28100000000000003</v>
      </c>
    </row>
    <row r="1228" spans="1:110" x14ac:dyDescent="0.25">
      <c r="A1228" s="74">
        <v>1</v>
      </c>
      <c r="B1228" s="44">
        <v>5</v>
      </c>
      <c r="C1228" s="44">
        <v>1</v>
      </c>
      <c r="D1228" s="44">
        <v>13</v>
      </c>
      <c r="E1228" s="44">
        <v>0.37845568524699902</v>
      </c>
      <c r="F1228" s="44">
        <v>1620.602854</v>
      </c>
      <c r="G1228" s="75">
        <v>199.83999999999901</v>
      </c>
      <c r="H1228" s="74">
        <v>0.45300000000000001</v>
      </c>
      <c r="I1228" s="44">
        <v>4</v>
      </c>
      <c r="J1228" s="75">
        <v>0</v>
      </c>
      <c r="K1228" s="74">
        <v>0.312</v>
      </c>
      <c r="L1228" s="44">
        <v>4</v>
      </c>
      <c r="M1228" s="75">
        <v>0</v>
      </c>
      <c r="N1228" s="44">
        <v>0.29699999999999999</v>
      </c>
      <c r="O1228" s="44">
        <v>4</v>
      </c>
      <c r="P1228" s="75">
        <v>0</v>
      </c>
      <c r="Q1228" s="80">
        <f t="shared" si="95"/>
        <v>0.35400000000000004</v>
      </c>
      <c r="R1228" s="88">
        <f t="shared" si="95"/>
        <v>4</v>
      </c>
      <c r="T1228" s="74">
        <v>0.75</v>
      </c>
      <c r="U1228" s="44">
        <v>9</v>
      </c>
      <c r="V1228" s="44">
        <v>0</v>
      </c>
      <c r="W1228" s="44">
        <v>217</v>
      </c>
      <c r="X1228" s="44">
        <v>23</v>
      </c>
      <c r="Y1228" s="44">
        <v>84.126447734535262</v>
      </c>
      <c r="Z1228" s="44">
        <v>23</v>
      </c>
      <c r="AA1228" s="44">
        <v>0</v>
      </c>
      <c r="AB1228" s="44">
        <v>23</v>
      </c>
      <c r="AC1228" s="44">
        <v>237</v>
      </c>
      <c r="AD1228" s="44">
        <v>23</v>
      </c>
      <c r="AE1228" s="44">
        <v>112.31833849810602</v>
      </c>
      <c r="AF1228" s="44">
        <v>4</v>
      </c>
      <c r="AG1228" s="75">
        <v>1</v>
      </c>
      <c r="AH1228" s="74">
        <v>0.93700000000000006</v>
      </c>
      <c r="AI1228" s="44">
        <v>9</v>
      </c>
      <c r="AJ1228" s="44">
        <v>0</v>
      </c>
      <c r="AK1228" s="44">
        <v>217</v>
      </c>
      <c r="AL1228" s="44">
        <v>23</v>
      </c>
      <c r="AM1228" s="44">
        <v>84.126447734535262</v>
      </c>
      <c r="AN1228" s="44">
        <v>23</v>
      </c>
      <c r="AO1228" s="44">
        <v>0</v>
      </c>
      <c r="AP1228" s="44">
        <v>23</v>
      </c>
      <c r="AQ1228" s="44">
        <v>237</v>
      </c>
      <c r="AR1228" s="44">
        <v>23</v>
      </c>
      <c r="AS1228" s="44">
        <v>112.31833849810602</v>
      </c>
      <c r="AT1228" s="44">
        <v>4</v>
      </c>
      <c r="AU1228" s="75">
        <v>1</v>
      </c>
      <c r="AV1228">
        <v>1</v>
      </c>
      <c r="AW1228">
        <v>9</v>
      </c>
      <c r="AX1228">
        <v>0</v>
      </c>
      <c r="AY1228">
        <v>217</v>
      </c>
      <c r="AZ1228">
        <v>23</v>
      </c>
      <c r="BA1228">
        <v>84.126447734535262</v>
      </c>
      <c r="BB1228">
        <v>23</v>
      </c>
      <c r="BC1228">
        <v>0</v>
      </c>
      <c r="BD1228">
        <v>23</v>
      </c>
      <c r="BE1228">
        <v>237</v>
      </c>
      <c r="BF1228">
        <v>23</v>
      </c>
      <c r="BG1228">
        <v>112.31833849810602</v>
      </c>
      <c r="BH1228">
        <v>4</v>
      </c>
      <c r="BI1228">
        <v>1</v>
      </c>
      <c r="BJ1228" s="74">
        <f t="shared" si="96"/>
        <v>0.89566666666666672</v>
      </c>
      <c r="BK1228" s="92">
        <f t="shared" si="97"/>
        <v>9</v>
      </c>
      <c r="BN1228" s="67">
        <f t="shared" si="98"/>
        <v>0.54166666666666674</v>
      </c>
      <c r="BO1228" s="9">
        <f t="shared" si="99"/>
        <v>5</v>
      </c>
      <c r="BT1228">
        <v>0.76500000000000001</v>
      </c>
      <c r="BU1228">
        <v>9</v>
      </c>
      <c r="BV1228">
        <v>0</v>
      </c>
      <c r="BW1228">
        <v>217</v>
      </c>
      <c r="BX1228">
        <v>23</v>
      </c>
      <c r="BY1228">
        <v>84.126447734535262</v>
      </c>
      <c r="BZ1228">
        <v>23</v>
      </c>
      <c r="CA1228">
        <v>0</v>
      </c>
      <c r="CB1228">
        <v>23</v>
      </c>
      <c r="CC1228">
        <v>237</v>
      </c>
      <c r="CD1228">
        <v>23</v>
      </c>
      <c r="CE1228">
        <v>112.31833849810602</v>
      </c>
      <c r="CF1228">
        <v>4</v>
      </c>
      <c r="CG1228">
        <v>1</v>
      </c>
      <c r="CM1228">
        <v>0.76500000000000001</v>
      </c>
      <c r="CQ1228" t="s">
        <v>162</v>
      </c>
      <c r="CR1228" t="s">
        <v>182</v>
      </c>
      <c r="CS1228" t="s">
        <v>242</v>
      </c>
      <c r="CT1228">
        <v>217</v>
      </c>
      <c r="CU1228">
        <v>23</v>
      </c>
      <c r="CV1228">
        <v>84.126447734535262</v>
      </c>
      <c r="CW1228">
        <v>23</v>
      </c>
      <c r="CX1228">
        <v>0</v>
      </c>
      <c r="CY1228">
        <v>23</v>
      </c>
      <c r="CZ1228">
        <v>237</v>
      </c>
      <c r="DA1228">
        <v>23</v>
      </c>
      <c r="DB1228">
        <v>112.31833849810602</v>
      </c>
      <c r="DC1228">
        <v>4</v>
      </c>
      <c r="DD1228">
        <v>1</v>
      </c>
      <c r="DF1228">
        <v>0.29699999999999999</v>
      </c>
    </row>
    <row r="1229" spans="1:110" x14ac:dyDescent="0.25">
      <c r="A1229" s="74">
        <v>1</v>
      </c>
      <c r="B1229" s="44">
        <v>5</v>
      </c>
      <c r="C1229" s="44">
        <v>1</v>
      </c>
      <c r="D1229" s="44">
        <v>14</v>
      </c>
      <c r="E1229" s="44">
        <v>0.475993689758893</v>
      </c>
      <c r="F1229" s="44">
        <v>1653.8001154999999</v>
      </c>
      <c r="G1229" s="75">
        <v>207.89</v>
      </c>
      <c r="H1229" s="74">
        <v>0.45300000000000001</v>
      </c>
      <c r="I1229" s="44">
        <v>4</v>
      </c>
      <c r="J1229" s="75">
        <v>0</v>
      </c>
      <c r="K1229" s="74">
        <v>0.29699999999999999</v>
      </c>
      <c r="L1229" s="44">
        <v>4</v>
      </c>
      <c r="M1229" s="75">
        <v>0</v>
      </c>
      <c r="N1229" s="44">
        <v>0.29699999999999999</v>
      </c>
      <c r="O1229" s="44">
        <v>4</v>
      </c>
      <c r="P1229" s="75">
        <v>0</v>
      </c>
      <c r="Q1229" s="80">
        <f t="shared" si="95"/>
        <v>0.34899999999999998</v>
      </c>
      <c r="R1229" s="88">
        <f t="shared" si="95"/>
        <v>4</v>
      </c>
      <c r="T1229" s="74">
        <v>0.75</v>
      </c>
      <c r="U1229" s="44">
        <v>9</v>
      </c>
      <c r="V1229" s="44">
        <v>0</v>
      </c>
      <c r="W1229" s="44">
        <v>217.000001</v>
      </c>
      <c r="X1229" s="44">
        <v>23</v>
      </c>
      <c r="Y1229" s="44">
        <v>83.994778484126272</v>
      </c>
      <c r="Z1229" s="44">
        <v>23</v>
      </c>
      <c r="AA1229" s="44">
        <v>0</v>
      </c>
      <c r="AB1229" s="44">
        <v>23</v>
      </c>
      <c r="AC1229" s="44">
        <v>237</v>
      </c>
      <c r="AD1229" s="44">
        <v>23</v>
      </c>
      <c r="AE1229" s="44">
        <v>111.87155628158575</v>
      </c>
      <c r="AF1229" s="44">
        <v>4</v>
      </c>
      <c r="AG1229" s="75">
        <v>1</v>
      </c>
      <c r="AH1229" s="74">
        <v>0.93700000000000006</v>
      </c>
      <c r="AI1229" s="44">
        <v>9</v>
      </c>
      <c r="AJ1229" s="44">
        <v>0</v>
      </c>
      <c r="AK1229" s="44">
        <v>217.000001</v>
      </c>
      <c r="AL1229" s="44">
        <v>23</v>
      </c>
      <c r="AM1229" s="44">
        <v>83.994778484126272</v>
      </c>
      <c r="AN1229" s="44">
        <v>23</v>
      </c>
      <c r="AO1229" s="44">
        <v>0</v>
      </c>
      <c r="AP1229" s="44">
        <v>23</v>
      </c>
      <c r="AQ1229" s="44">
        <v>237</v>
      </c>
      <c r="AR1229" s="44">
        <v>23</v>
      </c>
      <c r="AS1229" s="44">
        <v>111.87155628158575</v>
      </c>
      <c r="AT1229" s="44">
        <v>4</v>
      </c>
      <c r="AU1229" s="75">
        <v>1</v>
      </c>
      <c r="AV1229">
        <v>1</v>
      </c>
      <c r="AW1229">
        <v>9</v>
      </c>
      <c r="AX1229">
        <v>0</v>
      </c>
      <c r="AY1229">
        <v>217.000001</v>
      </c>
      <c r="AZ1229">
        <v>23</v>
      </c>
      <c r="BA1229">
        <v>83.994778484126272</v>
      </c>
      <c r="BB1229">
        <v>23</v>
      </c>
      <c r="BC1229">
        <v>0</v>
      </c>
      <c r="BD1229">
        <v>23</v>
      </c>
      <c r="BE1229">
        <v>237</v>
      </c>
      <c r="BF1229">
        <v>23</v>
      </c>
      <c r="BG1229">
        <v>111.87155628158575</v>
      </c>
      <c r="BH1229">
        <v>4</v>
      </c>
      <c r="BI1229">
        <v>1</v>
      </c>
      <c r="BJ1229" s="74">
        <f t="shared" si="96"/>
        <v>0.89566666666666672</v>
      </c>
      <c r="BK1229" s="92">
        <f t="shared" si="97"/>
        <v>9</v>
      </c>
      <c r="BN1229" s="67">
        <f t="shared" si="98"/>
        <v>0.54666666666666675</v>
      </c>
      <c r="BO1229" s="9">
        <f t="shared" si="99"/>
        <v>5</v>
      </c>
      <c r="BT1229">
        <v>0.75</v>
      </c>
      <c r="BU1229">
        <v>9</v>
      </c>
      <c r="BV1229">
        <v>0</v>
      </c>
      <c r="BW1229">
        <v>217.000001</v>
      </c>
      <c r="BX1229">
        <v>23</v>
      </c>
      <c r="BY1229">
        <v>83.994778484126272</v>
      </c>
      <c r="BZ1229">
        <v>23</v>
      </c>
      <c r="CA1229">
        <v>0</v>
      </c>
      <c r="CB1229">
        <v>23</v>
      </c>
      <c r="CC1229">
        <v>237</v>
      </c>
      <c r="CD1229">
        <v>23</v>
      </c>
      <c r="CE1229">
        <v>111.87155628158575</v>
      </c>
      <c r="CF1229">
        <v>4</v>
      </c>
      <c r="CG1229">
        <v>1</v>
      </c>
      <c r="CM1229">
        <v>0.75</v>
      </c>
      <c r="CQ1229" t="s">
        <v>162</v>
      </c>
      <c r="CR1229" t="s">
        <v>184</v>
      </c>
      <c r="CS1229" t="s">
        <v>242</v>
      </c>
      <c r="CT1229">
        <v>217.000001</v>
      </c>
      <c r="CU1229">
        <v>23</v>
      </c>
      <c r="CV1229">
        <v>83.994778484126272</v>
      </c>
      <c r="CW1229">
        <v>23</v>
      </c>
      <c r="CX1229">
        <v>0</v>
      </c>
      <c r="CY1229">
        <v>23</v>
      </c>
      <c r="CZ1229">
        <v>237</v>
      </c>
      <c r="DA1229">
        <v>23</v>
      </c>
      <c r="DB1229">
        <v>111.87155628158575</v>
      </c>
      <c r="DC1229">
        <v>4</v>
      </c>
      <c r="DD1229">
        <v>1</v>
      </c>
      <c r="DF1229">
        <v>0.29599999999999999</v>
      </c>
    </row>
    <row r="1230" spans="1:110" x14ac:dyDescent="0.25">
      <c r="A1230" s="74">
        <v>1</v>
      </c>
      <c r="B1230" s="44">
        <v>5</v>
      </c>
      <c r="C1230" s="44">
        <v>2</v>
      </c>
      <c r="D1230" s="44">
        <v>1</v>
      </c>
      <c r="E1230" s="44">
        <v>-0.48124054823543899</v>
      </c>
      <c r="F1230" s="44">
        <v>1346.9110720000001</v>
      </c>
      <c r="G1230" s="75">
        <v>109.979999999999</v>
      </c>
      <c r="H1230" s="74">
        <v>0.46800000000000003</v>
      </c>
      <c r="I1230" s="44">
        <v>4</v>
      </c>
      <c r="J1230" s="75">
        <v>0</v>
      </c>
      <c r="K1230" s="74">
        <v>0.29699999999999999</v>
      </c>
      <c r="L1230" s="44">
        <v>4</v>
      </c>
      <c r="M1230" s="75">
        <v>0</v>
      </c>
      <c r="N1230" s="44">
        <v>0.29599999999999999</v>
      </c>
      <c r="O1230" s="44">
        <v>4</v>
      </c>
      <c r="P1230" s="75">
        <v>0</v>
      </c>
      <c r="Q1230" s="80">
        <f t="shared" si="95"/>
        <v>0.35366666666666663</v>
      </c>
      <c r="R1230" s="88">
        <f t="shared" si="95"/>
        <v>4</v>
      </c>
      <c r="T1230" s="74">
        <v>0.73399999999999999</v>
      </c>
      <c r="U1230" s="44">
        <v>9</v>
      </c>
      <c r="V1230" s="44">
        <v>0</v>
      </c>
      <c r="W1230" s="44">
        <v>217</v>
      </c>
      <c r="X1230" s="44">
        <v>23</v>
      </c>
      <c r="Y1230" s="44">
        <v>237</v>
      </c>
      <c r="Z1230" s="44">
        <v>23</v>
      </c>
      <c r="AA1230" s="44">
        <v>80.065051272572802</v>
      </c>
      <c r="AB1230" s="44">
        <v>23</v>
      </c>
      <c r="AC1230" s="44">
        <v>0</v>
      </c>
      <c r="AD1230" s="44">
        <v>23</v>
      </c>
      <c r="AE1230" s="44">
        <v>112.24214067644033</v>
      </c>
      <c r="AF1230" s="44">
        <v>4</v>
      </c>
      <c r="AG1230" s="75">
        <v>1</v>
      </c>
      <c r="AH1230" s="74">
        <v>0.92200000000000004</v>
      </c>
      <c r="AI1230" s="44">
        <v>9</v>
      </c>
      <c r="AJ1230" s="44">
        <v>0</v>
      </c>
      <c r="AK1230" s="44">
        <v>217</v>
      </c>
      <c r="AL1230" s="44">
        <v>23</v>
      </c>
      <c r="AM1230" s="44">
        <v>237</v>
      </c>
      <c r="AN1230" s="44">
        <v>23</v>
      </c>
      <c r="AO1230" s="44">
        <v>80.065051272572802</v>
      </c>
      <c r="AP1230" s="44">
        <v>23</v>
      </c>
      <c r="AQ1230" s="44">
        <v>0</v>
      </c>
      <c r="AR1230" s="44">
        <v>23</v>
      </c>
      <c r="AS1230" s="44">
        <v>112.24214067644033</v>
      </c>
      <c r="AT1230" s="44">
        <v>4</v>
      </c>
      <c r="AU1230" s="75">
        <v>1</v>
      </c>
      <c r="AV1230">
        <v>1.0149999999999999</v>
      </c>
      <c r="AW1230">
        <v>9</v>
      </c>
      <c r="AX1230">
        <v>0</v>
      </c>
      <c r="AY1230">
        <v>217</v>
      </c>
      <c r="AZ1230">
        <v>23</v>
      </c>
      <c r="BA1230">
        <v>237</v>
      </c>
      <c r="BB1230">
        <v>23</v>
      </c>
      <c r="BC1230">
        <v>80.065051272572802</v>
      </c>
      <c r="BD1230">
        <v>23</v>
      </c>
      <c r="BE1230">
        <v>0</v>
      </c>
      <c r="BF1230">
        <v>23</v>
      </c>
      <c r="BG1230">
        <v>112.24214067644033</v>
      </c>
      <c r="BH1230">
        <v>4</v>
      </c>
      <c r="BI1230">
        <v>1</v>
      </c>
      <c r="BJ1230" s="74">
        <f t="shared" si="96"/>
        <v>0.89033333333333342</v>
      </c>
      <c r="BK1230" s="92">
        <f t="shared" si="97"/>
        <v>9</v>
      </c>
      <c r="BN1230" s="67">
        <f t="shared" si="98"/>
        <v>0.53666666666666685</v>
      </c>
      <c r="BO1230" s="9">
        <f t="shared" si="99"/>
        <v>5</v>
      </c>
      <c r="BT1230">
        <v>0.79700000000000004</v>
      </c>
      <c r="BU1230">
        <v>9</v>
      </c>
      <c r="BV1230">
        <v>0</v>
      </c>
      <c r="BW1230">
        <v>217</v>
      </c>
      <c r="BX1230">
        <v>23</v>
      </c>
      <c r="BY1230">
        <v>237</v>
      </c>
      <c r="BZ1230">
        <v>23</v>
      </c>
      <c r="CA1230">
        <v>80.065051272572802</v>
      </c>
      <c r="CB1230">
        <v>23</v>
      </c>
      <c r="CC1230">
        <v>0</v>
      </c>
      <c r="CD1230">
        <v>23</v>
      </c>
      <c r="CE1230">
        <v>112.24214067644033</v>
      </c>
      <c r="CF1230">
        <v>4</v>
      </c>
      <c r="CG1230">
        <v>1</v>
      </c>
      <c r="CM1230">
        <v>0.79700000000000004</v>
      </c>
      <c r="CQ1230" t="s">
        <v>162</v>
      </c>
      <c r="CR1230" t="s">
        <v>182</v>
      </c>
      <c r="CS1230" t="s">
        <v>242</v>
      </c>
      <c r="CT1230">
        <v>217</v>
      </c>
      <c r="CU1230">
        <v>23</v>
      </c>
      <c r="CV1230">
        <v>237</v>
      </c>
      <c r="CW1230">
        <v>23</v>
      </c>
      <c r="CX1230">
        <v>80.065051272572802</v>
      </c>
      <c r="CY1230">
        <v>23</v>
      </c>
      <c r="CZ1230">
        <v>0</v>
      </c>
      <c r="DA1230">
        <v>23</v>
      </c>
      <c r="DB1230">
        <v>112.24214067644033</v>
      </c>
      <c r="DC1230">
        <v>4</v>
      </c>
      <c r="DD1230">
        <v>1</v>
      </c>
      <c r="DF1230">
        <v>0.29699999999999999</v>
      </c>
    </row>
    <row r="1231" spans="1:110" x14ac:dyDescent="0.25">
      <c r="A1231" s="74">
        <v>1</v>
      </c>
      <c r="B1231" s="44">
        <v>5</v>
      </c>
      <c r="C1231" s="44">
        <v>2</v>
      </c>
      <c r="D1231" s="44">
        <v>2</v>
      </c>
      <c r="E1231" s="44">
        <v>-0.38370254372357898</v>
      </c>
      <c r="F1231" s="44">
        <v>1380.1083335000001</v>
      </c>
      <c r="G1231" s="75">
        <v>118.03</v>
      </c>
      <c r="H1231" s="74">
        <v>0.437</v>
      </c>
      <c r="I1231" s="44">
        <v>4</v>
      </c>
      <c r="J1231" s="75">
        <v>0</v>
      </c>
      <c r="K1231" s="74">
        <v>0.29699999999999999</v>
      </c>
      <c r="L1231" s="44">
        <v>4</v>
      </c>
      <c r="M1231" s="75">
        <v>0</v>
      </c>
      <c r="N1231" s="44">
        <v>0.313</v>
      </c>
      <c r="O1231" s="44">
        <v>4</v>
      </c>
      <c r="P1231" s="75">
        <v>0</v>
      </c>
      <c r="Q1231" s="80">
        <f t="shared" si="95"/>
        <v>0.34899999999999998</v>
      </c>
      <c r="R1231" s="88">
        <f t="shared" si="95"/>
        <v>4</v>
      </c>
      <c r="T1231" s="74">
        <v>0.75</v>
      </c>
      <c r="U1231" s="44">
        <v>9</v>
      </c>
      <c r="V1231" s="44">
        <v>0</v>
      </c>
      <c r="W1231" s="44">
        <v>0</v>
      </c>
      <c r="X1231" s="44">
        <v>23</v>
      </c>
      <c r="Y1231" s="44">
        <v>237</v>
      </c>
      <c r="Z1231" s="44">
        <v>23</v>
      </c>
      <c r="AA1231" s="44">
        <v>217</v>
      </c>
      <c r="AB1231" s="44">
        <v>23</v>
      </c>
      <c r="AC1231" s="44">
        <v>80.255582767272969</v>
      </c>
      <c r="AD1231" s="44">
        <v>23</v>
      </c>
      <c r="AE1231" s="44">
        <v>112.90025216917255</v>
      </c>
      <c r="AF1231" s="44">
        <v>4</v>
      </c>
      <c r="AG1231" s="75">
        <v>1</v>
      </c>
      <c r="AH1231" s="74">
        <v>0.93799999999999994</v>
      </c>
      <c r="AI1231" s="44">
        <v>9</v>
      </c>
      <c r="AJ1231" s="44">
        <v>0</v>
      </c>
      <c r="AK1231" s="44">
        <v>0</v>
      </c>
      <c r="AL1231" s="44">
        <v>23</v>
      </c>
      <c r="AM1231" s="44">
        <v>237</v>
      </c>
      <c r="AN1231" s="44">
        <v>23</v>
      </c>
      <c r="AO1231" s="44">
        <v>217</v>
      </c>
      <c r="AP1231" s="44">
        <v>23</v>
      </c>
      <c r="AQ1231" s="44">
        <v>80.255582767272969</v>
      </c>
      <c r="AR1231" s="44">
        <v>23</v>
      </c>
      <c r="AS1231" s="44">
        <v>112.90025216917255</v>
      </c>
      <c r="AT1231" s="44">
        <v>4</v>
      </c>
      <c r="AU1231" s="75">
        <v>1</v>
      </c>
      <c r="AV1231">
        <v>1</v>
      </c>
      <c r="AW1231">
        <v>9</v>
      </c>
      <c r="AX1231">
        <v>0</v>
      </c>
      <c r="AY1231">
        <v>0</v>
      </c>
      <c r="AZ1231">
        <v>23</v>
      </c>
      <c r="BA1231">
        <v>237</v>
      </c>
      <c r="BB1231">
        <v>23</v>
      </c>
      <c r="BC1231">
        <v>217</v>
      </c>
      <c r="BD1231">
        <v>23</v>
      </c>
      <c r="BE1231">
        <v>80.255582767272969</v>
      </c>
      <c r="BF1231">
        <v>23</v>
      </c>
      <c r="BG1231">
        <v>112.90025216917255</v>
      </c>
      <c r="BH1231">
        <v>4</v>
      </c>
      <c r="BI1231">
        <v>1</v>
      </c>
      <c r="BJ1231" s="74">
        <f t="shared" si="96"/>
        <v>0.89599999999999991</v>
      </c>
      <c r="BK1231" s="92">
        <f t="shared" si="97"/>
        <v>9</v>
      </c>
      <c r="BN1231" s="67">
        <f t="shared" si="98"/>
        <v>0.54699999999999993</v>
      </c>
      <c r="BO1231" s="9">
        <f t="shared" si="99"/>
        <v>5</v>
      </c>
      <c r="BT1231">
        <v>0.76600000000000001</v>
      </c>
      <c r="BU1231">
        <v>9</v>
      </c>
      <c r="BV1231">
        <v>0</v>
      </c>
      <c r="BW1231">
        <v>0</v>
      </c>
      <c r="BX1231">
        <v>23</v>
      </c>
      <c r="BY1231">
        <v>237</v>
      </c>
      <c r="BZ1231">
        <v>23</v>
      </c>
      <c r="CA1231">
        <v>217</v>
      </c>
      <c r="CB1231">
        <v>23</v>
      </c>
      <c r="CC1231">
        <v>80.255582767272969</v>
      </c>
      <c r="CD1231">
        <v>23</v>
      </c>
      <c r="CE1231">
        <v>112.90025216917255</v>
      </c>
      <c r="CF1231">
        <v>4</v>
      </c>
      <c r="CG1231">
        <v>1</v>
      </c>
      <c r="CM1231">
        <v>0.76600000000000001</v>
      </c>
      <c r="CQ1231" t="s">
        <v>162</v>
      </c>
      <c r="CR1231" t="s">
        <v>182</v>
      </c>
      <c r="CS1231" t="s">
        <v>242</v>
      </c>
      <c r="CT1231">
        <v>0</v>
      </c>
      <c r="CU1231">
        <v>23</v>
      </c>
      <c r="CV1231">
        <v>237</v>
      </c>
      <c r="CW1231">
        <v>23</v>
      </c>
      <c r="CX1231">
        <v>217</v>
      </c>
      <c r="CY1231">
        <v>23</v>
      </c>
      <c r="CZ1231">
        <v>80.255582767272969</v>
      </c>
      <c r="DA1231">
        <v>23</v>
      </c>
      <c r="DB1231">
        <v>112.90025216917255</v>
      </c>
      <c r="DC1231">
        <v>4</v>
      </c>
      <c r="DD1231">
        <v>1</v>
      </c>
      <c r="DF1231">
        <v>0.29699999999999999</v>
      </c>
    </row>
    <row r="1232" spans="1:110" x14ac:dyDescent="0.25">
      <c r="A1232" s="74">
        <v>1</v>
      </c>
      <c r="B1232" s="44">
        <v>5</v>
      </c>
      <c r="C1232" s="44">
        <v>2</v>
      </c>
      <c r="D1232" s="44">
        <v>3</v>
      </c>
      <c r="E1232" s="44">
        <v>-0.28616453921170198</v>
      </c>
      <c r="F1232" s="44">
        <v>1413.305595</v>
      </c>
      <c r="G1232" s="75">
        <v>126.08</v>
      </c>
      <c r="H1232" s="74">
        <v>0.46899999999999997</v>
      </c>
      <c r="I1232" s="44">
        <v>4</v>
      </c>
      <c r="J1232" s="75">
        <v>0</v>
      </c>
      <c r="K1232" s="74">
        <v>0.312</v>
      </c>
      <c r="L1232" s="44">
        <v>4</v>
      </c>
      <c r="M1232" s="75">
        <v>0</v>
      </c>
      <c r="N1232" s="44">
        <v>0.313</v>
      </c>
      <c r="O1232" s="44">
        <v>4</v>
      </c>
      <c r="P1232" s="75">
        <v>0</v>
      </c>
      <c r="Q1232" s="80">
        <f t="shared" si="95"/>
        <v>0.36466666666666664</v>
      </c>
      <c r="R1232" s="88">
        <f t="shared" si="95"/>
        <v>4</v>
      </c>
      <c r="T1232" s="74">
        <v>0.73399999999999999</v>
      </c>
      <c r="U1232" s="44">
        <v>9</v>
      </c>
      <c r="V1232" s="44">
        <v>0</v>
      </c>
      <c r="W1232" s="44">
        <v>0</v>
      </c>
      <c r="X1232" s="44">
        <v>23</v>
      </c>
      <c r="Y1232" s="44">
        <v>236.99999999999997</v>
      </c>
      <c r="Z1232" s="44">
        <v>23</v>
      </c>
      <c r="AA1232" s="44">
        <v>217.00000099999997</v>
      </c>
      <c r="AB1232" s="44">
        <v>23</v>
      </c>
      <c r="AC1232" s="44">
        <v>80.880165252034004</v>
      </c>
      <c r="AD1232" s="44">
        <v>23</v>
      </c>
      <c r="AE1232" s="44">
        <v>113.23928142294875</v>
      </c>
      <c r="AF1232" s="44">
        <v>4</v>
      </c>
      <c r="AG1232" s="75">
        <v>1</v>
      </c>
      <c r="AH1232" s="74">
        <v>0.92200000000000004</v>
      </c>
      <c r="AI1232" s="44">
        <v>9</v>
      </c>
      <c r="AJ1232" s="44">
        <v>0</v>
      </c>
      <c r="AK1232" s="44">
        <v>0</v>
      </c>
      <c r="AL1232" s="44">
        <v>23</v>
      </c>
      <c r="AM1232" s="44">
        <v>236.99999999999997</v>
      </c>
      <c r="AN1232" s="44">
        <v>23</v>
      </c>
      <c r="AO1232" s="44">
        <v>217.00000099999997</v>
      </c>
      <c r="AP1232" s="44">
        <v>23</v>
      </c>
      <c r="AQ1232" s="44">
        <v>80.880165252034004</v>
      </c>
      <c r="AR1232" s="44">
        <v>23</v>
      </c>
      <c r="AS1232" s="44">
        <v>113.23928142294875</v>
      </c>
      <c r="AT1232" s="44">
        <v>4</v>
      </c>
      <c r="AU1232" s="75">
        <v>1</v>
      </c>
      <c r="AV1232">
        <v>1</v>
      </c>
      <c r="AW1232">
        <v>9</v>
      </c>
      <c r="AX1232">
        <v>0</v>
      </c>
      <c r="AY1232">
        <v>0</v>
      </c>
      <c r="AZ1232">
        <v>23</v>
      </c>
      <c r="BA1232">
        <v>236.99999999999997</v>
      </c>
      <c r="BB1232">
        <v>23</v>
      </c>
      <c r="BC1232">
        <v>217.00000099999997</v>
      </c>
      <c r="BD1232">
        <v>23</v>
      </c>
      <c r="BE1232">
        <v>80.880165252034004</v>
      </c>
      <c r="BF1232">
        <v>23</v>
      </c>
      <c r="BG1232">
        <v>113.23928142294875</v>
      </c>
      <c r="BH1232">
        <v>4</v>
      </c>
      <c r="BI1232">
        <v>1</v>
      </c>
      <c r="BJ1232" s="74">
        <f t="shared" si="96"/>
        <v>0.88533333333333342</v>
      </c>
      <c r="BK1232" s="92">
        <f t="shared" si="97"/>
        <v>9</v>
      </c>
      <c r="BN1232" s="67">
        <f t="shared" si="98"/>
        <v>0.52066666666666683</v>
      </c>
      <c r="BO1232" s="9">
        <f t="shared" si="99"/>
        <v>5</v>
      </c>
      <c r="BT1232">
        <v>0.76500000000000001</v>
      </c>
      <c r="BU1232">
        <v>9</v>
      </c>
      <c r="BV1232">
        <v>0</v>
      </c>
      <c r="BW1232">
        <v>0</v>
      </c>
      <c r="BX1232">
        <v>23</v>
      </c>
      <c r="BY1232">
        <v>236.99999999999997</v>
      </c>
      <c r="BZ1232">
        <v>23</v>
      </c>
      <c r="CA1232">
        <v>217.00000099999997</v>
      </c>
      <c r="CB1232">
        <v>23</v>
      </c>
      <c r="CC1232">
        <v>80.880165252034004</v>
      </c>
      <c r="CD1232">
        <v>23</v>
      </c>
      <c r="CE1232">
        <v>113.23928142294875</v>
      </c>
      <c r="CF1232">
        <v>4</v>
      </c>
      <c r="CG1232">
        <v>1</v>
      </c>
      <c r="CM1232">
        <v>0.76500000000000001</v>
      </c>
      <c r="CQ1232" t="s">
        <v>162</v>
      </c>
      <c r="CR1232" t="s">
        <v>180</v>
      </c>
      <c r="CS1232" t="s">
        <v>242</v>
      </c>
      <c r="CT1232">
        <v>0</v>
      </c>
      <c r="CU1232">
        <v>23</v>
      </c>
      <c r="CV1232">
        <v>236.99999999999997</v>
      </c>
      <c r="CW1232">
        <v>23</v>
      </c>
      <c r="CX1232">
        <v>217.00000099999997</v>
      </c>
      <c r="CY1232">
        <v>23</v>
      </c>
      <c r="CZ1232">
        <v>80.880165252034004</v>
      </c>
      <c r="DA1232">
        <v>23</v>
      </c>
      <c r="DB1232">
        <v>113.23928142294875</v>
      </c>
      <c r="DC1232">
        <v>4</v>
      </c>
      <c r="DD1232">
        <v>1</v>
      </c>
      <c r="DF1232">
        <v>0.26600000000000001</v>
      </c>
    </row>
    <row r="1233" spans="1:110" x14ac:dyDescent="0.25">
      <c r="A1233" s="74">
        <v>1</v>
      </c>
      <c r="B1233" s="44">
        <v>5</v>
      </c>
      <c r="C1233" s="44">
        <v>2</v>
      </c>
      <c r="D1233" s="44">
        <v>4</v>
      </c>
      <c r="E1233" s="44">
        <v>-0.18862653469982499</v>
      </c>
      <c r="F1233" s="44">
        <v>1446.5028565</v>
      </c>
      <c r="G1233" s="75">
        <v>134.13</v>
      </c>
      <c r="H1233" s="74">
        <v>0.45300000000000001</v>
      </c>
      <c r="I1233" s="44">
        <v>4</v>
      </c>
      <c r="J1233" s="75">
        <v>0</v>
      </c>
      <c r="K1233" s="74">
        <v>0.312</v>
      </c>
      <c r="L1233" s="44">
        <v>4</v>
      </c>
      <c r="M1233" s="75">
        <v>0</v>
      </c>
      <c r="N1233" s="44">
        <v>0.26600000000000001</v>
      </c>
      <c r="O1233" s="44">
        <v>4</v>
      </c>
      <c r="P1233" s="75">
        <v>0</v>
      </c>
      <c r="Q1233" s="80">
        <f t="shared" si="95"/>
        <v>0.34366666666666673</v>
      </c>
      <c r="R1233" s="88">
        <f t="shared" si="95"/>
        <v>4</v>
      </c>
      <c r="T1233" s="74">
        <v>0.73399999999999999</v>
      </c>
      <c r="U1233" s="44">
        <v>9</v>
      </c>
      <c r="V1233" s="44">
        <v>0</v>
      </c>
      <c r="W1233" s="44">
        <v>0</v>
      </c>
      <c r="X1233" s="44">
        <v>23</v>
      </c>
      <c r="Y1233" s="44">
        <v>237.00000000000003</v>
      </c>
      <c r="Z1233" s="44">
        <v>23</v>
      </c>
      <c r="AA1233" s="44">
        <v>217</v>
      </c>
      <c r="AB1233" s="44">
        <v>23</v>
      </c>
      <c r="AC1233" s="44">
        <v>81.472976846065464</v>
      </c>
      <c r="AD1233" s="44">
        <v>23</v>
      </c>
      <c r="AE1233" s="44">
        <v>113.5564802795021</v>
      </c>
      <c r="AF1233" s="44">
        <v>4</v>
      </c>
      <c r="AG1233" s="75">
        <v>1</v>
      </c>
      <c r="AH1233" s="74">
        <v>0.92100000000000004</v>
      </c>
      <c r="AI1233" s="44">
        <v>9</v>
      </c>
      <c r="AJ1233" s="44">
        <v>0</v>
      </c>
      <c r="AK1233" s="44">
        <v>0</v>
      </c>
      <c r="AL1233" s="44">
        <v>23</v>
      </c>
      <c r="AM1233" s="44">
        <v>237.00000000000003</v>
      </c>
      <c r="AN1233" s="44">
        <v>23</v>
      </c>
      <c r="AO1233" s="44">
        <v>217</v>
      </c>
      <c r="AP1233" s="44">
        <v>23</v>
      </c>
      <c r="AQ1233" s="44">
        <v>81.472976846065464</v>
      </c>
      <c r="AR1233" s="44">
        <v>23</v>
      </c>
      <c r="AS1233" s="44">
        <v>113.5564802795021</v>
      </c>
      <c r="AT1233" s="44">
        <v>4</v>
      </c>
      <c r="AU1233" s="75">
        <v>1</v>
      </c>
      <c r="AV1233">
        <v>1</v>
      </c>
      <c r="AW1233">
        <v>9</v>
      </c>
      <c r="AX1233">
        <v>0</v>
      </c>
      <c r="AY1233">
        <v>0</v>
      </c>
      <c r="AZ1233">
        <v>23</v>
      </c>
      <c r="BA1233">
        <v>237.00000000000003</v>
      </c>
      <c r="BB1233">
        <v>23</v>
      </c>
      <c r="BC1233">
        <v>217</v>
      </c>
      <c r="BD1233">
        <v>23</v>
      </c>
      <c r="BE1233">
        <v>81.472976846065464</v>
      </c>
      <c r="BF1233">
        <v>23</v>
      </c>
      <c r="BG1233">
        <v>113.5564802795021</v>
      </c>
      <c r="BH1233">
        <v>4</v>
      </c>
      <c r="BI1233">
        <v>1</v>
      </c>
      <c r="BJ1233" s="74">
        <f t="shared" si="96"/>
        <v>0.88500000000000012</v>
      </c>
      <c r="BK1233" s="92">
        <f t="shared" si="97"/>
        <v>9</v>
      </c>
      <c r="BN1233" s="67">
        <f t="shared" si="98"/>
        <v>0.54133333333333344</v>
      </c>
      <c r="BO1233" s="9">
        <f t="shared" si="99"/>
        <v>5</v>
      </c>
      <c r="BT1233">
        <v>0.78100000000000003</v>
      </c>
      <c r="BU1233">
        <v>9</v>
      </c>
      <c r="BV1233">
        <v>0</v>
      </c>
      <c r="BW1233">
        <v>0</v>
      </c>
      <c r="BX1233">
        <v>23</v>
      </c>
      <c r="BY1233">
        <v>237.00000000000003</v>
      </c>
      <c r="BZ1233">
        <v>23</v>
      </c>
      <c r="CA1233">
        <v>217</v>
      </c>
      <c r="CB1233">
        <v>23</v>
      </c>
      <c r="CC1233">
        <v>81.472976846065464</v>
      </c>
      <c r="CD1233">
        <v>23</v>
      </c>
      <c r="CE1233">
        <v>113.5564802795021</v>
      </c>
      <c r="CF1233">
        <v>4</v>
      </c>
      <c r="CG1233">
        <v>1</v>
      </c>
      <c r="CM1233">
        <v>0.78100000000000003</v>
      </c>
      <c r="CQ1233" t="s">
        <v>162</v>
      </c>
      <c r="CR1233" t="s">
        <v>185</v>
      </c>
      <c r="CS1233" t="s">
        <v>242</v>
      </c>
      <c r="CT1233">
        <v>0</v>
      </c>
      <c r="CU1233">
        <v>23</v>
      </c>
      <c r="CV1233">
        <v>237.00000000000003</v>
      </c>
      <c r="CW1233">
        <v>23</v>
      </c>
      <c r="CX1233">
        <v>217</v>
      </c>
      <c r="CY1233">
        <v>23</v>
      </c>
      <c r="CZ1233">
        <v>81.472976846065464</v>
      </c>
      <c r="DA1233">
        <v>23</v>
      </c>
      <c r="DB1233">
        <v>113.5564802795021</v>
      </c>
      <c r="DC1233">
        <v>4</v>
      </c>
      <c r="DD1233">
        <v>1</v>
      </c>
      <c r="DF1233">
        <v>0.28199999999999997</v>
      </c>
    </row>
    <row r="1234" spans="1:110" x14ac:dyDescent="0.25">
      <c r="A1234" s="74">
        <v>1</v>
      </c>
      <c r="B1234" s="44">
        <v>5</v>
      </c>
      <c r="C1234" s="44">
        <v>2</v>
      </c>
      <c r="D1234" s="44">
        <v>5</v>
      </c>
      <c r="E1234" s="44">
        <v>-9.1088530187948699E-2</v>
      </c>
      <c r="F1234" s="44">
        <v>1479.700118</v>
      </c>
      <c r="G1234" s="75">
        <v>142.18</v>
      </c>
      <c r="H1234" s="74">
        <v>0.46899999999999997</v>
      </c>
      <c r="I1234" s="44">
        <v>4</v>
      </c>
      <c r="J1234" s="75">
        <v>0</v>
      </c>
      <c r="K1234" s="74">
        <v>0.29699999999999999</v>
      </c>
      <c r="L1234" s="44">
        <v>4</v>
      </c>
      <c r="M1234" s="75">
        <v>0</v>
      </c>
      <c r="N1234" s="44">
        <v>0.29699999999999999</v>
      </c>
      <c r="O1234" s="44">
        <v>4</v>
      </c>
      <c r="P1234" s="75">
        <v>0</v>
      </c>
      <c r="Q1234" s="80">
        <f t="shared" si="95"/>
        <v>0.35433333333333333</v>
      </c>
      <c r="R1234" s="88">
        <f t="shared" si="95"/>
        <v>4</v>
      </c>
      <c r="T1234" s="74">
        <v>0.71799999999999997</v>
      </c>
      <c r="U1234" s="44">
        <v>9</v>
      </c>
      <c r="V1234" s="44">
        <v>0</v>
      </c>
      <c r="W1234" s="44">
        <v>0</v>
      </c>
      <c r="X1234" s="44">
        <v>23</v>
      </c>
      <c r="Y1234" s="44">
        <v>237.00000000000003</v>
      </c>
      <c r="Z1234" s="44">
        <v>23</v>
      </c>
      <c r="AA1234" s="44">
        <v>217.00000100000003</v>
      </c>
      <c r="AB1234" s="44">
        <v>23</v>
      </c>
      <c r="AC1234" s="44">
        <v>82.042110600791816</v>
      </c>
      <c r="AD1234" s="44">
        <v>23</v>
      </c>
      <c r="AE1234" s="44">
        <v>113.85363771097545</v>
      </c>
      <c r="AF1234" s="44">
        <v>4</v>
      </c>
      <c r="AG1234" s="75">
        <v>1</v>
      </c>
      <c r="AH1234" s="74">
        <v>0.92200000000000004</v>
      </c>
      <c r="AI1234" s="44">
        <v>9</v>
      </c>
      <c r="AJ1234" s="44">
        <v>0</v>
      </c>
      <c r="AK1234" s="44">
        <v>0</v>
      </c>
      <c r="AL1234" s="44">
        <v>23</v>
      </c>
      <c r="AM1234" s="44">
        <v>237.00000000000003</v>
      </c>
      <c r="AN1234" s="44">
        <v>23</v>
      </c>
      <c r="AO1234" s="44">
        <v>217.00000100000003</v>
      </c>
      <c r="AP1234" s="44">
        <v>23</v>
      </c>
      <c r="AQ1234" s="44">
        <v>82.042110600791816</v>
      </c>
      <c r="AR1234" s="44">
        <v>23</v>
      </c>
      <c r="AS1234" s="44">
        <v>113.85363771097545</v>
      </c>
      <c r="AT1234" s="44">
        <v>4</v>
      </c>
      <c r="AU1234" s="75">
        <v>1</v>
      </c>
      <c r="AV1234">
        <v>1</v>
      </c>
      <c r="AW1234">
        <v>9</v>
      </c>
      <c r="AX1234">
        <v>0</v>
      </c>
      <c r="AY1234">
        <v>0</v>
      </c>
      <c r="AZ1234">
        <v>23</v>
      </c>
      <c r="BA1234">
        <v>237.00000000000003</v>
      </c>
      <c r="BB1234">
        <v>23</v>
      </c>
      <c r="BC1234">
        <v>217.00000100000003</v>
      </c>
      <c r="BD1234">
        <v>23</v>
      </c>
      <c r="BE1234">
        <v>82.042110600791816</v>
      </c>
      <c r="BF1234">
        <v>23</v>
      </c>
      <c r="BG1234">
        <v>113.85363771097545</v>
      </c>
      <c r="BH1234">
        <v>4</v>
      </c>
      <c r="BI1234">
        <v>1</v>
      </c>
      <c r="BJ1234" s="74">
        <f t="shared" si="96"/>
        <v>0.88</v>
      </c>
      <c r="BK1234" s="92">
        <f t="shared" si="97"/>
        <v>9</v>
      </c>
      <c r="BN1234" s="67">
        <f t="shared" si="98"/>
        <v>0.52566666666666673</v>
      </c>
      <c r="BO1234" s="9">
        <f t="shared" si="99"/>
        <v>5</v>
      </c>
      <c r="BT1234">
        <v>0.76600000000000001</v>
      </c>
      <c r="BU1234">
        <v>9</v>
      </c>
      <c r="BV1234">
        <v>0</v>
      </c>
      <c r="BW1234">
        <v>0</v>
      </c>
      <c r="BX1234">
        <v>23</v>
      </c>
      <c r="BY1234">
        <v>237.00000000000003</v>
      </c>
      <c r="BZ1234">
        <v>23</v>
      </c>
      <c r="CA1234">
        <v>217.00000100000003</v>
      </c>
      <c r="CB1234">
        <v>23</v>
      </c>
      <c r="CC1234">
        <v>82.042110600791816</v>
      </c>
      <c r="CD1234">
        <v>23</v>
      </c>
      <c r="CE1234">
        <v>113.85363771097545</v>
      </c>
      <c r="CF1234">
        <v>4</v>
      </c>
      <c r="CG1234">
        <v>1</v>
      </c>
      <c r="CM1234">
        <v>0.76600000000000001</v>
      </c>
      <c r="CQ1234" t="s">
        <v>162</v>
      </c>
      <c r="CR1234" t="s">
        <v>176</v>
      </c>
      <c r="CS1234" t="s">
        <v>242</v>
      </c>
      <c r="CT1234">
        <v>0</v>
      </c>
      <c r="CU1234">
        <v>23</v>
      </c>
      <c r="CV1234">
        <v>237.00000000000003</v>
      </c>
      <c r="CW1234">
        <v>23</v>
      </c>
      <c r="CX1234">
        <v>217.00000100000003</v>
      </c>
      <c r="CY1234">
        <v>23</v>
      </c>
      <c r="CZ1234">
        <v>82.042110600791816</v>
      </c>
      <c r="DA1234">
        <v>23</v>
      </c>
      <c r="DB1234">
        <v>113.85363771097545</v>
      </c>
      <c r="DC1234">
        <v>4</v>
      </c>
      <c r="DD1234">
        <v>1</v>
      </c>
      <c r="DF1234">
        <v>0.28100000000000003</v>
      </c>
    </row>
    <row r="1235" spans="1:110" x14ac:dyDescent="0.25">
      <c r="A1235" s="74">
        <v>1</v>
      </c>
      <c r="B1235" s="44">
        <v>5</v>
      </c>
      <c r="C1235" s="44">
        <v>2</v>
      </c>
      <c r="D1235" s="44">
        <v>6</v>
      </c>
      <c r="E1235" s="44">
        <v>6.4494743239283002E-3</v>
      </c>
      <c r="F1235" s="44">
        <v>1512.8973794999999</v>
      </c>
      <c r="G1235" s="75">
        <v>150.22999999999999</v>
      </c>
      <c r="H1235" s="74">
        <v>0.437</v>
      </c>
      <c r="I1235" s="44">
        <v>4</v>
      </c>
      <c r="J1235" s="75">
        <v>0</v>
      </c>
      <c r="K1235" s="74">
        <v>0.313</v>
      </c>
      <c r="L1235" s="44">
        <v>4</v>
      </c>
      <c r="M1235" s="75">
        <v>0</v>
      </c>
      <c r="N1235" s="44">
        <v>0.28100000000000003</v>
      </c>
      <c r="O1235" s="44">
        <v>4</v>
      </c>
      <c r="P1235" s="75">
        <v>0</v>
      </c>
      <c r="Q1235" s="80">
        <f t="shared" si="95"/>
        <v>0.34366666666666673</v>
      </c>
      <c r="R1235" s="88">
        <f t="shared" si="95"/>
        <v>4</v>
      </c>
      <c r="T1235" s="74">
        <v>0.73399999999999999</v>
      </c>
      <c r="U1235" s="44">
        <v>9</v>
      </c>
      <c r="V1235" s="44">
        <v>0</v>
      </c>
      <c r="W1235" s="44">
        <v>0</v>
      </c>
      <c r="X1235" s="44">
        <v>23</v>
      </c>
      <c r="Y1235" s="44">
        <v>236.99999999999997</v>
      </c>
      <c r="Z1235" s="44">
        <v>23</v>
      </c>
      <c r="AA1235" s="44">
        <v>216.99999999999997</v>
      </c>
      <c r="AB1235" s="44">
        <v>23</v>
      </c>
      <c r="AC1235" s="44">
        <v>82.5888471235926</v>
      </c>
      <c r="AD1235" s="44">
        <v>23</v>
      </c>
      <c r="AE1235" s="44">
        <v>114.13238947139092</v>
      </c>
      <c r="AF1235" s="44">
        <v>4</v>
      </c>
      <c r="AG1235" s="75">
        <v>1</v>
      </c>
      <c r="AH1235" s="74">
        <v>0.93799999999999994</v>
      </c>
      <c r="AI1235" s="44">
        <v>9</v>
      </c>
      <c r="AJ1235" s="44">
        <v>0</v>
      </c>
      <c r="AK1235" s="44">
        <v>0</v>
      </c>
      <c r="AL1235" s="44">
        <v>23</v>
      </c>
      <c r="AM1235" s="44">
        <v>236.99999999999997</v>
      </c>
      <c r="AN1235" s="44">
        <v>23</v>
      </c>
      <c r="AO1235" s="44">
        <v>216.99999999999997</v>
      </c>
      <c r="AP1235" s="44">
        <v>23</v>
      </c>
      <c r="AQ1235" s="44">
        <v>82.5888471235926</v>
      </c>
      <c r="AR1235" s="44">
        <v>23</v>
      </c>
      <c r="AS1235" s="44">
        <v>114.13238947139092</v>
      </c>
      <c r="AT1235" s="44">
        <v>4</v>
      </c>
      <c r="AU1235" s="75">
        <v>1</v>
      </c>
      <c r="AV1235">
        <v>1</v>
      </c>
      <c r="AW1235">
        <v>9</v>
      </c>
      <c r="AX1235">
        <v>0</v>
      </c>
      <c r="AY1235">
        <v>0</v>
      </c>
      <c r="AZ1235">
        <v>23</v>
      </c>
      <c r="BA1235">
        <v>236.99999999999997</v>
      </c>
      <c r="BB1235">
        <v>23</v>
      </c>
      <c r="BC1235">
        <v>216.99999999999997</v>
      </c>
      <c r="BD1235">
        <v>23</v>
      </c>
      <c r="BE1235">
        <v>82.5888471235926</v>
      </c>
      <c r="BF1235">
        <v>23</v>
      </c>
      <c r="BG1235">
        <v>114.13238947139092</v>
      </c>
      <c r="BH1235">
        <v>4</v>
      </c>
      <c r="BI1235">
        <v>1</v>
      </c>
      <c r="BJ1235" s="74">
        <f t="shared" si="96"/>
        <v>0.89066666666666661</v>
      </c>
      <c r="BK1235" s="92">
        <f t="shared" si="97"/>
        <v>9</v>
      </c>
      <c r="BN1235" s="67">
        <f t="shared" si="98"/>
        <v>0.54699999999999993</v>
      </c>
      <c r="BO1235" s="9">
        <f t="shared" si="99"/>
        <v>5</v>
      </c>
      <c r="BT1235">
        <v>0.78100000000000003</v>
      </c>
      <c r="BU1235">
        <v>9</v>
      </c>
      <c r="BV1235">
        <v>0</v>
      </c>
      <c r="BW1235">
        <v>0</v>
      </c>
      <c r="BX1235">
        <v>23</v>
      </c>
      <c r="BY1235">
        <v>236.99999999999997</v>
      </c>
      <c r="BZ1235">
        <v>23</v>
      </c>
      <c r="CA1235">
        <v>216.99999999999997</v>
      </c>
      <c r="CB1235">
        <v>23</v>
      </c>
      <c r="CC1235">
        <v>82.5888471235926</v>
      </c>
      <c r="CD1235">
        <v>23</v>
      </c>
      <c r="CE1235">
        <v>114.13238947139092</v>
      </c>
      <c r="CF1235">
        <v>4</v>
      </c>
      <c r="CG1235">
        <v>1</v>
      </c>
      <c r="CM1235">
        <v>0.78100000000000003</v>
      </c>
      <c r="CQ1235" t="s">
        <v>162</v>
      </c>
      <c r="CR1235" t="s">
        <v>187</v>
      </c>
      <c r="CS1235" t="s">
        <v>242</v>
      </c>
      <c r="CT1235">
        <v>0</v>
      </c>
      <c r="CU1235">
        <v>23</v>
      </c>
      <c r="CV1235">
        <v>236.99999999999997</v>
      </c>
      <c r="CW1235">
        <v>23</v>
      </c>
      <c r="CX1235">
        <v>216.99999999999997</v>
      </c>
      <c r="CY1235">
        <v>23</v>
      </c>
      <c r="CZ1235">
        <v>82.5888471235926</v>
      </c>
      <c r="DA1235">
        <v>23</v>
      </c>
      <c r="DB1235">
        <v>114.13238947139092</v>
      </c>
      <c r="DC1235">
        <v>4</v>
      </c>
      <c r="DD1235">
        <v>1</v>
      </c>
      <c r="DF1235">
        <v>0.313</v>
      </c>
    </row>
    <row r="1236" spans="1:110" x14ac:dyDescent="0.25">
      <c r="A1236" s="74">
        <v>1</v>
      </c>
      <c r="B1236" s="44">
        <v>5</v>
      </c>
      <c r="C1236" s="44">
        <v>2</v>
      </c>
      <c r="D1236" s="44">
        <v>7</v>
      </c>
      <c r="E1236" s="44">
        <v>0.103987478835805</v>
      </c>
      <c r="F1236" s="44">
        <v>1546.0946409999999</v>
      </c>
      <c r="G1236" s="75">
        <v>158.28</v>
      </c>
      <c r="H1236" s="74">
        <v>0.437</v>
      </c>
      <c r="I1236" s="44">
        <v>4</v>
      </c>
      <c r="J1236" s="75">
        <v>0</v>
      </c>
      <c r="K1236" s="74">
        <v>0.312</v>
      </c>
      <c r="L1236" s="44">
        <v>4</v>
      </c>
      <c r="M1236" s="75">
        <v>0</v>
      </c>
      <c r="N1236" s="44">
        <v>0.29599999999999999</v>
      </c>
      <c r="O1236" s="44">
        <v>4</v>
      </c>
      <c r="P1236" s="75">
        <v>0</v>
      </c>
      <c r="Q1236" s="80">
        <f t="shared" si="95"/>
        <v>0.34833333333333333</v>
      </c>
      <c r="R1236" s="88">
        <f t="shared" si="95"/>
        <v>4</v>
      </c>
      <c r="T1236" s="74">
        <v>0.73399999999999999</v>
      </c>
      <c r="U1236" s="44">
        <v>9</v>
      </c>
      <c r="V1236" s="44">
        <v>0</v>
      </c>
      <c r="W1236" s="44">
        <v>0</v>
      </c>
      <c r="X1236" s="44">
        <v>23</v>
      </c>
      <c r="Y1236" s="44">
        <v>237</v>
      </c>
      <c r="Z1236" s="44">
        <v>23</v>
      </c>
      <c r="AA1236" s="44">
        <v>217</v>
      </c>
      <c r="AB1236" s="44">
        <v>23</v>
      </c>
      <c r="AC1236" s="44">
        <v>83.114415969288899</v>
      </c>
      <c r="AD1236" s="44">
        <v>23</v>
      </c>
      <c r="AE1236" s="44">
        <v>114.3942670008235</v>
      </c>
      <c r="AF1236" s="44">
        <v>4</v>
      </c>
      <c r="AG1236" s="75">
        <v>1</v>
      </c>
      <c r="AH1236" s="74">
        <v>0.92200000000000004</v>
      </c>
      <c r="AI1236" s="44">
        <v>9</v>
      </c>
      <c r="AJ1236" s="44">
        <v>0</v>
      </c>
      <c r="AK1236" s="44">
        <v>0</v>
      </c>
      <c r="AL1236" s="44">
        <v>23</v>
      </c>
      <c r="AM1236" s="44">
        <v>237</v>
      </c>
      <c r="AN1236" s="44">
        <v>23</v>
      </c>
      <c r="AO1236" s="44">
        <v>217</v>
      </c>
      <c r="AP1236" s="44">
        <v>23</v>
      </c>
      <c r="AQ1236" s="44">
        <v>83.114415969288899</v>
      </c>
      <c r="AR1236" s="44">
        <v>23</v>
      </c>
      <c r="AS1236" s="44">
        <v>114.3942670008235</v>
      </c>
      <c r="AT1236" s="44">
        <v>4</v>
      </c>
      <c r="AU1236" s="75">
        <v>1</v>
      </c>
      <c r="AV1236">
        <v>1.016</v>
      </c>
      <c r="AW1236">
        <v>9</v>
      </c>
      <c r="AX1236">
        <v>0</v>
      </c>
      <c r="AY1236">
        <v>0</v>
      </c>
      <c r="AZ1236">
        <v>23</v>
      </c>
      <c r="BA1236">
        <v>237</v>
      </c>
      <c r="BB1236">
        <v>23</v>
      </c>
      <c r="BC1236">
        <v>217</v>
      </c>
      <c r="BD1236">
        <v>23</v>
      </c>
      <c r="BE1236">
        <v>83.114415969288899</v>
      </c>
      <c r="BF1236">
        <v>23</v>
      </c>
      <c r="BG1236">
        <v>114.3942670008235</v>
      </c>
      <c r="BH1236">
        <v>4</v>
      </c>
      <c r="BI1236">
        <v>1</v>
      </c>
      <c r="BJ1236" s="74">
        <f t="shared" si="96"/>
        <v>0.89066666666666672</v>
      </c>
      <c r="BK1236" s="92">
        <f t="shared" si="97"/>
        <v>9</v>
      </c>
      <c r="BN1236" s="67">
        <f t="shared" si="98"/>
        <v>0.54233333333333333</v>
      </c>
      <c r="BO1236" s="9">
        <f t="shared" si="99"/>
        <v>5</v>
      </c>
      <c r="BT1236">
        <v>0.79700000000000004</v>
      </c>
      <c r="BU1236">
        <v>9</v>
      </c>
      <c r="BV1236">
        <v>0</v>
      </c>
      <c r="BW1236">
        <v>0</v>
      </c>
      <c r="BX1236">
        <v>23</v>
      </c>
      <c r="BY1236">
        <v>237</v>
      </c>
      <c r="BZ1236">
        <v>23</v>
      </c>
      <c r="CA1236">
        <v>217</v>
      </c>
      <c r="CB1236">
        <v>23</v>
      </c>
      <c r="CC1236">
        <v>83.114415969288899</v>
      </c>
      <c r="CD1236">
        <v>23</v>
      </c>
      <c r="CE1236">
        <v>114.3942670008235</v>
      </c>
      <c r="CF1236">
        <v>4</v>
      </c>
      <c r="CG1236">
        <v>1</v>
      </c>
      <c r="CM1236">
        <v>0.79700000000000004</v>
      </c>
      <c r="CQ1236" t="s">
        <v>162</v>
      </c>
      <c r="CR1236" t="s">
        <v>180</v>
      </c>
      <c r="CS1236" t="s">
        <v>242</v>
      </c>
      <c r="CT1236">
        <v>0</v>
      </c>
      <c r="CU1236">
        <v>23</v>
      </c>
      <c r="CV1236">
        <v>237</v>
      </c>
      <c r="CW1236">
        <v>23</v>
      </c>
      <c r="CX1236">
        <v>217</v>
      </c>
      <c r="CY1236">
        <v>23</v>
      </c>
      <c r="CZ1236">
        <v>83.114415969288899</v>
      </c>
      <c r="DA1236">
        <v>23</v>
      </c>
      <c r="DB1236">
        <v>114.3942670008235</v>
      </c>
      <c r="DC1236">
        <v>4</v>
      </c>
      <c r="DD1236">
        <v>1</v>
      </c>
      <c r="DF1236">
        <v>0.26600000000000001</v>
      </c>
    </row>
    <row r="1237" spans="1:110" x14ac:dyDescent="0.25">
      <c r="A1237" s="74">
        <v>1</v>
      </c>
      <c r="B1237" s="44">
        <v>5</v>
      </c>
      <c r="C1237" s="44">
        <v>2</v>
      </c>
      <c r="D1237" s="44">
        <v>8</v>
      </c>
      <c r="E1237" s="44">
        <v>0.201525483347682</v>
      </c>
      <c r="F1237" s="44">
        <v>1579.2919024999901</v>
      </c>
      <c r="G1237" s="75">
        <v>166.32999999999899</v>
      </c>
      <c r="H1237" s="74">
        <v>0.438</v>
      </c>
      <c r="I1237" s="44">
        <v>4</v>
      </c>
      <c r="J1237" s="75">
        <v>0</v>
      </c>
      <c r="K1237" s="74">
        <v>0.312</v>
      </c>
      <c r="L1237" s="44">
        <v>4</v>
      </c>
      <c r="M1237" s="75">
        <v>0</v>
      </c>
      <c r="N1237" s="44">
        <v>0.29699999999999999</v>
      </c>
      <c r="O1237" s="44">
        <v>4</v>
      </c>
      <c r="P1237" s="75">
        <v>0</v>
      </c>
      <c r="Q1237" s="80">
        <f t="shared" si="95"/>
        <v>0.34899999999999998</v>
      </c>
      <c r="R1237" s="88">
        <f t="shared" si="95"/>
        <v>4</v>
      </c>
      <c r="T1237" s="74">
        <v>0.73399999999999999</v>
      </c>
      <c r="U1237" s="44">
        <v>9</v>
      </c>
      <c r="V1237" s="44">
        <v>0</v>
      </c>
      <c r="W1237" s="44">
        <v>0</v>
      </c>
      <c r="X1237" s="44">
        <v>23</v>
      </c>
      <c r="Y1237" s="44">
        <v>237.00000000000003</v>
      </c>
      <c r="Z1237" s="44">
        <v>23</v>
      </c>
      <c r="AA1237" s="44">
        <v>217.00000100000003</v>
      </c>
      <c r="AB1237" s="44">
        <v>23</v>
      </c>
      <c r="AC1237" s="44">
        <v>83.619929008240661</v>
      </c>
      <c r="AD1237" s="44">
        <v>23</v>
      </c>
      <c r="AE1237" s="44">
        <v>114.64061293655888</v>
      </c>
      <c r="AF1237" s="44">
        <v>4</v>
      </c>
      <c r="AG1237" s="75">
        <v>1</v>
      </c>
      <c r="AH1237" s="74">
        <v>0.92200000000000004</v>
      </c>
      <c r="AI1237" s="44">
        <v>9</v>
      </c>
      <c r="AJ1237" s="44">
        <v>0</v>
      </c>
      <c r="AK1237" s="44">
        <v>0</v>
      </c>
      <c r="AL1237" s="44">
        <v>23</v>
      </c>
      <c r="AM1237" s="44">
        <v>237.00000000000003</v>
      </c>
      <c r="AN1237" s="44">
        <v>23</v>
      </c>
      <c r="AO1237" s="44">
        <v>217.00000100000003</v>
      </c>
      <c r="AP1237" s="44">
        <v>23</v>
      </c>
      <c r="AQ1237" s="44">
        <v>83.619929008240661</v>
      </c>
      <c r="AR1237" s="44">
        <v>23</v>
      </c>
      <c r="AS1237" s="44">
        <v>114.64061293655888</v>
      </c>
      <c r="AT1237" s="44">
        <v>4</v>
      </c>
      <c r="AU1237" s="75">
        <v>1</v>
      </c>
      <c r="AV1237">
        <v>1</v>
      </c>
      <c r="AW1237">
        <v>9</v>
      </c>
      <c r="AX1237">
        <v>0</v>
      </c>
      <c r="AY1237">
        <v>0</v>
      </c>
      <c r="AZ1237">
        <v>23</v>
      </c>
      <c r="BA1237">
        <v>237.00000000000003</v>
      </c>
      <c r="BB1237">
        <v>23</v>
      </c>
      <c r="BC1237">
        <v>217.00000100000003</v>
      </c>
      <c r="BD1237">
        <v>23</v>
      </c>
      <c r="BE1237">
        <v>83.619929008240661</v>
      </c>
      <c r="BF1237">
        <v>23</v>
      </c>
      <c r="BG1237">
        <v>114.64061293655888</v>
      </c>
      <c r="BH1237">
        <v>4</v>
      </c>
      <c r="BI1237">
        <v>1</v>
      </c>
      <c r="BJ1237" s="74">
        <f t="shared" si="96"/>
        <v>0.88533333333333342</v>
      </c>
      <c r="BK1237" s="92">
        <f t="shared" si="97"/>
        <v>9</v>
      </c>
      <c r="BN1237" s="67">
        <f t="shared" si="98"/>
        <v>0.53633333333333344</v>
      </c>
      <c r="BO1237" s="9">
        <f t="shared" si="99"/>
        <v>5</v>
      </c>
      <c r="BT1237">
        <v>0.78100000000000003</v>
      </c>
      <c r="BU1237">
        <v>9</v>
      </c>
      <c r="BV1237">
        <v>0</v>
      </c>
      <c r="BW1237">
        <v>0</v>
      </c>
      <c r="BX1237">
        <v>23</v>
      </c>
      <c r="BY1237">
        <v>237.00000000000003</v>
      </c>
      <c r="BZ1237">
        <v>23</v>
      </c>
      <c r="CA1237">
        <v>217.00000100000003</v>
      </c>
      <c r="CB1237">
        <v>23</v>
      </c>
      <c r="CC1237">
        <v>83.619929008240661</v>
      </c>
      <c r="CD1237">
        <v>23</v>
      </c>
      <c r="CE1237">
        <v>114.64061293655888</v>
      </c>
      <c r="CF1237">
        <v>4</v>
      </c>
      <c r="CG1237">
        <v>1</v>
      </c>
      <c r="CM1237">
        <v>0.78100000000000003</v>
      </c>
      <c r="CQ1237" t="s">
        <v>162</v>
      </c>
      <c r="CR1237" t="s">
        <v>180</v>
      </c>
      <c r="CS1237" t="s">
        <v>242</v>
      </c>
      <c r="CT1237">
        <v>0</v>
      </c>
      <c r="CU1237">
        <v>23</v>
      </c>
      <c r="CV1237">
        <v>237.00000000000003</v>
      </c>
      <c r="CW1237">
        <v>23</v>
      </c>
      <c r="CX1237">
        <v>217.00000100000003</v>
      </c>
      <c r="CY1237">
        <v>23</v>
      </c>
      <c r="CZ1237">
        <v>83.619929008240661</v>
      </c>
      <c r="DA1237">
        <v>23</v>
      </c>
      <c r="DB1237">
        <v>114.64061293655888</v>
      </c>
      <c r="DC1237">
        <v>4</v>
      </c>
      <c r="DD1237">
        <v>1</v>
      </c>
      <c r="DF1237">
        <v>0.26600000000000001</v>
      </c>
    </row>
    <row r="1238" spans="1:110" x14ac:dyDescent="0.25">
      <c r="A1238" s="74">
        <v>1</v>
      </c>
      <c r="B1238" s="44">
        <v>5</v>
      </c>
      <c r="C1238" s="44">
        <v>2</v>
      </c>
      <c r="D1238" s="44">
        <v>9</v>
      </c>
      <c r="E1238" s="44">
        <v>0.29906348785954201</v>
      </c>
      <c r="F1238" s="44">
        <v>1612.4891640000001</v>
      </c>
      <c r="G1238" s="75">
        <v>174.38</v>
      </c>
      <c r="H1238" s="74">
        <v>0.438</v>
      </c>
      <c r="I1238" s="44">
        <v>4</v>
      </c>
      <c r="J1238" s="75">
        <v>0</v>
      </c>
      <c r="K1238" s="74">
        <v>0.313</v>
      </c>
      <c r="L1238" s="44">
        <v>4</v>
      </c>
      <c r="M1238" s="75">
        <v>0</v>
      </c>
      <c r="N1238" s="44">
        <v>0.28100000000000003</v>
      </c>
      <c r="O1238" s="44">
        <v>4</v>
      </c>
      <c r="P1238" s="75">
        <v>0</v>
      </c>
      <c r="Q1238" s="80">
        <f t="shared" si="95"/>
        <v>0.34400000000000003</v>
      </c>
      <c r="R1238" s="88">
        <f t="shared" si="95"/>
        <v>4</v>
      </c>
      <c r="T1238" s="74">
        <v>0.75</v>
      </c>
      <c r="U1238" s="44">
        <v>9</v>
      </c>
      <c r="V1238" s="44">
        <v>0</v>
      </c>
      <c r="W1238" s="44">
        <v>0</v>
      </c>
      <c r="X1238" s="44">
        <v>23</v>
      </c>
      <c r="Y1238" s="44">
        <v>237</v>
      </c>
      <c r="Z1238" s="44">
        <v>23</v>
      </c>
      <c r="AA1238" s="44">
        <v>217</v>
      </c>
      <c r="AB1238" s="44">
        <v>23</v>
      </c>
      <c r="AC1238" s="44">
        <v>84.109838747183389</v>
      </c>
      <c r="AD1238" s="44">
        <v>23</v>
      </c>
      <c r="AE1238" s="44">
        <v>114.87242826200361</v>
      </c>
      <c r="AF1238" s="44">
        <v>4</v>
      </c>
      <c r="AG1238" s="75">
        <v>1</v>
      </c>
      <c r="AH1238" s="74">
        <v>0.95299999999999996</v>
      </c>
      <c r="AI1238" s="44">
        <v>9</v>
      </c>
      <c r="AJ1238" s="44">
        <v>0</v>
      </c>
      <c r="AK1238" s="44">
        <v>0</v>
      </c>
      <c r="AL1238" s="44">
        <v>23</v>
      </c>
      <c r="AM1238" s="44">
        <v>237</v>
      </c>
      <c r="AN1238" s="44">
        <v>23</v>
      </c>
      <c r="AO1238" s="44">
        <v>217</v>
      </c>
      <c r="AP1238" s="44">
        <v>23</v>
      </c>
      <c r="AQ1238" s="44">
        <v>84.109838747183389</v>
      </c>
      <c r="AR1238" s="44">
        <v>23</v>
      </c>
      <c r="AS1238" s="44">
        <v>114.87242826200361</v>
      </c>
      <c r="AT1238" s="44">
        <v>4</v>
      </c>
      <c r="AU1238" s="75">
        <v>1</v>
      </c>
      <c r="AV1238">
        <v>1.016</v>
      </c>
      <c r="AW1238">
        <v>9</v>
      </c>
      <c r="AX1238">
        <v>0</v>
      </c>
      <c r="AY1238">
        <v>0</v>
      </c>
      <c r="AZ1238">
        <v>23</v>
      </c>
      <c r="BA1238">
        <v>237</v>
      </c>
      <c r="BB1238">
        <v>23</v>
      </c>
      <c r="BC1238">
        <v>217</v>
      </c>
      <c r="BD1238">
        <v>23</v>
      </c>
      <c r="BE1238">
        <v>84.109838747183389</v>
      </c>
      <c r="BF1238">
        <v>23</v>
      </c>
      <c r="BG1238">
        <v>114.87242826200361</v>
      </c>
      <c r="BH1238">
        <v>4</v>
      </c>
      <c r="BI1238">
        <v>1</v>
      </c>
      <c r="BJ1238" s="74">
        <f t="shared" si="96"/>
        <v>0.90633333333333332</v>
      </c>
      <c r="BK1238" s="92">
        <f t="shared" si="97"/>
        <v>9</v>
      </c>
      <c r="BN1238" s="67">
        <f t="shared" si="98"/>
        <v>0.56233333333333335</v>
      </c>
      <c r="BO1238" s="9">
        <f t="shared" si="99"/>
        <v>5</v>
      </c>
      <c r="BT1238">
        <v>0.75</v>
      </c>
      <c r="BU1238">
        <v>9</v>
      </c>
      <c r="BV1238">
        <v>0</v>
      </c>
      <c r="BW1238">
        <v>0</v>
      </c>
      <c r="BX1238">
        <v>23</v>
      </c>
      <c r="BY1238">
        <v>237</v>
      </c>
      <c r="BZ1238">
        <v>23</v>
      </c>
      <c r="CA1238">
        <v>217</v>
      </c>
      <c r="CB1238">
        <v>23</v>
      </c>
      <c r="CC1238">
        <v>84.109838747183389</v>
      </c>
      <c r="CD1238">
        <v>23</v>
      </c>
      <c r="CE1238">
        <v>114.87242826200361</v>
      </c>
      <c r="CF1238">
        <v>4</v>
      </c>
      <c r="CG1238">
        <v>1</v>
      </c>
      <c r="CM1238">
        <v>0.75</v>
      </c>
      <c r="CQ1238" t="s">
        <v>162</v>
      </c>
      <c r="CR1238" t="s">
        <v>179</v>
      </c>
      <c r="CS1238" t="s">
        <v>242</v>
      </c>
      <c r="CT1238">
        <v>0</v>
      </c>
      <c r="CU1238">
        <v>23</v>
      </c>
      <c r="CV1238">
        <v>237</v>
      </c>
      <c r="CW1238">
        <v>23</v>
      </c>
      <c r="CX1238">
        <v>217</v>
      </c>
      <c r="CY1238">
        <v>23</v>
      </c>
      <c r="CZ1238">
        <v>84.109838747183389</v>
      </c>
      <c r="DA1238">
        <v>23</v>
      </c>
      <c r="DB1238">
        <v>114.87242826200361</v>
      </c>
      <c r="DC1238">
        <v>4</v>
      </c>
      <c r="DD1238">
        <v>1</v>
      </c>
      <c r="DF1238">
        <v>0.26500000000000001</v>
      </c>
    </row>
    <row r="1239" spans="1:110" x14ac:dyDescent="0.25">
      <c r="A1239" s="74">
        <v>1</v>
      </c>
      <c r="B1239" s="44">
        <v>5</v>
      </c>
      <c r="C1239" s="44">
        <v>2</v>
      </c>
      <c r="D1239" s="44">
        <v>10</v>
      </c>
      <c r="E1239" s="44">
        <v>0.39660149237143599</v>
      </c>
      <c r="F1239" s="44">
        <v>1645.6864255</v>
      </c>
      <c r="G1239" s="75">
        <v>182.43</v>
      </c>
      <c r="H1239" s="74">
        <v>0.45300000000000001</v>
      </c>
      <c r="I1239" s="44">
        <v>4</v>
      </c>
      <c r="J1239" s="75">
        <v>0</v>
      </c>
      <c r="K1239" s="74">
        <v>0.313</v>
      </c>
      <c r="L1239" s="44">
        <v>4</v>
      </c>
      <c r="M1239" s="75">
        <v>0</v>
      </c>
      <c r="N1239" s="44">
        <v>0.312</v>
      </c>
      <c r="O1239" s="44">
        <v>4</v>
      </c>
      <c r="P1239" s="75">
        <v>0</v>
      </c>
      <c r="Q1239" s="80">
        <f t="shared" si="95"/>
        <v>0.35933333333333334</v>
      </c>
      <c r="R1239" s="88">
        <f t="shared" si="95"/>
        <v>4</v>
      </c>
      <c r="T1239" s="74">
        <v>0.75</v>
      </c>
      <c r="U1239" s="44">
        <v>9</v>
      </c>
      <c r="V1239" s="44">
        <v>0</v>
      </c>
      <c r="W1239" s="44">
        <v>0</v>
      </c>
      <c r="X1239" s="44">
        <v>23</v>
      </c>
      <c r="Y1239" s="44">
        <v>84.173152458873531</v>
      </c>
      <c r="Z1239" s="44">
        <v>23</v>
      </c>
      <c r="AA1239" s="44">
        <v>216.99999999999997</v>
      </c>
      <c r="AB1239" s="44">
        <v>23</v>
      </c>
      <c r="AC1239" s="44">
        <v>237</v>
      </c>
      <c r="AD1239" s="44">
        <v>23</v>
      </c>
      <c r="AE1239" s="44">
        <v>114.61067644536104</v>
      </c>
      <c r="AF1239" s="44">
        <v>4</v>
      </c>
      <c r="AG1239" s="75">
        <v>1</v>
      </c>
      <c r="AH1239" s="74">
        <v>0.93799999999999994</v>
      </c>
      <c r="AI1239" s="44">
        <v>9</v>
      </c>
      <c r="AJ1239" s="44">
        <v>0</v>
      </c>
      <c r="AK1239" s="44">
        <v>0</v>
      </c>
      <c r="AL1239" s="44">
        <v>23</v>
      </c>
      <c r="AM1239" s="44">
        <v>84.173152458873531</v>
      </c>
      <c r="AN1239" s="44">
        <v>23</v>
      </c>
      <c r="AO1239" s="44">
        <v>216.99999999999997</v>
      </c>
      <c r="AP1239" s="44">
        <v>23</v>
      </c>
      <c r="AQ1239" s="44">
        <v>237</v>
      </c>
      <c r="AR1239" s="44">
        <v>23</v>
      </c>
      <c r="AS1239" s="44">
        <v>114.61067644536104</v>
      </c>
      <c r="AT1239" s="44">
        <v>4</v>
      </c>
      <c r="AU1239" s="75">
        <v>1</v>
      </c>
      <c r="AV1239">
        <v>1</v>
      </c>
      <c r="AW1239">
        <v>9</v>
      </c>
      <c r="AX1239">
        <v>0</v>
      </c>
      <c r="AY1239">
        <v>0</v>
      </c>
      <c r="AZ1239">
        <v>23</v>
      </c>
      <c r="BA1239">
        <v>84.173152458873531</v>
      </c>
      <c r="BB1239">
        <v>23</v>
      </c>
      <c r="BC1239">
        <v>216.99999999999997</v>
      </c>
      <c r="BD1239">
        <v>23</v>
      </c>
      <c r="BE1239">
        <v>237</v>
      </c>
      <c r="BF1239">
        <v>23</v>
      </c>
      <c r="BG1239">
        <v>114.61067644536104</v>
      </c>
      <c r="BH1239">
        <v>4</v>
      </c>
      <c r="BI1239">
        <v>1</v>
      </c>
      <c r="BJ1239" s="74">
        <f t="shared" si="96"/>
        <v>0.89599999999999991</v>
      </c>
      <c r="BK1239" s="92">
        <f t="shared" si="97"/>
        <v>9</v>
      </c>
      <c r="BN1239" s="67">
        <f t="shared" si="98"/>
        <v>0.53666666666666663</v>
      </c>
      <c r="BO1239" s="9">
        <f t="shared" si="99"/>
        <v>5</v>
      </c>
      <c r="BT1239">
        <v>0.78200000000000003</v>
      </c>
      <c r="BU1239">
        <v>9</v>
      </c>
      <c r="BV1239">
        <v>0</v>
      </c>
      <c r="BW1239">
        <v>0</v>
      </c>
      <c r="BX1239">
        <v>23</v>
      </c>
      <c r="BY1239">
        <v>84.173152458873531</v>
      </c>
      <c r="BZ1239">
        <v>23</v>
      </c>
      <c r="CA1239">
        <v>216.99999999999997</v>
      </c>
      <c r="CB1239">
        <v>23</v>
      </c>
      <c r="CC1239">
        <v>237</v>
      </c>
      <c r="CD1239">
        <v>23</v>
      </c>
      <c r="CE1239">
        <v>114.61067644536104</v>
      </c>
      <c r="CF1239">
        <v>4</v>
      </c>
      <c r="CG1239">
        <v>1</v>
      </c>
      <c r="CM1239">
        <v>0.78200000000000003</v>
      </c>
      <c r="CQ1239" t="s">
        <v>162</v>
      </c>
      <c r="CR1239" t="s">
        <v>182</v>
      </c>
      <c r="CS1239" t="s">
        <v>242</v>
      </c>
      <c r="CT1239">
        <v>0</v>
      </c>
      <c r="CU1239">
        <v>23</v>
      </c>
      <c r="CV1239">
        <v>84.173152458873531</v>
      </c>
      <c r="CW1239">
        <v>23</v>
      </c>
      <c r="CX1239">
        <v>216.99999999999997</v>
      </c>
      <c r="CY1239">
        <v>23</v>
      </c>
      <c r="CZ1239">
        <v>237</v>
      </c>
      <c r="DA1239">
        <v>23</v>
      </c>
      <c r="DB1239">
        <v>114.61067644536104</v>
      </c>
      <c r="DC1239">
        <v>4</v>
      </c>
      <c r="DD1239">
        <v>1</v>
      </c>
      <c r="DF1239">
        <v>0.29699999999999999</v>
      </c>
    </row>
    <row r="1240" spans="1:110" x14ac:dyDescent="0.25">
      <c r="A1240" s="74">
        <v>1</v>
      </c>
      <c r="B1240" s="44">
        <v>5</v>
      </c>
      <c r="C1240" s="44">
        <v>2</v>
      </c>
      <c r="D1240" s="44">
        <v>11</v>
      </c>
      <c r="E1240" s="44">
        <v>0.49413949688331299</v>
      </c>
      <c r="F1240" s="44">
        <v>1678.883687</v>
      </c>
      <c r="G1240" s="75">
        <v>190.48</v>
      </c>
      <c r="H1240" s="74">
        <v>0.437</v>
      </c>
      <c r="I1240" s="44">
        <v>4</v>
      </c>
      <c r="J1240" s="75">
        <v>0</v>
      </c>
      <c r="K1240" s="74">
        <v>0.29699999999999999</v>
      </c>
      <c r="L1240" s="44">
        <v>4</v>
      </c>
      <c r="M1240" s="75">
        <v>0</v>
      </c>
      <c r="N1240" s="44">
        <v>0.29699999999999999</v>
      </c>
      <c r="O1240" s="44">
        <v>4</v>
      </c>
      <c r="P1240" s="75">
        <v>0</v>
      </c>
      <c r="Q1240" s="80">
        <f t="shared" si="95"/>
        <v>0.34366666666666662</v>
      </c>
      <c r="R1240" s="88">
        <f t="shared" si="95"/>
        <v>4</v>
      </c>
      <c r="T1240" s="74">
        <v>0.75</v>
      </c>
      <c r="U1240" s="44">
        <v>9</v>
      </c>
      <c r="V1240" s="44">
        <v>0</v>
      </c>
      <c r="W1240" s="44">
        <v>0</v>
      </c>
      <c r="X1240" s="44">
        <v>23</v>
      </c>
      <c r="Y1240" s="44">
        <v>84.03969595457248</v>
      </c>
      <c r="Z1240" s="44">
        <v>23</v>
      </c>
      <c r="AA1240" s="44">
        <v>216.99999999999997</v>
      </c>
      <c r="AB1240" s="44">
        <v>23</v>
      </c>
      <c r="AC1240" s="44">
        <v>236.99999999999997</v>
      </c>
      <c r="AD1240" s="44">
        <v>23</v>
      </c>
      <c r="AE1240" s="44">
        <v>114.12530323617489</v>
      </c>
      <c r="AF1240" s="44">
        <v>4</v>
      </c>
      <c r="AG1240" s="75">
        <v>1</v>
      </c>
      <c r="AH1240" s="74">
        <v>0.93799999999999994</v>
      </c>
      <c r="AI1240" s="44">
        <v>9</v>
      </c>
      <c r="AJ1240" s="44">
        <v>0</v>
      </c>
      <c r="AK1240" s="44">
        <v>0</v>
      </c>
      <c r="AL1240" s="44">
        <v>23</v>
      </c>
      <c r="AM1240" s="44">
        <v>84.03969595457248</v>
      </c>
      <c r="AN1240" s="44">
        <v>23</v>
      </c>
      <c r="AO1240" s="44">
        <v>216.99999999999997</v>
      </c>
      <c r="AP1240" s="44">
        <v>23</v>
      </c>
      <c r="AQ1240" s="44">
        <v>236.99999999999997</v>
      </c>
      <c r="AR1240" s="44">
        <v>23</v>
      </c>
      <c r="AS1240" s="44">
        <v>114.12530323617489</v>
      </c>
      <c r="AT1240" s="44">
        <v>4</v>
      </c>
      <c r="AU1240" s="75">
        <v>1</v>
      </c>
      <c r="AV1240">
        <v>1</v>
      </c>
      <c r="AW1240">
        <v>9</v>
      </c>
      <c r="AX1240">
        <v>0</v>
      </c>
      <c r="AY1240">
        <v>0</v>
      </c>
      <c r="AZ1240">
        <v>23</v>
      </c>
      <c r="BA1240">
        <v>84.03969595457248</v>
      </c>
      <c r="BB1240">
        <v>23</v>
      </c>
      <c r="BC1240">
        <v>216.99999999999997</v>
      </c>
      <c r="BD1240">
        <v>23</v>
      </c>
      <c r="BE1240">
        <v>236.99999999999997</v>
      </c>
      <c r="BF1240">
        <v>23</v>
      </c>
      <c r="BG1240">
        <v>114.12530323617489</v>
      </c>
      <c r="BH1240">
        <v>4</v>
      </c>
      <c r="BI1240">
        <v>1</v>
      </c>
      <c r="BJ1240" s="74">
        <f t="shared" si="96"/>
        <v>0.89599999999999991</v>
      </c>
      <c r="BK1240" s="92">
        <f t="shared" si="97"/>
        <v>9</v>
      </c>
      <c r="BN1240" s="67">
        <f t="shared" si="98"/>
        <v>0.55233333333333334</v>
      </c>
      <c r="BO1240" s="9">
        <f t="shared" si="99"/>
        <v>5</v>
      </c>
      <c r="BT1240">
        <v>0.76500000000000001</v>
      </c>
      <c r="BU1240">
        <v>9</v>
      </c>
      <c r="BV1240">
        <v>0</v>
      </c>
      <c r="BW1240">
        <v>0</v>
      </c>
      <c r="BX1240">
        <v>23</v>
      </c>
      <c r="BY1240">
        <v>84.03969595457248</v>
      </c>
      <c r="BZ1240">
        <v>23</v>
      </c>
      <c r="CA1240">
        <v>216.99999999999997</v>
      </c>
      <c r="CB1240">
        <v>23</v>
      </c>
      <c r="CC1240">
        <v>236.99999999999997</v>
      </c>
      <c r="CD1240">
        <v>23</v>
      </c>
      <c r="CE1240">
        <v>114.12530323617489</v>
      </c>
      <c r="CF1240">
        <v>4</v>
      </c>
      <c r="CG1240">
        <v>1</v>
      </c>
      <c r="CM1240">
        <v>0.76500000000000001</v>
      </c>
      <c r="CQ1240" t="s">
        <v>162</v>
      </c>
      <c r="CR1240" t="s">
        <v>182</v>
      </c>
      <c r="CS1240" t="s">
        <v>242</v>
      </c>
      <c r="CT1240">
        <v>0</v>
      </c>
      <c r="CU1240">
        <v>23</v>
      </c>
      <c r="CV1240">
        <v>84.03969595457248</v>
      </c>
      <c r="CW1240">
        <v>23</v>
      </c>
      <c r="CX1240">
        <v>216.99999999999997</v>
      </c>
      <c r="CY1240">
        <v>23</v>
      </c>
      <c r="CZ1240">
        <v>236.99999999999997</v>
      </c>
      <c r="DA1240">
        <v>23</v>
      </c>
      <c r="DB1240">
        <v>114.12530323617489</v>
      </c>
      <c r="DC1240">
        <v>4</v>
      </c>
      <c r="DD1240">
        <v>1</v>
      </c>
      <c r="DF1240">
        <v>0.29699999999999999</v>
      </c>
    </row>
    <row r="1241" spans="1:110" x14ac:dyDescent="0.25">
      <c r="A1241" s="74">
        <v>1</v>
      </c>
      <c r="B1241" s="44">
        <v>5</v>
      </c>
      <c r="C1241" s="44">
        <v>3</v>
      </c>
      <c r="D1241" s="44">
        <v>0</v>
      </c>
      <c r="E1241" s="44">
        <v>-0.26801873208729998</v>
      </c>
      <c r="F1241" s="44">
        <v>1438.3891665000001</v>
      </c>
      <c r="G1241" s="75">
        <v>108.66999999999901</v>
      </c>
      <c r="H1241" s="74">
        <v>0.438</v>
      </c>
      <c r="I1241" s="44">
        <v>4</v>
      </c>
      <c r="J1241" s="75">
        <v>0</v>
      </c>
      <c r="K1241" s="74">
        <v>0.312</v>
      </c>
      <c r="L1241" s="44">
        <v>4</v>
      </c>
      <c r="M1241" s="75">
        <v>0</v>
      </c>
      <c r="N1241" s="44">
        <v>0.29699999999999999</v>
      </c>
      <c r="O1241" s="44">
        <v>4</v>
      </c>
      <c r="P1241" s="75">
        <v>0</v>
      </c>
      <c r="Q1241" s="80">
        <f t="shared" si="95"/>
        <v>0.34899999999999998</v>
      </c>
      <c r="R1241" s="88">
        <f t="shared" si="95"/>
        <v>4</v>
      </c>
      <c r="T1241" s="74">
        <v>0.64100000000000001</v>
      </c>
      <c r="U1241" s="44">
        <v>7</v>
      </c>
      <c r="V1241" s="44">
        <v>0</v>
      </c>
      <c r="W1241" s="44">
        <v>0</v>
      </c>
      <c r="X1241" s="44">
        <v>23</v>
      </c>
      <c r="Y1241" s="44">
        <v>237</v>
      </c>
      <c r="Z1241" s="44">
        <v>23</v>
      </c>
      <c r="AA1241" s="44">
        <v>217</v>
      </c>
      <c r="AB1241" s="44">
        <v>23</v>
      </c>
      <c r="AC1241" s="44">
        <v>0</v>
      </c>
      <c r="AD1241" s="44">
        <v>23</v>
      </c>
      <c r="AE1241" s="44">
        <v>112.23733574850175</v>
      </c>
      <c r="AF1241" s="44">
        <v>4</v>
      </c>
      <c r="AG1241" s="75">
        <v>1</v>
      </c>
      <c r="AH1241" s="74">
        <v>0.79700000000000004</v>
      </c>
      <c r="AI1241" s="44">
        <v>7</v>
      </c>
      <c r="AJ1241" s="44">
        <v>0</v>
      </c>
      <c r="AK1241" s="44">
        <v>0</v>
      </c>
      <c r="AL1241" s="44">
        <v>23</v>
      </c>
      <c r="AM1241" s="44">
        <v>237</v>
      </c>
      <c r="AN1241" s="44">
        <v>23</v>
      </c>
      <c r="AO1241" s="44">
        <v>217</v>
      </c>
      <c r="AP1241" s="44">
        <v>23</v>
      </c>
      <c r="AQ1241" s="44">
        <v>0</v>
      </c>
      <c r="AR1241" s="44">
        <v>23</v>
      </c>
      <c r="AS1241" s="44">
        <v>112.23733574850175</v>
      </c>
      <c r="AT1241" s="44">
        <v>4</v>
      </c>
      <c r="AU1241" s="75">
        <v>1</v>
      </c>
      <c r="AV1241">
        <v>0.85899999999999999</v>
      </c>
      <c r="AW1241">
        <v>7</v>
      </c>
      <c r="AX1241">
        <v>0</v>
      </c>
      <c r="AY1241">
        <v>0</v>
      </c>
      <c r="AZ1241">
        <v>23</v>
      </c>
      <c r="BA1241">
        <v>237</v>
      </c>
      <c r="BB1241">
        <v>23</v>
      </c>
      <c r="BC1241">
        <v>217</v>
      </c>
      <c r="BD1241">
        <v>23</v>
      </c>
      <c r="BE1241">
        <v>0</v>
      </c>
      <c r="BF1241">
        <v>23</v>
      </c>
      <c r="BG1241">
        <v>112.23733574850175</v>
      </c>
      <c r="BH1241">
        <v>4</v>
      </c>
      <c r="BI1241">
        <v>1</v>
      </c>
      <c r="BJ1241" s="74">
        <f t="shared" si="96"/>
        <v>0.76566666666666672</v>
      </c>
      <c r="BK1241" s="92">
        <f t="shared" si="97"/>
        <v>7</v>
      </c>
      <c r="BN1241" s="67">
        <f t="shared" si="98"/>
        <v>0.41666666666666674</v>
      </c>
      <c r="BO1241" s="9">
        <f t="shared" si="99"/>
        <v>3</v>
      </c>
      <c r="BT1241">
        <v>0.65600000000000003</v>
      </c>
      <c r="BU1241">
        <v>7</v>
      </c>
      <c r="BV1241">
        <v>0</v>
      </c>
      <c r="BW1241">
        <v>0</v>
      </c>
      <c r="BX1241">
        <v>23</v>
      </c>
      <c r="BY1241">
        <v>237</v>
      </c>
      <c r="BZ1241">
        <v>23</v>
      </c>
      <c r="CA1241">
        <v>217</v>
      </c>
      <c r="CB1241">
        <v>23</v>
      </c>
      <c r="CC1241">
        <v>0</v>
      </c>
      <c r="CD1241">
        <v>23</v>
      </c>
      <c r="CE1241">
        <v>112.23733574850175</v>
      </c>
      <c r="CF1241">
        <v>4</v>
      </c>
      <c r="CG1241">
        <v>1</v>
      </c>
      <c r="CM1241">
        <v>0.65600000000000003</v>
      </c>
      <c r="CQ1241" t="s">
        <v>162</v>
      </c>
      <c r="CR1241" t="s">
        <v>173</v>
      </c>
      <c r="CS1241" t="s">
        <v>183</v>
      </c>
      <c r="CT1241">
        <v>0</v>
      </c>
      <c r="CU1241">
        <v>23</v>
      </c>
      <c r="CV1241">
        <v>237</v>
      </c>
      <c r="CW1241">
        <v>23</v>
      </c>
      <c r="CX1241">
        <v>217</v>
      </c>
      <c r="CY1241">
        <v>23</v>
      </c>
      <c r="CZ1241">
        <v>0</v>
      </c>
      <c r="DA1241">
        <v>23</v>
      </c>
      <c r="DB1241">
        <v>112.23733574850175</v>
      </c>
      <c r="DC1241">
        <v>4</v>
      </c>
      <c r="DD1241">
        <v>1</v>
      </c>
      <c r="DF1241">
        <v>0.23400000000000001</v>
      </c>
    </row>
    <row r="1242" spans="1:110" x14ac:dyDescent="0.25">
      <c r="A1242" s="74">
        <v>1</v>
      </c>
      <c r="B1242" s="44">
        <v>5</v>
      </c>
      <c r="C1242" s="44">
        <v>3</v>
      </c>
      <c r="D1242" s="44">
        <v>1</v>
      </c>
      <c r="E1242" s="44">
        <v>-0.170480727575405</v>
      </c>
      <c r="F1242" s="44">
        <v>1471.5864280000001</v>
      </c>
      <c r="G1242" s="75">
        <v>116.719999999999</v>
      </c>
      <c r="H1242" s="74">
        <v>0.437</v>
      </c>
      <c r="I1242" s="44">
        <v>4</v>
      </c>
      <c r="J1242" s="75">
        <v>0</v>
      </c>
      <c r="K1242" s="74">
        <v>0.29699999999999999</v>
      </c>
      <c r="L1242" s="44">
        <v>4</v>
      </c>
      <c r="M1242" s="75">
        <v>0</v>
      </c>
      <c r="N1242" s="44">
        <v>0.29699999999999999</v>
      </c>
      <c r="O1242" s="44">
        <v>4</v>
      </c>
      <c r="P1242" s="75">
        <v>0</v>
      </c>
      <c r="Q1242" s="80">
        <f t="shared" si="95"/>
        <v>0.34366666666666662</v>
      </c>
      <c r="R1242" s="88">
        <f t="shared" si="95"/>
        <v>4</v>
      </c>
      <c r="T1242" s="74">
        <v>0.73399999999999999</v>
      </c>
      <c r="U1242" s="44">
        <v>9</v>
      </c>
      <c r="V1242" s="44">
        <v>0</v>
      </c>
      <c r="W1242" s="44">
        <v>216.99999999999997</v>
      </c>
      <c r="X1242" s="44">
        <v>23</v>
      </c>
      <c r="Y1242" s="44">
        <v>237</v>
      </c>
      <c r="Z1242" s="44">
        <v>23</v>
      </c>
      <c r="AA1242" s="44">
        <v>80.496635867207033</v>
      </c>
      <c r="AB1242" s="44">
        <v>23</v>
      </c>
      <c r="AC1242" s="44">
        <v>0</v>
      </c>
      <c r="AD1242" s="44">
        <v>23</v>
      </c>
      <c r="AE1242" s="44">
        <v>112.94321885890301</v>
      </c>
      <c r="AF1242" s="44">
        <v>4</v>
      </c>
      <c r="AG1242" s="75">
        <v>1</v>
      </c>
      <c r="AH1242" s="74">
        <v>0.93700000000000006</v>
      </c>
      <c r="AI1242" s="44">
        <v>9</v>
      </c>
      <c r="AJ1242" s="44">
        <v>0</v>
      </c>
      <c r="AK1242" s="44">
        <v>216.99999999999997</v>
      </c>
      <c r="AL1242" s="44">
        <v>23</v>
      </c>
      <c r="AM1242" s="44">
        <v>237</v>
      </c>
      <c r="AN1242" s="44">
        <v>23</v>
      </c>
      <c r="AO1242" s="44">
        <v>80.496635867207033</v>
      </c>
      <c r="AP1242" s="44">
        <v>23</v>
      </c>
      <c r="AQ1242" s="44">
        <v>0</v>
      </c>
      <c r="AR1242" s="44">
        <v>23</v>
      </c>
      <c r="AS1242" s="44">
        <v>112.94321885890301</v>
      </c>
      <c r="AT1242" s="44">
        <v>4</v>
      </c>
      <c r="AU1242" s="75">
        <v>1</v>
      </c>
      <c r="AV1242">
        <v>1</v>
      </c>
      <c r="AW1242">
        <v>9</v>
      </c>
      <c r="AX1242">
        <v>0</v>
      </c>
      <c r="AY1242">
        <v>216.99999999999997</v>
      </c>
      <c r="AZ1242">
        <v>23</v>
      </c>
      <c r="BA1242">
        <v>237</v>
      </c>
      <c r="BB1242">
        <v>23</v>
      </c>
      <c r="BC1242">
        <v>80.496635867207033</v>
      </c>
      <c r="BD1242">
        <v>23</v>
      </c>
      <c r="BE1242">
        <v>0</v>
      </c>
      <c r="BF1242">
        <v>23</v>
      </c>
      <c r="BG1242">
        <v>112.94321885890301</v>
      </c>
      <c r="BH1242">
        <v>4</v>
      </c>
      <c r="BI1242">
        <v>1</v>
      </c>
      <c r="BJ1242" s="74">
        <f t="shared" si="96"/>
        <v>0.89033333333333342</v>
      </c>
      <c r="BK1242" s="92">
        <f t="shared" si="97"/>
        <v>9</v>
      </c>
      <c r="BN1242" s="67">
        <f t="shared" si="98"/>
        <v>0.54666666666666686</v>
      </c>
      <c r="BO1242" s="9">
        <f t="shared" si="99"/>
        <v>5</v>
      </c>
      <c r="BT1242">
        <v>0.81299999999999994</v>
      </c>
      <c r="BU1242">
        <v>9</v>
      </c>
      <c r="BV1242">
        <v>0</v>
      </c>
      <c r="BW1242">
        <v>216.99999999999997</v>
      </c>
      <c r="BX1242">
        <v>23</v>
      </c>
      <c r="BY1242">
        <v>237</v>
      </c>
      <c r="BZ1242">
        <v>23</v>
      </c>
      <c r="CA1242">
        <v>80.496635867207033</v>
      </c>
      <c r="CB1242">
        <v>23</v>
      </c>
      <c r="CC1242">
        <v>0</v>
      </c>
      <c r="CD1242">
        <v>23</v>
      </c>
      <c r="CE1242">
        <v>112.94321885890301</v>
      </c>
      <c r="CF1242">
        <v>4</v>
      </c>
      <c r="CG1242">
        <v>1</v>
      </c>
      <c r="CM1242">
        <v>0.81299999999999994</v>
      </c>
      <c r="CQ1242" t="s">
        <v>162</v>
      </c>
      <c r="CR1242" t="s">
        <v>182</v>
      </c>
      <c r="CS1242" t="s">
        <v>242</v>
      </c>
      <c r="CT1242">
        <v>216.99999999999997</v>
      </c>
      <c r="CU1242">
        <v>23</v>
      </c>
      <c r="CV1242">
        <v>237</v>
      </c>
      <c r="CW1242">
        <v>23</v>
      </c>
      <c r="CX1242">
        <v>80.496635867207033</v>
      </c>
      <c r="CY1242">
        <v>23</v>
      </c>
      <c r="CZ1242">
        <v>0</v>
      </c>
      <c r="DA1242">
        <v>23</v>
      </c>
      <c r="DB1242">
        <v>112.94321885890301</v>
      </c>
      <c r="DC1242">
        <v>4</v>
      </c>
      <c r="DD1242">
        <v>1</v>
      </c>
      <c r="DF1242">
        <v>0.29699999999999999</v>
      </c>
    </row>
    <row r="1243" spans="1:110" x14ac:dyDescent="0.25">
      <c r="A1243" s="74">
        <v>1</v>
      </c>
      <c r="B1243" s="44">
        <v>5</v>
      </c>
      <c r="C1243" s="44">
        <v>3</v>
      </c>
      <c r="D1243" s="44">
        <v>2</v>
      </c>
      <c r="E1243" s="44">
        <v>-7.2942723063546003E-2</v>
      </c>
      <c r="F1243" s="44">
        <v>1504.7836895</v>
      </c>
      <c r="G1243" s="75">
        <v>124.769999999999</v>
      </c>
      <c r="H1243" s="74">
        <v>0.45300000000000001</v>
      </c>
      <c r="I1243" s="44">
        <v>4</v>
      </c>
      <c r="J1243" s="75">
        <v>0</v>
      </c>
      <c r="K1243" s="74">
        <v>0.313</v>
      </c>
      <c r="L1243" s="44">
        <v>4</v>
      </c>
      <c r="M1243" s="75">
        <v>0</v>
      </c>
      <c r="N1243" s="44">
        <v>0.28100000000000003</v>
      </c>
      <c r="O1243" s="44">
        <v>4</v>
      </c>
      <c r="P1243" s="75">
        <v>0</v>
      </c>
      <c r="Q1243" s="80">
        <f t="shared" si="95"/>
        <v>0.34900000000000003</v>
      </c>
      <c r="R1243" s="88">
        <f t="shared" si="95"/>
        <v>4</v>
      </c>
      <c r="T1243" s="74">
        <v>0.73399999999999999</v>
      </c>
      <c r="U1243" s="44">
        <v>9</v>
      </c>
      <c r="V1243" s="44">
        <v>0</v>
      </c>
      <c r="W1243" s="44">
        <v>0</v>
      </c>
      <c r="X1243" s="44">
        <v>23</v>
      </c>
      <c r="Y1243" s="44">
        <v>236.99999999999997</v>
      </c>
      <c r="Z1243" s="44">
        <v>23</v>
      </c>
      <c r="AA1243" s="44">
        <v>80.465629154320283</v>
      </c>
      <c r="AB1243" s="44">
        <v>23</v>
      </c>
      <c r="AC1243" s="44">
        <v>217.00000099999997</v>
      </c>
      <c r="AD1243" s="44">
        <v>23</v>
      </c>
      <c r="AE1243" s="44">
        <v>113.29541978712169</v>
      </c>
      <c r="AF1243" s="44">
        <v>4</v>
      </c>
      <c r="AG1243" s="75">
        <v>1</v>
      </c>
      <c r="AH1243" s="74">
        <v>0.93799999999999994</v>
      </c>
      <c r="AI1243" s="44">
        <v>9</v>
      </c>
      <c r="AJ1243" s="44">
        <v>0</v>
      </c>
      <c r="AK1243" s="44">
        <v>0</v>
      </c>
      <c r="AL1243" s="44">
        <v>23</v>
      </c>
      <c r="AM1243" s="44">
        <v>236.99999999999997</v>
      </c>
      <c r="AN1243" s="44">
        <v>23</v>
      </c>
      <c r="AO1243" s="44">
        <v>80.465629154320283</v>
      </c>
      <c r="AP1243" s="44">
        <v>23</v>
      </c>
      <c r="AQ1243" s="44">
        <v>217.00000099999997</v>
      </c>
      <c r="AR1243" s="44">
        <v>23</v>
      </c>
      <c r="AS1243" s="44">
        <v>113.29541978712169</v>
      </c>
      <c r="AT1243" s="44">
        <v>4</v>
      </c>
      <c r="AU1243" s="75">
        <v>1</v>
      </c>
      <c r="AV1243">
        <v>1.0309999999999999</v>
      </c>
      <c r="AW1243">
        <v>9</v>
      </c>
      <c r="AX1243">
        <v>0</v>
      </c>
      <c r="AY1243">
        <v>0</v>
      </c>
      <c r="AZ1243">
        <v>23</v>
      </c>
      <c r="BA1243">
        <v>236.99999999999997</v>
      </c>
      <c r="BB1243">
        <v>23</v>
      </c>
      <c r="BC1243">
        <v>80.465629154320283</v>
      </c>
      <c r="BD1243">
        <v>23</v>
      </c>
      <c r="BE1243">
        <v>217.00000099999997</v>
      </c>
      <c r="BF1243">
        <v>23</v>
      </c>
      <c r="BG1243">
        <v>113.29541978712169</v>
      </c>
      <c r="BH1243">
        <v>4</v>
      </c>
      <c r="BI1243">
        <v>1</v>
      </c>
      <c r="BJ1243" s="74">
        <f t="shared" si="96"/>
        <v>0.90099999999999991</v>
      </c>
      <c r="BK1243" s="92">
        <f t="shared" si="97"/>
        <v>9</v>
      </c>
      <c r="BN1243" s="67">
        <f t="shared" si="98"/>
        <v>0.55199999999999982</v>
      </c>
      <c r="BO1243" s="9">
        <f t="shared" si="99"/>
        <v>5</v>
      </c>
      <c r="BT1243">
        <v>0.78200000000000003</v>
      </c>
      <c r="BU1243">
        <v>9</v>
      </c>
      <c r="BV1243">
        <v>0</v>
      </c>
      <c r="BW1243">
        <v>0</v>
      </c>
      <c r="BX1243">
        <v>23</v>
      </c>
      <c r="BY1243">
        <v>236.99999999999997</v>
      </c>
      <c r="BZ1243">
        <v>23</v>
      </c>
      <c r="CA1243">
        <v>80.465629154320283</v>
      </c>
      <c r="CB1243">
        <v>23</v>
      </c>
      <c r="CC1243">
        <v>217.00000099999997</v>
      </c>
      <c r="CD1243">
        <v>23</v>
      </c>
      <c r="CE1243">
        <v>113.29541978712169</v>
      </c>
      <c r="CF1243">
        <v>4</v>
      </c>
      <c r="CG1243">
        <v>1</v>
      </c>
      <c r="CM1243">
        <v>0.78200000000000003</v>
      </c>
      <c r="CQ1243" t="s">
        <v>162</v>
      </c>
      <c r="CR1243" t="s">
        <v>185</v>
      </c>
      <c r="CS1243" t="s">
        <v>242</v>
      </c>
      <c r="CT1243">
        <v>0</v>
      </c>
      <c r="CU1243">
        <v>23</v>
      </c>
      <c r="CV1243">
        <v>236.99999999999997</v>
      </c>
      <c r="CW1243">
        <v>23</v>
      </c>
      <c r="CX1243">
        <v>80.465629154320283</v>
      </c>
      <c r="CY1243">
        <v>23</v>
      </c>
      <c r="CZ1243">
        <v>217.00000099999997</v>
      </c>
      <c r="DA1243">
        <v>23</v>
      </c>
      <c r="DB1243">
        <v>113.29541978712169</v>
      </c>
      <c r="DC1243">
        <v>4</v>
      </c>
      <c r="DD1243">
        <v>1</v>
      </c>
      <c r="DF1243">
        <v>0.28199999999999997</v>
      </c>
    </row>
    <row r="1244" spans="1:110" x14ac:dyDescent="0.25">
      <c r="A1244" s="74">
        <v>1</v>
      </c>
      <c r="B1244" s="44">
        <v>5</v>
      </c>
      <c r="C1244" s="44">
        <v>3</v>
      </c>
      <c r="D1244" s="44">
        <v>3</v>
      </c>
      <c r="E1244" s="44">
        <v>2.45952814483309E-2</v>
      </c>
      <c r="F1244" s="44">
        <v>1537.980951</v>
      </c>
      <c r="G1244" s="75">
        <v>132.82</v>
      </c>
      <c r="H1244" s="74">
        <v>0.45400000000000001</v>
      </c>
      <c r="I1244" s="44">
        <v>4</v>
      </c>
      <c r="J1244" s="75">
        <v>0</v>
      </c>
      <c r="K1244" s="74">
        <v>0.29699999999999999</v>
      </c>
      <c r="L1244" s="44">
        <v>4</v>
      </c>
      <c r="M1244" s="75">
        <v>0</v>
      </c>
      <c r="N1244" s="44">
        <v>0.28100000000000003</v>
      </c>
      <c r="O1244" s="44">
        <v>4</v>
      </c>
      <c r="P1244" s="75">
        <v>0</v>
      </c>
      <c r="Q1244" s="80">
        <f t="shared" si="95"/>
        <v>0.34400000000000003</v>
      </c>
      <c r="R1244" s="88">
        <f t="shared" si="95"/>
        <v>4</v>
      </c>
      <c r="T1244" s="74">
        <v>0.75</v>
      </c>
      <c r="U1244" s="44">
        <v>9</v>
      </c>
      <c r="V1244" s="44">
        <v>0</v>
      </c>
      <c r="W1244" s="44">
        <v>0</v>
      </c>
      <c r="X1244" s="44">
        <v>23</v>
      </c>
      <c r="Y1244" s="44">
        <v>237.00000000000003</v>
      </c>
      <c r="Z1244" s="44">
        <v>23</v>
      </c>
      <c r="AA1244" s="44">
        <v>217.00000000000003</v>
      </c>
      <c r="AB1244" s="44">
        <v>23</v>
      </c>
      <c r="AC1244" s="44">
        <v>80.721107045476998</v>
      </c>
      <c r="AD1244" s="44">
        <v>23</v>
      </c>
      <c r="AE1244" s="44">
        <v>113.23696205038588</v>
      </c>
      <c r="AF1244" s="44">
        <v>4</v>
      </c>
      <c r="AG1244" s="75">
        <v>1</v>
      </c>
      <c r="AH1244" s="74">
        <v>0.95299999999999996</v>
      </c>
      <c r="AI1244" s="44">
        <v>9</v>
      </c>
      <c r="AJ1244" s="44">
        <v>0</v>
      </c>
      <c r="AK1244" s="44">
        <v>0</v>
      </c>
      <c r="AL1244" s="44">
        <v>23</v>
      </c>
      <c r="AM1244" s="44">
        <v>237.00000000000003</v>
      </c>
      <c r="AN1244" s="44">
        <v>23</v>
      </c>
      <c r="AO1244" s="44">
        <v>217.00000000000003</v>
      </c>
      <c r="AP1244" s="44">
        <v>23</v>
      </c>
      <c r="AQ1244" s="44">
        <v>80.721107045476998</v>
      </c>
      <c r="AR1244" s="44">
        <v>23</v>
      </c>
      <c r="AS1244" s="44">
        <v>113.23696205038588</v>
      </c>
      <c r="AT1244" s="44">
        <v>4</v>
      </c>
      <c r="AU1244" s="75">
        <v>1</v>
      </c>
      <c r="AV1244">
        <v>1</v>
      </c>
      <c r="AW1244">
        <v>9</v>
      </c>
      <c r="AX1244">
        <v>0</v>
      </c>
      <c r="AY1244">
        <v>0</v>
      </c>
      <c r="AZ1244">
        <v>23</v>
      </c>
      <c r="BA1244">
        <v>237.00000000000003</v>
      </c>
      <c r="BB1244">
        <v>23</v>
      </c>
      <c r="BC1244">
        <v>217.00000000000003</v>
      </c>
      <c r="BD1244">
        <v>23</v>
      </c>
      <c r="BE1244">
        <v>80.721107045476998</v>
      </c>
      <c r="BF1244">
        <v>23</v>
      </c>
      <c r="BG1244">
        <v>113.23696205038588</v>
      </c>
      <c r="BH1244">
        <v>4</v>
      </c>
      <c r="BI1244">
        <v>1</v>
      </c>
      <c r="BJ1244" s="74">
        <f t="shared" si="96"/>
        <v>0.90099999999999991</v>
      </c>
      <c r="BK1244" s="92">
        <f t="shared" si="97"/>
        <v>9</v>
      </c>
      <c r="BN1244" s="67">
        <f t="shared" si="98"/>
        <v>0.55699999999999994</v>
      </c>
      <c r="BO1244" s="9">
        <f t="shared" si="99"/>
        <v>5</v>
      </c>
      <c r="BT1244">
        <v>0.78100000000000003</v>
      </c>
      <c r="BU1244">
        <v>9</v>
      </c>
      <c r="BV1244">
        <v>0</v>
      </c>
      <c r="BW1244">
        <v>0</v>
      </c>
      <c r="BX1244">
        <v>23</v>
      </c>
      <c r="BY1244">
        <v>237.00000000000003</v>
      </c>
      <c r="BZ1244">
        <v>23</v>
      </c>
      <c r="CA1244">
        <v>217.00000000000003</v>
      </c>
      <c r="CB1244">
        <v>23</v>
      </c>
      <c r="CC1244">
        <v>80.721107045476998</v>
      </c>
      <c r="CD1244">
        <v>23</v>
      </c>
      <c r="CE1244">
        <v>113.23696205038588</v>
      </c>
      <c r="CF1244">
        <v>4</v>
      </c>
      <c r="CG1244">
        <v>1</v>
      </c>
      <c r="CM1244">
        <v>0.78100000000000003</v>
      </c>
      <c r="CQ1244" t="s">
        <v>162</v>
      </c>
      <c r="CR1244" t="s">
        <v>182</v>
      </c>
      <c r="CS1244" t="s">
        <v>242</v>
      </c>
      <c r="CT1244">
        <v>0</v>
      </c>
      <c r="CU1244">
        <v>23</v>
      </c>
      <c r="CV1244">
        <v>237.00000000000003</v>
      </c>
      <c r="CW1244">
        <v>23</v>
      </c>
      <c r="CX1244">
        <v>217.00000000000003</v>
      </c>
      <c r="CY1244">
        <v>23</v>
      </c>
      <c r="CZ1244">
        <v>80.721107045476998</v>
      </c>
      <c r="DA1244">
        <v>23</v>
      </c>
      <c r="DB1244">
        <v>113.23696205038588</v>
      </c>
      <c r="DC1244">
        <v>4</v>
      </c>
      <c r="DD1244">
        <v>1</v>
      </c>
      <c r="DF1244">
        <v>0.29699999999999999</v>
      </c>
    </row>
    <row r="1245" spans="1:110" x14ac:dyDescent="0.25">
      <c r="A1245" s="74">
        <v>1</v>
      </c>
      <c r="B1245" s="44">
        <v>5</v>
      </c>
      <c r="C1245" s="44">
        <v>3</v>
      </c>
      <c r="D1245" s="44">
        <v>4</v>
      </c>
      <c r="E1245" s="44">
        <v>0.122133285960225</v>
      </c>
      <c r="F1245" s="44">
        <v>1571.1782125</v>
      </c>
      <c r="G1245" s="75">
        <v>140.87</v>
      </c>
      <c r="H1245" s="74">
        <v>0.45300000000000001</v>
      </c>
      <c r="I1245" s="44">
        <v>4</v>
      </c>
      <c r="J1245" s="75">
        <v>0</v>
      </c>
      <c r="K1245" s="74">
        <v>0.312</v>
      </c>
      <c r="L1245" s="44">
        <v>4</v>
      </c>
      <c r="M1245" s="75">
        <v>0</v>
      </c>
      <c r="N1245" s="44">
        <v>0.28100000000000003</v>
      </c>
      <c r="O1245" s="44">
        <v>4</v>
      </c>
      <c r="P1245" s="75">
        <v>0</v>
      </c>
      <c r="Q1245" s="80">
        <f t="shared" si="95"/>
        <v>0.34866666666666668</v>
      </c>
      <c r="R1245" s="88">
        <f t="shared" si="95"/>
        <v>4</v>
      </c>
      <c r="T1245" s="74">
        <v>0.75</v>
      </c>
      <c r="U1245" s="44">
        <v>9</v>
      </c>
      <c r="V1245" s="44">
        <v>0</v>
      </c>
      <c r="W1245" s="44">
        <v>0</v>
      </c>
      <c r="X1245" s="44">
        <v>23</v>
      </c>
      <c r="Y1245" s="44">
        <v>236.99999999999997</v>
      </c>
      <c r="Z1245" s="44">
        <v>23</v>
      </c>
      <c r="AA1245" s="44">
        <v>216.99999999999997</v>
      </c>
      <c r="AB1245" s="44">
        <v>23</v>
      </c>
      <c r="AC1245" s="44">
        <v>81.270930080907036</v>
      </c>
      <c r="AD1245" s="44">
        <v>23</v>
      </c>
      <c r="AE1245" s="44">
        <v>113.53075642483613</v>
      </c>
      <c r="AF1245" s="44">
        <v>4</v>
      </c>
      <c r="AG1245" s="75">
        <v>1</v>
      </c>
      <c r="AH1245" s="74">
        <v>0.90700000000000003</v>
      </c>
      <c r="AI1245" s="44">
        <v>9</v>
      </c>
      <c r="AJ1245" s="44">
        <v>0</v>
      </c>
      <c r="AK1245" s="44">
        <v>0</v>
      </c>
      <c r="AL1245" s="44">
        <v>23</v>
      </c>
      <c r="AM1245" s="44">
        <v>236.99999999999997</v>
      </c>
      <c r="AN1245" s="44">
        <v>23</v>
      </c>
      <c r="AO1245" s="44">
        <v>216.99999999999997</v>
      </c>
      <c r="AP1245" s="44">
        <v>23</v>
      </c>
      <c r="AQ1245" s="44">
        <v>81.270930080907036</v>
      </c>
      <c r="AR1245" s="44">
        <v>23</v>
      </c>
      <c r="AS1245" s="44">
        <v>113.53075642483613</v>
      </c>
      <c r="AT1245" s="44">
        <v>4</v>
      </c>
      <c r="AU1245" s="75">
        <v>1</v>
      </c>
      <c r="AV1245">
        <v>1</v>
      </c>
      <c r="AW1245">
        <v>9</v>
      </c>
      <c r="AX1245">
        <v>0</v>
      </c>
      <c r="AY1245">
        <v>0</v>
      </c>
      <c r="AZ1245">
        <v>23</v>
      </c>
      <c r="BA1245">
        <v>236.99999999999997</v>
      </c>
      <c r="BB1245">
        <v>23</v>
      </c>
      <c r="BC1245">
        <v>216.99999999999997</v>
      </c>
      <c r="BD1245">
        <v>23</v>
      </c>
      <c r="BE1245">
        <v>81.270930080907036</v>
      </c>
      <c r="BF1245">
        <v>23</v>
      </c>
      <c r="BG1245">
        <v>113.53075642483613</v>
      </c>
      <c r="BH1245">
        <v>4</v>
      </c>
      <c r="BI1245">
        <v>1</v>
      </c>
      <c r="BJ1245" s="74">
        <f t="shared" si="96"/>
        <v>0.88566666666666671</v>
      </c>
      <c r="BK1245" s="92">
        <f t="shared" si="97"/>
        <v>9</v>
      </c>
      <c r="BN1245" s="67">
        <f t="shared" si="98"/>
        <v>0.53700000000000003</v>
      </c>
      <c r="BO1245" s="9">
        <f t="shared" si="99"/>
        <v>5</v>
      </c>
      <c r="BT1245">
        <v>0.78200000000000003</v>
      </c>
      <c r="BU1245">
        <v>9</v>
      </c>
      <c r="BV1245">
        <v>0</v>
      </c>
      <c r="BW1245">
        <v>0</v>
      </c>
      <c r="BX1245">
        <v>23</v>
      </c>
      <c r="BY1245">
        <v>236.99999999999997</v>
      </c>
      <c r="BZ1245">
        <v>23</v>
      </c>
      <c r="CA1245">
        <v>216.99999999999997</v>
      </c>
      <c r="CB1245">
        <v>23</v>
      </c>
      <c r="CC1245">
        <v>81.270930080907036</v>
      </c>
      <c r="CD1245">
        <v>23</v>
      </c>
      <c r="CE1245">
        <v>113.53075642483613</v>
      </c>
      <c r="CF1245">
        <v>4</v>
      </c>
      <c r="CG1245">
        <v>1</v>
      </c>
      <c r="CM1245">
        <v>0.78200000000000003</v>
      </c>
      <c r="CQ1245" t="s">
        <v>162</v>
      </c>
      <c r="CR1245" t="s">
        <v>182</v>
      </c>
      <c r="CS1245" t="s">
        <v>242</v>
      </c>
      <c r="CT1245">
        <v>0</v>
      </c>
      <c r="CU1245">
        <v>23</v>
      </c>
      <c r="CV1245">
        <v>236.99999999999997</v>
      </c>
      <c r="CW1245">
        <v>23</v>
      </c>
      <c r="CX1245">
        <v>216.99999999999997</v>
      </c>
      <c r="CY1245">
        <v>23</v>
      </c>
      <c r="CZ1245">
        <v>81.270930080907036</v>
      </c>
      <c r="DA1245">
        <v>23</v>
      </c>
      <c r="DB1245">
        <v>113.53075642483613</v>
      </c>
      <c r="DC1245">
        <v>4</v>
      </c>
      <c r="DD1245">
        <v>1</v>
      </c>
      <c r="DF1245">
        <v>0.29699999999999999</v>
      </c>
    </row>
    <row r="1246" spans="1:110" x14ac:dyDescent="0.25">
      <c r="A1246" s="74">
        <v>1</v>
      </c>
      <c r="B1246" s="44">
        <v>5</v>
      </c>
      <c r="C1246" s="44">
        <v>3</v>
      </c>
      <c r="D1246" s="44">
        <v>5</v>
      </c>
      <c r="E1246" s="44">
        <v>0.219671290472085</v>
      </c>
      <c r="F1246" s="44">
        <v>1604.3754739999999</v>
      </c>
      <c r="G1246" s="75">
        <v>148.91999999999999</v>
      </c>
      <c r="H1246" s="74">
        <v>0.45400000000000001</v>
      </c>
      <c r="I1246" s="44">
        <v>4</v>
      </c>
      <c r="J1246" s="75">
        <v>0</v>
      </c>
      <c r="K1246" s="74">
        <v>0.29699999999999999</v>
      </c>
      <c r="L1246" s="44">
        <v>4</v>
      </c>
      <c r="M1246" s="75">
        <v>0</v>
      </c>
      <c r="N1246" s="44">
        <v>0.29699999999999999</v>
      </c>
      <c r="O1246" s="44">
        <v>4</v>
      </c>
      <c r="P1246" s="75">
        <v>0</v>
      </c>
      <c r="Q1246" s="80">
        <f t="shared" si="95"/>
        <v>0.34933333333333333</v>
      </c>
      <c r="R1246" s="88">
        <f t="shared" si="95"/>
        <v>4</v>
      </c>
      <c r="T1246" s="74">
        <v>0.73399999999999999</v>
      </c>
      <c r="U1246" s="44">
        <v>9</v>
      </c>
      <c r="V1246" s="44">
        <v>0</v>
      </c>
      <c r="W1246" s="44">
        <v>0</v>
      </c>
      <c r="X1246" s="44">
        <v>23</v>
      </c>
      <c r="Y1246" s="44">
        <v>237.00000000000003</v>
      </c>
      <c r="Z1246" s="44">
        <v>23</v>
      </c>
      <c r="AA1246" s="44">
        <v>217.00000000000003</v>
      </c>
      <c r="AB1246" s="44">
        <v>23</v>
      </c>
      <c r="AC1246" s="44">
        <v>81.799402566201636</v>
      </c>
      <c r="AD1246" s="44">
        <v>23</v>
      </c>
      <c r="AE1246" s="44">
        <v>113.80736924232798</v>
      </c>
      <c r="AF1246" s="44">
        <v>4</v>
      </c>
      <c r="AG1246" s="75">
        <v>1</v>
      </c>
      <c r="AH1246" s="74">
        <v>0.93700000000000006</v>
      </c>
      <c r="AI1246" s="44">
        <v>9</v>
      </c>
      <c r="AJ1246" s="44">
        <v>0</v>
      </c>
      <c r="AK1246" s="44">
        <v>0</v>
      </c>
      <c r="AL1246" s="44">
        <v>23</v>
      </c>
      <c r="AM1246" s="44">
        <v>237.00000000000003</v>
      </c>
      <c r="AN1246" s="44">
        <v>23</v>
      </c>
      <c r="AO1246" s="44">
        <v>217.00000000000003</v>
      </c>
      <c r="AP1246" s="44">
        <v>23</v>
      </c>
      <c r="AQ1246" s="44">
        <v>81.799402566201636</v>
      </c>
      <c r="AR1246" s="44">
        <v>23</v>
      </c>
      <c r="AS1246" s="44">
        <v>113.80736924232798</v>
      </c>
      <c r="AT1246" s="44">
        <v>4</v>
      </c>
      <c r="AU1246" s="75">
        <v>1</v>
      </c>
      <c r="AV1246">
        <v>1</v>
      </c>
      <c r="AW1246">
        <v>9</v>
      </c>
      <c r="AX1246">
        <v>0</v>
      </c>
      <c r="AY1246">
        <v>0</v>
      </c>
      <c r="AZ1246">
        <v>23</v>
      </c>
      <c r="BA1246">
        <v>237.00000000000003</v>
      </c>
      <c r="BB1246">
        <v>23</v>
      </c>
      <c r="BC1246">
        <v>217.00000000000003</v>
      </c>
      <c r="BD1246">
        <v>23</v>
      </c>
      <c r="BE1246">
        <v>81.799402566201636</v>
      </c>
      <c r="BF1246">
        <v>23</v>
      </c>
      <c r="BG1246">
        <v>113.80736924232798</v>
      </c>
      <c r="BH1246">
        <v>4</v>
      </c>
      <c r="BI1246">
        <v>1</v>
      </c>
      <c r="BJ1246" s="74">
        <f t="shared" si="96"/>
        <v>0.89033333333333342</v>
      </c>
      <c r="BK1246" s="92">
        <f t="shared" si="97"/>
        <v>9</v>
      </c>
      <c r="BN1246" s="67">
        <f t="shared" si="98"/>
        <v>0.54100000000000015</v>
      </c>
      <c r="BO1246" s="9">
        <f t="shared" si="99"/>
        <v>5</v>
      </c>
      <c r="BT1246">
        <v>0.75</v>
      </c>
      <c r="BU1246">
        <v>9</v>
      </c>
      <c r="BV1246">
        <v>0</v>
      </c>
      <c r="BW1246">
        <v>0</v>
      </c>
      <c r="BX1246">
        <v>23</v>
      </c>
      <c r="BY1246">
        <v>237.00000000000003</v>
      </c>
      <c r="BZ1246">
        <v>23</v>
      </c>
      <c r="CA1246">
        <v>217.00000000000003</v>
      </c>
      <c r="CB1246">
        <v>23</v>
      </c>
      <c r="CC1246">
        <v>81.799402566201636</v>
      </c>
      <c r="CD1246">
        <v>23</v>
      </c>
      <c r="CE1246">
        <v>113.80736924232798</v>
      </c>
      <c r="CF1246">
        <v>4</v>
      </c>
      <c r="CG1246">
        <v>1</v>
      </c>
      <c r="CM1246">
        <v>0.75</v>
      </c>
      <c r="CQ1246" t="s">
        <v>162</v>
      </c>
      <c r="CR1246" t="s">
        <v>182</v>
      </c>
      <c r="CS1246" t="s">
        <v>242</v>
      </c>
      <c r="CT1246">
        <v>0</v>
      </c>
      <c r="CU1246">
        <v>23</v>
      </c>
      <c r="CV1246">
        <v>237.00000000000003</v>
      </c>
      <c r="CW1246">
        <v>23</v>
      </c>
      <c r="CX1246">
        <v>217.00000000000003</v>
      </c>
      <c r="CY1246">
        <v>23</v>
      </c>
      <c r="CZ1246">
        <v>81.799402566201636</v>
      </c>
      <c r="DA1246">
        <v>23</v>
      </c>
      <c r="DB1246">
        <v>113.80736924232798</v>
      </c>
      <c r="DC1246">
        <v>4</v>
      </c>
      <c r="DD1246">
        <v>1</v>
      </c>
      <c r="DF1246">
        <v>0.29699999999999999</v>
      </c>
    </row>
    <row r="1247" spans="1:110" x14ac:dyDescent="0.25">
      <c r="A1247" s="74">
        <v>1</v>
      </c>
      <c r="B1247" s="44">
        <v>5</v>
      </c>
      <c r="C1247" s="44">
        <v>3</v>
      </c>
      <c r="D1247" s="44">
        <v>6</v>
      </c>
      <c r="E1247" s="44">
        <v>0.317209294983962</v>
      </c>
      <c r="F1247" s="44">
        <v>1637.5727354999999</v>
      </c>
      <c r="G1247" s="75">
        <v>156.97</v>
      </c>
      <c r="H1247" s="74">
        <v>0.437</v>
      </c>
      <c r="I1247" s="44">
        <v>4</v>
      </c>
      <c r="J1247" s="75">
        <v>0</v>
      </c>
      <c r="K1247" s="74">
        <v>0.313</v>
      </c>
      <c r="L1247" s="44">
        <v>4</v>
      </c>
      <c r="M1247" s="75">
        <v>0</v>
      </c>
      <c r="N1247" s="44">
        <v>0.29699999999999999</v>
      </c>
      <c r="O1247" s="44">
        <v>4</v>
      </c>
      <c r="P1247" s="75">
        <v>0</v>
      </c>
      <c r="Q1247" s="80">
        <f t="shared" si="95"/>
        <v>0.34899999999999998</v>
      </c>
      <c r="R1247" s="88">
        <f t="shared" si="95"/>
        <v>4</v>
      </c>
      <c r="T1247" s="74">
        <v>0.76600000000000001</v>
      </c>
      <c r="U1247" s="44">
        <v>9</v>
      </c>
      <c r="V1247" s="44">
        <v>0</v>
      </c>
      <c r="W1247" s="44">
        <v>0</v>
      </c>
      <c r="X1247" s="44">
        <v>23</v>
      </c>
      <c r="Y1247" s="44">
        <v>236.99999999999997</v>
      </c>
      <c r="Z1247" s="44">
        <v>23</v>
      </c>
      <c r="AA1247" s="44">
        <v>216.99999999999997</v>
      </c>
      <c r="AB1247" s="44">
        <v>23</v>
      </c>
      <c r="AC1247" s="44">
        <v>82.308712992272604</v>
      </c>
      <c r="AD1247" s="44">
        <v>23</v>
      </c>
      <c r="AE1247" s="44">
        <v>114.06815358983604</v>
      </c>
      <c r="AF1247" s="44">
        <v>4</v>
      </c>
      <c r="AG1247" s="75">
        <v>1</v>
      </c>
      <c r="AH1247" s="74">
        <v>0.95299999999999996</v>
      </c>
      <c r="AI1247" s="44">
        <v>9</v>
      </c>
      <c r="AJ1247" s="44">
        <v>0</v>
      </c>
      <c r="AK1247" s="44">
        <v>0</v>
      </c>
      <c r="AL1247" s="44">
        <v>23</v>
      </c>
      <c r="AM1247" s="44">
        <v>236.99999999999997</v>
      </c>
      <c r="AN1247" s="44">
        <v>23</v>
      </c>
      <c r="AO1247" s="44">
        <v>216.99999999999997</v>
      </c>
      <c r="AP1247" s="44">
        <v>23</v>
      </c>
      <c r="AQ1247" s="44">
        <v>82.308712992272604</v>
      </c>
      <c r="AR1247" s="44">
        <v>23</v>
      </c>
      <c r="AS1247" s="44">
        <v>114.06815358983604</v>
      </c>
      <c r="AT1247" s="44">
        <v>4</v>
      </c>
      <c r="AU1247" s="75">
        <v>1</v>
      </c>
      <c r="AV1247">
        <v>1.016</v>
      </c>
      <c r="AW1247">
        <v>9</v>
      </c>
      <c r="AX1247">
        <v>0</v>
      </c>
      <c r="AY1247">
        <v>0</v>
      </c>
      <c r="AZ1247">
        <v>23</v>
      </c>
      <c r="BA1247">
        <v>236.99999999999997</v>
      </c>
      <c r="BB1247">
        <v>23</v>
      </c>
      <c r="BC1247">
        <v>216.99999999999997</v>
      </c>
      <c r="BD1247">
        <v>23</v>
      </c>
      <c r="BE1247">
        <v>82.308712992272604</v>
      </c>
      <c r="BF1247">
        <v>23</v>
      </c>
      <c r="BG1247">
        <v>114.06815358983604</v>
      </c>
      <c r="BH1247">
        <v>4</v>
      </c>
      <c r="BI1247">
        <v>1</v>
      </c>
      <c r="BJ1247" s="74">
        <f t="shared" si="96"/>
        <v>0.91166666666666663</v>
      </c>
      <c r="BK1247" s="92">
        <f t="shared" si="97"/>
        <v>9</v>
      </c>
      <c r="BN1247" s="67">
        <f t="shared" si="98"/>
        <v>0.56266666666666665</v>
      </c>
      <c r="BO1247" s="9">
        <f t="shared" si="99"/>
        <v>5</v>
      </c>
      <c r="BT1247">
        <v>0.82799999999999996</v>
      </c>
      <c r="BU1247">
        <v>9</v>
      </c>
      <c r="BV1247">
        <v>0</v>
      </c>
      <c r="BW1247">
        <v>0</v>
      </c>
      <c r="BX1247">
        <v>23</v>
      </c>
      <c r="BY1247">
        <v>236.99999999999997</v>
      </c>
      <c r="BZ1247">
        <v>23</v>
      </c>
      <c r="CA1247">
        <v>216.99999999999997</v>
      </c>
      <c r="CB1247">
        <v>23</v>
      </c>
      <c r="CC1247">
        <v>82.308712992272604</v>
      </c>
      <c r="CD1247">
        <v>23</v>
      </c>
      <c r="CE1247">
        <v>114.06815358983604</v>
      </c>
      <c r="CF1247">
        <v>4</v>
      </c>
      <c r="CG1247">
        <v>1</v>
      </c>
      <c r="CM1247">
        <v>0.82799999999999996</v>
      </c>
      <c r="CQ1247" t="s">
        <v>162</v>
      </c>
      <c r="CR1247" t="s">
        <v>184</v>
      </c>
      <c r="CS1247" t="s">
        <v>242</v>
      </c>
      <c r="CT1247">
        <v>0</v>
      </c>
      <c r="CU1247">
        <v>23</v>
      </c>
      <c r="CV1247">
        <v>236.99999999999997</v>
      </c>
      <c r="CW1247">
        <v>23</v>
      </c>
      <c r="CX1247">
        <v>216.99999999999997</v>
      </c>
      <c r="CY1247">
        <v>23</v>
      </c>
      <c r="CZ1247">
        <v>82.308712992272604</v>
      </c>
      <c r="DA1247">
        <v>23</v>
      </c>
      <c r="DB1247">
        <v>114.06815358983604</v>
      </c>
      <c r="DC1247">
        <v>4</v>
      </c>
      <c r="DD1247">
        <v>1</v>
      </c>
      <c r="DF1247">
        <v>0.29599999999999999</v>
      </c>
    </row>
    <row r="1248" spans="1:110" x14ac:dyDescent="0.25">
      <c r="A1248" s="74">
        <v>1</v>
      </c>
      <c r="B1248" s="44">
        <v>5</v>
      </c>
      <c r="C1248" s="44">
        <v>3</v>
      </c>
      <c r="D1248" s="44">
        <v>7</v>
      </c>
      <c r="E1248" s="44">
        <v>0.41474729949583899</v>
      </c>
      <c r="F1248" s="44">
        <v>1670.7699970000001</v>
      </c>
      <c r="G1248" s="75">
        <v>165.01999999999899</v>
      </c>
      <c r="H1248" s="74">
        <v>0.45300000000000001</v>
      </c>
      <c r="I1248" s="44">
        <v>4</v>
      </c>
      <c r="J1248" s="75">
        <v>0</v>
      </c>
      <c r="K1248" s="74">
        <v>0.313</v>
      </c>
      <c r="L1248" s="44">
        <v>4</v>
      </c>
      <c r="M1248" s="75">
        <v>0</v>
      </c>
      <c r="N1248" s="44">
        <v>0.29699999999999999</v>
      </c>
      <c r="O1248" s="44">
        <v>4</v>
      </c>
      <c r="P1248" s="75">
        <v>0</v>
      </c>
      <c r="Q1248" s="80">
        <f t="shared" si="95"/>
        <v>0.35433333333333333</v>
      </c>
      <c r="R1248" s="88">
        <f t="shared" si="95"/>
        <v>4</v>
      </c>
      <c r="T1248" s="74">
        <v>0.73499999999999999</v>
      </c>
      <c r="U1248" s="44">
        <v>9</v>
      </c>
      <c r="V1248" s="44">
        <v>0</v>
      </c>
      <c r="W1248" s="44">
        <v>0</v>
      </c>
      <c r="X1248" s="44">
        <v>23</v>
      </c>
      <c r="Y1248" s="44">
        <v>237</v>
      </c>
      <c r="Z1248" s="44">
        <v>23</v>
      </c>
      <c r="AA1248" s="44">
        <v>217</v>
      </c>
      <c r="AB1248" s="44">
        <v>23</v>
      </c>
      <c r="AC1248" s="44">
        <v>82.799798682095442</v>
      </c>
      <c r="AD1248" s="44">
        <v>23</v>
      </c>
      <c r="AE1248" s="44">
        <v>114.31427958413607</v>
      </c>
      <c r="AF1248" s="44">
        <v>4</v>
      </c>
      <c r="AG1248" s="75">
        <v>1</v>
      </c>
      <c r="AH1248" s="74">
        <v>0.92200000000000004</v>
      </c>
      <c r="AI1248" s="44">
        <v>9</v>
      </c>
      <c r="AJ1248" s="44">
        <v>0</v>
      </c>
      <c r="AK1248" s="44">
        <v>0</v>
      </c>
      <c r="AL1248" s="44">
        <v>23</v>
      </c>
      <c r="AM1248" s="44">
        <v>237</v>
      </c>
      <c r="AN1248" s="44">
        <v>23</v>
      </c>
      <c r="AO1248" s="44">
        <v>217</v>
      </c>
      <c r="AP1248" s="44">
        <v>23</v>
      </c>
      <c r="AQ1248" s="44">
        <v>82.799798682095442</v>
      </c>
      <c r="AR1248" s="44">
        <v>23</v>
      </c>
      <c r="AS1248" s="44">
        <v>114.31427958413607</v>
      </c>
      <c r="AT1248" s="44">
        <v>4</v>
      </c>
      <c r="AU1248" s="75">
        <v>1</v>
      </c>
      <c r="AV1248">
        <v>0.98399999999999999</v>
      </c>
      <c r="AW1248">
        <v>9</v>
      </c>
      <c r="AX1248">
        <v>0</v>
      </c>
      <c r="AY1248">
        <v>0</v>
      </c>
      <c r="AZ1248">
        <v>23</v>
      </c>
      <c r="BA1248">
        <v>237</v>
      </c>
      <c r="BB1248">
        <v>23</v>
      </c>
      <c r="BC1248">
        <v>217</v>
      </c>
      <c r="BD1248">
        <v>23</v>
      </c>
      <c r="BE1248">
        <v>82.799798682095442</v>
      </c>
      <c r="BF1248">
        <v>23</v>
      </c>
      <c r="BG1248">
        <v>114.31427958413607</v>
      </c>
      <c r="BH1248">
        <v>4</v>
      </c>
      <c r="BI1248">
        <v>1</v>
      </c>
      <c r="BJ1248" s="74">
        <f t="shared" si="96"/>
        <v>0.8803333333333333</v>
      </c>
      <c r="BK1248" s="92">
        <f t="shared" si="97"/>
        <v>9</v>
      </c>
      <c r="BN1248" s="67">
        <f t="shared" si="98"/>
        <v>0.52600000000000002</v>
      </c>
      <c r="BO1248" s="9">
        <f t="shared" si="99"/>
        <v>5</v>
      </c>
      <c r="BT1248">
        <v>0.78100000000000003</v>
      </c>
      <c r="BU1248">
        <v>9</v>
      </c>
      <c r="BV1248">
        <v>0</v>
      </c>
      <c r="BW1248">
        <v>0</v>
      </c>
      <c r="BX1248">
        <v>23</v>
      </c>
      <c r="BY1248">
        <v>237</v>
      </c>
      <c r="BZ1248">
        <v>23</v>
      </c>
      <c r="CA1248">
        <v>217</v>
      </c>
      <c r="CB1248">
        <v>23</v>
      </c>
      <c r="CC1248">
        <v>82.799798682095442</v>
      </c>
      <c r="CD1248">
        <v>23</v>
      </c>
      <c r="CE1248">
        <v>114.31427958413607</v>
      </c>
      <c r="CF1248">
        <v>4</v>
      </c>
      <c r="CG1248">
        <v>1</v>
      </c>
      <c r="CM1248">
        <v>0.78100000000000003</v>
      </c>
      <c r="CQ1248" t="s">
        <v>162</v>
      </c>
      <c r="CR1248" t="s">
        <v>185</v>
      </c>
      <c r="CS1248" t="s">
        <v>242</v>
      </c>
      <c r="CT1248">
        <v>0</v>
      </c>
      <c r="CU1248">
        <v>23</v>
      </c>
      <c r="CV1248">
        <v>237</v>
      </c>
      <c r="CW1248">
        <v>23</v>
      </c>
      <c r="CX1248">
        <v>217</v>
      </c>
      <c r="CY1248">
        <v>23</v>
      </c>
      <c r="CZ1248">
        <v>82.799798682095442</v>
      </c>
      <c r="DA1248">
        <v>23</v>
      </c>
      <c r="DB1248">
        <v>114.31427958413607</v>
      </c>
      <c r="DC1248">
        <v>4</v>
      </c>
      <c r="DD1248">
        <v>1</v>
      </c>
      <c r="DF1248">
        <v>0.28199999999999997</v>
      </c>
    </row>
    <row r="1249" spans="1:110" x14ac:dyDescent="0.25">
      <c r="A1249" s="74">
        <v>1</v>
      </c>
      <c r="B1249" s="44">
        <v>5</v>
      </c>
      <c r="C1249" s="44">
        <v>4</v>
      </c>
      <c r="D1249" s="44">
        <v>0</v>
      </c>
      <c r="E1249" s="44">
        <v>4.2741088572750698E-2</v>
      </c>
      <c r="F1249" s="44">
        <v>1563.0645225000001</v>
      </c>
      <c r="G1249" s="75">
        <v>115.41</v>
      </c>
      <c r="H1249" s="74">
        <v>0.46899999999999997</v>
      </c>
      <c r="I1249" s="44">
        <v>4</v>
      </c>
      <c r="J1249" s="75">
        <v>0</v>
      </c>
      <c r="K1249" s="74">
        <v>0.313</v>
      </c>
      <c r="L1249" s="44">
        <v>4</v>
      </c>
      <c r="M1249" s="75">
        <v>0</v>
      </c>
      <c r="N1249" s="44">
        <v>0.29699999999999999</v>
      </c>
      <c r="O1249" s="44">
        <v>4</v>
      </c>
      <c r="P1249" s="75">
        <v>0</v>
      </c>
      <c r="Q1249" s="80">
        <f t="shared" si="95"/>
        <v>0.35966666666666663</v>
      </c>
      <c r="R1249" s="88">
        <f t="shared" si="95"/>
        <v>4</v>
      </c>
      <c r="T1249" s="74">
        <v>0.65600000000000003</v>
      </c>
      <c r="U1249" s="44">
        <v>7</v>
      </c>
      <c r="V1249" s="44">
        <v>0</v>
      </c>
      <c r="W1249" s="44">
        <v>0</v>
      </c>
      <c r="X1249" s="44">
        <v>23</v>
      </c>
      <c r="Y1249" s="44">
        <v>237</v>
      </c>
      <c r="Z1249" s="44">
        <v>23</v>
      </c>
      <c r="AA1249" s="44">
        <v>217</v>
      </c>
      <c r="AB1249" s="44">
        <v>23</v>
      </c>
      <c r="AC1249" s="44">
        <v>0</v>
      </c>
      <c r="AD1249" s="44">
        <v>23</v>
      </c>
      <c r="AE1249" s="44">
        <v>112.31253368461665</v>
      </c>
      <c r="AF1249" s="44">
        <v>4</v>
      </c>
      <c r="AG1249" s="75">
        <v>1</v>
      </c>
      <c r="AH1249" s="74">
        <v>0.82799999999999996</v>
      </c>
      <c r="AI1249" s="44">
        <v>7</v>
      </c>
      <c r="AJ1249" s="44">
        <v>0</v>
      </c>
      <c r="AK1249" s="44">
        <v>0</v>
      </c>
      <c r="AL1249" s="44">
        <v>23</v>
      </c>
      <c r="AM1249" s="44">
        <v>237</v>
      </c>
      <c r="AN1249" s="44">
        <v>23</v>
      </c>
      <c r="AO1249" s="44">
        <v>217</v>
      </c>
      <c r="AP1249" s="44">
        <v>23</v>
      </c>
      <c r="AQ1249" s="44">
        <v>0</v>
      </c>
      <c r="AR1249" s="44">
        <v>23</v>
      </c>
      <c r="AS1249" s="44">
        <v>112.31253368461665</v>
      </c>
      <c r="AT1249" s="44">
        <v>4</v>
      </c>
      <c r="AU1249" s="75">
        <v>1</v>
      </c>
      <c r="AV1249">
        <v>0.84399999999999997</v>
      </c>
      <c r="AW1249">
        <v>7</v>
      </c>
      <c r="AX1249">
        <v>0</v>
      </c>
      <c r="AY1249">
        <v>0</v>
      </c>
      <c r="AZ1249">
        <v>23</v>
      </c>
      <c r="BA1249">
        <v>237</v>
      </c>
      <c r="BB1249">
        <v>23</v>
      </c>
      <c r="BC1249">
        <v>217</v>
      </c>
      <c r="BD1249">
        <v>23</v>
      </c>
      <c r="BE1249">
        <v>0</v>
      </c>
      <c r="BF1249">
        <v>23</v>
      </c>
      <c r="BG1249">
        <v>112.31253368461665</v>
      </c>
      <c r="BH1249">
        <v>4</v>
      </c>
      <c r="BI1249">
        <v>1</v>
      </c>
      <c r="BJ1249" s="74">
        <f t="shared" si="96"/>
        <v>0.77599999999999991</v>
      </c>
      <c r="BK1249" s="92">
        <f t="shared" si="97"/>
        <v>7</v>
      </c>
      <c r="BN1249" s="67">
        <f t="shared" si="98"/>
        <v>0.41633333333333328</v>
      </c>
      <c r="BO1249" s="9">
        <f t="shared" si="99"/>
        <v>3</v>
      </c>
      <c r="BT1249">
        <v>0.64100000000000001</v>
      </c>
      <c r="BU1249">
        <v>7</v>
      </c>
      <c r="BV1249">
        <v>0</v>
      </c>
      <c r="BW1249">
        <v>0</v>
      </c>
      <c r="BX1249">
        <v>23</v>
      </c>
      <c r="BY1249">
        <v>237</v>
      </c>
      <c r="BZ1249">
        <v>23</v>
      </c>
      <c r="CA1249">
        <v>217</v>
      </c>
      <c r="CB1249">
        <v>23</v>
      </c>
      <c r="CC1249">
        <v>0</v>
      </c>
      <c r="CD1249">
        <v>23</v>
      </c>
      <c r="CE1249">
        <v>112.31253368461665</v>
      </c>
      <c r="CF1249">
        <v>4</v>
      </c>
      <c r="CG1249">
        <v>1</v>
      </c>
      <c r="CM1249">
        <v>0.64100000000000001</v>
      </c>
      <c r="CQ1249" t="s">
        <v>162</v>
      </c>
      <c r="CR1249" t="s">
        <v>177</v>
      </c>
      <c r="CS1249" t="s">
        <v>183</v>
      </c>
      <c r="CT1249">
        <v>0</v>
      </c>
      <c r="CU1249">
        <v>23</v>
      </c>
      <c r="CV1249">
        <v>237</v>
      </c>
      <c r="CW1249">
        <v>23</v>
      </c>
      <c r="CX1249">
        <v>217</v>
      </c>
      <c r="CY1249">
        <v>23</v>
      </c>
      <c r="CZ1249">
        <v>0</v>
      </c>
      <c r="DA1249">
        <v>23</v>
      </c>
      <c r="DB1249">
        <v>112.31253368461665</v>
      </c>
      <c r="DC1249">
        <v>4</v>
      </c>
      <c r="DD1249">
        <v>1</v>
      </c>
      <c r="DF1249">
        <v>0.25</v>
      </c>
    </row>
    <row r="1250" spans="1:110" x14ac:dyDescent="0.25">
      <c r="A1250" s="74">
        <v>1</v>
      </c>
      <c r="B1250" s="44">
        <v>5</v>
      </c>
      <c r="C1250" s="44">
        <v>4</v>
      </c>
      <c r="D1250" s="44">
        <v>1</v>
      </c>
      <c r="E1250" s="44">
        <v>0.14027909308462699</v>
      </c>
      <c r="F1250" s="44">
        <v>1596.261784</v>
      </c>
      <c r="G1250" s="75">
        <v>123.46</v>
      </c>
      <c r="H1250" s="74">
        <v>0.46899999999999997</v>
      </c>
      <c r="I1250" s="44">
        <v>4</v>
      </c>
      <c r="J1250" s="75">
        <v>0</v>
      </c>
      <c r="K1250" s="74">
        <v>0.313</v>
      </c>
      <c r="L1250" s="44">
        <v>4</v>
      </c>
      <c r="M1250" s="75">
        <v>0</v>
      </c>
      <c r="N1250" s="44">
        <v>0.312</v>
      </c>
      <c r="O1250" s="44">
        <v>4</v>
      </c>
      <c r="P1250" s="75">
        <v>0</v>
      </c>
      <c r="Q1250" s="80">
        <f t="shared" si="95"/>
        <v>0.36466666666666669</v>
      </c>
      <c r="R1250" s="88">
        <f t="shared" si="95"/>
        <v>4</v>
      </c>
      <c r="T1250" s="74">
        <v>0.75</v>
      </c>
      <c r="U1250" s="44">
        <v>9</v>
      </c>
      <c r="V1250" s="44">
        <v>0</v>
      </c>
      <c r="W1250" s="44">
        <v>216.99999999999997</v>
      </c>
      <c r="X1250" s="44">
        <v>23</v>
      </c>
      <c r="Y1250" s="44">
        <v>237</v>
      </c>
      <c r="Z1250" s="44">
        <v>23</v>
      </c>
      <c r="AA1250" s="44">
        <v>80.861657010895186</v>
      </c>
      <c r="AB1250" s="44">
        <v>23</v>
      </c>
      <c r="AC1250" s="44">
        <v>0</v>
      </c>
      <c r="AD1250" s="44">
        <v>23</v>
      </c>
      <c r="AE1250" s="44">
        <v>113.53224077960952</v>
      </c>
      <c r="AF1250" s="44">
        <v>4</v>
      </c>
      <c r="AG1250" s="75">
        <v>1</v>
      </c>
      <c r="AH1250" s="74">
        <v>0.93799999999999994</v>
      </c>
      <c r="AI1250" s="44">
        <v>9</v>
      </c>
      <c r="AJ1250" s="44">
        <v>0</v>
      </c>
      <c r="AK1250" s="44">
        <v>216.99999999999997</v>
      </c>
      <c r="AL1250" s="44">
        <v>23</v>
      </c>
      <c r="AM1250" s="44">
        <v>237</v>
      </c>
      <c r="AN1250" s="44">
        <v>23</v>
      </c>
      <c r="AO1250" s="44">
        <v>80.861657010895186</v>
      </c>
      <c r="AP1250" s="44">
        <v>23</v>
      </c>
      <c r="AQ1250" s="44">
        <v>0</v>
      </c>
      <c r="AR1250" s="44">
        <v>23</v>
      </c>
      <c r="AS1250" s="44">
        <v>113.53224077960952</v>
      </c>
      <c r="AT1250" s="44">
        <v>4</v>
      </c>
      <c r="AU1250" s="75">
        <v>1</v>
      </c>
      <c r="AV1250">
        <v>1</v>
      </c>
      <c r="AW1250">
        <v>9</v>
      </c>
      <c r="AX1250">
        <v>0</v>
      </c>
      <c r="AY1250">
        <v>216.99999999999997</v>
      </c>
      <c r="AZ1250">
        <v>23</v>
      </c>
      <c r="BA1250">
        <v>237</v>
      </c>
      <c r="BB1250">
        <v>23</v>
      </c>
      <c r="BC1250">
        <v>80.861657010895186</v>
      </c>
      <c r="BD1250">
        <v>23</v>
      </c>
      <c r="BE1250">
        <v>0</v>
      </c>
      <c r="BF1250">
        <v>23</v>
      </c>
      <c r="BG1250">
        <v>113.53224077960952</v>
      </c>
      <c r="BH1250">
        <v>4</v>
      </c>
      <c r="BI1250">
        <v>1</v>
      </c>
      <c r="BJ1250" s="74">
        <f t="shared" si="96"/>
        <v>0.89599999999999991</v>
      </c>
      <c r="BK1250" s="92">
        <f t="shared" si="97"/>
        <v>9</v>
      </c>
      <c r="BN1250" s="67">
        <f t="shared" si="98"/>
        <v>0.53133333333333321</v>
      </c>
      <c r="BO1250" s="9">
        <f t="shared" si="99"/>
        <v>5</v>
      </c>
      <c r="BT1250">
        <v>0.79700000000000004</v>
      </c>
      <c r="BU1250">
        <v>9</v>
      </c>
      <c r="BV1250">
        <v>0</v>
      </c>
      <c r="BW1250">
        <v>216.99999999999997</v>
      </c>
      <c r="BX1250">
        <v>23</v>
      </c>
      <c r="BY1250">
        <v>237</v>
      </c>
      <c r="BZ1250">
        <v>23</v>
      </c>
      <c r="CA1250">
        <v>80.861657010895186</v>
      </c>
      <c r="CB1250">
        <v>23</v>
      </c>
      <c r="CC1250">
        <v>0</v>
      </c>
      <c r="CD1250">
        <v>23</v>
      </c>
      <c r="CE1250">
        <v>113.53224077960952</v>
      </c>
      <c r="CF1250">
        <v>4</v>
      </c>
      <c r="CG1250">
        <v>1</v>
      </c>
      <c r="CM1250">
        <v>0.79700000000000004</v>
      </c>
      <c r="CQ1250" t="s">
        <v>162</v>
      </c>
      <c r="CR1250" t="s">
        <v>182</v>
      </c>
      <c r="CS1250" t="s">
        <v>242</v>
      </c>
      <c r="CT1250">
        <v>216.99999999999997</v>
      </c>
      <c r="CU1250">
        <v>23</v>
      </c>
      <c r="CV1250">
        <v>237</v>
      </c>
      <c r="CW1250">
        <v>23</v>
      </c>
      <c r="CX1250">
        <v>80.861657010895186</v>
      </c>
      <c r="CY1250">
        <v>23</v>
      </c>
      <c r="CZ1250">
        <v>0</v>
      </c>
      <c r="DA1250">
        <v>23</v>
      </c>
      <c r="DB1250">
        <v>113.53224077960952</v>
      </c>
      <c r="DC1250">
        <v>4</v>
      </c>
      <c r="DD1250">
        <v>1</v>
      </c>
      <c r="DF1250">
        <v>0.29699999999999999</v>
      </c>
    </row>
    <row r="1251" spans="1:110" x14ac:dyDescent="0.25">
      <c r="A1251" s="74">
        <v>1</v>
      </c>
      <c r="B1251" s="44">
        <v>5</v>
      </c>
      <c r="C1251" s="44">
        <v>4</v>
      </c>
      <c r="D1251" s="44">
        <v>2</v>
      </c>
      <c r="E1251" s="44">
        <v>0.23781709759650399</v>
      </c>
      <c r="F1251" s="44">
        <v>1629.4590455</v>
      </c>
      <c r="G1251" s="75">
        <v>131.51</v>
      </c>
      <c r="H1251" s="74">
        <v>0.45300000000000001</v>
      </c>
      <c r="I1251" s="44">
        <v>4</v>
      </c>
      <c r="J1251" s="75">
        <v>0</v>
      </c>
      <c r="K1251" s="74">
        <v>0.29699999999999999</v>
      </c>
      <c r="L1251" s="44">
        <v>4</v>
      </c>
      <c r="M1251" s="75">
        <v>0</v>
      </c>
      <c r="N1251" s="44">
        <v>0.26600000000000001</v>
      </c>
      <c r="O1251" s="44">
        <v>4</v>
      </c>
      <c r="P1251" s="75">
        <v>0</v>
      </c>
      <c r="Q1251" s="80">
        <f t="shared" si="95"/>
        <v>0.33866666666666667</v>
      </c>
      <c r="R1251" s="88">
        <f t="shared" si="95"/>
        <v>4</v>
      </c>
      <c r="T1251" s="74">
        <v>0.73399999999999999</v>
      </c>
      <c r="U1251" s="44">
        <v>9</v>
      </c>
      <c r="V1251" s="44">
        <v>0</v>
      </c>
      <c r="W1251" s="44">
        <v>0</v>
      </c>
      <c r="X1251" s="44">
        <v>23</v>
      </c>
      <c r="Y1251" s="44">
        <v>237</v>
      </c>
      <c r="Z1251" s="44">
        <v>23</v>
      </c>
      <c r="AA1251" s="44">
        <v>80.827569473487102</v>
      </c>
      <c r="AB1251" s="44">
        <v>23</v>
      </c>
      <c r="AC1251" s="44">
        <v>217</v>
      </c>
      <c r="AD1251" s="44">
        <v>23</v>
      </c>
      <c r="AE1251" s="44">
        <v>113.84565334752953</v>
      </c>
      <c r="AF1251" s="44">
        <v>4</v>
      </c>
      <c r="AG1251" s="75">
        <v>1</v>
      </c>
      <c r="AH1251" s="74">
        <v>0.92200000000000004</v>
      </c>
      <c r="AI1251" s="44">
        <v>9</v>
      </c>
      <c r="AJ1251" s="44">
        <v>0</v>
      </c>
      <c r="AK1251" s="44">
        <v>0</v>
      </c>
      <c r="AL1251" s="44">
        <v>23</v>
      </c>
      <c r="AM1251" s="44">
        <v>237</v>
      </c>
      <c r="AN1251" s="44">
        <v>23</v>
      </c>
      <c r="AO1251" s="44">
        <v>80.827569473487102</v>
      </c>
      <c r="AP1251" s="44">
        <v>23</v>
      </c>
      <c r="AQ1251" s="44">
        <v>217</v>
      </c>
      <c r="AR1251" s="44">
        <v>23</v>
      </c>
      <c r="AS1251" s="44">
        <v>113.84565334752953</v>
      </c>
      <c r="AT1251" s="44">
        <v>4</v>
      </c>
      <c r="AU1251" s="75">
        <v>1</v>
      </c>
      <c r="AV1251">
        <v>1</v>
      </c>
      <c r="AW1251">
        <v>9</v>
      </c>
      <c r="AX1251">
        <v>0</v>
      </c>
      <c r="AY1251">
        <v>0</v>
      </c>
      <c r="AZ1251">
        <v>23</v>
      </c>
      <c r="BA1251">
        <v>237</v>
      </c>
      <c r="BB1251">
        <v>23</v>
      </c>
      <c r="BC1251">
        <v>80.827569473487102</v>
      </c>
      <c r="BD1251">
        <v>23</v>
      </c>
      <c r="BE1251">
        <v>217</v>
      </c>
      <c r="BF1251">
        <v>23</v>
      </c>
      <c r="BG1251">
        <v>113.84565334752953</v>
      </c>
      <c r="BH1251">
        <v>4</v>
      </c>
      <c r="BI1251">
        <v>1</v>
      </c>
      <c r="BJ1251" s="74">
        <f t="shared" si="96"/>
        <v>0.88533333333333342</v>
      </c>
      <c r="BK1251" s="92">
        <f t="shared" si="97"/>
        <v>9</v>
      </c>
      <c r="BN1251" s="67">
        <f t="shared" si="98"/>
        <v>0.54666666666666675</v>
      </c>
      <c r="BO1251" s="9">
        <f t="shared" si="99"/>
        <v>5</v>
      </c>
      <c r="BT1251">
        <v>0.75</v>
      </c>
      <c r="BU1251">
        <v>9</v>
      </c>
      <c r="BV1251">
        <v>0</v>
      </c>
      <c r="BW1251">
        <v>0</v>
      </c>
      <c r="BX1251">
        <v>23</v>
      </c>
      <c r="BY1251">
        <v>237</v>
      </c>
      <c r="BZ1251">
        <v>23</v>
      </c>
      <c r="CA1251">
        <v>80.827569473487102</v>
      </c>
      <c r="CB1251">
        <v>23</v>
      </c>
      <c r="CC1251">
        <v>217</v>
      </c>
      <c r="CD1251">
        <v>23</v>
      </c>
      <c r="CE1251">
        <v>113.84565334752953</v>
      </c>
      <c r="CF1251">
        <v>4</v>
      </c>
      <c r="CG1251">
        <v>1</v>
      </c>
      <c r="CM1251">
        <v>0.75</v>
      </c>
      <c r="CQ1251" t="s">
        <v>162</v>
      </c>
      <c r="CR1251" t="s">
        <v>182</v>
      </c>
      <c r="CS1251" t="s">
        <v>242</v>
      </c>
      <c r="CT1251">
        <v>0</v>
      </c>
      <c r="CU1251">
        <v>23</v>
      </c>
      <c r="CV1251">
        <v>237</v>
      </c>
      <c r="CW1251">
        <v>23</v>
      </c>
      <c r="CX1251">
        <v>80.827569473487102</v>
      </c>
      <c r="CY1251">
        <v>23</v>
      </c>
      <c r="CZ1251">
        <v>217</v>
      </c>
      <c r="DA1251">
        <v>23</v>
      </c>
      <c r="DB1251">
        <v>113.84565334752953</v>
      </c>
      <c r="DC1251">
        <v>4</v>
      </c>
      <c r="DD1251">
        <v>1</v>
      </c>
      <c r="DF1251">
        <v>0.29699999999999999</v>
      </c>
    </row>
    <row r="1252" spans="1:110" x14ac:dyDescent="0.25">
      <c r="A1252" s="74">
        <v>1</v>
      </c>
      <c r="B1252" s="44">
        <v>5</v>
      </c>
      <c r="C1252" s="44">
        <v>4</v>
      </c>
      <c r="D1252" s="44">
        <v>3</v>
      </c>
      <c r="E1252" s="44">
        <v>0.335355102108364</v>
      </c>
      <c r="F1252" s="44">
        <v>1662.656307</v>
      </c>
      <c r="G1252" s="75">
        <v>139.56</v>
      </c>
      <c r="H1252" s="74">
        <v>0.45300000000000001</v>
      </c>
      <c r="I1252" s="44">
        <v>4</v>
      </c>
      <c r="J1252" s="75">
        <v>0</v>
      </c>
      <c r="K1252" s="74">
        <v>0.29599999999999999</v>
      </c>
      <c r="L1252" s="44">
        <v>4</v>
      </c>
      <c r="M1252" s="75">
        <v>0</v>
      </c>
      <c r="N1252" s="44">
        <v>0.29699999999999999</v>
      </c>
      <c r="O1252" s="44">
        <v>4</v>
      </c>
      <c r="P1252" s="75">
        <v>0</v>
      </c>
      <c r="Q1252" s="80">
        <f t="shared" si="95"/>
        <v>0.34866666666666668</v>
      </c>
      <c r="R1252" s="88">
        <f t="shared" si="95"/>
        <v>4</v>
      </c>
      <c r="T1252" s="74">
        <v>0.75</v>
      </c>
      <c r="U1252" s="44">
        <v>9</v>
      </c>
      <c r="V1252" s="44">
        <v>0</v>
      </c>
      <c r="W1252" s="44">
        <v>0</v>
      </c>
      <c r="X1252" s="44">
        <v>23</v>
      </c>
      <c r="Y1252" s="44">
        <v>237</v>
      </c>
      <c r="Z1252" s="44">
        <v>23</v>
      </c>
      <c r="AA1252" s="44">
        <v>80.780526306173073</v>
      </c>
      <c r="AB1252" s="44">
        <v>23</v>
      </c>
      <c r="AC1252" s="44">
        <v>217.000001</v>
      </c>
      <c r="AD1252" s="44">
        <v>23</v>
      </c>
      <c r="AE1252" s="44">
        <v>113.37762983097522</v>
      </c>
      <c r="AF1252" s="44">
        <v>4</v>
      </c>
      <c r="AG1252" s="75">
        <v>1</v>
      </c>
      <c r="AH1252" s="74">
        <v>0.92200000000000004</v>
      </c>
      <c r="AI1252" s="44">
        <v>9</v>
      </c>
      <c r="AJ1252" s="44">
        <v>0</v>
      </c>
      <c r="AK1252" s="44">
        <v>0</v>
      </c>
      <c r="AL1252" s="44">
        <v>23</v>
      </c>
      <c r="AM1252" s="44">
        <v>237</v>
      </c>
      <c r="AN1252" s="44">
        <v>23</v>
      </c>
      <c r="AO1252" s="44">
        <v>80.780526306173073</v>
      </c>
      <c r="AP1252" s="44">
        <v>23</v>
      </c>
      <c r="AQ1252" s="44">
        <v>217.000001</v>
      </c>
      <c r="AR1252" s="44">
        <v>23</v>
      </c>
      <c r="AS1252" s="44">
        <v>113.37762983097522</v>
      </c>
      <c r="AT1252" s="44">
        <v>4</v>
      </c>
      <c r="AU1252" s="75">
        <v>1</v>
      </c>
      <c r="AV1252">
        <v>1</v>
      </c>
      <c r="AW1252">
        <v>9</v>
      </c>
      <c r="AX1252">
        <v>0</v>
      </c>
      <c r="AY1252">
        <v>0</v>
      </c>
      <c r="AZ1252">
        <v>23</v>
      </c>
      <c r="BA1252">
        <v>237</v>
      </c>
      <c r="BB1252">
        <v>23</v>
      </c>
      <c r="BC1252">
        <v>80.780526306173073</v>
      </c>
      <c r="BD1252">
        <v>23</v>
      </c>
      <c r="BE1252">
        <v>217.000001</v>
      </c>
      <c r="BF1252">
        <v>23</v>
      </c>
      <c r="BG1252">
        <v>113.37762983097522</v>
      </c>
      <c r="BH1252">
        <v>4</v>
      </c>
      <c r="BI1252">
        <v>1</v>
      </c>
      <c r="BJ1252" s="74">
        <f t="shared" si="96"/>
        <v>0.89066666666666672</v>
      </c>
      <c r="BK1252" s="92">
        <f t="shared" si="97"/>
        <v>9</v>
      </c>
      <c r="BN1252" s="67">
        <f t="shared" si="98"/>
        <v>0.54200000000000004</v>
      </c>
      <c r="BO1252" s="9">
        <f t="shared" si="99"/>
        <v>5</v>
      </c>
      <c r="BT1252">
        <v>0.78100000000000003</v>
      </c>
      <c r="BU1252">
        <v>9</v>
      </c>
      <c r="BV1252">
        <v>0</v>
      </c>
      <c r="BW1252">
        <v>0</v>
      </c>
      <c r="BX1252">
        <v>23</v>
      </c>
      <c r="BY1252">
        <v>237</v>
      </c>
      <c r="BZ1252">
        <v>23</v>
      </c>
      <c r="CA1252">
        <v>80.780526306173073</v>
      </c>
      <c r="CB1252">
        <v>23</v>
      </c>
      <c r="CC1252">
        <v>217.000001</v>
      </c>
      <c r="CD1252">
        <v>23</v>
      </c>
      <c r="CE1252">
        <v>113.37762983097522</v>
      </c>
      <c r="CF1252">
        <v>4</v>
      </c>
      <c r="CG1252">
        <v>1</v>
      </c>
      <c r="CM1252">
        <v>0.78100000000000003</v>
      </c>
      <c r="CQ1252" t="s">
        <v>162</v>
      </c>
      <c r="CR1252" t="s">
        <v>180</v>
      </c>
      <c r="CS1252" t="s">
        <v>242</v>
      </c>
      <c r="CT1252">
        <v>0</v>
      </c>
      <c r="CU1252">
        <v>23</v>
      </c>
      <c r="CV1252">
        <v>237</v>
      </c>
      <c r="CW1252">
        <v>23</v>
      </c>
      <c r="CX1252">
        <v>80.780526306173073</v>
      </c>
      <c r="CY1252">
        <v>23</v>
      </c>
      <c r="CZ1252">
        <v>217.000001</v>
      </c>
      <c r="DA1252">
        <v>23</v>
      </c>
      <c r="DB1252">
        <v>113.37762983097522</v>
      </c>
      <c r="DC1252">
        <v>4</v>
      </c>
      <c r="DD1252">
        <v>1</v>
      </c>
      <c r="DF1252">
        <v>0.26600000000000001</v>
      </c>
    </row>
    <row r="1253" spans="1:110" x14ac:dyDescent="0.25">
      <c r="A1253" s="74">
        <v>1</v>
      </c>
      <c r="B1253" s="44">
        <v>5</v>
      </c>
      <c r="C1253" s="44">
        <v>4</v>
      </c>
      <c r="D1253" s="44">
        <v>4</v>
      </c>
      <c r="E1253" s="44">
        <v>0.43289310662025798</v>
      </c>
      <c r="F1253" s="44">
        <v>1695.8535684999999</v>
      </c>
      <c r="G1253" s="75">
        <v>147.61000000000001</v>
      </c>
      <c r="H1253" s="74">
        <v>0.438</v>
      </c>
      <c r="I1253" s="44">
        <v>4</v>
      </c>
      <c r="J1253" s="75">
        <v>0</v>
      </c>
      <c r="K1253" s="74">
        <v>0.29699999999999999</v>
      </c>
      <c r="L1253" s="44">
        <v>4</v>
      </c>
      <c r="M1253" s="75">
        <v>0</v>
      </c>
      <c r="N1253" s="44">
        <v>0.28100000000000003</v>
      </c>
      <c r="O1253" s="44">
        <v>4</v>
      </c>
      <c r="P1253" s="75">
        <v>0</v>
      </c>
      <c r="Q1253" s="80">
        <f t="shared" si="95"/>
        <v>0.33866666666666667</v>
      </c>
      <c r="R1253" s="88">
        <f t="shared" si="95"/>
        <v>4</v>
      </c>
      <c r="T1253" s="74">
        <v>0.73499999999999999</v>
      </c>
      <c r="U1253" s="44">
        <v>9</v>
      </c>
      <c r="V1253" s="44">
        <v>0</v>
      </c>
      <c r="W1253" s="44">
        <v>0</v>
      </c>
      <c r="X1253" s="44">
        <v>23</v>
      </c>
      <c r="Y1253" s="44">
        <v>237</v>
      </c>
      <c r="Z1253" s="44">
        <v>23</v>
      </c>
      <c r="AA1253" s="44">
        <v>217.000001</v>
      </c>
      <c r="AB1253" s="44">
        <v>23</v>
      </c>
      <c r="AC1253" s="44">
        <v>81.09793210862037</v>
      </c>
      <c r="AD1253" s="44">
        <v>23</v>
      </c>
      <c r="AE1253" s="44">
        <v>113.50826304693013</v>
      </c>
      <c r="AF1253" s="44">
        <v>4</v>
      </c>
      <c r="AG1253" s="75">
        <v>1</v>
      </c>
      <c r="AH1253" s="74">
        <v>0.90600000000000003</v>
      </c>
      <c r="AI1253" s="44">
        <v>9</v>
      </c>
      <c r="AJ1253" s="44">
        <v>0</v>
      </c>
      <c r="AK1253" s="44">
        <v>0</v>
      </c>
      <c r="AL1253" s="44">
        <v>23</v>
      </c>
      <c r="AM1253" s="44">
        <v>237</v>
      </c>
      <c r="AN1253" s="44">
        <v>23</v>
      </c>
      <c r="AO1253" s="44">
        <v>217.000001</v>
      </c>
      <c r="AP1253" s="44">
        <v>23</v>
      </c>
      <c r="AQ1253" s="44">
        <v>81.09793210862037</v>
      </c>
      <c r="AR1253" s="44">
        <v>23</v>
      </c>
      <c r="AS1253" s="44">
        <v>113.50826304693013</v>
      </c>
      <c r="AT1253" s="44">
        <v>4</v>
      </c>
      <c r="AU1253" s="75">
        <v>1</v>
      </c>
      <c r="AV1253">
        <v>1</v>
      </c>
      <c r="AW1253">
        <v>9</v>
      </c>
      <c r="AX1253">
        <v>0</v>
      </c>
      <c r="AY1253">
        <v>0</v>
      </c>
      <c r="AZ1253">
        <v>23</v>
      </c>
      <c r="BA1253">
        <v>237</v>
      </c>
      <c r="BB1253">
        <v>23</v>
      </c>
      <c r="BC1253">
        <v>217.000001</v>
      </c>
      <c r="BD1253">
        <v>23</v>
      </c>
      <c r="BE1253">
        <v>81.09793210862037</v>
      </c>
      <c r="BF1253">
        <v>23</v>
      </c>
      <c r="BG1253">
        <v>113.50826304693013</v>
      </c>
      <c r="BH1253">
        <v>4</v>
      </c>
      <c r="BI1253">
        <v>1</v>
      </c>
      <c r="BJ1253" s="74">
        <f t="shared" si="96"/>
        <v>0.8803333333333333</v>
      </c>
      <c r="BK1253" s="92">
        <f t="shared" si="97"/>
        <v>9</v>
      </c>
      <c r="BN1253" s="67">
        <f t="shared" si="98"/>
        <v>0.54166666666666663</v>
      </c>
      <c r="BO1253" s="9">
        <f t="shared" si="99"/>
        <v>5</v>
      </c>
      <c r="BT1253">
        <v>0.76500000000000001</v>
      </c>
      <c r="BU1253">
        <v>9</v>
      </c>
      <c r="BV1253">
        <v>0</v>
      </c>
      <c r="BW1253">
        <v>0</v>
      </c>
      <c r="BX1253">
        <v>23</v>
      </c>
      <c r="BY1253">
        <v>237</v>
      </c>
      <c r="BZ1253">
        <v>23</v>
      </c>
      <c r="CA1253">
        <v>217.000001</v>
      </c>
      <c r="CB1253">
        <v>23</v>
      </c>
      <c r="CC1253">
        <v>81.09793210862037</v>
      </c>
      <c r="CD1253">
        <v>23</v>
      </c>
      <c r="CE1253">
        <v>113.50826304693013</v>
      </c>
      <c r="CF1253">
        <v>4</v>
      </c>
      <c r="CG1253">
        <v>1</v>
      </c>
      <c r="CM1253">
        <v>0.76500000000000001</v>
      </c>
      <c r="CQ1253" t="s">
        <v>162</v>
      </c>
      <c r="CR1253" t="s">
        <v>176</v>
      </c>
      <c r="CS1253" t="s">
        <v>242</v>
      </c>
      <c r="CT1253">
        <v>0</v>
      </c>
      <c r="CU1253">
        <v>23</v>
      </c>
      <c r="CV1253">
        <v>237</v>
      </c>
      <c r="CW1253">
        <v>23</v>
      </c>
      <c r="CX1253">
        <v>217.000001</v>
      </c>
      <c r="CY1253">
        <v>23</v>
      </c>
      <c r="CZ1253">
        <v>81.09793210862037</v>
      </c>
      <c r="DA1253">
        <v>23</v>
      </c>
      <c r="DB1253">
        <v>113.50826304693013</v>
      </c>
      <c r="DC1253">
        <v>4</v>
      </c>
      <c r="DD1253">
        <v>1</v>
      </c>
      <c r="DF1253">
        <v>0.28100000000000003</v>
      </c>
    </row>
    <row r="1254" spans="1:110" x14ac:dyDescent="0.25">
      <c r="A1254" s="74">
        <v>1</v>
      </c>
      <c r="B1254" s="44">
        <v>5</v>
      </c>
      <c r="C1254" s="44">
        <v>5</v>
      </c>
      <c r="D1254" s="44">
        <v>0</v>
      </c>
      <c r="E1254" s="44">
        <v>0.35350090923278399</v>
      </c>
      <c r="F1254" s="44">
        <v>1687.7398785</v>
      </c>
      <c r="G1254" s="75">
        <v>122.149999999999</v>
      </c>
      <c r="H1254" s="74">
        <v>0.45300000000000001</v>
      </c>
      <c r="I1254" s="44">
        <v>4</v>
      </c>
      <c r="J1254" s="75">
        <v>0</v>
      </c>
      <c r="K1254" s="74">
        <v>0.29699999999999999</v>
      </c>
      <c r="L1254" s="44">
        <v>4</v>
      </c>
      <c r="M1254" s="75">
        <v>0</v>
      </c>
      <c r="N1254" s="44">
        <v>0.28100000000000003</v>
      </c>
      <c r="O1254" s="44">
        <v>4</v>
      </c>
      <c r="P1254" s="75">
        <v>0</v>
      </c>
      <c r="Q1254" s="80">
        <f t="shared" si="95"/>
        <v>0.34366666666666673</v>
      </c>
      <c r="R1254" s="88">
        <f t="shared" si="95"/>
        <v>4</v>
      </c>
      <c r="T1254" s="74">
        <v>0.67200000000000004</v>
      </c>
      <c r="U1254" s="44">
        <v>7</v>
      </c>
      <c r="V1254" s="44">
        <v>0</v>
      </c>
      <c r="W1254" s="44">
        <v>0</v>
      </c>
      <c r="X1254" s="44">
        <v>23</v>
      </c>
      <c r="Y1254" s="44">
        <v>217</v>
      </c>
      <c r="Z1254" s="44">
        <v>23</v>
      </c>
      <c r="AA1254" s="44">
        <v>237</v>
      </c>
      <c r="AB1254" s="44">
        <v>23</v>
      </c>
      <c r="AC1254" s="44">
        <v>0</v>
      </c>
      <c r="AD1254" s="44">
        <v>23</v>
      </c>
      <c r="AE1254" s="44">
        <v>112.86755722710215</v>
      </c>
      <c r="AF1254" s="44">
        <v>4</v>
      </c>
      <c r="AG1254" s="75">
        <v>0.9</v>
      </c>
      <c r="AH1254" s="74">
        <v>0.86</v>
      </c>
      <c r="AI1254" s="44">
        <v>7</v>
      </c>
      <c r="AJ1254" s="44">
        <v>0</v>
      </c>
      <c r="AK1254" s="44">
        <v>0</v>
      </c>
      <c r="AL1254" s="44">
        <v>23</v>
      </c>
      <c r="AM1254" s="44">
        <v>217</v>
      </c>
      <c r="AN1254" s="44">
        <v>23</v>
      </c>
      <c r="AO1254" s="44">
        <v>237</v>
      </c>
      <c r="AP1254" s="44">
        <v>23</v>
      </c>
      <c r="AQ1254" s="44">
        <v>0</v>
      </c>
      <c r="AR1254" s="44">
        <v>23</v>
      </c>
      <c r="AS1254" s="44">
        <v>112.86755722710215</v>
      </c>
      <c r="AT1254" s="44">
        <v>4</v>
      </c>
      <c r="AU1254" s="75">
        <v>0.9</v>
      </c>
      <c r="AV1254">
        <v>0.90600000000000003</v>
      </c>
      <c r="AW1254">
        <v>7</v>
      </c>
      <c r="AX1254">
        <v>0</v>
      </c>
      <c r="AY1254">
        <v>0</v>
      </c>
      <c r="AZ1254">
        <v>23</v>
      </c>
      <c r="BA1254">
        <v>217</v>
      </c>
      <c r="BB1254">
        <v>23</v>
      </c>
      <c r="BC1254">
        <v>237</v>
      </c>
      <c r="BD1254">
        <v>23</v>
      </c>
      <c r="BE1254">
        <v>0</v>
      </c>
      <c r="BF1254">
        <v>23</v>
      </c>
      <c r="BG1254">
        <v>112.86755722710215</v>
      </c>
      <c r="BH1254">
        <v>4</v>
      </c>
      <c r="BI1254">
        <v>0.9</v>
      </c>
      <c r="BJ1254" s="74">
        <f t="shared" si="96"/>
        <v>0.81266666666666676</v>
      </c>
      <c r="BK1254" s="92">
        <f t="shared" si="97"/>
        <v>7</v>
      </c>
      <c r="BN1254" s="67">
        <f t="shared" si="98"/>
        <v>0.46900000000000003</v>
      </c>
      <c r="BO1254" s="9">
        <f t="shared" si="99"/>
        <v>3</v>
      </c>
      <c r="BT1254">
        <v>0.67200000000000004</v>
      </c>
      <c r="BU1254">
        <v>7</v>
      </c>
      <c r="BV1254">
        <v>0</v>
      </c>
      <c r="BW1254">
        <v>0</v>
      </c>
      <c r="BX1254">
        <v>23</v>
      </c>
      <c r="BY1254">
        <v>217</v>
      </c>
      <c r="BZ1254">
        <v>23</v>
      </c>
      <c r="CA1254">
        <v>237</v>
      </c>
      <c r="CB1254">
        <v>23</v>
      </c>
      <c r="CC1254">
        <v>0</v>
      </c>
      <c r="CD1254">
        <v>23</v>
      </c>
      <c r="CE1254">
        <v>112.86755722710215</v>
      </c>
      <c r="CF1254">
        <v>4</v>
      </c>
      <c r="CG1254">
        <v>0.9</v>
      </c>
      <c r="CM1254">
        <v>0.67200000000000004</v>
      </c>
      <c r="CQ1254" t="s">
        <v>162</v>
      </c>
      <c r="CR1254" t="s">
        <v>180</v>
      </c>
      <c r="CS1254" t="s">
        <v>183</v>
      </c>
      <c r="CT1254">
        <v>0</v>
      </c>
      <c r="CU1254">
        <v>23</v>
      </c>
      <c r="CV1254">
        <v>217</v>
      </c>
      <c r="CW1254">
        <v>23</v>
      </c>
      <c r="CX1254">
        <v>237</v>
      </c>
      <c r="CY1254">
        <v>23</v>
      </c>
      <c r="CZ1254">
        <v>0</v>
      </c>
      <c r="DA1254">
        <v>23</v>
      </c>
      <c r="DB1254">
        <v>112.86755722710215</v>
      </c>
      <c r="DC1254">
        <v>4</v>
      </c>
      <c r="DD1254">
        <v>0.9</v>
      </c>
      <c r="DF1254">
        <v>0.26600000000000001</v>
      </c>
    </row>
    <row r="1255" spans="1:110" x14ac:dyDescent="0.25">
      <c r="A1255" s="74">
        <v>1</v>
      </c>
      <c r="B1255" s="44">
        <v>5</v>
      </c>
      <c r="C1255" s="44">
        <v>5</v>
      </c>
      <c r="D1255" s="44">
        <v>1</v>
      </c>
      <c r="E1255" s="44">
        <v>0.45103891374466099</v>
      </c>
      <c r="F1255" s="44">
        <v>1720.93714</v>
      </c>
      <c r="G1255" s="75">
        <v>130.19999999999999</v>
      </c>
      <c r="H1255" s="74">
        <v>0.437</v>
      </c>
      <c r="I1255" s="44">
        <v>4</v>
      </c>
      <c r="J1255" s="75">
        <v>0</v>
      </c>
      <c r="K1255" s="74">
        <v>0.29699999999999999</v>
      </c>
      <c r="L1255" s="44">
        <v>4</v>
      </c>
      <c r="M1255" s="75">
        <v>0</v>
      </c>
      <c r="N1255" s="44">
        <v>0.29699999999999999</v>
      </c>
      <c r="O1255" s="44">
        <v>4</v>
      </c>
      <c r="P1255" s="75">
        <v>0</v>
      </c>
      <c r="Q1255" s="80">
        <f t="shared" si="95"/>
        <v>0.34366666666666662</v>
      </c>
      <c r="R1255" s="88">
        <f t="shared" si="95"/>
        <v>4</v>
      </c>
      <c r="T1255" s="74">
        <v>0.75</v>
      </c>
      <c r="U1255" s="44">
        <v>9</v>
      </c>
      <c r="V1255" s="44">
        <v>0</v>
      </c>
      <c r="W1255" s="44">
        <v>217</v>
      </c>
      <c r="X1255" s="44">
        <v>23</v>
      </c>
      <c r="Y1255" s="44">
        <v>237</v>
      </c>
      <c r="Z1255" s="44">
        <v>23</v>
      </c>
      <c r="AA1255" s="44">
        <v>81.176776389954483</v>
      </c>
      <c r="AB1255" s="44">
        <v>23</v>
      </c>
      <c r="AC1255" s="44">
        <v>0</v>
      </c>
      <c r="AD1255" s="44">
        <v>23</v>
      </c>
      <c r="AE1255" s="44">
        <v>114.03401647222638</v>
      </c>
      <c r="AF1255" s="44">
        <v>4</v>
      </c>
      <c r="AG1255" s="75">
        <v>1</v>
      </c>
      <c r="AH1255" s="74">
        <v>0.92200000000000004</v>
      </c>
      <c r="AI1255" s="44">
        <v>9</v>
      </c>
      <c r="AJ1255" s="44">
        <v>0</v>
      </c>
      <c r="AK1255" s="44">
        <v>217</v>
      </c>
      <c r="AL1255" s="44">
        <v>23</v>
      </c>
      <c r="AM1255" s="44">
        <v>237</v>
      </c>
      <c r="AN1255" s="44">
        <v>23</v>
      </c>
      <c r="AO1255" s="44">
        <v>81.176776389954483</v>
      </c>
      <c r="AP1255" s="44">
        <v>23</v>
      </c>
      <c r="AQ1255" s="44">
        <v>0</v>
      </c>
      <c r="AR1255" s="44">
        <v>23</v>
      </c>
      <c r="AS1255" s="44">
        <v>114.03401647222638</v>
      </c>
      <c r="AT1255" s="44">
        <v>4</v>
      </c>
      <c r="AU1255" s="75">
        <v>1</v>
      </c>
      <c r="AV1255">
        <v>1</v>
      </c>
      <c r="AW1255">
        <v>9</v>
      </c>
      <c r="AX1255">
        <v>0</v>
      </c>
      <c r="AY1255">
        <v>217</v>
      </c>
      <c r="AZ1255">
        <v>23</v>
      </c>
      <c r="BA1255">
        <v>237</v>
      </c>
      <c r="BB1255">
        <v>23</v>
      </c>
      <c r="BC1255">
        <v>81.176776389954483</v>
      </c>
      <c r="BD1255">
        <v>23</v>
      </c>
      <c r="BE1255">
        <v>0</v>
      </c>
      <c r="BF1255">
        <v>23</v>
      </c>
      <c r="BG1255">
        <v>114.03401647222638</v>
      </c>
      <c r="BH1255">
        <v>4</v>
      </c>
      <c r="BI1255">
        <v>1</v>
      </c>
      <c r="BJ1255" s="74">
        <f t="shared" si="96"/>
        <v>0.89066666666666672</v>
      </c>
      <c r="BK1255" s="92">
        <f t="shared" si="97"/>
        <v>9</v>
      </c>
      <c r="BN1255" s="67">
        <f t="shared" si="98"/>
        <v>0.54700000000000015</v>
      </c>
      <c r="BO1255" s="9">
        <f t="shared" si="99"/>
        <v>5</v>
      </c>
      <c r="BT1255">
        <v>0.75</v>
      </c>
      <c r="BU1255">
        <v>9</v>
      </c>
      <c r="BV1255">
        <v>0</v>
      </c>
      <c r="BW1255">
        <v>217</v>
      </c>
      <c r="BX1255">
        <v>23</v>
      </c>
      <c r="BY1255">
        <v>237</v>
      </c>
      <c r="BZ1255">
        <v>23</v>
      </c>
      <c r="CA1255">
        <v>81.176776389954483</v>
      </c>
      <c r="CB1255">
        <v>23</v>
      </c>
      <c r="CC1255">
        <v>0</v>
      </c>
      <c r="CD1255">
        <v>23</v>
      </c>
      <c r="CE1255">
        <v>114.03401647222638</v>
      </c>
      <c r="CF1255">
        <v>4</v>
      </c>
      <c r="CG1255">
        <v>1</v>
      </c>
      <c r="CM1255">
        <v>0.75</v>
      </c>
      <c r="CQ1255" t="s">
        <v>162</v>
      </c>
      <c r="CR1255" t="s">
        <v>188</v>
      </c>
      <c r="CS1255" t="s">
        <v>242</v>
      </c>
      <c r="CT1255">
        <v>217</v>
      </c>
      <c r="CU1255">
        <v>23</v>
      </c>
      <c r="CV1255">
        <v>237</v>
      </c>
      <c r="CW1255">
        <v>23</v>
      </c>
      <c r="CX1255">
        <v>81.176776389954483</v>
      </c>
      <c r="CY1255">
        <v>23</v>
      </c>
      <c r="CZ1255">
        <v>0</v>
      </c>
      <c r="DA1255">
        <v>23</v>
      </c>
      <c r="DB1255">
        <v>114.03401647222638</v>
      </c>
      <c r="DC1255">
        <v>4</v>
      </c>
      <c r="DD1255">
        <v>1</v>
      </c>
      <c r="DF1255">
        <v>0.312</v>
      </c>
    </row>
    <row r="1256" spans="1:110" x14ac:dyDescent="0.25">
      <c r="A1256" s="74">
        <v>1</v>
      </c>
      <c r="B1256" s="44">
        <v>6</v>
      </c>
      <c r="C1256" s="44">
        <v>0</v>
      </c>
      <c r="D1256" s="44">
        <v>4</v>
      </c>
      <c r="E1256" s="44">
        <v>-0.40740345461166899</v>
      </c>
      <c r="F1256" s="44">
        <v>1352.4355975000001</v>
      </c>
      <c r="G1256" s="75">
        <v>135.68</v>
      </c>
      <c r="H1256" s="74">
        <v>0.46899999999999997</v>
      </c>
      <c r="I1256" s="44">
        <v>4</v>
      </c>
      <c r="J1256" s="75">
        <v>0</v>
      </c>
      <c r="K1256" s="74">
        <v>0.32800000000000001</v>
      </c>
      <c r="L1256" s="44">
        <v>4</v>
      </c>
      <c r="M1256" s="75">
        <v>0</v>
      </c>
      <c r="N1256" s="44">
        <v>0.28100000000000003</v>
      </c>
      <c r="O1256" s="44">
        <v>4</v>
      </c>
      <c r="P1256" s="75">
        <v>0</v>
      </c>
      <c r="Q1256" s="80">
        <f t="shared" si="95"/>
        <v>0.35933333333333328</v>
      </c>
      <c r="R1256" s="88">
        <f t="shared" si="95"/>
        <v>4</v>
      </c>
      <c r="T1256" s="74">
        <v>0.65700000000000003</v>
      </c>
      <c r="U1256" s="44">
        <v>7</v>
      </c>
      <c r="V1256" s="44">
        <v>0</v>
      </c>
      <c r="W1256" s="44">
        <v>0</v>
      </c>
      <c r="X1256" s="44">
        <v>23</v>
      </c>
      <c r="Y1256" s="44">
        <v>237</v>
      </c>
      <c r="Z1256" s="44">
        <v>23</v>
      </c>
      <c r="AA1256" s="44">
        <v>0</v>
      </c>
      <c r="AB1256" s="44">
        <v>23</v>
      </c>
      <c r="AC1256" s="44">
        <v>217</v>
      </c>
      <c r="AD1256" s="44">
        <v>23</v>
      </c>
      <c r="AE1256" s="44">
        <v>109.64937574417428</v>
      </c>
      <c r="AF1256" s="44">
        <v>4</v>
      </c>
      <c r="AG1256" s="75">
        <v>1</v>
      </c>
      <c r="AH1256" s="74">
        <v>0.81200000000000006</v>
      </c>
      <c r="AI1256" s="44">
        <v>7</v>
      </c>
      <c r="AJ1256" s="44">
        <v>0</v>
      </c>
      <c r="AK1256" s="44">
        <v>0</v>
      </c>
      <c r="AL1256" s="44">
        <v>23</v>
      </c>
      <c r="AM1256" s="44">
        <v>237</v>
      </c>
      <c r="AN1256" s="44">
        <v>23</v>
      </c>
      <c r="AO1256" s="44">
        <v>0</v>
      </c>
      <c r="AP1256" s="44">
        <v>23</v>
      </c>
      <c r="AQ1256" s="44">
        <v>217</v>
      </c>
      <c r="AR1256" s="44">
        <v>23</v>
      </c>
      <c r="AS1256" s="44">
        <v>109.64937574417428</v>
      </c>
      <c r="AT1256" s="44">
        <v>4</v>
      </c>
      <c r="AU1256" s="75">
        <v>1</v>
      </c>
      <c r="AV1256">
        <v>0.89</v>
      </c>
      <c r="AW1256">
        <v>7</v>
      </c>
      <c r="AX1256">
        <v>0</v>
      </c>
      <c r="AY1256">
        <v>0</v>
      </c>
      <c r="AZ1256">
        <v>23</v>
      </c>
      <c r="BA1256">
        <v>237</v>
      </c>
      <c r="BB1256">
        <v>23</v>
      </c>
      <c r="BC1256">
        <v>0</v>
      </c>
      <c r="BD1256">
        <v>23</v>
      </c>
      <c r="BE1256">
        <v>217</v>
      </c>
      <c r="BF1256">
        <v>23</v>
      </c>
      <c r="BG1256">
        <v>109.64937574417428</v>
      </c>
      <c r="BH1256">
        <v>4</v>
      </c>
      <c r="BI1256">
        <v>1</v>
      </c>
      <c r="BJ1256" s="74">
        <f t="shared" si="96"/>
        <v>0.78633333333333333</v>
      </c>
      <c r="BK1256" s="92">
        <f t="shared" si="97"/>
        <v>7</v>
      </c>
      <c r="BN1256" s="67">
        <f t="shared" si="98"/>
        <v>0.42700000000000005</v>
      </c>
      <c r="BO1256" s="9">
        <f t="shared" si="99"/>
        <v>3</v>
      </c>
      <c r="BT1256">
        <v>0.64100000000000001</v>
      </c>
      <c r="BU1256">
        <v>7</v>
      </c>
      <c r="BV1256">
        <v>0</v>
      </c>
      <c r="BW1256">
        <v>0</v>
      </c>
      <c r="BX1256">
        <v>23</v>
      </c>
      <c r="BY1256">
        <v>237</v>
      </c>
      <c r="BZ1256">
        <v>23</v>
      </c>
      <c r="CA1256">
        <v>0</v>
      </c>
      <c r="CB1256">
        <v>23</v>
      </c>
      <c r="CC1256">
        <v>217</v>
      </c>
      <c r="CD1256">
        <v>23</v>
      </c>
      <c r="CE1256">
        <v>109.64937574417428</v>
      </c>
      <c r="CF1256">
        <v>4</v>
      </c>
      <c r="CG1256">
        <v>1</v>
      </c>
      <c r="CM1256">
        <v>0.64100000000000001</v>
      </c>
      <c r="CQ1256" t="s">
        <v>162</v>
      </c>
      <c r="CR1256" t="s">
        <v>177</v>
      </c>
      <c r="CS1256" t="s">
        <v>183</v>
      </c>
      <c r="CT1256">
        <v>0</v>
      </c>
      <c r="CU1256">
        <v>23</v>
      </c>
      <c r="CV1256">
        <v>237</v>
      </c>
      <c r="CW1256">
        <v>23</v>
      </c>
      <c r="CX1256">
        <v>0</v>
      </c>
      <c r="CY1256">
        <v>23</v>
      </c>
      <c r="CZ1256">
        <v>217</v>
      </c>
      <c r="DA1256">
        <v>23</v>
      </c>
      <c r="DB1256">
        <v>109.64937574417428</v>
      </c>
      <c r="DC1256">
        <v>4</v>
      </c>
      <c r="DD1256">
        <v>1</v>
      </c>
      <c r="DF1256">
        <v>0.25</v>
      </c>
    </row>
    <row r="1257" spans="1:110" x14ac:dyDescent="0.25">
      <c r="A1257" s="74">
        <v>1</v>
      </c>
      <c r="B1257" s="44">
        <v>6</v>
      </c>
      <c r="C1257" s="44">
        <v>0</v>
      </c>
      <c r="D1257" s="44">
        <v>5</v>
      </c>
      <c r="E1257" s="44">
        <v>-0.30986545009979199</v>
      </c>
      <c r="F1257" s="44">
        <v>1385.6328590000001</v>
      </c>
      <c r="G1257" s="75">
        <v>143.72999999999999</v>
      </c>
      <c r="H1257" s="74">
        <v>0.437</v>
      </c>
      <c r="I1257" s="44">
        <v>4</v>
      </c>
      <c r="J1257" s="75">
        <v>0</v>
      </c>
      <c r="K1257" s="74">
        <v>0.313</v>
      </c>
      <c r="L1257" s="44">
        <v>4</v>
      </c>
      <c r="M1257" s="75">
        <v>0</v>
      </c>
      <c r="N1257" s="44">
        <v>0.29699999999999999</v>
      </c>
      <c r="O1257" s="44">
        <v>4</v>
      </c>
      <c r="P1257" s="75">
        <v>0</v>
      </c>
      <c r="Q1257" s="80">
        <f t="shared" si="95"/>
        <v>0.34899999999999998</v>
      </c>
      <c r="R1257" s="88">
        <f t="shared" si="95"/>
        <v>4</v>
      </c>
      <c r="T1257" s="74">
        <v>0.65600000000000003</v>
      </c>
      <c r="U1257" s="44">
        <v>7</v>
      </c>
      <c r="V1257" s="44">
        <v>0</v>
      </c>
      <c r="W1257" s="44">
        <v>0</v>
      </c>
      <c r="X1257" s="44">
        <v>23</v>
      </c>
      <c r="Y1257" s="44">
        <v>237</v>
      </c>
      <c r="Z1257" s="44">
        <v>23</v>
      </c>
      <c r="AA1257" s="44">
        <v>0</v>
      </c>
      <c r="AB1257" s="44">
        <v>23</v>
      </c>
      <c r="AC1257" s="44">
        <v>217</v>
      </c>
      <c r="AD1257" s="44">
        <v>23</v>
      </c>
      <c r="AE1257" s="44">
        <v>109.28914894755401</v>
      </c>
      <c r="AF1257" s="44">
        <v>4</v>
      </c>
      <c r="AG1257" s="75">
        <v>1</v>
      </c>
      <c r="AH1257" s="74">
        <v>0.82799999999999996</v>
      </c>
      <c r="AI1257" s="44">
        <v>7</v>
      </c>
      <c r="AJ1257" s="44">
        <v>0</v>
      </c>
      <c r="AK1257" s="44">
        <v>0</v>
      </c>
      <c r="AL1257" s="44">
        <v>23</v>
      </c>
      <c r="AM1257" s="44">
        <v>237</v>
      </c>
      <c r="AN1257" s="44">
        <v>23</v>
      </c>
      <c r="AO1257" s="44">
        <v>0</v>
      </c>
      <c r="AP1257" s="44">
        <v>23</v>
      </c>
      <c r="AQ1257" s="44">
        <v>217</v>
      </c>
      <c r="AR1257" s="44">
        <v>23</v>
      </c>
      <c r="AS1257" s="44">
        <v>109.28914894755401</v>
      </c>
      <c r="AT1257" s="44">
        <v>4</v>
      </c>
      <c r="AU1257" s="75">
        <v>1</v>
      </c>
      <c r="AV1257">
        <v>0.85899999999999999</v>
      </c>
      <c r="AW1257">
        <v>7</v>
      </c>
      <c r="AX1257">
        <v>0</v>
      </c>
      <c r="AY1257">
        <v>0</v>
      </c>
      <c r="AZ1257">
        <v>23</v>
      </c>
      <c r="BA1257">
        <v>237</v>
      </c>
      <c r="BB1257">
        <v>23</v>
      </c>
      <c r="BC1257">
        <v>0</v>
      </c>
      <c r="BD1257">
        <v>23</v>
      </c>
      <c r="BE1257">
        <v>217</v>
      </c>
      <c r="BF1257">
        <v>23</v>
      </c>
      <c r="BG1257">
        <v>109.28914894755401</v>
      </c>
      <c r="BH1257">
        <v>4</v>
      </c>
      <c r="BI1257">
        <v>1</v>
      </c>
      <c r="BJ1257" s="74">
        <f t="shared" si="96"/>
        <v>0.78100000000000003</v>
      </c>
      <c r="BK1257" s="92">
        <f t="shared" si="97"/>
        <v>7</v>
      </c>
      <c r="BN1257" s="67">
        <f t="shared" si="98"/>
        <v>0.43200000000000005</v>
      </c>
      <c r="BO1257" s="9">
        <f t="shared" si="99"/>
        <v>3</v>
      </c>
      <c r="BT1257">
        <v>0.65600000000000003</v>
      </c>
      <c r="BU1257">
        <v>7</v>
      </c>
      <c r="BV1257">
        <v>0</v>
      </c>
      <c r="BW1257">
        <v>0</v>
      </c>
      <c r="BX1257">
        <v>23</v>
      </c>
      <c r="BY1257">
        <v>237</v>
      </c>
      <c r="BZ1257">
        <v>23</v>
      </c>
      <c r="CA1257">
        <v>0</v>
      </c>
      <c r="CB1257">
        <v>23</v>
      </c>
      <c r="CC1257">
        <v>217</v>
      </c>
      <c r="CD1257">
        <v>23</v>
      </c>
      <c r="CE1257">
        <v>109.28914894755401</v>
      </c>
      <c r="CF1257">
        <v>4</v>
      </c>
      <c r="CG1257">
        <v>1</v>
      </c>
      <c r="CM1257">
        <v>0.65600000000000003</v>
      </c>
      <c r="CQ1257" t="s">
        <v>162</v>
      </c>
      <c r="CR1257" t="s">
        <v>177</v>
      </c>
      <c r="CS1257" t="s">
        <v>183</v>
      </c>
      <c r="CT1257">
        <v>0</v>
      </c>
      <c r="CU1257">
        <v>23</v>
      </c>
      <c r="CV1257">
        <v>237</v>
      </c>
      <c r="CW1257">
        <v>23</v>
      </c>
      <c r="CX1257">
        <v>0</v>
      </c>
      <c r="CY1257">
        <v>23</v>
      </c>
      <c r="CZ1257">
        <v>217</v>
      </c>
      <c r="DA1257">
        <v>23</v>
      </c>
      <c r="DB1257">
        <v>109.28914894755401</v>
      </c>
      <c r="DC1257">
        <v>4</v>
      </c>
      <c r="DD1257">
        <v>1</v>
      </c>
      <c r="DF1257">
        <v>0.25</v>
      </c>
    </row>
    <row r="1258" spans="1:110" x14ac:dyDescent="0.25">
      <c r="A1258" s="74">
        <v>1</v>
      </c>
      <c r="B1258" s="44">
        <v>6</v>
      </c>
      <c r="C1258" s="44">
        <v>0</v>
      </c>
      <c r="D1258" s="44">
        <v>6</v>
      </c>
      <c r="E1258" s="44">
        <v>-0.212327445587915</v>
      </c>
      <c r="F1258" s="44">
        <v>1418.8301205</v>
      </c>
      <c r="G1258" s="75">
        <v>151.78</v>
      </c>
      <c r="H1258" s="74">
        <v>0.438</v>
      </c>
      <c r="I1258" s="44">
        <v>4</v>
      </c>
      <c r="J1258" s="75">
        <v>0</v>
      </c>
      <c r="K1258" s="74">
        <v>0.312</v>
      </c>
      <c r="L1258" s="44">
        <v>4</v>
      </c>
      <c r="M1258" s="75">
        <v>0</v>
      </c>
      <c r="N1258" s="44">
        <v>0.28199999999999997</v>
      </c>
      <c r="O1258" s="44">
        <v>4</v>
      </c>
      <c r="P1258" s="75">
        <v>0</v>
      </c>
      <c r="Q1258" s="80">
        <f t="shared" si="95"/>
        <v>0.34400000000000003</v>
      </c>
      <c r="R1258" s="88">
        <f t="shared" si="95"/>
        <v>4</v>
      </c>
      <c r="T1258" s="74">
        <v>0.65600000000000003</v>
      </c>
      <c r="U1258" s="44">
        <v>7</v>
      </c>
      <c r="V1258" s="44">
        <v>0</v>
      </c>
      <c r="W1258" s="44">
        <v>0</v>
      </c>
      <c r="X1258" s="44">
        <v>23</v>
      </c>
      <c r="Y1258" s="44">
        <v>237</v>
      </c>
      <c r="Z1258" s="44">
        <v>23</v>
      </c>
      <c r="AA1258" s="44">
        <v>0</v>
      </c>
      <c r="AB1258" s="44">
        <v>23</v>
      </c>
      <c r="AC1258" s="44">
        <v>217</v>
      </c>
      <c r="AD1258" s="44">
        <v>23</v>
      </c>
      <c r="AE1258" s="44">
        <v>108.94577905772645</v>
      </c>
      <c r="AF1258" s="44">
        <v>4</v>
      </c>
      <c r="AG1258" s="75">
        <v>1</v>
      </c>
      <c r="AH1258" s="74">
        <v>0.79700000000000004</v>
      </c>
      <c r="AI1258" s="44">
        <v>7</v>
      </c>
      <c r="AJ1258" s="44">
        <v>0</v>
      </c>
      <c r="AK1258" s="44">
        <v>0</v>
      </c>
      <c r="AL1258" s="44">
        <v>23</v>
      </c>
      <c r="AM1258" s="44">
        <v>237</v>
      </c>
      <c r="AN1258" s="44">
        <v>23</v>
      </c>
      <c r="AO1258" s="44">
        <v>0</v>
      </c>
      <c r="AP1258" s="44">
        <v>23</v>
      </c>
      <c r="AQ1258" s="44">
        <v>217</v>
      </c>
      <c r="AR1258" s="44">
        <v>23</v>
      </c>
      <c r="AS1258" s="44">
        <v>108.94577905772645</v>
      </c>
      <c r="AT1258" s="44">
        <v>4</v>
      </c>
      <c r="AU1258" s="75">
        <v>1</v>
      </c>
      <c r="AV1258">
        <v>0.85899999999999999</v>
      </c>
      <c r="AW1258">
        <v>7</v>
      </c>
      <c r="AX1258">
        <v>0</v>
      </c>
      <c r="AY1258">
        <v>0</v>
      </c>
      <c r="AZ1258">
        <v>23</v>
      </c>
      <c r="BA1258">
        <v>237</v>
      </c>
      <c r="BB1258">
        <v>23</v>
      </c>
      <c r="BC1258">
        <v>0</v>
      </c>
      <c r="BD1258">
        <v>23</v>
      </c>
      <c r="BE1258">
        <v>217</v>
      </c>
      <c r="BF1258">
        <v>23</v>
      </c>
      <c r="BG1258">
        <v>108.94577905772645</v>
      </c>
      <c r="BH1258">
        <v>4</v>
      </c>
      <c r="BI1258">
        <v>1</v>
      </c>
      <c r="BJ1258" s="74">
        <f t="shared" si="96"/>
        <v>0.77066666666666672</v>
      </c>
      <c r="BK1258" s="92">
        <f t="shared" si="97"/>
        <v>7</v>
      </c>
      <c r="BN1258" s="67">
        <f t="shared" si="98"/>
        <v>0.42666666666666669</v>
      </c>
      <c r="BO1258" s="9">
        <f t="shared" si="99"/>
        <v>3</v>
      </c>
      <c r="BT1258">
        <v>0.65600000000000003</v>
      </c>
      <c r="BU1258">
        <v>7</v>
      </c>
      <c r="BV1258">
        <v>0</v>
      </c>
      <c r="BW1258">
        <v>0</v>
      </c>
      <c r="BX1258">
        <v>23</v>
      </c>
      <c r="BY1258">
        <v>237</v>
      </c>
      <c r="BZ1258">
        <v>23</v>
      </c>
      <c r="CA1258">
        <v>0</v>
      </c>
      <c r="CB1258">
        <v>23</v>
      </c>
      <c r="CC1258">
        <v>217</v>
      </c>
      <c r="CD1258">
        <v>23</v>
      </c>
      <c r="CE1258">
        <v>108.94577905772645</v>
      </c>
      <c r="CF1258">
        <v>4</v>
      </c>
      <c r="CG1258">
        <v>1</v>
      </c>
      <c r="CM1258">
        <v>0.65600000000000003</v>
      </c>
      <c r="CQ1258" t="s">
        <v>162</v>
      </c>
      <c r="CR1258" t="s">
        <v>172</v>
      </c>
      <c r="CS1258" t="s">
        <v>183</v>
      </c>
      <c r="CT1258">
        <v>0</v>
      </c>
      <c r="CU1258">
        <v>23</v>
      </c>
      <c r="CV1258">
        <v>237</v>
      </c>
      <c r="CW1258">
        <v>23</v>
      </c>
      <c r="CX1258">
        <v>0</v>
      </c>
      <c r="CY1258">
        <v>23</v>
      </c>
      <c r="CZ1258">
        <v>217</v>
      </c>
      <c r="DA1258">
        <v>23</v>
      </c>
      <c r="DB1258">
        <v>108.94577905772645</v>
      </c>
      <c r="DC1258">
        <v>4</v>
      </c>
      <c r="DD1258">
        <v>1</v>
      </c>
      <c r="DF1258">
        <v>0.219</v>
      </c>
    </row>
    <row r="1259" spans="1:110" x14ac:dyDescent="0.25">
      <c r="A1259" s="74">
        <v>1</v>
      </c>
      <c r="B1259" s="44">
        <v>6</v>
      </c>
      <c r="C1259" s="44">
        <v>0</v>
      </c>
      <c r="D1259" s="44">
        <v>7</v>
      </c>
      <c r="E1259" s="44">
        <v>-0.114789441076038</v>
      </c>
      <c r="F1259" s="44">
        <v>1452.027382</v>
      </c>
      <c r="G1259" s="75">
        <v>159.82999999999899</v>
      </c>
      <c r="H1259" s="74">
        <v>0.45300000000000001</v>
      </c>
      <c r="I1259" s="44">
        <v>4</v>
      </c>
      <c r="J1259" s="75">
        <v>0</v>
      </c>
      <c r="K1259" s="74">
        <v>0.312</v>
      </c>
      <c r="L1259" s="44">
        <v>4</v>
      </c>
      <c r="M1259" s="75">
        <v>0</v>
      </c>
      <c r="N1259" s="44">
        <v>0.29699999999999999</v>
      </c>
      <c r="O1259" s="44">
        <v>4</v>
      </c>
      <c r="P1259" s="75">
        <v>0</v>
      </c>
      <c r="Q1259" s="80">
        <f t="shared" si="95"/>
        <v>0.35400000000000004</v>
      </c>
      <c r="R1259" s="88">
        <f t="shared" si="95"/>
        <v>4</v>
      </c>
      <c r="T1259" s="74">
        <v>0.67200000000000004</v>
      </c>
      <c r="U1259" s="44">
        <v>7</v>
      </c>
      <c r="V1259" s="44">
        <v>0</v>
      </c>
      <c r="W1259" s="44">
        <v>0</v>
      </c>
      <c r="X1259" s="44">
        <v>23</v>
      </c>
      <c r="Y1259" s="44">
        <v>237</v>
      </c>
      <c r="Z1259" s="44">
        <v>23</v>
      </c>
      <c r="AA1259" s="44">
        <v>0</v>
      </c>
      <c r="AB1259" s="44">
        <v>23</v>
      </c>
      <c r="AC1259" s="44">
        <v>217.000001</v>
      </c>
      <c r="AD1259" s="44">
        <v>23</v>
      </c>
      <c r="AE1259" s="44">
        <v>108.61813150349506</v>
      </c>
      <c r="AF1259" s="44">
        <v>4</v>
      </c>
      <c r="AG1259" s="75">
        <v>1</v>
      </c>
      <c r="AH1259" s="74">
        <v>0.79700000000000004</v>
      </c>
      <c r="AI1259" s="44">
        <v>7</v>
      </c>
      <c r="AJ1259" s="44">
        <v>0</v>
      </c>
      <c r="AK1259" s="44">
        <v>0</v>
      </c>
      <c r="AL1259" s="44">
        <v>23</v>
      </c>
      <c r="AM1259" s="44">
        <v>237</v>
      </c>
      <c r="AN1259" s="44">
        <v>23</v>
      </c>
      <c r="AO1259" s="44">
        <v>0</v>
      </c>
      <c r="AP1259" s="44">
        <v>23</v>
      </c>
      <c r="AQ1259" s="44">
        <v>217.000001</v>
      </c>
      <c r="AR1259" s="44">
        <v>23</v>
      </c>
      <c r="AS1259" s="44">
        <v>108.61813150349506</v>
      </c>
      <c r="AT1259" s="44">
        <v>4</v>
      </c>
      <c r="AU1259" s="75">
        <v>1</v>
      </c>
      <c r="AV1259">
        <v>0.84399999999999997</v>
      </c>
      <c r="AW1259">
        <v>7</v>
      </c>
      <c r="AX1259">
        <v>0</v>
      </c>
      <c r="AY1259">
        <v>0</v>
      </c>
      <c r="AZ1259">
        <v>23</v>
      </c>
      <c r="BA1259">
        <v>237</v>
      </c>
      <c r="BB1259">
        <v>23</v>
      </c>
      <c r="BC1259">
        <v>0</v>
      </c>
      <c r="BD1259">
        <v>23</v>
      </c>
      <c r="BE1259">
        <v>217.000001</v>
      </c>
      <c r="BF1259">
        <v>23</v>
      </c>
      <c r="BG1259">
        <v>108.61813150349506</v>
      </c>
      <c r="BH1259">
        <v>4</v>
      </c>
      <c r="BI1259">
        <v>1</v>
      </c>
      <c r="BJ1259" s="74">
        <f t="shared" si="96"/>
        <v>0.77100000000000002</v>
      </c>
      <c r="BK1259" s="92">
        <f t="shared" si="97"/>
        <v>7</v>
      </c>
      <c r="BN1259" s="67">
        <f t="shared" si="98"/>
        <v>0.41699999999999998</v>
      </c>
      <c r="BO1259" s="9">
        <f t="shared" si="99"/>
        <v>3</v>
      </c>
      <c r="BT1259">
        <v>0.64100000000000001</v>
      </c>
      <c r="BU1259">
        <v>7</v>
      </c>
      <c r="BV1259">
        <v>0</v>
      </c>
      <c r="BW1259">
        <v>0</v>
      </c>
      <c r="BX1259">
        <v>23</v>
      </c>
      <c r="BY1259">
        <v>237</v>
      </c>
      <c r="BZ1259">
        <v>23</v>
      </c>
      <c r="CA1259">
        <v>0</v>
      </c>
      <c r="CB1259">
        <v>23</v>
      </c>
      <c r="CC1259">
        <v>217.000001</v>
      </c>
      <c r="CD1259">
        <v>23</v>
      </c>
      <c r="CE1259">
        <v>108.61813150349506</v>
      </c>
      <c r="CF1259">
        <v>4</v>
      </c>
      <c r="CG1259">
        <v>1</v>
      </c>
      <c r="CM1259">
        <v>0.64100000000000001</v>
      </c>
      <c r="CQ1259" t="s">
        <v>162</v>
      </c>
      <c r="CR1259" t="s">
        <v>177</v>
      </c>
      <c r="CS1259" t="s">
        <v>183</v>
      </c>
      <c r="CT1259">
        <v>0</v>
      </c>
      <c r="CU1259">
        <v>23</v>
      </c>
      <c r="CV1259">
        <v>237</v>
      </c>
      <c r="CW1259">
        <v>23</v>
      </c>
      <c r="CX1259">
        <v>0</v>
      </c>
      <c r="CY1259">
        <v>23</v>
      </c>
      <c r="CZ1259">
        <v>217.000001</v>
      </c>
      <c r="DA1259">
        <v>23</v>
      </c>
      <c r="DB1259">
        <v>108.61813150349506</v>
      </c>
      <c r="DC1259">
        <v>4</v>
      </c>
      <c r="DD1259">
        <v>1</v>
      </c>
      <c r="DF1259">
        <v>0.25</v>
      </c>
    </row>
    <row r="1260" spans="1:110" x14ac:dyDescent="0.25">
      <c r="A1260" s="74">
        <v>1</v>
      </c>
      <c r="B1260" s="44">
        <v>6</v>
      </c>
      <c r="C1260" s="44">
        <v>0</v>
      </c>
      <c r="D1260" s="44">
        <v>8</v>
      </c>
      <c r="E1260" s="44">
        <v>-1.7251436564178699E-2</v>
      </c>
      <c r="F1260" s="44">
        <v>1485.2246435</v>
      </c>
      <c r="G1260" s="75">
        <v>167.88</v>
      </c>
      <c r="H1260" s="74">
        <v>0.46899999999999997</v>
      </c>
      <c r="I1260" s="44">
        <v>4</v>
      </c>
      <c r="J1260" s="75">
        <v>0</v>
      </c>
      <c r="K1260" s="74">
        <v>0.29699999999999999</v>
      </c>
      <c r="L1260" s="44">
        <v>4</v>
      </c>
      <c r="M1260" s="75">
        <v>0</v>
      </c>
      <c r="N1260" s="44">
        <v>0.28100000000000003</v>
      </c>
      <c r="O1260" s="44">
        <v>4</v>
      </c>
      <c r="P1260" s="75">
        <v>0</v>
      </c>
      <c r="Q1260" s="80">
        <f t="shared" si="95"/>
        <v>0.34900000000000003</v>
      </c>
      <c r="R1260" s="88">
        <f t="shared" si="95"/>
        <v>4</v>
      </c>
      <c r="T1260" s="74">
        <v>0.65600000000000003</v>
      </c>
      <c r="U1260" s="44">
        <v>7</v>
      </c>
      <c r="V1260" s="44">
        <v>0</v>
      </c>
      <c r="W1260" s="44">
        <v>0</v>
      </c>
      <c r="X1260" s="44">
        <v>23</v>
      </c>
      <c r="Y1260" s="44">
        <v>237</v>
      </c>
      <c r="Z1260" s="44">
        <v>23</v>
      </c>
      <c r="AA1260" s="44">
        <v>0</v>
      </c>
      <c r="AB1260" s="44">
        <v>23</v>
      </c>
      <c r="AC1260" s="44">
        <v>217</v>
      </c>
      <c r="AD1260" s="44">
        <v>23</v>
      </c>
      <c r="AE1260" s="44">
        <v>108.30508863494232</v>
      </c>
      <c r="AF1260" s="44">
        <v>4</v>
      </c>
      <c r="AG1260" s="75">
        <v>1</v>
      </c>
      <c r="AH1260" s="74">
        <v>0.79700000000000004</v>
      </c>
      <c r="AI1260" s="44">
        <v>7</v>
      </c>
      <c r="AJ1260" s="44">
        <v>0</v>
      </c>
      <c r="AK1260" s="44">
        <v>0</v>
      </c>
      <c r="AL1260" s="44">
        <v>23</v>
      </c>
      <c r="AM1260" s="44">
        <v>237</v>
      </c>
      <c r="AN1260" s="44">
        <v>23</v>
      </c>
      <c r="AO1260" s="44">
        <v>0</v>
      </c>
      <c r="AP1260" s="44">
        <v>23</v>
      </c>
      <c r="AQ1260" s="44">
        <v>217</v>
      </c>
      <c r="AR1260" s="44">
        <v>23</v>
      </c>
      <c r="AS1260" s="44">
        <v>108.30508863494232</v>
      </c>
      <c r="AT1260" s="44">
        <v>4</v>
      </c>
      <c r="AU1260" s="75">
        <v>1</v>
      </c>
      <c r="AV1260">
        <v>0.84399999999999997</v>
      </c>
      <c r="AW1260">
        <v>7</v>
      </c>
      <c r="AX1260">
        <v>0</v>
      </c>
      <c r="AY1260">
        <v>0</v>
      </c>
      <c r="AZ1260">
        <v>23</v>
      </c>
      <c r="BA1260">
        <v>237</v>
      </c>
      <c r="BB1260">
        <v>23</v>
      </c>
      <c r="BC1260">
        <v>0</v>
      </c>
      <c r="BD1260">
        <v>23</v>
      </c>
      <c r="BE1260">
        <v>217</v>
      </c>
      <c r="BF1260">
        <v>23</v>
      </c>
      <c r="BG1260">
        <v>108.30508863494232</v>
      </c>
      <c r="BH1260">
        <v>4</v>
      </c>
      <c r="BI1260">
        <v>1</v>
      </c>
      <c r="BJ1260" s="74">
        <f t="shared" si="96"/>
        <v>0.76566666666666672</v>
      </c>
      <c r="BK1260" s="92">
        <f t="shared" si="97"/>
        <v>7</v>
      </c>
      <c r="BN1260" s="67">
        <f t="shared" si="98"/>
        <v>0.41666666666666669</v>
      </c>
      <c r="BO1260" s="9">
        <f t="shared" si="99"/>
        <v>3</v>
      </c>
      <c r="BT1260">
        <v>0.65600000000000003</v>
      </c>
      <c r="BU1260">
        <v>7</v>
      </c>
      <c r="BV1260">
        <v>0</v>
      </c>
      <c r="BW1260">
        <v>0</v>
      </c>
      <c r="BX1260">
        <v>23</v>
      </c>
      <c r="BY1260">
        <v>237</v>
      </c>
      <c r="BZ1260">
        <v>23</v>
      </c>
      <c r="CA1260">
        <v>0</v>
      </c>
      <c r="CB1260">
        <v>23</v>
      </c>
      <c r="CC1260">
        <v>217</v>
      </c>
      <c r="CD1260">
        <v>23</v>
      </c>
      <c r="CE1260">
        <v>108.30508863494232</v>
      </c>
      <c r="CF1260">
        <v>4</v>
      </c>
      <c r="CG1260">
        <v>1</v>
      </c>
      <c r="CM1260">
        <v>0.65600000000000003</v>
      </c>
      <c r="CQ1260" t="s">
        <v>162</v>
      </c>
      <c r="CR1260" t="s">
        <v>177</v>
      </c>
      <c r="CS1260" t="s">
        <v>183</v>
      </c>
      <c r="CT1260">
        <v>0</v>
      </c>
      <c r="CU1260">
        <v>23</v>
      </c>
      <c r="CV1260">
        <v>237</v>
      </c>
      <c r="CW1260">
        <v>23</v>
      </c>
      <c r="CX1260">
        <v>0</v>
      </c>
      <c r="CY1260">
        <v>23</v>
      </c>
      <c r="CZ1260">
        <v>217</v>
      </c>
      <c r="DA1260">
        <v>23</v>
      </c>
      <c r="DB1260">
        <v>108.30508863494232</v>
      </c>
      <c r="DC1260">
        <v>4</v>
      </c>
      <c r="DD1260">
        <v>1</v>
      </c>
      <c r="DF1260">
        <v>0.25</v>
      </c>
    </row>
    <row r="1261" spans="1:110" x14ac:dyDescent="0.25">
      <c r="A1261" s="74">
        <v>1</v>
      </c>
      <c r="B1261" s="44">
        <v>6</v>
      </c>
      <c r="C1261" s="44">
        <v>0</v>
      </c>
      <c r="D1261" s="44">
        <v>9</v>
      </c>
      <c r="E1261" s="44">
        <v>8.0286567947715395E-2</v>
      </c>
      <c r="F1261" s="44">
        <v>1518.4219049999999</v>
      </c>
      <c r="G1261" s="75">
        <v>175.93</v>
      </c>
      <c r="H1261" s="74">
        <v>0.45300000000000001</v>
      </c>
      <c r="I1261" s="44">
        <v>4</v>
      </c>
      <c r="J1261" s="75">
        <v>0</v>
      </c>
      <c r="K1261" s="74">
        <v>0.29699999999999999</v>
      </c>
      <c r="L1261" s="44">
        <v>4</v>
      </c>
      <c r="M1261" s="75">
        <v>0</v>
      </c>
      <c r="N1261" s="44">
        <v>0.28199999999999997</v>
      </c>
      <c r="O1261" s="44">
        <v>4</v>
      </c>
      <c r="P1261" s="75">
        <v>0</v>
      </c>
      <c r="Q1261" s="80">
        <f t="shared" si="95"/>
        <v>0.34400000000000003</v>
      </c>
      <c r="R1261" s="88">
        <f t="shared" si="95"/>
        <v>4</v>
      </c>
      <c r="T1261" s="74">
        <v>0.65600000000000003</v>
      </c>
      <c r="U1261" s="44">
        <v>7</v>
      </c>
      <c r="V1261" s="44">
        <v>0</v>
      </c>
      <c r="W1261" s="44">
        <v>0</v>
      </c>
      <c r="X1261" s="44">
        <v>23</v>
      </c>
      <c r="Y1261" s="44">
        <v>237</v>
      </c>
      <c r="Z1261" s="44">
        <v>23</v>
      </c>
      <c r="AA1261" s="44">
        <v>0</v>
      </c>
      <c r="AB1261" s="44">
        <v>23</v>
      </c>
      <c r="AC1261" s="44">
        <v>217.000001</v>
      </c>
      <c r="AD1261" s="44">
        <v>23</v>
      </c>
      <c r="AE1261" s="44">
        <v>108.00577524463398</v>
      </c>
      <c r="AF1261" s="44">
        <v>4</v>
      </c>
      <c r="AG1261" s="75">
        <v>1</v>
      </c>
      <c r="AH1261" s="74">
        <v>0.82799999999999996</v>
      </c>
      <c r="AI1261" s="44">
        <v>7</v>
      </c>
      <c r="AJ1261" s="44">
        <v>0</v>
      </c>
      <c r="AK1261" s="44">
        <v>0</v>
      </c>
      <c r="AL1261" s="44">
        <v>23</v>
      </c>
      <c r="AM1261" s="44">
        <v>237</v>
      </c>
      <c r="AN1261" s="44">
        <v>23</v>
      </c>
      <c r="AO1261" s="44">
        <v>0</v>
      </c>
      <c r="AP1261" s="44">
        <v>23</v>
      </c>
      <c r="AQ1261" s="44">
        <v>217.000001</v>
      </c>
      <c r="AR1261" s="44">
        <v>23</v>
      </c>
      <c r="AS1261" s="44">
        <v>108.00577524463398</v>
      </c>
      <c r="AT1261" s="44">
        <v>4</v>
      </c>
      <c r="AU1261" s="75">
        <v>1</v>
      </c>
      <c r="AV1261">
        <v>0.86</v>
      </c>
      <c r="AW1261">
        <v>7</v>
      </c>
      <c r="AX1261">
        <v>0</v>
      </c>
      <c r="AY1261">
        <v>0</v>
      </c>
      <c r="AZ1261">
        <v>23</v>
      </c>
      <c r="BA1261">
        <v>237</v>
      </c>
      <c r="BB1261">
        <v>23</v>
      </c>
      <c r="BC1261">
        <v>0</v>
      </c>
      <c r="BD1261">
        <v>23</v>
      </c>
      <c r="BE1261">
        <v>217.000001</v>
      </c>
      <c r="BF1261">
        <v>23</v>
      </c>
      <c r="BG1261">
        <v>108.00577524463398</v>
      </c>
      <c r="BH1261">
        <v>4</v>
      </c>
      <c r="BI1261">
        <v>1</v>
      </c>
      <c r="BJ1261" s="74">
        <f t="shared" si="96"/>
        <v>0.78133333333333332</v>
      </c>
      <c r="BK1261" s="92">
        <f t="shared" si="97"/>
        <v>7</v>
      </c>
      <c r="BN1261" s="67">
        <f t="shared" si="98"/>
        <v>0.4373333333333333</v>
      </c>
      <c r="BO1261" s="9">
        <f t="shared" si="99"/>
        <v>3</v>
      </c>
      <c r="BT1261">
        <v>0.64100000000000001</v>
      </c>
      <c r="BU1261">
        <v>7</v>
      </c>
      <c r="BV1261">
        <v>0</v>
      </c>
      <c r="BW1261">
        <v>0</v>
      </c>
      <c r="BX1261">
        <v>23</v>
      </c>
      <c r="BY1261">
        <v>237</v>
      </c>
      <c r="BZ1261">
        <v>23</v>
      </c>
      <c r="CA1261">
        <v>0</v>
      </c>
      <c r="CB1261">
        <v>23</v>
      </c>
      <c r="CC1261">
        <v>217.000001</v>
      </c>
      <c r="CD1261">
        <v>23</v>
      </c>
      <c r="CE1261">
        <v>108.00577524463398</v>
      </c>
      <c r="CF1261">
        <v>4</v>
      </c>
      <c r="CG1261">
        <v>1</v>
      </c>
      <c r="CM1261">
        <v>0.64100000000000001</v>
      </c>
      <c r="CQ1261" t="s">
        <v>162</v>
      </c>
      <c r="CR1261" t="s">
        <v>173</v>
      </c>
      <c r="CS1261" t="s">
        <v>183</v>
      </c>
      <c r="CT1261">
        <v>0</v>
      </c>
      <c r="CU1261">
        <v>23</v>
      </c>
      <c r="CV1261">
        <v>237</v>
      </c>
      <c r="CW1261">
        <v>23</v>
      </c>
      <c r="CX1261">
        <v>0</v>
      </c>
      <c r="CY1261">
        <v>23</v>
      </c>
      <c r="CZ1261">
        <v>217.000001</v>
      </c>
      <c r="DA1261">
        <v>23</v>
      </c>
      <c r="DB1261">
        <v>108.00577524463398</v>
      </c>
      <c r="DC1261">
        <v>4</v>
      </c>
      <c r="DD1261">
        <v>1</v>
      </c>
      <c r="DF1261">
        <v>0.23400000000000001</v>
      </c>
    </row>
    <row r="1262" spans="1:110" x14ac:dyDescent="0.25">
      <c r="A1262" s="74">
        <v>1</v>
      </c>
      <c r="B1262" s="44">
        <v>6</v>
      </c>
      <c r="C1262" s="44">
        <v>0</v>
      </c>
      <c r="D1262" s="44">
        <v>10</v>
      </c>
      <c r="E1262" s="44">
        <v>0.17782457245959199</v>
      </c>
      <c r="F1262" s="44">
        <v>1551.6191664999999</v>
      </c>
      <c r="G1262" s="75">
        <v>183.98</v>
      </c>
      <c r="H1262" s="74">
        <v>0.45300000000000001</v>
      </c>
      <c r="I1262" s="44">
        <v>4</v>
      </c>
      <c r="J1262" s="75">
        <v>0</v>
      </c>
      <c r="K1262" s="74">
        <v>0.29699999999999999</v>
      </c>
      <c r="L1262" s="44">
        <v>4</v>
      </c>
      <c r="M1262" s="75">
        <v>0</v>
      </c>
      <c r="N1262" s="44">
        <v>0.29699999999999999</v>
      </c>
      <c r="O1262" s="44">
        <v>4</v>
      </c>
      <c r="P1262" s="75">
        <v>0</v>
      </c>
      <c r="Q1262" s="80">
        <f t="shared" si="95"/>
        <v>0.34899999999999998</v>
      </c>
      <c r="R1262" s="88">
        <f t="shared" si="95"/>
        <v>4</v>
      </c>
      <c r="T1262" s="74">
        <v>0.65600000000000003</v>
      </c>
      <c r="U1262" s="44">
        <v>7</v>
      </c>
      <c r="V1262" s="44">
        <v>0</v>
      </c>
      <c r="W1262" s="44">
        <v>0</v>
      </c>
      <c r="X1262" s="44">
        <v>23</v>
      </c>
      <c r="Y1262" s="44">
        <v>237</v>
      </c>
      <c r="Z1262" s="44">
        <v>23</v>
      </c>
      <c r="AA1262" s="44">
        <v>0</v>
      </c>
      <c r="AB1262" s="44">
        <v>23</v>
      </c>
      <c r="AC1262" s="44">
        <v>217.000001</v>
      </c>
      <c r="AD1262" s="44">
        <v>23</v>
      </c>
      <c r="AE1262" s="44">
        <v>107.71924937564124</v>
      </c>
      <c r="AF1262" s="44">
        <v>4</v>
      </c>
      <c r="AG1262" s="75">
        <v>1</v>
      </c>
      <c r="AH1262" s="74">
        <v>0.79700000000000004</v>
      </c>
      <c r="AI1262" s="44">
        <v>7</v>
      </c>
      <c r="AJ1262" s="44">
        <v>0</v>
      </c>
      <c r="AK1262" s="44">
        <v>0</v>
      </c>
      <c r="AL1262" s="44">
        <v>23</v>
      </c>
      <c r="AM1262" s="44">
        <v>237</v>
      </c>
      <c r="AN1262" s="44">
        <v>23</v>
      </c>
      <c r="AO1262" s="44">
        <v>0</v>
      </c>
      <c r="AP1262" s="44">
        <v>23</v>
      </c>
      <c r="AQ1262" s="44">
        <v>217.000001</v>
      </c>
      <c r="AR1262" s="44">
        <v>23</v>
      </c>
      <c r="AS1262" s="44">
        <v>107.71924937564124</v>
      </c>
      <c r="AT1262" s="44">
        <v>4</v>
      </c>
      <c r="AU1262" s="75">
        <v>1</v>
      </c>
      <c r="AV1262">
        <v>0.875</v>
      </c>
      <c r="AW1262">
        <v>7</v>
      </c>
      <c r="AX1262">
        <v>0</v>
      </c>
      <c r="AY1262">
        <v>0</v>
      </c>
      <c r="AZ1262">
        <v>23</v>
      </c>
      <c r="BA1262">
        <v>237</v>
      </c>
      <c r="BB1262">
        <v>23</v>
      </c>
      <c r="BC1262">
        <v>0</v>
      </c>
      <c r="BD1262">
        <v>23</v>
      </c>
      <c r="BE1262">
        <v>217.000001</v>
      </c>
      <c r="BF1262">
        <v>23</v>
      </c>
      <c r="BG1262">
        <v>107.71924937564124</v>
      </c>
      <c r="BH1262">
        <v>4</v>
      </c>
      <c r="BI1262">
        <v>1</v>
      </c>
      <c r="BJ1262" s="74">
        <f t="shared" si="96"/>
        <v>0.77600000000000013</v>
      </c>
      <c r="BK1262" s="92">
        <f t="shared" si="97"/>
        <v>7</v>
      </c>
      <c r="BN1262" s="67">
        <f t="shared" si="98"/>
        <v>0.42700000000000016</v>
      </c>
      <c r="BO1262" s="9">
        <f t="shared" si="99"/>
        <v>3</v>
      </c>
      <c r="BT1262">
        <v>0.64100000000000001</v>
      </c>
      <c r="BU1262">
        <v>7</v>
      </c>
      <c r="BV1262">
        <v>0</v>
      </c>
      <c r="BW1262">
        <v>0</v>
      </c>
      <c r="BX1262">
        <v>23</v>
      </c>
      <c r="BY1262">
        <v>237</v>
      </c>
      <c r="BZ1262">
        <v>23</v>
      </c>
      <c r="CA1262">
        <v>0</v>
      </c>
      <c r="CB1262">
        <v>23</v>
      </c>
      <c r="CC1262">
        <v>217.000001</v>
      </c>
      <c r="CD1262">
        <v>23</v>
      </c>
      <c r="CE1262">
        <v>107.71924937564124</v>
      </c>
      <c r="CF1262">
        <v>4</v>
      </c>
      <c r="CG1262">
        <v>1</v>
      </c>
      <c r="CM1262">
        <v>0.64100000000000001</v>
      </c>
      <c r="CQ1262" t="s">
        <v>162</v>
      </c>
      <c r="CR1262" t="s">
        <v>178</v>
      </c>
      <c r="CS1262" t="s">
        <v>183</v>
      </c>
      <c r="CT1262">
        <v>0</v>
      </c>
      <c r="CU1262">
        <v>23</v>
      </c>
      <c r="CV1262">
        <v>237</v>
      </c>
      <c r="CW1262">
        <v>23</v>
      </c>
      <c r="CX1262">
        <v>0</v>
      </c>
      <c r="CY1262">
        <v>23</v>
      </c>
      <c r="CZ1262">
        <v>217.000001</v>
      </c>
      <c r="DA1262">
        <v>23</v>
      </c>
      <c r="DB1262">
        <v>107.71924937564124</v>
      </c>
      <c r="DC1262">
        <v>4</v>
      </c>
      <c r="DD1262">
        <v>1</v>
      </c>
      <c r="DF1262">
        <v>0.23499999999999999</v>
      </c>
    </row>
    <row r="1263" spans="1:110" x14ac:dyDescent="0.25">
      <c r="A1263" s="74">
        <v>1</v>
      </c>
      <c r="B1263" s="44">
        <v>6</v>
      </c>
      <c r="C1263" s="44">
        <v>0</v>
      </c>
      <c r="D1263" s="44">
        <v>11</v>
      </c>
      <c r="E1263" s="44">
        <v>0.275362576971452</v>
      </c>
      <c r="F1263" s="44">
        <v>1584.8164280000001</v>
      </c>
      <c r="G1263" s="75">
        <v>192.03</v>
      </c>
      <c r="H1263" s="74">
        <v>0.45300000000000001</v>
      </c>
      <c r="I1263" s="44">
        <v>4</v>
      </c>
      <c r="J1263" s="75">
        <v>0</v>
      </c>
      <c r="K1263" s="74">
        <v>0.312</v>
      </c>
      <c r="L1263" s="44">
        <v>4</v>
      </c>
      <c r="M1263" s="75">
        <v>0</v>
      </c>
      <c r="N1263" s="44">
        <v>0.312</v>
      </c>
      <c r="O1263" s="44">
        <v>4</v>
      </c>
      <c r="P1263" s="75">
        <v>0</v>
      </c>
      <c r="Q1263" s="80">
        <f t="shared" si="95"/>
        <v>0.35899999999999999</v>
      </c>
      <c r="R1263" s="88">
        <f t="shared" si="95"/>
        <v>4</v>
      </c>
      <c r="T1263" s="74">
        <v>0.65600000000000003</v>
      </c>
      <c r="U1263" s="44">
        <v>7</v>
      </c>
      <c r="V1263" s="44">
        <v>0</v>
      </c>
      <c r="W1263" s="44">
        <v>0</v>
      </c>
      <c r="X1263" s="44">
        <v>23</v>
      </c>
      <c r="Y1263" s="44">
        <v>237</v>
      </c>
      <c r="Z1263" s="44">
        <v>23</v>
      </c>
      <c r="AA1263" s="44">
        <v>0</v>
      </c>
      <c r="AB1263" s="44">
        <v>23</v>
      </c>
      <c r="AC1263" s="44">
        <v>217</v>
      </c>
      <c r="AD1263" s="44">
        <v>23</v>
      </c>
      <c r="AE1263" s="44">
        <v>107.44470740042959</v>
      </c>
      <c r="AF1263" s="44">
        <v>4</v>
      </c>
      <c r="AG1263" s="75">
        <v>1</v>
      </c>
      <c r="AH1263" s="74">
        <v>0.81299999999999994</v>
      </c>
      <c r="AI1263" s="44">
        <v>7</v>
      </c>
      <c r="AJ1263" s="44">
        <v>0</v>
      </c>
      <c r="AK1263" s="44">
        <v>0</v>
      </c>
      <c r="AL1263" s="44">
        <v>23</v>
      </c>
      <c r="AM1263" s="44">
        <v>237</v>
      </c>
      <c r="AN1263" s="44">
        <v>23</v>
      </c>
      <c r="AO1263" s="44">
        <v>0</v>
      </c>
      <c r="AP1263" s="44">
        <v>23</v>
      </c>
      <c r="AQ1263" s="44">
        <v>217</v>
      </c>
      <c r="AR1263" s="44">
        <v>23</v>
      </c>
      <c r="AS1263" s="44">
        <v>107.44470740042959</v>
      </c>
      <c r="AT1263" s="44">
        <v>4</v>
      </c>
      <c r="AU1263" s="75">
        <v>1</v>
      </c>
      <c r="AV1263">
        <v>0.875</v>
      </c>
      <c r="AW1263">
        <v>7</v>
      </c>
      <c r="AX1263">
        <v>0</v>
      </c>
      <c r="AY1263">
        <v>0</v>
      </c>
      <c r="AZ1263">
        <v>23</v>
      </c>
      <c r="BA1263">
        <v>237</v>
      </c>
      <c r="BB1263">
        <v>23</v>
      </c>
      <c r="BC1263">
        <v>0</v>
      </c>
      <c r="BD1263">
        <v>23</v>
      </c>
      <c r="BE1263">
        <v>217</v>
      </c>
      <c r="BF1263">
        <v>23</v>
      </c>
      <c r="BG1263">
        <v>107.44470740042959</v>
      </c>
      <c r="BH1263">
        <v>4</v>
      </c>
      <c r="BI1263">
        <v>1</v>
      </c>
      <c r="BJ1263" s="74">
        <f t="shared" si="96"/>
        <v>0.78133333333333332</v>
      </c>
      <c r="BK1263" s="92">
        <f t="shared" si="97"/>
        <v>7</v>
      </c>
      <c r="BN1263" s="67">
        <f t="shared" si="98"/>
        <v>0.42233333333333334</v>
      </c>
      <c r="BO1263" s="9">
        <f t="shared" si="99"/>
        <v>3</v>
      </c>
      <c r="BT1263">
        <v>0.65600000000000003</v>
      </c>
      <c r="BU1263">
        <v>7</v>
      </c>
      <c r="BV1263">
        <v>0</v>
      </c>
      <c r="BW1263">
        <v>0</v>
      </c>
      <c r="BX1263">
        <v>23</v>
      </c>
      <c r="BY1263">
        <v>237</v>
      </c>
      <c r="BZ1263">
        <v>23</v>
      </c>
      <c r="CA1263">
        <v>0</v>
      </c>
      <c r="CB1263">
        <v>23</v>
      </c>
      <c r="CC1263">
        <v>217</v>
      </c>
      <c r="CD1263">
        <v>23</v>
      </c>
      <c r="CE1263">
        <v>107.44470740042959</v>
      </c>
      <c r="CF1263">
        <v>4</v>
      </c>
      <c r="CG1263">
        <v>1</v>
      </c>
      <c r="CM1263">
        <v>0.65600000000000003</v>
      </c>
      <c r="CQ1263" t="s">
        <v>162</v>
      </c>
      <c r="CR1263" t="s">
        <v>177</v>
      </c>
      <c r="CS1263" t="s">
        <v>183</v>
      </c>
      <c r="CT1263">
        <v>0</v>
      </c>
      <c r="CU1263">
        <v>23</v>
      </c>
      <c r="CV1263">
        <v>237</v>
      </c>
      <c r="CW1263">
        <v>23</v>
      </c>
      <c r="CX1263">
        <v>0</v>
      </c>
      <c r="CY1263">
        <v>23</v>
      </c>
      <c r="CZ1263">
        <v>217</v>
      </c>
      <c r="DA1263">
        <v>23</v>
      </c>
      <c r="DB1263">
        <v>107.44470740042959</v>
      </c>
      <c r="DC1263">
        <v>4</v>
      </c>
      <c r="DD1263">
        <v>1</v>
      </c>
      <c r="DF1263">
        <v>0.25</v>
      </c>
    </row>
    <row r="1264" spans="1:110" x14ac:dyDescent="0.25">
      <c r="A1264" s="74">
        <v>1</v>
      </c>
      <c r="B1264" s="44">
        <v>6</v>
      </c>
      <c r="C1264" s="44">
        <v>0</v>
      </c>
      <c r="D1264" s="44">
        <v>12</v>
      </c>
      <c r="E1264" s="44">
        <v>0.37290058148334598</v>
      </c>
      <c r="F1264" s="44">
        <v>1618.0136895000001</v>
      </c>
      <c r="G1264" s="75">
        <v>200.07999999999899</v>
      </c>
      <c r="H1264" s="74">
        <v>0.42199999999999999</v>
      </c>
      <c r="I1264" s="44">
        <v>4</v>
      </c>
      <c r="J1264" s="75">
        <v>0</v>
      </c>
      <c r="K1264" s="74">
        <v>0.312</v>
      </c>
      <c r="L1264" s="44">
        <v>4</v>
      </c>
      <c r="M1264" s="75">
        <v>0</v>
      </c>
      <c r="N1264" s="44">
        <v>0.28199999999999997</v>
      </c>
      <c r="O1264" s="44">
        <v>4</v>
      </c>
      <c r="P1264" s="75">
        <v>0</v>
      </c>
      <c r="Q1264" s="80">
        <f t="shared" si="95"/>
        <v>0.33866666666666667</v>
      </c>
      <c r="R1264" s="88">
        <f t="shared" si="95"/>
        <v>4</v>
      </c>
      <c r="T1264" s="74">
        <v>0.65600000000000003</v>
      </c>
      <c r="U1264" s="44">
        <v>7</v>
      </c>
      <c r="V1264" s="44">
        <v>0</v>
      </c>
      <c r="W1264" s="44">
        <v>0</v>
      </c>
      <c r="X1264" s="44">
        <v>23</v>
      </c>
      <c r="Y1264" s="44">
        <v>217</v>
      </c>
      <c r="Z1264" s="44">
        <v>23</v>
      </c>
      <c r="AA1264" s="44">
        <v>0</v>
      </c>
      <c r="AB1264" s="44">
        <v>23</v>
      </c>
      <c r="AC1264" s="44">
        <v>237</v>
      </c>
      <c r="AD1264" s="44">
        <v>23</v>
      </c>
      <c r="AE1264" s="44">
        <v>107.10153400708182</v>
      </c>
      <c r="AF1264" s="44">
        <v>4</v>
      </c>
      <c r="AG1264" s="75">
        <v>1</v>
      </c>
      <c r="AH1264" s="74">
        <v>0.81299999999999994</v>
      </c>
      <c r="AI1264" s="44">
        <v>7</v>
      </c>
      <c r="AJ1264" s="44">
        <v>0</v>
      </c>
      <c r="AK1264" s="44">
        <v>0</v>
      </c>
      <c r="AL1264" s="44">
        <v>23</v>
      </c>
      <c r="AM1264" s="44">
        <v>217</v>
      </c>
      <c r="AN1264" s="44">
        <v>23</v>
      </c>
      <c r="AO1264" s="44">
        <v>0</v>
      </c>
      <c r="AP1264" s="44">
        <v>23</v>
      </c>
      <c r="AQ1264" s="44">
        <v>237</v>
      </c>
      <c r="AR1264" s="44">
        <v>23</v>
      </c>
      <c r="AS1264" s="44">
        <v>107.10153400708182</v>
      </c>
      <c r="AT1264" s="44">
        <v>4</v>
      </c>
      <c r="AU1264" s="75">
        <v>1</v>
      </c>
      <c r="AV1264">
        <v>0.89</v>
      </c>
      <c r="AW1264">
        <v>7</v>
      </c>
      <c r="AX1264">
        <v>0</v>
      </c>
      <c r="AY1264">
        <v>0</v>
      </c>
      <c r="AZ1264">
        <v>23</v>
      </c>
      <c r="BA1264">
        <v>217</v>
      </c>
      <c r="BB1264">
        <v>23</v>
      </c>
      <c r="BC1264">
        <v>0</v>
      </c>
      <c r="BD1264">
        <v>23</v>
      </c>
      <c r="BE1264">
        <v>237</v>
      </c>
      <c r="BF1264">
        <v>23</v>
      </c>
      <c r="BG1264">
        <v>107.10153400708182</v>
      </c>
      <c r="BH1264">
        <v>4</v>
      </c>
      <c r="BI1264">
        <v>1</v>
      </c>
      <c r="BJ1264" s="74">
        <f t="shared" si="96"/>
        <v>0.78633333333333333</v>
      </c>
      <c r="BK1264" s="92">
        <f t="shared" si="97"/>
        <v>7</v>
      </c>
      <c r="BN1264" s="67">
        <f t="shared" si="98"/>
        <v>0.44766666666666666</v>
      </c>
      <c r="BO1264" s="9">
        <f t="shared" si="99"/>
        <v>3</v>
      </c>
      <c r="BT1264">
        <v>0.67200000000000004</v>
      </c>
      <c r="BU1264">
        <v>7</v>
      </c>
      <c r="BV1264">
        <v>0</v>
      </c>
      <c r="BW1264">
        <v>0</v>
      </c>
      <c r="BX1264">
        <v>23</v>
      </c>
      <c r="BY1264">
        <v>217</v>
      </c>
      <c r="BZ1264">
        <v>23</v>
      </c>
      <c r="CA1264">
        <v>0</v>
      </c>
      <c r="CB1264">
        <v>23</v>
      </c>
      <c r="CC1264">
        <v>237</v>
      </c>
      <c r="CD1264">
        <v>23</v>
      </c>
      <c r="CE1264">
        <v>107.10153400708182</v>
      </c>
      <c r="CF1264">
        <v>4</v>
      </c>
      <c r="CG1264">
        <v>1</v>
      </c>
      <c r="CM1264">
        <v>0.67200000000000004</v>
      </c>
      <c r="CQ1264" t="s">
        <v>162</v>
      </c>
      <c r="CR1264" t="s">
        <v>177</v>
      </c>
      <c r="CS1264" t="s">
        <v>183</v>
      </c>
      <c r="CT1264">
        <v>0</v>
      </c>
      <c r="CU1264">
        <v>23</v>
      </c>
      <c r="CV1264">
        <v>217</v>
      </c>
      <c r="CW1264">
        <v>23</v>
      </c>
      <c r="CX1264">
        <v>0</v>
      </c>
      <c r="CY1264">
        <v>23</v>
      </c>
      <c r="CZ1264">
        <v>237</v>
      </c>
      <c r="DA1264">
        <v>23</v>
      </c>
      <c r="DB1264">
        <v>107.10153400708182</v>
      </c>
      <c r="DC1264">
        <v>4</v>
      </c>
      <c r="DD1264">
        <v>1</v>
      </c>
      <c r="DF1264">
        <v>0.25</v>
      </c>
    </row>
    <row r="1265" spans="1:110" x14ac:dyDescent="0.25">
      <c r="A1265" s="74">
        <v>1</v>
      </c>
      <c r="B1265" s="44">
        <v>6</v>
      </c>
      <c r="C1265" s="44">
        <v>0</v>
      </c>
      <c r="D1265" s="44">
        <v>13</v>
      </c>
      <c r="E1265" s="44">
        <v>0.47043858599520599</v>
      </c>
      <c r="F1265" s="44">
        <v>1651.210951</v>
      </c>
      <c r="G1265" s="75">
        <v>208.13</v>
      </c>
      <c r="H1265" s="74">
        <v>0.437</v>
      </c>
      <c r="I1265" s="44">
        <v>4</v>
      </c>
      <c r="J1265" s="75">
        <v>0</v>
      </c>
      <c r="K1265" s="74">
        <v>0.312</v>
      </c>
      <c r="L1265" s="44">
        <v>4</v>
      </c>
      <c r="M1265" s="75">
        <v>0</v>
      </c>
      <c r="N1265" s="44">
        <v>0.29699999999999999</v>
      </c>
      <c r="O1265" s="44">
        <v>4</v>
      </c>
      <c r="P1265" s="75">
        <v>0</v>
      </c>
      <c r="Q1265" s="80">
        <f t="shared" si="95"/>
        <v>0.34866666666666668</v>
      </c>
      <c r="R1265" s="88">
        <f t="shared" si="95"/>
        <v>4</v>
      </c>
      <c r="T1265" s="74">
        <v>0.67200000000000004</v>
      </c>
      <c r="U1265" s="44">
        <v>7</v>
      </c>
      <c r="V1265" s="44">
        <v>0</v>
      </c>
      <c r="W1265" s="44">
        <v>0</v>
      </c>
      <c r="X1265" s="44">
        <v>23</v>
      </c>
      <c r="Y1265" s="44">
        <v>217</v>
      </c>
      <c r="Z1265" s="44">
        <v>23</v>
      </c>
      <c r="AA1265" s="44">
        <v>0</v>
      </c>
      <c r="AB1265" s="44">
        <v>23</v>
      </c>
      <c r="AC1265" s="44">
        <v>237</v>
      </c>
      <c r="AD1265" s="44">
        <v>23</v>
      </c>
      <c r="AE1265" s="44">
        <v>106.75292258334946</v>
      </c>
      <c r="AF1265" s="44">
        <v>4</v>
      </c>
      <c r="AG1265" s="75">
        <v>1</v>
      </c>
      <c r="AH1265" s="74">
        <v>0.79700000000000004</v>
      </c>
      <c r="AI1265" s="44">
        <v>7</v>
      </c>
      <c r="AJ1265" s="44">
        <v>0</v>
      </c>
      <c r="AK1265" s="44">
        <v>0</v>
      </c>
      <c r="AL1265" s="44">
        <v>23</v>
      </c>
      <c r="AM1265" s="44">
        <v>217</v>
      </c>
      <c r="AN1265" s="44">
        <v>23</v>
      </c>
      <c r="AO1265" s="44">
        <v>0</v>
      </c>
      <c r="AP1265" s="44">
        <v>23</v>
      </c>
      <c r="AQ1265" s="44">
        <v>237</v>
      </c>
      <c r="AR1265" s="44">
        <v>23</v>
      </c>
      <c r="AS1265" s="44">
        <v>106.75292258334946</v>
      </c>
      <c r="AT1265" s="44">
        <v>4</v>
      </c>
      <c r="AU1265" s="75">
        <v>1</v>
      </c>
      <c r="AV1265">
        <v>0.875</v>
      </c>
      <c r="AW1265">
        <v>7</v>
      </c>
      <c r="AX1265">
        <v>0</v>
      </c>
      <c r="AY1265">
        <v>0</v>
      </c>
      <c r="AZ1265">
        <v>23</v>
      </c>
      <c r="BA1265">
        <v>217</v>
      </c>
      <c r="BB1265">
        <v>23</v>
      </c>
      <c r="BC1265">
        <v>0</v>
      </c>
      <c r="BD1265">
        <v>23</v>
      </c>
      <c r="BE1265">
        <v>237</v>
      </c>
      <c r="BF1265">
        <v>23</v>
      </c>
      <c r="BG1265">
        <v>106.75292258334946</v>
      </c>
      <c r="BH1265">
        <v>4</v>
      </c>
      <c r="BI1265">
        <v>1</v>
      </c>
      <c r="BJ1265" s="74">
        <f t="shared" si="96"/>
        <v>0.78133333333333344</v>
      </c>
      <c r="BK1265" s="92">
        <f t="shared" si="97"/>
        <v>7</v>
      </c>
      <c r="BN1265" s="67">
        <f t="shared" si="98"/>
        <v>0.43266666666666675</v>
      </c>
      <c r="BO1265" s="9">
        <f t="shared" si="99"/>
        <v>3</v>
      </c>
      <c r="BT1265">
        <v>0.67200000000000004</v>
      </c>
      <c r="BU1265">
        <v>7</v>
      </c>
      <c r="BV1265">
        <v>0</v>
      </c>
      <c r="BW1265">
        <v>0</v>
      </c>
      <c r="BX1265">
        <v>23</v>
      </c>
      <c r="BY1265">
        <v>217</v>
      </c>
      <c r="BZ1265">
        <v>23</v>
      </c>
      <c r="CA1265">
        <v>0</v>
      </c>
      <c r="CB1265">
        <v>23</v>
      </c>
      <c r="CC1265">
        <v>237</v>
      </c>
      <c r="CD1265">
        <v>23</v>
      </c>
      <c r="CE1265">
        <v>106.75292258334946</v>
      </c>
      <c r="CF1265">
        <v>4</v>
      </c>
      <c r="CG1265">
        <v>1</v>
      </c>
      <c r="CM1265">
        <v>0.67200000000000004</v>
      </c>
      <c r="CQ1265" t="s">
        <v>162</v>
      </c>
      <c r="CR1265" t="s">
        <v>178</v>
      </c>
      <c r="CS1265" t="s">
        <v>183</v>
      </c>
      <c r="CT1265">
        <v>0</v>
      </c>
      <c r="CU1265">
        <v>23</v>
      </c>
      <c r="CV1265">
        <v>217</v>
      </c>
      <c r="CW1265">
        <v>23</v>
      </c>
      <c r="CX1265">
        <v>0</v>
      </c>
      <c r="CY1265">
        <v>23</v>
      </c>
      <c r="CZ1265">
        <v>237</v>
      </c>
      <c r="DA1265">
        <v>23</v>
      </c>
      <c r="DB1265">
        <v>106.75292258334946</v>
      </c>
      <c r="DC1265">
        <v>4</v>
      </c>
      <c r="DD1265">
        <v>1</v>
      </c>
      <c r="DF1265">
        <v>0.23499999999999999</v>
      </c>
    </row>
    <row r="1266" spans="1:110" x14ac:dyDescent="0.25">
      <c r="A1266" s="74">
        <v>1</v>
      </c>
      <c r="B1266" s="44">
        <v>6</v>
      </c>
      <c r="C1266" s="44">
        <v>1</v>
      </c>
      <c r="D1266" s="44">
        <v>0</v>
      </c>
      <c r="E1266" s="44">
        <v>-0.486795651999126</v>
      </c>
      <c r="F1266" s="44">
        <v>1344.3219075</v>
      </c>
      <c r="G1266" s="75">
        <v>110.219999999999</v>
      </c>
      <c r="H1266" s="74">
        <v>0.438</v>
      </c>
      <c r="I1266" s="44">
        <v>4</v>
      </c>
      <c r="J1266" s="75">
        <v>0</v>
      </c>
      <c r="K1266" s="74">
        <v>0.312</v>
      </c>
      <c r="L1266" s="44">
        <v>4</v>
      </c>
      <c r="M1266" s="75">
        <v>0</v>
      </c>
      <c r="N1266" s="44">
        <v>0.29699999999999999</v>
      </c>
      <c r="O1266" s="44">
        <v>4</v>
      </c>
      <c r="P1266" s="75">
        <v>0</v>
      </c>
      <c r="Q1266" s="80">
        <f t="shared" si="95"/>
        <v>0.34899999999999998</v>
      </c>
      <c r="R1266" s="88">
        <f t="shared" si="95"/>
        <v>4</v>
      </c>
      <c r="T1266" s="74">
        <v>0.67200000000000004</v>
      </c>
      <c r="U1266" s="44">
        <v>7</v>
      </c>
      <c r="V1266" s="44">
        <v>0</v>
      </c>
      <c r="W1266" s="44">
        <v>217</v>
      </c>
      <c r="X1266" s="44">
        <v>23</v>
      </c>
      <c r="Y1266" s="44">
        <v>237</v>
      </c>
      <c r="Z1266" s="44">
        <v>23</v>
      </c>
      <c r="AA1266" s="44">
        <v>0</v>
      </c>
      <c r="AB1266" s="44">
        <v>23</v>
      </c>
      <c r="AC1266" s="44">
        <v>0</v>
      </c>
      <c r="AD1266" s="44">
        <v>23</v>
      </c>
      <c r="AE1266" s="44">
        <v>110.40417927492405</v>
      </c>
      <c r="AF1266" s="44">
        <v>4</v>
      </c>
      <c r="AG1266" s="75">
        <v>1</v>
      </c>
      <c r="AH1266" s="74">
        <v>0.81200000000000006</v>
      </c>
      <c r="AI1266" s="44">
        <v>7</v>
      </c>
      <c r="AJ1266" s="44">
        <v>0</v>
      </c>
      <c r="AK1266" s="44">
        <v>217</v>
      </c>
      <c r="AL1266" s="44">
        <v>23</v>
      </c>
      <c r="AM1266" s="44">
        <v>237</v>
      </c>
      <c r="AN1266" s="44">
        <v>23</v>
      </c>
      <c r="AO1266" s="44">
        <v>0</v>
      </c>
      <c r="AP1266" s="44">
        <v>23</v>
      </c>
      <c r="AQ1266" s="44">
        <v>0</v>
      </c>
      <c r="AR1266" s="44">
        <v>23</v>
      </c>
      <c r="AS1266" s="44">
        <v>110.40417927492405</v>
      </c>
      <c r="AT1266" s="44">
        <v>4</v>
      </c>
      <c r="AU1266" s="75">
        <v>1</v>
      </c>
      <c r="AV1266">
        <v>0.90600000000000003</v>
      </c>
      <c r="AW1266">
        <v>7</v>
      </c>
      <c r="AX1266">
        <v>0</v>
      </c>
      <c r="AY1266">
        <v>217</v>
      </c>
      <c r="AZ1266">
        <v>23</v>
      </c>
      <c r="BA1266">
        <v>237</v>
      </c>
      <c r="BB1266">
        <v>23</v>
      </c>
      <c r="BC1266">
        <v>0</v>
      </c>
      <c r="BD1266">
        <v>23</v>
      </c>
      <c r="BE1266">
        <v>0</v>
      </c>
      <c r="BF1266">
        <v>23</v>
      </c>
      <c r="BG1266">
        <v>110.40417927492405</v>
      </c>
      <c r="BH1266">
        <v>4</v>
      </c>
      <c r="BI1266">
        <v>1</v>
      </c>
      <c r="BJ1266" s="74">
        <f t="shared" si="96"/>
        <v>0.79666666666666675</v>
      </c>
      <c r="BK1266" s="92">
        <f t="shared" si="97"/>
        <v>7</v>
      </c>
      <c r="BN1266" s="67">
        <f t="shared" si="98"/>
        <v>0.44766666666666677</v>
      </c>
      <c r="BO1266" s="9">
        <f t="shared" si="99"/>
        <v>3</v>
      </c>
      <c r="BT1266">
        <v>0.65700000000000003</v>
      </c>
      <c r="BU1266">
        <v>7</v>
      </c>
      <c r="BV1266">
        <v>0</v>
      </c>
      <c r="BW1266">
        <v>217</v>
      </c>
      <c r="BX1266">
        <v>23</v>
      </c>
      <c r="BY1266">
        <v>237</v>
      </c>
      <c r="BZ1266">
        <v>23</v>
      </c>
      <c r="CA1266">
        <v>0</v>
      </c>
      <c r="CB1266">
        <v>23</v>
      </c>
      <c r="CC1266">
        <v>0</v>
      </c>
      <c r="CD1266">
        <v>23</v>
      </c>
      <c r="CE1266">
        <v>110.40417927492405</v>
      </c>
      <c r="CF1266">
        <v>4</v>
      </c>
      <c r="CG1266">
        <v>1</v>
      </c>
      <c r="CM1266">
        <v>0.65700000000000003</v>
      </c>
      <c r="CQ1266" t="s">
        <v>162</v>
      </c>
      <c r="CR1266" t="s">
        <v>173</v>
      </c>
      <c r="CS1266" t="s">
        <v>183</v>
      </c>
      <c r="CT1266">
        <v>217</v>
      </c>
      <c r="CU1266">
        <v>23</v>
      </c>
      <c r="CV1266">
        <v>237</v>
      </c>
      <c r="CW1266">
        <v>23</v>
      </c>
      <c r="CX1266">
        <v>0</v>
      </c>
      <c r="CY1266">
        <v>23</v>
      </c>
      <c r="CZ1266">
        <v>0</v>
      </c>
      <c r="DA1266">
        <v>23</v>
      </c>
      <c r="DB1266">
        <v>110.40417927492405</v>
      </c>
      <c r="DC1266">
        <v>4</v>
      </c>
      <c r="DD1266">
        <v>1</v>
      </c>
      <c r="DF1266">
        <v>0.23400000000000001</v>
      </c>
    </row>
    <row r="1267" spans="1:110" x14ac:dyDescent="0.25">
      <c r="A1267" s="74">
        <v>1</v>
      </c>
      <c r="B1267" s="44">
        <v>6</v>
      </c>
      <c r="C1267" s="44">
        <v>1</v>
      </c>
      <c r="D1267" s="44">
        <v>1</v>
      </c>
      <c r="E1267" s="44">
        <v>-0.38925764748726699</v>
      </c>
      <c r="F1267" s="44">
        <v>1377.5191689999999</v>
      </c>
      <c r="G1267" s="75">
        <v>118.269999999999</v>
      </c>
      <c r="H1267" s="74">
        <v>0.45400000000000001</v>
      </c>
      <c r="I1267" s="44">
        <v>4</v>
      </c>
      <c r="J1267" s="75">
        <v>0</v>
      </c>
      <c r="K1267" s="74">
        <v>0.313</v>
      </c>
      <c r="L1267" s="44">
        <v>4</v>
      </c>
      <c r="M1267" s="75">
        <v>0</v>
      </c>
      <c r="N1267" s="44">
        <v>0.29699999999999999</v>
      </c>
      <c r="O1267" s="44">
        <v>4</v>
      </c>
      <c r="P1267" s="75">
        <v>0</v>
      </c>
      <c r="Q1267" s="80">
        <f t="shared" si="95"/>
        <v>0.35466666666666669</v>
      </c>
      <c r="R1267" s="88">
        <f t="shared" si="95"/>
        <v>4</v>
      </c>
      <c r="T1267" s="74">
        <v>0.73499999999999999</v>
      </c>
      <c r="U1267" s="44">
        <v>9</v>
      </c>
      <c r="V1267" s="44">
        <v>0</v>
      </c>
      <c r="W1267" s="44">
        <v>80.006889089911226</v>
      </c>
      <c r="X1267" s="44">
        <v>23</v>
      </c>
      <c r="Y1267" s="44">
        <v>237.00000000000003</v>
      </c>
      <c r="Z1267" s="44">
        <v>23</v>
      </c>
      <c r="AA1267" s="44">
        <v>0</v>
      </c>
      <c r="AB1267" s="44">
        <v>23</v>
      </c>
      <c r="AC1267" s="44">
        <v>217</v>
      </c>
      <c r="AD1267" s="44">
        <v>23</v>
      </c>
      <c r="AE1267" s="44">
        <v>111.34604376408421</v>
      </c>
      <c r="AF1267" s="44">
        <v>4</v>
      </c>
      <c r="AG1267" s="75">
        <v>1</v>
      </c>
      <c r="AH1267" s="74">
        <v>0.92200000000000004</v>
      </c>
      <c r="AI1267" s="44">
        <v>9</v>
      </c>
      <c r="AJ1267" s="44">
        <v>0</v>
      </c>
      <c r="AK1267" s="44">
        <v>80.006889089911226</v>
      </c>
      <c r="AL1267" s="44">
        <v>23</v>
      </c>
      <c r="AM1267" s="44">
        <v>237.00000000000003</v>
      </c>
      <c r="AN1267" s="44">
        <v>23</v>
      </c>
      <c r="AO1267" s="44">
        <v>0</v>
      </c>
      <c r="AP1267" s="44">
        <v>23</v>
      </c>
      <c r="AQ1267" s="44">
        <v>217</v>
      </c>
      <c r="AR1267" s="44">
        <v>23</v>
      </c>
      <c r="AS1267" s="44">
        <v>111.34604376408421</v>
      </c>
      <c r="AT1267" s="44">
        <v>4</v>
      </c>
      <c r="AU1267" s="75">
        <v>1</v>
      </c>
      <c r="AV1267">
        <v>1</v>
      </c>
      <c r="AW1267">
        <v>9</v>
      </c>
      <c r="AX1267">
        <v>0</v>
      </c>
      <c r="AY1267">
        <v>80.006889089911226</v>
      </c>
      <c r="AZ1267">
        <v>23</v>
      </c>
      <c r="BA1267">
        <v>237.00000000000003</v>
      </c>
      <c r="BB1267">
        <v>23</v>
      </c>
      <c r="BC1267">
        <v>0</v>
      </c>
      <c r="BD1267">
        <v>23</v>
      </c>
      <c r="BE1267">
        <v>217</v>
      </c>
      <c r="BF1267">
        <v>23</v>
      </c>
      <c r="BG1267">
        <v>111.34604376408421</v>
      </c>
      <c r="BH1267">
        <v>4</v>
      </c>
      <c r="BI1267">
        <v>1</v>
      </c>
      <c r="BJ1267" s="74">
        <f t="shared" si="96"/>
        <v>0.88566666666666671</v>
      </c>
      <c r="BK1267" s="92">
        <f t="shared" si="97"/>
        <v>9</v>
      </c>
      <c r="BN1267" s="67">
        <f t="shared" si="98"/>
        <v>0.53100000000000003</v>
      </c>
      <c r="BO1267" s="9">
        <f t="shared" si="99"/>
        <v>5</v>
      </c>
      <c r="BT1267">
        <v>0.73399999999999999</v>
      </c>
      <c r="BU1267">
        <v>9</v>
      </c>
      <c r="BV1267">
        <v>0</v>
      </c>
      <c r="BW1267">
        <v>80.006889089911226</v>
      </c>
      <c r="BX1267">
        <v>23</v>
      </c>
      <c r="BY1267">
        <v>237.00000000000003</v>
      </c>
      <c r="BZ1267">
        <v>23</v>
      </c>
      <c r="CA1267">
        <v>0</v>
      </c>
      <c r="CB1267">
        <v>23</v>
      </c>
      <c r="CC1267">
        <v>217</v>
      </c>
      <c r="CD1267">
        <v>23</v>
      </c>
      <c r="CE1267">
        <v>111.34604376408421</v>
      </c>
      <c r="CF1267">
        <v>4</v>
      </c>
      <c r="CG1267">
        <v>1</v>
      </c>
      <c r="CM1267">
        <v>0.73399999999999999</v>
      </c>
      <c r="CQ1267" t="s">
        <v>162</v>
      </c>
      <c r="CR1267" t="s">
        <v>184</v>
      </c>
      <c r="CS1267" t="s">
        <v>242</v>
      </c>
      <c r="CT1267">
        <v>80.006889089911226</v>
      </c>
      <c r="CU1267">
        <v>23</v>
      </c>
      <c r="CV1267">
        <v>237.00000000000003</v>
      </c>
      <c r="CW1267">
        <v>23</v>
      </c>
      <c r="CX1267">
        <v>0</v>
      </c>
      <c r="CY1267">
        <v>23</v>
      </c>
      <c r="CZ1267">
        <v>217</v>
      </c>
      <c r="DA1267">
        <v>23</v>
      </c>
      <c r="DB1267">
        <v>111.34604376408421</v>
      </c>
      <c r="DC1267">
        <v>4</v>
      </c>
      <c r="DD1267">
        <v>1</v>
      </c>
      <c r="DF1267">
        <v>0.29599999999999999</v>
      </c>
    </row>
    <row r="1268" spans="1:110" x14ac:dyDescent="0.25">
      <c r="A1268" s="74">
        <v>1</v>
      </c>
      <c r="B1268" s="44">
        <v>6</v>
      </c>
      <c r="C1268" s="44">
        <v>1</v>
      </c>
      <c r="D1268" s="44">
        <v>2</v>
      </c>
      <c r="E1268" s="44">
        <v>-0.29171964297538999</v>
      </c>
      <c r="F1268" s="44">
        <v>1410.7164304999999</v>
      </c>
      <c r="G1268" s="75">
        <v>126.32</v>
      </c>
      <c r="H1268" s="74">
        <v>0.438</v>
      </c>
      <c r="I1268" s="44">
        <v>4</v>
      </c>
      <c r="J1268" s="75">
        <v>0</v>
      </c>
      <c r="K1268" s="74">
        <v>0.313</v>
      </c>
      <c r="L1268" s="44">
        <v>4</v>
      </c>
      <c r="M1268" s="75">
        <v>0</v>
      </c>
      <c r="N1268" s="44">
        <v>0.29599999999999999</v>
      </c>
      <c r="O1268" s="44">
        <v>4</v>
      </c>
      <c r="P1268" s="75">
        <v>0</v>
      </c>
      <c r="Q1268" s="80">
        <f t="shared" si="95"/>
        <v>0.34899999999999998</v>
      </c>
      <c r="R1268" s="88">
        <f t="shared" si="95"/>
        <v>4</v>
      </c>
      <c r="T1268" s="74">
        <v>0.75</v>
      </c>
      <c r="U1268" s="44">
        <v>9</v>
      </c>
      <c r="V1268" s="44">
        <v>0</v>
      </c>
      <c r="W1268" s="44">
        <v>216.99999999999997</v>
      </c>
      <c r="X1268" s="44">
        <v>23</v>
      </c>
      <c r="Y1268" s="44">
        <v>236.99999999999997</v>
      </c>
      <c r="Z1268" s="44">
        <v>23</v>
      </c>
      <c r="AA1268" s="44">
        <v>0</v>
      </c>
      <c r="AB1268" s="44">
        <v>23</v>
      </c>
      <c r="AC1268" s="44">
        <v>80.199943071647795</v>
      </c>
      <c r="AD1268" s="44">
        <v>23</v>
      </c>
      <c r="AE1268" s="44">
        <v>111.22296528776157</v>
      </c>
      <c r="AF1268" s="44">
        <v>4</v>
      </c>
      <c r="AG1268" s="75">
        <v>1</v>
      </c>
      <c r="AH1268" s="74">
        <v>0.92100000000000004</v>
      </c>
      <c r="AI1268" s="44">
        <v>9</v>
      </c>
      <c r="AJ1268" s="44">
        <v>0</v>
      </c>
      <c r="AK1268" s="44">
        <v>216.99999999999997</v>
      </c>
      <c r="AL1268" s="44">
        <v>23</v>
      </c>
      <c r="AM1268" s="44">
        <v>236.99999999999997</v>
      </c>
      <c r="AN1268" s="44">
        <v>23</v>
      </c>
      <c r="AO1268" s="44">
        <v>0</v>
      </c>
      <c r="AP1268" s="44">
        <v>23</v>
      </c>
      <c r="AQ1268" s="44">
        <v>80.199943071647795</v>
      </c>
      <c r="AR1268" s="44">
        <v>23</v>
      </c>
      <c r="AS1268" s="44">
        <v>111.22296528776157</v>
      </c>
      <c r="AT1268" s="44">
        <v>4</v>
      </c>
      <c r="AU1268" s="75">
        <v>1</v>
      </c>
      <c r="AV1268">
        <v>0.98399999999999999</v>
      </c>
      <c r="AW1268">
        <v>9</v>
      </c>
      <c r="AX1268">
        <v>0</v>
      </c>
      <c r="AY1268">
        <v>216.99999999999997</v>
      </c>
      <c r="AZ1268">
        <v>23</v>
      </c>
      <c r="BA1268">
        <v>236.99999999999997</v>
      </c>
      <c r="BB1268">
        <v>23</v>
      </c>
      <c r="BC1268">
        <v>0</v>
      </c>
      <c r="BD1268">
        <v>23</v>
      </c>
      <c r="BE1268">
        <v>80.199943071647795</v>
      </c>
      <c r="BF1268">
        <v>23</v>
      </c>
      <c r="BG1268">
        <v>111.22296528776157</v>
      </c>
      <c r="BH1268">
        <v>4</v>
      </c>
      <c r="BI1268">
        <v>1</v>
      </c>
      <c r="BJ1268" s="74">
        <f t="shared" si="96"/>
        <v>0.88500000000000012</v>
      </c>
      <c r="BK1268" s="92">
        <f t="shared" si="97"/>
        <v>9</v>
      </c>
      <c r="BN1268" s="67">
        <f t="shared" si="98"/>
        <v>0.53600000000000014</v>
      </c>
      <c r="BO1268" s="9">
        <f t="shared" si="99"/>
        <v>5</v>
      </c>
      <c r="BT1268">
        <v>0.78100000000000003</v>
      </c>
      <c r="BU1268">
        <v>9</v>
      </c>
      <c r="BV1268">
        <v>0</v>
      </c>
      <c r="BW1268">
        <v>216.99999999999997</v>
      </c>
      <c r="BX1268">
        <v>23</v>
      </c>
      <c r="BY1268">
        <v>236.99999999999997</v>
      </c>
      <c r="BZ1268">
        <v>23</v>
      </c>
      <c r="CA1268">
        <v>0</v>
      </c>
      <c r="CB1268">
        <v>23</v>
      </c>
      <c r="CC1268">
        <v>80.199943071647795</v>
      </c>
      <c r="CD1268">
        <v>23</v>
      </c>
      <c r="CE1268">
        <v>111.22296528776157</v>
      </c>
      <c r="CF1268">
        <v>4</v>
      </c>
      <c r="CG1268">
        <v>1</v>
      </c>
      <c r="CM1268">
        <v>0.78100000000000003</v>
      </c>
      <c r="CQ1268" t="s">
        <v>162</v>
      </c>
      <c r="CR1268" t="s">
        <v>182</v>
      </c>
      <c r="CS1268" t="s">
        <v>242</v>
      </c>
      <c r="CT1268">
        <v>216.99999999999997</v>
      </c>
      <c r="CU1268">
        <v>23</v>
      </c>
      <c r="CV1268">
        <v>236.99999999999997</v>
      </c>
      <c r="CW1268">
        <v>23</v>
      </c>
      <c r="CX1268">
        <v>0</v>
      </c>
      <c r="CY1268">
        <v>23</v>
      </c>
      <c r="CZ1268">
        <v>80.199943071647795</v>
      </c>
      <c r="DA1268">
        <v>23</v>
      </c>
      <c r="DB1268">
        <v>111.22296528776157</v>
      </c>
      <c r="DC1268">
        <v>4</v>
      </c>
      <c r="DD1268">
        <v>1</v>
      </c>
      <c r="DF1268">
        <v>0.29699999999999999</v>
      </c>
    </row>
    <row r="1269" spans="1:110" x14ac:dyDescent="0.25">
      <c r="A1269" s="74">
        <v>1</v>
      </c>
      <c r="B1269" s="44">
        <v>6</v>
      </c>
      <c r="C1269" s="44">
        <v>1</v>
      </c>
      <c r="D1269" s="44">
        <v>3</v>
      </c>
      <c r="E1269" s="44">
        <v>-0.19418163846349501</v>
      </c>
      <c r="F1269" s="44">
        <v>1443.9136920000001</v>
      </c>
      <c r="G1269" s="75">
        <v>134.36999999999901</v>
      </c>
      <c r="H1269" s="74">
        <v>0.46899999999999997</v>
      </c>
      <c r="I1269" s="44">
        <v>4</v>
      </c>
      <c r="J1269" s="75">
        <v>0</v>
      </c>
      <c r="K1269" s="74">
        <v>0.29699999999999999</v>
      </c>
      <c r="L1269" s="44">
        <v>4</v>
      </c>
      <c r="M1269" s="75">
        <v>0</v>
      </c>
      <c r="N1269" s="44">
        <v>0.312</v>
      </c>
      <c r="O1269" s="44">
        <v>4</v>
      </c>
      <c r="P1269" s="75">
        <v>0</v>
      </c>
      <c r="Q1269" s="80">
        <f t="shared" si="95"/>
        <v>0.35933333333333334</v>
      </c>
      <c r="R1269" s="88">
        <f t="shared" si="95"/>
        <v>4</v>
      </c>
      <c r="T1269" s="74">
        <v>0.75</v>
      </c>
      <c r="U1269" s="44">
        <v>9</v>
      </c>
      <c r="V1269" s="44">
        <v>0</v>
      </c>
      <c r="W1269" s="44">
        <v>217.000001</v>
      </c>
      <c r="X1269" s="44">
        <v>23</v>
      </c>
      <c r="Y1269" s="44">
        <v>237</v>
      </c>
      <c r="Z1269" s="44">
        <v>23</v>
      </c>
      <c r="AA1269" s="44">
        <v>0</v>
      </c>
      <c r="AB1269" s="44">
        <v>23</v>
      </c>
      <c r="AC1269" s="44">
        <v>80.798752667371886</v>
      </c>
      <c r="AD1269" s="44">
        <v>23</v>
      </c>
      <c r="AE1269" s="44">
        <v>111.59409045652752</v>
      </c>
      <c r="AF1269" s="44">
        <v>4</v>
      </c>
      <c r="AG1269" s="75">
        <v>1</v>
      </c>
      <c r="AH1269" s="74">
        <v>0.93700000000000006</v>
      </c>
      <c r="AI1269" s="44">
        <v>9</v>
      </c>
      <c r="AJ1269" s="44">
        <v>0</v>
      </c>
      <c r="AK1269" s="44">
        <v>217.000001</v>
      </c>
      <c r="AL1269" s="44">
        <v>23</v>
      </c>
      <c r="AM1269" s="44">
        <v>237</v>
      </c>
      <c r="AN1269" s="44">
        <v>23</v>
      </c>
      <c r="AO1269" s="44">
        <v>0</v>
      </c>
      <c r="AP1269" s="44">
        <v>23</v>
      </c>
      <c r="AQ1269" s="44">
        <v>80.798752667371886</v>
      </c>
      <c r="AR1269" s="44">
        <v>23</v>
      </c>
      <c r="AS1269" s="44">
        <v>111.59409045652752</v>
      </c>
      <c r="AT1269" s="44">
        <v>4</v>
      </c>
      <c r="AU1269" s="75">
        <v>1</v>
      </c>
      <c r="AV1269">
        <v>0.98499999999999999</v>
      </c>
      <c r="AW1269">
        <v>9</v>
      </c>
      <c r="AX1269">
        <v>0</v>
      </c>
      <c r="AY1269">
        <v>217.000001</v>
      </c>
      <c r="AZ1269">
        <v>23</v>
      </c>
      <c r="BA1269">
        <v>237</v>
      </c>
      <c r="BB1269">
        <v>23</v>
      </c>
      <c r="BC1269">
        <v>0</v>
      </c>
      <c r="BD1269">
        <v>23</v>
      </c>
      <c r="BE1269">
        <v>80.798752667371886</v>
      </c>
      <c r="BF1269">
        <v>23</v>
      </c>
      <c r="BG1269">
        <v>111.59409045652752</v>
      </c>
      <c r="BH1269">
        <v>4</v>
      </c>
      <c r="BI1269">
        <v>1</v>
      </c>
      <c r="BJ1269" s="74">
        <f t="shared" si="96"/>
        <v>0.89066666666666672</v>
      </c>
      <c r="BK1269" s="92">
        <f t="shared" si="97"/>
        <v>9</v>
      </c>
      <c r="BN1269" s="67">
        <f t="shared" si="98"/>
        <v>0.53133333333333344</v>
      </c>
      <c r="BO1269" s="9">
        <f t="shared" si="99"/>
        <v>5</v>
      </c>
      <c r="BT1269">
        <v>0.73399999999999999</v>
      </c>
      <c r="BU1269">
        <v>9</v>
      </c>
      <c r="BV1269">
        <v>0</v>
      </c>
      <c r="BW1269">
        <v>217.000001</v>
      </c>
      <c r="BX1269">
        <v>23</v>
      </c>
      <c r="BY1269">
        <v>237</v>
      </c>
      <c r="BZ1269">
        <v>23</v>
      </c>
      <c r="CA1269">
        <v>0</v>
      </c>
      <c r="CB1269">
        <v>23</v>
      </c>
      <c r="CC1269">
        <v>80.798752667371886</v>
      </c>
      <c r="CD1269">
        <v>23</v>
      </c>
      <c r="CE1269">
        <v>111.59409045652752</v>
      </c>
      <c r="CF1269">
        <v>4</v>
      </c>
      <c r="CG1269">
        <v>1</v>
      </c>
      <c r="CM1269">
        <v>0.73399999999999999</v>
      </c>
      <c r="CQ1269" t="s">
        <v>162</v>
      </c>
      <c r="CR1269" t="s">
        <v>182</v>
      </c>
      <c r="CS1269" t="s">
        <v>242</v>
      </c>
      <c r="CT1269">
        <v>217.000001</v>
      </c>
      <c r="CU1269">
        <v>23</v>
      </c>
      <c r="CV1269">
        <v>237</v>
      </c>
      <c r="CW1269">
        <v>23</v>
      </c>
      <c r="CX1269">
        <v>0</v>
      </c>
      <c r="CY1269">
        <v>23</v>
      </c>
      <c r="CZ1269">
        <v>80.798752667371886</v>
      </c>
      <c r="DA1269">
        <v>23</v>
      </c>
      <c r="DB1269">
        <v>111.59409045652752</v>
      </c>
      <c r="DC1269">
        <v>4</v>
      </c>
      <c r="DD1269">
        <v>1</v>
      </c>
      <c r="DF1269">
        <v>0.29699999999999999</v>
      </c>
    </row>
    <row r="1270" spans="1:110" x14ac:dyDescent="0.25">
      <c r="A1270" s="74">
        <v>1</v>
      </c>
      <c r="B1270" s="44">
        <v>6</v>
      </c>
      <c r="C1270" s="44">
        <v>1</v>
      </c>
      <c r="D1270" s="44">
        <v>4</v>
      </c>
      <c r="E1270" s="44">
        <v>-9.6643633951635902E-2</v>
      </c>
      <c r="F1270" s="44">
        <v>1477.1109535000001</v>
      </c>
      <c r="G1270" s="75">
        <v>142.41999999999999</v>
      </c>
      <c r="H1270" s="74">
        <v>0.437</v>
      </c>
      <c r="I1270" s="44">
        <v>4</v>
      </c>
      <c r="J1270" s="75">
        <v>0</v>
      </c>
      <c r="K1270" s="74">
        <v>0.312</v>
      </c>
      <c r="L1270" s="44">
        <v>4</v>
      </c>
      <c r="M1270" s="75">
        <v>0</v>
      </c>
      <c r="N1270" s="44">
        <v>0.29699999999999999</v>
      </c>
      <c r="O1270" s="44">
        <v>4</v>
      </c>
      <c r="P1270" s="75">
        <v>0</v>
      </c>
      <c r="Q1270" s="80">
        <f t="shared" si="95"/>
        <v>0.34866666666666668</v>
      </c>
      <c r="R1270" s="88">
        <f t="shared" si="95"/>
        <v>4</v>
      </c>
      <c r="T1270" s="74">
        <v>0.73399999999999999</v>
      </c>
      <c r="U1270" s="44">
        <v>9</v>
      </c>
      <c r="V1270" s="44">
        <v>0</v>
      </c>
      <c r="W1270" s="44">
        <v>217.000001</v>
      </c>
      <c r="X1270" s="44">
        <v>23</v>
      </c>
      <c r="Y1270" s="44">
        <v>237</v>
      </c>
      <c r="Z1270" s="44">
        <v>23</v>
      </c>
      <c r="AA1270" s="44">
        <v>0</v>
      </c>
      <c r="AB1270" s="44">
        <v>23</v>
      </c>
      <c r="AC1270" s="44">
        <v>81.372562569517569</v>
      </c>
      <c r="AD1270" s="44">
        <v>23</v>
      </c>
      <c r="AE1270" s="44">
        <v>111.94254949473336</v>
      </c>
      <c r="AF1270" s="44">
        <v>4</v>
      </c>
      <c r="AG1270" s="75">
        <v>1</v>
      </c>
      <c r="AH1270" s="74">
        <v>0.93799999999999994</v>
      </c>
      <c r="AI1270" s="44">
        <v>9</v>
      </c>
      <c r="AJ1270" s="44">
        <v>0</v>
      </c>
      <c r="AK1270" s="44">
        <v>217.000001</v>
      </c>
      <c r="AL1270" s="44">
        <v>23</v>
      </c>
      <c r="AM1270" s="44">
        <v>237</v>
      </c>
      <c r="AN1270" s="44">
        <v>23</v>
      </c>
      <c r="AO1270" s="44">
        <v>0</v>
      </c>
      <c r="AP1270" s="44">
        <v>23</v>
      </c>
      <c r="AQ1270" s="44">
        <v>81.372562569517569</v>
      </c>
      <c r="AR1270" s="44">
        <v>23</v>
      </c>
      <c r="AS1270" s="44">
        <v>111.94254949473336</v>
      </c>
      <c r="AT1270" s="44">
        <v>4</v>
      </c>
      <c r="AU1270" s="75">
        <v>1</v>
      </c>
      <c r="AV1270">
        <v>1.0309999999999999</v>
      </c>
      <c r="AW1270">
        <v>9</v>
      </c>
      <c r="AX1270">
        <v>0</v>
      </c>
      <c r="AY1270">
        <v>217.000001</v>
      </c>
      <c r="AZ1270">
        <v>23</v>
      </c>
      <c r="BA1270">
        <v>237</v>
      </c>
      <c r="BB1270">
        <v>23</v>
      </c>
      <c r="BC1270">
        <v>0</v>
      </c>
      <c r="BD1270">
        <v>23</v>
      </c>
      <c r="BE1270">
        <v>81.372562569517569</v>
      </c>
      <c r="BF1270">
        <v>23</v>
      </c>
      <c r="BG1270">
        <v>111.94254949473336</v>
      </c>
      <c r="BH1270">
        <v>4</v>
      </c>
      <c r="BI1270">
        <v>1</v>
      </c>
      <c r="BJ1270" s="74">
        <f t="shared" si="96"/>
        <v>0.90099999999999991</v>
      </c>
      <c r="BK1270" s="92">
        <f t="shared" si="97"/>
        <v>9</v>
      </c>
      <c r="BN1270" s="67">
        <f t="shared" si="98"/>
        <v>0.55233333333333323</v>
      </c>
      <c r="BO1270" s="9">
        <f t="shared" si="99"/>
        <v>5</v>
      </c>
      <c r="BT1270">
        <v>0.73399999999999999</v>
      </c>
      <c r="BU1270">
        <v>9</v>
      </c>
      <c r="BV1270">
        <v>0</v>
      </c>
      <c r="BW1270">
        <v>217.000001</v>
      </c>
      <c r="BX1270">
        <v>23</v>
      </c>
      <c r="BY1270">
        <v>237</v>
      </c>
      <c r="BZ1270">
        <v>23</v>
      </c>
      <c r="CA1270">
        <v>0</v>
      </c>
      <c r="CB1270">
        <v>23</v>
      </c>
      <c r="CC1270">
        <v>81.372562569517569</v>
      </c>
      <c r="CD1270">
        <v>23</v>
      </c>
      <c r="CE1270">
        <v>111.94254949473336</v>
      </c>
      <c r="CF1270">
        <v>4</v>
      </c>
      <c r="CG1270">
        <v>1</v>
      </c>
      <c r="CM1270">
        <v>0.73399999999999999</v>
      </c>
      <c r="CQ1270" t="s">
        <v>162</v>
      </c>
      <c r="CR1270" t="s">
        <v>176</v>
      </c>
      <c r="CS1270" t="s">
        <v>242</v>
      </c>
      <c r="CT1270">
        <v>217.000001</v>
      </c>
      <c r="CU1270">
        <v>23</v>
      </c>
      <c r="CV1270">
        <v>237</v>
      </c>
      <c r="CW1270">
        <v>23</v>
      </c>
      <c r="CX1270">
        <v>0</v>
      </c>
      <c r="CY1270">
        <v>23</v>
      </c>
      <c r="CZ1270">
        <v>81.372562569517569</v>
      </c>
      <c r="DA1270">
        <v>23</v>
      </c>
      <c r="DB1270">
        <v>111.94254949473336</v>
      </c>
      <c r="DC1270">
        <v>4</v>
      </c>
      <c r="DD1270">
        <v>1</v>
      </c>
      <c r="DF1270">
        <v>0.28100000000000003</v>
      </c>
    </row>
    <row r="1271" spans="1:110" x14ac:dyDescent="0.25">
      <c r="A1271" s="74">
        <v>1</v>
      </c>
      <c r="B1271" s="44">
        <v>6</v>
      </c>
      <c r="C1271" s="44">
        <v>1</v>
      </c>
      <c r="D1271" s="44">
        <v>5</v>
      </c>
      <c r="E1271" s="44">
        <v>8.9437056024110298E-4</v>
      </c>
      <c r="F1271" s="44">
        <v>1510.308215</v>
      </c>
      <c r="G1271" s="75">
        <v>150.469999999999</v>
      </c>
      <c r="H1271" s="74">
        <v>0.437</v>
      </c>
      <c r="I1271" s="44">
        <v>4</v>
      </c>
      <c r="J1271" s="75">
        <v>0</v>
      </c>
      <c r="K1271" s="74">
        <v>0.29699999999999999</v>
      </c>
      <c r="L1271" s="44">
        <v>4</v>
      </c>
      <c r="M1271" s="75">
        <v>0</v>
      </c>
      <c r="N1271" s="44">
        <v>0.29699999999999999</v>
      </c>
      <c r="O1271" s="44">
        <v>4</v>
      </c>
      <c r="P1271" s="75">
        <v>0</v>
      </c>
      <c r="Q1271" s="80">
        <f t="shared" si="95"/>
        <v>0.34366666666666662</v>
      </c>
      <c r="R1271" s="88">
        <f t="shared" si="95"/>
        <v>4</v>
      </c>
      <c r="T1271" s="74">
        <v>0.75</v>
      </c>
      <c r="U1271" s="44">
        <v>9</v>
      </c>
      <c r="V1271" s="44">
        <v>0</v>
      </c>
      <c r="W1271" s="44">
        <v>217.000001</v>
      </c>
      <c r="X1271" s="44">
        <v>23</v>
      </c>
      <c r="Y1271" s="44">
        <v>237</v>
      </c>
      <c r="Z1271" s="44">
        <v>23</v>
      </c>
      <c r="AA1271" s="44">
        <v>0</v>
      </c>
      <c r="AB1271" s="44">
        <v>23</v>
      </c>
      <c r="AC1271" s="44">
        <v>81.924315740516519</v>
      </c>
      <c r="AD1271" s="44">
        <v>23</v>
      </c>
      <c r="AE1271" s="44">
        <v>112.2701584876215</v>
      </c>
      <c r="AF1271" s="44">
        <v>4</v>
      </c>
      <c r="AG1271" s="75">
        <v>1</v>
      </c>
      <c r="AH1271" s="74">
        <v>0.93799999999999994</v>
      </c>
      <c r="AI1271" s="44">
        <v>9</v>
      </c>
      <c r="AJ1271" s="44">
        <v>0</v>
      </c>
      <c r="AK1271" s="44">
        <v>217.000001</v>
      </c>
      <c r="AL1271" s="44">
        <v>23</v>
      </c>
      <c r="AM1271" s="44">
        <v>237</v>
      </c>
      <c r="AN1271" s="44">
        <v>23</v>
      </c>
      <c r="AO1271" s="44">
        <v>0</v>
      </c>
      <c r="AP1271" s="44">
        <v>23</v>
      </c>
      <c r="AQ1271" s="44">
        <v>81.924315740516519</v>
      </c>
      <c r="AR1271" s="44">
        <v>23</v>
      </c>
      <c r="AS1271" s="44">
        <v>112.2701584876215</v>
      </c>
      <c r="AT1271" s="44">
        <v>4</v>
      </c>
      <c r="AU1271" s="75">
        <v>1</v>
      </c>
      <c r="AV1271">
        <v>1</v>
      </c>
      <c r="AW1271">
        <v>9</v>
      </c>
      <c r="AX1271">
        <v>0</v>
      </c>
      <c r="AY1271">
        <v>217.000001</v>
      </c>
      <c r="AZ1271">
        <v>23</v>
      </c>
      <c r="BA1271">
        <v>237</v>
      </c>
      <c r="BB1271">
        <v>23</v>
      </c>
      <c r="BC1271">
        <v>0</v>
      </c>
      <c r="BD1271">
        <v>23</v>
      </c>
      <c r="BE1271">
        <v>81.924315740516519</v>
      </c>
      <c r="BF1271">
        <v>23</v>
      </c>
      <c r="BG1271">
        <v>112.2701584876215</v>
      </c>
      <c r="BH1271">
        <v>4</v>
      </c>
      <c r="BI1271">
        <v>1</v>
      </c>
      <c r="BJ1271" s="74">
        <f t="shared" si="96"/>
        <v>0.89599999999999991</v>
      </c>
      <c r="BK1271" s="92">
        <f t="shared" si="97"/>
        <v>9</v>
      </c>
      <c r="BN1271" s="67">
        <f t="shared" si="98"/>
        <v>0.55233333333333334</v>
      </c>
      <c r="BO1271" s="9">
        <f t="shared" si="99"/>
        <v>5</v>
      </c>
      <c r="BT1271">
        <v>0.73399999999999999</v>
      </c>
      <c r="BU1271">
        <v>9</v>
      </c>
      <c r="BV1271">
        <v>0</v>
      </c>
      <c r="BW1271">
        <v>217.000001</v>
      </c>
      <c r="BX1271">
        <v>23</v>
      </c>
      <c r="BY1271">
        <v>237</v>
      </c>
      <c r="BZ1271">
        <v>23</v>
      </c>
      <c r="CA1271">
        <v>0</v>
      </c>
      <c r="CB1271">
        <v>23</v>
      </c>
      <c r="CC1271">
        <v>81.924315740516519</v>
      </c>
      <c r="CD1271">
        <v>23</v>
      </c>
      <c r="CE1271">
        <v>112.2701584876215</v>
      </c>
      <c r="CF1271">
        <v>4</v>
      </c>
      <c r="CG1271">
        <v>1</v>
      </c>
      <c r="CM1271">
        <v>0.73399999999999999</v>
      </c>
      <c r="CQ1271" t="s">
        <v>162</v>
      </c>
      <c r="CR1271" t="s">
        <v>176</v>
      </c>
      <c r="CS1271" t="s">
        <v>242</v>
      </c>
      <c r="CT1271">
        <v>217.000001</v>
      </c>
      <c r="CU1271">
        <v>23</v>
      </c>
      <c r="CV1271">
        <v>237</v>
      </c>
      <c r="CW1271">
        <v>23</v>
      </c>
      <c r="CX1271">
        <v>0</v>
      </c>
      <c r="CY1271">
        <v>23</v>
      </c>
      <c r="CZ1271">
        <v>81.924315740516519</v>
      </c>
      <c r="DA1271">
        <v>23</v>
      </c>
      <c r="DB1271">
        <v>112.2701584876215</v>
      </c>
      <c r="DC1271">
        <v>4</v>
      </c>
      <c r="DD1271">
        <v>1</v>
      </c>
      <c r="DF1271">
        <v>0.28100000000000003</v>
      </c>
    </row>
    <row r="1272" spans="1:110" x14ac:dyDescent="0.25">
      <c r="A1272" s="74">
        <v>1</v>
      </c>
      <c r="B1272" s="44">
        <v>6</v>
      </c>
      <c r="C1272" s="44">
        <v>1</v>
      </c>
      <c r="D1272" s="44">
        <v>6</v>
      </c>
      <c r="E1272" s="44">
        <v>9.8432375072118106E-2</v>
      </c>
      <c r="F1272" s="44">
        <v>1543.5054765</v>
      </c>
      <c r="G1272" s="75">
        <v>158.51999999999899</v>
      </c>
      <c r="H1272" s="74">
        <v>0.45300000000000001</v>
      </c>
      <c r="I1272" s="44">
        <v>4</v>
      </c>
      <c r="J1272" s="75">
        <v>0</v>
      </c>
      <c r="K1272" s="74">
        <v>0.312</v>
      </c>
      <c r="L1272" s="44">
        <v>4</v>
      </c>
      <c r="M1272" s="75">
        <v>0</v>
      </c>
      <c r="N1272" s="44">
        <v>0.28100000000000003</v>
      </c>
      <c r="O1272" s="44">
        <v>4</v>
      </c>
      <c r="P1272" s="75">
        <v>0</v>
      </c>
      <c r="Q1272" s="80">
        <f t="shared" si="95"/>
        <v>0.34866666666666668</v>
      </c>
      <c r="R1272" s="88">
        <f t="shared" si="95"/>
        <v>4</v>
      </c>
      <c r="T1272" s="74">
        <v>0.76600000000000001</v>
      </c>
      <c r="U1272" s="44">
        <v>9</v>
      </c>
      <c r="V1272" s="44">
        <v>0</v>
      </c>
      <c r="W1272" s="44">
        <v>217.000001</v>
      </c>
      <c r="X1272" s="44">
        <v>23</v>
      </c>
      <c r="Y1272" s="44">
        <v>237</v>
      </c>
      <c r="Z1272" s="44">
        <v>23</v>
      </c>
      <c r="AA1272" s="44">
        <v>0</v>
      </c>
      <c r="AB1272" s="44">
        <v>23</v>
      </c>
      <c r="AC1272" s="44">
        <v>82.455162717425125</v>
      </c>
      <c r="AD1272" s="44">
        <v>23</v>
      </c>
      <c r="AE1272" s="44">
        <v>112.57857198173521</v>
      </c>
      <c r="AF1272" s="44">
        <v>4</v>
      </c>
      <c r="AG1272" s="75">
        <v>1</v>
      </c>
      <c r="AH1272" s="74">
        <v>0.93799999999999994</v>
      </c>
      <c r="AI1272" s="44">
        <v>9</v>
      </c>
      <c r="AJ1272" s="44">
        <v>0</v>
      </c>
      <c r="AK1272" s="44">
        <v>217.000001</v>
      </c>
      <c r="AL1272" s="44">
        <v>23</v>
      </c>
      <c r="AM1272" s="44">
        <v>237</v>
      </c>
      <c r="AN1272" s="44">
        <v>23</v>
      </c>
      <c r="AO1272" s="44">
        <v>0</v>
      </c>
      <c r="AP1272" s="44">
        <v>23</v>
      </c>
      <c r="AQ1272" s="44">
        <v>82.455162717425125</v>
      </c>
      <c r="AR1272" s="44">
        <v>23</v>
      </c>
      <c r="AS1272" s="44">
        <v>112.57857198173521</v>
      </c>
      <c r="AT1272" s="44">
        <v>4</v>
      </c>
      <c r="AU1272" s="75">
        <v>1</v>
      </c>
      <c r="AV1272">
        <v>1</v>
      </c>
      <c r="AW1272">
        <v>9</v>
      </c>
      <c r="AX1272">
        <v>0</v>
      </c>
      <c r="AY1272">
        <v>217.000001</v>
      </c>
      <c r="AZ1272">
        <v>23</v>
      </c>
      <c r="BA1272">
        <v>237</v>
      </c>
      <c r="BB1272">
        <v>23</v>
      </c>
      <c r="BC1272">
        <v>0</v>
      </c>
      <c r="BD1272">
        <v>23</v>
      </c>
      <c r="BE1272">
        <v>82.455162717425125</v>
      </c>
      <c r="BF1272">
        <v>23</v>
      </c>
      <c r="BG1272">
        <v>112.57857198173521</v>
      </c>
      <c r="BH1272">
        <v>4</v>
      </c>
      <c r="BI1272">
        <v>1</v>
      </c>
      <c r="BJ1272" s="74">
        <f t="shared" si="96"/>
        <v>0.90133333333333321</v>
      </c>
      <c r="BK1272" s="92">
        <f t="shared" si="97"/>
        <v>9</v>
      </c>
      <c r="BN1272" s="67">
        <f t="shared" si="98"/>
        <v>0.55266666666666653</v>
      </c>
      <c r="BO1272" s="9">
        <f t="shared" si="99"/>
        <v>5</v>
      </c>
      <c r="BT1272">
        <v>0.75</v>
      </c>
      <c r="BU1272">
        <v>9</v>
      </c>
      <c r="BV1272">
        <v>0</v>
      </c>
      <c r="BW1272">
        <v>217.000001</v>
      </c>
      <c r="BX1272">
        <v>23</v>
      </c>
      <c r="BY1272">
        <v>237</v>
      </c>
      <c r="BZ1272">
        <v>23</v>
      </c>
      <c r="CA1272">
        <v>0</v>
      </c>
      <c r="CB1272">
        <v>23</v>
      </c>
      <c r="CC1272">
        <v>82.455162717425125</v>
      </c>
      <c r="CD1272">
        <v>23</v>
      </c>
      <c r="CE1272">
        <v>112.57857198173521</v>
      </c>
      <c r="CF1272">
        <v>4</v>
      </c>
      <c r="CG1272">
        <v>1</v>
      </c>
      <c r="CM1272">
        <v>0.75</v>
      </c>
      <c r="CQ1272" t="s">
        <v>162</v>
      </c>
      <c r="CR1272" t="s">
        <v>182</v>
      </c>
      <c r="CS1272" t="s">
        <v>242</v>
      </c>
      <c r="CT1272">
        <v>217.000001</v>
      </c>
      <c r="CU1272">
        <v>23</v>
      </c>
      <c r="CV1272">
        <v>237</v>
      </c>
      <c r="CW1272">
        <v>23</v>
      </c>
      <c r="CX1272">
        <v>0</v>
      </c>
      <c r="CY1272">
        <v>23</v>
      </c>
      <c r="CZ1272">
        <v>82.455162717425125</v>
      </c>
      <c r="DA1272">
        <v>23</v>
      </c>
      <c r="DB1272">
        <v>112.57857198173521</v>
      </c>
      <c r="DC1272">
        <v>4</v>
      </c>
      <c r="DD1272">
        <v>1</v>
      </c>
      <c r="DF1272">
        <v>0.29699999999999999</v>
      </c>
    </row>
    <row r="1273" spans="1:110" x14ac:dyDescent="0.25">
      <c r="A1273" s="74">
        <v>1</v>
      </c>
      <c r="B1273" s="44">
        <v>6</v>
      </c>
      <c r="C1273" s="44">
        <v>1</v>
      </c>
      <c r="D1273" s="44">
        <v>7</v>
      </c>
      <c r="E1273" s="44">
        <v>0.19597037958399499</v>
      </c>
      <c r="F1273" s="44">
        <v>1576.702738</v>
      </c>
      <c r="G1273" s="75">
        <v>166.57</v>
      </c>
      <c r="H1273" s="74">
        <v>0.437</v>
      </c>
      <c r="I1273" s="44">
        <v>4</v>
      </c>
      <c r="J1273" s="75">
        <v>0</v>
      </c>
      <c r="K1273" s="74">
        <v>0.313</v>
      </c>
      <c r="L1273" s="44">
        <v>4</v>
      </c>
      <c r="M1273" s="75">
        <v>0</v>
      </c>
      <c r="N1273" s="44">
        <v>0.28199999999999997</v>
      </c>
      <c r="O1273" s="44">
        <v>4</v>
      </c>
      <c r="P1273" s="75">
        <v>0</v>
      </c>
      <c r="Q1273" s="80">
        <f t="shared" si="95"/>
        <v>0.34400000000000003</v>
      </c>
      <c r="R1273" s="88">
        <f t="shared" si="95"/>
        <v>4</v>
      </c>
      <c r="T1273" s="74">
        <v>0.76500000000000001</v>
      </c>
      <c r="U1273" s="44">
        <v>9</v>
      </c>
      <c r="V1273" s="44">
        <v>0</v>
      </c>
      <c r="W1273" s="44">
        <v>217</v>
      </c>
      <c r="X1273" s="44">
        <v>23</v>
      </c>
      <c r="Y1273" s="44">
        <v>237</v>
      </c>
      <c r="Z1273" s="44">
        <v>23</v>
      </c>
      <c r="AA1273" s="44">
        <v>0</v>
      </c>
      <c r="AB1273" s="44">
        <v>23</v>
      </c>
      <c r="AC1273" s="44">
        <v>82.966194317543568</v>
      </c>
      <c r="AD1273" s="44">
        <v>23</v>
      </c>
      <c r="AE1273" s="44">
        <v>112.86926381273497</v>
      </c>
      <c r="AF1273" s="44">
        <v>4</v>
      </c>
      <c r="AG1273" s="75">
        <v>1</v>
      </c>
      <c r="AH1273" s="74">
        <v>0.95299999999999996</v>
      </c>
      <c r="AI1273" s="44">
        <v>9</v>
      </c>
      <c r="AJ1273" s="44">
        <v>0</v>
      </c>
      <c r="AK1273" s="44">
        <v>217</v>
      </c>
      <c r="AL1273" s="44">
        <v>23</v>
      </c>
      <c r="AM1273" s="44">
        <v>237</v>
      </c>
      <c r="AN1273" s="44">
        <v>23</v>
      </c>
      <c r="AO1273" s="44">
        <v>0</v>
      </c>
      <c r="AP1273" s="44">
        <v>23</v>
      </c>
      <c r="AQ1273" s="44">
        <v>82.966194317543568</v>
      </c>
      <c r="AR1273" s="44">
        <v>23</v>
      </c>
      <c r="AS1273" s="44">
        <v>112.86926381273497</v>
      </c>
      <c r="AT1273" s="44">
        <v>4</v>
      </c>
      <c r="AU1273" s="75">
        <v>1</v>
      </c>
      <c r="AV1273">
        <v>1.0149999999999999</v>
      </c>
      <c r="AW1273">
        <v>9</v>
      </c>
      <c r="AX1273">
        <v>0</v>
      </c>
      <c r="AY1273">
        <v>217</v>
      </c>
      <c r="AZ1273">
        <v>23</v>
      </c>
      <c r="BA1273">
        <v>237</v>
      </c>
      <c r="BB1273">
        <v>23</v>
      </c>
      <c r="BC1273">
        <v>0</v>
      </c>
      <c r="BD1273">
        <v>23</v>
      </c>
      <c r="BE1273">
        <v>82.966194317543568</v>
      </c>
      <c r="BF1273">
        <v>23</v>
      </c>
      <c r="BG1273">
        <v>112.86926381273497</v>
      </c>
      <c r="BH1273">
        <v>4</v>
      </c>
      <c r="BI1273">
        <v>1</v>
      </c>
      <c r="BJ1273" s="74">
        <f t="shared" si="96"/>
        <v>0.91099999999999992</v>
      </c>
      <c r="BK1273" s="92">
        <f t="shared" si="97"/>
        <v>9</v>
      </c>
      <c r="BN1273" s="67">
        <f t="shared" si="98"/>
        <v>0.56699999999999995</v>
      </c>
      <c r="BO1273" s="9">
        <f t="shared" si="99"/>
        <v>5</v>
      </c>
      <c r="BT1273">
        <v>0.76600000000000001</v>
      </c>
      <c r="BU1273">
        <v>9</v>
      </c>
      <c r="BV1273">
        <v>0</v>
      </c>
      <c r="BW1273">
        <v>217</v>
      </c>
      <c r="BX1273">
        <v>23</v>
      </c>
      <c r="BY1273">
        <v>237</v>
      </c>
      <c r="BZ1273">
        <v>23</v>
      </c>
      <c r="CA1273">
        <v>0</v>
      </c>
      <c r="CB1273">
        <v>23</v>
      </c>
      <c r="CC1273">
        <v>82.966194317543568</v>
      </c>
      <c r="CD1273">
        <v>23</v>
      </c>
      <c r="CE1273">
        <v>112.86926381273497</v>
      </c>
      <c r="CF1273">
        <v>4</v>
      </c>
      <c r="CG1273">
        <v>1</v>
      </c>
      <c r="CM1273">
        <v>0.76600000000000001</v>
      </c>
      <c r="CQ1273" t="s">
        <v>162</v>
      </c>
      <c r="CR1273" t="s">
        <v>182</v>
      </c>
      <c r="CS1273" t="s">
        <v>242</v>
      </c>
      <c r="CT1273">
        <v>217</v>
      </c>
      <c r="CU1273">
        <v>23</v>
      </c>
      <c r="CV1273">
        <v>237</v>
      </c>
      <c r="CW1273">
        <v>23</v>
      </c>
      <c r="CX1273">
        <v>0</v>
      </c>
      <c r="CY1273">
        <v>23</v>
      </c>
      <c r="CZ1273">
        <v>82.966194317543568</v>
      </c>
      <c r="DA1273">
        <v>23</v>
      </c>
      <c r="DB1273">
        <v>112.86926381273497</v>
      </c>
      <c r="DC1273">
        <v>4</v>
      </c>
      <c r="DD1273">
        <v>1</v>
      </c>
      <c r="DF1273">
        <v>0.29699999999999999</v>
      </c>
    </row>
    <row r="1274" spans="1:110" x14ac:dyDescent="0.25">
      <c r="A1274" s="74">
        <v>1</v>
      </c>
      <c r="B1274" s="44">
        <v>6</v>
      </c>
      <c r="C1274" s="44">
        <v>1</v>
      </c>
      <c r="D1274" s="44">
        <v>8</v>
      </c>
      <c r="E1274" s="44">
        <v>0.29350838409587199</v>
      </c>
      <c r="F1274" s="44">
        <v>1609.8999994999999</v>
      </c>
      <c r="G1274" s="75">
        <v>174.62</v>
      </c>
      <c r="H1274" s="74">
        <v>0.46899999999999997</v>
      </c>
      <c r="I1274" s="44">
        <v>4</v>
      </c>
      <c r="J1274" s="75">
        <v>0</v>
      </c>
      <c r="K1274" s="74">
        <v>0.313</v>
      </c>
      <c r="L1274" s="44">
        <v>4</v>
      </c>
      <c r="M1274" s="75">
        <v>0</v>
      </c>
      <c r="N1274" s="44">
        <v>0.29699999999999999</v>
      </c>
      <c r="O1274" s="44">
        <v>4</v>
      </c>
      <c r="P1274" s="75">
        <v>0</v>
      </c>
      <c r="Q1274" s="80">
        <f t="shared" si="95"/>
        <v>0.35966666666666663</v>
      </c>
      <c r="R1274" s="88">
        <f t="shared" si="95"/>
        <v>4</v>
      </c>
      <c r="T1274" s="74">
        <v>0.75</v>
      </c>
      <c r="U1274" s="44">
        <v>9</v>
      </c>
      <c r="V1274" s="44">
        <v>0</v>
      </c>
      <c r="W1274" s="44">
        <v>217.000001</v>
      </c>
      <c r="X1274" s="44">
        <v>23</v>
      </c>
      <c r="Y1274" s="44">
        <v>237</v>
      </c>
      <c r="Z1274" s="44">
        <v>23</v>
      </c>
      <c r="AA1274" s="44">
        <v>0</v>
      </c>
      <c r="AB1274" s="44">
        <v>23</v>
      </c>
      <c r="AC1274" s="44">
        <v>83.458408264835583</v>
      </c>
      <c r="AD1274" s="44">
        <v>23</v>
      </c>
      <c r="AE1274" s="44">
        <v>113.14364647584644</v>
      </c>
      <c r="AF1274" s="44">
        <v>4</v>
      </c>
      <c r="AG1274" s="75">
        <v>1</v>
      </c>
      <c r="AH1274" s="74">
        <v>0.92200000000000004</v>
      </c>
      <c r="AI1274" s="44">
        <v>9</v>
      </c>
      <c r="AJ1274" s="44">
        <v>0</v>
      </c>
      <c r="AK1274" s="44">
        <v>217.000001</v>
      </c>
      <c r="AL1274" s="44">
        <v>23</v>
      </c>
      <c r="AM1274" s="44">
        <v>237</v>
      </c>
      <c r="AN1274" s="44">
        <v>23</v>
      </c>
      <c r="AO1274" s="44">
        <v>0</v>
      </c>
      <c r="AP1274" s="44">
        <v>23</v>
      </c>
      <c r="AQ1274" s="44">
        <v>83.458408264835583</v>
      </c>
      <c r="AR1274" s="44">
        <v>23</v>
      </c>
      <c r="AS1274" s="44">
        <v>113.14364647584644</v>
      </c>
      <c r="AT1274" s="44">
        <v>4</v>
      </c>
      <c r="AU1274" s="75">
        <v>1</v>
      </c>
      <c r="AV1274">
        <v>1</v>
      </c>
      <c r="AW1274">
        <v>9</v>
      </c>
      <c r="AX1274">
        <v>0</v>
      </c>
      <c r="AY1274">
        <v>217.000001</v>
      </c>
      <c r="AZ1274">
        <v>23</v>
      </c>
      <c r="BA1274">
        <v>237</v>
      </c>
      <c r="BB1274">
        <v>23</v>
      </c>
      <c r="BC1274">
        <v>0</v>
      </c>
      <c r="BD1274">
        <v>23</v>
      </c>
      <c r="BE1274">
        <v>83.458408264835583</v>
      </c>
      <c r="BF1274">
        <v>23</v>
      </c>
      <c r="BG1274">
        <v>113.14364647584644</v>
      </c>
      <c r="BH1274">
        <v>4</v>
      </c>
      <c r="BI1274">
        <v>1</v>
      </c>
      <c r="BJ1274" s="74">
        <f t="shared" si="96"/>
        <v>0.89066666666666672</v>
      </c>
      <c r="BK1274" s="92">
        <f t="shared" si="97"/>
        <v>9</v>
      </c>
      <c r="BN1274" s="67">
        <f t="shared" si="98"/>
        <v>0.53100000000000014</v>
      </c>
      <c r="BO1274" s="9">
        <f t="shared" si="99"/>
        <v>5</v>
      </c>
      <c r="BT1274">
        <v>0.75</v>
      </c>
      <c r="BU1274">
        <v>9</v>
      </c>
      <c r="BV1274">
        <v>0</v>
      </c>
      <c r="BW1274">
        <v>217.000001</v>
      </c>
      <c r="BX1274">
        <v>23</v>
      </c>
      <c r="BY1274">
        <v>237</v>
      </c>
      <c r="BZ1274">
        <v>23</v>
      </c>
      <c r="CA1274">
        <v>0</v>
      </c>
      <c r="CB1274">
        <v>23</v>
      </c>
      <c r="CC1274">
        <v>83.458408264835583</v>
      </c>
      <c r="CD1274">
        <v>23</v>
      </c>
      <c r="CE1274">
        <v>113.14364647584644</v>
      </c>
      <c r="CF1274">
        <v>4</v>
      </c>
      <c r="CG1274">
        <v>1</v>
      </c>
      <c r="CM1274">
        <v>0.75</v>
      </c>
      <c r="CQ1274" t="s">
        <v>162</v>
      </c>
      <c r="CR1274" t="s">
        <v>182</v>
      </c>
      <c r="CS1274" t="s">
        <v>242</v>
      </c>
      <c r="CT1274">
        <v>217.000001</v>
      </c>
      <c r="CU1274">
        <v>23</v>
      </c>
      <c r="CV1274">
        <v>237</v>
      </c>
      <c r="CW1274">
        <v>23</v>
      </c>
      <c r="CX1274">
        <v>0</v>
      </c>
      <c r="CY1274">
        <v>23</v>
      </c>
      <c r="CZ1274">
        <v>83.458408264835583</v>
      </c>
      <c r="DA1274">
        <v>23</v>
      </c>
      <c r="DB1274">
        <v>113.14364647584644</v>
      </c>
      <c r="DC1274">
        <v>4</v>
      </c>
      <c r="DD1274">
        <v>1</v>
      </c>
      <c r="DF1274">
        <v>0.29699999999999999</v>
      </c>
    </row>
    <row r="1275" spans="1:110" x14ac:dyDescent="0.25">
      <c r="A1275" s="74">
        <v>1</v>
      </c>
      <c r="B1275" s="44">
        <v>6</v>
      </c>
      <c r="C1275" s="44">
        <v>1</v>
      </c>
      <c r="D1275" s="44">
        <v>9</v>
      </c>
      <c r="E1275" s="44">
        <v>0.39104638860774898</v>
      </c>
      <c r="F1275" s="44">
        <v>1643.0972609999999</v>
      </c>
      <c r="G1275" s="75">
        <v>182.67</v>
      </c>
      <c r="H1275" s="74">
        <v>0.42199999999999999</v>
      </c>
      <c r="I1275" s="44">
        <v>4</v>
      </c>
      <c r="J1275" s="75">
        <v>0</v>
      </c>
      <c r="K1275" s="74">
        <v>0.313</v>
      </c>
      <c r="L1275" s="44">
        <v>4</v>
      </c>
      <c r="M1275" s="75">
        <v>0</v>
      </c>
      <c r="N1275" s="44">
        <v>0.313</v>
      </c>
      <c r="O1275" s="44">
        <v>4</v>
      </c>
      <c r="P1275" s="75">
        <v>0</v>
      </c>
      <c r="Q1275" s="80">
        <f t="shared" si="95"/>
        <v>0.34933333333333333</v>
      </c>
      <c r="R1275" s="88">
        <f t="shared" si="95"/>
        <v>4</v>
      </c>
      <c r="T1275" s="74">
        <v>0.79700000000000004</v>
      </c>
      <c r="U1275" s="44">
        <v>9</v>
      </c>
      <c r="V1275" s="44">
        <v>0</v>
      </c>
      <c r="W1275" s="44">
        <v>217.00000099999997</v>
      </c>
      <c r="X1275" s="44">
        <v>23</v>
      </c>
      <c r="Y1275" s="44">
        <v>236.99999999999997</v>
      </c>
      <c r="Z1275" s="44">
        <v>23</v>
      </c>
      <c r="AA1275" s="44">
        <v>0</v>
      </c>
      <c r="AB1275" s="44">
        <v>23</v>
      </c>
      <c r="AC1275" s="44">
        <v>83.932764933058792</v>
      </c>
      <c r="AD1275" s="44">
        <v>23</v>
      </c>
      <c r="AE1275" s="44">
        <v>113.40288528295</v>
      </c>
      <c r="AF1275" s="44">
        <v>4</v>
      </c>
      <c r="AG1275" s="75">
        <v>1</v>
      </c>
      <c r="AH1275" s="74">
        <v>0.93700000000000006</v>
      </c>
      <c r="AI1275" s="44">
        <v>9</v>
      </c>
      <c r="AJ1275" s="44">
        <v>0</v>
      </c>
      <c r="AK1275" s="44">
        <v>217.00000099999997</v>
      </c>
      <c r="AL1275" s="44">
        <v>23</v>
      </c>
      <c r="AM1275" s="44">
        <v>236.99999999999997</v>
      </c>
      <c r="AN1275" s="44">
        <v>23</v>
      </c>
      <c r="AO1275" s="44">
        <v>0</v>
      </c>
      <c r="AP1275" s="44">
        <v>23</v>
      </c>
      <c r="AQ1275" s="44">
        <v>83.932764933058792</v>
      </c>
      <c r="AR1275" s="44">
        <v>23</v>
      </c>
      <c r="AS1275" s="44">
        <v>113.40288528295</v>
      </c>
      <c r="AT1275" s="44">
        <v>4</v>
      </c>
      <c r="AU1275" s="75">
        <v>1</v>
      </c>
      <c r="AV1275">
        <v>1.032</v>
      </c>
      <c r="AW1275">
        <v>9</v>
      </c>
      <c r="AX1275">
        <v>0</v>
      </c>
      <c r="AY1275">
        <v>217.00000099999997</v>
      </c>
      <c r="AZ1275">
        <v>23</v>
      </c>
      <c r="BA1275">
        <v>236.99999999999997</v>
      </c>
      <c r="BB1275">
        <v>23</v>
      </c>
      <c r="BC1275">
        <v>0</v>
      </c>
      <c r="BD1275">
        <v>23</v>
      </c>
      <c r="BE1275">
        <v>83.932764933058792</v>
      </c>
      <c r="BF1275">
        <v>23</v>
      </c>
      <c r="BG1275">
        <v>113.40288528295</v>
      </c>
      <c r="BH1275">
        <v>4</v>
      </c>
      <c r="BI1275">
        <v>1</v>
      </c>
      <c r="BJ1275" s="74">
        <f t="shared" si="96"/>
        <v>0.92200000000000004</v>
      </c>
      <c r="BK1275" s="92">
        <f t="shared" si="97"/>
        <v>9</v>
      </c>
      <c r="BN1275" s="67">
        <f t="shared" si="98"/>
        <v>0.57266666666666666</v>
      </c>
      <c r="BO1275" s="9">
        <f t="shared" si="99"/>
        <v>5</v>
      </c>
      <c r="BT1275">
        <v>0.73499999999999999</v>
      </c>
      <c r="BU1275">
        <v>9</v>
      </c>
      <c r="BV1275">
        <v>0</v>
      </c>
      <c r="BW1275">
        <v>217.00000099999997</v>
      </c>
      <c r="BX1275">
        <v>23</v>
      </c>
      <c r="BY1275">
        <v>236.99999999999997</v>
      </c>
      <c r="BZ1275">
        <v>23</v>
      </c>
      <c r="CA1275">
        <v>0</v>
      </c>
      <c r="CB1275">
        <v>23</v>
      </c>
      <c r="CC1275">
        <v>83.932764933058792</v>
      </c>
      <c r="CD1275">
        <v>23</v>
      </c>
      <c r="CE1275">
        <v>113.40288528295</v>
      </c>
      <c r="CF1275">
        <v>4</v>
      </c>
      <c r="CG1275">
        <v>1</v>
      </c>
      <c r="CM1275">
        <v>0.73499999999999999</v>
      </c>
      <c r="CQ1275" t="s">
        <v>162</v>
      </c>
      <c r="CR1275" t="s">
        <v>182</v>
      </c>
      <c r="CS1275" t="s">
        <v>242</v>
      </c>
      <c r="CT1275">
        <v>217.00000099999997</v>
      </c>
      <c r="CU1275">
        <v>23</v>
      </c>
      <c r="CV1275">
        <v>236.99999999999997</v>
      </c>
      <c r="CW1275">
        <v>23</v>
      </c>
      <c r="CX1275">
        <v>0</v>
      </c>
      <c r="CY1275">
        <v>23</v>
      </c>
      <c r="CZ1275">
        <v>83.932764933058792</v>
      </c>
      <c r="DA1275">
        <v>23</v>
      </c>
      <c r="DB1275">
        <v>113.40288528295</v>
      </c>
      <c r="DC1275">
        <v>4</v>
      </c>
      <c r="DD1275">
        <v>1</v>
      </c>
      <c r="DF1275">
        <v>0.29699999999999999</v>
      </c>
    </row>
    <row r="1276" spans="1:110" x14ac:dyDescent="0.25">
      <c r="A1276" s="74">
        <v>1</v>
      </c>
      <c r="B1276" s="44">
        <v>6</v>
      </c>
      <c r="C1276" s="44">
        <v>1</v>
      </c>
      <c r="D1276" s="44">
        <v>10</v>
      </c>
      <c r="E1276" s="44">
        <v>0.48858439311962598</v>
      </c>
      <c r="F1276" s="44">
        <v>1676.2945225000001</v>
      </c>
      <c r="G1276" s="75">
        <v>190.719999999999</v>
      </c>
      <c r="H1276" s="74">
        <v>0.438</v>
      </c>
      <c r="I1276" s="44">
        <v>4</v>
      </c>
      <c r="J1276" s="75">
        <v>0</v>
      </c>
      <c r="K1276" s="74">
        <v>0.29599999999999999</v>
      </c>
      <c r="L1276" s="44">
        <v>4</v>
      </c>
      <c r="M1276" s="75">
        <v>0</v>
      </c>
      <c r="N1276" s="44">
        <v>0.29699999999999999</v>
      </c>
      <c r="O1276" s="44">
        <v>4</v>
      </c>
      <c r="P1276" s="75">
        <v>0</v>
      </c>
      <c r="Q1276" s="80">
        <f t="shared" si="95"/>
        <v>0.34366666666666662</v>
      </c>
      <c r="R1276" s="88">
        <f t="shared" si="95"/>
        <v>4</v>
      </c>
      <c r="T1276" s="74">
        <v>0.76500000000000001</v>
      </c>
      <c r="U1276" s="44">
        <v>9</v>
      </c>
      <c r="V1276" s="44">
        <v>0</v>
      </c>
      <c r="W1276" s="44">
        <v>217</v>
      </c>
      <c r="X1276" s="44">
        <v>23</v>
      </c>
      <c r="Y1276" s="44">
        <v>237</v>
      </c>
      <c r="Z1276" s="44">
        <v>23</v>
      </c>
      <c r="AA1276" s="44">
        <v>0</v>
      </c>
      <c r="AB1276" s="44">
        <v>23</v>
      </c>
      <c r="AC1276" s="44">
        <v>84.390152440624647</v>
      </c>
      <c r="AD1276" s="44">
        <v>23</v>
      </c>
      <c r="AE1276" s="44">
        <v>113.64811348313259</v>
      </c>
      <c r="AF1276" s="44">
        <v>4</v>
      </c>
      <c r="AG1276" s="75">
        <v>1</v>
      </c>
      <c r="AH1276" s="74">
        <v>0.93700000000000006</v>
      </c>
      <c r="AI1276" s="44">
        <v>9</v>
      </c>
      <c r="AJ1276" s="44">
        <v>0</v>
      </c>
      <c r="AK1276" s="44">
        <v>217</v>
      </c>
      <c r="AL1276" s="44">
        <v>23</v>
      </c>
      <c r="AM1276" s="44">
        <v>237</v>
      </c>
      <c r="AN1276" s="44">
        <v>23</v>
      </c>
      <c r="AO1276" s="44">
        <v>0</v>
      </c>
      <c r="AP1276" s="44">
        <v>23</v>
      </c>
      <c r="AQ1276" s="44">
        <v>84.390152440624647</v>
      </c>
      <c r="AR1276" s="44">
        <v>23</v>
      </c>
      <c r="AS1276" s="44">
        <v>113.64811348313259</v>
      </c>
      <c r="AT1276" s="44">
        <v>4</v>
      </c>
      <c r="AU1276" s="75">
        <v>1</v>
      </c>
      <c r="AV1276">
        <v>1</v>
      </c>
      <c r="AW1276">
        <v>9</v>
      </c>
      <c r="AX1276">
        <v>0</v>
      </c>
      <c r="AY1276">
        <v>217</v>
      </c>
      <c r="AZ1276">
        <v>23</v>
      </c>
      <c r="BA1276">
        <v>237</v>
      </c>
      <c r="BB1276">
        <v>23</v>
      </c>
      <c r="BC1276">
        <v>0</v>
      </c>
      <c r="BD1276">
        <v>23</v>
      </c>
      <c r="BE1276">
        <v>84.390152440624647</v>
      </c>
      <c r="BF1276">
        <v>23</v>
      </c>
      <c r="BG1276">
        <v>113.64811348313259</v>
      </c>
      <c r="BH1276">
        <v>4</v>
      </c>
      <c r="BI1276">
        <v>1</v>
      </c>
      <c r="BJ1276" s="74">
        <f t="shared" si="96"/>
        <v>0.90066666666666662</v>
      </c>
      <c r="BK1276" s="92">
        <f t="shared" si="97"/>
        <v>9</v>
      </c>
      <c r="BN1276" s="67">
        <f t="shared" si="98"/>
        <v>0.55699999999999994</v>
      </c>
      <c r="BO1276" s="9">
        <f t="shared" si="99"/>
        <v>5</v>
      </c>
      <c r="BT1276">
        <v>0.73499999999999999</v>
      </c>
      <c r="BU1276">
        <v>9</v>
      </c>
      <c r="BV1276">
        <v>0</v>
      </c>
      <c r="BW1276">
        <v>217</v>
      </c>
      <c r="BX1276">
        <v>23</v>
      </c>
      <c r="BY1276">
        <v>237</v>
      </c>
      <c r="BZ1276">
        <v>23</v>
      </c>
      <c r="CA1276">
        <v>0</v>
      </c>
      <c r="CB1276">
        <v>23</v>
      </c>
      <c r="CC1276">
        <v>84.390152440624647</v>
      </c>
      <c r="CD1276">
        <v>23</v>
      </c>
      <c r="CE1276">
        <v>113.64811348313259</v>
      </c>
      <c r="CF1276">
        <v>4</v>
      </c>
      <c r="CG1276">
        <v>1</v>
      </c>
      <c r="CM1276">
        <v>0.73499999999999999</v>
      </c>
      <c r="CQ1276" t="s">
        <v>162</v>
      </c>
      <c r="CR1276" t="s">
        <v>176</v>
      </c>
      <c r="CS1276" t="s">
        <v>242</v>
      </c>
      <c r="CT1276">
        <v>217</v>
      </c>
      <c r="CU1276">
        <v>23</v>
      </c>
      <c r="CV1276">
        <v>237</v>
      </c>
      <c r="CW1276">
        <v>23</v>
      </c>
      <c r="CX1276">
        <v>0</v>
      </c>
      <c r="CY1276">
        <v>23</v>
      </c>
      <c r="CZ1276">
        <v>84.390152440624647</v>
      </c>
      <c r="DA1276">
        <v>23</v>
      </c>
      <c r="DB1276">
        <v>113.64811348313259</v>
      </c>
      <c r="DC1276">
        <v>4</v>
      </c>
      <c r="DD1276">
        <v>1</v>
      </c>
      <c r="DF1276">
        <v>0.28100000000000003</v>
      </c>
    </row>
    <row r="1277" spans="1:110" x14ac:dyDescent="0.25">
      <c r="A1277" s="74">
        <v>1</v>
      </c>
      <c r="B1277" s="44">
        <v>6</v>
      </c>
      <c r="C1277" s="44">
        <v>2</v>
      </c>
      <c r="D1277" s="44">
        <v>0</v>
      </c>
      <c r="E1277" s="44">
        <v>-0.17603583133909301</v>
      </c>
      <c r="F1277" s="44">
        <v>1468.9972634999999</v>
      </c>
      <c r="G1277" s="75">
        <v>116.96</v>
      </c>
      <c r="H1277" s="74">
        <v>0.437</v>
      </c>
      <c r="I1277" s="44">
        <v>4</v>
      </c>
      <c r="J1277" s="75">
        <v>0</v>
      </c>
      <c r="K1277" s="74">
        <v>0.29699999999999999</v>
      </c>
      <c r="L1277" s="44">
        <v>4</v>
      </c>
      <c r="M1277" s="75">
        <v>0</v>
      </c>
      <c r="N1277" s="44">
        <v>0.312</v>
      </c>
      <c r="O1277" s="44">
        <v>4</v>
      </c>
      <c r="P1277" s="75">
        <v>0</v>
      </c>
      <c r="Q1277" s="80">
        <f t="shared" si="95"/>
        <v>0.34866666666666668</v>
      </c>
      <c r="R1277" s="88">
        <f t="shared" si="95"/>
        <v>4</v>
      </c>
      <c r="T1277" s="74">
        <v>0.65600000000000003</v>
      </c>
      <c r="U1277" s="44">
        <v>7</v>
      </c>
      <c r="V1277" s="44">
        <v>0</v>
      </c>
      <c r="W1277" s="44">
        <v>0</v>
      </c>
      <c r="X1277" s="44">
        <v>23</v>
      </c>
      <c r="Y1277" s="44">
        <v>237</v>
      </c>
      <c r="Z1277" s="44">
        <v>23</v>
      </c>
      <c r="AA1277" s="44">
        <v>217</v>
      </c>
      <c r="AB1277" s="44">
        <v>23</v>
      </c>
      <c r="AC1277" s="44">
        <v>0</v>
      </c>
      <c r="AD1277" s="44">
        <v>23</v>
      </c>
      <c r="AE1277" s="44">
        <v>111.60782493806364</v>
      </c>
      <c r="AF1277" s="44">
        <v>4</v>
      </c>
      <c r="AG1277" s="75">
        <v>1</v>
      </c>
      <c r="AH1277" s="74">
        <v>0.79700000000000004</v>
      </c>
      <c r="AI1277" s="44">
        <v>7</v>
      </c>
      <c r="AJ1277" s="44">
        <v>0</v>
      </c>
      <c r="AK1277" s="44">
        <v>0</v>
      </c>
      <c r="AL1277" s="44">
        <v>23</v>
      </c>
      <c r="AM1277" s="44">
        <v>237</v>
      </c>
      <c r="AN1277" s="44">
        <v>23</v>
      </c>
      <c r="AO1277" s="44">
        <v>217</v>
      </c>
      <c r="AP1277" s="44">
        <v>23</v>
      </c>
      <c r="AQ1277" s="44">
        <v>0</v>
      </c>
      <c r="AR1277" s="44">
        <v>23</v>
      </c>
      <c r="AS1277" s="44">
        <v>111.60782493806364</v>
      </c>
      <c r="AT1277" s="44">
        <v>4</v>
      </c>
      <c r="AU1277" s="75">
        <v>1</v>
      </c>
      <c r="AV1277">
        <v>0.86</v>
      </c>
      <c r="AW1277">
        <v>7</v>
      </c>
      <c r="AX1277">
        <v>0</v>
      </c>
      <c r="AY1277">
        <v>0</v>
      </c>
      <c r="AZ1277">
        <v>23</v>
      </c>
      <c r="BA1277">
        <v>237</v>
      </c>
      <c r="BB1277">
        <v>23</v>
      </c>
      <c r="BC1277">
        <v>217</v>
      </c>
      <c r="BD1277">
        <v>23</v>
      </c>
      <c r="BE1277">
        <v>0</v>
      </c>
      <c r="BF1277">
        <v>23</v>
      </c>
      <c r="BG1277">
        <v>111.60782493806364</v>
      </c>
      <c r="BH1277">
        <v>4</v>
      </c>
      <c r="BI1277">
        <v>1</v>
      </c>
      <c r="BJ1277" s="74">
        <f t="shared" si="96"/>
        <v>0.77100000000000002</v>
      </c>
      <c r="BK1277" s="92">
        <f t="shared" si="97"/>
        <v>7</v>
      </c>
      <c r="BN1277" s="67">
        <f t="shared" si="98"/>
        <v>0.42233333333333334</v>
      </c>
      <c r="BO1277" s="9">
        <f t="shared" si="99"/>
        <v>3</v>
      </c>
      <c r="BT1277">
        <v>0.625</v>
      </c>
      <c r="BU1277">
        <v>7</v>
      </c>
      <c r="BV1277">
        <v>0</v>
      </c>
      <c r="BW1277">
        <v>0</v>
      </c>
      <c r="BX1277">
        <v>23</v>
      </c>
      <c r="BY1277">
        <v>237</v>
      </c>
      <c r="BZ1277">
        <v>23</v>
      </c>
      <c r="CA1277">
        <v>217</v>
      </c>
      <c r="CB1277">
        <v>23</v>
      </c>
      <c r="CC1277">
        <v>0</v>
      </c>
      <c r="CD1277">
        <v>23</v>
      </c>
      <c r="CE1277">
        <v>111.60782493806364</v>
      </c>
      <c r="CF1277">
        <v>4</v>
      </c>
      <c r="CG1277">
        <v>1</v>
      </c>
      <c r="CM1277">
        <v>0.625</v>
      </c>
      <c r="CQ1277" t="s">
        <v>162</v>
      </c>
      <c r="CR1277" t="s">
        <v>175</v>
      </c>
      <c r="CS1277" t="s">
        <v>183</v>
      </c>
      <c r="CT1277">
        <v>0</v>
      </c>
      <c r="CU1277">
        <v>23</v>
      </c>
      <c r="CV1277">
        <v>237</v>
      </c>
      <c r="CW1277">
        <v>23</v>
      </c>
      <c r="CX1277">
        <v>217</v>
      </c>
      <c r="CY1277">
        <v>23</v>
      </c>
      <c r="CZ1277">
        <v>0</v>
      </c>
      <c r="DA1277">
        <v>23</v>
      </c>
      <c r="DB1277">
        <v>111.60782493806364</v>
      </c>
      <c r="DC1277">
        <v>4</v>
      </c>
      <c r="DD1277">
        <v>1</v>
      </c>
      <c r="DF1277">
        <v>0.218</v>
      </c>
    </row>
    <row r="1278" spans="1:110" x14ac:dyDescent="0.25">
      <c r="A1278" s="74">
        <v>1</v>
      </c>
      <c r="B1278" s="44">
        <v>6</v>
      </c>
      <c r="C1278" s="44">
        <v>2</v>
      </c>
      <c r="D1278" s="44">
        <v>1</v>
      </c>
      <c r="E1278" s="44">
        <v>-7.8497826827215997E-2</v>
      </c>
      <c r="F1278" s="44">
        <v>1502.1945250000001</v>
      </c>
      <c r="G1278" s="75">
        <v>125.009999999999</v>
      </c>
      <c r="H1278" s="74">
        <v>0.437</v>
      </c>
      <c r="I1278" s="44">
        <v>4</v>
      </c>
      <c r="J1278" s="75">
        <v>0</v>
      </c>
      <c r="K1278" s="74">
        <v>0.29699999999999999</v>
      </c>
      <c r="L1278" s="44">
        <v>4</v>
      </c>
      <c r="M1278" s="75">
        <v>0</v>
      </c>
      <c r="N1278" s="44">
        <v>0.29699999999999999</v>
      </c>
      <c r="O1278" s="44">
        <v>4</v>
      </c>
      <c r="P1278" s="75">
        <v>0</v>
      </c>
      <c r="Q1278" s="80">
        <f t="shared" si="95"/>
        <v>0.34366666666666662</v>
      </c>
      <c r="R1278" s="88">
        <f t="shared" si="95"/>
        <v>4</v>
      </c>
      <c r="T1278" s="74">
        <v>0.78100000000000003</v>
      </c>
      <c r="U1278" s="44">
        <v>9</v>
      </c>
      <c r="V1278" s="44">
        <v>0</v>
      </c>
      <c r="W1278" s="44">
        <v>217</v>
      </c>
      <c r="X1278" s="44">
        <v>23</v>
      </c>
      <c r="Y1278" s="44">
        <v>237</v>
      </c>
      <c r="Z1278" s="44">
        <v>23</v>
      </c>
      <c r="AA1278" s="44">
        <v>79.930321918353371</v>
      </c>
      <c r="AB1278" s="44">
        <v>23</v>
      </c>
      <c r="AC1278" s="44">
        <v>0</v>
      </c>
      <c r="AD1278" s="44">
        <v>23</v>
      </c>
      <c r="AE1278" s="44">
        <v>111.70549953888712</v>
      </c>
      <c r="AF1278" s="44">
        <v>4</v>
      </c>
      <c r="AG1278" s="75">
        <v>1</v>
      </c>
      <c r="AH1278" s="74">
        <v>0.93700000000000006</v>
      </c>
      <c r="AI1278" s="44">
        <v>9</v>
      </c>
      <c r="AJ1278" s="44">
        <v>0</v>
      </c>
      <c r="AK1278" s="44">
        <v>217</v>
      </c>
      <c r="AL1278" s="44">
        <v>23</v>
      </c>
      <c r="AM1278" s="44">
        <v>237</v>
      </c>
      <c r="AN1278" s="44">
        <v>23</v>
      </c>
      <c r="AO1278" s="44">
        <v>79.930321918353371</v>
      </c>
      <c r="AP1278" s="44">
        <v>23</v>
      </c>
      <c r="AQ1278" s="44">
        <v>0</v>
      </c>
      <c r="AR1278" s="44">
        <v>23</v>
      </c>
      <c r="AS1278" s="44">
        <v>111.70549953888712</v>
      </c>
      <c r="AT1278" s="44">
        <v>4</v>
      </c>
      <c r="AU1278" s="75">
        <v>1</v>
      </c>
      <c r="AV1278">
        <v>1</v>
      </c>
      <c r="AW1278">
        <v>9</v>
      </c>
      <c r="AX1278">
        <v>0</v>
      </c>
      <c r="AY1278">
        <v>217</v>
      </c>
      <c r="AZ1278">
        <v>23</v>
      </c>
      <c r="BA1278">
        <v>237</v>
      </c>
      <c r="BB1278">
        <v>23</v>
      </c>
      <c r="BC1278">
        <v>79.930321918353371</v>
      </c>
      <c r="BD1278">
        <v>23</v>
      </c>
      <c r="BE1278">
        <v>0</v>
      </c>
      <c r="BF1278">
        <v>23</v>
      </c>
      <c r="BG1278">
        <v>111.70549953888712</v>
      </c>
      <c r="BH1278">
        <v>4</v>
      </c>
      <c r="BI1278">
        <v>1</v>
      </c>
      <c r="BJ1278" s="74">
        <f t="shared" si="96"/>
        <v>0.90600000000000003</v>
      </c>
      <c r="BK1278" s="92">
        <f t="shared" si="97"/>
        <v>9</v>
      </c>
      <c r="BN1278" s="67">
        <f t="shared" si="98"/>
        <v>0.56233333333333335</v>
      </c>
      <c r="BO1278" s="9">
        <f t="shared" si="99"/>
        <v>5</v>
      </c>
      <c r="BT1278">
        <v>0.76600000000000001</v>
      </c>
      <c r="BU1278">
        <v>9</v>
      </c>
      <c r="BV1278">
        <v>0</v>
      </c>
      <c r="BW1278">
        <v>217</v>
      </c>
      <c r="BX1278">
        <v>23</v>
      </c>
      <c r="BY1278">
        <v>237</v>
      </c>
      <c r="BZ1278">
        <v>23</v>
      </c>
      <c r="CA1278">
        <v>79.930321918353371</v>
      </c>
      <c r="CB1278">
        <v>23</v>
      </c>
      <c r="CC1278">
        <v>0</v>
      </c>
      <c r="CD1278">
        <v>23</v>
      </c>
      <c r="CE1278">
        <v>111.70549953888712</v>
      </c>
      <c r="CF1278">
        <v>4</v>
      </c>
      <c r="CG1278">
        <v>1</v>
      </c>
      <c r="CM1278">
        <v>0.76600000000000001</v>
      </c>
      <c r="CQ1278" t="s">
        <v>162</v>
      </c>
      <c r="CR1278" t="s">
        <v>182</v>
      </c>
      <c r="CS1278" t="s">
        <v>242</v>
      </c>
      <c r="CT1278">
        <v>217</v>
      </c>
      <c r="CU1278">
        <v>23</v>
      </c>
      <c r="CV1278">
        <v>237</v>
      </c>
      <c r="CW1278">
        <v>23</v>
      </c>
      <c r="CX1278">
        <v>79.930321918353371</v>
      </c>
      <c r="CY1278">
        <v>23</v>
      </c>
      <c r="CZ1278">
        <v>0</v>
      </c>
      <c r="DA1278">
        <v>23</v>
      </c>
      <c r="DB1278">
        <v>111.70549953888712</v>
      </c>
      <c r="DC1278">
        <v>4</v>
      </c>
      <c r="DD1278">
        <v>1</v>
      </c>
      <c r="DF1278">
        <v>0.29699999999999999</v>
      </c>
    </row>
    <row r="1279" spans="1:110" x14ac:dyDescent="0.25">
      <c r="A1279" s="74">
        <v>1</v>
      </c>
      <c r="B1279" s="44">
        <v>6</v>
      </c>
      <c r="C1279" s="44">
        <v>2</v>
      </c>
      <c r="D1279" s="44">
        <v>2</v>
      </c>
      <c r="E1279" s="44">
        <v>1.9040177684643701E-2</v>
      </c>
      <c r="F1279" s="44">
        <v>1535.3917865000001</v>
      </c>
      <c r="G1279" s="75">
        <v>133.06</v>
      </c>
      <c r="H1279" s="74">
        <v>0.46899999999999997</v>
      </c>
      <c r="I1279" s="44">
        <v>4</v>
      </c>
      <c r="J1279" s="75">
        <v>0</v>
      </c>
      <c r="K1279" s="74">
        <v>0.28199999999999997</v>
      </c>
      <c r="L1279" s="44">
        <v>4</v>
      </c>
      <c r="M1279" s="75">
        <v>0</v>
      </c>
      <c r="N1279" s="44">
        <v>0.312</v>
      </c>
      <c r="O1279" s="44">
        <v>4</v>
      </c>
      <c r="P1279" s="75">
        <v>0</v>
      </c>
      <c r="Q1279" s="80">
        <f t="shared" si="95"/>
        <v>0.35433333333333333</v>
      </c>
      <c r="R1279" s="88">
        <f t="shared" si="95"/>
        <v>4</v>
      </c>
      <c r="T1279" s="74">
        <v>0.75</v>
      </c>
      <c r="U1279" s="44">
        <v>9</v>
      </c>
      <c r="V1279" s="44">
        <v>0</v>
      </c>
      <c r="W1279" s="44">
        <v>0</v>
      </c>
      <c r="X1279" s="44">
        <v>23</v>
      </c>
      <c r="Y1279" s="44">
        <v>237</v>
      </c>
      <c r="Z1279" s="44">
        <v>23</v>
      </c>
      <c r="AA1279" s="44">
        <v>217.000001</v>
      </c>
      <c r="AB1279" s="44">
        <v>23</v>
      </c>
      <c r="AC1279" s="44">
        <v>80.101889378701586</v>
      </c>
      <c r="AD1279" s="44">
        <v>23</v>
      </c>
      <c r="AE1279" s="44">
        <v>112.3091044336318</v>
      </c>
      <c r="AF1279" s="44">
        <v>4</v>
      </c>
      <c r="AG1279" s="75">
        <v>1</v>
      </c>
      <c r="AH1279" s="74">
        <v>0.92200000000000004</v>
      </c>
      <c r="AI1279" s="44">
        <v>9</v>
      </c>
      <c r="AJ1279" s="44">
        <v>0</v>
      </c>
      <c r="AK1279" s="44">
        <v>0</v>
      </c>
      <c r="AL1279" s="44">
        <v>23</v>
      </c>
      <c r="AM1279" s="44">
        <v>237</v>
      </c>
      <c r="AN1279" s="44">
        <v>23</v>
      </c>
      <c r="AO1279" s="44">
        <v>217.000001</v>
      </c>
      <c r="AP1279" s="44">
        <v>23</v>
      </c>
      <c r="AQ1279" s="44">
        <v>80.101889378701586</v>
      </c>
      <c r="AR1279" s="44">
        <v>23</v>
      </c>
      <c r="AS1279" s="44">
        <v>112.3091044336318</v>
      </c>
      <c r="AT1279" s="44">
        <v>4</v>
      </c>
      <c r="AU1279" s="75">
        <v>1</v>
      </c>
      <c r="AV1279">
        <v>1</v>
      </c>
      <c r="AW1279">
        <v>9</v>
      </c>
      <c r="AX1279">
        <v>0</v>
      </c>
      <c r="AY1279">
        <v>0</v>
      </c>
      <c r="AZ1279">
        <v>23</v>
      </c>
      <c r="BA1279">
        <v>237</v>
      </c>
      <c r="BB1279">
        <v>23</v>
      </c>
      <c r="BC1279">
        <v>217.000001</v>
      </c>
      <c r="BD1279">
        <v>23</v>
      </c>
      <c r="BE1279">
        <v>80.101889378701586</v>
      </c>
      <c r="BF1279">
        <v>23</v>
      </c>
      <c r="BG1279">
        <v>112.3091044336318</v>
      </c>
      <c r="BH1279">
        <v>4</v>
      </c>
      <c r="BI1279">
        <v>1</v>
      </c>
      <c r="BJ1279" s="74">
        <f t="shared" si="96"/>
        <v>0.89066666666666672</v>
      </c>
      <c r="BK1279" s="92">
        <f t="shared" si="97"/>
        <v>9</v>
      </c>
      <c r="BN1279" s="67">
        <f t="shared" si="98"/>
        <v>0.53633333333333333</v>
      </c>
      <c r="BO1279" s="9">
        <f t="shared" si="99"/>
        <v>5</v>
      </c>
      <c r="BT1279">
        <v>0.73499999999999999</v>
      </c>
      <c r="BU1279">
        <v>9</v>
      </c>
      <c r="BV1279">
        <v>0</v>
      </c>
      <c r="BW1279">
        <v>0</v>
      </c>
      <c r="BX1279">
        <v>23</v>
      </c>
      <c r="BY1279">
        <v>237</v>
      </c>
      <c r="BZ1279">
        <v>23</v>
      </c>
      <c r="CA1279">
        <v>217.000001</v>
      </c>
      <c r="CB1279">
        <v>23</v>
      </c>
      <c r="CC1279">
        <v>80.101889378701586</v>
      </c>
      <c r="CD1279">
        <v>23</v>
      </c>
      <c r="CE1279">
        <v>112.3091044336318</v>
      </c>
      <c r="CF1279">
        <v>4</v>
      </c>
      <c r="CG1279">
        <v>1</v>
      </c>
      <c r="CM1279">
        <v>0.73499999999999999</v>
      </c>
      <c r="CQ1279" t="s">
        <v>162</v>
      </c>
      <c r="CR1279" t="s">
        <v>180</v>
      </c>
      <c r="CS1279" t="s">
        <v>242</v>
      </c>
      <c r="CT1279">
        <v>0</v>
      </c>
      <c r="CU1279">
        <v>23</v>
      </c>
      <c r="CV1279">
        <v>237</v>
      </c>
      <c r="CW1279">
        <v>23</v>
      </c>
      <c r="CX1279">
        <v>217.000001</v>
      </c>
      <c r="CY1279">
        <v>23</v>
      </c>
      <c r="CZ1279">
        <v>80.101889378701586</v>
      </c>
      <c r="DA1279">
        <v>23</v>
      </c>
      <c r="DB1279">
        <v>112.3091044336318</v>
      </c>
      <c r="DC1279">
        <v>4</v>
      </c>
      <c r="DD1279">
        <v>1</v>
      </c>
      <c r="DF1279">
        <v>0.26600000000000001</v>
      </c>
    </row>
    <row r="1280" spans="1:110" x14ac:dyDescent="0.25">
      <c r="A1280" s="74">
        <v>1</v>
      </c>
      <c r="B1280" s="44">
        <v>6</v>
      </c>
      <c r="C1280" s="44">
        <v>2</v>
      </c>
      <c r="D1280" s="44">
        <v>3</v>
      </c>
      <c r="E1280" s="44">
        <v>0.116578182196537</v>
      </c>
      <c r="F1280" s="44">
        <v>1568.589048</v>
      </c>
      <c r="G1280" s="75">
        <v>141.10999999999899</v>
      </c>
      <c r="H1280" s="74">
        <v>0.45300000000000001</v>
      </c>
      <c r="I1280" s="44">
        <v>4</v>
      </c>
      <c r="J1280" s="75">
        <v>0</v>
      </c>
      <c r="K1280" s="74">
        <v>0.313</v>
      </c>
      <c r="L1280" s="44">
        <v>4</v>
      </c>
      <c r="M1280" s="75">
        <v>0</v>
      </c>
      <c r="N1280" s="44">
        <v>0.29699999999999999</v>
      </c>
      <c r="O1280" s="44">
        <v>4</v>
      </c>
      <c r="P1280" s="75">
        <v>0</v>
      </c>
      <c r="Q1280" s="80">
        <f t="shared" si="95"/>
        <v>0.35433333333333333</v>
      </c>
      <c r="R1280" s="88">
        <f t="shared" si="95"/>
        <v>4</v>
      </c>
      <c r="T1280" s="74">
        <v>0.73399999999999999</v>
      </c>
      <c r="U1280" s="44">
        <v>9</v>
      </c>
      <c r="V1280" s="44">
        <v>0</v>
      </c>
      <c r="W1280" s="44">
        <v>0</v>
      </c>
      <c r="X1280" s="44">
        <v>23</v>
      </c>
      <c r="Y1280" s="44">
        <v>237</v>
      </c>
      <c r="Z1280" s="44">
        <v>23</v>
      </c>
      <c r="AA1280" s="44">
        <v>217.000001</v>
      </c>
      <c r="AB1280" s="44">
        <v>23</v>
      </c>
      <c r="AC1280" s="44">
        <v>80.665454882576924</v>
      </c>
      <c r="AD1280" s="44">
        <v>23</v>
      </c>
      <c r="AE1280" s="44">
        <v>112.62879112562422</v>
      </c>
      <c r="AF1280" s="44">
        <v>4</v>
      </c>
      <c r="AG1280" s="75">
        <v>1</v>
      </c>
      <c r="AH1280" s="74">
        <v>0.92200000000000004</v>
      </c>
      <c r="AI1280" s="44">
        <v>9</v>
      </c>
      <c r="AJ1280" s="44">
        <v>0</v>
      </c>
      <c r="AK1280" s="44">
        <v>0</v>
      </c>
      <c r="AL1280" s="44">
        <v>23</v>
      </c>
      <c r="AM1280" s="44">
        <v>237</v>
      </c>
      <c r="AN1280" s="44">
        <v>23</v>
      </c>
      <c r="AO1280" s="44">
        <v>217.000001</v>
      </c>
      <c r="AP1280" s="44">
        <v>23</v>
      </c>
      <c r="AQ1280" s="44">
        <v>80.665454882576924</v>
      </c>
      <c r="AR1280" s="44">
        <v>23</v>
      </c>
      <c r="AS1280" s="44">
        <v>112.62879112562422</v>
      </c>
      <c r="AT1280" s="44">
        <v>4</v>
      </c>
      <c r="AU1280" s="75">
        <v>1</v>
      </c>
      <c r="AV1280">
        <v>1</v>
      </c>
      <c r="AW1280">
        <v>9</v>
      </c>
      <c r="AX1280">
        <v>0</v>
      </c>
      <c r="AY1280">
        <v>0</v>
      </c>
      <c r="AZ1280">
        <v>23</v>
      </c>
      <c r="BA1280">
        <v>237</v>
      </c>
      <c r="BB1280">
        <v>23</v>
      </c>
      <c r="BC1280">
        <v>217.000001</v>
      </c>
      <c r="BD1280">
        <v>23</v>
      </c>
      <c r="BE1280">
        <v>80.665454882576924</v>
      </c>
      <c r="BF1280">
        <v>23</v>
      </c>
      <c r="BG1280">
        <v>112.62879112562422</v>
      </c>
      <c r="BH1280">
        <v>4</v>
      </c>
      <c r="BI1280">
        <v>1</v>
      </c>
      <c r="BJ1280" s="74">
        <f t="shared" si="96"/>
        <v>0.88533333333333342</v>
      </c>
      <c r="BK1280" s="92">
        <f t="shared" si="97"/>
        <v>9</v>
      </c>
      <c r="BN1280" s="67">
        <f t="shared" si="98"/>
        <v>0.53100000000000014</v>
      </c>
      <c r="BO1280" s="9">
        <f t="shared" si="99"/>
        <v>5</v>
      </c>
      <c r="BT1280">
        <v>0.73399999999999999</v>
      </c>
      <c r="BU1280">
        <v>9</v>
      </c>
      <c r="BV1280">
        <v>0</v>
      </c>
      <c r="BW1280">
        <v>0</v>
      </c>
      <c r="BX1280">
        <v>23</v>
      </c>
      <c r="BY1280">
        <v>237</v>
      </c>
      <c r="BZ1280">
        <v>23</v>
      </c>
      <c r="CA1280">
        <v>217.000001</v>
      </c>
      <c r="CB1280">
        <v>23</v>
      </c>
      <c r="CC1280">
        <v>80.665454882576924</v>
      </c>
      <c r="CD1280">
        <v>23</v>
      </c>
      <c r="CE1280">
        <v>112.62879112562422</v>
      </c>
      <c r="CF1280">
        <v>4</v>
      </c>
      <c r="CG1280">
        <v>1</v>
      </c>
      <c r="CM1280">
        <v>0.73399999999999999</v>
      </c>
      <c r="CQ1280" t="s">
        <v>162</v>
      </c>
      <c r="CR1280" t="s">
        <v>182</v>
      </c>
      <c r="CS1280" t="s">
        <v>242</v>
      </c>
      <c r="CT1280">
        <v>0</v>
      </c>
      <c r="CU1280">
        <v>23</v>
      </c>
      <c r="CV1280">
        <v>237</v>
      </c>
      <c r="CW1280">
        <v>23</v>
      </c>
      <c r="CX1280">
        <v>217.000001</v>
      </c>
      <c r="CY1280">
        <v>23</v>
      </c>
      <c r="CZ1280">
        <v>80.665454882576924</v>
      </c>
      <c r="DA1280">
        <v>23</v>
      </c>
      <c r="DB1280">
        <v>112.62879112562422</v>
      </c>
      <c r="DC1280">
        <v>4</v>
      </c>
      <c r="DD1280">
        <v>1</v>
      </c>
      <c r="DF1280">
        <v>0.29699999999999999</v>
      </c>
    </row>
    <row r="1281" spans="1:110" x14ac:dyDescent="0.25">
      <c r="A1281" s="74">
        <v>1</v>
      </c>
      <c r="B1281" s="44">
        <v>6</v>
      </c>
      <c r="C1281" s="44">
        <v>2</v>
      </c>
      <c r="D1281" s="44">
        <v>4</v>
      </c>
      <c r="E1281" s="44">
        <v>0.21411618670841501</v>
      </c>
      <c r="F1281" s="44">
        <v>1601.7863095</v>
      </c>
      <c r="G1281" s="75">
        <v>149.16</v>
      </c>
      <c r="H1281" s="74">
        <v>0.45300000000000001</v>
      </c>
      <c r="I1281" s="44">
        <v>4</v>
      </c>
      <c r="J1281" s="75">
        <v>0</v>
      </c>
      <c r="K1281" s="74">
        <v>0.312</v>
      </c>
      <c r="L1281" s="44">
        <v>4</v>
      </c>
      <c r="M1281" s="75">
        <v>0</v>
      </c>
      <c r="N1281" s="44">
        <v>0.312</v>
      </c>
      <c r="O1281" s="44">
        <v>4</v>
      </c>
      <c r="P1281" s="75">
        <v>0</v>
      </c>
      <c r="Q1281" s="80">
        <f t="shared" si="95"/>
        <v>0.35899999999999999</v>
      </c>
      <c r="R1281" s="88">
        <f t="shared" si="95"/>
        <v>4</v>
      </c>
      <c r="T1281" s="74">
        <v>0.76500000000000001</v>
      </c>
      <c r="U1281" s="44">
        <v>9</v>
      </c>
      <c r="V1281" s="44">
        <v>0</v>
      </c>
      <c r="W1281" s="44">
        <v>0</v>
      </c>
      <c r="X1281" s="44">
        <v>23</v>
      </c>
      <c r="Y1281" s="44">
        <v>237</v>
      </c>
      <c r="Z1281" s="44">
        <v>23</v>
      </c>
      <c r="AA1281" s="44">
        <v>217.000001</v>
      </c>
      <c r="AB1281" s="44">
        <v>23</v>
      </c>
      <c r="AC1281" s="44">
        <v>81.201660323542839</v>
      </c>
      <c r="AD1281" s="44">
        <v>23</v>
      </c>
      <c r="AE1281" s="44">
        <v>112.93010991556423</v>
      </c>
      <c r="AF1281" s="44">
        <v>4</v>
      </c>
      <c r="AG1281" s="75">
        <v>1</v>
      </c>
      <c r="AH1281" s="74">
        <v>0.93799999999999994</v>
      </c>
      <c r="AI1281" s="44">
        <v>9</v>
      </c>
      <c r="AJ1281" s="44">
        <v>0</v>
      </c>
      <c r="AK1281" s="44">
        <v>0</v>
      </c>
      <c r="AL1281" s="44">
        <v>23</v>
      </c>
      <c r="AM1281" s="44">
        <v>237</v>
      </c>
      <c r="AN1281" s="44">
        <v>23</v>
      </c>
      <c r="AO1281" s="44">
        <v>217.000001</v>
      </c>
      <c r="AP1281" s="44">
        <v>23</v>
      </c>
      <c r="AQ1281" s="44">
        <v>81.201660323542839</v>
      </c>
      <c r="AR1281" s="44">
        <v>23</v>
      </c>
      <c r="AS1281" s="44">
        <v>112.93010991556423</v>
      </c>
      <c r="AT1281" s="44">
        <v>4</v>
      </c>
      <c r="AU1281" s="75">
        <v>1</v>
      </c>
      <c r="AV1281">
        <v>1</v>
      </c>
      <c r="AW1281">
        <v>9</v>
      </c>
      <c r="AX1281">
        <v>0</v>
      </c>
      <c r="AY1281">
        <v>0</v>
      </c>
      <c r="AZ1281">
        <v>23</v>
      </c>
      <c r="BA1281">
        <v>237</v>
      </c>
      <c r="BB1281">
        <v>23</v>
      </c>
      <c r="BC1281">
        <v>217.000001</v>
      </c>
      <c r="BD1281">
        <v>23</v>
      </c>
      <c r="BE1281">
        <v>81.201660323542839</v>
      </c>
      <c r="BF1281">
        <v>23</v>
      </c>
      <c r="BG1281">
        <v>112.93010991556423</v>
      </c>
      <c r="BH1281">
        <v>4</v>
      </c>
      <c r="BI1281">
        <v>1</v>
      </c>
      <c r="BJ1281" s="74">
        <f t="shared" si="96"/>
        <v>0.90099999999999991</v>
      </c>
      <c r="BK1281" s="92">
        <f t="shared" si="97"/>
        <v>9</v>
      </c>
      <c r="BN1281" s="67">
        <f t="shared" si="98"/>
        <v>0.54199999999999993</v>
      </c>
      <c r="BO1281" s="9">
        <f t="shared" si="99"/>
        <v>5</v>
      </c>
      <c r="BT1281">
        <v>0.76500000000000001</v>
      </c>
      <c r="BU1281">
        <v>9</v>
      </c>
      <c r="BV1281">
        <v>0</v>
      </c>
      <c r="BW1281">
        <v>0</v>
      </c>
      <c r="BX1281">
        <v>23</v>
      </c>
      <c r="BY1281">
        <v>237</v>
      </c>
      <c r="BZ1281">
        <v>23</v>
      </c>
      <c r="CA1281">
        <v>217.000001</v>
      </c>
      <c r="CB1281">
        <v>23</v>
      </c>
      <c r="CC1281">
        <v>81.201660323542839</v>
      </c>
      <c r="CD1281">
        <v>23</v>
      </c>
      <c r="CE1281">
        <v>112.93010991556423</v>
      </c>
      <c r="CF1281">
        <v>4</v>
      </c>
      <c r="CG1281">
        <v>1</v>
      </c>
      <c r="CM1281">
        <v>0.76500000000000001</v>
      </c>
      <c r="CQ1281" t="s">
        <v>162</v>
      </c>
      <c r="CR1281" t="s">
        <v>187</v>
      </c>
      <c r="CS1281" t="s">
        <v>242</v>
      </c>
      <c r="CT1281">
        <v>0</v>
      </c>
      <c r="CU1281">
        <v>23</v>
      </c>
      <c r="CV1281">
        <v>237</v>
      </c>
      <c r="CW1281">
        <v>23</v>
      </c>
      <c r="CX1281">
        <v>217.000001</v>
      </c>
      <c r="CY1281">
        <v>23</v>
      </c>
      <c r="CZ1281">
        <v>81.201660323542839</v>
      </c>
      <c r="DA1281">
        <v>23</v>
      </c>
      <c r="DB1281">
        <v>112.93010991556423</v>
      </c>
      <c r="DC1281">
        <v>4</v>
      </c>
      <c r="DD1281">
        <v>1</v>
      </c>
      <c r="DF1281">
        <v>0.313</v>
      </c>
    </row>
    <row r="1282" spans="1:110" x14ac:dyDescent="0.25">
      <c r="A1282" s="74">
        <v>1</v>
      </c>
      <c r="B1282" s="44">
        <v>6</v>
      </c>
      <c r="C1282" s="44">
        <v>2</v>
      </c>
      <c r="D1282" s="44">
        <v>5</v>
      </c>
      <c r="E1282" s="44">
        <v>0.31165419122027399</v>
      </c>
      <c r="F1282" s="44">
        <v>1634.983571</v>
      </c>
      <c r="G1282" s="75">
        <v>157.20999999999901</v>
      </c>
      <c r="H1282" s="74">
        <v>0.45300000000000001</v>
      </c>
      <c r="I1282" s="44">
        <v>4</v>
      </c>
      <c r="J1282" s="75">
        <v>0</v>
      </c>
      <c r="K1282" s="74">
        <v>0.313</v>
      </c>
      <c r="L1282" s="44">
        <v>4</v>
      </c>
      <c r="M1282" s="75">
        <v>0</v>
      </c>
      <c r="N1282" s="44">
        <v>0.29699999999999999</v>
      </c>
      <c r="O1282" s="44">
        <v>4</v>
      </c>
      <c r="P1282" s="75">
        <v>0</v>
      </c>
      <c r="Q1282" s="80">
        <f t="shared" si="95"/>
        <v>0.35433333333333333</v>
      </c>
      <c r="R1282" s="88">
        <f t="shared" si="95"/>
        <v>4</v>
      </c>
      <c r="T1282" s="74">
        <v>0.76600000000000001</v>
      </c>
      <c r="U1282" s="44">
        <v>9</v>
      </c>
      <c r="V1282" s="44">
        <v>0</v>
      </c>
      <c r="W1282" s="44">
        <v>0</v>
      </c>
      <c r="X1282" s="44">
        <v>23</v>
      </c>
      <c r="Y1282" s="44">
        <v>237</v>
      </c>
      <c r="Z1282" s="44">
        <v>23</v>
      </c>
      <c r="AA1282" s="44">
        <v>217.000001</v>
      </c>
      <c r="AB1282" s="44">
        <v>23</v>
      </c>
      <c r="AC1282" s="44">
        <v>81.718636669871046</v>
      </c>
      <c r="AD1282" s="44">
        <v>23</v>
      </c>
      <c r="AE1282" s="44">
        <v>113.21438369916109</v>
      </c>
      <c r="AF1282" s="44">
        <v>4</v>
      </c>
      <c r="AG1282" s="75">
        <v>1</v>
      </c>
      <c r="AH1282" s="74">
        <v>0.93700000000000006</v>
      </c>
      <c r="AI1282" s="44">
        <v>9</v>
      </c>
      <c r="AJ1282" s="44">
        <v>0</v>
      </c>
      <c r="AK1282" s="44">
        <v>0</v>
      </c>
      <c r="AL1282" s="44">
        <v>23</v>
      </c>
      <c r="AM1282" s="44">
        <v>237</v>
      </c>
      <c r="AN1282" s="44">
        <v>23</v>
      </c>
      <c r="AO1282" s="44">
        <v>217.000001</v>
      </c>
      <c r="AP1282" s="44">
        <v>23</v>
      </c>
      <c r="AQ1282" s="44">
        <v>81.718636669871046</v>
      </c>
      <c r="AR1282" s="44">
        <v>23</v>
      </c>
      <c r="AS1282" s="44">
        <v>113.21438369916109</v>
      </c>
      <c r="AT1282" s="44">
        <v>4</v>
      </c>
      <c r="AU1282" s="75">
        <v>1</v>
      </c>
      <c r="AV1282">
        <v>1</v>
      </c>
      <c r="AW1282">
        <v>9</v>
      </c>
      <c r="AX1282">
        <v>0</v>
      </c>
      <c r="AY1282">
        <v>0</v>
      </c>
      <c r="AZ1282">
        <v>23</v>
      </c>
      <c r="BA1282">
        <v>237</v>
      </c>
      <c r="BB1282">
        <v>23</v>
      </c>
      <c r="BC1282">
        <v>217.000001</v>
      </c>
      <c r="BD1282">
        <v>23</v>
      </c>
      <c r="BE1282">
        <v>81.718636669871046</v>
      </c>
      <c r="BF1282">
        <v>23</v>
      </c>
      <c r="BG1282">
        <v>113.21438369916109</v>
      </c>
      <c r="BH1282">
        <v>4</v>
      </c>
      <c r="BI1282">
        <v>1</v>
      </c>
      <c r="BJ1282" s="74">
        <f t="shared" si="96"/>
        <v>0.90100000000000013</v>
      </c>
      <c r="BK1282" s="92">
        <f t="shared" si="97"/>
        <v>9</v>
      </c>
      <c r="BN1282" s="67">
        <f t="shared" si="98"/>
        <v>0.54666666666666686</v>
      </c>
      <c r="BO1282" s="9">
        <f t="shared" si="99"/>
        <v>5</v>
      </c>
      <c r="BT1282">
        <v>0.71899999999999997</v>
      </c>
      <c r="BU1282">
        <v>9</v>
      </c>
      <c r="BV1282">
        <v>0</v>
      </c>
      <c r="BW1282">
        <v>0</v>
      </c>
      <c r="BX1282">
        <v>23</v>
      </c>
      <c r="BY1282">
        <v>237</v>
      </c>
      <c r="BZ1282">
        <v>23</v>
      </c>
      <c r="CA1282">
        <v>217.000001</v>
      </c>
      <c r="CB1282">
        <v>23</v>
      </c>
      <c r="CC1282">
        <v>81.718636669871046</v>
      </c>
      <c r="CD1282">
        <v>23</v>
      </c>
      <c r="CE1282">
        <v>113.21438369916109</v>
      </c>
      <c r="CF1282">
        <v>4</v>
      </c>
      <c r="CG1282">
        <v>1</v>
      </c>
      <c r="CM1282">
        <v>0.71899999999999997</v>
      </c>
      <c r="CQ1282" t="s">
        <v>162</v>
      </c>
      <c r="CR1282" t="s">
        <v>176</v>
      </c>
      <c r="CS1282" t="s">
        <v>242</v>
      </c>
      <c r="CT1282">
        <v>0</v>
      </c>
      <c r="CU1282">
        <v>23</v>
      </c>
      <c r="CV1282">
        <v>237</v>
      </c>
      <c r="CW1282">
        <v>23</v>
      </c>
      <c r="CX1282">
        <v>217.000001</v>
      </c>
      <c r="CY1282">
        <v>23</v>
      </c>
      <c r="CZ1282">
        <v>81.718636669871046</v>
      </c>
      <c r="DA1282">
        <v>23</v>
      </c>
      <c r="DB1282">
        <v>113.21438369916109</v>
      </c>
      <c r="DC1282">
        <v>4</v>
      </c>
      <c r="DD1282">
        <v>1</v>
      </c>
      <c r="DF1282">
        <v>0.28100000000000003</v>
      </c>
    </row>
    <row r="1283" spans="1:110" x14ac:dyDescent="0.25">
      <c r="A1283" s="74">
        <v>1</v>
      </c>
      <c r="B1283" s="44">
        <v>6</v>
      </c>
      <c r="C1283" s="44">
        <v>2</v>
      </c>
      <c r="D1283" s="44">
        <v>6</v>
      </c>
      <c r="E1283" s="44">
        <v>0.40919219573216897</v>
      </c>
      <c r="F1283" s="44">
        <v>1668.1808325</v>
      </c>
      <c r="G1283" s="75">
        <v>165.26</v>
      </c>
      <c r="H1283" s="74">
        <v>0.437</v>
      </c>
      <c r="I1283" s="44">
        <v>4</v>
      </c>
      <c r="J1283" s="75">
        <v>0</v>
      </c>
      <c r="K1283" s="74">
        <v>0.29699999999999999</v>
      </c>
      <c r="L1283" s="44">
        <v>4</v>
      </c>
      <c r="M1283" s="75">
        <v>0</v>
      </c>
      <c r="N1283" s="44">
        <v>0.29699999999999999</v>
      </c>
      <c r="O1283" s="44">
        <v>4</v>
      </c>
      <c r="P1283" s="75">
        <v>0</v>
      </c>
      <c r="Q1283" s="80">
        <f t="shared" si="95"/>
        <v>0.34366666666666662</v>
      </c>
      <c r="R1283" s="88">
        <f t="shared" si="95"/>
        <v>4</v>
      </c>
      <c r="T1283" s="74">
        <v>0.76500000000000001</v>
      </c>
      <c r="U1283" s="44">
        <v>9</v>
      </c>
      <c r="V1283" s="44">
        <v>0</v>
      </c>
      <c r="W1283" s="44">
        <v>0</v>
      </c>
      <c r="X1283" s="44">
        <v>23</v>
      </c>
      <c r="Y1283" s="44">
        <v>237</v>
      </c>
      <c r="Z1283" s="44">
        <v>23</v>
      </c>
      <c r="AA1283" s="44">
        <v>217</v>
      </c>
      <c r="AB1283" s="44">
        <v>23</v>
      </c>
      <c r="AC1283" s="44">
        <v>82.2173405132894</v>
      </c>
      <c r="AD1283" s="44">
        <v>23</v>
      </c>
      <c r="AE1283" s="44">
        <v>113.48286192844714</v>
      </c>
      <c r="AF1283" s="44">
        <v>4</v>
      </c>
      <c r="AG1283" s="75">
        <v>1</v>
      </c>
      <c r="AH1283" s="74">
        <v>0.92200000000000004</v>
      </c>
      <c r="AI1283" s="44">
        <v>9</v>
      </c>
      <c r="AJ1283" s="44">
        <v>0</v>
      </c>
      <c r="AK1283" s="44">
        <v>0</v>
      </c>
      <c r="AL1283" s="44">
        <v>23</v>
      </c>
      <c r="AM1283" s="44">
        <v>237</v>
      </c>
      <c r="AN1283" s="44">
        <v>23</v>
      </c>
      <c r="AO1283" s="44">
        <v>217</v>
      </c>
      <c r="AP1283" s="44">
        <v>23</v>
      </c>
      <c r="AQ1283" s="44">
        <v>82.2173405132894</v>
      </c>
      <c r="AR1283" s="44">
        <v>23</v>
      </c>
      <c r="AS1283" s="44">
        <v>113.48286192844714</v>
      </c>
      <c r="AT1283" s="44">
        <v>4</v>
      </c>
      <c r="AU1283" s="75">
        <v>1</v>
      </c>
      <c r="AV1283">
        <v>1</v>
      </c>
      <c r="AW1283">
        <v>9</v>
      </c>
      <c r="AX1283">
        <v>0</v>
      </c>
      <c r="AY1283">
        <v>0</v>
      </c>
      <c r="AZ1283">
        <v>23</v>
      </c>
      <c r="BA1283">
        <v>237</v>
      </c>
      <c r="BB1283">
        <v>23</v>
      </c>
      <c r="BC1283">
        <v>217</v>
      </c>
      <c r="BD1283">
        <v>23</v>
      </c>
      <c r="BE1283">
        <v>82.2173405132894</v>
      </c>
      <c r="BF1283">
        <v>23</v>
      </c>
      <c r="BG1283">
        <v>113.48286192844714</v>
      </c>
      <c r="BH1283">
        <v>4</v>
      </c>
      <c r="BI1283">
        <v>1</v>
      </c>
      <c r="BJ1283" s="74">
        <f t="shared" si="96"/>
        <v>0.89566666666666672</v>
      </c>
      <c r="BK1283" s="92">
        <f t="shared" si="97"/>
        <v>9</v>
      </c>
      <c r="BN1283" s="67">
        <f t="shared" si="98"/>
        <v>0.55200000000000005</v>
      </c>
      <c r="BO1283" s="9">
        <f t="shared" si="99"/>
        <v>5</v>
      </c>
      <c r="BT1283">
        <v>0.73399999999999999</v>
      </c>
      <c r="BU1283">
        <v>9</v>
      </c>
      <c r="BV1283">
        <v>0</v>
      </c>
      <c r="BW1283">
        <v>0</v>
      </c>
      <c r="BX1283">
        <v>23</v>
      </c>
      <c r="BY1283">
        <v>237</v>
      </c>
      <c r="BZ1283">
        <v>23</v>
      </c>
      <c r="CA1283">
        <v>217</v>
      </c>
      <c r="CB1283">
        <v>23</v>
      </c>
      <c r="CC1283">
        <v>82.2173405132894</v>
      </c>
      <c r="CD1283">
        <v>23</v>
      </c>
      <c r="CE1283">
        <v>113.48286192844714</v>
      </c>
      <c r="CF1283">
        <v>4</v>
      </c>
      <c r="CG1283">
        <v>1</v>
      </c>
      <c r="CM1283">
        <v>0.73399999999999999</v>
      </c>
      <c r="CQ1283" t="s">
        <v>162</v>
      </c>
      <c r="CR1283" t="s">
        <v>180</v>
      </c>
      <c r="CS1283" t="s">
        <v>242</v>
      </c>
      <c r="CT1283">
        <v>0</v>
      </c>
      <c r="CU1283">
        <v>23</v>
      </c>
      <c r="CV1283">
        <v>237</v>
      </c>
      <c r="CW1283">
        <v>23</v>
      </c>
      <c r="CX1283">
        <v>217</v>
      </c>
      <c r="CY1283">
        <v>23</v>
      </c>
      <c r="CZ1283">
        <v>82.2173405132894</v>
      </c>
      <c r="DA1283">
        <v>23</v>
      </c>
      <c r="DB1283">
        <v>113.48286192844714</v>
      </c>
      <c r="DC1283">
        <v>4</v>
      </c>
      <c r="DD1283">
        <v>1</v>
      </c>
      <c r="DF1283">
        <v>0.26600000000000001</v>
      </c>
    </row>
    <row r="1284" spans="1:110" x14ac:dyDescent="0.25">
      <c r="A1284" s="74">
        <v>1</v>
      </c>
      <c r="B1284" s="44">
        <v>6</v>
      </c>
      <c r="C1284" s="44">
        <v>3</v>
      </c>
      <c r="D1284" s="44">
        <v>0</v>
      </c>
      <c r="E1284" s="44">
        <v>0.13472398932094001</v>
      </c>
      <c r="F1284" s="44">
        <v>1593.6726195000001</v>
      </c>
      <c r="G1284" s="75">
        <v>123.69999999999899</v>
      </c>
      <c r="H1284" s="74">
        <v>0.45300000000000001</v>
      </c>
      <c r="I1284" s="44">
        <v>4</v>
      </c>
      <c r="J1284" s="75">
        <v>0</v>
      </c>
      <c r="K1284" s="74">
        <v>0.29699999999999999</v>
      </c>
      <c r="L1284" s="44">
        <v>4</v>
      </c>
      <c r="M1284" s="75">
        <v>0</v>
      </c>
      <c r="N1284" s="44">
        <v>0.28100000000000003</v>
      </c>
      <c r="O1284" s="44">
        <v>4</v>
      </c>
      <c r="P1284" s="75">
        <v>0</v>
      </c>
      <c r="Q1284" s="80">
        <f t="shared" si="95"/>
        <v>0.34366666666666673</v>
      </c>
      <c r="R1284" s="88">
        <f t="shared" si="95"/>
        <v>4</v>
      </c>
      <c r="T1284" s="74">
        <v>0.67200000000000004</v>
      </c>
      <c r="U1284" s="44">
        <v>7</v>
      </c>
      <c r="V1284" s="44">
        <v>0</v>
      </c>
      <c r="W1284" s="44">
        <v>0</v>
      </c>
      <c r="X1284" s="44">
        <v>23</v>
      </c>
      <c r="Y1284" s="44">
        <v>237</v>
      </c>
      <c r="Z1284" s="44">
        <v>23</v>
      </c>
      <c r="AA1284" s="44">
        <v>217.000001</v>
      </c>
      <c r="AB1284" s="44">
        <v>23</v>
      </c>
      <c r="AC1284" s="44">
        <v>0</v>
      </c>
      <c r="AD1284" s="44">
        <v>23</v>
      </c>
      <c r="AE1284" s="44">
        <v>111.73084592020173</v>
      </c>
      <c r="AF1284" s="44">
        <v>4</v>
      </c>
      <c r="AG1284" s="75">
        <v>1</v>
      </c>
      <c r="AH1284" s="74">
        <v>0.81200000000000006</v>
      </c>
      <c r="AI1284" s="44">
        <v>7</v>
      </c>
      <c r="AJ1284" s="44">
        <v>0</v>
      </c>
      <c r="AK1284" s="44">
        <v>0</v>
      </c>
      <c r="AL1284" s="44">
        <v>23</v>
      </c>
      <c r="AM1284" s="44">
        <v>237</v>
      </c>
      <c r="AN1284" s="44">
        <v>23</v>
      </c>
      <c r="AO1284" s="44">
        <v>217.000001</v>
      </c>
      <c r="AP1284" s="44">
        <v>23</v>
      </c>
      <c r="AQ1284" s="44">
        <v>0</v>
      </c>
      <c r="AR1284" s="44">
        <v>23</v>
      </c>
      <c r="AS1284" s="44">
        <v>111.73084592020173</v>
      </c>
      <c r="AT1284" s="44">
        <v>4</v>
      </c>
      <c r="AU1284" s="75">
        <v>1</v>
      </c>
      <c r="AV1284">
        <v>0.85899999999999999</v>
      </c>
      <c r="AW1284">
        <v>7</v>
      </c>
      <c r="AX1284">
        <v>0</v>
      </c>
      <c r="AY1284">
        <v>0</v>
      </c>
      <c r="AZ1284">
        <v>23</v>
      </c>
      <c r="BA1284">
        <v>237</v>
      </c>
      <c r="BB1284">
        <v>23</v>
      </c>
      <c r="BC1284">
        <v>217.000001</v>
      </c>
      <c r="BD1284">
        <v>23</v>
      </c>
      <c r="BE1284">
        <v>0</v>
      </c>
      <c r="BF1284">
        <v>23</v>
      </c>
      <c r="BG1284">
        <v>111.73084592020173</v>
      </c>
      <c r="BH1284">
        <v>4</v>
      </c>
      <c r="BI1284">
        <v>1</v>
      </c>
      <c r="BJ1284" s="74">
        <f t="shared" si="96"/>
        <v>0.78100000000000003</v>
      </c>
      <c r="BK1284" s="92">
        <f t="shared" si="97"/>
        <v>7</v>
      </c>
      <c r="BN1284" s="67">
        <f t="shared" si="98"/>
        <v>0.4373333333333333</v>
      </c>
      <c r="BO1284" s="9">
        <f t="shared" si="99"/>
        <v>3</v>
      </c>
      <c r="BT1284">
        <v>0.65600000000000003</v>
      </c>
      <c r="BU1284">
        <v>7</v>
      </c>
      <c r="BV1284">
        <v>0</v>
      </c>
      <c r="BW1284">
        <v>0</v>
      </c>
      <c r="BX1284">
        <v>23</v>
      </c>
      <c r="BY1284">
        <v>237</v>
      </c>
      <c r="BZ1284">
        <v>23</v>
      </c>
      <c r="CA1284">
        <v>217.000001</v>
      </c>
      <c r="CB1284">
        <v>23</v>
      </c>
      <c r="CC1284">
        <v>0</v>
      </c>
      <c r="CD1284">
        <v>23</v>
      </c>
      <c r="CE1284">
        <v>111.73084592020173</v>
      </c>
      <c r="CF1284">
        <v>4</v>
      </c>
      <c r="CG1284">
        <v>1</v>
      </c>
      <c r="CM1284">
        <v>0.65600000000000003</v>
      </c>
      <c r="CQ1284" t="s">
        <v>162</v>
      </c>
      <c r="CR1284" t="s">
        <v>172</v>
      </c>
      <c r="CS1284" t="s">
        <v>183</v>
      </c>
      <c r="CT1284">
        <v>0</v>
      </c>
      <c r="CU1284">
        <v>23</v>
      </c>
      <c r="CV1284">
        <v>237</v>
      </c>
      <c r="CW1284">
        <v>23</v>
      </c>
      <c r="CX1284">
        <v>217.000001</v>
      </c>
      <c r="CY1284">
        <v>23</v>
      </c>
      <c r="CZ1284">
        <v>0</v>
      </c>
      <c r="DA1284">
        <v>23</v>
      </c>
      <c r="DB1284">
        <v>111.73084592020173</v>
      </c>
      <c r="DC1284">
        <v>4</v>
      </c>
      <c r="DD1284">
        <v>1</v>
      </c>
      <c r="DF1284">
        <v>0.219</v>
      </c>
    </row>
    <row r="1285" spans="1:110" x14ac:dyDescent="0.25">
      <c r="A1285" s="74">
        <v>1</v>
      </c>
      <c r="B1285" s="44">
        <v>6</v>
      </c>
      <c r="C1285" s="44">
        <v>3</v>
      </c>
      <c r="D1285" s="44">
        <v>1</v>
      </c>
      <c r="E1285" s="44">
        <v>0.23226199383281701</v>
      </c>
      <c r="F1285" s="44">
        <v>1626.8698810000001</v>
      </c>
      <c r="G1285" s="75">
        <v>131.75</v>
      </c>
      <c r="H1285" s="74">
        <v>0.438</v>
      </c>
      <c r="I1285" s="44">
        <v>4</v>
      </c>
      <c r="J1285" s="75">
        <v>0</v>
      </c>
      <c r="K1285" s="74">
        <v>0.313</v>
      </c>
      <c r="L1285" s="44">
        <v>4</v>
      </c>
      <c r="M1285" s="75">
        <v>0</v>
      </c>
      <c r="N1285" s="44">
        <v>0.312</v>
      </c>
      <c r="O1285" s="44">
        <v>4</v>
      </c>
      <c r="P1285" s="75">
        <v>0</v>
      </c>
      <c r="Q1285" s="80">
        <f t="shared" si="95"/>
        <v>0.35433333333333333</v>
      </c>
      <c r="R1285" s="88">
        <f t="shared" si="95"/>
        <v>4</v>
      </c>
      <c r="T1285" s="74">
        <v>0.76600000000000001</v>
      </c>
      <c r="U1285" s="44">
        <v>9</v>
      </c>
      <c r="V1285" s="44">
        <v>0</v>
      </c>
      <c r="W1285" s="44">
        <v>217.000001</v>
      </c>
      <c r="X1285" s="44">
        <v>23</v>
      </c>
      <c r="Y1285" s="44">
        <v>237</v>
      </c>
      <c r="Z1285" s="44">
        <v>23</v>
      </c>
      <c r="AA1285" s="44">
        <v>80.32790033749589</v>
      </c>
      <c r="AB1285" s="44">
        <v>23</v>
      </c>
      <c r="AC1285" s="44">
        <v>0</v>
      </c>
      <c r="AD1285" s="44">
        <v>23</v>
      </c>
      <c r="AE1285" s="44">
        <v>112.38176731492467</v>
      </c>
      <c r="AF1285" s="44">
        <v>4</v>
      </c>
      <c r="AG1285" s="75">
        <v>1</v>
      </c>
      <c r="AH1285" s="74">
        <v>0.92200000000000004</v>
      </c>
      <c r="AI1285" s="44">
        <v>9</v>
      </c>
      <c r="AJ1285" s="44">
        <v>0</v>
      </c>
      <c r="AK1285" s="44">
        <v>217.000001</v>
      </c>
      <c r="AL1285" s="44">
        <v>23</v>
      </c>
      <c r="AM1285" s="44">
        <v>237</v>
      </c>
      <c r="AN1285" s="44">
        <v>23</v>
      </c>
      <c r="AO1285" s="44">
        <v>80.32790033749589</v>
      </c>
      <c r="AP1285" s="44">
        <v>23</v>
      </c>
      <c r="AQ1285" s="44">
        <v>0</v>
      </c>
      <c r="AR1285" s="44">
        <v>23</v>
      </c>
      <c r="AS1285" s="44">
        <v>112.38176731492467</v>
      </c>
      <c r="AT1285" s="44">
        <v>4</v>
      </c>
      <c r="AU1285" s="75">
        <v>1</v>
      </c>
      <c r="AV1285">
        <v>1</v>
      </c>
      <c r="AW1285">
        <v>9</v>
      </c>
      <c r="AX1285">
        <v>0</v>
      </c>
      <c r="AY1285">
        <v>217.000001</v>
      </c>
      <c r="AZ1285">
        <v>23</v>
      </c>
      <c r="BA1285">
        <v>237</v>
      </c>
      <c r="BB1285">
        <v>23</v>
      </c>
      <c r="BC1285">
        <v>80.32790033749589</v>
      </c>
      <c r="BD1285">
        <v>23</v>
      </c>
      <c r="BE1285">
        <v>0</v>
      </c>
      <c r="BF1285">
        <v>23</v>
      </c>
      <c r="BG1285">
        <v>112.38176731492467</v>
      </c>
      <c r="BH1285">
        <v>4</v>
      </c>
      <c r="BI1285">
        <v>1</v>
      </c>
      <c r="BJ1285" s="74">
        <f t="shared" si="96"/>
        <v>0.89600000000000002</v>
      </c>
      <c r="BK1285" s="92">
        <f t="shared" si="97"/>
        <v>9</v>
      </c>
      <c r="BN1285" s="67">
        <f t="shared" si="98"/>
        <v>0.54166666666666674</v>
      </c>
      <c r="BO1285" s="9">
        <f t="shared" si="99"/>
        <v>5</v>
      </c>
      <c r="BT1285">
        <v>0.75</v>
      </c>
      <c r="BU1285">
        <v>9</v>
      </c>
      <c r="BV1285">
        <v>0</v>
      </c>
      <c r="BW1285">
        <v>217.000001</v>
      </c>
      <c r="BX1285">
        <v>23</v>
      </c>
      <c r="BY1285">
        <v>237</v>
      </c>
      <c r="BZ1285">
        <v>23</v>
      </c>
      <c r="CA1285">
        <v>80.32790033749589</v>
      </c>
      <c r="CB1285">
        <v>23</v>
      </c>
      <c r="CC1285">
        <v>0</v>
      </c>
      <c r="CD1285">
        <v>23</v>
      </c>
      <c r="CE1285">
        <v>112.38176731492467</v>
      </c>
      <c r="CF1285">
        <v>4</v>
      </c>
      <c r="CG1285">
        <v>1</v>
      </c>
      <c r="CM1285">
        <v>0.75</v>
      </c>
      <c r="CQ1285" t="s">
        <v>162</v>
      </c>
      <c r="CR1285" t="s">
        <v>182</v>
      </c>
      <c r="CS1285" t="s">
        <v>242</v>
      </c>
      <c r="CT1285">
        <v>217.000001</v>
      </c>
      <c r="CU1285">
        <v>23</v>
      </c>
      <c r="CV1285">
        <v>237</v>
      </c>
      <c r="CW1285">
        <v>23</v>
      </c>
      <c r="CX1285">
        <v>80.32790033749589</v>
      </c>
      <c r="CY1285">
        <v>23</v>
      </c>
      <c r="CZ1285">
        <v>0</v>
      </c>
      <c r="DA1285">
        <v>23</v>
      </c>
      <c r="DB1285">
        <v>112.38176731492467</v>
      </c>
      <c r="DC1285">
        <v>4</v>
      </c>
      <c r="DD1285">
        <v>1</v>
      </c>
      <c r="DF1285">
        <v>0.29699999999999999</v>
      </c>
    </row>
    <row r="1286" spans="1:110" x14ac:dyDescent="0.25">
      <c r="A1286" s="74">
        <v>1</v>
      </c>
      <c r="B1286" s="44">
        <v>6</v>
      </c>
      <c r="C1286" s="44">
        <v>3</v>
      </c>
      <c r="D1286" s="44">
        <v>2</v>
      </c>
      <c r="E1286" s="44">
        <v>0.32979999834471102</v>
      </c>
      <c r="F1286" s="44">
        <v>1660.0671425</v>
      </c>
      <c r="G1286" s="75">
        <v>139.79999999999899</v>
      </c>
      <c r="H1286" s="74">
        <v>0.46899999999999997</v>
      </c>
      <c r="I1286" s="44">
        <v>4</v>
      </c>
      <c r="J1286" s="75">
        <v>0</v>
      </c>
      <c r="K1286" s="74">
        <v>0.29699999999999999</v>
      </c>
      <c r="L1286" s="44">
        <v>4</v>
      </c>
      <c r="M1286" s="75">
        <v>0</v>
      </c>
      <c r="N1286" s="44">
        <v>0.28199999999999997</v>
      </c>
      <c r="O1286" s="44">
        <v>4</v>
      </c>
      <c r="P1286" s="75">
        <v>0</v>
      </c>
      <c r="Q1286" s="80">
        <f t="shared" ref="Q1286:R1349" si="100">AVERAGE(H1286,K1286,N1286)</f>
        <v>0.34933333333333333</v>
      </c>
      <c r="R1286" s="88">
        <f t="shared" si="100"/>
        <v>4</v>
      </c>
      <c r="T1286" s="74">
        <v>0.76600000000000001</v>
      </c>
      <c r="U1286" s="44">
        <v>9</v>
      </c>
      <c r="V1286" s="44">
        <v>0</v>
      </c>
      <c r="W1286" s="44">
        <v>0</v>
      </c>
      <c r="X1286" s="44">
        <v>23</v>
      </c>
      <c r="Y1286" s="44">
        <v>237</v>
      </c>
      <c r="Z1286" s="44">
        <v>23</v>
      </c>
      <c r="AA1286" s="44">
        <v>80.30217079055889</v>
      </c>
      <c r="AB1286" s="44">
        <v>23</v>
      </c>
      <c r="AC1286" s="44">
        <v>217.000001</v>
      </c>
      <c r="AD1286" s="44">
        <v>23</v>
      </c>
      <c r="AE1286" s="44">
        <v>112.71218653718692</v>
      </c>
      <c r="AF1286" s="44">
        <v>4</v>
      </c>
      <c r="AG1286" s="75">
        <v>1</v>
      </c>
      <c r="AH1286" s="74">
        <v>0.92200000000000004</v>
      </c>
      <c r="AI1286" s="44">
        <v>9</v>
      </c>
      <c r="AJ1286" s="44">
        <v>0</v>
      </c>
      <c r="AK1286" s="44">
        <v>0</v>
      </c>
      <c r="AL1286" s="44">
        <v>23</v>
      </c>
      <c r="AM1286" s="44">
        <v>237</v>
      </c>
      <c r="AN1286" s="44">
        <v>23</v>
      </c>
      <c r="AO1286" s="44">
        <v>80.30217079055889</v>
      </c>
      <c r="AP1286" s="44">
        <v>23</v>
      </c>
      <c r="AQ1286" s="44">
        <v>217.000001</v>
      </c>
      <c r="AR1286" s="44">
        <v>23</v>
      </c>
      <c r="AS1286" s="44">
        <v>112.71218653718692</v>
      </c>
      <c r="AT1286" s="44">
        <v>4</v>
      </c>
      <c r="AU1286" s="75">
        <v>1</v>
      </c>
      <c r="AV1286">
        <v>1</v>
      </c>
      <c r="AW1286">
        <v>9</v>
      </c>
      <c r="AX1286">
        <v>0</v>
      </c>
      <c r="AY1286">
        <v>0</v>
      </c>
      <c r="AZ1286">
        <v>23</v>
      </c>
      <c r="BA1286">
        <v>237</v>
      </c>
      <c r="BB1286">
        <v>23</v>
      </c>
      <c r="BC1286">
        <v>80.30217079055889</v>
      </c>
      <c r="BD1286">
        <v>23</v>
      </c>
      <c r="BE1286">
        <v>217.000001</v>
      </c>
      <c r="BF1286">
        <v>23</v>
      </c>
      <c r="BG1286">
        <v>112.71218653718692</v>
      </c>
      <c r="BH1286">
        <v>4</v>
      </c>
      <c r="BI1286">
        <v>1</v>
      </c>
      <c r="BJ1286" s="74">
        <f t="shared" ref="BJ1286:BJ1349" si="101">AVERAGE(T1286,AH1286,AV1286)</f>
        <v>0.89600000000000002</v>
      </c>
      <c r="BK1286" s="92">
        <f t="shared" ref="BK1286:BK1349" si="102">AVERAGE(U1286,AI1286,AW1286)</f>
        <v>9</v>
      </c>
      <c r="BN1286" s="67">
        <f t="shared" ref="BN1286:BN1349" si="103">(BJ1286-Q1286)</f>
        <v>0.54666666666666663</v>
      </c>
      <c r="BO1286" s="9">
        <f t="shared" ref="BO1286:BO1349" si="104">BK1286-R1286</f>
        <v>5</v>
      </c>
      <c r="BT1286">
        <v>0.75</v>
      </c>
      <c r="BU1286">
        <v>9</v>
      </c>
      <c r="BV1286">
        <v>0</v>
      </c>
      <c r="BW1286">
        <v>0</v>
      </c>
      <c r="BX1286">
        <v>23</v>
      </c>
      <c r="BY1286">
        <v>237</v>
      </c>
      <c r="BZ1286">
        <v>23</v>
      </c>
      <c r="CA1286">
        <v>80.30217079055889</v>
      </c>
      <c r="CB1286">
        <v>23</v>
      </c>
      <c r="CC1286">
        <v>217.000001</v>
      </c>
      <c r="CD1286">
        <v>23</v>
      </c>
      <c r="CE1286">
        <v>112.71218653718692</v>
      </c>
      <c r="CF1286">
        <v>4</v>
      </c>
      <c r="CG1286">
        <v>1</v>
      </c>
      <c r="CM1286">
        <v>0.75</v>
      </c>
      <c r="CQ1286" t="s">
        <v>162</v>
      </c>
      <c r="CR1286" t="s">
        <v>182</v>
      </c>
      <c r="CS1286" t="s">
        <v>242</v>
      </c>
      <c r="CT1286">
        <v>0</v>
      </c>
      <c r="CU1286">
        <v>23</v>
      </c>
      <c r="CV1286">
        <v>237</v>
      </c>
      <c r="CW1286">
        <v>23</v>
      </c>
      <c r="CX1286">
        <v>80.30217079055889</v>
      </c>
      <c r="CY1286">
        <v>23</v>
      </c>
      <c r="CZ1286">
        <v>217.000001</v>
      </c>
      <c r="DA1286">
        <v>23</v>
      </c>
      <c r="DB1286">
        <v>112.71218653718692</v>
      </c>
      <c r="DC1286">
        <v>4</v>
      </c>
      <c r="DD1286">
        <v>1</v>
      </c>
      <c r="DF1286">
        <v>0.29699999999999999</v>
      </c>
    </row>
    <row r="1287" spans="1:110" x14ac:dyDescent="0.25">
      <c r="A1287" s="74">
        <v>1</v>
      </c>
      <c r="B1287" s="44">
        <v>6</v>
      </c>
      <c r="C1287" s="44">
        <v>3</v>
      </c>
      <c r="D1287" s="44">
        <v>3</v>
      </c>
      <c r="E1287" s="44">
        <v>0.42733800285657098</v>
      </c>
      <c r="F1287" s="44">
        <v>1693.264404</v>
      </c>
      <c r="G1287" s="75">
        <v>147.85</v>
      </c>
      <c r="H1287" s="74">
        <v>0.46899999999999997</v>
      </c>
      <c r="I1287" s="44">
        <v>4</v>
      </c>
      <c r="J1287" s="75">
        <v>0</v>
      </c>
      <c r="K1287" s="74">
        <v>0.32800000000000001</v>
      </c>
      <c r="L1287" s="44">
        <v>4</v>
      </c>
      <c r="M1287" s="75">
        <v>0</v>
      </c>
      <c r="N1287" s="44">
        <v>0.29699999999999999</v>
      </c>
      <c r="O1287" s="44">
        <v>4</v>
      </c>
      <c r="P1287" s="75">
        <v>0</v>
      </c>
      <c r="Q1287" s="80">
        <f t="shared" si="100"/>
        <v>0.36466666666666664</v>
      </c>
      <c r="R1287" s="88">
        <f t="shared" si="100"/>
        <v>4</v>
      </c>
      <c r="T1287" s="74">
        <v>0.76500000000000001</v>
      </c>
      <c r="U1287" s="44">
        <v>9</v>
      </c>
      <c r="V1287" s="44">
        <v>0</v>
      </c>
      <c r="W1287" s="44">
        <v>0</v>
      </c>
      <c r="X1287" s="44">
        <v>23</v>
      </c>
      <c r="Y1287" s="44">
        <v>237</v>
      </c>
      <c r="Z1287" s="44">
        <v>23</v>
      </c>
      <c r="AA1287" s="44">
        <v>217</v>
      </c>
      <c r="AB1287" s="44">
        <v>23</v>
      </c>
      <c r="AC1287" s="44">
        <v>80.536453225040944</v>
      </c>
      <c r="AD1287" s="44">
        <v>23</v>
      </c>
      <c r="AE1287" s="44">
        <v>112.67120597538177</v>
      </c>
      <c r="AF1287" s="44">
        <v>4</v>
      </c>
      <c r="AG1287" s="75">
        <v>1</v>
      </c>
      <c r="AH1287" s="74">
        <v>0.90700000000000003</v>
      </c>
      <c r="AI1287" s="44">
        <v>9</v>
      </c>
      <c r="AJ1287" s="44">
        <v>0</v>
      </c>
      <c r="AK1287" s="44">
        <v>0</v>
      </c>
      <c r="AL1287" s="44">
        <v>23</v>
      </c>
      <c r="AM1287" s="44">
        <v>237</v>
      </c>
      <c r="AN1287" s="44">
        <v>23</v>
      </c>
      <c r="AO1287" s="44">
        <v>217</v>
      </c>
      <c r="AP1287" s="44">
        <v>23</v>
      </c>
      <c r="AQ1287" s="44">
        <v>80.536453225040944</v>
      </c>
      <c r="AR1287" s="44">
        <v>23</v>
      </c>
      <c r="AS1287" s="44">
        <v>112.67120597538177</v>
      </c>
      <c r="AT1287" s="44">
        <v>4</v>
      </c>
      <c r="AU1287" s="75">
        <v>1</v>
      </c>
      <c r="AV1287">
        <v>1</v>
      </c>
      <c r="AW1287">
        <v>9</v>
      </c>
      <c r="AX1287">
        <v>0</v>
      </c>
      <c r="AY1287">
        <v>0</v>
      </c>
      <c r="AZ1287">
        <v>23</v>
      </c>
      <c r="BA1287">
        <v>237</v>
      </c>
      <c r="BB1287">
        <v>23</v>
      </c>
      <c r="BC1287">
        <v>217</v>
      </c>
      <c r="BD1287">
        <v>23</v>
      </c>
      <c r="BE1287">
        <v>80.536453225040944</v>
      </c>
      <c r="BF1287">
        <v>23</v>
      </c>
      <c r="BG1287">
        <v>112.67120597538177</v>
      </c>
      <c r="BH1287">
        <v>4</v>
      </c>
      <c r="BI1287">
        <v>1</v>
      </c>
      <c r="BJ1287" s="74">
        <f t="shared" si="101"/>
        <v>0.89066666666666672</v>
      </c>
      <c r="BK1287" s="92">
        <f t="shared" si="102"/>
        <v>9</v>
      </c>
      <c r="BN1287" s="67">
        <f t="shared" si="103"/>
        <v>0.52600000000000002</v>
      </c>
      <c r="BO1287" s="9">
        <f t="shared" si="104"/>
        <v>5</v>
      </c>
      <c r="BT1287">
        <v>0.73399999999999999</v>
      </c>
      <c r="BU1287">
        <v>9</v>
      </c>
      <c r="BV1287">
        <v>0</v>
      </c>
      <c r="BW1287">
        <v>0</v>
      </c>
      <c r="BX1287">
        <v>23</v>
      </c>
      <c r="BY1287">
        <v>237</v>
      </c>
      <c r="BZ1287">
        <v>23</v>
      </c>
      <c r="CA1287">
        <v>217</v>
      </c>
      <c r="CB1287">
        <v>23</v>
      </c>
      <c r="CC1287">
        <v>80.536453225040944</v>
      </c>
      <c r="CD1287">
        <v>23</v>
      </c>
      <c r="CE1287">
        <v>112.67120597538177</v>
      </c>
      <c r="CF1287">
        <v>4</v>
      </c>
      <c r="CG1287">
        <v>1</v>
      </c>
      <c r="CM1287">
        <v>0.73399999999999999</v>
      </c>
      <c r="CQ1287" t="s">
        <v>162</v>
      </c>
      <c r="CR1287" t="s">
        <v>176</v>
      </c>
      <c r="CS1287" t="s">
        <v>242</v>
      </c>
      <c r="CT1287">
        <v>0</v>
      </c>
      <c r="CU1287">
        <v>23</v>
      </c>
      <c r="CV1287">
        <v>237</v>
      </c>
      <c r="CW1287">
        <v>23</v>
      </c>
      <c r="CX1287">
        <v>217</v>
      </c>
      <c r="CY1287">
        <v>23</v>
      </c>
      <c r="CZ1287">
        <v>80.536453225040944</v>
      </c>
      <c r="DA1287">
        <v>23</v>
      </c>
      <c r="DB1287">
        <v>112.67120597538177</v>
      </c>
      <c r="DC1287">
        <v>4</v>
      </c>
      <c r="DD1287">
        <v>1</v>
      </c>
      <c r="DF1287">
        <v>0.28100000000000003</v>
      </c>
    </row>
    <row r="1288" spans="1:110" x14ac:dyDescent="0.25">
      <c r="A1288" s="74">
        <v>1</v>
      </c>
      <c r="B1288" s="44">
        <v>6</v>
      </c>
      <c r="C1288" s="44">
        <v>4</v>
      </c>
      <c r="D1288" s="44">
        <v>0</v>
      </c>
      <c r="E1288" s="44">
        <v>0.44548380998099102</v>
      </c>
      <c r="F1288" s="44">
        <v>1718.3479755000001</v>
      </c>
      <c r="G1288" s="75">
        <v>130.44</v>
      </c>
      <c r="H1288" s="74">
        <v>0.45300000000000001</v>
      </c>
      <c r="I1288" s="44">
        <v>4</v>
      </c>
      <c r="J1288" s="75">
        <v>0</v>
      </c>
      <c r="K1288" s="74">
        <v>0.29599999999999999</v>
      </c>
      <c r="L1288" s="44">
        <v>4</v>
      </c>
      <c r="M1288" s="75">
        <v>0</v>
      </c>
      <c r="N1288" s="44">
        <v>0.28199999999999997</v>
      </c>
      <c r="O1288" s="44">
        <v>4</v>
      </c>
      <c r="P1288" s="75">
        <v>0</v>
      </c>
      <c r="Q1288" s="80">
        <f t="shared" si="100"/>
        <v>0.34366666666666662</v>
      </c>
      <c r="R1288" s="88">
        <f t="shared" si="100"/>
        <v>4</v>
      </c>
      <c r="T1288" s="74">
        <v>0.70299999999999996</v>
      </c>
      <c r="U1288" s="44">
        <v>7</v>
      </c>
      <c r="V1288" s="44">
        <v>0</v>
      </c>
      <c r="W1288" s="44">
        <v>0</v>
      </c>
      <c r="X1288" s="44">
        <v>23</v>
      </c>
      <c r="Y1288" s="44">
        <v>217</v>
      </c>
      <c r="Z1288" s="44">
        <v>23</v>
      </c>
      <c r="AA1288" s="44">
        <v>237</v>
      </c>
      <c r="AB1288" s="44">
        <v>23</v>
      </c>
      <c r="AC1288" s="44">
        <v>0</v>
      </c>
      <c r="AD1288" s="44">
        <v>23</v>
      </c>
      <c r="AE1288" s="44">
        <v>112.57158996771741</v>
      </c>
      <c r="AF1288" s="44">
        <v>4</v>
      </c>
      <c r="AG1288" s="75">
        <v>0.9</v>
      </c>
      <c r="AH1288" s="74">
        <v>0.84399999999999997</v>
      </c>
      <c r="AI1288" s="44">
        <v>7</v>
      </c>
      <c r="AJ1288" s="44">
        <v>0</v>
      </c>
      <c r="AK1288" s="44">
        <v>0</v>
      </c>
      <c r="AL1288" s="44">
        <v>23</v>
      </c>
      <c r="AM1288" s="44">
        <v>217</v>
      </c>
      <c r="AN1288" s="44">
        <v>23</v>
      </c>
      <c r="AO1288" s="44">
        <v>237</v>
      </c>
      <c r="AP1288" s="44">
        <v>23</v>
      </c>
      <c r="AQ1288" s="44">
        <v>0</v>
      </c>
      <c r="AR1288" s="44">
        <v>23</v>
      </c>
      <c r="AS1288" s="44">
        <v>112.57158996771741</v>
      </c>
      <c r="AT1288" s="44">
        <v>4</v>
      </c>
      <c r="AU1288" s="75">
        <v>0.9</v>
      </c>
      <c r="AV1288">
        <v>0.92200000000000004</v>
      </c>
      <c r="AW1288">
        <v>7</v>
      </c>
      <c r="AX1288">
        <v>0</v>
      </c>
      <c r="AY1288">
        <v>0</v>
      </c>
      <c r="AZ1288">
        <v>23</v>
      </c>
      <c r="BA1288">
        <v>217</v>
      </c>
      <c r="BB1288">
        <v>23</v>
      </c>
      <c r="BC1288">
        <v>237</v>
      </c>
      <c r="BD1288">
        <v>23</v>
      </c>
      <c r="BE1288">
        <v>0</v>
      </c>
      <c r="BF1288">
        <v>23</v>
      </c>
      <c r="BG1288">
        <v>112.57158996771741</v>
      </c>
      <c r="BH1288">
        <v>4</v>
      </c>
      <c r="BI1288">
        <v>0.9</v>
      </c>
      <c r="BJ1288" s="74">
        <f t="shared" si="101"/>
        <v>0.82299999999999995</v>
      </c>
      <c r="BK1288" s="92">
        <f t="shared" si="102"/>
        <v>7</v>
      </c>
      <c r="BN1288" s="67">
        <f t="shared" si="103"/>
        <v>0.47933333333333333</v>
      </c>
      <c r="BO1288" s="9">
        <f t="shared" si="104"/>
        <v>3</v>
      </c>
      <c r="BT1288">
        <v>0.67200000000000004</v>
      </c>
      <c r="BU1288">
        <v>7</v>
      </c>
      <c r="BV1288">
        <v>0</v>
      </c>
      <c r="BW1288">
        <v>0</v>
      </c>
      <c r="BX1288">
        <v>23</v>
      </c>
      <c r="BY1288">
        <v>217</v>
      </c>
      <c r="BZ1288">
        <v>23</v>
      </c>
      <c r="CA1288">
        <v>237</v>
      </c>
      <c r="CB1288">
        <v>23</v>
      </c>
      <c r="CC1288">
        <v>0</v>
      </c>
      <c r="CD1288">
        <v>23</v>
      </c>
      <c r="CE1288">
        <v>112.57158996771741</v>
      </c>
      <c r="CF1288">
        <v>4</v>
      </c>
      <c r="CG1288">
        <v>0.9</v>
      </c>
      <c r="CM1288">
        <v>0.67200000000000004</v>
      </c>
      <c r="CQ1288" t="s">
        <v>162</v>
      </c>
      <c r="CR1288" t="s">
        <v>177</v>
      </c>
      <c r="CS1288" t="s">
        <v>183</v>
      </c>
      <c r="CT1288">
        <v>0</v>
      </c>
      <c r="CU1288">
        <v>23</v>
      </c>
      <c r="CV1288">
        <v>217</v>
      </c>
      <c r="CW1288">
        <v>23</v>
      </c>
      <c r="CX1288">
        <v>237</v>
      </c>
      <c r="CY1288">
        <v>23</v>
      </c>
      <c r="CZ1288">
        <v>0</v>
      </c>
      <c r="DA1288">
        <v>23</v>
      </c>
      <c r="DB1288">
        <v>112.57158996771741</v>
      </c>
      <c r="DC1288">
        <v>4</v>
      </c>
      <c r="DD1288">
        <v>0.9</v>
      </c>
      <c r="DF1288">
        <v>0.25</v>
      </c>
    </row>
    <row r="1289" spans="1:110" x14ac:dyDescent="0.25">
      <c r="A1289" s="74">
        <v>1</v>
      </c>
      <c r="B1289" s="44">
        <v>7</v>
      </c>
      <c r="C1289" s="44">
        <v>0</v>
      </c>
      <c r="D1289" s="44">
        <v>0</v>
      </c>
      <c r="E1289" s="44">
        <v>-0.39481275125093701</v>
      </c>
      <c r="F1289" s="44">
        <v>1374.9300045</v>
      </c>
      <c r="G1289" s="75">
        <v>118.509999999999</v>
      </c>
      <c r="H1289" s="74">
        <v>0.45400000000000001</v>
      </c>
      <c r="I1289" s="44">
        <v>4</v>
      </c>
      <c r="J1289" s="75">
        <v>0</v>
      </c>
      <c r="K1289" s="74">
        <v>0.313</v>
      </c>
      <c r="L1289" s="44">
        <v>4</v>
      </c>
      <c r="M1289" s="75">
        <v>0</v>
      </c>
      <c r="N1289" s="44">
        <v>0.312</v>
      </c>
      <c r="O1289" s="44">
        <v>4</v>
      </c>
      <c r="P1289" s="75">
        <v>0</v>
      </c>
      <c r="Q1289" s="80">
        <f t="shared" si="100"/>
        <v>0.35966666666666663</v>
      </c>
      <c r="R1289" s="88">
        <f t="shared" si="100"/>
        <v>4</v>
      </c>
      <c r="T1289" s="74">
        <v>0.625</v>
      </c>
      <c r="U1289" s="44">
        <v>6</v>
      </c>
      <c r="V1289" s="44">
        <v>0</v>
      </c>
      <c r="W1289" s="44">
        <v>0</v>
      </c>
      <c r="X1289" s="44">
        <v>23</v>
      </c>
      <c r="Y1289" s="44">
        <v>237</v>
      </c>
      <c r="Z1289" s="44">
        <v>23</v>
      </c>
      <c r="AA1289" s="44">
        <v>0</v>
      </c>
      <c r="AB1289" s="44">
        <v>23</v>
      </c>
      <c r="AC1289" s="44">
        <v>0</v>
      </c>
      <c r="AD1289" s="44">
        <v>23</v>
      </c>
      <c r="AE1289" s="44">
        <v>110.80671228959744</v>
      </c>
      <c r="AF1289" s="44">
        <v>4</v>
      </c>
      <c r="AG1289" s="75">
        <v>0.9</v>
      </c>
      <c r="AH1289" s="74">
        <v>0.75</v>
      </c>
      <c r="AI1289" s="44">
        <v>6</v>
      </c>
      <c r="AJ1289" s="44">
        <v>0</v>
      </c>
      <c r="AK1289" s="44">
        <v>0</v>
      </c>
      <c r="AL1289" s="44">
        <v>23</v>
      </c>
      <c r="AM1289" s="44">
        <v>237</v>
      </c>
      <c r="AN1289" s="44">
        <v>23</v>
      </c>
      <c r="AO1289" s="44">
        <v>0</v>
      </c>
      <c r="AP1289" s="44">
        <v>23</v>
      </c>
      <c r="AQ1289" s="44">
        <v>0</v>
      </c>
      <c r="AR1289" s="44">
        <v>23</v>
      </c>
      <c r="AS1289" s="44">
        <v>110.80671228959744</v>
      </c>
      <c r="AT1289" s="44">
        <v>4</v>
      </c>
      <c r="AU1289" s="75">
        <v>0.9</v>
      </c>
      <c r="AV1289">
        <v>0.79700000000000004</v>
      </c>
      <c r="AW1289">
        <v>6</v>
      </c>
      <c r="AX1289">
        <v>0</v>
      </c>
      <c r="AY1289">
        <v>0</v>
      </c>
      <c r="AZ1289">
        <v>23</v>
      </c>
      <c r="BA1289">
        <v>237</v>
      </c>
      <c r="BB1289">
        <v>23</v>
      </c>
      <c r="BC1289">
        <v>0</v>
      </c>
      <c r="BD1289">
        <v>23</v>
      </c>
      <c r="BE1289">
        <v>0</v>
      </c>
      <c r="BF1289">
        <v>23</v>
      </c>
      <c r="BG1289">
        <v>110.80671228959744</v>
      </c>
      <c r="BH1289">
        <v>4</v>
      </c>
      <c r="BI1289">
        <v>0.9</v>
      </c>
      <c r="BJ1289" s="74">
        <f t="shared" si="101"/>
        <v>0.72400000000000009</v>
      </c>
      <c r="BK1289" s="92">
        <f t="shared" si="102"/>
        <v>6</v>
      </c>
      <c r="BN1289" s="67">
        <f t="shared" si="103"/>
        <v>0.36433333333333345</v>
      </c>
      <c r="BO1289" s="9">
        <f t="shared" si="104"/>
        <v>2</v>
      </c>
      <c r="BT1289">
        <v>0.59299999999999997</v>
      </c>
      <c r="BU1289">
        <v>6</v>
      </c>
      <c r="BV1289">
        <v>0</v>
      </c>
      <c r="BW1289">
        <v>0</v>
      </c>
      <c r="BX1289">
        <v>23</v>
      </c>
      <c r="BY1289">
        <v>237</v>
      </c>
      <c r="BZ1289">
        <v>23</v>
      </c>
      <c r="CA1289">
        <v>0</v>
      </c>
      <c r="CB1289">
        <v>23</v>
      </c>
      <c r="CC1289">
        <v>0</v>
      </c>
      <c r="CD1289">
        <v>23</v>
      </c>
      <c r="CE1289">
        <v>110.80671228959744</v>
      </c>
      <c r="CF1289">
        <v>4</v>
      </c>
      <c r="CG1289">
        <v>0.9</v>
      </c>
      <c r="CM1289">
        <v>0.59299999999999997</v>
      </c>
      <c r="CQ1289" t="s">
        <v>162</v>
      </c>
      <c r="CR1289" t="s">
        <v>178</v>
      </c>
      <c r="CS1289" t="s">
        <v>169</v>
      </c>
      <c r="CT1289">
        <v>0</v>
      </c>
      <c r="CU1289">
        <v>23</v>
      </c>
      <c r="CV1289">
        <v>237</v>
      </c>
      <c r="CW1289">
        <v>23</v>
      </c>
      <c r="CX1289">
        <v>0</v>
      </c>
      <c r="CY1289">
        <v>23</v>
      </c>
      <c r="CZ1289">
        <v>0</v>
      </c>
      <c r="DA1289">
        <v>23</v>
      </c>
      <c r="DB1289">
        <v>110.80671228959744</v>
      </c>
      <c r="DC1289">
        <v>4</v>
      </c>
      <c r="DD1289">
        <v>0.9</v>
      </c>
      <c r="DF1289">
        <v>0.23499999999999999</v>
      </c>
    </row>
    <row r="1290" spans="1:110" x14ac:dyDescent="0.25">
      <c r="A1290" s="74">
        <v>1</v>
      </c>
      <c r="B1290" s="44">
        <v>7</v>
      </c>
      <c r="C1290" s="44">
        <v>0</v>
      </c>
      <c r="D1290" s="44">
        <v>1</v>
      </c>
      <c r="E1290" s="44">
        <v>-0.29727474673905901</v>
      </c>
      <c r="F1290" s="44">
        <v>1408.127266</v>
      </c>
      <c r="G1290" s="75">
        <v>126.55999999999899</v>
      </c>
      <c r="H1290" s="74">
        <v>0.42199999999999999</v>
      </c>
      <c r="I1290" s="44">
        <v>4</v>
      </c>
      <c r="J1290" s="75">
        <v>0</v>
      </c>
      <c r="K1290" s="74">
        <v>0.312</v>
      </c>
      <c r="L1290" s="44">
        <v>4</v>
      </c>
      <c r="M1290" s="75">
        <v>0</v>
      </c>
      <c r="N1290" s="44">
        <v>0.28100000000000003</v>
      </c>
      <c r="O1290" s="44">
        <v>4</v>
      </c>
      <c r="P1290" s="75">
        <v>0</v>
      </c>
      <c r="Q1290" s="80">
        <f t="shared" si="100"/>
        <v>0.33833333333333337</v>
      </c>
      <c r="R1290" s="88">
        <f t="shared" si="100"/>
        <v>4</v>
      </c>
      <c r="T1290" s="74">
        <v>0.65600000000000003</v>
      </c>
      <c r="U1290" s="44">
        <v>7</v>
      </c>
      <c r="V1290" s="44">
        <v>0</v>
      </c>
      <c r="W1290" s="44">
        <v>217.000001</v>
      </c>
      <c r="X1290" s="44">
        <v>23</v>
      </c>
      <c r="Y1290" s="44">
        <v>237</v>
      </c>
      <c r="Z1290" s="44">
        <v>23</v>
      </c>
      <c r="AA1290" s="44">
        <v>0</v>
      </c>
      <c r="AB1290" s="44">
        <v>23</v>
      </c>
      <c r="AC1290" s="44">
        <v>0</v>
      </c>
      <c r="AD1290" s="44">
        <v>23</v>
      </c>
      <c r="AE1290" s="44">
        <v>109.61689787037548</v>
      </c>
      <c r="AF1290" s="44">
        <v>4</v>
      </c>
      <c r="AG1290" s="75">
        <v>1</v>
      </c>
      <c r="AH1290" s="74">
        <v>0.79700000000000004</v>
      </c>
      <c r="AI1290" s="44">
        <v>7</v>
      </c>
      <c r="AJ1290" s="44">
        <v>0</v>
      </c>
      <c r="AK1290" s="44">
        <v>217.000001</v>
      </c>
      <c r="AL1290" s="44">
        <v>23</v>
      </c>
      <c r="AM1290" s="44">
        <v>237</v>
      </c>
      <c r="AN1290" s="44">
        <v>23</v>
      </c>
      <c r="AO1290" s="44">
        <v>0</v>
      </c>
      <c r="AP1290" s="44">
        <v>23</v>
      </c>
      <c r="AQ1290" s="44">
        <v>0</v>
      </c>
      <c r="AR1290" s="44">
        <v>23</v>
      </c>
      <c r="AS1290" s="44">
        <v>109.61689787037548</v>
      </c>
      <c r="AT1290" s="44">
        <v>4</v>
      </c>
      <c r="AU1290" s="75">
        <v>1</v>
      </c>
      <c r="AV1290">
        <v>0.85899999999999999</v>
      </c>
      <c r="AW1290">
        <v>7</v>
      </c>
      <c r="AX1290">
        <v>0</v>
      </c>
      <c r="AY1290">
        <v>217.000001</v>
      </c>
      <c r="AZ1290">
        <v>23</v>
      </c>
      <c r="BA1290">
        <v>237</v>
      </c>
      <c r="BB1290">
        <v>23</v>
      </c>
      <c r="BC1290">
        <v>0</v>
      </c>
      <c r="BD1290">
        <v>23</v>
      </c>
      <c r="BE1290">
        <v>0</v>
      </c>
      <c r="BF1290">
        <v>23</v>
      </c>
      <c r="BG1290">
        <v>109.61689787037548</v>
      </c>
      <c r="BH1290">
        <v>4</v>
      </c>
      <c r="BI1290">
        <v>1</v>
      </c>
      <c r="BJ1290" s="74">
        <f t="shared" si="101"/>
        <v>0.77066666666666672</v>
      </c>
      <c r="BK1290" s="92">
        <f t="shared" si="102"/>
        <v>7</v>
      </c>
      <c r="BN1290" s="67">
        <f t="shared" si="103"/>
        <v>0.43233333333333335</v>
      </c>
      <c r="BO1290" s="9">
        <f t="shared" si="104"/>
        <v>3</v>
      </c>
      <c r="BT1290">
        <v>0.625</v>
      </c>
      <c r="BU1290">
        <v>7</v>
      </c>
      <c r="BV1290">
        <v>0</v>
      </c>
      <c r="BW1290">
        <v>217.000001</v>
      </c>
      <c r="BX1290">
        <v>23</v>
      </c>
      <c r="BY1290">
        <v>237</v>
      </c>
      <c r="BZ1290">
        <v>23</v>
      </c>
      <c r="CA1290">
        <v>0</v>
      </c>
      <c r="CB1290">
        <v>23</v>
      </c>
      <c r="CC1290">
        <v>0</v>
      </c>
      <c r="CD1290">
        <v>23</v>
      </c>
      <c r="CE1290">
        <v>109.61689787037548</v>
      </c>
      <c r="CF1290">
        <v>4</v>
      </c>
      <c r="CG1290">
        <v>1</v>
      </c>
      <c r="CM1290">
        <v>0.625</v>
      </c>
      <c r="CQ1290" t="s">
        <v>162</v>
      </c>
      <c r="CR1290" t="s">
        <v>173</v>
      </c>
      <c r="CS1290" t="s">
        <v>183</v>
      </c>
      <c r="CT1290">
        <v>217.000001</v>
      </c>
      <c r="CU1290">
        <v>23</v>
      </c>
      <c r="CV1290">
        <v>237</v>
      </c>
      <c r="CW1290">
        <v>23</v>
      </c>
      <c r="CX1290">
        <v>0</v>
      </c>
      <c r="CY1290">
        <v>23</v>
      </c>
      <c r="CZ1290">
        <v>0</v>
      </c>
      <c r="DA1290">
        <v>23</v>
      </c>
      <c r="DB1290">
        <v>109.61689787037548</v>
      </c>
      <c r="DC1290">
        <v>4</v>
      </c>
      <c r="DD1290">
        <v>1</v>
      </c>
      <c r="DF1290">
        <v>0.23400000000000001</v>
      </c>
    </row>
    <row r="1291" spans="1:110" x14ac:dyDescent="0.25">
      <c r="A1291" s="74">
        <v>1</v>
      </c>
      <c r="B1291" s="44">
        <v>7</v>
      </c>
      <c r="C1291" s="44">
        <v>0</v>
      </c>
      <c r="D1291" s="44">
        <v>2</v>
      </c>
      <c r="E1291" s="44">
        <v>-0.19973674222718199</v>
      </c>
      <c r="F1291" s="44">
        <v>1441.3245274999999</v>
      </c>
      <c r="G1291" s="75">
        <v>134.60999999999899</v>
      </c>
      <c r="H1291" s="74">
        <v>0.437</v>
      </c>
      <c r="I1291" s="44">
        <v>4</v>
      </c>
      <c r="J1291" s="75">
        <v>0</v>
      </c>
      <c r="K1291" s="74">
        <v>0.313</v>
      </c>
      <c r="L1291" s="44">
        <v>4</v>
      </c>
      <c r="M1291" s="75">
        <v>0</v>
      </c>
      <c r="N1291" s="44">
        <v>0.312</v>
      </c>
      <c r="O1291" s="44">
        <v>4</v>
      </c>
      <c r="P1291" s="75">
        <v>0</v>
      </c>
      <c r="Q1291" s="80">
        <f t="shared" si="100"/>
        <v>0.35400000000000004</v>
      </c>
      <c r="R1291" s="88">
        <f t="shared" si="100"/>
        <v>4</v>
      </c>
      <c r="T1291" s="74">
        <v>0.67200000000000004</v>
      </c>
      <c r="U1291" s="44">
        <v>7</v>
      </c>
      <c r="V1291" s="44">
        <v>0</v>
      </c>
      <c r="W1291" s="44">
        <v>0</v>
      </c>
      <c r="X1291" s="44">
        <v>23</v>
      </c>
      <c r="Y1291" s="44">
        <v>237</v>
      </c>
      <c r="Z1291" s="44">
        <v>23</v>
      </c>
      <c r="AA1291" s="44">
        <v>0</v>
      </c>
      <c r="AB1291" s="44">
        <v>23</v>
      </c>
      <c r="AC1291" s="44">
        <v>217.000001</v>
      </c>
      <c r="AD1291" s="44">
        <v>23</v>
      </c>
      <c r="AE1291" s="44">
        <v>110.06078381316416</v>
      </c>
      <c r="AF1291" s="44">
        <v>4</v>
      </c>
      <c r="AG1291" s="75">
        <v>1</v>
      </c>
      <c r="AH1291" s="74">
        <v>0.81200000000000006</v>
      </c>
      <c r="AI1291" s="44">
        <v>7</v>
      </c>
      <c r="AJ1291" s="44">
        <v>0</v>
      </c>
      <c r="AK1291" s="44">
        <v>0</v>
      </c>
      <c r="AL1291" s="44">
        <v>23</v>
      </c>
      <c r="AM1291" s="44">
        <v>237</v>
      </c>
      <c r="AN1291" s="44">
        <v>23</v>
      </c>
      <c r="AO1291" s="44">
        <v>0</v>
      </c>
      <c r="AP1291" s="44">
        <v>23</v>
      </c>
      <c r="AQ1291" s="44">
        <v>217.000001</v>
      </c>
      <c r="AR1291" s="44">
        <v>23</v>
      </c>
      <c r="AS1291" s="44">
        <v>110.06078381316416</v>
      </c>
      <c r="AT1291" s="44">
        <v>4</v>
      </c>
      <c r="AU1291" s="75">
        <v>1</v>
      </c>
      <c r="AV1291">
        <v>0.85899999999999999</v>
      </c>
      <c r="AW1291">
        <v>7</v>
      </c>
      <c r="AX1291">
        <v>0</v>
      </c>
      <c r="AY1291">
        <v>0</v>
      </c>
      <c r="AZ1291">
        <v>23</v>
      </c>
      <c r="BA1291">
        <v>237</v>
      </c>
      <c r="BB1291">
        <v>23</v>
      </c>
      <c r="BC1291">
        <v>0</v>
      </c>
      <c r="BD1291">
        <v>23</v>
      </c>
      <c r="BE1291">
        <v>217.000001</v>
      </c>
      <c r="BF1291">
        <v>23</v>
      </c>
      <c r="BG1291">
        <v>110.06078381316416</v>
      </c>
      <c r="BH1291">
        <v>4</v>
      </c>
      <c r="BI1291">
        <v>1</v>
      </c>
      <c r="BJ1291" s="74">
        <f t="shared" si="101"/>
        <v>0.78100000000000003</v>
      </c>
      <c r="BK1291" s="92">
        <f t="shared" si="102"/>
        <v>7</v>
      </c>
      <c r="BN1291" s="67">
        <f t="shared" si="103"/>
        <v>0.42699999999999999</v>
      </c>
      <c r="BO1291" s="9">
        <f t="shared" si="104"/>
        <v>3</v>
      </c>
      <c r="BT1291">
        <v>0.625</v>
      </c>
      <c r="BU1291">
        <v>7</v>
      </c>
      <c r="BV1291">
        <v>0</v>
      </c>
      <c r="BW1291">
        <v>0</v>
      </c>
      <c r="BX1291">
        <v>23</v>
      </c>
      <c r="BY1291">
        <v>237</v>
      </c>
      <c r="BZ1291">
        <v>23</v>
      </c>
      <c r="CA1291">
        <v>0</v>
      </c>
      <c r="CB1291">
        <v>23</v>
      </c>
      <c r="CC1291">
        <v>217.000001</v>
      </c>
      <c r="CD1291">
        <v>23</v>
      </c>
      <c r="CE1291">
        <v>110.06078381316416</v>
      </c>
      <c r="CF1291">
        <v>4</v>
      </c>
      <c r="CG1291">
        <v>1</v>
      </c>
      <c r="CM1291">
        <v>0.625</v>
      </c>
      <c r="CQ1291" t="s">
        <v>162</v>
      </c>
      <c r="CR1291" t="s">
        <v>178</v>
      </c>
      <c r="CS1291" t="s">
        <v>183</v>
      </c>
      <c r="CT1291">
        <v>0</v>
      </c>
      <c r="CU1291">
        <v>23</v>
      </c>
      <c r="CV1291">
        <v>237</v>
      </c>
      <c r="CW1291">
        <v>23</v>
      </c>
      <c r="CX1291">
        <v>0</v>
      </c>
      <c r="CY1291">
        <v>23</v>
      </c>
      <c r="CZ1291">
        <v>217.000001</v>
      </c>
      <c r="DA1291">
        <v>23</v>
      </c>
      <c r="DB1291">
        <v>110.06078381316416</v>
      </c>
      <c r="DC1291">
        <v>4</v>
      </c>
      <c r="DD1291">
        <v>1</v>
      </c>
      <c r="DF1291">
        <v>0.23499999999999999</v>
      </c>
    </row>
    <row r="1292" spans="1:110" x14ac:dyDescent="0.25">
      <c r="A1292" s="74">
        <v>1</v>
      </c>
      <c r="B1292" s="44">
        <v>7</v>
      </c>
      <c r="C1292" s="44">
        <v>0</v>
      </c>
      <c r="D1292" s="44">
        <v>3</v>
      </c>
      <c r="E1292" s="44">
        <v>-0.10219873771530499</v>
      </c>
      <c r="F1292" s="44">
        <v>1474.5217889999999</v>
      </c>
      <c r="G1292" s="75">
        <v>142.66</v>
      </c>
      <c r="H1292" s="74">
        <v>0.438</v>
      </c>
      <c r="I1292" s="44">
        <v>4</v>
      </c>
      <c r="J1292" s="75">
        <v>0</v>
      </c>
      <c r="K1292" s="74">
        <v>0.29699999999999999</v>
      </c>
      <c r="L1292" s="44">
        <v>4</v>
      </c>
      <c r="M1292" s="75">
        <v>0</v>
      </c>
      <c r="N1292" s="44">
        <v>0.29699999999999999</v>
      </c>
      <c r="O1292" s="44">
        <v>4</v>
      </c>
      <c r="P1292" s="75">
        <v>0</v>
      </c>
      <c r="Q1292" s="80">
        <f t="shared" si="100"/>
        <v>0.34400000000000003</v>
      </c>
      <c r="R1292" s="88">
        <f t="shared" si="100"/>
        <v>4</v>
      </c>
      <c r="T1292" s="74">
        <v>0.67200000000000004</v>
      </c>
      <c r="U1292" s="44">
        <v>7</v>
      </c>
      <c r="V1292" s="44">
        <v>0</v>
      </c>
      <c r="W1292" s="44">
        <v>0</v>
      </c>
      <c r="X1292" s="44">
        <v>23</v>
      </c>
      <c r="Y1292" s="44">
        <v>237</v>
      </c>
      <c r="Z1292" s="44">
        <v>23</v>
      </c>
      <c r="AA1292" s="44">
        <v>0</v>
      </c>
      <c r="AB1292" s="44">
        <v>23</v>
      </c>
      <c r="AC1292" s="44">
        <v>217</v>
      </c>
      <c r="AD1292" s="44">
        <v>23</v>
      </c>
      <c r="AE1292" s="44">
        <v>109.71298892762303</v>
      </c>
      <c r="AF1292" s="44">
        <v>4</v>
      </c>
      <c r="AG1292" s="75">
        <v>1</v>
      </c>
      <c r="AH1292" s="74">
        <v>0.82899999999999996</v>
      </c>
      <c r="AI1292" s="44">
        <v>7</v>
      </c>
      <c r="AJ1292" s="44">
        <v>0</v>
      </c>
      <c r="AK1292" s="44">
        <v>0</v>
      </c>
      <c r="AL1292" s="44">
        <v>23</v>
      </c>
      <c r="AM1292" s="44">
        <v>237</v>
      </c>
      <c r="AN1292" s="44">
        <v>23</v>
      </c>
      <c r="AO1292" s="44">
        <v>0</v>
      </c>
      <c r="AP1292" s="44">
        <v>23</v>
      </c>
      <c r="AQ1292" s="44">
        <v>217</v>
      </c>
      <c r="AR1292" s="44">
        <v>23</v>
      </c>
      <c r="AS1292" s="44">
        <v>109.71298892762303</v>
      </c>
      <c r="AT1292" s="44">
        <v>4</v>
      </c>
      <c r="AU1292" s="75">
        <v>1</v>
      </c>
      <c r="AV1292">
        <v>0.85899999999999999</v>
      </c>
      <c r="AW1292">
        <v>7</v>
      </c>
      <c r="AX1292">
        <v>0</v>
      </c>
      <c r="AY1292">
        <v>0</v>
      </c>
      <c r="AZ1292">
        <v>23</v>
      </c>
      <c r="BA1292">
        <v>237</v>
      </c>
      <c r="BB1292">
        <v>23</v>
      </c>
      <c r="BC1292">
        <v>0</v>
      </c>
      <c r="BD1292">
        <v>23</v>
      </c>
      <c r="BE1292">
        <v>217</v>
      </c>
      <c r="BF1292">
        <v>23</v>
      </c>
      <c r="BG1292">
        <v>109.71298892762303</v>
      </c>
      <c r="BH1292">
        <v>4</v>
      </c>
      <c r="BI1292">
        <v>1</v>
      </c>
      <c r="BJ1292" s="74">
        <f t="shared" si="101"/>
        <v>0.78666666666666663</v>
      </c>
      <c r="BK1292" s="92">
        <f t="shared" si="102"/>
        <v>7</v>
      </c>
      <c r="BN1292" s="67">
        <f t="shared" si="103"/>
        <v>0.4426666666666666</v>
      </c>
      <c r="BO1292" s="9">
        <f t="shared" si="104"/>
        <v>3</v>
      </c>
      <c r="BT1292">
        <v>0.64100000000000001</v>
      </c>
      <c r="BU1292">
        <v>7</v>
      </c>
      <c r="BV1292">
        <v>0</v>
      </c>
      <c r="BW1292">
        <v>0</v>
      </c>
      <c r="BX1292">
        <v>23</v>
      </c>
      <c r="BY1292">
        <v>237</v>
      </c>
      <c r="BZ1292">
        <v>23</v>
      </c>
      <c r="CA1292">
        <v>0</v>
      </c>
      <c r="CB1292">
        <v>23</v>
      </c>
      <c r="CC1292">
        <v>217</v>
      </c>
      <c r="CD1292">
        <v>23</v>
      </c>
      <c r="CE1292">
        <v>109.71298892762303</v>
      </c>
      <c r="CF1292">
        <v>4</v>
      </c>
      <c r="CG1292">
        <v>1</v>
      </c>
      <c r="CM1292">
        <v>0.64100000000000001</v>
      </c>
      <c r="CQ1292" t="s">
        <v>162</v>
      </c>
      <c r="CR1292" t="s">
        <v>173</v>
      </c>
      <c r="CS1292" t="s">
        <v>183</v>
      </c>
      <c r="CT1292">
        <v>0</v>
      </c>
      <c r="CU1292">
        <v>23</v>
      </c>
      <c r="CV1292">
        <v>237</v>
      </c>
      <c r="CW1292">
        <v>23</v>
      </c>
      <c r="CX1292">
        <v>0</v>
      </c>
      <c r="CY1292">
        <v>23</v>
      </c>
      <c r="CZ1292">
        <v>217</v>
      </c>
      <c r="DA1292">
        <v>23</v>
      </c>
      <c r="DB1292">
        <v>109.71298892762303</v>
      </c>
      <c r="DC1292">
        <v>4</v>
      </c>
      <c r="DD1292">
        <v>1</v>
      </c>
      <c r="DF1292">
        <v>0.23400000000000001</v>
      </c>
    </row>
    <row r="1293" spans="1:110" x14ac:dyDescent="0.25">
      <c r="A1293" s="74">
        <v>1</v>
      </c>
      <c r="B1293" s="44">
        <v>7</v>
      </c>
      <c r="C1293" s="44">
        <v>0</v>
      </c>
      <c r="D1293" s="44">
        <v>4</v>
      </c>
      <c r="E1293" s="44">
        <v>-4.6607332034288903E-3</v>
      </c>
      <c r="F1293" s="44">
        <v>1507.7190505000001</v>
      </c>
      <c r="G1293" s="75">
        <v>150.70999999999901</v>
      </c>
      <c r="H1293" s="74">
        <v>0.46899999999999997</v>
      </c>
      <c r="I1293" s="44">
        <v>4</v>
      </c>
      <c r="J1293" s="75">
        <v>0</v>
      </c>
      <c r="K1293" s="74">
        <v>0.313</v>
      </c>
      <c r="L1293" s="44">
        <v>4</v>
      </c>
      <c r="M1293" s="75">
        <v>0</v>
      </c>
      <c r="N1293" s="44">
        <v>0.29699999999999999</v>
      </c>
      <c r="O1293" s="44">
        <v>4</v>
      </c>
      <c r="P1293" s="75">
        <v>0</v>
      </c>
      <c r="Q1293" s="80">
        <f t="shared" si="100"/>
        <v>0.35966666666666663</v>
      </c>
      <c r="R1293" s="88">
        <f t="shared" si="100"/>
        <v>4</v>
      </c>
      <c r="T1293" s="74">
        <v>0.65600000000000003</v>
      </c>
      <c r="U1293" s="44">
        <v>7</v>
      </c>
      <c r="V1293" s="44">
        <v>0</v>
      </c>
      <c r="W1293" s="44">
        <v>0</v>
      </c>
      <c r="X1293" s="44">
        <v>23</v>
      </c>
      <c r="Y1293" s="44">
        <v>237</v>
      </c>
      <c r="Z1293" s="44">
        <v>23</v>
      </c>
      <c r="AA1293" s="44">
        <v>0</v>
      </c>
      <c r="AB1293" s="44">
        <v>23</v>
      </c>
      <c r="AC1293" s="44">
        <v>217</v>
      </c>
      <c r="AD1293" s="44">
        <v>23</v>
      </c>
      <c r="AE1293" s="44">
        <v>109.38053050141103</v>
      </c>
      <c r="AF1293" s="44">
        <v>4</v>
      </c>
      <c r="AG1293" s="75">
        <v>1</v>
      </c>
      <c r="AH1293" s="74">
        <v>0.81299999999999994</v>
      </c>
      <c r="AI1293" s="44">
        <v>7</v>
      </c>
      <c r="AJ1293" s="44">
        <v>0</v>
      </c>
      <c r="AK1293" s="44">
        <v>0</v>
      </c>
      <c r="AL1293" s="44">
        <v>23</v>
      </c>
      <c r="AM1293" s="44">
        <v>237</v>
      </c>
      <c r="AN1293" s="44">
        <v>23</v>
      </c>
      <c r="AO1293" s="44">
        <v>0</v>
      </c>
      <c r="AP1293" s="44">
        <v>23</v>
      </c>
      <c r="AQ1293" s="44">
        <v>217</v>
      </c>
      <c r="AR1293" s="44">
        <v>23</v>
      </c>
      <c r="AS1293" s="44">
        <v>109.38053050141103</v>
      </c>
      <c r="AT1293" s="44">
        <v>4</v>
      </c>
      <c r="AU1293" s="75">
        <v>1</v>
      </c>
      <c r="AV1293">
        <v>0.875</v>
      </c>
      <c r="AW1293">
        <v>7</v>
      </c>
      <c r="AX1293">
        <v>0</v>
      </c>
      <c r="AY1293">
        <v>0</v>
      </c>
      <c r="AZ1293">
        <v>23</v>
      </c>
      <c r="BA1293">
        <v>237</v>
      </c>
      <c r="BB1293">
        <v>23</v>
      </c>
      <c r="BC1293">
        <v>0</v>
      </c>
      <c r="BD1293">
        <v>23</v>
      </c>
      <c r="BE1293">
        <v>217</v>
      </c>
      <c r="BF1293">
        <v>23</v>
      </c>
      <c r="BG1293">
        <v>109.38053050141103</v>
      </c>
      <c r="BH1293">
        <v>4</v>
      </c>
      <c r="BI1293">
        <v>1</v>
      </c>
      <c r="BJ1293" s="74">
        <f t="shared" si="101"/>
        <v>0.78133333333333332</v>
      </c>
      <c r="BK1293" s="92">
        <f t="shared" si="102"/>
        <v>7</v>
      </c>
      <c r="BN1293" s="67">
        <f t="shared" si="103"/>
        <v>0.42166666666666669</v>
      </c>
      <c r="BO1293" s="9">
        <f t="shared" si="104"/>
        <v>3</v>
      </c>
      <c r="BT1293">
        <v>0.625</v>
      </c>
      <c r="BU1293">
        <v>7</v>
      </c>
      <c r="BV1293">
        <v>0</v>
      </c>
      <c r="BW1293">
        <v>0</v>
      </c>
      <c r="BX1293">
        <v>23</v>
      </c>
      <c r="BY1293">
        <v>237</v>
      </c>
      <c r="BZ1293">
        <v>23</v>
      </c>
      <c r="CA1293">
        <v>0</v>
      </c>
      <c r="CB1293">
        <v>23</v>
      </c>
      <c r="CC1293">
        <v>217</v>
      </c>
      <c r="CD1293">
        <v>23</v>
      </c>
      <c r="CE1293">
        <v>109.38053050141103</v>
      </c>
      <c r="CF1293">
        <v>4</v>
      </c>
      <c r="CG1293">
        <v>1</v>
      </c>
      <c r="CM1293">
        <v>0.625</v>
      </c>
      <c r="CQ1293" t="s">
        <v>162</v>
      </c>
      <c r="CR1293" t="s">
        <v>177</v>
      </c>
      <c r="CS1293" t="s">
        <v>183</v>
      </c>
      <c r="CT1293">
        <v>0</v>
      </c>
      <c r="CU1293">
        <v>23</v>
      </c>
      <c r="CV1293">
        <v>237</v>
      </c>
      <c r="CW1293">
        <v>23</v>
      </c>
      <c r="CX1293">
        <v>0</v>
      </c>
      <c r="CY1293">
        <v>23</v>
      </c>
      <c r="CZ1293">
        <v>217</v>
      </c>
      <c r="DA1293">
        <v>23</v>
      </c>
      <c r="DB1293">
        <v>109.38053050141103</v>
      </c>
      <c r="DC1293">
        <v>4</v>
      </c>
      <c r="DD1293">
        <v>1</v>
      </c>
      <c r="DF1293">
        <v>0.25</v>
      </c>
    </row>
    <row r="1294" spans="1:110" x14ac:dyDescent="0.25">
      <c r="A1294" s="74">
        <v>1</v>
      </c>
      <c r="B1294" s="44">
        <v>7</v>
      </c>
      <c r="C1294" s="44">
        <v>0</v>
      </c>
      <c r="D1294" s="44">
        <v>5</v>
      </c>
      <c r="E1294" s="44">
        <v>9.2877271308448098E-2</v>
      </c>
      <c r="F1294" s="44">
        <v>1540.9163120000001</v>
      </c>
      <c r="G1294" s="75">
        <v>158.76</v>
      </c>
      <c r="H1294" s="74">
        <v>0.46899999999999997</v>
      </c>
      <c r="I1294" s="44">
        <v>4</v>
      </c>
      <c r="J1294" s="75">
        <v>0</v>
      </c>
      <c r="K1294" s="74">
        <v>0.313</v>
      </c>
      <c r="L1294" s="44">
        <v>4</v>
      </c>
      <c r="M1294" s="75">
        <v>0</v>
      </c>
      <c r="N1294" s="44">
        <v>0.29599999999999999</v>
      </c>
      <c r="O1294" s="44">
        <v>4</v>
      </c>
      <c r="P1294" s="75">
        <v>0</v>
      </c>
      <c r="Q1294" s="80">
        <f t="shared" si="100"/>
        <v>0.35933333333333334</v>
      </c>
      <c r="R1294" s="88">
        <f t="shared" si="100"/>
        <v>4</v>
      </c>
      <c r="T1294" s="74">
        <v>0.67200000000000004</v>
      </c>
      <c r="U1294" s="44">
        <v>7</v>
      </c>
      <c r="V1294" s="44">
        <v>0</v>
      </c>
      <c r="W1294" s="44">
        <v>0</v>
      </c>
      <c r="X1294" s="44">
        <v>23</v>
      </c>
      <c r="Y1294" s="44">
        <v>237</v>
      </c>
      <c r="Z1294" s="44">
        <v>23</v>
      </c>
      <c r="AA1294" s="44">
        <v>0</v>
      </c>
      <c r="AB1294" s="44">
        <v>23</v>
      </c>
      <c r="AC1294" s="44">
        <v>217.000001</v>
      </c>
      <c r="AD1294" s="44">
        <v>23</v>
      </c>
      <c r="AE1294" s="44">
        <v>109.06241736033728</v>
      </c>
      <c r="AF1294" s="44">
        <v>4</v>
      </c>
      <c r="AG1294" s="75">
        <v>1</v>
      </c>
      <c r="AH1294" s="74">
        <v>0.79700000000000004</v>
      </c>
      <c r="AI1294" s="44">
        <v>7</v>
      </c>
      <c r="AJ1294" s="44">
        <v>0</v>
      </c>
      <c r="AK1294" s="44">
        <v>0</v>
      </c>
      <c r="AL1294" s="44">
        <v>23</v>
      </c>
      <c r="AM1294" s="44">
        <v>237</v>
      </c>
      <c r="AN1294" s="44">
        <v>23</v>
      </c>
      <c r="AO1294" s="44">
        <v>0</v>
      </c>
      <c r="AP1294" s="44">
        <v>23</v>
      </c>
      <c r="AQ1294" s="44">
        <v>217.000001</v>
      </c>
      <c r="AR1294" s="44">
        <v>23</v>
      </c>
      <c r="AS1294" s="44">
        <v>109.06241736033728</v>
      </c>
      <c r="AT1294" s="44">
        <v>4</v>
      </c>
      <c r="AU1294" s="75">
        <v>1</v>
      </c>
      <c r="AV1294">
        <v>0.84399999999999997</v>
      </c>
      <c r="AW1294">
        <v>7</v>
      </c>
      <c r="AX1294">
        <v>0</v>
      </c>
      <c r="AY1294">
        <v>0</v>
      </c>
      <c r="AZ1294">
        <v>23</v>
      </c>
      <c r="BA1294">
        <v>237</v>
      </c>
      <c r="BB1294">
        <v>23</v>
      </c>
      <c r="BC1294">
        <v>0</v>
      </c>
      <c r="BD1294">
        <v>23</v>
      </c>
      <c r="BE1294">
        <v>217.000001</v>
      </c>
      <c r="BF1294">
        <v>23</v>
      </c>
      <c r="BG1294">
        <v>109.06241736033728</v>
      </c>
      <c r="BH1294">
        <v>4</v>
      </c>
      <c r="BI1294">
        <v>1</v>
      </c>
      <c r="BJ1294" s="74">
        <f t="shared" si="101"/>
        <v>0.77100000000000002</v>
      </c>
      <c r="BK1294" s="92">
        <f t="shared" si="102"/>
        <v>7</v>
      </c>
      <c r="BN1294" s="67">
        <f t="shared" si="103"/>
        <v>0.41166666666666668</v>
      </c>
      <c r="BO1294" s="9">
        <f t="shared" si="104"/>
        <v>3</v>
      </c>
      <c r="BT1294">
        <v>0.625</v>
      </c>
      <c r="BU1294">
        <v>7</v>
      </c>
      <c r="BV1294">
        <v>0</v>
      </c>
      <c r="BW1294">
        <v>0</v>
      </c>
      <c r="BX1294">
        <v>23</v>
      </c>
      <c r="BY1294">
        <v>237</v>
      </c>
      <c r="BZ1294">
        <v>23</v>
      </c>
      <c r="CA1294">
        <v>0</v>
      </c>
      <c r="CB1294">
        <v>23</v>
      </c>
      <c r="CC1294">
        <v>217.000001</v>
      </c>
      <c r="CD1294">
        <v>23</v>
      </c>
      <c r="CE1294">
        <v>109.06241736033728</v>
      </c>
      <c r="CF1294">
        <v>4</v>
      </c>
      <c r="CG1294">
        <v>1</v>
      </c>
      <c r="CM1294">
        <v>0.625</v>
      </c>
      <c r="CQ1294" t="s">
        <v>162</v>
      </c>
      <c r="CR1294" t="s">
        <v>173</v>
      </c>
      <c r="CS1294" t="s">
        <v>183</v>
      </c>
      <c r="CT1294">
        <v>0</v>
      </c>
      <c r="CU1294">
        <v>23</v>
      </c>
      <c r="CV1294">
        <v>237</v>
      </c>
      <c r="CW1294">
        <v>23</v>
      </c>
      <c r="CX1294">
        <v>0</v>
      </c>
      <c r="CY1294">
        <v>23</v>
      </c>
      <c r="CZ1294">
        <v>217.000001</v>
      </c>
      <c r="DA1294">
        <v>23</v>
      </c>
      <c r="DB1294">
        <v>109.06241736033728</v>
      </c>
      <c r="DC1294">
        <v>4</v>
      </c>
      <c r="DD1294">
        <v>1</v>
      </c>
      <c r="DF1294">
        <v>0.23400000000000001</v>
      </c>
    </row>
    <row r="1295" spans="1:110" x14ac:dyDescent="0.25">
      <c r="A1295" s="74">
        <v>1</v>
      </c>
      <c r="B1295" s="44">
        <v>7</v>
      </c>
      <c r="C1295" s="44">
        <v>0</v>
      </c>
      <c r="D1295" s="44">
        <v>6</v>
      </c>
      <c r="E1295" s="44">
        <v>0.19041527582030701</v>
      </c>
      <c r="F1295" s="44">
        <v>1574.1135735</v>
      </c>
      <c r="G1295" s="75">
        <v>166.81</v>
      </c>
      <c r="H1295" s="74">
        <v>0.45300000000000001</v>
      </c>
      <c r="I1295" s="44">
        <v>4</v>
      </c>
      <c r="J1295" s="75">
        <v>0</v>
      </c>
      <c r="K1295" s="74">
        <v>0.313</v>
      </c>
      <c r="L1295" s="44">
        <v>4</v>
      </c>
      <c r="M1295" s="75">
        <v>0</v>
      </c>
      <c r="N1295" s="44">
        <v>0.29699999999999999</v>
      </c>
      <c r="O1295" s="44">
        <v>4</v>
      </c>
      <c r="P1295" s="75">
        <v>0</v>
      </c>
      <c r="Q1295" s="80">
        <f t="shared" si="100"/>
        <v>0.35433333333333333</v>
      </c>
      <c r="R1295" s="88">
        <f t="shared" si="100"/>
        <v>4</v>
      </c>
      <c r="T1295" s="74">
        <v>0.68700000000000006</v>
      </c>
      <c r="U1295" s="44">
        <v>7</v>
      </c>
      <c r="V1295" s="44">
        <v>0</v>
      </c>
      <c r="W1295" s="44">
        <v>0</v>
      </c>
      <c r="X1295" s="44">
        <v>23</v>
      </c>
      <c r="Y1295" s="44">
        <v>237</v>
      </c>
      <c r="Z1295" s="44">
        <v>23</v>
      </c>
      <c r="AA1295" s="44">
        <v>0</v>
      </c>
      <c r="AB1295" s="44">
        <v>23</v>
      </c>
      <c r="AC1295" s="44">
        <v>217</v>
      </c>
      <c r="AD1295" s="44">
        <v>23</v>
      </c>
      <c r="AE1295" s="44">
        <v>108.75768193284108</v>
      </c>
      <c r="AF1295" s="44">
        <v>4</v>
      </c>
      <c r="AG1295" s="75">
        <v>1</v>
      </c>
      <c r="AH1295" s="74">
        <v>0.79700000000000004</v>
      </c>
      <c r="AI1295" s="44">
        <v>7</v>
      </c>
      <c r="AJ1295" s="44">
        <v>0</v>
      </c>
      <c r="AK1295" s="44">
        <v>0</v>
      </c>
      <c r="AL1295" s="44">
        <v>23</v>
      </c>
      <c r="AM1295" s="44">
        <v>237</v>
      </c>
      <c r="AN1295" s="44">
        <v>23</v>
      </c>
      <c r="AO1295" s="44">
        <v>0</v>
      </c>
      <c r="AP1295" s="44">
        <v>23</v>
      </c>
      <c r="AQ1295" s="44">
        <v>217</v>
      </c>
      <c r="AR1295" s="44">
        <v>23</v>
      </c>
      <c r="AS1295" s="44">
        <v>108.75768193284108</v>
      </c>
      <c r="AT1295" s="44">
        <v>4</v>
      </c>
      <c r="AU1295" s="75">
        <v>1</v>
      </c>
      <c r="AV1295">
        <v>0.85899999999999999</v>
      </c>
      <c r="AW1295">
        <v>7</v>
      </c>
      <c r="AX1295">
        <v>0</v>
      </c>
      <c r="AY1295">
        <v>0</v>
      </c>
      <c r="AZ1295">
        <v>23</v>
      </c>
      <c r="BA1295">
        <v>237</v>
      </c>
      <c r="BB1295">
        <v>23</v>
      </c>
      <c r="BC1295">
        <v>0</v>
      </c>
      <c r="BD1295">
        <v>23</v>
      </c>
      <c r="BE1295">
        <v>217</v>
      </c>
      <c r="BF1295">
        <v>23</v>
      </c>
      <c r="BG1295">
        <v>108.75768193284108</v>
      </c>
      <c r="BH1295">
        <v>4</v>
      </c>
      <c r="BI1295">
        <v>1</v>
      </c>
      <c r="BJ1295" s="74">
        <f t="shared" si="101"/>
        <v>0.78100000000000003</v>
      </c>
      <c r="BK1295" s="92">
        <f t="shared" si="102"/>
        <v>7</v>
      </c>
      <c r="BN1295" s="67">
        <f t="shared" si="103"/>
        <v>0.42666666666666669</v>
      </c>
      <c r="BO1295" s="9">
        <f t="shared" si="104"/>
        <v>3</v>
      </c>
      <c r="BT1295">
        <v>0.64</v>
      </c>
      <c r="BU1295">
        <v>7</v>
      </c>
      <c r="BV1295">
        <v>0</v>
      </c>
      <c r="BW1295">
        <v>0</v>
      </c>
      <c r="BX1295">
        <v>23</v>
      </c>
      <c r="BY1295">
        <v>237</v>
      </c>
      <c r="BZ1295">
        <v>23</v>
      </c>
      <c r="CA1295">
        <v>0</v>
      </c>
      <c r="CB1295">
        <v>23</v>
      </c>
      <c r="CC1295">
        <v>217</v>
      </c>
      <c r="CD1295">
        <v>23</v>
      </c>
      <c r="CE1295">
        <v>108.75768193284108</v>
      </c>
      <c r="CF1295">
        <v>4</v>
      </c>
      <c r="CG1295">
        <v>1</v>
      </c>
      <c r="CM1295">
        <v>0.64</v>
      </c>
      <c r="CQ1295" t="s">
        <v>162</v>
      </c>
      <c r="CR1295" t="s">
        <v>177</v>
      </c>
      <c r="CS1295" t="s">
        <v>183</v>
      </c>
      <c r="CT1295">
        <v>0</v>
      </c>
      <c r="CU1295">
        <v>23</v>
      </c>
      <c r="CV1295">
        <v>237</v>
      </c>
      <c r="CW1295">
        <v>23</v>
      </c>
      <c r="CX1295">
        <v>0</v>
      </c>
      <c r="CY1295">
        <v>23</v>
      </c>
      <c r="CZ1295">
        <v>217</v>
      </c>
      <c r="DA1295">
        <v>23</v>
      </c>
      <c r="DB1295">
        <v>108.75768193284108</v>
      </c>
      <c r="DC1295">
        <v>4</v>
      </c>
      <c r="DD1295">
        <v>1</v>
      </c>
      <c r="DF1295">
        <v>0.25</v>
      </c>
    </row>
    <row r="1296" spans="1:110" x14ac:dyDescent="0.25">
      <c r="A1296" s="74">
        <v>1</v>
      </c>
      <c r="B1296" s="44">
        <v>7</v>
      </c>
      <c r="C1296" s="44">
        <v>0</v>
      </c>
      <c r="D1296" s="44">
        <v>7</v>
      </c>
      <c r="E1296" s="44">
        <v>0.28795328033218498</v>
      </c>
      <c r="F1296" s="44">
        <v>1607.310835</v>
      </c>
      <c r="G1296" s="75">
        <v>174.86</v>
      </c>
      <c r="H1296" s="74">
        <v>0.437</v>
      </c>
      <c r="I1296" s="44">
        <v>4</v>
      </c>
      <c r="J1296" s="75">
        <v>0</v>
      </c>
      <c r="K1296" s="74">
        <v>0.313</v>
      </c>
      <c r="L1296" s="44">
        <v>4</v>
      </c>
      <c r="M1296" s="75">
        <v>0</v>
      </c>
      <c r="N1296" s="44">
        <v>0.313</v>
      </c>
      <c r="O1296" s="44">
        <v>4</v>
      </c>
      <c r="P1296" s="75">
        <v>0</v>
      </c>
      <c r="Q1296" s="80">
        <f t="shared" si="100"/>
        <v>0.35433333333333333</v>
      </c>
      <c r="R1296" s="88">
        <f t="shared" si="100"/>
        <v>4</v>
      </c>
      <c r="T1296" s="74">
        <v>0.67200000000000004</v>
      </c>
      <c r="U1296" s="44">
        <v>7</v>
      </c>
      <c r="V1296" s="44">
        <v>0</v>
      </c>
      <c r="W1296" s="44">
        <v>0</v>
      </c>
      <c r="X1296" s="44">
        <v>23</v>
      </c>
      <c r="Y1296" s="44">
        <v>237</v>
      </c>
      <c r="Z1296" s="44">
        <v>23</v>
      </c>
      <c r="AA1296" s="44">
        <v>0</v>
      </c>
      <c r="AB1296" s="44">
        <v>23</v>
      </c>
      <c r="AC1296" s="44">
        <v>217</v>
      </c>
      <c r="AD1296" s="44">
        <v>23</v>
      </c>
      <c r="AE1296" s="44">
        <v>108.46555404020251</v>
      </c>
      <c r="AF1296" s="44">
        <v>4</v>
      </c>
      <c r="AG1296" s="75">
        <v>1</v>
      </c>
      <c r="AH1296" s="74">
        <v>0.79700000000000004</v>
      </c>
      <c r="AI1296" s="44">
        <v>7</v>
      </c>
      <c r="AJ1296" s="44">
        <v>0</v>
      </c>
      <c r="AK1296" s="44">
        <v>0</v>
      </c>
      <c r="AL1296" s="44">
        <v>23</v>
      </c>
      <c r="AM1296" s="44">
        <v>237</v>
      </c>
      <c r="AN1296" s="44">
        <v>23</v>
      </c>
      <c r="AO1296" s="44">
        <v>0</v>
      </c>
      <c r="AP1296" s="44">
        <v>23</v>
      </c>
      <c r="AQ1296" s="44">
        <v>217</v>
      </c>
      <c r="AR1296" s="44">
        <v>23</v>
      </c>
      <c r="AS1296" s="44">
        <v>108.46555404020251</v>
      </c>
      <c r="AT1296" s="44">
        <v>4</v>
      </c>
      <c r="AU1296" s="75">
        <v>1</v>
      </c>
      <c r="AV1296">
        <v>0.875</v>
      </c>
      <c r="AW1296">
        <v>7</v>
      </c>
      <c r="AX1296">
        <v>0</v>
      </c>
      <c r="AY1296">
        <v>0</v>
      </c>
      <c r="AZ1296">
        <v>23</v>
      </c>
      <c r="BA1296">
        <v>237</v>
      </c>
      <c r="BB1296">
        <v>23</v>
      </c>
      <c r="BC1296">
        <v>0</v>
      </c>
      <c r="BD1296">
        <v>23</v>
      </c>
      <c r="BE1296">
        <v>217</v>
      </c>
      <c r="BF1296">
        <v>23</v>
      </c>
      <c r="BG1296">
        <v>108.46555404020251</v>
      </c>
      <c r="BH1296">
        <v>4</v>
      </c>
      <c r="BI1296">
        <v>1</v>
      </c>
      <c r="BJ1296" s="74">
        <f t="shared" si="101"/>
        <v>0.78133333333333344</v>
      </c>
      <c r="BK1296" s="92">
        <f t="shared" si="102"/>
        <v>7</v>
      </c>
      <c r="BN1296" s="67">
        <f t="shared" si="103"/>
        <v>0.4270000000000001</v>
      </c>
      <c r="BO1296" s="9">
        <f t="shared" si="104"/>
        <v>3</v>
      </c>
      <c r="BT1296">
        <v>0.67200000000000004</v>
      </c>
      <c r="BU1296">
        <v>7</v>
      </c>
      <c r="BV1296">
        <v>0</v>
      </c>
      <c r="BW1296">
        <v>0</v>
      </c>
      <c r="BX1296">
        <v>23</v>
      </c>
      <c r="BY1296">
        <v>237</v>
      </c>
      <c r="BZ1296">
        <v>23</v>
      </c>
      <c r="CA1296">
        <v>0</v>
      </c>
      <c r="CB1296">
        <v>23</v>
      </c>
      <c r="CC1296">
        <v>217</v>
      </c>
      <c r="CD1296">
        <v>23</v>
      </c>
      <c r="CE1296">
        <v>108.46555404020251</v>
      </c>
      <c r="CF1296">
        <v>4</v>
      </c>
      <c r="CG1296">
        <v>1</v>
      </c>
      <c r="CM1296">
        <v>0.67200000000000004</v>
      </c>
      <c r="CQ1296" t="s">
        <v>162</v>
      </c>
      <c r="CR1296" t="s">
        <v>178</v>
      </c>
      <c r="CS1296" t="s">
        <v>183</v>
      </c>
      <c r="CT1296">
        <v>0</v>
      </c>
      <c r="CU1296">
        <v>23</v>
      </c>
      <c r="CV1296">
        <v>237</v>
      </c>
      <c r="CW1296">
        <v>23</v>
      </c>
      <c r="CX1296">
        <v>0</v>
      </c>
      <c r="CY1296">
        <v>23</v>
      </c>
      <c r="CZ1296">
        <v>217</v>
      </c>
      <c r="DA1296">
        <v>23</v>
      </c>
      <c r="DB1296">
        <v>108.46555404020251</v>
      </c>
      <c r="DC1296">
        <v>4</v>
      </c>
      <c r="DD1296">
        <v>1</v>
      </c>
      <c r="DF1296">
        <v>0.23499999999999999</v>
      </c>
    </row>
    <row r="1297" spans="1:110" x14ac:dyDescent="0.25">
      <c r="A1297" s="74">
        <v>1</v>
      </c>
      <c r="B1297" s="44">
        <v>7</v>
      </c>
      <c r="C1297" s="44">
        <v>0</v>
      </c>
      <c r="D1297" s="44">
        <v>8</v>
      </c>
      <c r="E1297" s="44">
        <v>0.38549128484407902</v>
      </c>
      <c r="F1297" s="44">
        <v>1640.5080965</v>
      </c>
      <c r="G1297" s="75">
        <v>182.91</v>
      </c>
      <c r="H1297" s="74">
        <v>0.45300000000000001</v>
      </c>
      <c r="I1297" s="44">
        <v>4</v>
      </c>
      <c r="J1297" s="75">
        <v>0</v>
      </c>
      <c r="K1297" s="74">
        <v>0.313</v>
      </c>
      <c r="L1297" s="44">
        <v>4</v>
      </c>
      <c r="M1297" s="75">
        <v>0</v>
      </c>
      <c r="N1297" s="44">
        <v>0.32800000000000001</v>
      </c>
      <c r="O1297" s="44">
        <v>4</v>
      </c>
      <c r="P1297" s="75">
        <v>0</v>
      </c>
      <c r="Q1297" s="80">
        <f t="shared" si="100"/>
        <v>0.36466666666666669</v>
      </c>
      <c r="R1297" s="88">
        <f t="shared" si="100"/>
        <v>4</v>
      </c>
      <c r="T1297" s="74">
        <v>0.67200000000000004</v>
      </c>
      <c r="U1297" s="44">
        <v>7</v>
      </c>
      <c r="V1297" s="44">
        <v>0</v>
      </c>
      <c r="W1297" s="44">
        <v>0</v>
      </c>
      <c r="X1297" s="44">
        <v>23</v>
      </c>
      <c r="Y1297" s="44">
        <v>236.99999999999997</v>
      </c>
      <c r="Z1297" s="44">
        <v>23</v>
      </c>
      <c r="AA1297" s="44">
        <v>0</v>
      </c>
      <c r="AB1297" s="44">
        <v>23</v>
      </c>
      <c r="AC1297" s="44">
        <v>217.00000099999997</v>
      </c>
      <c r="AD1297" s="44">
        <v>23</v>
      </c>
      <c r="AE1297" s="44">
        <v>108.18526834766206</v>
      </c>
      <c r="AF1297" s="44">
        <v>4</v>
      </c>
      <c r="AG1297" s="75">
        <v>1</v>
      </c>
      <c r="AH1297" s="74">
        <v>0.81200000000000006</v>
      </c>
      <c r="AI1297" s="44">
        <v>7</v>
      </c>
      <c r="AJ1297" s="44">
        <v>0</v>
      </c>
      <c r="AK1297" s="44">
        <v>0</v>
      </c>
      <c r="AL1297" s="44">
        <v>23</v>
      </c>
      <c r="AM1297" s="44">
        <v>236.99999999999997</v>
      </c>
      <c r="AN1297" s="44">
        <v>23</v>
      </c>
      <c r="AO1297" s="44">
        <v>0</v>
      </c>
      <c r="AP1297" s="44">
        <v>23</v>
      </c>
      <c r="AQ1297" s="44">
        <v>217.00000099999997</v>
      </c>
      <c r="AR1297" s="44">
        <v>23</v>
      </c>
      <c r="AS1297" s="44">
        <v>108.18526834766206</v>
      </c>
      <c r="AT1297" s="44">
        <v>4</v>
      </c>
      <c r="AU1297" s="75">
        <v>1</v>
      </c>
      <c r="AV1297">
        <v>0.85899999999999999</v>
      </c>
      <c r="AW1297">
        <v>7</v>
      </c>
      <c r="AX1297">
        <v>0</v>
      </c>
      <c r="AY1297">
        <v>0</v>
      </c>
      <c r="AZ1297">
        <v>23</v>
      </c>
      <c r="BA1297">
        <v>236.99999999999997</v>
      </c>
      <c r="BB1297">
        <v>23</v>
      </c>
      <c r="BC1297">
        <v>0</v>
      </c>
      <c r="BD1297">
        <v>23</v>
      </c>
      <c r="BE1297">
        <v>217.00000099999997</v>
      </c>
      <c r="BF1297">
        <v>23</v>
      </c>
      <c r="BG1297">
        <v>108.18526834766206</v>
      </c>
      <c r="BH1297">
        <v>4</v>
      </c>
      <c r="BI1297">
        <v>1</v>
      </c>
      <c r="BJ1297" s="74">
        <f t="shared" si="101"/>
        <v>0.78100000000000003</v>
      </c>
      <c r="BK1297" s="92">
        <f t="shared" si="102"/>
        <v>7</v>
      </c>
      <c r="BN1297" s="67">
        <f t="shared" si="103"/>
        <v>0.41633333333333333</v>
      </c>
      <c r="BO1297" s="9">
        <f t="shared" si="104"/>
        <v>3</v>
      </c>
      <c r="BT1297">
        <v>0.625</v>
      </c>
      <c r="BU1297">
        <v>7</v>
      </c>
      <c r="BV1297">
        <v>0</v>
      </c>
      <c r="BW1297">
        <v>0</v>
      </c>
      <c r="BX1297">
        <v>23</v>
      </c>
      <c r="BY1297">
        <v>236.99999999999997</v>
      </c>
      <c r="BZ1297">
        <v>23</v>
      </c>
      <c r="CA1297">
        <v>0</v>
      </c>
      <c r="CB1297">
        <v>23</v>
      </c>
      <c r="CC1297">
        <v>217.00000099999997</v>
      </c>
      <c r="CD1297">
        <v>23</v>
      </c>
      <c r="CE1297">
        <v>108.18526834766206</v>
      </c>
      <c r="CF1297">
        <v>4</v>
      </c>
      <c r="CG1297">
        <v>1</v>
      </c>
      <c r="CM1297">
        <v>0.625</v>
      </c>
      <c r="CQ1297" t="s">
        <v>162</v>
      </c>
      <c r="CR1297" t="s">
        <v>175</v>
      </c>
      <c r="CS1297" t="s">
        <v>183</v>
      </c>
      <c r="CT1297">
        <v>0</v>
      </c>
      <c r="CU1297">
        <v>23</v>
      </c>
      <c r="CV1297">
        <v>236.99999999999997</v>
      </c>
      <c r="CW1297">
        <v>23</v>
      </c>
      <c r="CX1297">
        <v>0</v>
      </c>
      <c r="CY1297">
        <v>23</v>
      </c>
      <c r="CZ1297">
        <v>217.00000099999997</v>
      </c>
      <c r="DA1297">
        <v>23</v>
      </c>
      <c r="DB1297">
        <v>108.18526834766206</v>
      </c>
      <c r="DC1297">
        <v>4</v>
      </c>
      <c r="DD1297">
        <v>1</v>
      </c>
      <c r="DF1297">
        <v>0.218</v>
      </c>
    </row>
    <row r="1298" spans="1:110" x14ac:dyDescent="0.25">
      <c r="A1298" s="74">
        <v>1</v>
      </c>
      <c r="B1298" s="44">
        <v>7</v>
      </c>
      <c r="C1298" s="44">
        <v>0</v>
      </c>
      <c r="D1298" s="44">
        <v>9</v>
      </c>
      <c r="E1298" s="44">
        <v>0.48302928935593897</v>
      </c>
      <c r="F1298" s="44">
        <v>1673.7053579999999</v>
      </c>
      <c r="G1298" s="75">
        <v>190.95999999999901</v>
      </c>
      <c r="H1298" s="74">
        <v>0.437</v>
      </c>
      <c r="I1298" s="44">
        <v>4</v>
      </c>
      <c r="J1298" s="75">
        <v>0</v>
      </c>
      <c r="K1298" s="74">
        <v>0.35899999999999999</v>
      </c>
      <c r="L1298" s="44">
        <v>4</v>
      </c>
      <c r="M1298" s="75">
        <v>0</v>
      </c>
      <c r="N1298" s="44">
        <v>0.313</v>
      </c>
      <c r="O1298" s="44">
        <v>4</v>
      </c>
      <c r="P1298" s="75">
        <v>0</v>
      </c>
      <c r="Q1298" s="80">
        <f t="shared" si="100"/>
        <v>0.36966666666666664</v>
      </c>
      <c r="R1298" s="88">
        <f t="shared" si="100"/>
        <v>4</v>
      </c>
      <c r="T1298" s="74">
        <v>0.68799999999999994</v>
      </c>
      <c r="U1298" s="44">
        <v>7</v>
      </c>
      <c r="V1298" s="44">
        <v>0</v>
      </c>
      <c r="W1298" s="44">
        <v>0</v>
      </c>
      <c r="X1298" s="44">
        <v>23</v>
      </c>
      <c r="Y1298" s="44">
        <v>237</v>
      </c>
      <c r="Z1298" s="44">
        <v>23</v>
      </c>
      <c r="AA1298" s="44">
        <v>0</v>
      </c>
      <c r="AB1298" s="44">
        <v>23</v>
      </c>
      <c r="AC1298" s="44">
        <v>217.000001</v>
      </c>
      <c r="AD1298" s="44">
        <v>23</v>
      </c>
      <c r="AE1298" s="44">
        <v>107.91608253112162</v>
      </c>
      <c r="AF1298" s="44">
        <v>4</v>
      </c>
      <c r="AG1298" s="75">
        <v>1</v>
      </c>
      <c r="AH1298" s="74">
        <v>0.81200000000000006</v>
      </c>
      <c r="AI1298" s="44">
        <v>7</v>
      </c>
      <c r="AJ1298" s="44">
        <v>0</v>
      </c>
      <c r="AK1298" s="44">
        <v>0</v>
      </c>
      <c r="AL1298" s="44">
        <v>23</v>
      </c>
      <c r="AM1298" s="44">
        <v>237</v>
      </c>
      <c r="AN1298" s="44">
        <v>23</v>
      </c>
      <c r="AO1298" s="44">
        <v>0</v>
      </c>
      <c r="AP1298" s="44">
        <v>23</v>
      </c>
      <c r="AQ1298" s="44">
        <v>217.000001</v>
      </c>
      <c r="AR1298" s="44">
        <v>23</v>
      </c>
      <c r="AS1298" s="44">
        <v>107.91608253112162</v>
      </c>
      <c r="AT1298" s="44">
        <v>4</v>
      </c>
      <c r="AU1298" s="75">
        <v>1</v>
      </c>
      <c r="AV1298">
        <v>0.875</v>
      </c>
      <c r="AW1298">
        <v>7</v>
      </c>
      <c r="AX1298">
        <v>0</v>
      </c>
      <c r="AY1298">
        <v>0</v>
      </c>
      <c r="AZ1298">
        <v>23</v>
      </c>
      <c r="BA1298">
        <v>237</v>
      </c>
      <c r="BB1298">
        <v>23</v>
      </c>
      <c r="BC1298">
        <v>0</v>
      </c>
      <c r="BD1298">
        <v>23</v>
      </c>
      <c r="BE1298">
        <v>217.000001</v>
      </c>
      <c r="BF1298">
        <v>23</v>
      </c>
      <c r="BG1298">
        <v>107.91608253112162</v>
      </c>
      <c r="BH1298">
        <v>4</v>
      </c>
      <c r="BI1298">
        <v>1</v>
      </c>
      <c r="BJ1298" s="74">
        <f t="shared" si="101"/>
        <v>0.79166666666666663</v>
      </c>
      <c r="BK1298" s="92">
        <f t="shared" si="102"/>
        <v>7</v>
      </c>
      <c r="BN1298" s="67">
        <f t="shared" si="103"/>
        <v>0.42199999999999999</v>
      </c>
      <c r="BO1298" s="9">
        <f t="shared" si="104"/>
        <v>3</v>
      </c>
      <c r="BT1298">
        <v>0.625</v>
      </c>
      <c r="BU1298">
        <v>7</v>
      </c>
      <c r="BV1298">
        <v>0</v>
      </c>
      <c r="BW1298">
        <v>0</v>
      </c>
      <c r="BX1298">
        <v>23</v>
      </c>
      <c r="BY1298">
        <v>237</v>
      </c>
      <c r="BZ1298">
        <v>23</v>
      </c>
      <c r="CA1298">
        <v>0</v>
      </c>
      <c r="CB1298">
        <v>23</v>
      </c>
      <c r="CC1298">
        <v>217.000001</v>
      </c>
      <c r="CD1298">
        <v>23</v>
      </c>
      <c r="CE1298">
        <v>107.91608253112162</v>
      </c>
      <c r="CF1298">
        <v>4</v>
      </c>
      <c r="CG1298">
        <v>1</v>
      </c>
      <c r="CM1298">
        <v>0.625</v>
      </c>
      <c r="CQ1298" t="s">
        <v>162</v>
      </c>
      <c r="CR1298" t="s">
        <v>172</v>
      </c>
      <c r="CS1298" t="s">
        <v>183</v>
      </c>
      <c r="CT1298">
        <v>0</v>
      </c>
      <c r="CU1298">
        <v>23</v>
      </c>
      <c r="CV1298">
        <v>237</v>
      </c>
      <c r="CW1298">
        <v>23</v>
      </c>
      <c r="CX1298">
        <v>0</v>
      </c>
      <c r="CY1298">
        <v>23</v>
      </c>
      <c r="CZ1298">
        <v>217.000001</v>
      </c>
      <c r="DA1298">
        <v>23</v>
      </c>
      <c r="DB1298">
        <v>107.91608253112162</v>
      </c>
      <c r="DC1298">
        <v>4</v>
      </c>
      <c r="DD1298">
        <v>1</v>
      </c>
      <c r="DF1298">
        <v>0.219</v>
      </c>
    </row>
    <row r="1299" spans="1:110" x14ac:dyDescent="0.25">
      <c r="A1299" s="74">
        <v>1</v>
      </c>
      <c r="B1299" s="44">
        <v>7</v>
      </c>
      <c r="C1299" s="44">
        <v>1</v>
      </c>
      <c r="D1299" s="44">
        <v>0</v>
      </c>
      <c r="E1299" s="44">
        <v>-8.4052930590903199E-2</v>
      </c>
      <c r="F1299" s="44">
        <v>1499.6053605</v>
      </c>
      <c r="G1299" s="75">
        <v>125.24999999999901</v>
      </c>
      <c r="H1299" s="74">
        <v>0.45300000000000001</v>
      </c>
      <c r="I1299" s="44">
        <v>4</v>
      </c>
      <c r="J1299" s="75">
        <v>0</v>
      </c>
      <c r="K1299" s="74">
        <v>0.32800000000000001</v>
      </c>
      <c r="L1299" s="44">
        <v>4</v>
      </c>
      <c r="M1299" s="75">
        <v>0</v>
      </c>
      <c r="N1299" s="44">
        <v>0.313</v>
      </c>
      <c r="O1299" s="44">
        <v>4</v>
      </c>
      <c r="P1299" s="75">
        <v>0</v>
      </c>
      <c r="Q1299" s="80">
        <f t="shared" si="100"/>
        <v>0.36466666666666669</v>
      </c>
      <c r="R1299" s="88">
        <f t="shared" si="100"/>
        <v>4</v>
      </c>
      <c r="T1299" s="74">
        <v>0.65600000000000003</v>
      </c>
      <c r="U1299" s="44">
        <v>7</v>
      </c>
      <c r="V1299" s="44">
        <v>0</v>
      </c>
      <c r="W1299" s="44">
        <v>217</v>
      </c>
      <c r="X1299" s="44">
        <v>23</v>
      </c>
      <c r="Y1299" s="44">
        <v>237</v>
      </c>
      <c r="Z1299" s="44">
        <v>23</v>
      </c>
      <c r="AA1299" s="44">
        <v>0</v>
      </c>
      <c r="AB1299" s="44">
        <v>23</v>
      </c>
      <c r="AC1299" s="44">
        <v>0</v>
      </c>
      <c r="AD1299" s="44">
        <v>23</v>
      </c>
      <c r="AE1299" s="44">
        <v>110.05571989708675</v>
      </c>
      <c r="AF1299" s="44">
        <v>4</v>
      </c>
      <c r="AG1299" s="75">
        <v>1</v>
      </c>
      <c r="AH1299" s="74">
        <v>0.79700000000000004</v>
      </c>
      <c r="AI1299" s="44">
        <v>7</v>
      </c>
      <c r="AJ1299" s="44">
        <v>0</v>
      </c>
      <c r="AK1299" s="44">
        <v>217</v>
      </c>
      <c r="AL1299" s="44">
        <v>23</v>
      </c>
      <c r="AM1299" s="44">
        <v>237</v>
      </c>
      <c r="AN1299" s="44">
        <v>23</v>
      </c>
      <c r="AO1299" s="44">
        <v>0</v>
      </c>
      <c r="AP1299" s="44">
        <v>23</v>
      </c>
      <c r="AQ1299" s="44">
        <v>0</v>
      </c>
      <c r="AR1299" s="44">
        <v>23</v>
      </c>
      <c r="AS1299" s="44">
        <v>110.05571989708675</v>
      </c>
      <c r="AT1299" s="44">
        <v>4</v>
      </c>
      <c r="AU1299" s="75">
        <v>1</v>
      </c>
      <c r="AV1299">
        <v>0.875</v>
      </c>
      <c r="AW1299">
        <v>7</v>
      </c>
      <c r="AX1299">
        <v>0</v>
      </c>
      <c r="AY1299">
        <v>217</v>
      </c>
      <c r="AZ1299">
        <v>23</v>
      </c>
      <c r="BA1299">
        <v>237</v>
      </c>
      <c r="BB1299">
        <v>23</v>
      </c>
      <c r="BC1299">
        <v>0</v>
      </c>
      <c r="BD1299">
        <v>23</v>
      </c>
      <c r="BE1299">
        <v>0</v>
      </c>
      <c r="BF1299">
        <v>23</v>
      </c>
      <c r="BG1299">
        <v>110.05571989708675</v>
      </c>
      <c r="BH1299">
        <v>4</v>
      </c>
      <c r="BI1299">
        <v>1</v>
      </c>
      <c r="BJ1299" s="74">
        <f t="shared" si="101"/>
        <v>0.77600000000000013</v>
      </c>
      <c r="BK1299" s="92">
        <f t="shared" si="102"/>
        <v>7</v>
      </c>
      <c r="BN1299" s="67">
        <f t="shared" si="103"/>
        <v>0.41133333333333344</v>
      </c>
      <c r="BO1299" s="9">
        <f t="shared" si="104"/>
        <v>3</v>
      </c>
      <c r="BT1299">
        <v>0.65600000000000003</v>
      </c>
      <c r="BU1299">
        <v>7</v>
      </c>
      <c r="BV1299">
        <v>0</v>
      </c>
      <c r="BW1299">
        <v>217</v>
      </c>
      <c r="BX1299">
        <v>23</v>
      </c>
      <c r="BY1299">
        <v>237</v>
      </c>
      <c r="BZ1299">
        <v>23</v>
      </c>
      <c r="CA1299">
        <v>0</v>
      </c>
      <c r="CB1299">
        <v>23</v>
      </c>
      <c r="CC1299">
        <v>0</v>
      </c>
      <c r="CD1299">
        <v>23</v>
      </c>
      <c r="CE1299">
        <v>110.05571989708675</v>
      </c>
      <c r="CF1299">
        <v>4</v>
      </c>
      <c r="CG1299">
        <v>1</v>
      </c>
      <c r="CM1299">
        <v>0.65600000000000003</v>
      </c>
      <c r="CQ1299" t="s">
        <v>162</v>
      </c>
      <c r="CR1299" t="s">
        <v>177</v>
      </c>
      <c r="CS1299" t="s">
        <v>183</v>
      </c>
      <c r="CT1299">
        <v>217</v>
      </c>
      <c r="CU1299">
        <v>23</v>
      </c>
      <c r="CV1299">
        <v>237</v>
      </c>
      <c r="CW1299">
        <v>23</v>
      </c>
      <c r="CX1299">
        <v>0</v>
      </c>
      <c r="CY1299">
        <v>23</v>
      </c>
      <c r="CZ1299">
        <v>0</v>
      </c>
      <c r="DA1299">
        <v>23</v>
      </c>
      <c r="DB1299">
        <v>110.05571989708675</v>
      </c>
      <c r="DC1299">
        <v>4</v>
      </c>
      <c r="DD1299">
        <v>1</v>
      </c>
      <c r="DF1299">
        <v>0.25</v>
      </c>
    </row>
    <row r="1300" spans="1:110" x14ac:dyDescent="0.25">
      <c r="A1300" s="74">
        <v>1</v>
      </c>
      <c r="B1300" s="44">
        <v>7</v>
      </c>
      <c r="C1300" s="44">
        <v>1</v>
      </c>
      <c r="D1300" s="44">
        <v>1</v>
      </c>
      <c r="E1300" s="44">
        <v>1.34850739209909E-2</v>
      </c>
      <c r="F1300" s="44">
        <v>1532.8026219999999</v>
      </c>
      <c r="G1300" s="75">
        <v>133.29999999999899</v>
      </c>
      <c r="H1300" s="74">
        <v>0.45300000000000001</v>
      </c>
      <c r="I1300" s="44">
        <v>4</v>
      </c>
      <c r="J1300" s="75">
        <v>0</v>
      </c>
      <c r="K1300" s="74">
        <v>0.312</v>
      </c>
      <c r="L1300" s="44">
        <v>4</v>
      </c>
      <c r="M1300" s="75">
        <v>0</v>
      </c>
      <c r="N1300" s="44">
        <v>0.29699999999999999</v>
      </c>
      <c r="O1300" s="44">
        <v>4</v>
      </c>
      <c r="P1300" s="75">
        <v>0</v>
      </c>
      <c r="Q1300" s="80">
        <f t="shared" si="100"/>
        <v>0.35400000000000004</v>
      </c>
      <c r="R1300" s="88">
        <f t="shared" si="100"/>
        <v>4</v>
      </c>
      <c r="T1300" s="74">
        <v>0.76600000000000001</v>
      </c>
      <c r="U1300" s="44">
        <v>9</v>
      </c>
      <c r="V1300" s="44">
        <v>0</v>
      </c>
      <c r="W1300" s="44">
        <v>79.879810184895106</v>
      </c>
      <c r="X1300" s="44">
        <v>23</v>
      </c>
      <c r="Y1300" s="44">
        <v>237</v>
      </c>
      <c r="Z1300" s="44">
        <v>23</v>
      </c>
      <c r="AA1300" s="44">
        <v>0</v>
      </c>
      <c r="AB1300" s="44">
        <v>23</v>
      </c>
      <c r="AC1300" s="44">
        <v>217.000001</v>
      </c>
      <c r="AD1300" s="44">
        <v>23</v>
      </c>
      <c r="AE1300" s="44">
        <v>110.91081639854221</v>
      </c>
      <c r="AF1300" s="44">
        <v>4</v>
      </c>
      <c r="AG1300" s="75">
        <v>1</v>
      </c>
      <c r="AH1300" s="74">
        <v>0.92200000000000004</v>
      </c>
      <c r="AI1300" s="44">
        <v>9</v>
      </c>
      <c r="AJ1300" s="44">
        <v>0</v>
      </c>
      <c r="AK1300" s="44">
        <v>79.879810184895106</v>
      </c>
      <c r="AL1300" s="44">
        <v>23</v>
      </c>
      <c r="AM1300" s="44">
        <v>237</v>
      </c>
      <c r="AN1300" s="44">
        <v>23</v>
      </c>
      <c r="AO1300" s="44">
        <v>0</v>
      </c>
      <c r="AP1300" s="44">
        <v>23</v>
      </c>
      <c r="AQ1300" s="44">
        <v>217.000001</v>
      </c>
      <c r="AR1300" s="44">
        <v>23</v>
      </c>
      <c r="AS1300" s="44">
        <v>110.91081639854221</v>
      </c>
      <c r="AT1300" s="44">
        <v>4</v>
      </c>
      <c r="AU1300" s="75">
        <v>1</v>
      </c>
      <c r="AV1300">
        <v>1</v>
      </c>
      <c r="AW1300">
        <v>9</v>
      </c>
      <c r="AX1300">
        <v>0</v>
      </c>
      <c r="AY1300">
        <v>79.879810184895106</v>
      </c>
      <c r="AZ1300">
        <v>23</v>
      </c>
      <c r="BA1300">
        <v>237</v>
      </c>
      <c r="BB1300">
        <v>23</v>
      </c>
      <c r="BC1300">
        <v>0</v>
      </c>
      <c r="BD1300">
        <v>23</v>
      </c>
      <c r="BE1300">
        <v>217.000001</v>
      </c>
      <c r="BF1300">
        <v>23</v>
      </c>
      <c r="BG1300">
        <v>110.91081639854221</v>
      </c>
      <c r="BH1300">
        <v>4</v>
      </c>
      <c r="BI1300">
        <v>1</v>
      </c>
      <c r="BJ1300" s="74">
        <f t="shared" si="101"/>
        <v>0.89600000000000002</v>
      </c>
      <c r="BK1300" s="92">
        <f t="shared" si="102"/>
        <v>9</v>
      </c>
      <c r="BN1300" s="67">
        <f t="shared" si="103"/>
        <v>0.54200000000000004</v>
      </c>
      <c r="BO1300" s="9">
        <f t="shared" si="104"/>
        <v>5</v>
      </c>
      <c r="BT1300">
        <v>0.71799999999999997</v>
      </c>
      <c r="BU1300">
        <v>9</v>
      </c>
      <c r="BV1300">
        <v>0</v>
      </c>
      <c r="BW1300">
        <v>79.879810184895106</v>
      </c>
      <c r="BX1300">
        <v>23</v>
      </c>
      <c r="BY1300">
        <v>237</v>
      </c>
      <c r="BZ1300">
        <v>23</v>
      </c>
      <c r="CA1300">
        <v>0</v>
      </c>
      <c r="CB1300">
        <v>23</v>
      </c>
      <c r="CC1300">
        <v>217.000001</v>
      </c>
      <c r="CD1300">
        <v>23</v>
      </c>
      <c r="CE1300">
        <v>110.91081639854221</v>
      </c>
      <c r="CF1300">
        <v>4</v>
      </c>
      <c r="CG1300">
        <v>1</v>
      </c>
      <c r="CM1300">
        <v>0.71799999999999997</v>
      </c>
      <c r="CQ1300" t="s">
        <v>162</v>
      </c>
      <c r="CR1300" t="s">
        <v>182</v>
      </c>
      <c r="CS1300" t="s">
        <v>242</v>
      </c>
      <c r="CT1300">
        <v>79.879810184895106</v>
      </c>
      <c r="CU1300">
        <v>23</v>
      </c>
      <c r="CV1300">
        <v>237</v>
      </c>
      <c r="CW1300">
        <v>23</v>
      </c>
      <c r="CX1300">
        <v>0</v>
      </c>
      <c r="CY1300">
        <v>23</v>
      </c>
      <c r="CZ1300">
        <v>217.000001</v>
      </c>
      <c r="DA1300">
        <v>23</v>
      </c>
      <c r="DB1300">
        <v>110.91081639854221</v>
      </c>
      <c r="DC1300">
        <v>4</v>
      </c>
      <c r="DD1300">
        <v>1</v>
      </c>
      <c r="DF1300">
        <v>0.29699999999999999</v>
      </c>
    </row>
    <row r="1301" spans="1:110" x14ac:dyDescent="0.25">
      <c r="A1301" s="74">
        <v>1</v>
      </c>
      <c r="B1301" s="44">
        <v>7</v>
      </c>
      <c r="C1301" s="44">
        <v>1</v>
      </c>
      <c r="D1301" s="44">
        <v>2</v>
      </c>
      <c r="E1301" s="44">
        <v>0.11102307843285</v>
      </c>
      <c r="F1301" s="44">
        <v>1565.9998834999999</v>
      </c>
      <c r="G1301" s="75">
        <v>141.35</v>
      </c>
      <c r="H1301" s="74">
        <v>0.45300000000000001</v>
      </c>
      <c r="I1301" s="44">
        <v>4</v>
      </c>
      <c r="J1301" s="75">
        <v>0</v>
      </c>
      <c r="K1301" s="74">
        <v>0.312</v>
      </c>
      <c r="L1301" s="44">
        <v>4</v>
      </c>
      <c r="M1301" s="75">
        <v>0</v>
      </c>
      <c r="N1301" s="44">
        <v>0.29599999999999999</v>
      </c>
      <c r="O1301" s="44">
        <v>4</v>
      </c>
      <c r="P1301" s="75">
        <v>0</v>
      </c>
      <c r="Q1301" s="80">
        <f t="shared" si="100"/>
        <v>0.35366666666666663</v>
      </c>
      <c r="R1301" s="88">
        <f t="shared" si="100"/>
        <v>4</v>
      </c>
      <c r="T1301" s="74">
        <v>0.78100000000000003</v>
      </c>
      <c r="U1301" s="44">
        <v>9</v>
      </c>
      <c r="V1301" s="44">
        <v>0</v>
      </c>
      <c r="W1301" s="44">
        <v>217</v>
      </c>
      <c r="X1301" s="44">
        <v>23</v>
      </c>
      <c r="Y1301" s="44">
        <v>237</v>
      </c>
      <c r="Z1301" s="44">
        <v>23</v>
      </c>
      <c r="AA1301" s="44">
        <v>0</v>
      </c>
      <c r="AB1301" s="44">
        <v>23</v>
      </c>
      <c r="AC1301" s="44">
        <v>80.056175702790185</v>
      </c>
      <c r="AD1301" s="44">
        <v>23</v>
      </c>
      <c r="AE1301" s="44">
        <v>110.80954812154786</v>
      </c>
      <c r="AF1301" s="44">
        <v>4</v>
      </c>
      <c r="AG1301" s="75">
        <v>1</v>
      </c>
      <c r="AH1301" s="74">
        <v>0.93700000000000006</v>
      </c>
      <c r="AI1301" s="44">
        <v>9</v>
      </c>
      <c r="AJ1301" s="44">
        <v>0</v>
      </c>
      <c r="AK1301" s="44">
        <v>217</v>
      </c>
      <c r="AL1301" s="44">
        <v>23</v>
      </c>
      <c r="AM1301" s="44">
        <v>237</v>
      </c>
      <c r="AN1301" s="44">
        <v>23</v>
      </c>
      <c r="AO1301" s="44">
        <v>0</v>
      </c>
      <c r="AP1301" s="44">
        <v>23</v>
      </c>
      <c r="AQ1301" s="44">
        <v>80.056175702790185</v>
      </c>
      <c r="AR1301" s="44">
        <v>23</v>
      </c>
      <c r="AS1301" s="44">
        <v>110.80954812154786</v>
      </c>
      <c r="AT1301" s="44">
        <v>4</v>
      </c>
      <c r="AU1301" s="75">
        <v>1</v>
      </c>
      <c r="AV1301">
        <v>1.016</v>
      </c>
      <c r="AW1301">
        <v>9</v>
      </c>
      <c r="AX1301">
        <v>0</v>
      </c>
      <c r="AY1301">
        <v>217</v>
      </c>
      <c r="AZ1301">
        <v>23</v>
      </c>
      <c r="BA1301">
        <v>237</v>
      </c>
      <c r="BB1301">
        <v>23</v>
      </c>
      <c r="BC1301">
        <v>0</v>
      </c>
      <c r="BD1301">
        <v>23</v>
      </c>
      <c r="BE1301">
        <v>80.056175702790185</v>
      </c>
      <c r="BF1301">
        <v>23</v>
      </c>
      <c r="BG1301">
        <v>110.80954812154786</v>
      </c>
      <c r="BH1301">
        <v>4</v>
      </c>
      <c r="BI1301">
        <v>1</v>
      </c>
      <c r="BJ1301" s="74">
        <f t="shared" si="101"/>
        <v>0.91133333333333333</v>
      </c>
      <c r="BK1301" s="92">
        <f t="shared" si="102"/>
        <v>9</v>
      </c>
      <c r="BN1301" s="67">
        <f t="shared" si="103"/>
        <v>0.55766666666666675</v>
      </c>
      <c r="BO1301" s="9">
        <f t="shared" si="104"/>
        <v>5</v>
      </c>
      <c r="BT1301">
        <v>0.73399999999999999</v>
      </c>
      <c r="BU1301">
        <v>9</v>
      </c>
      <c r="BV1301">
        <v>0</v>
      </c>
      <c r="BW1301">
        <v>217</v>
      </c>
      <c r="BX1301">
        <v>23</v>
      </c>
      <c r="BY1301">
        <v>237</v>
      </c>
      <c r="BZ1301">
        <v>23</v>
      </c>
      <c r="CA1301">
        <v>0</v>
      </c>
      <c r="CB1301">
        <v>23</v>
      </c>
      <c r="CC1301">
        <v>80.056175702790185</v>
      </c>
      <c r="CD1301">
        <v>23</v>
      </c>
      <c r="CE1301">
        <v>110.80954812154786</v>
      </c>
      <c r="CF1301">
        <v>4</v>
      </c>
      <c r="CG1301">
        <v>1</v>
      </c>
      <c r="CM1301">
        <v>0.73399999999999999</v>
      </c>
      <c r="CQ1301" t="s">
        <v>162</v>
      </c>
      <c r="CR1301" t="s">
        <v>184</v>
      </c>
      <c r="CS1301" t="s">
        <v>242</v>
      </c>
      <c r="CT1301">
        <v>217</v>
      </c>
      <c r="CU1301">
        <v>23</v>
      </c>
      <c r="CV1301">
        <v>237</v>
      </c>
      <c r="CW1301">
        <v>23</v>
      </c>
      <c r="CX1301">
        <v>0</v>
      </c>
      <c r="CY1301">
        <v>23</v>
      </c>
      <c r="CZ1301">
        <v>80.056175702790185</v>
      </c>
      <c r="DA1301">
        <v>23</v>
      </c>
      <c r="DB1301">
        <v>110.80954812154786</v>
      </c>
      <c r="DC1301">
        <v>4</v>
      </c>
      <c r="DD1301">
        <v>1</v>
      </c>
      <c r="DF1301">
        <v>0.29599999999999999</v>
      </c>
    </row>
    <row r="1302" spans="1:110" x14ac:dyDescent="0.25">
      <c r="A1302" s="74">
        <v>1</v>
      </c>
      <c r="B1302" s="44">
        <v>7</v>
      </c>
      <c r="C1302" s="44">
        <v>1</v>
      </c>
      <c r="D1302" s="44">
        <v>3</v>
      </c>
      <c r="E1302" s="44">
        <v>0.208561082944727</v>
      </c>
      <c r="F1302" s="44">
        <v>1599.1971450000001</v>
      </c>
      <c r="G1302" s="75">
        <v>149.39999999999901</v>
      </c>
      <c r="H1302" s="74">
        <v>0.45400000000000001</v>
      </c>
      <c r="I1302" s="44">
        <v>4</v>
      </c>
      <c r="J1302" s="75">
        <v>0</v>
      </c>
      <c r="K1302" s="74">
        <v>0.312</v>
      </c>
      <c r="L1302" s="44">
        <v>4</v>
      </c>
      <c r="M1302" s="75">
        <v>0</v>
      </c>
      <c r="N1302" s="44">
        <v>0.29699999999999999</v>
      </c>
      <c r="O1302" s="44">
        <v>4</v>
      </c>
      <c r="P1302" s="75">
        <v>0</v>
      </c>
      <c r="Q1302" s="80">
        <f t="shared" si="100"/>
        <v>0.35433333333333333</v>
      </c>
      <c r="R1302" s="88">
        <f t="shared" si="100"/>
        <v>4</v>
      </c>
      <c r="T1302" s="74">
        <v>0.75</v>
      </c>
      <c r="U1302" s="44">
        <v>9</v>
      </c>
      <c r="V1302" s="44">
        <v>0</v>
      </c>
      <c r="W1302" s="44">
        <v>217</v>
      </c>
      <c r="X1302" s="44">
        <v>23</v>
      </c>
      <c r="Y1302" s="44">
        <v>237</v>
      </c>
      <c r="Z1302" s="44">
        <v>23</v>
      </c>
      <c r="AA1302" s="44">
        <v>0</v>
      </c>
      <c r="AB1302" s="44">
        <v>23</v>
      </c>
      <c r="AC1302" s="44">
        <v>80.597283001132467</v>
      </c>
      <c r="AD1302" s="44">
        <v>23</v>
      </c>
      <c r="AE1302" s="44">
        <v>111.15481445949817</v>
      </c>
      <c r="AF1302" s="44">
        <v>4</v>
      </c>
      <c r="AG1302" s="75">
        <v>1</v>
      </c>
      <c r="AH1302" s="74">
        <v>0.92200000000000004</v>
      </c>
      <c r="AI1302" s="44">
        <v>9</v>
      </c>
      <c r="AJ1302" s="44">
        <v>0</v>
      </c>
      <c r="AK1302" s="44">
        <v>217</v>
      </c>
      <c r="AL1302" s="44">
        <v>23</v>
      </c>
      <c r="AM1302" s="44">
        <v>237</v>
      </c>
      <c r="AN1302" s="44">
        <v>23</v>
      </c>
      <c r="AO1302" s="44">
        <v>0</v>
      </c>
      <c r="AP1302" s="44">
        <v>23</v>
      </c>
      <c r="AQ1302" s="44">
        <v>80.597283001132467</v>
      </c>
      <c r="AR1302" s="44">
        <v>23</v>
      </c>
      <c r="AS1302" s="44">
        <v>111.15481445949817</v>
      </c>
      <c r="AT1302" s="44">
        <v>4</v>
      </c>
      <c r="AU1302" s="75">
        <v>1</v>
      </c>
      <c r="AV1302">
        <v>1</v>
      </c>
      <c r="AW1302">
        <v>9</v>
      </c>
      <c r="AX1302">
        <v>0</v>
      </c>
      <c r="AY1302">
        <v>217</v>
      </c>
      <c r="AZ1302">
        <v>23</v>
      </c>
      <c r="BA1302">
        <v>237</v>
      </c>
      <c r="BB1302">
        <v>23</v>
      </c>
      <c r="BC1302">
        <v>0</v>
      </c>
      <c r="BD1302">
        <v>23</v>
      </c>
      <c r="BE1302">
        <v>80.597283001132467</v>
      </c>
      <c r="BF1302">
        <v>23</v>
      </c>
      <c r="BG1302">
        <v>111.15481445949817</v>
      </c>
      <c r="BH1302">
        <v>4</v>
      </c>
      <c r="BI1302">
        <v>1</v>
      </c>
      <c r="BJ1302" s="74">
        <f t="shared" si="101"/>
        <v>0.89066666666666672</v>
      </c>
      <c r="BK1302" s="92">
        <f t="shared" si="102"/>
        <v>9</v>
      </c>
      <c r="BN1302" s="67">
        <f t="shared" si="103"/>
        <v>0.53633333333333333</v>
      </c>
      <c r="BO1302" s="9">
        <f t="shared" si="104"/>
        <v>5</v>
      </c>
      <c r="BT1302">
        <v>0.71799999999999997</v>
      </c>
      <c r="BU1302">
        <v>9</v>
      </c>
      <c r="BV1302">
        <v>0</v>
      </c>
      <c r="BW1302">
        <v>217</v>
      </c>
      <c r="BX1302">
        <v>23</v>
      </c>
      <c r="BY1302">
        <v>237</v>
      </c>
      <c r="BZ1302">
        <v>23</v>
      </c>
      <c r="CA1302">
        <v>0</v>
      </c>
      <c r="CB1302">
        <v>23</v>
      </c>
      <c r="CC1302">
        <v>80.597283001132467</v>
      </c>
      <c r="CD1302">
        <v>23</v>
      </c>
      <c r="CE1302">
        <v>111.15481445949817</v>
      </c>
      <c r="CF1302">
        <v>4</v>
      </c>
      <c r="CG1302">
        <v>1</v>
      </c>
      <c r="CM1302">
        <v>0.71799999999999997</v>
      </c>
      <c r="CQ1302" t="s">
        <v>162</v>
      </c>
      <c r="CR1302" t="s">
        <v>182</v>
      </c>
      <c r="CS1302" t="s">
        <v>242</v>
      </c>
      <c r="CT1302">
        <v>217</v>
      </c>
      <c r="CU1302">
        <v>23</v>
      </c>
      <c r="CV1302">
        <v>237</v>
      </c>
      <c r="CW1302">
        <v>23</v>
      </c>
      <c r="CX1302">
        <v>0</v>
      </c>
      <c r="CY1302">
        <v>23</v>
      </c>
      <c r="CZ1302">
        <v>80.597283001132467</v>
      </c>
      <c r="DA1302">
        <v>23</v>
      </c>
      <c r="DB1302">
        <v>111.15481445949817</v>
      </c>
      <c r="DC1302">
        <v>4</v>
      </c>
      <c r="DD1302">
        <v>1</v>
      </c>
      <c r="DF1302">
        <v>0.29699999999999999</v>
      </c>
    </row>
    <row r="1303" spans="1:110" x14ac:dyDescent="0.25">
      <c r="A1303" s="74">
        <v>1</v>
      </c>
      <c r="B1303" s="44">
        <v>7</v>
      </c>
      <c r="C1303" s="44">
        <v>1</v>
      </c>
      <c r="D1303" s="44">
        <v>4</v>
      </c>
      <c r="E1303" s="44">
        <v>0.30609908745660402</v>
      </c>
      <c r="F1303" s="44">
        <v>1632.3944065000001</v>
      </c>
      <c r="G1303" s="75">
        <v>157.44999999999999</v>
      </c>
      <c r="H1303" s="74">
        <v>0.45400000000000001</v>
      </c>
      <c r="I1303" s="44">
        <v>4</v>
      </c>
      <c r="J1303" s="75">
        <v>0</v>
      </c>
      <c r="K1303" s="74">
        <v>0.34399999999999997</v>
      </c>
      <c r="L1303" s="44">
        <v>4</v>
      </c>
      <c r="M1303" s="75">
        <v>0</v>
      </c>
      <c r="N1303" s="44">
        <v>0.29699999999999999</v>
      </c>
      <c r="O1303" s="44">
        <v>4</v>
      </c>
      <c r="P1303" s="75">
        <v>0</v>
      </c>
      <c r="Q1303" s="80">
        <f t="shared" si="100"/>
        <v>0.36499999999999999</v>
      </c>
      <c r="R1303" s="88">
        <f t="shared" si="100"/>
        <v>4</v>
      </c>
      <c r="T1303" s="74">
        <v>0.76500000000000001</v>
      </c>
      <c r="U1303" s="44">
        <v>9</v>
      </c>
      <c r="V1303" s="44">
        <v>0</v>
      </c>
      <c r="W1303" s="44">
        <v>216.99999999999997</v>
      </c>
      <c r="X1303" s="44">
        <v>23</v>
      </c>
      <c r="Y1303" s="44">
        <v>236.99999999999997</v>
      </c>
      <c r="Z1303" s="44">
        <v>23</v>
      </c>
      <c r="AA1303" s="44">
        <v>0</v>
      </c>
      <c r="AB1303" s="44">
        <v>23</v>
      </c>
      <c r="AC1303" s="44">
        <v>81.115346733699226</v>
      </c>
      <c r="AD1303" s="44">
        <v>23</v>
      </c>
      <c r="AE1303" s="44">
        <v>111.35636277303831</v>
      </c>
      <c r="AF1303" s="44">
        <v>4</v>
      </c>
      <c r="AG1303" s="75">
        <v>1</v>
      </c>
      <c r="AH1303" s="74">
        <v>0.92200000000000004</v>
      </c>
      <c r="AI1303" s="44">
        <v>9</v>
      </c>
      <c r="AJ1303" s="44">
        <v>0</v>
      </c>
      <c r="AK1303" s="44">
        <v>216.99999999999997</v>
      </c>
      <c r="AL1303" s="44">
        <v>23</v>
      </c>
      <c r="AM1303" s="44">
        <v>236.99999999999997</v>
      </c>
      <c r="AN1303" s="44">
        <v>23</v>
      </c>
      <c r="AO1303" s="44">
        <v>0</v>
      </c>
      <c r="AP1303" s="44">
        <v>23</v>
      </c>
      <c r="AQ1303" s="44">
        <v>81.115346733699226</v>
      </c>
      <c r="AR1303" s="44">
        <v>23</v>
      </c>
      <c r="AS1303" s="44">
        <v>111.35636277303831</v>
      </c>
      <c r="AT1303" s="44">
        <v>4</v>
      </c>
      <c r="AU1303" s="75">
        <v>1</v>
      </c>
      <c r="AV1303">
        <v>1</v>
      </c>
      <c r="AW1303">
        <v>9</v>
      </c>
      <c r="AX1303">
        <v>0</v>
      </c>
      <c r="AY1303">
        <v>216.99999999999997</v>
      </c>
      <c r="AZ1303">
        <v>23</v>
      </c>
      <c r="BA1303">
        <v>236.99999999999997</v>
      </c>
      <c r="BB1303">
        <v>23</v>
      </c>
      <c r="BC1303">
        <v>0</v>
      </c>
      <c r="BD1303">
        <v>23</v>
      </c>
      <c r="BE1303">
        <v>81.115346733699226</v>
      </c>
      <c r="BF1303">
        <v>23</v>
      </c>
      <c r="BG1303">
        <v>111.35636277303831</v>
      </c>
      <c r="BH1303">
        <v>4</v>
      </c>
      <c r="BI1303">
        <v>1</v>
      </c>
      <c r="BJ1303" s="74">
        <f t="shared" si="101"/>
        <v>0.89566666666666672</v>
      </c>
      <c r="BK1303" s="92">
        <f t="shared" si="102"/>
        <v>9</v>
      </c>
      <c r="BN1303" s="67">
        <f t="shared" si="103"/>
        <v>0.53066666666666673</v>
      </c>
      <c r="BO1303" s="9">
        <f t="shared" si="104"/>
        <v>5</v>
      </c>
      <c r="BT1303">
        <v>0.73499999999999999</v>
      </c>
      <c r="BU1303">
        <v>9</v>
      </c>
      <c r="BV1303">
        <v>0</v>
      </c>
      <c r="BW1303">
        <v>216.99999999999997</v>
      </c>
      <c r="BX1303">
        <v>23</v>
      </c>
      <c r="BY1303">
        <v>236.99999999999997</v>
      </c>
      <c r="BZ1303">
        <v>23</v>
      </c>
      <c r="CA1303">
        <v>0</v>
      </c>
      <c r="CB1303">
        <v>23</v>
      </c>
      <c r="CC1303">
        <v>81.115346733699226</v>
      </c>
      <c r="CD1303">
        <v>23</v>
      </c>
      <c r="CE1303">
        <v>111.35636277303831</v>
      </c>
      <c r="CF1303">
        <v>4</v>
      </c>
      <c r="CG1303">
        <v>1</v>
      </c>
      <c r="CM1303">
        <v>0.73499999999999999</v>
      </c>
      <c r="CQ1303" t="s">
        <v>162</v>
      </c>
      <c r="CR1303" t="s">
        <v>182</v>
      </c>
      <c r="CS1303" t="s">
        <v>242</v>
      </c>
      <c r="CT1303">
        <v>216.99999999999997</v>
      </c>
      <c r="CU1303">
        <v>23</v>
      </c>
      <c r="CV1303">
        <v>236.99999999999997</v>
      </c>
      <c r="CW1303">
        <v>23</v>
      </c>
      <c r="CX1303">
        <v>0</v>
      </c>
      <c r="CY1303">
        <v>23</v>
      </c>
      <c r="CZ1303">
        <v>81.115346733699226</v>
      </c>
      <c r="DA1303">
        <v>23</v>
      </c>
      <c r="DB1303">
        <v>111.35636277303831</v>
      </c>
      <c r="DC1303">
        <v>4</v>
      </c>
      <c r="DD1303">
        <v>1</v>
      </c>
      <c r="DF1303">
        <v>0.29699999999999999</v>
      </c>
    </row>
    <row r="1304" spans="1:110" x14ac:dyDescent="0.25">
      <c r="A1304" s="74">
        <v>1</v>
      </c>
      <c r="B1304" s="44">
        <v>7</v>
      </c>
      <c r="C1304" s="44">
        <v>1</v>
      </c>
      <c r="D1304" s="44">
        <v>5</v>
      </c>
      <c r="E1304" s="44">
        <v>0.40363709196848102</v>
      </c>
      <c r="F1304" s="44">
        <v>1665.591668</v>
      </c>
      <c r="G1304" s="75">
        <v>165.5</v>
      </c>
      <c r="H1304" s="74">
        <v>0.45400000000000001</v>
      </c>
      <c r="I1304" s="44">
        <v>4</v>
      </c>
      <c r="J1304" s="75">
        <v>0</v>
      </c>
      <c r="K1304" s="74">
        <v>0.312</v>
      </c>
      <c r="L1304" s="44">
        <v>4</v>
      </c>
      <c r="M1304" s="75">
        <v>0</v>
      </c>
      <c r="N1304" s="44">
        <v>0.313</v>
      </c>
      <c r="O1304" s="44">
        <v>4</v>
      </c>
      <c r="P1304" s="75">
        <v>0</v>
      </c>
      <c r="Q1304" s="80">
        <f t="shared" si="100"/>
        <v>0.35966666666666663</v>
      </c>
      <c r="R1304" s="88">
        <f t="shared" si="100"/>
        <v>4</v>
      </c>
      <c r="T1304" s="74">
        <v>0.75</v>
      </c>
      <c r="U1304" s="44">
        <v>9</v>
      </c>
      <c r="V1304" s="44">
        <v>0</v>
      </c>
      <c r="W1304" s="44">
        <v>217.00000100000003</v>
      </c>
      <c r="X1304" s="44">
        <v>23</v>
      </c>
      <c r="Y1304" s="44">
        <v>237.00000000000003</v>
      </c>
      <c r="Z1304" s="44">
        <v>23</v>
      </c>
      <c r="AA1304" s="44">
        <v>0</v>
      </c>
      <c r="AB1304" s="44">
        <v>23</v>
      </c>
      <c r="AC1304" s="44">
        <v>81.620316955922291</v>
      </c>
      <c r="AD1304" s="44">
        <v>23</v>
      </c>
      <c r="AE1304" s="44">
        <v>111.78980910183259</v>
      </c>
      <c r="AF1304" s="44">
        <v>4</v>
      </c>
      <c r="AG1304" s="75">
        <v>1</v>
      </c>
      <c r="AH1304" s="74">
        <v>0.93700000000000006</v>
      </c>
      <c r="AI1304" s="44">
        <v>9</v>
      </c>
      <c r="AJ1304" s="44">
        <v>0</v>
      </c>
      <c r="AK1304" s="44">
        <v>217.00000100000003</v>
      </c>
      <c r="AL1304" s="44">
        <v>23</v>
      </c>
      <c r="AM1304" s="44">
        <v>237.00000000000003</v>
      </c>
      <c r="AN1304" s="44">
        <v>23</v>
      </c>
      <c r="AO1304" s="44">
        <v>0</v>
      </c>
      <c r="AP1304" s="44">
        <v>23</v>
      </c>
      <c r="AQ1304" s="44">
        <v>81.620316955922291</v>
      </c>
      <c r="AR1304" s="44">
        <v>23</v>
      </c>
      <c r="AS1304" s="44">
        <v>111.78980910183259</v>
      </c>
      <c r="AT1304" s="44">
        <v>4</v>
      </c>
      <c r="AU1304" s="75">
        <v>1</v>
      </c>
      <c r="AV1304">
        <v>1.016</v>
      </c>
      <c r="AW1304">
        <v>9</v>
      </c>
      <c r="AX1304">
        <v>0</v>
      </c>
      <c r="AY1304">
        <v>217.00000100000003</v>
      </c>
      <c r="AZ1304">
        <v>23</v>
      </c>
      <c r="BA1304">
        <v>237.00000000000003</v>
      </c>
      <c r="BB1304">
        <v>23</v>
      </c>
      <c r="BC1304">
        <v>0</v>
      </c>
      <c r="BD1304">
        <v>23</v>
      </c>
      <c r="BE1304">
        <v>81.620316955922291</v>
      </c>
      <c r="BF1304">
        <v>23</v>
      </c>
      <c r="BG1304">
        <v>111.78980910183259</v>
      </c>
      <c r="BH1304">
        <v>4</v>
      </c>
      <c r="BI1304">
        <v>1</v>
      </c>
      <c r="BJ1304" s="74">
        <f t="shared" si="101"/>
        <v>0.90100000000000013</v>
      </c>
      <c r="BK1304" s="92">
        <f t="shared" si="102"/>
        <v>9</v>
      </c>
      <c r="BN1304" s="67">
        <f t="shared" si="103"/>
        <v>0.54133333333333344</v>
      </c>
      <c r="BO1304" s="9">
        <f t="shared" si="104"/>
        <v>5</v>
      </c>
      <c r="BT1304">
        <v>0.71899999999999997</v>
      </c>
      <c r="BU1304">
        <v>9</v>
      </c>
      <c r="BV1304">
        <v>0</v>
      </c>
      <c r="BW1304">
        <v>217.00000100000003</v>
      </c>
      <c r="BX1304">
        <v>23</v>
      </c>
      <c r="BY1304">
        <v>237.00000000000003</v>
      </c>
      <c r="BZ1304">
        <v>23</v>
      </c>
      <c r="CA1304">
        <v>0</v>
      </c>
      <c r="CB1304">
        <v>23</v>
      </c>
      <c r="CC1304">
        <v>81.620316955922291</v>
      </c>
      <c r="CD1304">
        <v>23</v>
      </c>
      <c r="CE1304">
        <v>111.78980910183259</v>
      </c>
      <c r="CF1304">
        <v>4</v>
      </c>
      <c r="CG1304">
        <v>1</v>
      </c>
      <c r="CM1304">
        <v>0.71899999999999997</v>
      </c>
      <c r="CQ1304" t="s">
        <v>162</v>
      </c>
      <c r="CR1304" t="s">
        <v>180</v>
      </c>
      <c r="CS1304" t="s">
        <v>242</v>
      </c>
      <c r="CT1304">
        <v>217.00000100000003</v>
      </c>
      <c r="CU1304">
        <v>23</v>
      </c>
      <c r="CV1304">
        <v>237.00000000000003</v>
      </c>
      <c r="CW1304">
        <v>23</v>
      </c>
      <c r="CX1304">
        <v>0</v>
      </c>
      <c r="CY1304">
        <v>23</v>
      </c>
      <c r="CZ1304">
        <v>81.620316955922291</v>
      </c>
      <c r="DA1304">
        <v>23</v>
      </c>
      <c r="DB1304">
        <v>111.78980910183259</v>
      </c>
      <c r="DC1304">
        <v>4</v>
      </c>
      <c r="DD1304">
        <v>1</v>
      </c>
      <c r="DF1304">
        <v>0.26600000000000001</v>
      </c>
    </row>
    <row r="1305" spans="1:110" x14ac:dyDescent="0.25">
      <c r="A1305" s="74">
        <v>1</v>
      </c>
      <c r="B1305" s="44">
        <v>7</v>
      </c>
      <c r="C1305" s="44">
        <v>2</v>
      </c>
      <c r="D1305" s="44">
        <v>0</v>
      </c>
      <c r="E1305" s="44">
        <v>0.22670689006913</v>
      </c>
      <c r="F1305" s="44">
        <v>1624.2807164999999</v>
      </c>
      <c r="G1305" s="75">
        <v>131.98999999999899</v>
      </c>
      <c r="H1305" s="74">
        <v>0.45300000000000001</v>
      </c>
      <c r="I1305" s="44">
        <v>4</v>
      </c>
      <c r="J1305" s="75">
        <v>0</v>
      </c>
      <c r="K1305" s="74">
        <v>0.312</v>
      </c>
      <c r="L1305" s="44">
        <v>4</v>
      </c>
      <c r="M1305" s="75">
        <v>0</v>
      </c>
      <c r="N1305" s="44">
        <v>0.312</v>
      </c>
      <c r="O1305" s="44">
        <v>4</v>
      </c>
      <c r="P1305" s="75">
        <v>0</v>
      </c>
      <c r="Q1305" s="80">
        <f t="shared" si="100"/>
        <v>0.35899999999999999</v>
      </c>
      <c r="R1305" s="88">
        <f t="shared" si="100"/>
        <v>4</v>
      </c>
      <c r="T1305" s="74">
        <v>0.67200000000000004</v>
      </c>
      <c r="U1305" s="44">
        <v>7</v>
      </c>
      <c r="V1305" s="44">
        <v>0</v>
      </c>
      <c r="W1305" s="44">
        <v>0</v>
      </c>
      <c r="X1305" s="44">
        <v>23</v>
      </c>
      <c r="Y1305" s="44">
        <v>237</v>
      </c>
      <c r="Z1305" s="44">
        <v>23</v>
      </c>
      <c r="AA1305" s="44">
        <v>217</v>
      </c>
      <c r="AB1305" s="44">
        <v>23</v>
      </c>
      <c r="AC1305" s="44">
        <v>0</v>
      </c>
      <c r="AD1305" s="44">
        <v>23</v>
      </c>
      <c r="AE1305" s="44">
        <v>111.17104214011373</v>
      </c>
      <c r="AF1305" s="44">
        <v>4</v>
      </c>
      <c r="AG1305" s="75">
        <v>1</v>
      </c>
      <c r="AH1305" s="74">
        <v>0.79600000000000004</v>
      </c>
      <c r="AI1305" s="44">
        <v>7</v>
      </c>
      <c r="AJ1305" s="44">
        <v>0</v>
      </c>
      <c r="AK1305" s="44">
        <v>0</v>
      </c>
      <c r="AL1305" s="44">
        <v>23</v>
      </c>
      <c r="AM1305" s="44">
        <v>237</v>
      </c>
      <c r="AN1305" s="44">
        <v>23</v>
      </c>
      <c r="AO1305" s="44">
        <v>217</v>
      </c>
      <c r="AP1305" s="44">
        <v>23</v>
      </c>
      <c r="AQ1305" s="44">
        <v>0</v>
      </c>
      <c r="AR1305" s="44">
        <v>23</v>
      </c>
      <c r="AS1305" s="44">
        <v>111.17104214011373</v>
      </c>
      <c r="AT1305" s="44">
        <v>4</v>
      </c>
      <c r="AU1305" s="75">
        <v>1</v>
      </c>
      <c r="AV1305">
        <v>0.875</v>
      </c>
      <c r="AW1305">
        <v>7</v>
      </c>
      <c r="AX1305">
        <v>0</v>
      </c>
      <c r="AY1305">
        <v>0</v>
      </c>
      <c r="AZ1305">
        <v>23</v>
      </c>
      <c r="BA1305">
        <v>237</v>
      </c>
      <c r="BB1305">
        <v>23</v>
      </c>
      <c r="BC1305">
        <v>217</v>
      </c>
      <c r="BD1305">
        <v>23</v>
      </c>
      <c r="BE1305">
        <v>0</v>
      </c>
      <c r="BF1305">
        <v>23</v>
      </c>
      <c r="BG1305">
        <v>111.17104214011373</v>
      </c>
      <c r="BH1305">
        <v>4</v>
      </c>
      <c r="BI1305">
        <v>1</v>
      </c>
      <c r="BJ1305" s="74">
        <f t="shared" si="101"/>
        <v>0.78100000000000003</v>
      </c>
      <c r="BK1305" s="92">
        <f t="shared" si="102"/>
        <v>7</v>
      </c>
      <c r="BN1305" s="67">
        <f t="shared" si="103"/>
        <v>0.42200000000000004</v>
      </c>
      <c r="BO1305" s="9">
        <f t="shared" si="104"/>
        <v>3</v>
      </c>
      <c r="BT1305">
        <v>0.625</v>
      </c>
      <c r="BU1305">
        <v>7</v>
      </c>
      <c r="BV1305">
        <v>0</v>
      </c>
      <c r="BW1305">
        <v>0</v>
      </c>
      <c r="BX1305">
        <v>23</v>
      </c>
      <c r="BY1305">
        <v>237</v>
      </c>
      <c r="BZ1305">
        <v>23</v>
      </c>
      <c r="CA1305">
        <v>217</v>
      </c>
      <c r="CB1305">
        <v>23</v>
      </c>
      <c r="CC1305">
        <v>0</v>
      </c>
      <c r="CD1305">
        <v>23</v>
      </c>
      <c r="CE1305">
        <v>111.17104214011373</v>
      </c>
      <c r="CF1305">
        <v>4</v>
      </c>
      <c r="CG1305">
        <v>1</v>
      </c>
      <c r="CM1305">
        <v>0.625</v>
      </c>
      <c r="CQ1305" t="s">
        <v>162</v>
      </c>
      <c r="CR1305" t="s">
        <v>178</v>
      </c>
      <c r="CS1305" t="s">
        <v>183</v>
      </c>
      <c r="CT1305">
        <v>0</v>
      </c>
      <c r="CU1305">
        <v>23</v>
      </c>
      <c r="CV1305">
        <v>237</v>
      </c>
      <c r="CW1305">
        <v>23</v>
      </c>
      <c r="CX1305">
        <v>217</v>
      </c>
      <c r="CY1305">
        <v>23</v>
      </c>
      <c r="CZ1305">
        <v>0</v>
      </c>
      <c r="DA1305">
        <v>23</v>
      </c>
      <c r="DB1305">
        <v>111.17104214011373</v>
      </c>
      <c r="DC1305">
        <v>4</v>
      </c>
      <c r="DD1305">
        <v>1</v>
      </c>
      <c r="DF1305">
        <v>0.23499999999999999</v>
      </c>
    </row>
    <row r="1306" spans="1:110" x14ac:dyDescent="0.25">
      <c r="A1306" s="74">
        <v>1</v>
      </c>
      <c r="B1306" s="44">
        <v>7</v>
      </c>
      <c r="C1306" s="44">
        <v>2</v>
      </c>
      <c r="D1306" s="44">
        <v>1</v>
      </c>
      <c r="E1306" s="44">
        <v>0.32424489458102401</v>
      </c>
      <c r="F1306" s="44">
        <v>1657.4779779999999</v>
      </c>
      <c r="G1306" s="75">
        <v>140.04</v>
      </c>
      <c r="H1306" s="74">
        <v>0.45300000000000001</v>
      </c>
      <c r="I1306" s="44">
        <v>4</v>
      </c>
      <c r="J1306" s="75">
        <v>0</v>
      </c>
      <c r="K1306" s="74">
        <v>0.29699999999999999</v>
      </c>
      <c r="L1306" s="44">
        <v>4</v>
      </c>
      <c r="M1306" s="75">
        <v>0</v>
      </c>
      <c r="N1306" s="44">
        <v>0.28199999999999997</v>
      </c>
      <c r="O1306" s="44">
        <v>4</v>
      </c>
      <c r="P1306" s="75">
        <v>0</v>
      </c>
      <c r="Q1306" s="80">
        <f t="shared" si="100"/>
        <v>0.34400000000000003</v>
      </c>
      <c r="R1306" s="88">
        <f t="shared" si="100"/>
        <v>4</v>
      </c>
      <c r="T1306" s="74">
        <v>0.78100000000000003</v>
      </c>
      <c r="U1306" s="44">
        <v>9</v>
      </c>
      <c r="V1306" s="44">
        <v>0</v>
      </c>
      <c r="W1306" s="44">
        <v>217.00000000000003</v>
      </c>
      <c r="X1306" s="44">
        <v>23</v>
      </c>
      <c r="Y1306" s="44">
        <v>237.00000000000003</v>
      </c>
      <c r="Z1306" s="44">
        <v>23</v>
      </c>
      <c r="AA1306" s="44">
        <v>79.819160613782472</v>
      </c>
      <c r="AB1306" s="44">
        <v>23</v>
      </c>
      <c r="AC1306" s="44">
        <v>0</v>
      </c>
      <c r="AD1306" s="44">
        <v>23</v>
      </c>
      <c r="AE1306" s="44">
        <v>111.26921871512732</v>
      </c>
      <c r="AF1306" s="44">
        <v>4</v>
      </c>
      <c r="AG1306" s="75">
        <v>1</v>
      </c>
      <c r="AH1306" s="74">
        <v>0.93799999999999994</v>
      </c>
      <c r="AI1306" s="44">
        <v>9</v>
      </c>
      <c r="AJ1306" s="44">
        <v>0</v>
      </c>
      <c r="AK1306" s="44">
        <v>217.00000000000003</v>
      </c>
      <c r="AL1306" s="44">
        <v>23</v>
      </c>
      <c r="AM1306" s="44">
        <v>237.00000000000003</v>
      </c>
      <c r="AN1306" s="44">
        <v>23</v>
      </c>
      <c r="AO1306" s="44">
        <v>79.819160613782472</v>
      </c>
      <c r="AP1306" s="44">
        <v>23</v>
      </c>
      <c r="AQ1306" s="44">
        <v>0</v>
      </c>
      <c r="AR1306" s="44">
        <v>23</v>
      </c>
      <c r="AS1306" s="44">
        <v>111.26921871512732</v>
      </c>
      <c r="AT1306" s="44">
        <v>4</v>
      </c>
      <c r="AU1306" s="75">
        <v>1</v>
      </c>
      <c r="AV1306">
        <v>1.0309999999999999</v>
      </c>
      <c r="AW1306">
        <v>9</v>
      </c>
      <c r="AX1306">
        <v>0</v>
      </c>
      <c r="AY1306">
        <v>217.00000000000003</v>
      </c>
      <c r="AZ1306">
        <v>23</v>
      </c>
      <c r="BA1306">
        <v>237.00000000000003</v>
      </c>
      <c r="BB1306">
        <v>23</v>
      </c>
      <c r="BC1306">
        <v>79.819160613782472</v>
      </c>
      <c r="BD1306">
        <v>23</v>
      </c>
      <c r="BE1306">
        <v>0</v>
      </c>
      <c r="BF1306">
        <v>23</v>
      </c>
      <c r="BG1306">
        <v>111.26921871512732</v>
      </c>
      <c r="BH1306">
        <v>4</v>
      </c>
      <c r="BI1306">
        <v>1</v>
      </c>
      <c r="BJ1306" s="74">
        <f t="shared" si="101"/>
        <v>0.91666666666666663</v>
      </c>
      <c r="BK1306" s="92">
        <f t="shared" si="102"/>
        <v>9</v>
      </c>
      <c r="BN1306" s="67">
        <f t="shared" si="103"/>
        <v>0.57266666666666666</v>
      </c>
      <c r="BO1306" s="9">
        <f t="shared" si="104"/>
        <v>5</v>
      </c>
      <c r="BT1306">
        <v>0.70299999999999996</v>
      </c>
      <c r="BU1306">
        <v>9</v>
      </c>
      <c r="BV1306">
        <v>0</v>
      </c>
      <c r="BW1306">
        <v>217.00000000000003</v>
      </c>
      <c r="BX1306">
        <v>23</v>
      </c>
      <c r="BY1306">
        <v>237.00000000000003</v>
      </c>
      <c r="BZ1306">
        <v>23</v>
      </c>
      <c r="CA1306">
        <v>79.819160613782472</v>
      </c>
      <c r="CB1306">
        <v>23</v>
      </c>
      <c r="CC1306">
        <v>0</v>
      </c>
      <c r="CD1306">
        <v>23</v>
      </c>
      <c r="CE1306">
        <v>111.26921871512732</v>
      </c>
      <c r="CF1306">
        <v>4</v>
      </c>
      <c r="CG1306">
        <v>1</v>
      </c>
      <c r="CM1306">
        <v>0.70299999999999996</v>
      </c>
      <c r="CQ1306" t="s">
        <v>162</v>
      </c>
      <c r="CR1306" t="s">
        <v>180</v>
      </c>
      <c r="CS1306" t="s">
        <v>242</v>
      </c>
      <c r="CT1306">
        <v>217.00000000000003</v>
      </c>
      <c r="CU1306">
        <v>23</v>
      </c>
      <c r="CV1306">
        <v>237.00000000000003</v>
      </c>
      <c r="CW1306">
        <v>23</v>
      </c>
      <c r="CX1306">
        <v>79.819160613782472</v>
      </c>
      <c r="CY1306">
        <v>23</v>
      </c>
      <c r="CZ1306">
        <v>0</v>
      </c>
      <c r="DA1306">
        <v>23</v>
      </c>
      <c r="DB1306">
        <v>111.26921871512732</v>
      </c>
      <c r="DC1306">
        <v>4</v>
      </c>
      <c r="DD1306">
        <v>1</v>
      </c>
      <c r="DF1306">
        <v>0.26600000000000001</v>
      </c>
    </row>
    <row r="1307" spans="1:110" x14ac:dyDescent="0.25">
      <c r="A1307" s="74">
        <v>1</v>
      </c>
      <c r="B1307" s="44">
        <v>7</v>
      </c>
      <c r="C1307" s="44">
        <v>2</v>
      </c>
      <c r="D1307" s="44">
        <v>2</v>
      </c>
      <c r="E1307" s="44">
        <v>0.42178289909288402</v>
      </c>
      <c r="F1307" s="44">
        <v>1690.6752395000001</v>
      </c>
      <c r="G1307" s="75">
        <v>148.08999999999901</v>
      </c>
      <c r="H1307" s="74">
        <v>0.46899999999999997</v>
      </c>
      <c r="I1307" s="44">
        <v>4</v>
      </c>
      <c r="J1307" s="75">
        <v>0</v>
      </c>
      <c r="K1307" s="74">
        <v>0.312</v>
      </c>
      <c r="L1307" s="44">
        <v>4</v>
      </c>
      <c r="M1307" s="75">
        <v>0</v>
      </c>
      <c r="N1307" s="44">
        <v>0.313</v>
      </c>
      <c r="O1307" s="44">
        <v>4</v>
      </c>
      <c r="P1307" s="75">
        <v>0</v>
      </c>
      <c r="Q1307" s="80">
        <f t="shared" si="100"/>
        <v>0.36466666666666664</v>
      </c>
      <c r="R1307" s="88">
        <f t="shared" si="100"/>
        <v>4</v>
      </c>
      <c r="T1307" s="74">
        <v>0.78100000000000003</v>
      </c>
      <c r="U1307" s="44">
        <v>9</v>
      </c>
      <c r="V1307" s="44">
        <v>0</v>
      </c>
      <c r="W1307" s="44">
        <v>0</v>
      </c>
      <c r="X1307" s="44">
        <v>23</v>
      </c>
      <c r="Y1307" s="44">
        <v>237</v>
      </c>
      <c r="Z1307" s="44">
        <v>23</v>
      </c>
      <c r="AA1307" s="44">
        <v>217.000001</v>
      </c>
      <c r="AB1307" s="44">
        <v>23</v>
      </c>
      <c r="AC1307" s="44">
        <v>79.975845663150068</v>
      </c>
      <c r="AD1307" s="44">
        <v>23</v>
      </c>
      <c r="AE1307" s="44">
        <v>111.82626498290671</v>
      </c>
      <c r="AF1307" s="44">
        <v>4</v>
      </c>
      <c r="AG1307" s="75">
        <v>1</v>
      </c>
      <c r="AH1307" s="74">
        <v>0.92200000000000004</v>
      </c>
      <c r="AI1307" s="44">
        <v>9</v>
      </c>
      <c r="AJ1307" s="44">
        <v>0</v>
      </c>
      <c r="AK1307" s="44">
        <v>0</v>
      </c>
      <c r="AL1307" s="44">
        <v>23</v>
      </c>
      <c r="AM1307" s="44">
        <v>237</v>
      </c>
      <c r="AN1307" s="44">
        <v>23</v>
      </c>
      <c r="AO1307" s="44">
        <v>217.000001</v>
      </c>
      <c r="AP1307" s="44">
        <v>23</v>
      </c>
      <c r="AQ1307" s="44">
        <v>79.975845663150068</v>
      </c>
      <c r="AR1307" s="44">
        <v>23</v>
      </c>
      <c r="AS1307" s="44">
        <v>111.82626498290671</v>
      </c>
      <c r="AT1307" s="44">
        <v>4</v>
      </c>
      <c r="AU1307" s="75">
        <v>1</v>
      </c>
      <c r="AV1307">
        <v>1</v>
      </c>
      <c r="AW1307">
        <v>9</v>
      </c>
      <c r="AX1307">
        <v>0</v>
      </c>
      <c r="AY1307">
        <v>0</v>
      </c>
      <c r="AZ1307">
        <v>23</v>
      </c>
      <c r="BA1307">
        <v>237</v>
      </c>
      <c r="BB1307">
        <v>23</v>
      </c>
      <c r="BC1307">
        <v>217.000001</v>
      </c>
      <c r="BD1307">
        <v>23</v>
      </c>
      <c r="BE1307">
        <v>79.975845663150068</v>
      </c>
      <c r="BF1307">
        <v>23</v>
      </c>
      <c r="BG1307">
        <v>111.82626498290671</v>
      </c>
      <c r="BH1307">
        <v>4</v>
      </c>
      <c r="BI1307">
        <v>1</v>
      </c>
      <c r="BJ1307" s="74">
        <f t="shared" si="101"/>
        <v>0.90100000000000013</v>
      </c>
      <c r="BK1307" s="92">
        <f t="shared" si="102"/>
        <v>9</v>
      </c>
      <c r="BN1307" s="67">
        <f t="shared" si="103"/>
        <v>0.53633333333333355</v>
      </c>
      <c r="BO1307" s="9">
        <f t="shared" si="104"/>
        <v>5</v>
      </c>
      <c r="BT1307">
        <v>0.71899999999999997</v>
      </c>
      <c r="BU1307">
        <v>9</v>
      </c>
      <c r="BV1307">
        <v>0</v>
      </c>
      <c r="BW1307">
        <v>0</v>
      </c>
      <c r="BX1307">
        <v>23</v>
      </c>
      <c r="BY1307">
        <v>237</v>
      </c>
      <c r="BZ1307">
        <v>23</v>
      </c>
      <c r="CA1307">
        <v>217.000001</v>
      </c>
      <c r="CB1307">
        <v>23</v>
      </c>
      <c r="CC1307">
        <v>79.975845663150068</v>
      </c>
      <c r="CD1307">
        <v>23</v>
      </c>
      <c r="CE1307">
        <v>111.82626498290671</v>
      </c>
      <c r="CF1307">
        <v>4</v>
      </c>
      <c r="CG1307">
        <v>1</v>
      </c>
      <c r="CM1307">
        <v>0.71899999999999997</v>
      </c>
      <c r="CQ1307" t="s">
        <v>162</v>
      </c>
      <c r="CR1307" t="s">
        <v>176</v>
      </c>
      <c r="CS1307" t="s">
        <v>242</v>
      </c>
      <c r="CT1307">
        <v>0</v>
      </c>
      <c r="CU1307">
        <v>23</v>
      </c>
      <c r="CV1307">
        <v>237</v>
      </c>
      <c r="CW1307">
        <v>23</v>
      </c>
      <c r="CX1307">
        <v>217.000001</v>
      </c>
      <c r="CY1307">
        <v>23</v>
      </c>
      <c r="CZ1307">
        <v>79.975845663150068</v>
      </c>
      <c r="DA1307">
        <v>23</v>
      </c>
      <c r="DB1307">
        <v>111.82626498290671</v>
      </c>
      <c r="DC1307">
        <v>4</v>
      </c>
      <c r="DD1307">
        <v>1</v>
      </c>
      <c r="DF1307">
        <v>0.28100000000000003</v>
      </c>
    </row>
    <row r="1308" spans="1:110" x14ac:dyDescent="0.25">
      <c r="A1308" s="74">
        <v>1</v>
      </c>
      <c r="B1308" s="44">
        <v>8</v>
      </c>
      <c r="C1308" s="44">
        <v>0</v>
      </c>
      <c r="D1308" s="44">
        <v>0</v>
      </c>
      <c r="E1308" s="44">
        <v>7.9299701573037496E-3</v>
      </c>
      <c r="F1308" s="44">
        <v>1530.2134575</v>
      </c>
      <c r="G1308" s="75">
        <v>133.54</v>
      </c>
      <c r="H1308" s="74">
        <v>0.45300000000000001</v>
      </c>
      <c r="I1308" s="44">
        <v>4</v>
      </c>
      <c r="J1308" s="75">
        <v>0</v>
      </c>
      <c r="K1308" s="74">
        <v>0.312</v>
      </c>
      <c r="L1308" s="44">
        <v>4</v>
      </c>
      <c r="M1308" s="75">
        <v>0</v>
      </c>
      <c r="N1308" s="44">
        <v>0.29699999999999999</v>
      </c>
      <c r="O1308" s="44">
        <v>4</v>
      </c>
      <c r="P1308" s="75">
        <v>0</v>
      </c>
      <c r="Q1308" s="80">
        <f t="shared" si="100"/>
        <v>0.35400000000000004</v>
      </c>
      <c r="R1308" s="88">
        <f t="shared" si="100"/>
        <v>4</v>
      </c>
      <c r="T1308" s="74">
        <v>0.625</v>
      </c>
      <c r="U1308" s="44">
        <v>6</v>
      </c>
      <c r="V1308" s="44">
        <v>0</v>
      </c>
      <c r="W1308" s="44">
        <v>0</v>
      </c>
      <c r="X1308" s="44">
        <v>23</v>
      </c>
      <c r="Y1308" s="44">
        <v>237</v>
      </c>
      <c r="Z1308" s="44">
        <v>23</v>
      </c>
      <c r="AA1308" s="44">
        <v>0</v>
      </c>
      <c r="AB1308" s="44">
        <v>23</v>
      </c>
      <c r="AC1308" s="44">
        <v>0</v>
      </c>
      <c r="AD1308" s="44">
        <v>23</v>
      </c>
      <c r="AE1308" s="44">
        <v>110.4243541065353</v>
      </c>
      <c r="AF1308" s="44">
        <v>4</v>
      </c>
      <c r="AG1308" s="75">
        <v>0.9</v>
      </c>
      <c r="AH1308" s="74">
        <v>0.75</v>
      </c>
      <c r="AI1308" s="44">
        <v>6</v>
      </c>
      <c r="AJ1308" s="44">
        <v>0</v>
      </c>
      <c r="AK1308" s="44">
        <v>0</v>
      </c>
      <c r="AL1308" s="44">
        <v>23</v>
      </c>
      <c r="AM1308" s="44">
        <v>237</v>
      </c>
      <c r="AN1308" s="44">
        <v>23</v>
      </c>
      <c r="AO1308" s="44">
        <v>0</v>
      </c>
      <c r="AP1308" s="44">
        <v>23</v>
      </c>
      <c r="AQ1308" s="44">
        <v>0</v>
      </c>
      <c r="AR1308" s="44">
        <v>23</v>
      </c>
      <c r="AS1308" s="44">
        <v>110.4243541065353</v>
      </c>
      <c r="AT1308" s="44">
        <v>4</v>
      </c>
      <c r="AU1308" s="75">
        <v>0.9</v>
      </c>
      <c r="AV1308">
        <v>0.82799999999999996</v>
      </c>
      <c r="AW1308">
        <v>6</v>
      </c>
      <c r="AX1308">
        <v>0</v>
      </c>
      <c r="AY1308">
        <v>0</v>
      </c>
      <c r="AZ1308">
        <v>23</v>
      </c>
      <c r="BA1308">
        <v>237</v>
      </c>
      <c r="BB1308">
        <v>23</v>
      </c>
      <c r="BC1308">
        <v>0</v>
      </c>
      <c r="BD1308">
        <v>23</v>
      </c>
      <c r="BE1308">
        <v>0</v>
      </c>
      <c r="BF1308">
        <v>23</v>
      </c>
      <c r="BG1308">
        <v>110.4243541065353</v>
      </c>
      <c r="BH1308">
        <v>4</v>
      </c>
      <c r="BI1308">
        <v>0.9</v>
      </c>
      <c r="BJ1308" s="74">
        <f t="shared" si="101"/>
        <v>0.73433333333333328</v>
      </c>
      <c r="BK1308" s="92">
        <f t="shared" si="102"/>
        <v>6</v>
      </c>
      <c r="BN1308" s="67">
        <f t="shared" si="103"/>
        <v>0.38033333333333325</v>
      </c>
      <c r="BO1308" s="9">
        <f t="shared" si="104"/>
        <v>2</v>
      </c>
      <c r="BT1308">
        <v>0.56299999999999994</v>
      </c>
      <c r="BU1308">
        <v>6</v>
      </c>
      <c r="BV1308">
        <v>0</v>
      </c>
      <c r="BW1308">
        <v>0</v>
      </c>
      <c r="BX1308">
        <v>23</v>
      </c>
      <c r="BY1308">
        <v>237</v>
      </c>
      <c r="BZ1308">
        <v>23</v>
      </c>
      <c r="CA1308">
        <v>0</v>
      </c>
      <c r="CB1308">
        <v>23</v>
      </c>
      <c r="CC1308">
        <v>0</v>
      </c>
      <c r="CD1308">
        <v>23</v>
      </c>
      <c r="CE1308">
        <v>110.4243541065353</v>
      </c>
      <c r="CF1308">
        <v>4</v>
      </c>
      <c r="CG1308">
        <v>0.9</v>
      </c>
      <c r="CM1308">
        <v>0.56299999999999994</v>
      </c>
      <c r="CQ1308" t="s">
        <v>162</v>
      </c>
      <c r="CR1308" t="s">
        <v>172</v>
      </c>
      <c r="CS1308" t="s">
        <v>169</v>
      </c>
      <c r="CT1308">
        <v>0</v>
      </c>
      <c r="CU1308">
        <v>23</v>
      </c>
      <c r="CV1308">
        <v>237</v>
      </c>
      <c r="CW1308">
        <v>23</v>
      </c>
      <c r="CX1308">
        <v>0</v>
      </c>
      <c r="CY1308">
        <v>23</v>
      </c>
      <c r="CZ1308">
        <v>0</v>
      </c>
      <c r="DA1308">
        <v>23</v>
      </c>
      <c r="DB1308">
        <v>110.4243541065353</v>
      </c>
      <c r="DC1308">
        <v>4</v>
      </c>
      <c r="DD1308">
        <v>0.9</v>
      </c>
      <c r="DF1308">
        <v>0.219</v>
      </c>
    </row>
    <row r="1309" spans="1:110" x14ac:dyDescent="0.25">
      <c r="A1309" s="74">
        <v>1</v>
      </c>
      <c r="B1309" s="44">
        <v>8</v>
      </c>
      <c r="C1309" s="44">
        <v>0</v>
      </c>
      <c r="D1309" s="44">
        <v>1</v>
      </c>
      <c r="E1309" s="44">
        <v>0.10546797466916299</v>
      </c>
      <c r="F1309" s="44">
        <v>1563.410719</v>
      </c>
      <c r="G1309" s="75">
        <v>141.59</v>
      </c>
      <c r="H1309" s="74">
        <v>0.438</v>
      </c>
      <c r="I1309" s="44">
        <v>4</v>
      </c>
      <c r="J1309" s="75">
        <v>0</v>
      </c>
      <c r="K1309" s="74">
        <v>0.312</v>
      </c>
      <c r="L1309" s="44">
        <v>4</v>
      </c>
      <c r="M1309" s="75">
        <v>0</v>
      </c>
      <c r="N1309" s="44">
        <v>0.29599999999999999</v>
      </c>
      <c r="O1309" s="44">
        <v>4</v>
      </c>
      <c r="P1309" s="75">
        <v>0</v>
      </c>
      <c r="Q1309" s="80">
        <f t="shared" si="100"/>
        <v>0.34866666666666668</v>
      </c>
      <c r="R1309" s="88">
        <f t="shared" si="100"/>
        <v>4</v>
      </c>
      <c r="T1309" s="74">
        <v>0.67200000000000004</v>
      </c>
      <c r="U1309" s="44">
        <v>7</v>
      </c>
      <c r="V1309" s="44">
        <v>0</v>
      </c>
      <c r="W1309" s="44">
        <v>217</v>
      </c>
      <c r="X1309" s="44">
        <v>23</v>
      </c>
      <c r="Y1309" s="44">
        <v>237</v>
      </c>
      <c r="Z1309" s="44">
        <v>23</v>
      </c>
      <c r="AA1309" s="44">
        <v>0</v>
      </c>
      <c r="AB1309" s="44">
        <v>23</v>
      </c>
      <c r="AC1309" s="44">
        <v>0</v>
      </c>
      <c r="AD1309" s="44">
        <v>23</v>
      </c>
      <c r="AE1309" s="44">
        <v>109.36085530769381</v>
      </c>
      <c r="AF1309" s="44">
        <v>4</v>
      </c>
      <c r="AG1309" s="75">
        <v>1</v>
      </c>
      <c r="AH1309" s="74">
        <v>0.79700000000000004</v>
      </c>
      <c r="AI1309" s="44">
        <v>7</v>
      </c>
      <c r="AJ1309" s="44">
        <v>0</v>
      </c>
      <c r="AK1309" s="44">
        <v>217</v>
      </c>
      <c r="AL1309" s="44">
        <v>23</v>
      </c>
      <c r="AM1309" s="44">
        <v>237</v>
      </c>
      <c r="AN1309" s="44">
        <v>23</v>
      </c>
      <c r="AO1309" s="44">
        <v>0</v>
      </c>
      <c r="AP1309" s="44">
        <v>23</v>
      </c>
      <c r="AQ1309" s="44">
        <v>0</v>
      </c>
      <c r="AR1309" s="44">
        <v>23</v>
      </c>
      <c r="AS1309" s="44">
        <v>109.36085530769381</v>
      </c>
      <c r="AT1309" s="44">
        <v>4</v>
      </c>
      <c r="AU1309" s="75">
        <v>1</v>
      </c>
      <c r="AV1309">
        <v>0.85899999999999999</v>
      </c>
      <c r="AW1309">
        <v>7</v>
      </c>
      <c r="AX1309">
        <v>0</v>
      </c>
      <c r="AY1309">
        <v>217</v>
      </c>
      <c r="AZ1309">
        <v>23</v>
      </c>
      <c r="BA1309">
        <v>237</v>
      </c>
      <c r="BB1309">
        <v>23</v>
      </c>
      <c r="BC1309">
        <v>0</v>
      </c>
      <c r="BD1309">
        <v>23</v>
      </c>
      <c r="BE1309">
        <v>0</v>
      </c>
      <c r="BF1309">
        <v>23</v>
      </c>
      <c r="BG1309">
        <v>109.36085530769381</v>
      </c>
      <c r="BH1309">
        <v>4</v>
      </c>
      <c r="BI1309">
        <v>1</v>
      </c>
      <c r="BJ1309" s="74">
        <f t="shared" si="101"/>
        <v>0.77600000000000013</v>
      </c>
      <c r="BK1309" s="92">
        <f t="shared" si="102"/>
        <v>7</v>
      </c>
      <c r="BN1309" s="67">
        <f t="shared" si="103"/>
        <v>0.42733333333333345</v>
      </c>
      <c r="BO1309" s="9">
        <f t="shared" si="104"/>
        <v>3</v>
      </c>
      <c r="BT1309">
        <v>0.64</v>
      </c>
      <c r="BU1309">
        <v>7</v>
      </c>
      <c r="BV1309">
        <v>0</v>
      </c>
      <c r="BW1309">
        <v>217</v>
      </c>
      <c r="BX1309">
        <v>23</v>
      </c>
      <c r="BY1309">
        <v>237</v>
      </c>
      <c r="BZ1309">
        <v>23</v>
      </c>
      <c r="CA1309">
        <v>0</v>
      </c>
      <c r="CB1309">
        <v>23</v>
      </c>
      <c r="CC1309">
        <v>0</v>
      </c>
      <c r="CD1309">
        <v>23</v>
      </c>
      <c r="CE1309">
        <v>109.36085530769381</v>
      </c>
      <c r="CF1309">
        <v>4</v>
      </c>
      <c r="CG1309">
        <v>1</v>
      </c>
      <c r="CM1309">
        <v>0.64</v>
      </c>
      <c r="CQ1309" t="s">
        <v>162</v>
      </c>
      <c r="CR1309" t="s">
        <v>172</v>
      </c>
      <c r="CS1309" t="s">
        <v>183</v>
      </c>
      <c r="CT1309">
        <v>217</v>
      </c>
      <c r="CU1309">
        <v>23</v>
      </c>
      <c r="CV1309">
        <v>237</v>
      </c>
      <c r="CW1309">
        <v>23</v>
      </c>
      <c r="CX1309">
        <v>0</v>
      </c>
      <c r="CY1309">
        <v>23</v>
      </c>
      <c r="CZ1309">
        <v>0</v>
      </c>
      <c r="DA1309">
        <v>23</v>
      </c>
      <c r="DB1309">
        <v>109.36085530769381</v>
      </c>
      <c r="DC1309">
        <v>4</v>
      </c>
      <c r="DD1309">
        <v>1</v>
      </c>
      <c r="DF1309">
        <v>0.219</v>
      </c>
    </row>
    <row r="1310" spans="1:110" x14ac:dyDescent="0.25">
      <c r="A1310" s="74">
        <v>1</v>
      </c>
      <c r="B1310" s="44">
        <v>8</v>
      </c>
      <c r="C1310" s="44">
        <v>0</v>
      </c>
      <c r="D1310" s="44">
        <v>2</v>
      </c>
      <c r="E1310" s="44">
        <v>0.20300597918103999</v>
      </c>
      <c r="F1310" s="44">
        <v>1596.6079804999999</v>
      </c>
      <c r="G1310" s="75">
        <v>149.63999999999999</v>
      </c>
      <c r="H1310" s="74">
        <v>0.45300000000000001</v>
      </c>
      <c r="I1310" s="44">
        <v>4</v>
      </c>
      <c r="J1310" s="75">
        <v>0</v>
      </c>
      <c r="K1310" s="74">
        <v>0.312</v>
      </c>
      <c r="L1310" s="44">
        <v>4</v>
      </c>
      <c r="M1310" s="75">
        <v>0</v>
      </c>
      <c r="N1310" s="44">
        <v>0.312</v>
      </c>
      <c r="O1310" s="44">
        <v>4</v>
      </c>
      <c r="P1310" s="75">
        <v>0</v>
      </c>
      <c r="Q1310" s="80">
        <f t="shared" si="100"/>
        <v>0.35899999999999999</v>
      </c>
      <c r="R1310" s="88">
        <f t="shared" si="100"/>
        <v>4</v>
      </c>
      <c r="T1310" s="74">
        <v>0.67200000000000004</v>
      </c>
      <c r="U1310" s="44">
        <v>7</v>
      </c>
      <c r="V1310" s="44">
        <v>0</v>
      </c>
      <c r="W1310" s="44">
        <v>0</v>
      </c>
      <c r="X1310" s="44">
        <v>23</v>
      </c>
      <c r="Y1310" s="44">
        <v>237</v>
      </c>
      <c r="Z1310" s="44">
        <v>23</v>
      </c>
      <c r="AA1310" s="44">
        <v>0</v>
      </c>
      <c r="AB1310" s="44">
        <v>23</v>
      </c>
      <c r="AC1310" s="44">
        <v>217</v>
      </c>
      <c r="AD1310" s="44">
        <v>23</v>
      </c>
      <c r="AE1310" s="44">
        <v>109.76687360063067</v>
      </c>
      <c r="AF1310" s="44">
        <v>4</v>
      </c>
      <c r="AG1310" s="75">
        <v>1</v>
      </c>
      <c r="AH1310" s="74">
        <v>0.82799999999999996</v>
      </c>
      <c r="AI1310" s="44">
        <v>7</v>
      </c>
      <c r="AJ1310" s="44">
        <v>0</v>
      </c>
      <c r="AK1310" s="44">
        <v>0</v>
      </c>
      <c r="AL1310" s="44">
        <v>23</v>
      </c>
      <c r="AM1310" s="44">
        <v>237</v>
      </c>
      <c r="AN1310" s="44">
        <v>23</v>
      </c>
      <c r="AO1310" s="44">
        <v>0</v>
      </c>
      <c r="AP1310" s="44">
        <v>23</v>
      </c>
      <c r="AQ1310" s="44">
        <v>217</v>
      </c>
      <c r="AR1310" s="44">
        <v>23</v>
      </c>
      <c r="AS1310" s="44">
        <v>109.76687360063067</v>
      </c>
      <c r="AT1310" s="44">
        <v>4</v>
      </c>
      <c r="AU1310" s="75">
        <v>1</v>
      </c>
      <c r="AV1310">
        <v>0.875</v>
      </c>
      <c r="AW1310">
        <v>7</v>
      </c>
      <c r="AX1310">
        <v>0</v>
      </c>
      <c r="AY1310">
        <v>0</v>
      </c>
      <c r="AZ1310">
        <v>23</v>
      </c>
      <c r="BA1310">
        <v>237</v>
      </c>
      <c r="BB1310">
        <v>23</v>
      </c>
      <c r="BC1310">
        <v>0</v>
      </c>
      <c r="BD1310">
        <v>23</v>
      </c>
      <c r="BE1310">
        <v>217</v>
      </c>
      <c r="BF1310">
        <v>23</v>
      </c>
      <c r="BG1310">
        <v>109.76687360063067</v>
      </c>
      <c r="BH1310">
        <v>4</v>
      </c>
      <c r="BI1310">
        <v>1</v>
      </c>
      <c r="BJ1310" s="74">
        <f t="shared" si="101"/>
        <v>0.79166666666666663</v>
      </c>
      <c r="BK1310" s="92">
        <f t="shared" si="102"/>
        <v>7</v>
      </c>
      <c r="BN1310" s="67">
        <f t="shared" si="103"/>
        <v>0.43266666666666664</v>
      </c>
      <c r="BO1310" s="9">
        <f t="shared" si="104"/>
        <v>3</v>
      </c>
      <c r="BT1310">
        <v>0.625</v>
      </c>
      <c r="BU1310">
        <v>7</v>
      </c>
      <c r="BV1310">
        <v>0</v>
      </c>
      <c r="BW1310">
        <v>0</v>
      </c>
      <c r="BX1310">
        <v>23</v>
      </c>
      <c r="BY1310">
        <v>237</v>
      </c>
      <c r="BZ1310">
        <v>23</v>
      </c>
      <c r="CA1310">
        <v>0</v>
      </c>
      <c r="CB1310">
        <v>23</v>
      </c>
      <c r="CC1310">
        <v>217</v>
      </c>
      <c r="CD1310">
        <v>23</v>
      </c>
      <c r="CE1310">
        <v>109.76687360063067</v>
      </c>
      <c r="CF1310">
        <v>4</v>
      </c>
      <c r="CG1310">
        <v>1</v>
      </c>
      <c r="CM1310">
        <v>0.625</v>
      </c>
      <c r="CQ1310" t="s">
        <v>162</v>
      </c>
      <c r="CR1310" t="s">
        <v>177</v>
      </c>
      <c r="CS1310" t="s">
        <v>183</v>
      </c>
      <c r="CT1310">
        <v>0</v>
      </c>
      <c r="CU1310">
        <v>23</v>
      </c>
      <c r="CV1310">
        <v>237</v>
      </c>
      <c r="CW1310">
        <v>23</v>
      </c>
      <c r="CX1310">
        <v>0</v>
      </c>
      <c r="CY1310">
        <v>23</v>
      </c>
      <c r="CZ1310">
        <v>217</v>
      </c>
      <c r="DA1310">
        <v>23</v>
      </c>
      <c r="DB1310">
        <v>109.76687360063067</v>
      </c>
      <c r="DC1310">
        <v>4</v>
      </c>
      <c r="DD1310">
        <v>1</v>
      </c>
      <c r="DF1310">
        <v>0.25</v>
      </c>
    </row>
    <row r="1311" spans="1:110" x14ac:dyDescent="0.25">
      <c r="A1311" s="74">
        <v>1</v>
      </c>
      <c r="B1311" s="44">
        <v>8</v>
      </c>
      <c r="C1311" s="44">
        <v>0</v>
      </c>
      <c r="D1311" s="44">
        <v>3</v>
      </c>
      <c r="E1311" s="44">
        <v>0.300543983692934</v>
      </c>
      <c r="F1311" s="44">
        <v>1629.8052419999999</v>
      </c>
      <c r="G1311" s="75">
        <v>157.69</v>
      </c>
      <c r="H1311" s="74">
        <v>0.45300000000000001</v>
      </c>
      <c r="I1311" s="44">
        <v>4</v>
      </c>
      <c r="J1311" s="75">
        <v>0</v>
      </c>
      <c r="K1311" s="74">
        <v>0.312</v>
      </c>
      <c r="L1311" s="44">
        <v>4</v>
      </c>
      <c r="M1311" s="75">
        <v>0</v>
      </c>
      <c r="N1311" s="44">
        <v>0.313</v>
      </c>
      <c r="O1311" s="44">
        <v>4</v>
      </c>
      <c r="P1311" s="75">
        <v>0</v>
      </c>
      <c r="Q1311" s="80">
        <f t="shared" si="100"/>
        <v>0.35933333333333334</v>
      </c>
      <c r="R1311" s="88">
        <f t="shared" si="100"/>
        <v>4</v>
      </c>
      <c r="T1311" s="74">
        <v>0.67200000000000004</v>
      </c>
      <c r="U1311" s="44">
        <v>7</v>
      </c>
      <c r="V1311" s="44">
        <v>0</v>
      </c>
      <c r="W1311" s="44">
        <v>0</v>
      </c>
      <c r="X1311" s="44">
        <v>23</v>
      </c>
      <c r="Y1311" s="44">
        <v>237</v>
      </c>
      <c r="Z1311" s="44">
        <v>23</v>
      </c>
      <c r="AA1311" s="44">
        <v>0</v>
      </c>
      <c r="AB1311" s="44">
        <v>23</v>
      </c>
      <c r="AC1311" s="44">
        <v>217</v>
      </c>
      <c r="AD1311" s="44">
        <v>23</v>
      </c>
      <c r="AE1311" s="44">
        <v>109.45822153310496</v>
      </c>
      <c r="AF1311" s="44">
        <v>4</v>
      </c>
      <c r="AG1311" s="75">
        <v>1</v>
      </c>
      <c r="AH1311" s="74">
        <v>0.79700000000000004</v>
      </c>
      <c r="AI1311" s="44">
        <v>7</v>
      </c>
      <c r="AJ1311" s="44">
        <v>0</v>
      </c>
      <c r="AK1311" s="44">
        <v>0</v>
      </c>
      <c r="AL1311" s="44">
        <v>23</v>
      </c>
      <c r="AM1311" s="44">
        <v>237</v>
      </c>
      <c r="AN1311" s="44">
        <v>23</v>
      </c>
      <c r="AO1311" s="44">
        <v>0</v>
      </c>
      <c r="AP1311" s="44">
        <v>23</v>
      </c>
      <c r="AQ1311" s="44">
        <v>217</v>
      </c>
      <c r="AR1311" s="44">
        <v>23</v>
      </c>
      <c r="AS1311" s="44">
        <v>109.45822153310496</v>
      </c>
      <c r="AT1311" s="44">
        <v>4</v>
      </c>
      <c r="AU1311" s="75">
        <v>1</v>
      </c>
      <c r="AV1311">
        <v>0.85899999999999999</v>
      </c>
      <c r="AW1311">
        <v>7</v>
      </c>
      <c r="AX1311">
        <v>0</v>
      </c>
      <c r="AY1311">
        <v>0</v>
      </c>
      <c r="AZ1311">
        <v>23</v>
      </c>
      <c r="BA1311">
        <v>237</v>
      </c>
      <c r="BB1311">
        <v>23</v>
      </c>
      <c r="BC1311">
        <v>0</v>
      </c>
      <c r="BD1311">
        <v>23</v>
      </c>
      <c r="BE1311">
        <v>217</v>
      </c>
      <c r="BF1311">
        <v>23</v>
      </c>
      <c r="BG1311">
        <v>109.45822153310496</v>
      </c>
      <c r="BH1311">
        <v>4</v>
      </c>
      <c r="BI1311">
        <v>1</v>
      </c>
      <c r="BJ1311" s="74">
        <f t="shared" si="101"/>
        <v>0.77600000000000013</v>
      </c>
      <c r="BK1311" s="92">
        <f t="shared" si="102"/>
        <v>7</v>
      </c>
      <c r="BN1311" s="67">
        <f t="shared" si="103"/>
        <v>0.4166666666666668</v>
      </c>
      <c r="BO1311" s="9">
        <f t="shared" si="104"/>
        <v>3</v>
      </c>
      <c r="BT1311">
        <v>0.64100000000000001</v>
      </c>
      <c r="BU1311">
        <v>7</v>
      </c>
      <c r="BV1311">
        <v>0</v>
      </c>
      <c r="BW1311">
        <v>0</v>
      </c>
      <c r="BX1311">
        <v>23</v>
      </c>
      <c r="BY1311">
        <v>237</v>
      </c>
      <c r="BZ1311">
        <v>23</v>
      </c>
      <c r="CA1311">
        <v>0</v>
      </c>
      <c r="CB1311">
        <v>23</v>
      </c>
      <c r="CC1311">
        <v>217</v>
      </c>
      <c r="CD1311">
        <v>23</v>
      </c>
      <c r="CE1311">
        <v>109.45822153310496</v>
      </c>
      <c r="CF1311">
        <v>4</v>
      </c>
      <c r="CG1311">
        <v>1</v>
      </c>
      <c r="CM1311">
        <v>0.64100000000000001</v>
      </c>
      <c r="CQ1311" t="s">
        <v>162</v>
      </c>
      <c r="CR1311" t="s">
        <v>178</v>
      </c>
      <c r="CS1311" t="s">
        <v>183</v>
      </c>
      <c r="CT1311">
        <v>0</v>
      </c>
      <c r="CU1311">
        <v>23</v>
      </c>
      <c r="CV1311">
        <v>237</v>
      </c>
      <c r="CW1311">
        <v>23</v>
      </c>
      <c r="CX1311">
        <v>0</v>
      </c>
      <c r="CY1311">
        <v>23</v>
      </c>
      <c r="CZ1311">
        <v>217</v>
      </c>
      <c r="DA1311">
        <v>23</v>
      </c>
      <c r="DB1311">
        <v>109.45822153310496</v>
      </c>
      <c r="DC1311">
        <v>4</v>
      </c>
      <c r="DD1311">
        <v>1</v>
      </c>
      <c r="DF1311">
        <v>0.23499999999999999</v>
      </c>
    </row>
    <row r="1312" spans="1:110" x14ac:dyDescent="0.25">
      <c r="A1312" s="74">
        <v>1</v>
      </c>
      <c r="B1312" s="44">
        <v>8</v>
      </c>
      <c r="C1312" s="44">
        <v>0</v>
      </c>
      <c r="D1312" s="44">
        <v>4</v>
      </c>
      <c r="E1312" s="44">
        <v>0.39808198820479401</v>
      </c>
      <c r="F1312" s="44">
        <v>1663.0025035000001</v>
      </c>
      <c r="G1312" s="75">
        <v>165.74</v>
      </c>
      <c r="H1312" s="74">
        <v>0.45300000000000001</v>
      </c>
      <c r="I1312" s="44">
        <v>4</v>
      </c>
      <c r="J1312" s="75">
        <v>0</v>
      </c>
      <c r="K1312" s="74">
        <v>0.312</v>
      </c>
      <c r="L1312" s="44">
        <v>4</v>
      </c>
      <c r="M1312" s="75">
        <v>0</v>
      </c>
      <c r="N1312" s="44">
        <v>0.313</v>
      </c>
      <c r="O1312" s="44">
        <v>4</v>
      </c>
      <c r="P1312" s="75">
        <v>0</v>
      </c>
      <c r="Q1312" s="80">
        <f t="shared" si="100"/>
        <v>0.35933333333333334</v>
      </c>
      <c r="R1312" s="88">
        <f t="shared" si="100"/>
        <v>4</v>
      </c>
      <c r="T1312" s="74">
        <v>0.68700000000000006</v>
      </c>
      <c r="U1312" s="44">
        <v>7</v>
      </c>
      <c r="V1312" s="44">
        <v>0</v>
      </c>
      <c r="W1312" s="44">
        <v>0</v>
      </c>
      <c r="X1312" s="44">
        <v>23</v>
      </c>
      <c r="Y1312" s="44">
        <v>237</v>
      </c>
      <c r="Z1312" s="44">
        <v>23</v>
      </c>
      <c r="AA1312" s="44">
        <v>0</v>
      </c>
      <c r="AB1312" s="44">
        <v>23</v>
      </c>
      <c r="AC1312" s="44">
        <v>217</v>
      </c>
      <c r="AD1312" s="44">
        <v>23</v>
      </c>
      <c r="AE1312" s="44">
        <v>109.1618922413417</v>
      </c>
      <c r="AF1312" s="44">
        <v>4</v>
      </c>
      <c r="AG1312" s="75">
        <v>1</v>
      </c>
      <c r="AH1312" s="74">
        <v>0.82799999999999996</v>
      </c>
      <c r="AI1312" s="44">
        <v>7</v>
      </c>
      <c r="AJ1312" s="44">
        <v>0</v>
      </c>
      <c r="AK1312" s="44">
        <v>0</v>
      </c>
      <c r="AL1312" s="44">
        <v>23</v>
      </c>
      <c r="AM1312" s="44">
        <v>237</v>
      </c>
      <c r="AN1312" s="44">
        <v>23</v>
      </c>
      <c r="AO1312" s="44">
        <v>0</v>
      </c>
      <c r="AP1312" s="44">
        <v>23</v>
      </c>
      <c r="AQ1312" s="44">
        <v>217</v>
      </c>
      <c r="AR1312" s="44">
        <v>23</v>
      </c>
      <c r="AS1312" s="44">
        <v>109.1618922413417</v>
      </c>
      <c r="AT1312" s="44">
        <v>4</v>
      </c>
      <c r="AU1312" s="75">
        <v>1</v>
      </c>
      <c r="AV1312">
        <v>0.875</v>
      </c>
      <c r="AW1312">
        <v>7</v>
      </c>
      <c r="AX1312">
        <v>0</v>
      </c>
      <c r="AY1312">
        <v>0</v>
      </c>
      <c r="AZ1312">
        <v>23</v>
      </c>
      <c r="BA1312">
        <v>237</v>
      </c>
      <c r="BB1312">
        <v>23</v>
      </c>
      <c r="BC1312">
        <v>0</v>
      </c>
      <c r="BD1312">
        <v>23</v>
      </c>
      <c r="BE1312">
        <v>217</v>
      </c>
      <c r="BF1312">
        <v>23</v>
      </c>
      <c r="BG1312">
        <v>109.1618922413417</v>
      </c>
      <c r="BH1312">
        <v>4</v>
      </c>
      <c r="BI1312">
        <v>1</v>
      </c>
      <c r="BJ1312" s="74">
        <f t="shared" si="101"/>
        <v>0.79666666666666675</v>
      </c>
      <c r="BK1312" s="92">
        <f t="shared" si="102"/>
        <v>7</v>
      </c>
      <c r="BN1312" s="67">
        <f t="shared" si="103"/>
        <v>0.43733333333333341</v>
      </c>
      <c r="BO1312" s="9">
        <f t="shared" si="104"/>
        <v>3</v>
      </c>
      <c r="BT1312">
        <v>0.625</v>
      </c>
      <c r="BU1312">
        <v>7</v>
      </c>
      <c r="BV1312">
        <v>0</v>
      </c>
      <c r="BW1312">
        <v>0</v>
      </c>
      <c r="BX1312">
        <v>23</v>
      </c>
      <c r="BY1312">
        <v>237</v>
      </c>
      <c r="BZ1312">
        <v>23</v>
      </c>
      <c r="CA1312">
        <v>0</v>
      </c>
      <c r="CB1312">
        <v>23</v>
      </c>
      <c r="CC1312">
        <v>217</v>
      </c>
      <c r="CD1312">
        <v>23</v>
      </c>
      <c r="CE1312">
        <v>109.1618922413417</v>
      </c>
      <c r="CF1312">
        <v>4</v>
      </c>
      <c r="CG1312">
        <v>1</v>
      </c>
      <c r="CM1312">
        <v>0.625</v>
      </c>
      <c r="CQ1312" t="s">
        <v>162</v>
      </c>
      <c r="CR1312" t="s">
        <v>173</v>
      </c>
      <c r="CS1312" t="s">
        <v>183</v>
      </c>
      <c r="CT1312">
        <v>0</v>
      </c>
      <c r="CU1312">
        <v>23</v>
      </c>
      <c r="CV1312">
        <v>237</v>
      </c>
      <c r="CW1312">
        <v>23</v>
      </c>
      <c r="CX1312">
        <v>0</v>
      </c>
      <c r="CY1312">
        <v>23</v>
      </c>
      <c r="CZ1312">
        <v>217</v>
      </c>
      <c r="DA1312">
        <v>23</v>
      </c>
      <c r="DB1312">
        <v>109.1618922413417</v>
      </c>
      <c r="DC1312">
        <v>4</v>
      </c>
      <c r="DD1312">
        <v>1</v>
      </c>
      <c r="DF1312">
        <v>0.23400000000000001</v>
      </c>
    </row>
    <row r="1313" spans="1:110" x14ac:dyDescent="0.25">
      <c r="A1313" s="74">
        <v>1</v>
      </c>
      <c r="B1313" s="44">
        <v>8</v>
      </c>
      <c r="C1313" s="44">
        <v>0</v>
      </c>
      <c r="D1313" s="44">
        <v>5</v>
      </c>
      <c r="E1313" s="44">
        <v>0.49561999271667101</v>
      </c>
      <c r="F1313" s="44">
        <v>1696.1997650000001</v>
      </c>
      <c r="G1313" s="75">
        <v>173.79</v>
      </c>
      <c r="H1313" s="74">
        <v>0.45300000000000001</v>
      </c>
      <c r="I1313" s="44">
        <v>4</v>
      </c>
      <c r="J1313" s="75">
        <v>0</v>
      </c>
      <c r="K1313" s="74">
        <v>0.313</v>
      </c>
      <c r="L1313" s="44">
        <v>4</v>
      </c>
      <c r="M1313" s="75">
        <v>0</v>
      </c>
      <c r="N1313" s="44">
        <v>0.29599999999999999</v>
      </c>
      <c r="O1313" s="44">
        <v>4</v>
      </c>
      <c r="P1313" s="75">
        <v>0</v>
      </c>
      <c r="Q1313" s="80">
        <f t="shared" si="100"/>
        <v>0.35400000000000004</v>
      </c>
      <c r="R1313" s="88">
        <f t="shared" si="100"/>
        <v>4</v>
      </c>
      <c r="T1313" s="74">
        <v>0.68799999999999994</v>
      </c>
      <c r="U1313" s="44">
        <v>7</v>
      </c>
      <c r="V1313" s="44">
        <v>0</v>
      </c>
      <c r="W1313" s="44">
        <v>0</v>
      </c>
      <c r="X1313" s="44">
        <v>23</v>
      </c>
      <c r="Y1313" s="44">
        <v>237</v>
      </c>
      <c r="Z1313" s="44">
        <v>23</v>
      </c>
      <c r="AA1313" s="44">
        <v>0</v>
      </c>
      <c r="AB1313" s="44">
        <v>23</v>
      </c>
      <c r="AC1313" s="44">
        <v>217</v>
      </c>
      <c r="AD1313" s="44">
        <v>23</v>
      </c>
      <c r="AE1313" s="44">
        <v>108.87716219747844</v>
      </c>
      <c r="AF1313" s="44">
        <v>4</v>
      </c>
      <c r="AG1313" s="75">
        <v>1</v>
      </c>
      <c r="AH1313" s="74">
        <v>0.81299999999999994</v>
      </c>
      <c r="AI1313" s="44">
        <v>7</v>
      </c>
      <c r="AJ1313" s="44">
        <v>0</v>
      </c>
      <c r="AK1313" s="44">
        <v>0</v>
      </c>
      <c r="AL1313" s="44">
        <v>23</v>
      </c>
      <c r="AM1313" s="44">
        <v>237</v>
      </c>
      <c r="AN1313" s="44">
        <v>23</v>
      </c>
      <c r="AO1313" s="44">
        <v>0</v>
      </c>
      <c r="AP1313" s="44">
        <v>23</v>
      </c>
      <c r="AQ1313" s="44">
        <v>217</v>
      </c>
      <c r="AR1313" s="44">
        <v>23</v>
      </c>
      <c r="AS1313" s="44">
        <v>108.87716219747844</v>
      </c>
      <c r="AT1313" s="44">
        <v>4</v>
      </c>
      <c r="AU1313" s="75">
        <v>1</v>
      </c>
      <c r="AV1313">
        <v>0.85899999999999999</v>
      </c>
      <c r="AW1313">
        <v>7</v>
      </c>
      <c r="AX1313">
        <v>0</v>
      </c>
      <c r="AY1313">
        <v>0</v>
      </c>
      <c r="AZ1313">
        <v>23</v>
      </c>
      <c r="BA1313">
        <v>237</v>
      </c>
      <c r="BB1313">
        <v>23</v>
      </c>
      <c r="BC1313">
        <v>0</v>
      </c>
      <c r="BD1313">
        <v>23</v>
      </c>
      <c r="BE1313">
        <v>217</v>
      </c>
      <c r="BF1313">
        <v>23</v>
      </c>
      <c r="BG1313">
        <v>108.87716219747844</v>
      </c>
      <c r="BH1313">
        <v>4</v>
      </c>
      <c r="BI1313">
        <v>1</v>
      </c>
      <c r="BJ1313" s="74">
        <f t="shared" si="101"/>
        <v>0.78666666666666663</v>
      </c>
      <c r="BK1313" s="92">
        <f t="shared" si="102"/>
        <v>7</v>
      </c>
      <c r="BN1313" s="67">
        <f t="shared" si="103"/>
        <v>0.43266666666666659</v>
      </c>
      <c r="BO1313" s="9">
        <f t="shared" si="104"/>
        <v>3</v>
      </c>
      <c r="BT1313">
        <v>0.61</v>
      </c>
      <c r="BU1313">
        <v>7</v>
      </c>
      <c r="BV1313">
        <v>0</v>
      </c>
      <c r="BW1313">
        <v>0</v>
      </c>
      <c r="BX1313">
        <v>23</v>
      </c>
      <c r="BY1313">
        <v>237</v>
      </c>
      <c r="BZ1313">
        <v>23</v>
      </c>
      <c r="CA1313">
        <v>0</v>
      </c>
      <c r="CB1313">
        <v>23</v>
      </c>
      <c r="CC1313">
        <v>217</v>
      </c>
      <c r="CD1313">
        <v>23</v>
      </c>
      <c r="CE1313">
        <v>108.87716219747844</v>
      </c>
      <c r="CF1313">
        <v>4</v>
      </c>
      <c r="CG1313">
        <v>1</v>
      </c>
      <c r="CM1313">
        <v>0.61</v>
      </c>
      <c r="CQ1313" t="s">
        <v>162</v>
      </c>
      <c r="CR1313" t="s">
        <v>172</v>
      </c>
      <c r="CS1313" t="s">
        <v>183</v>
      </c>
      <c r="CT1313">
        <v>0</v>
      </c>
      <c r="CU1313">
        <v>23</v>
      </c>
      <c r="CV1313">
        <v>237</v>
      </c>
      <c r="CW1313">
        <v>23</v>
      </c>
      <c r="CX1313">
        <v>0</v>
      </c>
      <c r="CY1313">
        <v>23</v>
      </c>
      <c r="CZ1313">
        <v>217</v>
      </c>
      <c r="DA1313">
        <v>23</v>
      </c>
      <c r="DB1313">
        <v>108.87716219747844</v>
      </c>
      <c r="DC1313">
        <v>4</v>
      </c>
      <c r="DD1313">
        <v>1</v>
      </c>
      <c r="DF1313">
        <v>0.219</v>
      </c>
    </row>
    <row r="1314" spans="1:110" x14ac:dyDescent="0.25">
      <c r="A1314" s="74">
        <v>1</v>
      </c>
      <c r="B1314" s="44">
        <v>8</v>
      </c>
      <c r="C1314" s="44">
        <v>1</v>
      </c>
      <c r="D1314" s="44">
        <v>0</v>
      </c>
      <c r="E1314" s="44">
        <v>0.318689790817337</v>
      </c>
      <c r="F1314" s="44">
        <v>1654.8888135</v>
      </c>
      <c r="G1314" s="75">
        <v>140.28</v>
      </c>
      <c r="H1314" s="74">
        <v>0.45300000000000001</v>
      </c>
      <c r="I1314" s="44">
        <v>4</v>
      </c>
      <c r="J1314" s="75">
        <v>0</v>
      </c>
      <c r="K1314" s="74">
        <v>0.312</v>
      </c>
      <c r="L1314" s="44">
        <v>4</v>
      </c>
      <c r="M1314" s="75">
        <v>0</v>
      </c>
      <c r="N1314" s="44">
        <v>0.312</v>
      </c>
      <c r="O1314" s="44">
        <v>4</v>
      </c>
      <c r="P1314" s="75">
        <v>0</v>
      </c>
      <c r="Q1314" s="80">
        <f t="shared" si="100"/>
        <v>0.35899999999999999</v>
      </c>
      <c r="R1314" s="88">
        <f t="shared" si="100"/>
        <v>4</v>
      </c>
      <c r="T1314" s="74">
        <v>0.67200000000000004</v>
      </c>
      <c r="U1314" s="44">
        <v>7</v>
      </c>
      <c r="V1314" s="44">
        <v>0</v>
      </c>
      <c r="W1314" s="44">
        <v>217.000001</v>
      </c>
      <c r="X1314" s="44">
        <v>23</v>
      </c>
      <c r="Y1314" s="44">
        <v>237</v>
      </c>
      <c r="Z1314" s="44">
        <v>23</v>
      </c>
      <c r="AA1314" s="44">
        <v>0</v>
      </c>
      <c r="AB1314" s="44">
        <v>23</v>
      </c>
      <c r="AC1314" s="44">
        <v>0</v>
      </c>
      <c r="AD1314" s="44">
        <v>23</v>
      </c>
      <c r="AE1314" s="44">
        <v>109.77267362849162</v>
      </c>
      <c r="AF1314" s="44">
        <v>4</v>
      </c>
      <c r="AG1314" s="75">
        <v>1</v>
      </c>
      <c r="AH1314" s="74">
        <v>0.78100000000000003</v>
      </c>
      <c r="AI1314" s="44">
        <v>7</v>
      </c>
      <c r="AJ1314" s="44">
        <v>0</v>
      </c>
      <c r="AK1314" s="44">
        <v>217.000001</v>
      </c>
      <c r="AL1314" s="44">
        <v>23</v>
      </c>
      <c r="AM1314" s="44">
        <v>237</v>
      </c>
      <c r="AN1314" s="44">
        <v>23</v>
      </c>
      <c r="AO1314" s="44">
        <v>0</v>
      </c>
      <c r="AP1314" s="44">
        <v>23</v>
      </c>
      <c r="AQ1314" s="44">
        <v>0</v>
      </c>
      <c r="AR1314" s="44">
        <v>23</v>
      </c>
      <c r="AS1314" s="44">
        <v>109.77267362849162</v>
      </c>
      <c r="AT1314" s="44">
        <v>4</v>
      </c>
      <c r="AU1314" s="75">
        <v>1</v>
      </c>
      <c r="AV1314">
        <v>0.875</v>
      </c>
      <c r="AW1314">
        <v>7</v>
      </c>
      <c r="AX1314">
        <v>0</v>
      </c>
      <c r="AY1314">
        <v>217.000001</v>
      </c>
      <c r="AZ1314">
        <v>23</v>
      </c>
      <c r="BA1314">
        <v>237</v>
      </c>
      <c r="BB1314">
        <v>23</v>
      </c>
      <c r="BC1314">
        <v>0</v>
      </c>
      <c r="BD1314">
        <v>23</v>
      </c>
      <c r="BE1314">
        <v>0</v>
      </c>
      <c r="BF1314">
        <v>23</v>
      </c>
      <c r="BG1314">
        <v>109.77267362849162</v>
      </c>
      <c r="BH1314">
        <v>4</v>
      </c>
      <c r="BI1314">
        <v>1</v>
      </c>
      <c r="BJ1314" s="74">
        <f t="shared" si="101"/>
        <v>0.77600000000000013</v>
      </c>
      <c r="BK1314" s="92">
        <f t="shared" si="102"/>
        <v>7</v>
      </c>
      <c r="BN1314" s="67">
        <f t="shared" si="103"/>
        <v>0.41700000000000015</v>
      </c>
      <c r="BO1314" s="9">
        <f t="shared" si="104"/>
        <v>3</v>
      </c>
      <c r="BT1314">
        <v>0.625</v>
      </c>
      <c r="BU1314">
        <v>7</v>
      </c>
      <c r="BV1314">
        <v>0</v>
      </c>
      <c r="BW1314">
        <v>217.000001</v>
      </c>
      <c r="BX1314">
        <v>23</v>
      </c>
      <c r="BY1314">
        <v>237</v>
      </c>
      <c r="BZ1314">
        <v>23</v>
      </c>
      <c r="CA1314">
        <v>0</v>
      </c>
      <c r="CB1314">
        <v>23</v>
      </c>
      <c r="CC1314">
        <v>0</v>
      </c>
      <c r="CD1314">
        <v>23</v>
      </c>
      <c r="CE1314">
        <v>109.77267362849162</v>
      </c>
      <c r="CF1314">
        <v>4</v>
      </c>
      <c r="CG1314">
        <v>1</v>
      </c>
      <c r="CM1314">
        <v>0.625</v>
      </c>
      <c r="CQ1314" t="s">
        <v>162</v>
      </c>
      <c r="CR1314" t="s">
        <v>178</v>
      </c>
      <c r="CS1314" t="s">
        <v>183</v>
      </c>
      <c r="CT1314">
        <v>217.000001</v>
      </c>
      <c r="CU1314">
        <v>23</v>
      </c>
      <c r="CV1314">
        <v>237</v>
      </c>
      <c r="CW1314">
        <v>23</v>
      </c>
      <c r="CX1314">
        <v>0</v>
      </c>
      <c r="CY1314">
        <v>23</v>
      </c>
      <c r="CZ1314">
        <v>0</v>
      </c>
      <c r="DA1314">
        <v>23</v>
      </c>
      <c r="DB1314">
        <v>109.77267362849162</v>
      </c>
      <c r="DC1314">
        <v>4</v>
      </c>
      <c r="DD1314">
        <v>1</v>
      </c>
      <c r="DF1314">
        <v>0.23499999999999999</v>
      </c>
    </row>
    <row r="1315" spans="1:110" x14ac:dyDescent="0.25">
      <c r="A1315" s="74">
        <v>1</v>
      </c>
      <c r="B1315" s="44">
        <v>8</v>
      </c>
      <c r="C1315" s="44">
        <v>1</v>
      </c>
      <c r="D1315" s="44">
        <v>1</v>
      </c>
      <c r="E1315" s="44">
        <v>0.416227795329214</v>
      </c>
      <c r="F1315" s="44">
        <v>1688.0860749999999</v>
      </c>
      <c r="G1315" s="75">
        <v>148.33000000000001</v>
      </c>
      <c r="H1315" s="74">
        <v>0.46800000000000003</v>
      </c>
      <c r="I1315" s="44">
        <v>4</v>
      </c>
      <c r="J1315" s="75">
        <v>0</v>
      </c>
      <c r="K1315" s="74">
        <v>0.312</v>
      </c>
      <c r="L1315" s="44">
        <v>4</v>
      </c>
      <c r="M1315" s="75">
        <v>0</v>
      </c>
      <c r="N1315" s="44">
        <v>0.29699999999999999</v>
      </c>
      <c r="O1315" s="44">
        <v>4</v>
      </c>
      <c r="P1315" s="75">
        <v>0</v>
      </c>
      <c r="Q1315" s="80">
        <f t="shared" si="100"/>
        <v>0.35899999999999999</v>
      </c>
      <c r="R1315" s="88">
        <f t="shared" si="100"/>
        <v>4</v>
      </c>
      <c r="T1315" s="74">
        <v>0.78100000000000003</v>
      </c>
      <c r="U1315" s="44">
        <v>9</v>
      </c>
      <c r="V1315" s="44">
        <v>0</v>
      </c>
      <c r="W1315" s="44">
        <v>79.774252733672355</v>
      </c>
      <c r="X1315" s="44">
        <v>23</v>
      </c>
      <c r="Y1315" s="44">
        <v>237.00000000000003</v>
      </c>
      <c r="Z1315" s="44">
        <v>23</v>
      </c>
      <c r="AA1315" s="44">
        <v>0</v>
      </c>
      <c r="AB1315" s="44">
        <v>23</v>
      </c>
      <c r="AC1315" s="44">
        <v>217.00000000000003</v>
      </c>
      <c r="AD1315" s="44">
        <v>23</v>
      </c>
      <c r="AE1315" s="44">
        <v>110.55547201906666</v>
      </c>
      <c r="AF1315" s="44">
        <v>4</v>
      </c>
      <c r="AG1315" s="75">
        <v>1</v>
      </c>
      <c r="AH1315" s="74">
        <v>0.92200000000000004</v>
      </c>
      <c r="AI1315" s="44">
        <v>9</v>
      </c>
      <c r="AJ1315" s="44">
        <v>0</v>
      </c>
      <c r="AK1315" s="44">
        <v>79.774252733672355</v>
      </c>
      <c r="AL1315" s="44">
        <v>23</v>
      </c>
      <c r="AM1315" s="44">
        <v>237.00000000000003</v>
      </c>
      <c r="AN1315" s="44">
        <v>23</v>
      </c>
      <c r="AO1315" s="44">
        <v>0</v>
      </c>
      <c r="AP1315" s="44">
        <v>23</v>
      </c>
      <c r="AQ1315" s="44">
        <v>217.00000000000003</v>
      </c>
      <c r="AR1315" s="44">
        <v>23</v>
      </c>
      <c r="AS1315" s="44">
        <v>110.55547201906666</v>
      </c>
      <c r="AT1315" s="44">
        <v>4</v>
      </c>
      <c r="AU1315" s="75">
        <v>1</v>
      </c>
      <c r="AV1315">
        <v>1</v>
      </c>
      <c r="AW1315">
        <v>9</v>
      </c>
      <c r="AX1315">
        <v>0</v>
      </c>
      <c r="AY1315">
        <v>79.774252733672355</v>
      </c>
      <c r="AZ1315">
        <v>23</v>
      </c>
      <c r="BA1315">
        <v>237.00000000000003</v>
      </c>
      <c r="BB1315">
        <v>23</v>
      </c>
      <c r="BC1315">
        <v>0</v>
      </c>
      <c r="BD1315">
        <v>23</v>
      </c>
      <c r="BE1315">
        <v>217.00000000000003</v>
      </c>
      <c r="BF1315">
        <v>23</v>
      </c>
      <c r="BG1315">
        <v>110.55547201906666</v>
      </c>
      <c r="BH1315">
        <v>4</v>
      </c>
      <c r="BI1315">
        <v>1</v>
      </c>
      <c r="BJ1315" s="74">
        <f t="shared" si="101"/>
        <v>0.90100000000000013</v>
      </c>
      <c r="BK1315" s="92">
        <f t="shared" si="102"/>
        <v>9</v>
      </c>
      <c r="BN1315" s="67">
        <f t="shared" si="103"/>
        <v>0.54200000000000015</v>
      </c>
      <c r="BO1315" s="9">
        <f t="shared" si="104"/>
        <v>5</v>
      </c>
      <c r="BT1315">
        <v>0.70299999999999996</v>
      </c>
      <c r="BU1315">
        <v>9</v>
      </c>
      <c r="BV1315">
        <v>0</v>
      </c>
      <c r="BW1315">
        <v>79.774252733672355</v>
      </c>
      <c r="BX1315">
        <v>23</v>
      </c>
      <c r="BY1315">
        <v>237.00000000000003</v>
      </c>
      <c r="BZ1315">
        <v>23</v>
      </c>
      <c r="CA1315">
        <v>0</v>
      </c>
      <c r="CB1315">
        <v>23</v>
      </c>
      <c r="CC1315">
        <v>217.00000000000003</v>
      </c>
      <c r="CD1315">
        <v>23</v>
      </c>
      <c r="CE1315">
        <v>110.55547201906666</v>
      </c>
      <c r="CF1315">
        <v>4</v>
      </c>
      <c r="CG1315">
        <v>1</v>
      </c>
      <c r="CM1315">
        <v>0.70299999999999996</v>
      </c>
      <c r="CQ1315" t="s">
        <v>162</v>
      </c>
      <c r="CR1315" t="s">
        <v>180</v>
      </c>
      <c r="CS1315" t="s">
        <v>242</v>
      </c>
      <c r="CT1315">
        <v>79.774252733672355</v>
      </c>
      <c r="CU1315">
        <v>23</v>
      </c>
      <c r="CV1315">
        <v>237.00000000000003</v>
      </c>
      <c r="CW1315">
        <v>23</v>
      </c>
      <c r="CX1315">
        <v>0</v>
      </c>
      <c r="CY1315">
        <v>23</v>
      </c>
      <c r="CZ1315">
        <v>217.00000000000003</v>
      </c>
      <c r="DA1315">
        <v>23</v>
      </c>
      <c r="DB1315">
        <v>110.55547201906666</v>
      </c>
      <c r="DC1315">
        <v>4</v>
      </c>
      <c r="DD1315">
        <v>1</v>
      </c>
      <c r="DF1315">
        <v>0.26600000000000001</v>
      </c>
    </row>
    <row r="1316" spans="1:110" x14ac:dyDescent="0.25">
      <c r="A1316" s="74">
        <v>1</v>
      </c>
      <c r="B1316" s="44">
        <v>9</v>
      </c>
      <c r="C1316" s="44">
        <v>0</v>
      </c>
      <c r="D1316" s="44">
        <v>0</v>
      </c>
      <c r="E1316" s="44">
        <v>0.41067269156552699</v>
      </c>
      <c r="F1316" s="44">
        <v>1685.4969105</v>
      </c>
      <c r="G1316" s="75">
        <v>148.57</v>
      </c>
      <c r="H1316" s="74">
        <v>0.437</v>
      </c>
      <c r="I1316" s="44">
        <v>4</v>
      </c>
      <c r="J1316" s="75">
        <v>0</v>
      </c>
      <c r="K1316" s="74">
        <v>0.29699999999999999</v>
      </c>
      <c r="L1316" s="44">
        <v>4</v>
      </c>
      <c r="M1316" s="75">
        <v>0</v>
      </c>
      <c r="N1316" s="44">
        <v>0.313</v>
      </c>
      <c r="O1316" s="44">
        <v>4</v>
      </c>
      <c r="P1316" s="75">
        <v>0</v>
      </c>
      <c r="Q1316" s="80">
        <f t="shared" si="100"/>
        <v>0.34899999999999998</v>
      </c>
      <c r="R1316" s="88">
        <f t="shared" si="100"/>
        <v>4</v>
      </c>
      <c r="T1316" s="74">
        <v>0.625</v>
      </c>
      <c r="U1316" s="44">
        <v>6</v>
      </c>
      <c r="V1316" s="44">
        <v>0</v>
      </c>
      <c r="W1316" s="44">
        <v>0</v>
      </c>
      <c r="X1316" s="44">
        <v>23</v>
      </c>
      <c r="Y1316" s="44">
        <v>237</v>
      </c>
      <c r="Z1316" s="44">
        <v>23</v>
      </c>
      <c r="AA1316" s="44">
        <v>0</v>
      </c>
      <c r="AB1316" s="44">
        <v>23</v>
      </c>
      <c r="AC1316" s="44">
        <v>0</v>
      </c>
      <c r="AD1316" s="44">
        <v>23</v>
      </c>
      <c r="AE1316" s="44">
        <v>110.11246716032998</v>
      </c>
      <c r="AF1316" s="44">
        <v>4</v>
      </c>
      <c r="AG1316" s="75">
        <v>0.9</v>
      </c>
      <c r="AH1316" s="74">
        <v>0.76600000000000001</v>
      </c>
      <c r="AI1316" s="44">
        <v>6</v>
      </c>
      <c r="AJ1316" s="44">
        <v>0</v>
      </c>
      <c r="AK1316" s="44">
        <v>0</v>
      </c>
      <c r="AL1316" s="44">
        <v>23</v>
      </c>
      <c r="AM1316" s="44">
        <v>237</v>
      </c>
      <c r="AN1316" s="44">
        <v>23</v>
      </c>
      <c r="AO1316" s="44">
        <v>0</v>
      </c>
      <c r="AP1316" s="44">
        <v>23</v>
      </c>
      <c r="AQ1316" s="44">
        <v>0</v>
      </c>
      <c r="AR1316" s="44">
        <v>23</v>
      </c>
      <c r="AS1316" s="44">
        <v>110.11246716032998</v>
      </c>
      <c r="AT1316" s="44">
        <v>4</v>
      </c>
      <c r="AU1316" s="75">
        <v>0.9</v>
      </c>
      <c r="AV1316">
        <v>0.81299999999999994</v>
      </c>
      <c r="AW1316">
        <v>6</v>
      </c>
      <c r="AX1316">
        <v>0</v>
      </c>
      <c r="AY1316">
        <v>0</v>
      </c>
      <c r="AZ1316">
        <v>23</v>
      </c>
      <c r="BA1316">
        <v>237</v>
      </c>
      <c r="BB1316">
        <v>23</v>
      </c>
      <c r="BC1316">
        <v>0</v>
      </c>
      <c r="BD1316">
        <v>23</v>
      </c>
      <c r="BE1316">
        <v>0</v>
      </c>
      <c r="BF1316">
        <v>23</v>
      </c>
      <c r="BG1316">
        <v>110.11246716032998</v>
      </c>
      <c r="BH1316">
        <v>4</v>
      </c>
      <c r="BI1316">
        <v>0.9</v>
      </c>
      <c r="BJ1316" s="74">
        <f t="shared" si="101"/>
        <v>0.73466666666666658</v>
      </c>
      <c r="BK1316" s="92">
        <f t="shared" si="102"/>
        <v>6</v>
      </c>
      <c r="BN1316" s="67">
        <f t="shared" si="103"/>
        <v>0.3856666666666666</v>
      </c>
      <c r="BO1316" s="9">
        <f t="shared" si="104"/>
        <v>2</v>
      </c>
      <c r="BT1316">
        <v>0.56200000000000006</v>
      </c>
      <c r="BU1316">
        <v>6</v>
      </c>
      <c r="BV1316">
        <v>0</v>
      </c>
      <c r="BW1316">
        <v>0</v>
      </c>
      <c r="BX1316">
        <v>23</v>
      </c>
      <c r="BY1316">
        <v>237</v>
      </c>
      <c r="BZ1316">
        <v>23</v>
      </c>
      <c r="CA1316">
        <v>0</v>
      </c>
      <c r="CB1316">
        <v>23</v>
      </c>
      <c r="CC1316">
        <v>0</v>
      </c>
      <c r="CD1316">
        <v>23</v>
      </c>
      <c r="CE1316">
        <v>110.11246716032998</v>
      </c>
      <c r="CF1316">
        <v>4</v>
      </c>
      <c r="CG1316">
        <v>0.9</v>
      </c>
      <c r="CM1316">
        <v>0.56200000000000006</v>
      </c>
      <c r="CQ1316" t="s">
        <v>162</v>
      </c>
      <c r="CR1316" t="s">
        <v>174</v>
      </c>
      <c r="CS1316" t="s">
        <v>169</v>
      </c>
      <c r="CT1316">
        <v>0</v>
      </c>
      <c r="CU1316">
        <v>23</v>
      </c>
      <c r="CV1316">
        <v>237</v>
      </c>
      <c r="CW1316">
        <v>23</v>
      </c>
      <c r="CX1316">
        <v>0</v>
      </c>
      <c r="CY1316">
        <v>23</v>
      </c>
      <c r="CZ1316">
        <v>0</v>
      </c>
      <c r="DA1316">
        <v>23</v>
      </c>
      <c r="DB1316">
        <v>110.11246716032998</v>
      </c>
      <c r="DC1316">
        <v>4</v>
      </c>
      <c r="DD1316">
        <v>0.9</v>
      </c>
      <c r="DF1316">
        <v>0.20300000000000001</v>
      </c>
    </row>
    <row r="1317" spans="1:110" x14ac:dyDescent="0.25">
      <c r="A1317" s="74">
        <v>2</v>
      </c>
      <c r="B1317" s="44">
        <v>0</v>
      </c>
      <c r="C1317" s="44">
        <v>0</v>
      </c>
      <c r="D1317" s="44">
        <v>21</v>
      </c>
      <c r="E1317" s="44">
        <v>-0.45335326354272298</v>
      </c>
      <c r="F1317" s="44">
        <v>1273.0341585000001</v>
      </c>
      <c r="G1317" s="75">
        <v>195.65</v>
      </c>
      <c r="H1317" s="74">
        <v>0.437</v>
      </c>
      <c r="I1317" s="44">
        <v>4</v>
      </c>
      <c r="J1317" s="75">
        <v>0</v>
      </c>
      <c r="K1317" s="74">
        <v>0.34399999999999997</v>
      </c>
      <c r="L1317" s="44">
        <v>4</v>
      </c>
      <c r="M1317" s="75">
        <v>0</v>
      </c>
      <c r="N1317" s="44">
        <v>0.312</v>
      </c>
      <c r="O1317" s="44">
        <v>4</v>
      </c>
      <c r="P1317" s="75">
        <v>0</v>
      </c>
      <c r="Q1317" s="80">
        <f t="shared" si="100"/>
        <v>0.36433333333333334</v>
      </c>
      <c r="R1317" s="88">
        <f t="shared" si="100"/>
        <v>4</v>
      </c>
      <c r="T1317" s="74">
        <v>0.60899999999999999</v>
      </c>
      <c r="U1317" s="44">
        <v>6</v>
      </c>
      <c r="V1317" s="44">
        <v>0</v>
      </c>
      <c r="W1317" s="44">
        <v>0</v>
      </c>
      <c r="X1317" s="44">
        <v>23</v>
      </c>
      <c r="Y1317" s="44">
        <v>0</v>
      </c>
      <c r="Z1317" s="44">
        <v>23</v>
      </c>
      <c r="AA1317" s="44">
        <v>0</v>
      </c>
      <c r="AB1317" s="44">
        <v>23</v>
      </c>
      <c r="AC1317" s="44">
        <v>237</v>
      </c>
      <c r="AD1317" s="44">
        <v>23</v>
      </c>
      <c r="AE1317" s="44">
        <v>105.47875936548466</v>
      </c>
      <c r="AF1317" s="44">
        <v>4</v>
      </c>
      <c r="AG1317" s="75">
        <v>1</v>
      </c>
      <c r="AH1317" s="74">
        <v>0.71899999999999997</v>
      </c>
      <c r="AI1317" s="44">
        <v>6</v>
      </c>
      <c r="AJ1317" s="44">
        <v>0</v>
      </c>
      <c r="AK1317" s="44">
        <v>0</v>
      </c>
      <c r="AL1317" s="44">
        <v>23</v>
      </c>
      <c r="AM1317" s="44">
        <v>0</v>
      </c>
      <c r="AN1317" s="44">
        <v>23</v>
      </c>
      <c r="AO1317" s="44">
        <v>0</v>
      </c>
      <c r="AP1317" s="44">
        <v>23</v>
      </c>
      <c r="AQ1317" s="44">
        <v>237</v>
      </c>
      <c r="AR1317" s="44">
        <v>23</v>
      </c>
      <c r="AS1317" s="44">
        <v>105.47875936548466</v>
      </c>
      <c r="AT1317" s="44">
        <v>4</v>
      </c>
      <c r="AU1317" s="75">
        <v>1</v>
      </c>
      <c r="AV1317">
        <v>0.76600000000000001</v>
      </c>
      <c r="AW1317">
        <v>6</v>
      </c>
      <c r="AX1317">
        <v>0</v>
      </c>
      <c r="AY1317">
        <v>0</v>
      </c>
      <c r="AZ1317">
        <v>23</v>
      </c>
      <c r="BA1317">
        <v>0</v>
      </c>
      <c r="BB1317">
        <v>23</v>
      </c>
      <c r="BC1317">
        <v>0</v>
      </c>
      <c r="BD1317">
        <v>23</v>
      </c>
      <c r="BE1317">
        <v>237</v>
      </c>
      <c r="BF1317">
        <v>23</v>
      </c>
      <c r="BG1317">
        <v>105.47875936548466</v>
      </c>
      <c r="BH1317">
        <v>4</v>
      </c>
      <c r="BI1317">
        <v>1</v>
      </c>
      <c r="BJ1317" s="74">
        <f t="shared" si="101"/>
        <v>0.69799999999999995</v>
      </c>
      <c r="BK1317" s="92">
        <f t="shared" si="102"/>
        <v>6</v>
      </c>
      <c r="BN1317" s="67">
        <f t="shared" si="103"/>
        <v>0.33366666666666661</v>
      </c>
      <c r="BO1317" s="9">
        <f t="shared" si="104"/>
        <v>2</v>
      </c>
      <c r="BT1317">
        <v>0.51600000000000001</v>
      </c>
      <c r="BU1317">
        <v>6</v>
      </c>
      <c r="BV1317">
        <v>0</v>
      </c>
      <c r="BW1317">
        <v>0</v>
      </c>
      <c r="BX1317">
        <v>23</v>
      </c>
      <c r="BY1317">
        <v>0</v>
      </c>
      <c r="BZ1317">
        <v>23</v>
      </c>
      <c r="CA1317">
        <v>0</v>
      </c>
      <c r="CB1317">
        <v>23</v>
      </c>
      <c r="CC1317">
        <v>237</v>
      </c>
      <c r="CD1317">
        <v>23</v>
      </c>
      <c r="CE1317">
        <v>105.47875936548466</v>
      </c>
      <c r="CF1317">
        <v>4</v>
      </c>
      <c r="CG1317">
        <v>1</v>
      </c>
      <c r="CM1317">
        <v>0.51600000000000001</v>
      </c>
      <c r="CQ1317" t="s">
        <v>162</v>
      </c>
      <c r="CR1317" t="s">
        <v>171</v>
      </c>
      <c r="CS1317" t="s">
        <v>169</v>
      </c>
      <c r="CT1317">
        <v>0</v>
      </c>
      <c r="CU1317">
        <v>23</v>
      </c>
      <c r="CV1317">
        <v>0</v>
      </c>
      <c r="CW1317">
        <v>23</v>
      </c>
      <c r="CX1317">
        <v>0</v>
      </c>
      <c r="CY1317">
        <v>23</v>
      </c>
      <c r="CZ1317">
        <v>237</v>
      </c>
      <c r="DA1317">
        <v>23</v>
      </c>
      <c r="DB1317">
        <v>105.47875936548466</v>
      </c>
      <c r="DC1317">
        <v>4</v>
      </c>
      <c r="DD1317">
        <v>1</v>
      </c>
      <c r="DF1317">
        <v>0.187</v>
      </c>
    </row>
    <row r="1318" spans="1:110" x14ac:dyDescent="0.25">
      <c r="A1318" s="74">
        <v>2</v>
      </c>
      <c r="B1318" s="44">
        <v>0</v>
      </c>
      <c r="C1318" s="44">
        <v>0</v>
      </c>
      <c r="D1318" s="44">
        <v>22</v>
      </c>
      <c r="E1318" s="44">
        <v>-0.35581525903086397</v>
      </c>
      <c r="F1318" s="44">
        <v>1306.2314200000001</v>
      </c>
      <c r="G1318" s="75">
        <v>203.7</v>
      </c>
      <c r="H1318" s="74">
        <v>0.438</v>
      </c>
      <c r="I1318" s="44">
        <v>4</v>
      </c>
      <c r="J1318" s="75">
        <v>0</v>
      </c>
      <c r="K1318" s="74">
        <v>0.32900000000000001</v>
      </c>
      <c r="L1318" s="44">
        <v>4</v>
      </c>
      <c r="M1318" s="75">
        <v>0</v>
      </c>
      <c r="N1318" s="44">
        <v>0.312</v>
      </c>
      <c r="O1318" s="44">
        <v>4</v>
      </c>
      <c r="P1318" s="75">
        <v>0</v>
      </c>
      <c r="Q1318" s="80">
        <f t="shared" si="100"/>
        <v>0.35966666666666663</v>
      </c>
      <c r="R1318" s="88">
        <f t="shared" si="100"/>
        <v>4</v>
      </c>
      <c r="T1318" s="74">
        <v>0.61</v>
      </c>
      <c r="U1318" s="44">
        <v>6</v>
      </c>
      <c r="V1318" s="44">
        <v>0</v>
      </c>
      <c r="W1318" s="44">
        <v>0</v>
      </c>
      <c r="X1318" s="44">
        <v>23</v>
      </c>
      <c r="Y1318" s="44">
        <v>0</v>
      </c>
      <c r="Z1318" s="44">
        <v>23</v>
      </c>
      <c r="AA1318" s="44">
        <v>0</v>
      </c>
      <c r="AB1318" s="44">
        <v>23</v>
      </c>
      <c r="AC1318" s="44">
        <v>237</v>
      </c>
      <c r="AD1318" s="44">
        <v>23</v>
      </c>
      <c r="AE1318" s="44">
        <v>105.07932084527987</v>
      </c>
      <c r="AF1318" s="44">
        <v>4</v>
      </c>
      <c r="AG1318" s="75">
        <v>1</v>
      </c>
      <c r="AH1318" s="74">
        <v>0.70299999999999996</v>
      </c>
      <c r="AI1318" s="44">
        <v>6</v>
      </c>
      <c r="AJ1318" s="44">
        <v>0</v>
      </c>
      <c r="AK1318" s="44">
        <v>0</v>
      </c>
      <c r="AL1318" s="44">
        <v>23</v>
      </c>
      <c r="AM1318" s="44">
        <v>0</v>
      </c>
      <c r="AN1318" s="44">
        <v>23</v>
      </c>
      <c r="AO1318" s="44">
        <v>0</v>
      </c>
      <c r="AP1318" s="44">
        <v>23</v>
      </c>
      <c r="AQ1318" s="44">
        <v>237</v>
      </c>
      <c r="AR1318" s="44">
        <v>23</v>
      </c>
      <c r="AS1318" s="44">
        <v>105.07932084527987</v>
      </c>
      <c r="AT1318" s="44">
        <v>4</v>
      </c>
      <c r="AU1318" s="75">
        <v>1</v>
      </c>
      <c r="AV1318">
        <v>0.75</v>
      </c>
      <c r="AW1318">
        <v>6</v>
      </c>
      <c r="AX1318">
        <v>0</v>
      </c>
      <c r="AY1318">
        <v>0</v>
      </c>
      <c r="AZ1318">
        <v>23</v>
      </c>
      <c r="BA1318">
        <v>0</v>
      </c>
      <c r="BB1318">
        <v>23</v>
      </c>
      <c r="BC1318">
        <v>0</v>
      </c>
      <c r="BD1318">
        <v>23</v>
      </c>
      <c r="BE1318">
        <v>237</v>
      </c>
      <c r="BF1318">
        <v>23</v>
      </c>
      <c r="BG1318">
        <v>105.07932084527987</v>
      </c>
      <c r="BH1318">
        <v>4</v>
      </c>
      <c r="BI1318">
        <v>1</v>
      </c>
      <c r="BJ1318" s="74">
        <f t="shared" si="101"/>
        <v>0.68766666666666654</v>
      </c>
      <c r="BK1318" s="92">
        <f t="shared" si="102"/>
        <v>6</v>
      </c>
      <c r="BN1318" s="67">
        <f t="shared" si="103"/>
        <v>0.3279999999999999</v>
      </c>
      <c r="BO1318" s="9">
        <f t="shared" si="104"/>
        <v>2</v>
      </c>
      <c r="BT1318">
        <v>0.54700000000000004</v>
      </c>
      <c r="BU1318">
        <v>6</v>
      </c>
      <c r="BV1318">
        <v>0</v>
      </c>
      <c r="BW1318">
        <v>0</v>
      </c>
      <c r="BX1318">
        <v>23</v>
      </c>
      <c r="BY1318">
        <v>0</v>
      </c>
      <c r="BZ1318">
        <v>23</v>
      </c>
      <c r="CA1318">
        <v>0</v>
      </c>
      <c r="CB1318">
        <v>23</v>
      </c>
      <c r="CC1318">
        <v>237</v>
      </c>
      <c r="CD1318">
        <v>23</v>
      </c>
      <c r="CE1318">
        <v>105.07932084527987</v>
      </c>
      <c r="CF1318">
        <v>4</v>
      </c>
      <c r="CG1318">
        <v>1</v>
      </c>
      <c r="CM1318">
        <v>0.54700000000000004</v>
      </c>
      <c r="CQ1318" t="s">
        <v>162</v>
      </c>
      <c r="CR1318" t="s">
        <v>174</v>
      </c>
      <c r="CS1318" t="s">
        <v>169</v>
      </c>
      <c r="CT1318">
        <v>0</v>
      </c>
      <c r="CU1318">
        <v>23</v>
      </c>
      <c r="CV1318">
        <v>0</v>
      </c>
      <c r="CW1318">
        <v>23</v>
      </c>
      <c r="CX1318">
        <v>0</v>
      </c>
      <c r="CY1318">
        <v>23</v>
      </c>
      <c r="CZ1318">
        <v>237</v>
      </c>
      <c r="DA1318">
        <v>23</v>
      </c>
      <c r="DB1318">
        <v>105.07932084527987</v>
      </c>
      <c r="DC1318">
        <v>4</v>
      </c>
      <c r="DD1318">
        <v>1</v>
      </c>
      <c r="DF1318">
        <v>0.20300000000000001</v>
      </c>
    </row>
    <row r="1319" spans="1:110" x14ac:dyDescent="0.25">
      <c r="A1319" s="74">
        <v>2</v>
      </c>
      <c r="B1319" s="44">
        <v>0</v>
      </c>
      <c r="C1319" s="44">
        <v>0</v>
      </c>
      <c r="D1319" s="44">
        <v>23</v>
      </c>
      <c r="E1319" s="44">
        <v>-0.25827725451896899</v>
      </c>
      <c r="F1319" s="44">
        <v>1339.42868149999</v>
      </c>
      <c r="G1319" s="75">
        <v>211.75</v>
      </c>
      <c r="H1319" s="74">
        <v>0.45300000000000001</v>
      </c>
      <c r="I1319" s="44">
        <v>4</v>
      </c>
      <c r="J1319" s="75">
        <v>0</v>
      </c>
      <c r="K1319" s="74">
        <v>0.29699999999999999</v>
      </c>
      <c r="L1319" s="44">
        <v>4</v>
      </c>
      <c r="M1319" s="75">
        <v>0</v>
      </c>
      <c r="N1319" s="44">
        <v>0.313</v>
      </c>
      <c r="O1319" s="44">
        <v>4</v>
      </c>
      <c r="P1319" s="75">
        <v>0</v>
      </c>
      <c r="Q1319" s="80">
        <f t="shared" si="100"/>
        <v>0.35433333333333333</v>
      </c>
      <c r="R1319" s="88">
        <f t="shared" si="100"/>
        <v>4</v>
      </c>
      <c r="T1319" s="74">
        <v>0.60899999999999999</v>
      </c>
      <c r="U1319" s="44">
        <v>6</v>
      </c>
      <c r="V1319" s="44">
        <v>0</v>
      </c>
      <c r="W1319" s="44">
        <v>0</v>
      </c>
      <c r="X1319" s="44">
        <v>23</v>
      </c>
      <c r="Y1319" s="44">
        <v>0</v>
      </c>
      <c r="Z1319" s="44">
        <v>23</v>
      </c>
      <c r="AA1319" s="44">
        <v>0</v>
      </c>
      <c r="AB1319" s="44">
        <v>23</v>
      </c>
      <c r="AC1319" s="44">
        <v>237.00000000000003</v>
      </c>
      <c r="AD1319" s="44">
        <v>23</v>
      </c>
      <c r="AE1319" s="44">
        <v>104.69970563894366</v>
      </c>
      <c r="AF1319" s="44">
        <v>4</v>
      </c>
      <c r="AG1319" s="75">
        <v>1</v>
      </c>
      <c r="AH1319" s="74">
        <v>0.70299999999999996</v>
      </c>
      <c r="AI1319" s="44">
        <v>6</v>
      </c>
      <c r="AJ1319" s="44">
        <v>0</v>
      </c>
      <c r="AK1319" s="44">
        <v>0</v>
      </c>
      <c r="AL1319" s="44">
        <v>23</v>
      </c>
      <c r="AM1319" s="44">
        <v>0</v>
      </c>
      <c r="AN1319" s="44">
        <v>23</v>
      </c>
      <c r="AO1319" s="44">
        <v>0</v>
      </c>
      <c r="AP1319" s="44">
        <v>23</v>
      </c>
      <c r="AQ1319" s="44">
        <v>237.00000000000003</v>
      </c>
      <c r="AR1319" s="44">
        <v>23</v>
      </c>
      <c r="AS1319" s="44">
        <v>104.69970563894366</v>
      </c>
      <c r="AT1319" s="44">
        <v>4</v>
      </c>
      <c r="AU1319" s="75">
        <v>1</v>
      </c>
      <c r="AV1319">
        <v>0.75</v>
      </c>
      <c r="AW1319">
        <v>6</v>
      </c>
      <c r="AX1319">
        <v>0</v>
      </c>
      <c r="AY1319">
        <v>0</v>
      </c>
      <c r="AZ1319">
        <v>23</v>
      </c>
      <c r="BA1319">
        <v>0</v>
      </c>
      <c r="BB1319">
        <v>23</v>
      </c>
      <c r="BC1319">
        <v>0</v>
      </c>
      <c r="BD1319">
        <v>23</v>
      </c>
      <c r="BE1319">
        <v>237.00000000000003</v>
      </c>
      <c r="BF1319">
        <v>23</v>
      </c>
      <c r="BG1319">
        <v>104.69970563894366</v>
      </c>
      <c r="BH1319">
        <v>4</v>
      </c>
      <c r="BI1319">
        <v>1</v>
      </c>
      <c r="BJ1319" s="74">
        <f t="shared" si="101"/>
        <v>0.68733333333333324</v>
      </c>
      <c r="BK1319" s="92">
        <f t="shared" si="102"/>
        <v>6</v>
      </c>
      <c r="BN1319" s="67">
        <f t="shared" si="103"/>
        <v>0.33299999999999991</v>
      </c>
      <c r="BO1319" s="9">
        <f t="shared" si="104"/>
        <v>2</v>
      </c>
      <c r="BT1319">
        <v>0.53100000000000003</v>
      </c>
      <c r="BU1319">
        <v>6</v>
      </c>
      <c r="BV1319">
        <v>0</v>
      </c>
      <c r="BW1319">
        <v>0</v>
      </c>
      <c r="BX1319">
        <v>23</v>
      </c>
      <c r="BY1319">
        <v>0</v>
      </c>
      <c r="BZ1319">
        <v>23</v>
      </c>
      <c r="CA1319">
        <v>0</v>
      </c>
      <c r="CB1319">
        <v>23</v>
      </c>
      <c r="CC1319">
        <v>237.00000000000003</v>
      </c>
      <c r="CD1319">
        <v>23</v>
      </c>
      <c r="CE1319">
        <v>104.69970563894366</v>
      </c>
      <c r="CF1319">
        <v>4</v>
      </c>
      <c r="CG1319">
        <v>1</v>
      </c>
      <c r="CM1319">
        <v>0.53100000000000003</v>
      </c>
      <c r="CQ1319" t="s">
        <v>162</v>
      </c>
      <c r="CR1319" t="s">
        <v>174</v>
      </c>
      <c r="CS1319" t="s">
        <v>169</v>
      </c>
      <c r="CT1319">
        <v>0</v>
      </c>
      <c r="CU1319">
        <v>23</v>
      </c>
      <c r="CV1319">
        <v>0</v>
      </c>
      <c r="CW1319">
        <v>23</v>
      </c>
      <c r="CX1319">
        <v>0</v>
      </c>
      <c r="CY1319">
        <v>23</v>
      </c>
      <c r="CZ1319">
        <v>237.00000000000003</v>
      </c>
      <c r="DA1319">
        <v>23</v>
      </c>
      <c r="DB1319">
        <v>104.69970563894366</v>
      </c>
      <c r="DC1319">
        <v>4</v>
      </c>
      <c r="DD1319">
        <v>1</v>
      </c>
      <c r="DF1319">
        <v>0.20300000000000001</v>
      </c>
    </row>
    <row r="1320" spans="1:110" x14ac:dyDescent="0.25">
      <c r="A1320" s="74">
        <v>2</v>
      </c>
      <c r="B1320" s="44">
        <v>0</v>
      </c>
      <c r="C1320" s="44">
        <v>0</v>
      </c>
      <c r="D1320" s="44">
        <v>24</v>
      </c>
      <c r="E1320" s="44">
        <v>-0.16073925000709199</v>
      </c>
      <c r="F1320" s="44">
        <v>1372.625943</v>
      </c>
      <c r="G1320" s="75">
        <v>219.8</v>
      </c>
      <c r="H1320" s="74">
        <v>0.437</v>
      </c>
      <c r="I1320" s="44">
        <v>4</v>
      </c>
      <c r="J1320" s="75">
        <v>0</v>
      </c>
      <c r="K1320" s="74">
        <v>0.313</v>
      </c>
      <c r="L1320" s="44">
        <v>4</v>
      </c>
      <c r="M1320" s="75">
        <v>0</v>
      </c>
      <c r="N1320" s="44">
        <v>0.29599999999999999</v>
      </c>
      <c r="O1320" s="44">
        <v>4</v>
      </c>
      <c r="P1320" s="75">
        <v>0</v>
      </c>
      <c r="Q1320" s="80">
        <f t="shared" si="100"/>
        <v>0.34866666666666668</v>
      </c>
      <c r="R1320" s="88">
        <f t="shared" si="100"/>
        <v>4</v>
      </c>
      <c r="T1320" s="74">
        <v>0.57799999999999996</v>
      </c>
      <c r="U1320" s="44">
        <v>6</v>
      </c>
      <c r="V1320" s="44">
        <v>0</v>
      </c>
      <c r="W1320" s="44">
        <v>0</v>
      </c>
      <c r="X1320" s="44">
        <v>23</v>
      </c>
      <c r="Y1320" s="44">
        <v>0</v>
      </c>
      <c r="Z1320" s="44">
        <v>23</v>
      </c>
      <c r="AA1320" s="44">
        <v>0</v>
      </c>
      <c r="AB1320" s="44">
        <v>23</v>
      </c>
      <c r="AC1320" s="44">
        <v>237</v>
      </c>
      <c r="AD1320" s="44">
        <v>23</v>
      </c>
      <c r="AE1320" s="44">
        <v>104.33842973745253</v>
      </c>
      <c r="AF1320" s="44">
        <v>4</v>
      </c>
      <c r="AG1320" s="75">
        <v>1</v>
      </c>
      <c r="AH1320" s="74">
        <v>0.68799999999999994</v>
      </c>
      <c r="AI1320" s="44">
        <v>6</v>
      </c>
      <c r="AJ1320" s="44">
        <v>0</v>
      </c>
      <c r="AK1320" s="44">
        <v>0</v>
      </c>
      <c r="AL1320" s="44">
        <v>23</v>
      </c>
      <c r="AM1320" s="44">
        <v>0</v>
      </c>
      <c r="AN1320" s="44">
        <v>23</v>
      </c>
      <c r="AO1320" s="44">
        <v>0</v>
      </c>
      <c r="AP1320" s="44">
        <v>23</v>
      </c>
      <c r="AQ1320" s="44">
        <v>237</v>
      </c>
      <c r="AR1320" s="44">
        <v>23</v>
      </c>
      <c r="AS1320" s="44">
        <v>104.33842973745253</v>
      </c>
      <c r="AT1320" s="44">
        <v>4</v>
      </c>
      <c r="AU1320" s="75">
        <v>1</v>
      </c>
      <c r="AV1320">
        <v>0.78100000000000003</v>
      </c>
      <c r="AW1320">
        <v>6</v>
      </c>
      <c r="AX1320">
        <v>0</v>
      </c>
      <c r="AY1320">
        <v>0</v>
      </c>
      <c r="AZ1320">
        <v>23</v>
      </c>
      <c r="BA1320">
        <v>0</v>
      </c>
      <c r="BB1320">
        <v>23</v>
      </c>
      <c r="BC1320">
        <v>0</v>
      </c>
      <c r="BD1320">
        <v>23</v>
      </c>
      <c r="BE1320">
        <v>237</v>
      </c>
      <c r="BF1320">
        <v>23</v>
      </c>
      <c r="BG1320">
        <v>104.33842973745253</v>
      </c>
      <c r="BH1320">
        <v>4</v>
      </c>
      <c r="BI1320">
        <v>1</v>
      </c>
      <c r="BJ1320" s="74">
        <f t="shared" si="101"/>
        <v>0.68233333333333335</v>
      </c>
      <c r="BK1320" s="92">
        <f t="shared" si="102"/>
        <v>6</v>
      </c>
      <c r="BN1320" s="67">
        <f t="shared" si="103"/>
        <v>0.33366666666666667</v>
      </c>
      <c r="BO1320" s="9">
        <f t="shared" si="104"/>
        <v>2</v>
      </c>
      <c r="BT1320">
        <v>0.56299999999999994</v>
      </c>
      <c r="BU1320">
        <v>6</v>
      </c>
      <c r="BV1320">
        <v>0</v>
      </c>
      <c r="BW1320">
        <v>0</v>
      </c>
      <c r="BX1320">
        <v>23</v>
      </c>
      <c r="BY1320">
        <v>0</v>
      </c>
      <c r="BZ1320">
        <v>23</v>
      </c>
      <c r="CA1320">
        <v>0</v>
      </c>
      <c r="CB1320">
        <v>23</v>
      </c>
      <c r="CC1320">
        <v>237</v>
      </c>
      <c r="CD1320">
        <v>23</v>
      </c>
      <c r="CE1320">
        <v>104.33842973745253</v>
      </c>
      <c r="CF1320">
        <v>4</v>
      </c>
      <c r="CG1320">
        <v>1</v>
      </c>
      <c r="CM1320">
        <v>0.56299999999999994</v>
      </c>
      <c r="CQ1320" t="s">
        <v>162</v>
      </c>
      <c r="CR1320" t="s">
        <v>174</v>
      </c>
      <c r="CS1320" t="s">
        <v>169</v>
      </c>
      <c r="CT1320">
        <v>0</v>
      </c>
      <c r="CU1320">
        <v>23</v>
      </c>
      <c r="CV1320">
        <v>0</v>
      </c>
      <c r="CW1320">
        <v>23</v>
      </c>
      <c r="CX1320">
        <v>0</v>
      </c>
      <c r="CY1320">
        <v>23</v>
      </c>
      <c r="CZ1320">
        <v>237</v>
      </c>
      <c r="DA1320">
        <v>23</v>
      </c>
      <c r="DB1320">
        <v>104.33842973745253</v>
      </c>
      <c r="DC1320">
        <v>4</v>
      </c>
      <c r="DD1320">
        <v>1</v>
      </c>
      <c r="DF1320">
        <v>0.20300000000000001</v>
      </c>
    </row>
    <row r="1321" spans="1:110" x14ac:dyDescent="0.25">
      <c r="A1321" s="74">
        <v>2</v>
      </c>
      <c r="B1321" s="44">
        <v>0</v>
      </c>
      <c r="C1321" s="44">
        <v>0</v>
      </c>
      <c r="D1321" s="44">
        <v>25</v>
      </c>
      <c r="E1321" s="44">
        <v>-6.3201245495232997E-2</v>
      </c>
      <c r="F1321" s="44">
        <v>1405.8232045</v>
      </c>
      <c r="G1321" s="75">
        <v>227.85</v>
      </c>
      <c r="H1321" s="74">
        <v>0.45300000000000001</v>
      </c>
      <c r="I1321" s="44">
        <v>4</v>
      </c>
      <c r="J1321" s="75">
        <v>0</v>
      </c>
      <c r="K1321" s="74">
        <v>0.312</v>
      </c>
      <c r="L1321" s="44">
        <v>4</v>
      </c>
      <c r="M1321" s="75">
        <v>0</v>
      </c>
      <c r="N1321" s="44">
        <v>0.28100000000000003</v>
      </c>
      <c r="O1321" s="44">
        <v>4</v>
      </c>
      <c r="P1321" s="75">
        <v>0</v>
      </c>
      <c r="Q1321" s="80">
        <f t="shared" si="100"/>
        <v>0.34866666666666668</v>
      </c>
      <c r="R1321" s="88">
        <f t="shared" si="100"/>
        <v>4</v>
      </c>
      <c r="T1321" s="74">
        <v>0.59399999999999997</v>
      </c>
      <c r="U1321" s="44">
        <v>6</v>
      </c>
      <c r="V1321" s="44">
        <v>0</v>
      </c>
      <c r="W1321" s="44">
        <v>0</v>
      </c>
      <c r="X1321" s="44">
        <v>23</v>
      </c>
      <c r="Y1321" s="44">
        <v>0</v>
      </c>
      <c r="Z1321" s="44">
        <v>23</v>
      </c>
      <c r="AA1321" s="44">
        <v>0</v>
      </c>
      <c r="AB1321" s="44">
        <v>23</v>
      </c>
      <c r="AC1321" s="44">
        <v>237</v>
      </c>
      <c r="AD1321" s="44">
        <v>23</v>
      </c>
      <c r="AE1321" s="44">
        <v>103.99419387494744</v>
      </c>
      <c r="AF1321" s="44">
        <v>4</v>
      </c>
      <c r="AG1321" s="75">
        <v>1</v>
      </c>
      <c r="AH1321" s="74">
        <v>0.70299999999999996</v>
      </c>
      <c r="AI1321" s="44">
        <v>6</v>
      </c>
      <c r="AJ1321" s="44">
        <v>0</v>
      </c>
      <c r="AK1321" s="44">
        <v>0</v>
      </c>
      <c r="AL1321" s="44">
        <v>23</v>
      </c>
      <c r="AM1321" s="44">
        <v>0</v>
      </c>
      <c r="AN1321" s="44">
        <v>23</v>
      </c>
      <c r="AO1321" s="44">
        <v>0</v>
      </c>
      <c r="AP1321" s="44">
        <v>23</v>
      </c>
      <c r="AQ1321" s="44">
        <v>237</v>
      </c>
      <c r="AR1321" s="44">
        <v>23</v>
      </c>
      <c r="AS1321" s="44">
        <v>103.99419387494744</v>
      </c>
      <c r="AT1321" s="44">
        <v>4</v>
      </c>
      <c r="AU1321" s="75">
        <v>1</v>
      </c>
      <c r="AV1321">
        <v>0.76600000000000001</v>
      </c>
      <c r="AW1321">
        <v>6</v>
      </c>
      <c r="AX1321">
        <v>0</v>
      </c>
      <c r="AY1321">
        <v>0</v>
      </c>
      <c r="AZ1321">
        <v>23</v>
      </c>
      <c r="BA1321">
        <v>0</v>
      </c>
      <c r="BB1321">
        <v>23</v>
      </c>
      <c r="BC1321">
        <v>0</v>
      </c>
      <c r="BD1321">
        <v>23</v>
      </c>
      <c r="BE1321">
        <v>237</v>
      </c>
      <c r="BF1321">
        <v>23</v>
      </c>
      <c r="BG1321">
        <v>103.99419387494744</v>
      </c>
      <c r="BH1321">
        <v>4</v>
      </c>
      <c r="BI1321">
        <v>1</v>
      </c>
      <c r="BJ1321" s="74">
        <f t="shared" si="101"/>
        <v>0.68766666666666654</v>
      </c>
      <c r="BK1321" s="92">
        <f t="shared" si="102"/>
        <v>6</v>
      </c>
      <c r="BN1321" s="67">
        <f t="shared" si="103"/>
        <v>0.33899999999999986</v>
      </c>
      <c r="BO1321" s="9">
        <f t="shared" si="104"/>
        <v>2</v>
      </c>
      <c r="BT1321">
        <v>0.54700000000000004</v>
      </c>
      <c r="BU1321">
        <v>6</v>
      </c>
      <c r="BV1321">
        <v>0</v>
      </c>
      <c r="BW1321">
        <v>0</v>
      </c>
      <c r="BX1321">
        <v>23</v>
      </c>
      <c r="BY1321">
        <v>0</v>
      </c>
      <c r="BZ1321">
        <v>23</v>
      </c>
      <c r="CA1321">
        <v>0</v>
      </c>
      <c r="CB1321">
        <v>23</v>
      </c>
      <c r="CC1321">
        <v>237</v>
      </c>
      <c r="CD1321">
        <v>23</v>
      </c>
      <c r="CE1321">
        <v>103.99419387494744</v>
      </c>
      <c r="CF1321">
        <v>4</v>
      </c>
      <c r="CG1321">
        <v>1</v>
      </c>
      <c r="CM1321">
        <v>0.54700000000000004</v>
      </c>
      <c r="CQ1321" t="s">
        <v>162</v>
      </c>
      <c r="CR1321" t="s">
        <v>174</v>
      </c>
      <c r="CS1321" t="s">
        <v>169</v>
      </c>
      <c r="CT1321">
        <v>0</v>
      </c>
      <c r="CU1321">
        <v>23</v>
      </c>
      <c r="CV1321">
        <v>0</v>
      </c>
      <c r="CW1321">
        <v>23</v>
      </c>
      <c r="CX1321">
        <v>0</v>
      </c>
      <c r="CY1321">
        <v>23</v>
      </c>
      <c r="CZ1321">
        <v>237</v>
      </c>
      <c r="DA1321">
        <v>23</v>
      </c>
      <c r="DB1321">
        <v>103.99419387494744</v>
      </c>
      <c r="DC1321">
        <v>4</v>
      </c>
      <c r="DD1321">
        <v>1</v>
      </c>
      <c r="DF1321">
        <v>0.20300000000000001</v>
      </c>
    </row>
    <row r="1322" spans="1:110" x14ac:dyDescent="0.25">
      <c r="A1322" s="74">
        <v>2</v>
      </c>
      <c r="B1322" s="44">
        <v>0</v>
      </c>
      <c r="C1322" s="44">
        <v>0</v>
      </c>
      <c r="D1322" s="44">
        <v>26</v>
      </c>
      <c r="E1322" s="44">
        <v>3.4336759016661202E-2</v>
      </c>
      <c r="F1322" s="44">
        <v>1439.0204659999999</v>
      </c>
      <c r="G1322" s="75">
        <v>235.9</v>
      </c>
      <c r="H1322" s="74">
        <v>0.45300000000000001</v>
      </c>
      <c r="I1322" s="44">
        <v>4</v>
      </c>
      <c r="J1322" s="75">
        <v>0</v>
      </c>
      <c r="K1322" s="74">
        <v>0.32800000000000001</v>
      </c>
      <c r="L1322" s="44">
        <v>4</v>
      </c>
      <c r="M1322" s="75">
        <v>0</v>
      </c>
      <c r="N1322" s="44">
        <v>0.28199999999999997</v>
      </c>
      <c r="O1322" s="44">
        <v>4</v>
      </c>
      <c r="P1322" s="75">
        <v>0</v>
      </c>
      <c r="Q1322" s="80">
        <f t="shared" si="100"/>
        <v>0.35433333333333333</v>
      </c>
      <c r="R1322" s="88">
        <f t="shared" si="100"/>
        <v>4</v>
      </c>
      <c r="T1322" s="74">
        <v>0.59299999999999997</v>
      </c>
      <c r="U1322" s="44">
        <v>6</v>
      </c>
      <c r="V1322" s="44">
        <v>0</v>
      </c>
      <c r="W1322" s="44">
        <v>0</v>
      </c>
      <c r="X1322" s="44">
        <v>23</v>
      </c>
      <c r="Y1322" s="44">
        <v>0</v>
      </c>
      <c r="Z1322" s="44">
        <v>23</v>
      </c>
      <c r="AA1322" s="44">
        <v>0</v>
      </c>
      <c r="AB1322" s="44">
        <v>23</v>
      </c>
      <c r="AC1322" s="44">
        <v>237</v>
      </c>
      <c r="AD1322" s="44">
        <v>23</v>
      </c>
      <c r="AE1322" s="44">
        <v>103.66588431522386</v>
      </c>
      <c r="AF1322" s="44">
        <v>4</v>
      </c>
      <c r="AG1322" s="75">
        <v>1</v>
      </c>
      <c r="AH1322" s="74">
        <v>0.71899999999999997</v>
      </c>
      <c r="AI1322" s="44">
        <v>6</v>
      </c>
      <c r="AJ1322" s="44">
        <v>0</v>
      </c>
      <c r="AK1322" s="44">
        <v>0</v>
      </c>
      <c r="AL1322" s="44">
        <v>23</v>
      </c>
      <c r="AM1322" s="44">
        <v>0</v>
      </c>
      <c r="AN1322" s="44">
        <v>23</v>
      </c>
      <c r="AO1322" s="44">
        <v>0</v>
      </c>
      <c r="AP1322" s="44">
        <v>23</v>
      </c>
      <c r="AQ1322" s="44">
        <v>237</v>
      </c>
      <c r="AR1322" s="44">
        <v>23</v>
      </c>
      <c r="AS1322" s="44">
        <v>103.66588431522386</v>
      </c>
      <c r="AT1322" s="44">
        <v>4</v>
      </c>
      <c r="AU1322" s="75">
        <v>1</v>
      </c>
      <c r="AV1322">
        <v>0.76500000000000001</v>
      </c>
      <c r="AW1322">
        <v>6</v>
      </c>
      <c r="AX1322">
        <v>0</v>
      </c>
      <c r="AY1322">
        <v>0</v>
      </c>
      <c r="AZ1322">
        <v>23</v>
      </c>
      <c r="BA1322">
        <v>0</v>
      </c>
      <c r="BB1322">
        <v>23</v>
      </c>
      <c r="BC1322">
        <v>0</v>
      </c>
      <c r="BD1322">
        <v>23</v>
      </c>
      <c r="BE1322">
        <v>237</v>
      </c>
      <c r="BF1322">
        <v>23</v>
      </c>
      <c r="BG1322">
        <v>103.66588431522386</v>
      </c>
      <c r="BH1322">
        <v>4</v>
      </c>
      <c r="BI1322">
        <v>1</v>
      </c>
      <c r="BJ1322" s="74">
        <f t="shared" si="101"/>
        <v>0.69233333333333336</v>
      </c>
      <c r="BK1322" s="92">
        <f t="shared" si="102"/>
        <v>6</v>
      </c>
      <c r="BN1322" s="67">
        <f t="shared" si="103"/>
        <v>0.33800000000000002</v>
      </c>
      <c r="BO1322" s="9">
        <f t="shared" si="104"/>
        <v>2</v>
      </c>
      <c r="BT1322">
        <v>0.53100000000000003</v>
      </c>
      <c r="BU1322">
        <v>6</v>
      </c>
      <c r="BV1322">
        <v>0</v>
      </c>
      <c r="BW1322">
        <v>0</v>
      </c>
      <c r="BX1322">
        <v>23</v>
      </c>
      <c r="BY1322">
        <v>0</v>
      </c>
      <c r="BZ1322">
        <v>23</v>
      </c>
      <c r="CA1322">
        <v>0</v>
      </c>
      <c r="CB1322">
        <v>23</v>
      </c>
      <c r="CC1322">
        <v>237</v>
      </c>
      <c r="CD1322">
        <v>23</v>
      </c>
      <c r="CE1322">
        <v>103.66588431522386</v>
      </c>
      <c r="CF1322">
        <v>4</v>
      </c>
      <c r="CG1322">
        <v>1</v>
      </c>
      <c r="CM1322">
        <v>0.53100000000000003</v>
      </c>
      <c r="CQ1322" t="s">
        <v>162</v>
      </c>
      <c r="CR1322" t="s">
        <v>171</v>
      </c>
      <c r="CS1322" t="s">
        <v>169</v>
      </c>
      <c r="CT1322">
        <v>0</v>
      </c>
      <c r="CU1322">
        <v>23</v>
      </c>
      <c r="CV1322">
        <v>0</v>
      </c>
      <c r="CW1322">
        <v>23</v>
      </c>
      <c r="CX1322">
        <v>0</v>
      </c>
      <c r="CY1322">
        <v>23</v>
      </c>
      <c r="CZ1322">
        <v>237</v>
      </c>
      <c r="DA1322">
        <v>23</v>
      </c>
      <c r="DB1322">
        <v>103.66588431522386</v>
      </c>
      <c r="DC1322">
        <v>4</v>
      </c>
      <c r="DD1322">
        <v>1</v>
      </c>
      <c r="DF1322">
        <v>0.187</v>
      </c>
    </row>
    <row r="1323" spans="1:110" x14ac:dyDescent="0.25">
      <c r="A1323" s="74">
        <v>2</v>
      </c>
      <c r="B1323" s="44">
        <v>0</v>
      </c>
      <c r="C1323" s="44">
        <v>0</v>
      </c>
      <c r="D1323" s="44">
        <v>27</v>
      </c>
      <c r="E1323" s="44">
        <v>0.13187476352852101</v>
      </c>
      <c r="F1323" s="44">
        <v>1472.2177274999999</v>
      </c>
      <c r="G1323" s="75">
        <v>243.95</v>
      </c>
      <c r="H1323" s="74">
        <v>0.46800000000000003</v>
      </c>
      <c r="I1323" s="44">
        <v>4</v>
      </c>
      <c r="J1323" s="75">
        <v>0</v>
      </c>
      <c r="K1323" s="74">
        <v>0.32800000000000001</v>
      </c>
      <c r="L1323" s="44">
        <v>4</v>
      </c>
      <c r="M1323" s="75">
        <v>0</v>
      </c>
      <c r="N1323" s="44">
        <v>0.313</v>
      </c>
      <c r="O1323" s="44">
        <v>4</v>
      </c>
      <c r="P1323" s="75">
        <v>0</v>
      </c>
      <c r="Q1323" s="80">
        <f t="shared" si="100"/>
        <v>0.36966666666666664</v>
      </c>
      <c r="R1323" s="88">
        <f t="shared" si="100"/>
        <v>4</v>
      </c>
      <c r="T1323" s="74">
        <v>0.59399999999999997</v>
      </c>
      <c r="U1323" s="44">
        <v>6</v>
      </c>
      <c r="V1323" s="44">
        <v>0</v>
      </c>
      <c r="W1323" s="44">
        <v>0</v>
      </c>
      <c r="X1323" s="44">
        <v>23</v>
      </c>
      <c r="Y1323" s="44">
        <v>0</v>
      </c>
      <c r="Z1323" s="44">
        <v>23</v>
      </c>
      <c r="AA1323" s="44">
        <v>0</v>
      </c>
      <c r="AB1323" s="44">
        <v>23</v>
      </c>
      <c r="AC1323" s="44">
        <v>237</v>
      </c>
      <c r="AD1323" s="44">
        <v>23</v>
      </c>
      <c r="AE1323" s="44">
        <v>103.35235959118978</v>
      </c>
      <c r="AF1323" s="44">
        <v>4</v>
      </c>
      <c r="AG1323" s="75">
        <v>1</v>
      </c>
      <c r="AH1323" s="74">
        <v>0.68700000000000006</v>
      </c>
      <c r="AI1323" s="44">
        <v>6</v>
      </c>
      <c r="AJ1323" s="44">
        <v>0</v>
      </c>
      <c r="AK1323" s="44">
        <v>0</v>
      </c>
      <c r="AL1323" s="44">
        <v>23</v>
      </c>
      <c r="AM1323" s="44">
        <v>0</v>
      </c>
      <c r="AN1323" s="44">
        <v>23</v>
      </c>
      <c r="AO1323" s="44">
        <v>0</v>
      </c>
      <c r="AP1323" s="44">
        <v>23</v>
      </c>
      <c r="AQ1323" s="44">
        <v>237</v>
      </c>
      <c r="AR1323" s="44">
        <v>23</v>
      </c>
      <c r="AS1323" s="44">
        <v>103.35235959118978</v>
      </c>
      <c r="AT1323" s="44">
        <v>4</v>
      </c>
      <c r="AU1323" s="75">
        <v>1</v>
      </c>
      <c r="AV1323">
        <v>0.78100000000000003</v>
      </c>
      <c r="AW1323">
        <v>6</v>
      </c>
      <c r="AX1323">
        <v>0</v>
      </c>
      <c r="AY1323">
        <v>0</v>
      </c>
      <c r="AZ1323">
        <v>23</v>
      </c>
      <c r="BA1323">
        <v>0</v>
      </c>
      <c r="BB1323">
        <v>23</v>
      </c>
      <c r="BC1323">
        <v>0</v>
      </c>
      <c r="BD1323">
        <v>23</v>
      </c>
      <c r="BE1323">
        <v>237</v>
      </c>
      <c r="BF1323">
        <v>23</v>
      </c>
      <c r="BG1323">
        <v>103.35235959118978</v>
      </c>
      <c r="BH1323">
        <v>4</v>
      </c>
      <c r="BI1323">
        <v>1</v>
      </c>
      <c r="BJ1323" s="74">
        <f t="shared" si="101"/>
        <v>0.68733333333333346</v>
      </c>
      <c r="BK1323" s="92">
        <f t="shared" si="102"/>
        <v>6</v>
      </c>
      <c r="BN1323" s="67">
        <f t="shared" si="103"/>
        <v>0.31766666666666682</v>
      </c>
      <c r="BO1323" s="9">
        <f t="shared" si="104"/>
        <v>2</v>
      </c>
      <c r="BT1323">
        <v>0.54700000000000004</v>
      </c>
      <c r="BU1323">
        <v>6</v>
      </c>
      <c r="BV1323">
        <v>0</v>
      </c>
      <c r="BW1323">
        <v>0</v>
      </c>
      <c r="BX1323">
        <v>23</v>
      </c>
      <c r="BY1323">
        <v>0</v>
      </c>
      <c r="BZ1323">
        <v>23</v>
      </c>
      <c r="CA1323">
        <v>0</v>
      </c>
      <c r="CB1323">
        <v>23</v>
      </c>
      <c r="CC1323">
        <v>237</v>
      </c>
      <c r="CD1323">
        <v>23</v>
      </c>
      <c r="CE1323">
        <v>103.35235959118978</v>
      </c>
      <c r="CF1323">
        <v>4</v>
      </c>
      <c r="CG1323">
        <v>1</v>
      </c>
      <c r="CM1323">
        <v>0.54700000000000004</v>
      </c>
      <c r="CQ1323" t="s">
        <v>162</v>
      </c>
      <c r="CR1323" t="s">
        <v>174</v>
      </c>
      <c r="CS1323" t="s">
        <v>169</v>
      </c>
      <c r="CT1323">
        <v>0</v>
      </c>
      <c r="CU1323">
        <v>23</v>
      </c>
      <c r="CV1323">
        <v>0</v>
      </c>
      <c r="CW1323">
        <v>23</v>
      </c>
      <c r="CX1323">
        <v>0</v>
      </c>
      <c r="CY1323">
        <v>23</v>
      </c>
      <c r="CZ1323">
        <v>237</v>
      </c>
      <c r="DA1323">
        <v>23</v>
      </c>
      <c r="DB1323">
        <v>103.35235959118978</v>
      </c>
      <c r="DC1323">
        <v>4</v>
      </c>
      <c r="DD1323">
        <v>1</v>
      </c>
      <c r="DF1323">
        <v>0.20300000000000001</v>
      </c>
    </row>
    <row r="1324" spans="1:110" x14ac:dyDescent="0.25">
      <c r="A1324" s="74">
        <v>2</v>
      </c>
      <c r="B1324" s="44">
        <v>0</v>
      </c>
      <c r="C1324" s="44">
        <v>0</v>
      </c>
      <c r="D1324" s="44">
        <v>28</v>
      </c>
      <c r="E1324" s="44">
        <v>0.22941276804039801</v>
      </c>
      <c r="F1324" s="44">
        <v>1505.4149889999901</v>
      </c>
      <c r="G1324" s="75">
        <v>252</v>
      </c>
      <c r="H1324" s="74">
        <v>0.45300000000000001</v>
      </c>
      <c r="I1324" s="44">
        <v>4</v>
      </c>
      <c r="J1324" s="75">
        <v>0</v>
      </c>
      <c r="K1324" s="74">
        <v>0.312</v>
      </c>
      <c r="L1324" s="44">
        <v>4</v>
      </c>
      <c r="M1324" s="75">
        <v>0</v>
      </c>
      <c r="N1324" s="44">
        <v>0.312</v>
      </c>
      <c r="O1324" s="44">
        <v>4</v>
      </c>
      <c r="P1324" s="75">
        <v>0</v>
      </c>
      <c r="Q1324" s="80">
        <f t="shared" si="100"/>
        <v>0.35899999999999999</v>
      </c>
      <c r="R1324" s="88">
        <f t="shared" si="100"/>
        <v>4</v>
      </c>
      <c r="T1324" s="74">
        <v>0.59299999999999997</v>
      </c>
      <c r="U1324" s="44">
        <v>6</v>
      </c>
      <c r="V1324" s="44">
        <v>0</v>
      </c>
      <c r="W1324" s="44">
        <v>0</v>
      </c>
      <c r="X1324" s="44">
        <v>23</v>
      </c>
      <c r="Y1324" s="44">
        <v>0</v>
      </c>
      <c r="Z1324" s="44">
        <v>23</v>
      </c>
      <c r="AA1324" s="44">
        <v>0</v>
      </c>
      <c r="AB1324" s="44">
        <v>23</v>
      </c>
      <c r="AC1324" s="44">
        <v>237</v>
      </c>
      <c r="AD1324" s="44">
        <v>23</v>
      </c>
      <c r="AE1324" s="44">
        <v>103.05264153928749</v>
      </c>
      <c r="AF1324" s="44">
        <v>4</v>
      </c>
      <c r="AG1324" s="75">
        <v>1</v>
      </c>
      <c r="AH1324" s="74">
        <v>0.70299999999999996</v>
      </c>
      <c r="AI1324" s="44">
        <v>6</v>
      </c>
      <c r="AJ1324" s="44">
        <v>0</v>
      </c>
      <c r="AK1324" s="44">
        <v>0</v>
      </c>
      <c r="AL1324" s="44">
        <v>23</v>
      </c>
      <c r="AM1324" s="44">
        <v>0</v>
      </c>
      <c r="AN1324" s="44">
        <v>23</v>
      </c>
      <c r="AO1324" s="44">
        <v>0</v>
      </c>
      <c r="AP1324" s="44">
        <v>23</v>
      </c>
      <c r="AQ1324" s="44">
        <v>237</v>
      </c>
      <c r="AR1324" s="44">
        <v>23</v>
      </c>
      <c r="AS1324" s="44">
        <v>103.05264153928749</v>
      </c>
      <c r="AT1324" s="44">
        <v>4</v>
      </c>
      <c r="AU1324" s="75">
        <v>1</v>
      </c>
      <c r="AV1324">
        <v>0.75</v>
      </c>
      <c r="AW1324">
        <v>6</v>
      </c>
      <c r="AX1324">
        <v>0</v>
      </c>
      <c r="AY1324">
        <v>0</v>
      </c>
      <c r="AZ1324">
        <v>23</v>
      </c>
      <c r="BA1324">
        <v>0</v>
      </c>
      <c r="BB1324">
        <v>23</v>
      </c>
      <c r="BC1324">
        <v>0</v>
      </c>
      <c r="BD1324">
        <v>23</v>
      </c>
      <c r="BE1324">
        <v>237</v>
      </c>
      <c r="BF1324">
        <v>23</v>
      </c>
      <c r="BG1324">
        <v>103.05264153928749</v>
      </c>
      <c r="BH1324">
        <v>4</v>
      </c>
      <c r="BI1324">
        <v>1</v>
      </c>
      <c r="BJ1324" s="74">
        <f t="shared" si="101"/>
        <v>0.68199999999999994</v>
      </c>
      <c r="BK1324" s="92">
        <f t="shared" si="102"/>
        <v>6</v>
      </c>
      <c r="BN1324" s="67">
        <f t="shared" si="103"/>
        <v>0.32299999999999995</v>
      </c>
      <c r="BO1324" s="9">
        <f t="shared" si="104"/>
        <v>2</v>
      </c>
      <c r="BT1324">
        <v>0.54700000000000004</v>
      </c>
      <c r="BU1324">
        <v>6</v>
      </c>
      <c r="BV1324">
        <v>0</v>
      </c>
      <c r="BW1324">
        <v>0</v>
      </c>
      <c r="BX1324">
        <v>23</v>
      </c>
      <c r="BY1324">
        <v>0</v>
      </c>
      <c r="BZ1324">
        <v>23</v>
      </c>
      <c r="CA1324">
        <v>0</v>
      </c>
      <c r="CB1324">
        <v>23</v>
      </c>
      <c r="CC1324">
        <v>237</v>
      </c>
      <c r="CD1324">
        <v>23</v>
      </c>
      <c r="CE1324">
        <v>103.05264153928749</v>
      </c>
      <c r="CF1324">
        <v>4</v>
      </c>
      <c r="CG1324">
        <v>1</v>
      </c>
      <c r="CM1324">
        <v>0.54700000000000004</v>
      </c>
      <c r="CQ1324" t="s">
        <v>162</v>
      </c>
      <c r="CR1324" t="s">
        <v>171</v>
      </c>
      <c r="CS1324" t="s">
        <v>169</v>
      </c>
      <c r="CT1324">
        <v>0</v>
      </c>
      <c r="CU1324">
        <v>23</v>
      </c>
      <c r="CV1324">
        <v>0</v>
      </c>
      <c r="CW1324">
        <v>23</v>
      </c>
      <c r="CX1324">
        <v>0</v>
      </c>
      <c r="CY1324">
        <v>23</v>
      </c>
      <c r="CZ1324">
        <v>237</v>
      </c>
      <c r="DA1324">
        <v>23</v>
      </c>
      <c r="DB1324">
        <v>103.05264153928749</v>
      </c>
      <c r="DC1324">
        <v>4</v>
      </c>
      <c r="DD1324">
        <v>1</v>
      </c>
      <c r="DF1324">
        <v>0.187</v>
      </c>
    </row>
    <row r="1325" spans="1:110" x14ac:dyDescent="0.25">
      <c r="A1325" s="74">
        <v>2</v>
      </c>
      <c r="B1325" s="44">
        <v>0</v>
      </c>
      <c r="C1325" s="44">
        <v>0</v>
      </c>
      <c r="D1325" s="44">
        <v>29</v>
      </c>
      <c r="E1325" s="44">
        <v>0.32695077255229199</v>
      </c>
      <c r="F1325" s="44">
        <v>1538.6122505000001</v>
      </c>
      <c r="G1325" s="75">
        <v>260.05</v>
      </c>
      <c r="H1325" s="74">
        <v>0.45300000000000001</v>
      </c>
      <c r="I1325" s="44">
        <v>4</v>
      </c>
      <c r="J1325" s="75">
        <v>0</v>
      </c>
      <c r="K1325" s="74">
        <v>0.312</v>
      </c>
      <c r="L1325" s="44">
        <v>4</v>
      </c>
      <c r="M1325" s="75">
        <v>0</v>
      </c>
      <c r="N1325" s="44">
        <v>0.313</v>
      </c>
      <c r="O1325" s="44">
        <v>4</v>
      </c>
      <c r="P1325" s="75">
        <v>0</v>
      </c>
      <c r="Q1325" s="80">
        <f t="shared" si="100"/>
        <v>0.35933333333333334</v>
      </c>
      <c r="R1325" s="88">
        <f t="shared" si="100"/>
        <v>4</v>
      </c>
      <c r="T1325" s="74">
        <v>0.57799999999999996</v>
      </c>
      <c r="U1325" s="44">
        <v>6</v>
      </c>
      <c r="V1325" s="44">
        <v>0</v>
      </c>
      <c r="W1325" s="44">
        <v>0</v>
      </c>
      <c r="X1325" s="44">
        <v>23</v>
      </c>
      <c r="Y1325" s="44">
        <v>0</v>
      </c>
      <c r="Z1325" s="44">
        <v>23</v>
      </c>
      <c r="AA1325" s="44">
        <v>0</v>
      </c>
      <c r="AB1325" s="44">
        <v>23</v>
      </c>
      <c r="AC1325" s="44">
        <v>237</v>
      </c>
      <c r="AD1325" s="44">
        <v>23</v>
      </c>
      <c r="AE1325" s="44">
        <v>102.76587746310317</v>
      </c>
      <c r="AF1325" s="44">
        <v>4</v>
      </c>
      <c r="AG1325" s="75">
        <v>1</v>
      </c>
      <c r="AH1325" s="74">
        <v>0.70299999999999996</v>
      </c>
      <c r="AI1325" s="44">
        <v>6</v>
      </c>
      <c r="AJ1325" s="44">
        <v>0</v>
      </c>
      <c r="AK1325" s="44">
        <v>0</v>
      </c>
      <c r="AL1325" s="44">
        <v>23</v>
      </c>
      <c r="AM1325" s="44">
        <v>0</v>
      </c>
      <c r="AN1325" s="44">
        <v>23</v>
      </c>
      <c r="AO1325" s="44">
        <v>0</v>
      </c>
      <c r="AP1325" s="44">
        <v>23</v>
      </c>
      <c r="AQ1325" s="44">
        <v>237</v>
      </c>
      <c r="AR1325" s="44">
        <v>23</v>
      </c>
      <c r="AS1325" s="44">
        <v>102.76587746310317</v>
      </c>
      <c r="AT1325" s="44">
        <v>4</v>
      </c>
      <c r="AU1325" s="75">
        <v>1</v>
      </c>
      <c r="AV1325">
        <v>0.76500000000000001</v>
      </c>
      <c r="AW1325">
        <v>6</v>
      </c>
      <c r="AX1325">
        <v>0</v>
      </c>
      <c r="AY1325">
        <v>0</v>
      </c>
      <c r="AZ1325">
        <v>23</v>
      </c>
      <c r="BA1325">
        <v>0</v>
      </c>
      <c r="BB1325">
        <v>23</v>
      </c>
      <c r="BC1325">
        <v>0</v>
      </c>
      <c r="BD1325">
        <v>23</v>
      </c>
      <c r="BE1325">
        <v>237</v>
      </c>
      <c r="BF1325">
        <v>23</v>
      </c>
      <c r="BG1325">
        <v>102.76587746310317</v>
      </c>
      <c r="BH1325">
        <v>4</v>
      </c>
      <c r="BI1325">
        <v>1</v>
      </c>
      <c r="BJ1325" s="74">
        <f t="shared" si="101"/>
        <v>0.68199999999999994</v>
      </c>
      <c r="BK1325" s="92">
        <f t="shared" si="102"/>
        <v>6</v>
      </c>
      <c r="BN1325" s="67">
        <f t="shared" si="103"/>
        <v>0.3226666666666666</v>
      </c>
      <c r="BO1325" s="9">
        <f t="shared" si="104"/>
        <v>2</v>
      </c>
      <c r="BT1325">
        <v>0.54700000000000004</v>
      </c>
      <c r="BU1325">
        <v>6</v>
      </c>
      <c r="BV1325">
        <v>0</v>
      </c>
      <c r="BW1325">
        <v>0</v>
      </c>
      <c r="BX1325">
        <v>23</v>
      </c>
      <c r="BY1325">
        <v>0</v>
      </c>
      <c r="BZ1325">
        <v>23</v>
      </c>
      <c r="CA1325">
        <v>0</v>
      </c>
      <c r="CB1325">
        <v>23</v>
      </c>
      <c r="CC1325">
        <v>237</v>
      </c>
      <c r="CD1325">
        <v>23</v>
      </c>
      <c r="CE1325">
        <v>102.76587746310317</v>
      </c>
      <c r="CF1325">
        <v>4</v>
      </c>
      <c r="CG1325">
        <v>1</v>
      </c>
      <c r="CM1325">
        <v>0.54700000000000004</v>
      </c>
      <c r="CQ1325" t="s">
        <v>162</v>
      </c>
      <c r="CR1325" t="s">
        <v>174</v>
      </c>
      <c r="CS1325" t="s">
        <v>169</v>
      </c>
      <c r="CT1325">
        <v>0</v>
      </c>
      <c r="CU1325">
        <v>23</v>
      </c>
      <c r="CV1325">
        <v>0</v>
      </c>
      <c r="CW1325">
        <v>23</v>
      </c>
      <c r="CX1325">
        <v>0</v>
      </c>
      <c r="CY1325">
        <v>23</v>
      </c>
      <c r="CZ1325">
        <v>237</v>
      </c>
      <c r="DA1325">
        <v>23</v>
      </c>
      <c r="DB1325">
        <v>102.76587746310317</v>
      </c>
      <c r="DC1325">
        <v>4</v>
      </c>
      <c r="DD1325">
        <v>1</v>
      </c>
      <c r="DF1325">
        <v>0.20300000000000001</v>
      </c>
    </row>
    <row r="1326" spans="1:110" x14ac:dyDescent="0.25">
      <c r="A1326" s="74">
        <v>2</v>
      </c>
      <c r="B1326" s="44">
        <v>0</v>
      </c>
      <c r="C1326" s="44">
        <v>0</v>
      </c>
      <c r="D1326" s="44">
        <v>30</v>
      </c>
      <c r="E1326" s="44">
        <v>0.424488777064152</v>
      </c>
      <c r="F1326" s="44">
        <v>1571.809512</v>
      </c>
      <c r="G1326" s="75">
        <v>268.10000000000002</v>
      </c>
      <c r="H1326" s="74">
        <v>0.45300000000000001</v>
      </c>
      <c r="I1326" s="44">
        <v>4</v>
      </c>
      <c r="J1326" s="75">
        <v>0</v>
      </c>
      <c r="K1326" s="74">
        <v>0.29699999999999999</v>
      </c>
      <c r="L1326" s="44">
        <v>4</v>
      </c>
      <c r="M1326" s="75">
        <v>0</v>
      </c>
      <c r="N1326" s="44">
        <v>0.28100000000000003</v>
      </c>
      <c r="O1326" s="44">
        <v>4</v>
      </c>
      <c r="P1326" s="75">
        <v>0</v>
      </c>
      <c r="Q1326" s="80">
        <f t="shared" si="100"/>
        <v>0.34366666666666673</v>
      </c>
      <c r="R1326" s="88">
        <f t="shared" si="100"/>
        <v>4</v>
      </c>
      <c r="T1326" s="74">
        <v>0.59399999999999997</v>
      </c>
      <c r="U1326" s="44">
        <v>6</v>
      </c>
      <c r="V1326" s="44">
        <v>0</v>
      </c>
      <c r="W1326" s="44">
        <v>0</v>
      </c>
      <c r="X1326" s="44">
        <v>23</v>
      </c>
      <c r="Y1326" s="44">
        <v>0</v>
      </c>
      <c r="Z1326" s="44">
        <v>23</v>
      </c>
      <c r="AA1326" s="44">
        <v>0</v>
      </c>
      <c r="AB1326" s="44">
        <v>23</v>
      </c>
      <c r="AC1326" s="44">
        <v>237</v>
      </c>
      <c r="AD1326" s="44">
        <v>23</v>
      </c>
      <c r="AE1326" s="44">
        <v>102.49122653226192</v>
      </c>
      <c r="AF1326" s="44">
        <v>4</v>
      </c>
      <c r="AG1326" s="75">
        <v>1</v>
      </c>
      <c r="AH1326" s="74">
        <v>0.70299999999999996</v>
      </c>
      <c r="AI1326" s="44">
        <v>6</v>
      </c>
      <c r="AJ1326" s="44">
        <v>0</v>
      </c>
      <c r="AK1326" s="44">
        <v>0</v>
      </c>
      <c r="AL1326" s="44">
        <v>23</v>
      </c>
      <c r="AM1326" s="44">
        <v>0</v>
      </c>
      <c r="AN1326" s="44">
        <v>23</v>
      </c>
      <c r="AO1326" s="44">
        <v>0</v>
      </c>
      <c r="AP1326" s="44">
        <v>23</v>
      </c>
      <c r="AQ1326" s="44">
        <v>237</v>
      </c>
      <c r="AR1326" s="44">
        <v>23</v>
      </c>
      <c r="AS1326" s="44">
        <v>102.49122653226192</v>
      </c>
      <c r="AT1326" s="44">
        <v>4</v>
      </c>
      <c r="AU1326" s="75">
        <v>1</v>
      </c>
      <c r="AV1326">
        <v>0.75</v>
      </c>
      <c r="AW1326">
        <v>6</v>
      </c>
      <c r="AX1326">
        <v>0</v>
      </c>
      <c r="AY1326">
        <v>0</v>
      </c>
      <c r="AZ1326">
        <v>23</v>
      </c>
      <c r="BA1326">
        <v>0</v>
      </c>
      <c r="BB1326">
        <v>23</v>
      </c>
      <c r="BC1326">
        <v>0</v>
      </c>
      <c r="BD1326">
        <v>23</v>
      </c>
      <c r="BE1326">
        <v>237</v>
      </c>
      <c r="BF1326">
        <v>23</v>
      </c>
      <c r="BG1326">
        <v>102.49122653226192</v>
      </c>
      <c r="BH1326">
        <v>4</v>
      </c>
      <c r="BI1326">
        <v>1</v>
      </c>
      <c r="BJ1326" s="74">
        <f t="shared" si="101"/>
        <v>0.68233333333333324</v>
      </c>
      <c r="BK1326" s="92">
        <f t="shared" si="102"/>
        <v>6</v>
      </c>
      <c r="BN1326" s="67">
        <f t="shared" si="103"/>
        <v>0.3386666666666665</v>
      </c>
      <c r="BO1326" s="9">
        <f t="shared" si="104"/>
        <v>2</v>
      </c>
      <c r="BT1326">
        <v>0.53100000000000003</v>
      </c>
      <c r="BU1326">
        <v>6</v>
      </c>
      <c r="BV1326">
        <v>0</v>
      </c>
      <c r="BW1326">
        <v>0</v>
      </c>
      <c r="BX1326">
        <v>23</v>
      </c>
      <c r="BY1326">
        <v>0</v>
      </c>
      <c r="BZ1326">
        <v>23</v>
      </c>
      <c r="CA1326">
        <v>0</v>
      </c>
      <c r="CB1326">
        <v>23</v>
      </c>
      <c r="CC1326">
        <v>237</v>
      </c>
      <c r="CD1326">
        <v>23</v>
      </c>
      <c r="CE1326">
        <v>102.49122653226192</v>
      </c>
      <c r="CF1326">
        <v>4</v>
      </c>
      <c r="CG1326">
        <v>1</v>
      </c>
      <c r="CM1326">
        <v>0.53100000000000003</v>
      </c>
      <c r="CQ1326" t="s">
        <v>162</v>
      </c>
      <c r="CR1326" t="s">
        <v>170</v>
      </c>
      <c r="CS1326" t="s">
        <v>169</v>
      </c>
      <c r="CT1326">
        <v>0</v>
      </c>
      <c r="CU1326">
        <v>23</v>
      </c>
      <c r="CV1326">
        <v>0</v>
      </c>
      <c r="CW1326">
        <v>23</v>
      </c>
      <c r="CX1326">
        <v>0</v>
      </c>
      <c r="CY1326">
        <v>23</v>
      </c>
      <c r="CZ1326">
        <v>237</v>
      </c>
      <c r="DA1326">
        <v>23</v>
      </c>
      <c r="DB1326">
        <v>102.49122653226192</v>
      </c>
      <c r="DC1326">
        <v>4</v>
      </c>
      <c r="DD1326">
        <v>1</v>
      </c>
      <c r="DF1326">
        <v>0.20399999999999999</v>
      </c>
    </row>
    <row r="1327" spans="1:110" x14ac:dyDescent="0.25">
      <c r="A1327" s="74">
        <v>2</v>
      </c>
      <c r="B1327" s="44">
        <v>0</v>
      </c>
      <c r="C1327" s="44">
        <v>1</v>
      </c>
      <c r="D1327" s="44">
        <v>18</v>
      </c>
      <c r="E1327" s="44">
        <v>-0.43520745641832098</v>
      </c>
      <c r="F1327" s="44">
        <v>1298.1177299999999</v>
      </c>
      <c r="G1327" s="75">
        <v>178.24</v>
      </c>
      <c r="H1327" s="74">
        <v>0.45300000000000001</v>
      </c>
      <c r="I1327" s="44">
        <v>4</v>
      </c>
      <c r="J1327" s="75">
        <v>0</v>
      </c>
      <c r="K1327" s="74">
        <v>0.313</v>
      </c>
      <c r="L1327" s="44">
        <v>4</v>
      </c>
      <c r="M1327" s="75">
        <v>0</v>
      </c>
      <c r="N1327" s="44">
        <v>0.29699999999999999</v>
      </c>
      <c r="O1327" s="44">
        <v>4</v>
      </c>
      <c r="P1327" s="75">
        <v>0</v>
      </c>
      <c r="Q1327" s="80">
        <f t="shared" si="100"/>
        <v>0.35433333333333333</v>
      </c>
      <c r="R1327" s="88">
        <f t="shared" si="100"/>
        <v>4</v>
      </c>
      <c r="T1327" s="74">
        <v>0.68700000000000006</v>
      </c>
      <c r="U1327" s="44">
        <v>7</v>
      </c>
      <c r="V1327" s="44">
        <v>0</v>
      </c>
      <c r="W1327" s="44">
        <v>217.000001</v>
      </c>
      <c r="X1327" s="44">
        <v>23</v>
      </c>
      <c r="Y1327" s="44">
        <v>0</v>
      </c>
      <c r="Z1327" s="44">
        <v>23</v>
      </c>
      <c r="AA1327" s="44">
        <v>0</v>
      </c>
      <c r="AB1327" s="44">
        <v>23</v>
      </c>
      <c r="AC1327" s="44">
        <v>237</v>
      </c>
      <c r="AD1327" s="44">
        <v>23</v>
      </c>
      <c r="AE1327" s="44">
        <v>104.10596611701715</v>
      </c>
      <c r="AF1327" s="44">
        <v>4</v>
      </c>
      <c r="AG1327" s="75">
        <v>1</v>
      </c>
      <c r="AH1327" s="74">
        <v>0.81299999999999994</v>
      </c>
      <c r="AI1327" s="44">
        <v>7</v>
      </c>
      <c r="AJ1327" s="44">
        <v>0</v>
      </c>
      <c r="AK1327" s="44">
        <v>217.000001</v>
      </c>
      <c r="AL1327" s="44">
        <v>23</v>
      </c>
      <c r="AM1327" s="44">
        <v>0</v>
      </c>
      <c r="AN1327" s="44">
        <v>23</v>
      </c>
      <c r="AO1327" s="44">
        <v>0</v>
      </c>
      <c r="AP1327" s="44">
        <v>23</v>
      </c>
      <c r="AQ1327" s="44">
        <v>237</v>
      </c>
      <c r="AR1327" s="44">
        <v>23</v>
      </c>
      <c r="AS1327" s="44">
        <v>104.10596611701715</v>
      </c>
      <c r="AT1327" s="44">
        <v>4</v>
      </c>
      <c r="AU1327" s="75">
        <v>1</v>
      </c>
      <c r="AV1327">
        <v>0.86</v>
      </c>
      <c r="AW1327">
        <v>7</v>
      </c>
      <c r="AX1327">
        <v>0</v>
      </c>
      <c r="AY1327">
        <v>217.000001</v>
      </c>
      <c r="AZ1327">
        <v>23</v>
      </c>
      <c r="BA1327">
        <v>0</v>
      </c>
      <c r="BB1327">
        <v>23</v>
      </c>
      <c r="BC1327">
        <v>0</v>
      </c>
      <c r="BD1327">
        <v>23</v>
      </c>
      <c r="BE1327">
        <v>237</v>
      </c>
      <c r="BF1327">
        <v>23</v>
      </c>
      <c r="BG1327">
        <v>104.10596611701715</v>
      </c>
      <c r="BH1327">
        <v>4</v>
      </c>
      <c r="BI1327">
        <v>1</v>
      </c>
      <c r="BJ1327" s="74">
        <f t="shared" si="101"/>
        <v>0.78666666666666663</v>
      </c>
      <c r="BK1327" s="92">
        <f t="shared" si="102"/>
        <v>7</v>
      </c>
      <c r="BN1327" s="67">
        <f t="shared" si="103"/>
        <v>0.43233333333333329</v>
      </c>
      <c r="BO1327" s="9">
        <f t="shared" si="104"/>
        <v>3</v>
      </c>
      <c r="BT1327">
        <v>0.60899999999999999</v>
      </c>
      <c r="BU1327">
        <v>7</v>
      </c>
      <c r="BV1327">
        <v>0</v>
      </c>
      <c r="BW1327">
        <v>217.000001</v>
      </c>
      <c r="BX1327">
        <v>23</v>
      </c>
      <c r="BY1327">
        <v>0</v>
      </c>
      <c r="BZ1327">
        <v>23</v>
      </c>
      <c r="CA1327">
        <v>0</v>
      </c>
      <c r="CB1327">
        <v>23</v>
      </c>
      <c r="CC1327">
        <v>237</v>
      </c>
      <c r="CD1327">
        <v>23</v>
      </c>
      <c r="CE1327">
        <v>104.10596611701715</v>
      </c>
      <c r="CF1327">
        <v>4</v>
      </c>
      <c r="CG1327">
        <v>1</v>
      </c>
      <c r="CM1327">
        <v>0.60899999999999999</v>
      </c>
      <c r="CQ1327" t="s">
        <v>162</v>
      </c>
      <c r="CR1327" t="s">
        <v>173</v>
      </c>
      <c r="CS1327" t="s">
        <v>183</v>
      </c>
      <c r="CT1327">
        <v>217.000001</v>
      </c>
      <c r="CU1327">
        <v>23</v>
      </c>
      <c r="CV1327">
        <v>0</v>
      </c>
      <c r="CW1327">
        <v>23</v>
      </c>
      <c r="CX1327">
        <v>0</v>
      </c>
      <c r="CY1327">
        <v>23</v>
      </c>
      <c r="CZ1327">
        <v>237</v>
      </c>
      <c r="DA1327">
        <v>23</v>
      </c>
      <c r="DB1327">
        <v>104.10596611701715</v>
      </c>
      <c r="DC1327">
        <v>4</v>
      </c>
      <c r="DD1327">
        <v>1</v>
      </c>
      <c r="DF1327">
        <v>0.23400000000000001</v>
      </c>
    </row>
    <row r="1328" spans="1:110" x14ac:dyDescent="0.25">
      <c r="A1328" s="74">
        <v>2</v>
      </c>
      <c r="B1328" s="44">
        <v>0</v>
      </c>
      <c r="C1328" s="44">
        <v>1</v>
      </c>
      <c r="D1328" s="44">
        <v>19</v>
      </c>
      <c r="E1328" s="44">
        <v>-0.337669451906427</v>
      </c>
      <c r="F1328" s="44">
        <v>1331.3149914999999</v>
      </c>
      <c r="G1328" s="75">
        <v>186.29</v>
      </c>
      <c r="H1328" s="74">
        <v>0.45300000000000001</v>
      </c>
      <c r="I1328" s="44">
        <v>4</v>
      </c>
      <c r="J1328" s="75">
        <v>0</v>
      </c>
      <c r="K1328" s="74">
        <v>0.32800000000000001</v>
      </c>
      <c r="L1328" s="44">
        <v>4</v>
      </c>
      <c r="M1328" s="75">
        <v>0</v>
      </c>
      <c r="N1328" s="44">
        <v>0.29699999999999999</v>
      </c>
      <c r="O1328" s="44">
        <v>4</v>
      </c>
      <c r="P1328" s="75">
        <v>0</v>
      </c>
      <c r="Q1328" s="80">
        <f t="shared" si="100"/>
        <v>0.35933333333333334</v>
      </c>
      <c r="R1328" s="88">
        <f t="shared" si="100"/>
        <v>4</v>
      </c>
      <c r="T1328" s="74">
        <v>0.68700000000000006</v>
      </c>
      <c r="U1328" s="44">
        <v>7</v>
      </c>
      <c r="V1328" s="44">
        <v>0</v>
      </c>
      <c r="W1328" s="44">
        <v>217</v>
      </c>
      <c r="X1328" s="44">
        <v>23</v>
      </c>
      <c r="Y1328" s="44">
        <v>0</v>
      </c>
      <c r="Z1328" s="44">
        <v>23</v>
      </c>
      <c r="AA1328" s="44">
        <v>0</v>
      </c>
      <c r="AB1328" s="44">
        <v>23</v>
      </c>
      <c r="AC1328" s="44">
        <v>237</v>
      </c>
      <c r="AD1328" s="44">
        <v>23</v>
      </c>
      <c r="AE1328" s="44">
        <v>103.74826151949915</v>
      </c>
      <c r="AF1328" s="44">
        <v>4</v>
      </c>
      <c r="AG1328" s="75">
        <v>1</v>
      </c>
      <c r="AH1328" s="74">
        <v>0.82799999999999996</v>
      </c>
      <c r="AI1328" s="44">
        <v>7</v>
      </c>
      <c r="AJ1328" s="44">
        <v>0</v>
      </c>
      <c r="AK1328" s="44">
        <v>217</v>
      </c>
      <c r="AL1328" s="44">
        <v>23</v>
      </c>
      <c r="AM1328" s="44">
        <v>0</v>
      </c>
      <c r="AN1328" s="44">
        <v>23</v>
      </c>
      <c r="AO1328" s="44">
        <v>0</v>
      </c>
      <c r="AP1328" s="44">
        <v>23</v>
      </c>
      <c r="AQ1328" s="44">
        <v>237</v>
      </c>
      <c r="AR1328" s="44">
        <v>23</v>
      </c>
      <c r="AS1328" s="44">
        <v>103.74826151949915</v>
      </c>
      <c r="AT1328" s="44">
        <v>4</v>
      </c>
      <c r="AU1328" s="75">
        <v>1</v>
      </c>
      <c r="AV1328">
        <v>0.86</v>
      </c>
      <c r="AW1328">
        <v>7</v>
      </c>
      <c r="AX1328">
        <v>0</v>
      </c>
      <c r="AY1328">
        <v>217</v>
      </c>
      <c r="AZ1328">
        <v>23</v>
      </c>
      <c r="BA1328">
        <v>0</v>
      </c>
      <c r="BB1328">
        <v>23</v>
      </c>
      <c r="BC1328">
        <v>0</v>
      </c>
      <c r="BD1328">
        <v>23</v>
      </c>
      <c r="BE1328">
        <v>237</v>
      </c>
      <c r="BF1328">
        <v>23</v>
      </c>
      <c r="BG1328">
        <v>103.74826151949915</v>
      </c>
      <c r="BH1328">
        <v>4</v>
      </c>
      <c r="BI1328">
        <v>1</v>
      </c>
      <c r="BJ1328" s="74">
        <f t="shared" si="101"/>
        <v>0.79166666666666663</v>
      </c>
      <c r="BK1328" s="92">
        <f t="shared" si="102"/>
        <v>7</v>
      </c>
      <c r="BN1328" s="67">
        <f t="shared" si="103"/>
        <v>0.43233333333333329</v>
      </c>
      <c r="BO1328" s="9">
        <f t="shared" si="104"/>
        <v>3</v>
      </c>
      <c r="BT1328">
        <v>0.60899999999999999</v>
      </c>
      <c r="BU1328">
        <v>7</v>
      </c>
      <c r="BV1328">
        <v>0</v>
      </c>
      <c r="BW1328">
        <v>217</v>
      </c>
      <c r="BX1328">
        <v>23</v>
      </c>
      <c r="BY1328">
        <v>0</v>
      </c>
      <c r="BZ1328">
        <v>23</v>
      </c>
      <c r="CA1328">
        <v>0</v>
      </c>
      <c r="CB1328">
        <v>23</v>
      </c>
      <c r="CC1328">
        <v>237</v>
      </c>
      <c r="CD1328">
        <v>23</v>
      </c>
      <c r="CE1328">
        <v>103.74826151949915</v>
      </c>
      <c r="CF1328">
        <v>4</v>
      </c>
      <c r="CG1328">
        <v>1</v>
      </c>
      <c r="CM1328">
        <v>0.60899999999999999</v>
      </c>
      <c r="CQ1328" t="s">
        <v>162</v>
      </c>
      <c r="CR1328" t="s">
        <v>173</v>
      </c>
      <c r="CS1328" t="s">
        <v>183</v>
      </c>
      <c r="CT1328">
        <v>217</v>
      </c>
      <c r="CU1328">
        <v>23</v>
      </c>
      <c r="CV1328">
        <v>0</v>
      </c>
      <c r="CW1328">
        <v>23</v>
      </c>
      <c r="CX1328">
        <v>0</v>
      </c>
      <c r="CY1328">
        <v>23</v>
      </c>
      <c r="CZ1328">
        <v>237</v>
      </c>
      <c r="DA1328">
        <v>23</v>
      </c>
      <c r="DB1328">
        <v>103.74826151949915</v>
      </c>
      <c r="DC1328">
        <v>4</v>
      </c>
      <c r="DD1328">
        <v>1</v>
      </c>
      <c r="DF1328">
        <v>0.23400000000000001</v>
      </c>
    </row>
    <row r="1329" spans="1:110" x14ac:dyDescent="0.25">
      <c r="A1329" s="74">
        <v>2</v>
      </c>
      <c r="B1329" s="44">
        <v>0</v>
      </c>
      <c r="C1329" s="44">
        <v>1</v>
      </c>
      <c r="D1329" s="44">
        <v>20</v>
      </c>
      <c r="E1329" s="44">
        <v>-0.24013144739456699</v>
      </c>
      <c r="F1329" s="44">
        <v>1364.5122530000001</v>
      </c>
      <c r="G1329" s="75">
        <v>194.34</v>
      </c>
      <c r="H1329" s="74">
        <v>0.437</v>
      </c>
      <c r="I1329" s="44">
        <v>4</v>
      </c>
      <c r="J1329" s="75">
        <v>0</v>
      </c>
      <c r="K1329" s="74">
        <v>0.32800000000000001</v>
      </c>
      <c r="L1329" s="44">
        <v>4</v>
      </c>
      <c r="M1329" s="75">
        <v>0</v>
      </c>
      <c r="N1329" s="44">
        <v>0.312</v>
      </c>
      <c r="O1329" s="44">
        <v>4</v>
      </c>
      <c r="P1329" s="75">
        <v>0</v>
      </c>
      <c r="Q1329" s="80">
        <f t="shared" si="100"/>
        <v>0.35899999999999999</v>
      </c>
      <c r="R1329" s="88">
        <f t="shared" si="100"/>
        <v>4</v>
      </c>
      <c r="T1329" s="74">
        <v>0.67200000000000004</v>
      </c>
      <c r="U1329" s="44">
        <v>7</v>
      </c>
      <c r="V1329" s="44">
        <v>0</v>
      </c>
      <c r="W1329" s="44">
        <v>217.000001</v>
      </c>
      <c r="X1329" s="44">
        <v>23</v>
      </c>
      <c r="Y1329" s="44">
        <v>0</v>
      </c>
      <c r="Z1329" s="44">
        <v>23</v>
      </c>
      <c r="AA1329" s="44">
        <v>0</v>
      </c>
      <c r="AB1329" s="44">
        <v>23</v>
      </c>
      <c r="AC1329" s="44">
        <v>237</v>
      </c>
      <c r="AD1329" s="44">
        <v>23</v>
      </c>
      <c r="AE1329" s="44">
        <v>103.40800806596118</v>
      </c>
      <c r="AF1329" s="44">
        <v>4</v>
      </c>
      <c r="AG1329" s="75">
        <v>1</v>
      </c>
      <c r="AH1329" s="74">
        <v>0.79700000000000004</v>
      </c>
      <c r="AI1329" s="44">
        <v>7</v>
      </c>
      <c r="AJ1329" s="44">
        <v>0</v>
      </c>
      <c r="AK1329" s="44">
        <v>217.000001</v>
      </c>
      <c r="AL1329" s="44">
        <v>23</v>
      </c>
      <c r="AM1329" s="44">
        <v>0</v>
      </c>
      <c r="AN1329" s="44">
        <v>23</v>
      </c>
      <c r="AO1329" s="44">
        <v>0</v>
      </c>
      <c r="AP1329" s="44">
        <v>23</v>
      </c>
      <c r="AQ1329" s="44">
        <v>237</v>
      </c>
      <c r="AR1329" s="44">
        <v>23</v>
      </c>
      <c r="AS1329" s="44">
        <v>103.40800806596118</v>
      </c>
      <c r="AT1329" s="44">
        <v>4</v>
      </c>
      <c r="AU1329" s="75">
        <v>1</v>
      </c>
      <c r="AV1329">
        <v>0.86</v>
      </c>
      <c r="AW1329">
        <v>7</v>
      </c>
      <c r="AX1329">
        <v>0</v>
      </c>
      <c r="AY1329">
        <v>217.000001</v>
      </c>
      <c r="AZ1329">
        <v>23</v>
      </c>
      <c r="BA1329">
        <v>0</v>
      </c>
      <c r="BB1329">
        <v>23</v>
      </c>
      <c r="BC1329">
        <v>0</v>
      </c>
      <c r="BD1329">
        <v>23</v>
      </c>
      <c r="BE1329">
        <v>237</v>
      </c>
      <c r="BF1329">
        <v>23</v>
      </c>
      <c r="BG1329">
        <v>103.40800806596118</v>
      </c>
      <c r="BH1329">
        <v>4</v>
      </c>
      <c r="BI1329">
        <v>1</v>
      </c>
      <c r="BJ1329" s="74">
        <f t="shared" si="101"/>
        <v>0.77633333333333343</v>
      </c>
      <c r="BK1329" s="92">
        <f t="shared" si="102"/>
        <v>7</v>
      </c>
      <c r="BN1329" s="67">
        <f t="shared" si="103"/>
        <v>0.41733333333333344</v>
      </c>
      <c r="BO1329" s="9">
        <f t="shared" si="104"/>
        <v>3</v>
      </c>
      <c r="BT1329">
        <v>0.61</v>
      </c>
      <c r="BU1329">
        <v>7</v>
      </c>
      <c r="BV1329">
        <v>0</v>
      </c>
      <c r="BW1329">
        <v>217.000001</v>
      </c>
      <c r="BX1329">
        <v>23</v>
      </c>
      <c r="BY1329">
        <v>0</v>
      </c>
      <c r="BZ1329">
        <v>23</v>
      </c>
      <c r="CA1329">
        <v>0</v>
      </c>
      <c r="CB1329">
        <v>23</v>
      </c>
      <c r="CC1329">
        <v>237</v>
      </c>
      <c r="CD1329">
        <v>23</v>
      </c>
      <c r="CE1329">
        <v>103.40800806596118</v>
      </c>
      <c r="CF1329">
        <v>4</v>
      </c>
      <c r="CG1329">
        <v>1</v>
      </c>
      <c r="CM1329">
        <v>0.61</v>
      </c>
      <c r="CQ1329" t="s">
        <v>162</v>
      </c>
      <c r="CR1329" t="s">
        <v>177</v>
      </c>
      <c r="CS1329" t="s">
        <v>183</v>
      </c>
      <c r="CT1329">
        <v>217.000001</v>
      </c>
      <c r="CU1329">
        <v>23</v>
      </c>
      <c r="CV1329">
        <v>0</v>
      </c>
      <c r="CW1329">
        <v>23</v>
      </c>
      <c r="CX1329">
        <v>0</v>
      </c>
      <c r="CY1329">
        <v>23</v>
      </c>
      <c r="CZ1329">
        <v>237</v>
      </c>
      <c r="DA1329">
        <v>23</v>
      </c>
      <c r="DB1329">
        <v>103.40800806596118</v>
      </c>
      <c r="DC1329">
        <v>4</v>
      </c>
      <c r="DD1329">
        <v>1</v>
      </c>
      <c r="DF1329">
        <v>0.25</v>
      </c>
    </row>
    <row r="1330" spans="1:110" x14ac:dyDescent="0.25">
      <c r="A1330" s="74">
        <v>2</v>
      </c>
      <c r="B1330" s="44">
        <v>0</v>
      </c>
      <c r="C1330" s="44">
        <v>1</v>
      </c>
      <c r="D1330" s="44">
        <v>21</v>
      </c>
      <c r="E1330" s="44">
        <v>-0.14259344288268999</v>
      </c>
      <c r="F1330" s="44">
        <v>1397.7095145000001</v>
      </c>
      <c r="G1330" s="75">
        <v>202.39</v>
      </c>
      <c r="H1330" s="74">
        <v>0.438</v>
      </c>
      <c r="I1330" s="44">
        <v>4</v>
      </c>
      <c r="J1330" s="75">
        <v>0</v>
      </c>
      <c r="K1330" s="74">
        <v>0.32800000000000001</v>
      </c>
      <c r="L1330" s="44">
        <v>4</v>
      </c>
      <c r="M1330" s="75">
        <v>0</v>
      </c>
      <c r="N1330" s="44">
        <v>0.29699999999999999</v>
      </c>
      <c r="O1330" s="44">
        <v>4</v>
      </c>
      <c r="P1330" s="75">
        <v>0</v>
      </c>
      <c r="Q1330" s="80">
        <f t="shared" si="100"/>
        <v>0.35433333333333333</v>
      </c>
      <c r="R1330" s="88">
        <f t="shared" si="100"/>
        <v>4</v>
      </c>
      <c r="T1330" s="74">
        <v>0.67100000000000004</v>
      </c>
      <c r="U1330" s="44">
        <v>7</v>
      </c>
      <c r="V1330" s="44">
        <v>0</v>
      </c>
      <c r="W1330" s="44">
        <v>217</v>
      </c>
      <c r="X1330" s="44">
        <v>23</v>
      </c>
      <c r="Y1330" s="44">
        <v>0</v>
      </c>
      <c r="Z1330" s="44">
        <v>23</v>
      </c>
      <c r="AA1330" s="44">
        <v>0</v>
      </c>
      <c r="AB1330" s="44">
        <v>23</v>
      </c>
      <c r="AC1330" s="44">
        <v>237</v>
      </c>
      <c r="AD1330" s="44">
        <v>23</v>
      </c>
      <c r="AE1330" s="44">
        <v>103.08387256858896</v>
      </c>
      <c r="AF1330" s="44">
        <v>4</v>
      </c>
      <c r="AG1330" s="75">
        <v>1</v>
      </c>
      <c r="AH1330" s="74">
        <v>0.82799999999999996</v>
      </c>
      <c r="AI1330" s="44">
        <v>7</v>
      </c>
      <c r="AJ1330" s="44">
        <v>0</v>
      </c>
      <c r="AK1330" s="44">
        <v>217</v>
      </c>
      <c r="AL1330" s="44">
        <v>23</v>
      </c>
      <c r="AM1330" s="44">
        <v>0</v>
      </c>
      <c r="AN1330" s="44">
        <v>23</v>
      </c>
      <c r="AO1330" s="44">
        <v>0</v>
      </c>
      <c r="AP1330" s="44">
        <v>23</v>
      </c>
      <c r="AQ1330" s="44">
        <v>237</v>
      </c>
      <c r="AR1330" s="44">
        <v>23</v>
      </c>
      <c r="AS1330" s="44">
        <v>103.08387256858896</v>
      </c>
      <c r="AT1330" s="44">
        <v>4</v>
      </c>
      <c r="AU1330" s="75">
        <v>1</v>
      </c>
      <c r="AV1330">
        <v>0.86</v>
      </c>
      <c r="AW1330">
        <v>7</v>
      </c>
      <c r="AX1330">
        <v>0</v>
      </c>
      <c r="AY1330">
        <v>217</v>
      </c>
      <c r="AZ1330">
        <v>23</v>
      </c>
      <c r="BA1330">
        <v>0</v>
      </c>
      <c r="BB1330">
        <v>23</v>
      </c>
      <c r="BC1330">
        <v>0</v>
      </c>
      <c r="BD1330">
        <v>23</v>
      </c>
      <c r="BE1330">
        <v>237</v>
      </c>
      <c r="BF1330">
        <v>23</v>
      </c>
      <c r="BG1330">
        <v>103.08387256858896</v>
      </c>
      <c r="BH1330">
        <v>4</v>
      </c>
      <c r="BI1330">
        <v>1</v>
      </c>
      <c r="BJ1330" s="74">
        <f t="shared" si="101"/>
        <v>0.78633333333333333</v>
      </c>
      <c r="BK1330" s="92">
        <f t="shared" si="102"/>
        <v>7</v>
      </c>
      <c r="BN1330" s="67">
        <f t="shared" si="103"/>
        <v>0.432</v>
      </c>
      <c r="BO1330" s="9">
        <f t="shared" si="104"/>
        <v>3</v>
      </c>
      <c r="BT1330">
        <v>0.59399999999999997</v>
      </c>
      <c r="BU1330">
        <v>7</v>
      </c>
      <c r="BV1330">
        <v>0</v>
      </c>
      <c r="BW1330">
        <v>217</v>
      </c>
      <c r="BX1330">
        <v>23</v>
      </c>
      <c r="BY1330">
        <v>0</v>
      </c>
      <c r="BZ1330">
        <v>23</v>
      </c>
      <c r="CA1330">
        <v>0</v>
      </c>
      <c r="CB1330">
        <v>23</v>
      </c>
      <c r="CC1330">
        <v>237</v>
      </c>
      <c r="CD1330">
        <v>23</v>
      </c>
      <c r="CE1330">
        <v>103.08387256858896</v>
      </c>
      <c r="CF1330">
        <v>4</v>
      </c>
      <c r="CG1330">
        <v>1</v>
      </c>
      <c r="CM1330">
        <v>0.59399999999999997</v>
      </c>
      <c r="CQ1330" t="s">
        <v>162</v>
      </c>
      <c r="CR1330" t="s">
        <v>173</v>
      </c>
      <c r="CS1330" t="s">
        <v>183</v>
      </c>
      <c r="CT1330">
        <v>217</v>
      </c>
      <c r="CU1330">
        <v>23</v>
      </c>
      <c r="CV1330">
        <v>0</v>
      </c>
      <c r="CW1330">
        <v>23</v>
      </c>
      <c r="CX1330">
        <v>0</v>
      </c>
      <c r="CY1330">
        <v>23</v>
      </c>
      <c r="CZ1330">
        <v>237</v>
      </c>
      <c r="DA1330">
        <v>23</v>
      </c>
      <c r="DB1330">
        <v>103.08387256858896</v>
      </c>
      <c r="DC1330">
        <v>4</v>
      </c>
      <c r="DD1330">
        <v>1</v>
      </c>
      <c r="DF1330">
        <v>0.23400000000000001</v>
      </c>
    </row>
    <row r="1331" spans="1:110" x14ac:dyDescent="0.25">
      <c r="A1331" s="74">
        <v>2</v>
      </c>
      <c r="B1331" s="44">
        <v>0</v>
      </c>
      <c r="C1331" s="44">
        <v>1</v>
      </c>
      <c r="D1331" s="44">
        <v>22</v>
      </c>
      <c r="E1331" s="44">
        <v>-4.5055438370795897E-2</v>
      </c>
      <c r="F1331" s="44">
        <v>1430.90677599999</v>
      </c>
      <c r="G1331" s="75">
        <v>210.44</v>
      </c>
      <c r="H1331" s="74">
        <v>0.437</v>
      </c>
      <c r="I1331" s="44">
        <v>4</v>
      </c>
      <c r="J1331" s="75">
        <v>0</v>
      </c>
      <c r="K1331" s="74">
        <v>0.312</v>
      </c>
      <c r="L1331" s="44">
        <v>4</v>
      </c>
      <c r="M1331" s="75">
        <v>0</v>
      </c>
      <c r="N1331" s="44">
        <v>0.29699999999999999</v>
      </c>
      <c r="O1331" s="44">
        <v>4</v>
      </c>
      <c r="P1331" s="75">
        <v>0</v>
      </c>
      <c r="Q1331" s="80">
        <f t="shared" si="100"/>
        <v>0.34866666666666668</v>
      </c>
      <c r="R1331" s="88">
        <f t="shared" si="100"/>
        <v>4</v>
      </c>
      <c r="T1331" s="74">
        <v>0.67200000000000004</v>
      </c>
      <c r="U1331" s="44">
        <v>7</v>
      </c>
      <c r="V1331" s="44">
        <v>0</v>
      </c>
      <c r="W1331" s="44">
        <v>217</v>
      </c>
      <c r="X1331" s="44">
        <v>23</v>
      </c>
      <c r="Y1331" s="44">
        <v>0</v>
      </c>
      <c r="Z1331" s="44">
        <v>23</v>
      </c>
      <c r="AA1331" s="44">
        <v>0</v>
      </c>
      <c r="AB1331" s="44">
        <v>23</v>
      </c>
      <c r="AC1331" s="44">
        <v>237</v>
      </c>
      <c r="AD1331" s="44">
        <v>23</v>
      </c>
      <c r="AE1331" s="44">
        <v>102.77479897972941</v>
      </c>
      <c r="AF1331" s="44">
        <v>4</v>
      </c>
      <c r="AG1331" s="75">
        <v>1</v>
      </c>
      <c r="AH1331" s="74">
        <v>0.81299999999999994</v>
      </c>
      <c r="AI1331" s="44">
        <v>7</v>
      </c>
      <c r="AJ1331" s="44">
        <v>0</v>
      </c>
      <c r="AK1331" s="44">
        <v>217</v>
      </c>
      <c r="AL1331" s="44">
        <v>23</v>
      </c>
      <c r="AM1331" s="44">
        <v>0</v>
      </c>
      <c r="AN1331" s="44">
        <v>23</v>
      </c>
      <c r="AO1331" s="44">
        <v>0</v>
      </c>
      <c r="AP1331" s="44">
        <v>23</v>
      </c>
      <c r="AQ1331" s="44">
        <v>237</v>
      </c>
      <c r="AR1331" s="44">
        <v>23</v>
      </c>
      <c r="AS1331" s="44">
        <v>102.77479897972941</v>
      </c>
      <c r="AT1331" s="44">
        <v>4</v>
      </c>
      <c r="AU1331" s="75">
        <v>1</v>
      </c>
      <c r="AV1331">
        <v>0.86</v>
      </c>
      <c r="AW1331">
        <v>7</v>
      </c>
      <c r="AX1331">
        <v>0</v>
      </c>
      <c r="AY1331">
        <v>217</v>
      </c>
      <c r="AZ1331">
        <v>23</v>
      </c>
      <c r="BA1331">
        <v>0</v>
      </c>
      <c r="BB1331">
        <v>23</v>
      </c>
      <c r="BC1331">
        <v>0</v>
      </c>
      <c r="BD1331">
        <v>23</v>
      </c>
      <c r="BE1331">
        <v>237</v>
      </c>
      <c r="BF1331">
        <v>23</v>
      </c>
      <c r="BG1331">
        <v>102.77479897972941</v>
      </c>
      <c r="BH1331">
        <v>4</v>
      </c>
      <c r="BI1331">
        <v>1</v>
      </c>
      <c r="BJ1331" s="74">
        <f t="shared" si="101"/>
        <v>0.78166666666666662</v>
      </c>
      <c r="BK1331" s="92">
        <f t="shared" si="102"/>
        <v>7</v>
      </c>
      <c r="BN1331" s="67">
        <f t="shared" si="103"/>
        <v>0.43299999999999994</v>
      </c>
      <c r="BO1331" s="9">
        <f t="shared" si="104"/>
        <v>3</v>
      </c>
      <c r="BT1331">
        <v>0.60899999999999999</v>
      </c>
      <c r="BU1331">
        <v>7</v>
      </c>
      <c r="BV1331">
        <v>0</v>
      </c>
      <c r="BW1331">
        <v>217</v>
      </c>
      <c r="BX1331">
        <v>23</v>
      </c>
      <c r="BY1331">
        <v>0</v>
      </c>
      <c r="BZ1331">
        <v>23</v>
      </c>
      <c r="CA1331">
        <v>0</v>
      </c>
      <c r="CB1331">
        <v>23</v>
      </c>
      <c r="CC1331">
        <v>237</v>
      </c>
      <c r="CD1331">
        <v>23</v>
      </c>
      <c r="CE1331">
        <v>102.77479897972941</v>
      </c>
      <c r="CF1331">
        <v>4</v>
      </c>
      <c r="CG1331">
        <v>1</v>
      </c>
      <c r="CM1331">
        <v>0.60899999999999999</v>
      </c>
      <c r="CQ1331" t="s">
        <v>162</v>
      </c>
      <c r="CR1331" t="s">
        <v>173</v>
      </c>
      <c r="CS1331" t="s">
        <v>183</v>
      </c>
      <c r="CT1331">
        <v>217</v>
      </c>
      <c r="CU1331">
        <v>23</v>
      </c>
      <c r="CV1331">
        <v>0</v>
      </c>
      <c r="CW1331">
        <v>23</v>
      </c>
      <c r="CX1331">
        <v>0</v>
      </c>
      <c r="CY1331">
        <v>23</v>
      </c>
      <c r="CZ1331">
        <v>237</v>
      </c>
      <c r="DA1331">
        <v>23</v>
      </c>
      <c r="DB1331">
        <v>102.77479897972941</v>
      </c>
      <c r="DC1331">
        <v>4</v>
      </c>
      <c r="DD1331">
        <v>1</v>
      </c>
      <c r="DF1331">
        <v>0.23400000000000001</v>
      </c>
    </row>
    <row r="1332" spans="1:110" x14ac:dyDescent="0.25">
      <c r="A1332" s="74">
        <v>2</v>
      </c>
      <c r="B1332" s="44">
        <v>0</v>
      </c>
      <c r="C1332" s="44">
        <v>1</v>
      </c>
      <c r="D1332" s="44">
        <v>23</v>
      </c>
      <c r="E1332" s="44">
        <v>5.2482566141063801E-2</v>
      </c>
      <c r="F1332" s="44">
        <v>1464.1040375</v>
      </c>
      <c r="G1332" s="75">
        <v>218.49</v>
      </c>
      <c r="H1332" s="74">
        <v>0.46899999999999997</v>
      </c>
      <c r="I1332" s="44">
        <v>4</v>
      </c>
      <c r="J1332" s="75">
        <v>0</v>
      </c>
      <c r="K1332" s="74">
        <v>0.312</v>
      </c>
      <c r="L1332" s="44">
        <v>4</v>
      </c>
      <c r="M1332" s="75">
        <v>0</v>
      </c>
      <c r="N1332" s="44">
        <v>0.312</v>
      </c>
      <c r="O1332" s="44">
        <v>4</v>
      </c>
      <c r="P1332" s="75">
        <v>0</v>
      </c>
      <c r="Q1332" s="80">
        <f t="shared" si="100"/>
        <v>0.36433333333333334</v>
      </c>
      <c r="R1332" s="88">
        <f t="shared" si="100"/>
        <v>4</v>
      </c>
      <c r="T1332" s="74">
        <v>0.67100000000000004</v>
      </c>
      <c r="U1332" s="44">
        <v>7</v>
      </c>
      <c r="V1332" s="44">
        <v>0</v>
      </c>
      <c r="W1332" s="44">
        <v>217.000001</v>
      </c>
      <c r="X1332" s="44">
        <v>23</v>
      </c>
      <c r="Y1332" s="44">
        <v>0</v>
      </c>
      <c r="Z1332" s="44">
        <v>23</v>
      </c>
      <c r="AA1332" s="44">
        <v>0</v>
      </c>
      <c r="AB1332" s="44">
        <v>23</v>
      </c>
      <c r="AC1332" s="44">
        <v>237</v>
      </c>
      <c r="AD1332" s="44">
        <v>23</v>
      </c>
      <c r="AE1332" s="44">
        <v>102.47976281689787</v>
      </c>
      <c r="AF1332" s="44">
        <v>4</v>
      </c>
      <c r="AG1332" s="75">
        <v>1</v>
      </c>
      <c r="AH1332" s="74">
        <v>0.82799999999999996</v>
      </c>
      <c r="AI1332" s="44">
        <v>7</v>
      </c>
      <c r="AJ1332" s="44">
        <v>0</v>
      </c>
      <c r="AK1332" s="44">
        <v>217.000001</v>
      </c>
      <c r="AL1332" s="44">
        <v>23</v>
      </c>
      <c r="AM1332" s="44">
        <v>0</v>
      </c>
      <c r="AN1332" s="44">
        <v>23</v>
      </c>
      <c r="AO1332" s="44">
        <v>0</v>
      </c>
      <c r="AP1332" s="44">
        <v>23</v>
      </c>
      <c r="AQ1332" s="44">
        <v>237</v>
      </c>
      <c r="AR1332" s="44">
        <v>23</v>
      </c>
      <c r="AS1332" s="44">
        <v>102.47976281689787</v>
      </c>
      <c r="AT1332" s="44">
        <v>4</v>
      </c>
      <c r="AU1332" s="75">
        <v>1</v>
      </c>
      <c r="AV1332">
        <v>0.875</v>
      </c>
      <c r="AW1332">
        <v>7</v>
      </c>
      <c r="AX1332">
        <v>0</v>
      </c>
      <c r="AY1332">
        <v>217.000001</v>
      </c>
      <c r="AZ1332">
        <v>23</v>
      </c>
      <c r="BA1332">
        <v>0</v>
      </c>
      <c r="BB1332">
        <v>23</v>
      </c>
      <c r="BC1332">
        <v>0</v>
      </c>
      <c r="BD1332">
        <v>23</v>
      </c>
      <c r="BE1332">
        <v>237</v>
      </c>
      <c r="BF1332">
        <v>23</v>
      </c>
      <c r="BG1332">
        <v>102.47976281689787</v>
      </c>
      <c r="BH1332">
        <v>4</v>
      </c>
      <c r="BI1332">
        <v>1</v>
      </c>
      <c r="BJ1332" s="74">
        <f t="shared" si="101"/>
        <v>0.79133333333333333</v>
      </c>
      <c r="BK1332" s="92">
        <f t="shared" si="102"/>
        <v>7</v>
      </c>
      <c r="BN1332" s="67">
        <f t="shared" si="103"/>
        <v>0.42699999999999999</v>
      </c>
      <c r="BO1332" s="9">
        <f t="shared" si="104"/>
        <v>3</v>
      </c>
      <c r="BT1332">
        <v>0.625</v>
      </c>
      <c r="BU1332">
        <v>7</v>
      </c>
      <c r="BV1332">
        <v>0</v>
      </c>
      <c r="BW1332">
        <v>217.000001</v>
      </c>
      <c r="BX1332">
        <v>23</v>
      </c>
      <c r="BY1332">
        <v>0</v>
      </c>
      <c r="BZ1332">
        <v>23</v>
      </c>
      <c r="CA1332">
        <v>0</v>
      </c>
      <c r="CB1332">
        <v>23</v>
      </c>
      <c r="CC1332">
        <v>237</v>
      </c>
      <c r="CD1332">
        <v>23</v>
      </c>
      <c r="CE1332">
        <v>102.47976281689787</v>
      </c>
      <c r="CF1332">
        <v>4</v>
      </c>
      <c r="CG1332">
        <v>1</v>
      </c>
      <c r="CM1332">
        <v>0.625</v>
      </c>
      <c r="CQ1332" t="s">
        <v>162</v>
      </c>
      <c r="CR1332" t="s">
        <v>177</v>
      </c>
      <c r="CS1332" t="s">
        <v>183</v>
      </c>
      <c r="CT1332">
        <v>217.000001</v>
      </c>
      <c r="CU1332">
        <v>23</v>
      </c>
      <c r="CV1332">
        <v>0</v>
      </c>
      <c r="CW1332">
        <v>23</v>
      </c>
      <c r="CX1332">
        <v>0</v>
      </c>
      <c r="CY1332">
        <v>23</v>
      </c>
      <c r="CZ1332">
        <v>237</v>
      </c>
      <c r="DA1332">
        <v>23</v>
      </c>
      <c r="DB1332">
        <v>102.47976281689787</v>
      </c>
      <c r="DC1332">
        <v>4</v>
      </c>
      <c r="DD1332">
        <v>1</v>
      </c>
      <c r="DF1332">
        <v>0.25</v>
      </c>
    </row>
    <row r="1333" spans="1:110" x14ac:dyDescent="0.25">
      <c r="A1333" s="74">
        <v>2</v>
      </c>
      <c r="B1333" s="44">
        <v>0</v>
      </c>
      <c r="C1333" s="44">
        <v>1</v>
      </c>
      <c r="D1333" s="44">
        <v>24</v>
      </c>
      <c r="E1333" s="44">
        <v>0.15002057065294</v>
      </c>
      <c r="F1333" s="44">
        <v>1497.301299</v>
      </c>
      <c r="G1333" s="75">
        <v>226.54</v>
      </c>
      <c r="H1333" s="74">
        <v>0.437</v>
      </c>
      <c r="I1333" s="44">
        <v>4</v>
      </c>
      <c r="J1333" s="75">
        <v>0</v>
      </c>
      <c r="K1333" s="74">
        <v>0.312</v>
      </c>
      <c r="L1333" s="44">
        <v>4</v>
      </c>
      <c r="M1333" s="75">
        <v>0</v>
      </c>
      <c r="N1333" s="44">
        <v>0.312</v>
      </c>
      <c r="O1333" s="44">
        <v>4</v>
      </c>
      <c r="P1333" s="75">
        <v>0</v>
      </c>
      <c r="Q1333" s="80">
        <f t="shared" si="100"/>
        <v>0.35366666666666663</v>
      </c>
      <c r="R1333" s="88">
        <f t="shared" si="100"/>
        <v>4</v>
      </c>
      <c r="T1333" s="74">
        <v>0.67200000000000004</v>
      </c>
      <c r="U1333" s="44">
        <v>7</v>
      </c>
      <c r="V1333" s="44">
        <v>0</v>
      </c>
      <c r="W1333" s="44">
        <v>217.000001</v>
      </c>
      <c r="X1333" s="44">
        <v>23</v>
      </c>
      <c r="Y1333" s="44">
        <v>0</v>
      </c>
      <c r="Z1333" s="44">
        <v>23</v>
      </c>
      <c r="AA1333" s="44">
        <v>0</v>
      </c>
      <c r="AB1333" s="44">
        <v>23</v>
      </c>
      <c r="AC1333" s="44">
        <v>237</v>
      </c>
      <c r="AD1333" s="44">
        <v>23</v>
      </c>
      <c r="AE1333" s="44">
        <v>102.19778838522133</v>
      </c>
      <c r="AF1333" s="44">
        <v>4</v>
      </c>
      <c r="AG1333" s="75">
        <v>1</v>
      </c>
      <c r="AH1333" s="74">
        <v>0.79700000000000004</v>
      </c>
      <c r="AI1333" s="44">
        <v>7</v>
      </c>
      <c r="AJ1333" s="44">
        <v>0</v>
      </c>
      <c r="AK1333" s="44">
        <v>217.000001</v>
      </c>
      <c r="AL1333" s="44">
        <v>23</v>
      </c>
      <c r="AM1333" s="44">
        <v>0</v>
      </c>
      <c r="AN1333" s="44">
        <v>23</v>
      </c>
      <c r="AO1333" s="44">
        <v>0</v>
      </c>
      <c r="AP1333" s="44">
        <v>23</v>
      </c>
      <c r="AQ1333" s="44">
        <v>237</v>
      </c>
      <c r="AR1333" s="44">
        <v>23</v>
      </c>
      <c r="AS1333" s="44">
        <v>102.19778838522133</v>
      </c>
      <c r="AT1333" s="44">
        <v>4</v>
      </c>
      <c r="AU1333" s="75">
        <v>1</v>
      </c>
      <c r="AV1333">
        <v>0.85899999999999999</v>
      </c>
      <c r="AW1333">
        <v>7</v>
      </c>
      <c r="AX1333">
        <v>0</v>
      </c>
      <c r="AY1333">
        <v>217.000001</v>
      </c>
      <c r="AZ1333">
        <v>23</v>
      </c>
      <c r="BA1333">
        <v>0</v>
      </c>
      <c r="BB1333">
        <v>23</v>
      </c>
      <c r="BC1333">
        <v>0</v>
      </c>
      <c r="BD1333">
        <v>23</v>
      </c>
      <c r="BE1333">
        <v>237</v>
      </c>
      <c r="BF1333">
        <v>23</v>
      </c>
      <c r="BG1333">
        <v>102.19778838522133</v>
      </c>
      <c r="BH1333">
        <v>4</v>
      </c>
      <c r="BI1333">
        <v>1</v>
      </c>
      <c r="BJ1333" s="74">
        <f t="shared" si="101"/>
        <v>0.77600000000000013</v>
      </c>
      <c r="BK1333" s="92">
        <f t="shared" si="102"/>
        <v>7</v>
      </c>
      <c r="BN1333" s="67">
        <f t="shared" si="103"/>
        <v>0.4223333333333335</v>
      </c>
      <c r="BO1333" s="9">
        <f t="shared" si="104"/>
        <v>3</v>
      </c>
      <c r="BT1333">
        <v>0.625</v>
      </c>
      <c r="BU1333">
        <v>7</v>
      </c>
      <c r="BV1333">
        <v>0</v>
      </c>
      <c r="BW1333">
        <v>217.000001</v>
      </c>
      <c r="BX1333">
        <v>23</v>
      </c>
      <c r="BY1333">
        <v>0</v>
      </c>
      <c r="BZ1333">
        <v>23</v>
      </c>
      <c r="CA1333">
        <v>0</v>
      </c>
      <c r="CB1333">
        <v>23</v>
      </c>
      <c r="CC1333">
        <v>237</v>
      </c>
      <c r="CD1333">
        <v>23</v>
      </c>
      <c r="CE1333">
        <v>102.19778838522133</v>
      </c>
      <c r="CF1333">
        <v>4</v>
      </c>
      <c r="CG1333">
        <v>1</v>
      </c>
      <c r="CM1333">
        <v>0.625</v>
      </c>
      <c r="CQ1333" t="s">
        <v>162</v>
      </c>
      <c r="CR1333" t="s">
        <v>175</v>
      </c>
      <c r="CS1333" t="s">
        <v>183</v>
      </c>
      <c r="CT1333">
        <v>217.000001</v>
      </c>
      <c r="CU1333">
        <v>23</v>
      </c>
      <c r="CV1333">
        <v>0</v>
      </c>
      <c r="CW1333">
        <v>23</v>
      </c>
      <c r="CX1333">
        <v>0</v>
      </c>
      <c r="CY1333">
        <v>23</v>
      </c>
      <c r="CZ1333">
        <v>237</v>
      </c>
      <c r="DA1333">
        <v>23</v>
      </c>
      <c r="DB1333">
        <v>102.19778838522133</v>
      </c>
      <c r="DC1333">
        <v>4</v>
      </c>
      <c r="DD1333">
        <v>1</v>
      </c>
      <c r="DF1333">
        <v>0.218</v>
      </c>
    </row>
    <row r="1334" spans="1:110" x14ac:dyDescent="0.25">
      <c r="A1334" s="74">
        <v>2</v>
      </c>
      <c r="B1334" s="44">
        <v>0</v>
      </c>
      <c r="C1334" s="44">
        <v>1</v>
      </c>
      <c r="D1334" s="44">
        <v>25</v>
      </c>
      <c r="E1334" s="44">
        <v>0.24755857516480001</v>
      </c>
      <c r="F1334" s="44">
        <v>1530.4985604999999</v>
      </c>
      <c r="G1334" s="75">
        <v>234.59</v>
      </c>
      <c r="H1334" s="74">
        <v>0.437</v>
      </c>
      <c r="I1334" s="44">
        <v>4</v>
      </c>
      <c r="J1334" s="75">
        <v>0</v>
      </c>
      <c r="K1334" s="74">
        <v>0.32800000000000001</v>
      </c>
      <c r="L1334" s="44">
        <v>4</v>
      </c>
      <c r="M1334" s="75">
        <v>0</v>
      </c>
      <c r="N1334" s="44">
        <v>0.32800000000000001</v>
      </c>
      <c r="O1334" s="44">
        <v>4</v>
      </c>
      <c r="P1334" s="75">
        <v>0</v>
      </c>
      <c r="Q1334" s="80">
        <f t="shared" si="100"/>
        <v>0.36433333333333334</v>
      </c>
      <c r="R1334" s="88">
        <f t="shared" si="100"/>
        <v>4</v>
      </c>
      <c r="T1334" s="74">
        <v>0.68700000000000006</v>
      </c>
      <c r="U1334" s="44">
        <v>7</v>
      </c>
      <c r="V1334" s="44">
        <v>0</v>
      </c>
      <c r="W1334" s="44">
        <v>217.000001</v>
      </c>
      <c r="X1334" s="44">
        <v>23</v>
      </c>
      <c r="Y1334" s="44">
        <v>0</v>
      </c>
      <c r="Z1334" s="44">
        <v>23</v>
      </c>
      <c r="AA1334" s="44">
        <v>0</v>
      </c>
      <c r="AB1334" s="44">
        <v>23</v>
      </c>
      <c r="AC1334" s="44">
        <v>237</v>
      </c>
      <c r="AD1334" s="44">
        <v>23</v>
      </c>
      <c r="AE1334" s="44">
        <v>101.92804627608979</v>
      </c>
      <c r="AF1334" s="44">
        <v>4</v>
      </c>
      <c r="AG1334" s="75">
        <v>1</v>
      </c>
      <c r="AH1334" s="74">
        <v>0.79700000000000004</v>
      </c>
      <c r="AI1334" s="44">
        <v>7</v>
      </c>
      <c r="AJ1334" s="44">
        <v>0</v>
      </c>
      <c r="AK1334" s="44">
        <v>217.000001</v>
      </c>
      <c r="AL1334" s="44">
        <v>23</v>
      </c>
      <c r="AM1334" s="44">
        <v>0</v>
      </c>
      <c r="AN1334" s="44">
        <v>23</v>
      </c>
      <c r="AO1334" s="44">
        <v>0</v>
      </c>
      <c r="AP1334" s="44">
        <v>23</v>
      </c>
      <c r="AQ1334" s="44">
        <v>237</v>
      </c>
      <c r="AR1334" s="44">
        <v>23</v>
      </c>
      <c r="AS1334" s="44">
        <v>101.92804627608979</v>
      </c>
      <c r="AT1334" s="44">
        <v>4</v>
      </c>
      <c r="AU1334" s="75">
        <v>1</v>
      </c>
      <c r="AV1334">
        <v>0.86</v>
      </c>
      <c r="AW1334">
        <v>7</v>
      </c>
      <c r="AX1334">
        <v>0</v>
      </c>
      <c r="AY1334">
        <v>217.000001</v>
      </c>
      <c r="AZ1334">
        <v>23</v>
      </c>
      <c r="BA1334">
        <v>0</v>
      </c>
      <c r="BB1334">
        <v>23</v>
      </c>
      <c r="BC1334">
        <v>0</v>
      </c>
      <c r="BD1334">
        <v>23</v>
      </c>
      <c r="BE1334">
        <v>237</v>
      </c>
      <c r="BF1334">
        <v>23</v>
      </c>
      <c r="BG1334">
        <v>101.92804627608979</v>
      </c>
      <c r="BH1334">
        <v>4</v>
      </c>
      <c r="BI1334">
        <v>1</v>
      </c>
      <c r="BJ1334" s="74">
        <f t="shared" si="101"/>
        <v>0.78133333333333332</v>
      </c>
      <c r="BK1334" s="92">
        <f t="shared" si="102"/>
        <v>7</v>
      </c>
      <c r="BN1334" s="67">
        <f t="shared" si="103"/>
        <v>0.41699999999999998</v>
      </c>
      <c r="BO1334" s="9">
        <f t="shared" si="104"/>
        <v>3</v>
      </c>
      <c r="BT1334">
        <v>0.59399999999999997</v>
      </c>
      <c r="BU1334">
        <v>7</v>
      </c>
      <c r="BV1334">
        <v>0</v>
      </c>
      <c r="BW1334">
        <v>217.000001</v>
      </c>
      <c r="BX1334">
        <v>23</v>
      </c>
      <c r="BY1334">
        <v>0</v>
      </c>
      <c r="BZ1334">
        <v>23</v>
      </c>
      <c r="CA1334">
        <v>0</v>
      </c>
      <c r="CB1334">
        <v>23</v>
      </c>
      <c r="CC1334">
        <v>237</v>
      </c>
      <c r="CD1334">
        <v>23</v>
      </c>
      <c r="CE1334">
        <v>101.92804627608979</v>
      </c>
      <c r="CF1334">
        <v>4</v>
      </c>
      <c r="CG1334">
        <v>1</v>
      </c>
      <c r="CM1334">
        <v>0.59399999999999997</v>
      </c>
      <c r="CQ1334" t="s">
        <v>162</v>
      </c>
      <c r="CR1334" t="s">
        <v>173</v>
      </c>
      <c r="CS1334" t="s">
        <v>183</v>
      </c>
      <c r="CT1334">
        <v>217.000001</v>
      </c>
      <c r="CU1334">
        <v>23</v>
      </c>
      <c r="CV1334">
        <v>0</v>
      </c>
      <c r="CW1334">
        <v>23</v>
      </c>
      <c r="CX1334">
        <v>0</v>
      </c>
      <c r="CY1334">
        <v>23</v>
      </c>
      <c r="CZ1334">
        <v>237</v>
      </c>
      <c r="DA1334">
        <v>23</v>
      </c>
      <c r="DB1334">
        <v>101.92804627608979</v>
      </c>
      <c r="DC1334">
        <v>4</v>
      </c>
      <c r="DD1334">
        <v>1</v>
      </c>
      <c r="DF1334">
        <v>0.23400000000000001</v>
      </c>
    </row>
    <row r="1335" spans="1:110" x14ac:dyDescent="0.25">
      <c r="A1335" s="74">
        <v>2</v>
      </c>
      <c r="B1335" s="44">
        <v>0</v>
      </c>
      <c r="C1335" s="44">
        <v>1</v>
      </c>
      <c r="D1335" s="44">
        <v>26</v>
      </c>
      <c r="E1335" s="44">
        <v>0.34509657967669399</v>
      </c>
      <c r="F1335" s="44">
        <v>1563.6958219999999</v>
      </c>
      <c r="G1335" s="75">
        <v>242.64</v>
      </c>
      <c r="H1335" s="74">
        <v>0.48499999999999999</v>
      </c>
      <c r="I1335" s="44">
        <v>4</v>
      </c>
      <c r="J1335" s="75">
        <v>0</v>
      </c>
      <c r="K1335" s="74">
        <v>0.32800000000000001</v>
      </c>
      <c r="L1335" s="44">
        <v>4</v>
      </c>
      <c r="M1335" s="75">
        <v>0</v>
      </c>
      <c r="N1335" s="44">
        <v>0.29699999999999999</v>
      </c>
      <c r="O1335" s="44">
        <v>4</v>
      </c>
      <c r="P1335" s="75">
        <v>0</v>
      </c>
      <c r="Q1335" s="80">
        <f t="shared" si="100"/>
        <v>0.36999999999999994</v>
      </c>
      <c r="R1335" s="88">
        <f t="shared" si="100"/>
        <v>4</v>
      </c>
      <c r="T1335" s="74">
        <v>0.68700000000000006</v>
      </c>
      <c r="U1335" s="44">
        <v>7</v>
      </c>
      <c r="V1335" s="44">
        <v>0</v>
      </c>
      <c r="W1335" s="44">
        <v>217</v>
      </c>
      <c r="X1335" s="44">
        <v>23</v>
      </c>
      <c r="Y1335" s="44">
        <v>0</v>
      </c>
      <c r="Z1335" s="44">
        <v>23</v>
      </c>
      <c r="AA1335" s="44">
        <v>0</v>
      </c>
      <c r="AB1335" s="44">
        <v>23</v>
      </c>
      <c r="AC1335" s="44">
        <v>237</v>
      </c>
      <c r="AD1335" s="44">
        <v>23</v>
      </c>
      <c r="AE1335" s="44">
        <v>101.66973723131187</v>
      </c>
      <c r="AF1335" s="44">
        <v>4</v>
      </c>
      <c r="AG1335" s="75">
        <v>1</v>
      </c>
      <c r="AH1335" s="74">
        <v>0.81200000000000006</v>
      </c>
      <c r="AI1335" s="44">
        <v>7</v>
      </c>
      <c r="AJ1335" s="44">
        <v>0</v>
      </c>
      <c r="AK1335" s="44">
        <v>217</v>
      </c>
      <c r="AL1335" s="44">
        <v>23</v>
      </c>
      <c r="AM1335" s="44">
        <v>0</v>
      </c>
      <c r="AN1335" s="44">
        <v>23</v>
      </c>
      <c r="AO1335" s="44">
        <v>0</v>
      </c>
      <c r="AP1335" s="44">
        <v>23</v>
      </c>
      <c r="AQ1335" s="44">
        <v>237</v>
      </c>
      <c r="AR1335" s="44">
        <v>23</v>
      </c>
      <c r="AS1335" s="44">
        <v>101.66973723131187</v>
      </c>
      <c r="AT1335" s="44">
        <v>4</v>
      </c>
      <c r="AU1335" s="75">
        <v>1</v>
      </c>
      <c r="AV1335">
        <v>0.85899999999999999</v>
      </c>
      <c r="AW1335">
        <v>7</v>
      </c>
      <c r="AX1335">
        <v>0</v>
      </c>
      <c r="AY1335">
        <v>217</v>
      </c>
      <c r="AZ1335">
        <v>23</v>
      </c>
      <c r="BA1335">
        <v>0</v>
      </c>
      <c r="BB1335">
        <v>23</v>
      </c>
      <c r="BC1335">
        <v>0</v>
      </c>
      <c r="BD1335">
        <v>23</v>
      </c>
      <c r="BE1335">
        <v>237</v>
      </c>
      <c r="BF1335">
        <v>23</v>
      </c>
      <c r="BG1335">
        <v>101.66973723131187</v>
      </c>
      <c r="BH1335">
        <v>4</v>
      </c>
      <c r="BI1335">
        <v>1</v>
      </c>
      <c r="BJ1335" s="74">
        <f t="shared" si="101"/>
        <v>0.78600000000000003</v>
      </c>
      <c r="BK1335" s="92">
        <f t="shared" si="102"/>
        <v>7</v>
      </c>
      <c r="BN1335" s="67">
        <f t="shared" si="103"/>
        <v>0.41600000000000009</v>
      </c>
      <c r="BO1335" s="9">
        <f t="shared" si="104"/>
        <v>3</v>
      </c>
      <c r="BT1335">
        <v>0.625</v>
      </c>
      <c r="BU1335">
        <v>7</v>
      </c>
      <c r="BV1335">
        <v>0</v>
      </c>
      <c r="BW1335">
        <v>217</v>
      </c>
      <c r="BX1335">
        <v>23</v>
      </c>
      <c r="BY1335">
        <v>0</v>
      </c>
      <c r="BZ1335">
        <v>23</v>
      </c>
      <c r="CA1335">
        <v>0</v>
      </c>
      <c r="CB1335">
        <v>23</v>
      </c>
      <c r="CC1335">
        <v>237</v>
      </c>
      <c r="CD1335">
        <v>23</v>
      </c>
      <c r="CE1335">
        <v>101.66973723131187</v>
      </c>
      <c r="CF1335">
        <v>4</v>
      </c>
      <c r="CG1335">
        <v>1</v>
      </c>
      <c r="CM1335">
        <v>0.625</v>
      </c>
      <c r="CQ1335" t="s">
        <v>162</v>
      </c>
      <c r="CR1335" t="s">
        <v>173</v>
      </c>
      <c r="CS1335" t="s">
        <v>183</v>
      </c>
      <c r="CT1335">
        <v>217</v>
      </c>
      <c r="CU1335">
        <v>23</v>
      </c>
      <c r="CV1335">
        <v>0</v>
      </c>
      <c r="CW1335">
        <v>23</v>
      </c>
      <c r="CX1335">
        <v>0</v>
      </c>
      <c r="CY1335">
        <v>23</v>
      </c>
      <c r="CZ1335">
        <v>237</v>
      </c>
      <c r="DA1335">
        <v>23</v>
      </c>
      <c r="DB1335">
        <v>101.66973723131187</v>
      </c>
      <c r="DC1335">
        <v>4</v>
      </c>
      <c r="DD1335">
        <v>1</v>
      </c>
      <c r="DF1335">
        <v>0.23400000000000001</v>
      </c>
    </row>
    <row r="1336" spans="1:110" x14ac:dyDescent="0.25">
      <c r="A1336" s="74">
        <v>2</v>
      </c>
      <c r="B1336" s="44">
        <v>0</v>
      </c>
      <c r="C1336" s="44">
        <v>1</v>
      </c>
      <c r="D1336" s="44">
        <v>27</v>
      </c>
      <c r="E1336" s="44">
        <v>0.44263458418857099</v>
      </c>
      <c r="F1336" s="44">
        <v>1596.8930834999901</v>
      </c>
      <c r="G1336" s="75">
        <v>250.69</v>
      </c>
      <c r="H1336" s="74">
        <v>0.45300000000000001</v>
      </c>
      <c r="I1336" s="44">
        <v>4</v>
      </c>
      <c r="J1336" s="75">
        <v>0</v>
      </c>
      <c r="K1336" s="74">
        <v>0.312</v>
      </c>
      <c r="L1336" s="44">
        <v>4</v>
      </c>
      <c r="M1336" s="75">
        <v>0</v>
      </c>
      <c r="N1336" s="44">
        <v>0.312</v>
      </c>
      <c r="O1336" s="44">
        <v>4</v>
      </c>
      <c r="P1336" s="75">
        <v>0</v>
      </c>
      <c r="Q1336" s="80">
        <f t="shared" si="100"/>
        <v>0.35899999999999999</v>
      </c>
      <c r="R1336" s="88">
        <f t="shared" si="100"/>
        <v>4</v>
      </c>
      <c r="T1336" s="74">
        <v>0.68700000000000006</v>
      </c>
      <c r="U1336" s="44">
        <v>7</v>
      </c>
      <c r="V1336" s="44">
        <v>0</v>
      </c>
      <c r="W1336" s="44">
        <v>217</v>
      </c>
      <c r="X1336" s="44">
        <v>23</v>
      </c>
      <c r="Y1336" s="44">
        <v>0</v>
      </c>
      <c r="Z1336" s="44">
        <v>23</v>
      </c>
      <c r="AA1336" s="44">
        <v>0</v>
      </c>
      <c r="AB1336" s="44">
        <v>23</v>
      </c>
      <c r="AC1336" s="44">
        <v>237</v>
      </c>
      <c r="AD1336" s="44">
        <v>23</v>
      </c>
      <c r="AE1336" s="44">
        <v>101.42218772085013</v>
      </c>
      <c r="AF1336" s="44">
        <v>4</v>
      </c>
      <c r="AG1336" s="75">
        <v>1</v>
      </c>
      <c r="AH1336" s="74">
        <v>0.81299999999999994</v>
      </c>
      <c r="AI1336" s="44">
        <v>7</v>
      </c>
      <c r="AJ1336" s="44">
        <v>0</v>
      </c>
      <c r="AK1336" s="44">
        <v>217</v>
      </c>
      <c r="AL1336" s="44">
        <v>23</v>
      </c>
      <c r="AM1336" s="44">
        <v>0</v>
      </c>
      <c r="AN1336" s="44">
        <v>23</v>
      </c>
      <c r="AO1336" s="44">
        <v>0</v>
      </c>
      <c r="AP1336" s="44">
        <v>23</v>
      </c>
      <c r="AQ1336" s="44">
        <v>237</v>
      </c>
      <c r="AR1336" s="44">
        <v>23</v>
      </c>
      <c r="AS1336" s="44">
        <v>101.42218772085013</v>
      </c>
      <c r="AT1336" s="44">
        <v>4</v>
      </c>
      <c r="AU1336" s="75">
        <v>1</v>
      </c>
      <c r="AV1336">
        <v>0.85899999999999999</v>
      </c>
      <c r="AW1336">
        <v>7</v>
      </c>
      <c r="AX1336">
        <v>0</v>
      </c>
      <c r="AY1336">
        <v>217</v>
      </c>
      <c r="AZ1336">
        <v>23</v>
      </c>
      <c r="BA1336">
        <v>0</v>
      </c>
      <c r="BB1336">
        <v>23</v>
      </c>
      <c r="BC1336">
        <v>0</v>
      </c>
      <c r="BD1336">
        <v>23</v>
      </c>
      <c r="BE1336">
        <v>237</v>
      </c>
      <c r="BF1336">
        <v>23</v>
      </c>
      <c r="BG1336">
        <v>101.42218772085013</v>
      </c>
      <c r="BH1336">
        <v>4</v>
      </c>
      <c r="BI1336">
        <v>1</v>
      </c>
      <c r="BJ1336" s="74">
        <f t="shared" si="101"/>
        <v>0.78633333333333333</v>
      </c>
      <c r="BK1336" s="92">
        <f t="shared" si="102"/>
        <v>7</v>
      </c>
      <c r="BN1336" s="67">
        <f t="shared" si="103"/>
        <v>0.42733333333333334</v>
      </c>
      <c r="BO1336" s="9">
        <f t="shared" si="104"/>
        <v>3</v>
      </c>
      <c r="BT1336">
        <v>0.60899999999999999</v>
      </c>
      <c r="BU1336">
        <v>7</v>
      </c>
      <c r="BV1336">
        <v>0</v>
      </c>
      <c r="BW1336">
        <v>217</v>
      </c>
      <c r="BX1336">
        <v>23</v>
      </c>
      <c r="BY1336">
        <v>0</v>
      </c>
      <c r="BZ1336">
        <v>23</v>
      </c>
      <c r="CA1336">
        <v>0</v>
      </c>
      <c r="CB1336">
        <v>23</v>
      </c>
      <c r="CC1336">
        <v>237</v>
      </c>
      <c r="CD1336">
        <v>23</v>
      </c>
      <c r="CE1336">
        <v>101.42218772085013</v>
      </c>
      <c r="CF1336">
        <v>4</v>
      </c>
      <c r="CG1336">
        <v>1</v>
      </c>
      <c r="CM1336">
        <v>0.60899999999999999</v>
      </c>
      <c r="CQ1336" t="s">
        <v>162</v>
      </c>
      <c r="CR1336" t="s">
        <v>178</v>
      </c>
      <c r="CS1336" t="s">
        <v>183</v>
      </c>
      <c r="CT1336">
        <v>217</v>
      </c>
      <c r="CU1336">
        <v>23</v>
      </c>
      <c r="CV1336">
        <v>0</v>
      </c>
      <c r="CW1336">
        <v>23</v>
      </c>
      <c r="CX1336">
        <v>0</v>
      </c>
      <c r="CY1336">
        <v>23</v>
      </c>
      <c r="CZ1336">
        <v>237</v>
      </c>
      <c r="DA1336">
        <v>23</v>
      </c>
      <c r="DB1336">
        <v>101.42218772085013</v>
      </c>
      <c r="DC1336">
        <v>4</v>
      </c>
      <c r="DD1336">
        <v>1</v>
      </c>
      <c r="DF1336">
        <v>0.23499999999999999</v>
      </c>
    </row>
    <row r="1337" spans="1:110" x14ac:dyDescent="0.25">
      <c r="A1337" s="74">
        <v>2</v>
      </c>
      <c r="B1337" s="44">
        <v>0</v>
      </c>
      <c r="C1337" s="44">
        <v>2</v>
      </c>
      <c r="D1337" s="44">
        <v>15</v>
      </c>
      <c r="E1337" s="44">
        <v>-0.41706164929390099</v>
      </c>
      <c r="F1337" s="44">
        <v>1323.2013015</v>
      </c>
      <c r="G1337" s="75">
        <v>160.83000000000001</v>
      </c>
      <c r="H1337" s="74">
        <v>0.46899999999999997</v>
      </c>
      <c r="I1337" s="44">
        <v>4</v>
      </c>
      <c r="J1337" s="75">
        <v>0</v>
      </c>
      <c r="K1337" s="74">
        <v>0.313</v>
      </c>
      <c r="L1337" s="44">
        <v>4</v>
      </c>
      <c r="M1337" s="75">
        <v>0</v>
      </c>
      <c r="N1337" s="44">
        <v>0.32800000000000001</v>
      </c>
      <c r="O1337" s="44">
        <v>4</v>
      </c>
      <c r="P1337" s="75">
        <v>0</v>
      </c>
      <c r="Q1337" s="80">
        <f t="shared" si="100"/>
        <v>0.37000000000000005</v>
      </c>
      <c r="R1337" s="88">
        <f t="shared" si="100"/>
        <v>4</v>
      </c>
      <c r="T1337" s="74">
        <v>0.81299999999999994</v>
      </c>
      <c r="U1337" s="44">
        <v>7</v>
      </c>
      <c r="V1337" s="44">
        <v>0</v>
      </c>
      <c r="W1337" s="44">
        <v>217</v>
      </c>
      <c r="X1337" s="44">
        <v>23</v>
      </c>
      <c r="Y1337" s="44">
        <v>0</v>
      </c>
      <c r="Z1337" s="44">
        <v>23</v>
      </c>
      <c r="AA1337" s="44">
        <v>0</v>
      </c>
      <c r="AB1337" s="44">
        <v>23</v>
      </c>
      <c r="AC1337" s="44">
        <v>237</v>
      </c>
      <c r="AD1337" s="44">
        <v>23</v>
      </c>
      <c r="AE1337" s="44">
        <v>107.14650418665509</v>
      </c>
      <c r="AF1337" s="44">
        <v>4</v>
      </c>
      <c r="AG1337" s="75">
        <v>1</v>
      </c>
      <c r="AH1337" s="74">
        <v>0.81299999999999994</v>
      </c>
      <c r="AI1337" s="44">
        <v>7</v>
      </c>
      <c r="AJ1337" s="44">
        <v>0</v>
      </c>
      <c r="AK1337" s="44">
        <v>217</v>
      </c>
      <c r="AL1337" s="44">
        <v>23</v>
      </c>
      <c r="AM1337" s="44">
        <v>0</v>
      </c>
      <c r="AN1337" s="44">
        <v>23</v>
      </c>
      <c r="AO1337" s="44">
        <v>0</v>
      </c>
      <c r="AP1337" s="44">
        <v>23</v>
      </c>
      <c r="AQ1337" s="44">
        <v>237</v>
      </c>
      <c r="AR1337" s="44">
        <v>23</v>
      </c>
      <c r="AS1337" s="44">
        <v>107.14650418665509</v>
      </c>
      <c r="AT1337" s="44">
        <v>4</v>
      </c>
      <c r="AU1337" s="75">
        <v>1</v>
      </c>
      <c r="AV1337">
        <v>0.875</v>
      </c>
      <c r="AW1337">
        <v>7</v>
      </c>
      <c r="AX1337">
        <v>0</v>
      </c>
      <c r="AY1337">
        <v>217</v>
      </c>
      <c r="AZ1337">
        <v>23</v>
      </c>
      <c r="BA1337">
        <v>0</v>
      </c>
      <c r="BB1337">
        <v>23</v>
      </c>
      <c r="BC1337">
        <v>0</v>
      </c>
      <c r="BD1337">
        <v>23</v>
      </c>
      <c r="BE1337">
        <v>237</v>
      </c>
      <c r="BF1337">
        <v>23</v>
      </c>
      <c r="BG1337">
        <v>107.14650418665509</v>
      </c>
      <c r="BH1337">
        <v>4</v>
      </c>
      <c r="BI1337">
        <v>1</v>
      </c>
      <c r="BJ1337" s="74">
        <f t="shared" si="101"/>
        <v>0.83366666666666667</v>
      </c>
      <c r="BK1337" s="92">
        <f t="shared" si="102"/>
        <v>7</v>
      </c>
      <c r="BN1337" s="67">
        <f t="shared" si="103"/>
        <v>0.46366666666666662</v>
      </c>
      <c r="BO1337" s="9">
        <f t="shared" si="104"/>
        <v>3</v>
      </c>
      <c r="BT1337">
        <v>0.59299999999999997</v>
      </c>
      <c r="BU1337">
        <v>7</v>
      </c>
      <c r="BV1337">
        <v>0</v>
      </c>
      <c r="BW1337">
        <v>217</v>
      </c>
      <c r="BX1337">
        <v>23</v>
      </c>
      <c r="BY1337">
        <v>0</v>
      </c>
      <c r="BZ1337">
        <v>23</v>
      </c>
      <c r="CA1337">
        <v>0</v>
      </c>
      <c r="CB1337">
        <v>23</v>
      </c>
      <c r="CC1337">
        <v>237</v>
      </c>
      <c r="CD1337">
        <v>23</v>
      </c>
      <c r="CE1337">
        <v>107.14650418665509</v>
      </c>
      <c r="CF1337">
        <v>4</v>
      </c>
      <c r="CG1337">
        <v>1</v>
      </c>
      <c r="CM1337">
        <v>0.59299999999999997</v>
      </c>
      <c r="CQ1337" t="s">
        <v>162</v>
      </c>
      <c r="CR1337" t="s">
        <v>177</v>
      </c>
      <c r="CS1337" t="s">
        <v>183</v>
      </c>
      <c r="CT1337">
        <v>217</v>
      </c>
      <c r="CU1337">
        <v>23</v>
      </c>
      <c r="CV1337">
        <v>0</v>
      </c>
      <c r="CW1337">
        <v>23</v>
      </c>
      <c r="CX1337">
        <v>0</v>
      </c>
      <c r="CY1337">
        <v>23</v>
      </c>
      <c r="CZ1337">
        <v>237</v>
      </c>
      <c r="DA1337">
        <v>23</v>
      </c>
      <c r="DB1337">
        <v>107.14650418665509</v>
      </c>
      <c r="DC1337">
        <v>4</v>
      </c>
      <c r="DD1337">
        <v>1</v>
      </c>
      <c r="DF1337">
        <v>0.25</v>
      </c>
    </row>
    <row r="1338" spans="1:110" x14ac:dyDescent="0.25">
      <c r="A1338" s="74">
        <v>2</v>
      </c>
      <c r="B1338" s="44">
        <v>0</v>
      </c>
      <c r="C1338" s="44">
        <v>2</v>
      </c>
      <c r="D1338" s="44">
        <v>16</v>
      </c>
      <c r="E1338" s="44">
        <v>-0.319523644782024</v>
      </c>
      <c r="F1338" s="44">
        <v>1356.398563</v>
      </c>
      <c r="G1338" s="75">
        <v>168.88</v>
      </c>
      <c r="H1338" s="74">
        <v>0.438</v>
      </c>
      <c r="I1338" s="44">
        <v>4</v>
      </c>
      <c r="J1338" s="75">
        <v>0</v>
      </c>
      <c r="K1338" s="74">
        <v>0.313</v>
      </c>
      <c r="L1338" s="44">
        <v>4</v>
      </c>
      <c r="M1338" s="75">
        <v>0</v>
      </c>
      <c r="N1338" s="44">
        <v>0.32800000000000001</v>
      </c>
      <c r="O1338" s="44">
        <v>4</v>
      </c>
      <c r="P1338" s="75">
        <v>0</v>
      </c>
      <c r="Q1338" s="80">
        <f t="shared" si="100"/>
        <v>0.35966666666666663</v>
      </c>
      <c r="R1338" s="88">
        <f t="shared" si="100"/>
        <v>4</v>
      </c>
      <c r="T1338" s="74">
        <v>0.78100000000000003</v>
      </c>
      <c r="U1338" s="44">
        <v>7</v>
      </c>
      <c r="V1338" s="44">
        <v>0</v>
      </c>
      <c r="W1338" s="44">
        <v>217</v>
      </c>
      <c r="X1338" s="44">
        <v>23</v>
      </c>
      <c r="Y1338" s="44">
        <v>0</v>
      </c>
      <c r="Z1338" s="44">
        <v>23</v>
      </c>
      <c r="AA1338" s="44">
        <v>0</v>
      </c>
      <c r="AB1338" s="44">
        <v>23</v>
      </c>
      <c r="AC1338" s="44">
        <v>237</v>
      </c>
      <c r="AD1338" s="44">
        <v>23</v>
      </c>
      <c r="AE1338" s="44">
        <v>106.72102174059083</v>
      </c>
      <c r="AF1338" s="44">
        <v>4</v>
      </c>
      <c r="AG1338" s="75">
        <v>1</v>
      </c>
      <c r="AH1338" s="74">
        <v>0.81299999999999994</v>
      </c>
      <c r="AI1338" s="44">
        <v>7</v>
      </c>
      <c r="AJ1338" s="44">
        <v>0</v>
      </c>
      <c r="AK1338" s="44">
        <v>217</v>
      </c>
      <c r="AL1338" s="44">
        <v>23</v>
      </c>
      <c r="AM1338" s="44">
        <v>0</v>
      </c>
      <c r="AN1338" s="44">
        <v>23</v>
      </c>
      <c r="AO1338" s="44">
        <v>0</v>
      </c>
      <c r="AP1338" s="44">
        <v>23</v>
      </c>
      <c r="AQ1338" s="44">
        <v>237</v>
      </c>
      <c r="AR1338" s="44">
        <v>23</v>
      </c>
      <c r="AS1338" s="44">
        <v>106.72102174059083</v>
      </c>
      <c r="AT1338" s="44">
        <v>4</v>
      </c>
      <c r="AU1338" s="75">
        <v>1</v>
      </c>
      <c r="AV1338">
        <v>0.875</v>
      </c>
      <c r="AW1338">
        <v>7</v>
      </c>
      <c r="AX1338">
        <v>0</v>
      </c>
      <c r="AY1338">
        <v>217</v>
      </c>
      <c r="AZ1338">
        <v>23</v>
      </c>
      <c r="BA1338">
        <v>0</v>
      </c>
      <c r="BB1338">
        <v>23</v>
      </c>
      <c r="BC1338">
        <v>0</v>
      </c>
      <c r="BD1338">
        <v>23</v>
      </c>
      <c r="BE1338">
        <v>237</v>
      </c>
      <c r="BF1338">
        <v>23</v>
      </c>
      <c r="BG1338">
        <v>106.72102174059083</v>
      </c>
      <c r="BH1338">
        <v>4</v>
      </c>
      <c r="BI1338">
        <v>1</v>
      </c>
      <c r="BJ1338" s="74">
        <f t="shared" si="101"/>
        <v>0.82299999999999995</v>
      </c>
      <c r="BK1338" s="92">
        <f t="shared" si="102"/>
        <v>7</v>
      </c>
      <c r="BN1338" s="67">
        <f t="shared" si="103"/>
        <v>0.46333333333333332</v>
      </c>
      <c r="BO1338" s="9">
        <f t="shared" si="104"/>
        <v>3</v>
      </c>
      <c r="BT1338">
        <v>0.625</v>
      </c>
      <c r="BU1338">
        <v>7</v>
      </c>
      <c r="BV1338">
        <v>0</v>
      </c>
      <c r="BW1338">
        <v>217</v>
      </c>
      <c r="BX1338">
        <v>23</v>
      </c>
      <c r="BY1338">
        <v>0</v>
      </c>
      <c r="BZ1338">
        <v>23</v>
      </c>
      <c r="CA1338">
        <v>0</v>
      </c>
      <c r="CB1338">
        <v>23</v>
      </c>
      <c r="CC1338">
        <v>237</v>
      </c>
      <c r="CD1338">
        <v>23</v>
      </c>
      <c r="CE1338">
        <v>106.72102174059083</v>
      </c>
      <c r="CF1338">
        <v>4</v>
      </c>
      <c r="CG1338">
        <v>1</v>
      </c>
      <c r="CM1338">
        <v>0.625</v>
      </c>
      <c r="CQ1338" t="s">
        <v>162</v>
      </c>
      <c r="CR1338" t="s">
        <v>172</v>
      </c>
      <c r="CS1338" t="s">
        <v>183</v>
      </c>
      <c r="CT1338">
        <v>217</v>
      </c>
      <c r="CU1338">
        <v>23</v>
      </c>
      <c r="CV1338">
        <v>0</v>
      </c>
      <c r="CW1338">
        <v>23</v>
      </c>
      <c r="CX1338">
        <v>0</v>
      </c>
      <c r="CY1338">
        <v>23</v>
      </c>
      <c r="CZ1338">
        <v>237</v>
      </c>
      <c r="DA1338">
        <v>23</v>
      </c>
      <c r="DB1338">
        <v>106.72102174059083</v>
      </c>
      <c r="DC1338">
        <v>4</v>
      </c>
      <c r="DD1338">
        <v>1</v>
      </c>
      <c r="DF1338">
        <v>0.219</v>
      </c>
    </row>
    <row r="1339" spans="1:110" x14ac:dyDescent="0.25">
      <c r="A1339" s="74">
        <v>2</v>
      </c>
      <c r="B1339" s="44">
        <v>0</v>
      </c>
      <c r="C1339" s="44">
        <v>2</v>
      </c>
      <c r="D1339" s="44">
        <v>17</v>
      </c>
      <c r="E1339" s="44">
        <v>-0.221985640270147</v>
      </c>
      <c r="F1339" s="44">
        <v>1389.5958244999999</v>
      </c>
      <c r="G1339" s="75">
        <v>176.93</v>
      </c>
      <c r="H1339" s="74">
        <v>0.438</v>
      </c>
      <c r="I1339" s="44">
        <v>4</v>
      </c>
      <c r="J1339" s="75">
        <v>0</v>
      </c>
      <c r="K1339" s="74">
        <v>0.313</v>
      </c>
      <c r="L1339" s="44">
        <v>4</v>
      </c>
      <c r="M1339" s="75">
        <v>0</v>
      </c>
      <c r="N1339" s="44">
        <v>0.313</v>
      </c>
      <c r="O1339" s="44">
        <v>4</v>
      </c>
      <c r="P1339" s="75">
        <v>0</v>
      </c>
      <c r="Q1339" s="80">
        <f t="shared" si="100"/>
        <v>0.35466666666666669</v>
      </c>
      <c r="R1339" s="88">
        <f t="shared" si="100"/>
        <v>4</v>
      </c>
      <c r="T1339" s="74">
        <v>0.78100000000000003</v>
      </c>
      <c r="U1339" s="44">
        <v>7</v>
      </c>
      <c r="V1339" s="44">
        <v>0</v>
      </c>
      <c r="W1339" s="44">
        <v>217.000001</v>
      </c>
      <c r="X1339" s="44">
        <v>23</v>
      </c>
      <c r="Y1339" s="44">
        <v>0</v>
      </c>
      <c r="Z1339" s="44">
        <v>23</v>
      </c>
      <c r="AA1339" s="44">
        <v>0</v>
      </c>
      <c r="AB1339" s="44">
        <v>23</v>
      </c>
      <c r="AC1339" s="44">
        <v>237</v>
      </c>
      <c r="AD1339" s="44">
        <v>23</v>
      </c>
      <c r="AE1339" s="44">
        <v>106.31589131251441</v>
      </c>
      <c r="AF1339" s="44">
        <v>4</v>
      </c>
      <c r="AG1339" s="75">
        <v>1</v>
      </c>
      <c r="AH1339" s="74">
        <v>0.81299999999999994</v>
      </c>
      <c r="AI1339" s="44">
        <v>7</v>
      </c>
      <c r="AJ1339" s="44">
        <v>0</v>
      </c>
      <c r="AK1339" s="44">
        <v>217.000001</v>
      </c>
      <c r="AL1339" s="44">
        <v>23</v>
      </c>
      <c r="AM1339" s="44">
        <v>0</v>
      </c>
      <c r="AN1339" s="44">
        <v>23</v>
      </c>
      <c r="AO1339" s="44">
        <v>0</v>
      </c>
      <c r="AP1339" s="44">
        <v>23</v>
      </c>
      <c r="AQ1339" s="44">
        <v>237</v>
      </c>
      <c r="AR1339" s="44">
        <v>23</v>
      </c>
      <c r="AS1339" s="44">
        <v>106.31589131251441</v>
      </c>
      <c r="AT1339" s="44">
        <v>4</v>
      </c>
      <c r="AU1339" s="75">
        <v>1</v>
      </c>
      <c r="AV1339">
        <v>0.86</v>
      </c>
      <c r="AW1339">
        <v>7</v>
      </c>
      <c r="AX1339">
        <v>0</v>
      </c>
      <c r="AY1339">
        <v>217.000001</v>
      </c>
      <c r="AZ1339">
        <v>23</v>
      </c>
      <c r="BA1339">
        <v>0</v>
      </c>
      <c r="BB1339">
        <v>23</v>
      </c>
      <c r="BC1339">
        <v>0</v>
      </c>
      <c r="BD1339">
        <v>23</v>
      </c>
      <c r="BE1339">
        <v>237</v>
      </c>
      <c r="BF1339">
        <v>23</v>
      </c>
      <c r="BG1339">
        <v>106.31589131251441</v>
      </c>
      <c r="BH1339">
        <v>4</v>
      </c>
      <c r="BI1339">
        <v>1</v>
      </c>
      <c r="BJ1339" s="74">
        <f t="shared" si="101"/>
        <v>0.81799999999999995</v>
      </c>
      <c r="BK1339" s="92">
        <f t="shared" si="102"/>
        <v>7</v>
      </c>
      <c r="BN1339" s="67">
        <f t="shared" si="103"/>
        <v>0.46333333333333326</v>
      </c>
      <c r="BO1339" s="9">
        <f t="shared" si="104"/>
        <v>3</v>
      </c>
      <c r="BT1339">
        <v>0.61</v>
      </c>
      <c r="BU1339">
        <v>7</v>
      </c>
      <c r="BV1339">
        <v>0</v>
      </c>
      <c r="BW1339">
        <v>217.000001</v>
      </c>
      <c r="BX1339">
        <v>23</v>
      </c>
      <c r="BY1339">
        <v>0</v>
      </c>
      <c r="BZ1339">
        <v>23</v>
      </c>
      <c r="CA1339">
        <v>0</v>
      </c>
      <c r="CB1339">
        <v>23</v>
      </c>
      <c r="CC1339">
        <v>237</v>
      </c>
      <c r="CD1339">
        <v>23</v>
      </c>
      <c r="CE1339">
        <v>106.31589131251441</v>
      </c>
      <c r="CF1339">
        <v>4</v>
      </c>
      <c r="CG1339">
        <v>1</v>
      </c>
      <c r="CM1339">
        <v>0.61</v>
      </c>
      <c r="CQ1339" t="s">
        <v>162</v>
      </c>
      <c r="CR1339" t="s">
        <v>173</v>
      </c>
      <c r="CS1339" t="s">
        <v>183</v>
      </c>
      <c r="CT1339">
        <v>217.000001</v>
      </c>
      <c r="CU1339">
        <v>23</v>
      </c>
      <c r="CV1339">
        <v>0</v>
      </c>
      <c r="CW1339">
        <v>23</v>
      </c>
      <c r="CX1339">
        <v>0</v>
      </c>
      <c r="CY1339">
        <v>23</v>
      </c>
      <c r="CZ1339">
        <v>237</v>
      </c>
      <c r="DA1339">
        <v>23</v>
      </c>
      <c r="DB1339">
        <v>106.31589131251441</v>
      </c>
      <c r="DC1339">
        <v>4</v>
      </c>
      <c r="DD1339">
        <v>1</v>
      </c>
      <c r="DF1339">
        <v>0.23400000000000001</v>
      </c>
    </row>
    <row r="1340" spans="1:110" x14ac:dyDescent="0.25">
      <c r="A1340" s="74">
        <v>2</v>
      </c>
      <c r="B1340" s="44">
        <v>0</v>
      </c>
      <c r="C1340" s="44">
        <v>2</v>
      </c>
      <c r="D1340" s="44">
        <v>18</v>
      </c>
      <c r="E1340" s="44">
        <v>-0.12444763575827</v>
      </c>
      <c r="F1340" s="44">
        <v>1422.7930859999999</v>
      </c>
      <c r="G1340" s="75">
        <v>184.98</v>
      </c>
      <c r="H1340" s="74">
        <v>0.45300000000000001</v>
      </c>
      <c r="I1340" s="44">
        <v>4</v>
      </c>
      <c r="J1340" s="75">
        <v>0</v>
      </c>
      <c r="K1340" s="74">
        <v>0.312</v>
      </c>
      <c r="L1340" s="44">
        <v>4</v>
      </c>
      <c r="M1340" s="75">
        <v>0</v>
      </c>
      <c r="N1340" s="44">
        <v>0.29699999999999999</v>
      </c>
      <c r="O1340" s="44">
        <v>4</v>
      </c>
      <c r="P1340" s="75">
        <v>0</v>
      </c>
      <c r="Q1340" s="80">
        <f t="shared" si="100"/>
        <v>0.35400000000000004</v>
      </c>
      <c r="R1340" s="88">
        <f t="shared" si="100"/>
        <v>4</v>
      </c>
      <c r="T1340" s="74">
        <v>0.78100000000000003</v>
      </c>
      <c r="U1340" s="44">
        <v>7</v>
      </c>
      <c r="V1340" s="44">
        <v>0</v>
      </c>
      <c r="W1340" s="44">
        <v>217</v>
      </c>
      <c r="X1340" s="44">
        <v>23</v>
      </c>
      <c r="Y1340" s="44">
        <v>0</v>
      </c>
      <c r="Z1340" s="44">
        <v>23</v>
      </c>
      <c r="AA1340" s="44">
        <v>0</v>
      </c>
      <c r="AB1340" s="44">
        <v>23</v>
      </c>
      <c r="AC1340" s="44">
        <v>237</v>
      </c>
      <c r="AD1340" s="44">
        <v>23</v>
      </c>
      <c r="AE1340" s="44">
        <v>105.92962215588123</v>
      </c>
      <c r="AF1340" s="44">
        <v>4</v>
      </c>
      <c r="AG1340" s="75">
        <v>1</v>
      </c>
      <c r="AH1340" s="74">
        <v>0.81299999999999994</v>
      </c>
      <c r="AI1340" s="44">
        <v>7</v>
      </c>
      <c r="AJ1340" s="44">
        <v>0</v>
      </c>
      <c r="AK1340" s="44">
        <v>217</v>
      </c>
      <c r="AL1340" s="44">
        <v>23</v>
      </c>
      <c r="AM1340" s="44">
        <v>0</v>
      </c>
      <c r="AN1340" s="44">
        <v>23</v>
      </c>
      <c r="AO1340" s="44">
        <v>0</v>
      </c>
      <c r="AP1340" s="44">
        <v>23</v>
      </c>
      <c r="AQ1340" s="44">
        <v>237</v>
      </c>
      <c r="AR1340" s="44">
        <v>23</v>
      </c>
      <c r="AS1340" s="44">
        <v>105.92962215588123</v>
      </c>
      <c r="AT1340" s="44">
        <v>4</v>
      </c>
      <c r="AU1340" s="75">
        <v>1</v>
      </c>
      <c r="AV1340">
        <v>0.89</v>
      </c>
      <c r="AW1340">
        <v>7</v>
      </c>
      <c r="AX1340">
        <v>0</v>
      </c>
      <c r="AY1340">
        <v>217</v>
      </c>
      <c r="AZ1340">
        <v>23</v>
      </c>
      <c r="BA1340">
        <v>0</v>
      </c>
      <c r="BB1340">
        <v>23</v>
      </c>
      <c r="BC1340">
        <v>0</v>
      </c>
      <c r="BD1340">
        <v>23</v>
      </c>
      <c r="BE1340">
        <v>237</v>
      </c>
      <c r="BF1340">
        <v>23</v>
      </c>
      <c r="BG1340">
        <v>105.92962215588123</v>
      </c>
      <c r="BH1340">
        <v>4</v>
      </c>
      <c r="BI1340">
        <v>1</v>
      </c>
      <c r="BJ1340" s="74">
        <f t="shared" si="101"/>
        <v>0.82799999999999996</v>
      </c>
      <c r="BK1340" s="92">
        <f t="shared" si="102"/>
        <v>7</v>
      </c>
      <c r="BN1340" s="67">
        <f t="shared" si="103"/>
        <v>0.47399999999999992</v>
      </c>
      <c r="BO1340" s="9">
        <f t="shared" si="104"/>
        <v>3</v>
      </c>
      <c r="BT1340">
        <v>0.625</v>
      </c>
      <c r="BU1340">
        <v>7</v>
      </c>
      <c r="BV1340">
        <v>0</v>
      </c>
      <c r="BW1340">
        <v>217</v>
      </c>
      <c r="BX1340">
        <v>23</v>
      </c>
      <c r="BY1340">
        <v>0</v>
      </c>
      <c r="BZ1340">
        <v>23</v>
      </c>
      <c r="CA1340">
        <v>0</v>
      </c>
      <c r="CB1340">
        <v>23</v>
      </c>
      <c r="CC1340">
        <v>237</v>
      </c>
      <c r="CD1340">
        <v>23</v>
      </c>
      <c r="CE1340">
        <v>105.92962215588123</v>
      </c>
      <c r="CF1340">
        <v>4</v>
      </c>
      <c r="CG1340">
        <v>1</v>
      </c>
      <c r="CM1340">
        <v>0.625</v>
      </c>
      <c r="CQ1340" t="s">
        <v>162</v>
      </c>
      <c r="CR1340" t="s">
        <v>178</v>
      </c>
      <c r="CS1340" t="s">
        <v>183</v>
      </c>
      <c r="CT1340">
        <v>217</v>
      </c>
      <c r="CU1340">
        <v>23</v>
      </c>
      <c r="CV1340">
        <v>0</v>
      </c>
      <c r="CW1340">
        <v>23</v>
      </c>
      <c r="CX1340">
        <v>0</v>
      </c>
      <c r="CY1340">
        <v>23</v>
      </c>
      <c r="CZ1340">
        <v>237</v>
      </c>
      <c r="DA1340">
        <v>23</v>
      </c>
      <c r="DB1340">
        <v>105.92962215588123</v>
      </c>
      <c r="DC1340">
        <v>4</v>
      </c>
      <c r="DD1340">
        <v>1</v>
      </c>
      <c r="DF1340">
        <v>0.23499999999999999</v>
      </c>
    </row>
    <row r="1341" spans="1:110" x14ac:dyDescent="0.25">
      <c r="A1341" s="74">
        <v>2</v>
      </c>
      <c r="B1341" s="44">
        <v>0</v>
      </c>
      <c r="C1341" s="44">
        <v>2</v>
      </c>
      <c r="D1341" s="44">
        <v>19</v>
      </c>
      <c r="E1341" s="44">
        <v>-2.6909631246393301E-2</v>
      </c>
      <c r="F1341" s="44">
        <v>1455.9903475000001</v>
      </c>
      <c r="G1341" s="75">
        <v>193.03</v>
      </c>
      <c r="H1341" s="74">
        <v>0.437</v>
      </c>
      <c r="I1341" s="44">
        <v>4</v>
      </c>
      <c r="J1341" s="75">
        <v>0</v>
      </c>
      <c r="K1341" s="74">
        <v>0.32800000000000001</v>
      </c>
      <c r="L1341" s="44">
        <v>4</v>
      </c>
      <c r="M1341" s="75">
        <v>0</v>
      </c>
      <c r="N1341" s="44">
        <v>0.29699999999999999</v>
      </c>
      <c r="O1341" s="44">
        <v>4</v>
      </c>
      <c r="P1341" s="75">
        <v>0</v>
      </c>
      <c r="Q1341" s="80">
        <f t="shared" si="100"/>
        <v>0.35400000000000004</v>
      </c>
      <c r="R1341" s="88">
        <f t="shared" si="100"/>
        <v>4</v>
      </c>
      <c r="T1341" s="74">
        <v>0.78200000000000003</v>
      </c>
      <c r="U1341" s="44">
        <v>7</v>
      </c>
      <c r="V1341" s="44">
        <v>0</v>
      </c>
      <c r="W1341" s="44">
        <v>217.000001</v>
      </c>
      <c r="X1341" s="44">
        <v>23</v>
      </c>
      <c r="Y1341" s="44">
        <v>0</v>
      </c>
      <c r="Z1341" s="44">
        <v>23</v>
      </c>
      <c r="AA1341" s="44">
        <v>0</v>
      </c>
      <c r="AB1341" s="44">
        <v>23</v>
      </c>
      <c r="AC1341" s="44">
        <v>237</v>
      </c>
      <c r="AD1341" s="44">
        <v>23</v>
      </c>
      <c r="AE1341" s="44">
        <v>105.56101037554036</v>
      </c>
      <c r="AF1341" s="44">
        <v>4</v>
      </c>
      <c r="AG1341" s="75">
        <v>1</v>
      </c>
      <c r="AH1341" s="74">
        <v>0.79700000000000004</v>
      </c>
      <c r="AI1341" s="44">
        <v>7</v>
      </c>
      <c r="AJ1341" s="44">
        <v>0</v>
      </c>
      <c r="AK1341" s="44">
        <v>217.000001</v>
      </c>
      <c r="AL1341" s="44">
        <v>23</v>
      </c>
      <c r="AM1341" s="44">
        <v>0</v>
      </c>
      <c r="AN1341" s="44">
        <v>23</v>
      </c>
      <c r="AO1341" s="44">
        <v>0</v>
      </c>
      <c r="AP1341" s="44">
        <v>23</v>
      </c>
      <c r="AQ1341" s="44">
        <v>237</v>
      </c>
      <c r="AR1341" s="44">
        <v>23</v>
      </c>
      <c r="AS1341" s="44">
        <v>105.56101037554036</v>
      </c>
      <c r="AT1341" s="44">
        <v>4</v>
      </c>
      <c r="AU1341" s="75">
        <v>1</v>
      </c>
      <c r="AV1341">
        <v>0.85899999999999999</v>
      </c>
      <c r="AW1341">
        <v>7</v>
      </c>
      <c r="AX1341">
        <v>0</v>
      </c>
      <c r="AY1341">
        <v>217.000001</v>
      </c>
      <c r="AZ1341">
        <v>23</v>
      </c>
      <c r="BA1341">
        <v>0</v>
      </c>
      <c r="BB1341">
        <v>23</v>
      </c>
      <c r="BC1341">
        <v>0</v>
      </c>
      <c r="BD1341">
        <v>23</v>
      </c>
      <c r="BE1341">
        <v>237</v>
      </c>
      <c r="BF1341">
        <v>23</v>
      </c>
      <c r="BG1341">
        <v>105.56101037554036</v>
      </c>
      <c r="BH1341">
        <v>4</v>
      </c>
      <c r="BI1341">
        <v>1</v>
      </c>
      <c r="BJ1341" s="74">
        <f t="shared" si="101"/>
        <v>0.81266666666666676</v>
      </c>
      <c r="BK1341" s="92">
        <f t="shared" si="102"/>
        <v>7</v>
      </c>
      <c r="BN1341" s="67">
        <f t="shared" si="103"/>
        <v>0.45866666666666672</v>
      </c>
      <c r="BO1341" s="9">
        <f t="shared" si="104"/>
        <v>3</v>
      </c>
      <c r="BT1341">
        <v>0.59399999999999997</v>
      </c>
      <c r="BU1341">
        <v>7</v>
      </c>
      <c r="BV1341">
        <v>0</v>
      </c>
      <c r="BW1341">
        <v>217.000001</v>
      </c>
      <c r="BX1341">
        <v>23</v>
      </c>
      <c r="BY1341">
        <v>0</v>
      </c>
      <c r="BZ1341">
        <v>23</v>
      </c>
      <c r="CA1341">
        <v>0</v>
      </c>
      <c r="CB1341">
        <v>23</v>
      </c>
      <c r="CC1341">
        <v>237</v>
      </c>
      <c r="CD1341">
        <v>23</v>
      </c>
      <c r="CE1341">
        <v>105.56101037554036</v>
      </c>
      <c r="CF1341">
        <v>4</v>
      </c>
      <c r="CG1341">
        <v>1</v>
      </c>
      <c r="CM1341">
        <v>0.59399999999999997</v>
      </c>
      <c r="CQ1341" t="s">
        <v>162</v>
      </c>
      <c r="CR1341" t="s">
        <v>172</v>
      </c>
      <c r="CS1341" t="s">
        <v>183</v>
      </c>
      <c r="CT1341">
        <v>217.000001</v>
      </c>
      <c r="CU1341">
        <v>23</v>
      </c>
      <c r="CV1341">
        <v>0</v>
      </c>
      <c r="CW1341">
        <v>23</v>
      </c>
      <c r="CX1341">
        <v>0</v>
      </c>
      <c r="CY1341">
        <v>23</v>
      </c>
      <c r="CZ1341">
        <v>237</v>
      </c>
      <c r="DA1341">
        <v>23</v>
      </c>
      <c r="DB1341">
        <v>105.56101037554036</v>
      </c>
      <c r="DC1341">
        <v>4</v>
      </c>
      <c r="DD1341">
        <v>1</v>
      </c>
      <c r="DF1341">
        <v>0.219</v>
      </c>
    </row>
    <row r="1342" spans="1:110" x14ac:dyDescent="0.25">
      <c r="A1342" s="74">
        <v>2</v>
      </c>
      <c r="B1342" s="44">
        <v>0</v>
      </c>
      <c r="C1342" s="44">
        <v>2</v>
      </c>
      <c r="D1342" s="44">
        <v>20</v>
      </c>
      <c r="E1342" s="44">
        <v>7.0628373265483699E-2</v>
      </c>
      <c r="F1342" s="44">
        <v>1489.1876090000001</v>
      </c>
      <c r="G1342" s="75">
        <v>201.07999999999899</v>
      </c>
      <c r="H1342" s="74">
        <v>0.438</v>
      </c>
      <c r="I1342" s="44">
        <v>4</v>
      </c>
      <c r="J1342" s="75">
        <v>0</v>
      </c>
      <c r="K1342" s="74">
        <v>0.29699999999999999</v>
      </c>
      <c r="L1342" s="44">
        <v>4</v>
      </c>
      <c r="M1342" s="75">
        <v>0</v>
      </c>
      <c r="N1342" s="44">
        <v>0.32800000000000001</v>
      </c>
      <c r="O1342" s="44">
        <v>4</v>
      </c>
      <c r="P1342" s="75">
        <v>0</v>
      </c>
      <c r="Q1342" s="80">
        <f t="shared" si="100"/>
        <v>0.35433333333333333</v>
      </c>
      <c r="R1342" s="88">
        <f t="shared" si="100"/>
        <v>4</v>
      </c>
      <c r="T1342" s="74">
        <v>0.79700000000000004</v>
      </c>
      <c r="U1342" s="44">
        <v>7</v>
      </c>
      <c r="V1342" s="44">
        <v>0</v>
      </c>
      <c r="W1342" s="44">
        <v>217</v>
      </c>
      <c r="X1342" s="44">
        <v>23</v>
      </c>
      <c r="Y1342" s="44">
        <v>0</v>
      </c>
      <c r="Z1342" s="44">
        <v>23</v>
      </c>
      <c r="AA1342" s="44">
        <v>0</v>
      </c>
      <c r="AB1342" s="44">
        <v>23</v>
      </c>
      <c r="AC1342" s="44">
        <v>237</v>
      </c>
      <c r="AD1342" s="44">
        <v>23</v>
      </c>
      <c r="AE1342" s="44">
        <v>105.20879070207192</v>
      </c>
      <c r="AF1342" s="44">
        <v>4</v>
      </c>
      <c r="AG1342" s="75">
        <v>1</v>
      </c>
      <c r="AH1342" s="74">
        <v>0.81200000000000006</v>
      </c>
      <c r="AI1342" s="44">
        <v>7</v>
      </c>
      <c r="AJ1342" s="44">
        <v>0</v>
      </c>
      <c r="AK1342" s="44">
        <v>217</v>
      </c>
      <c r="AL1342" s="44">
        <v>23</v>
      </c>
      <c r="AM1342" s="44">
        <v>0</v>
      </c>
      <c r="AN1342" s="44">
        <v>23</v>
      </c>
      <c r="AO1342" s="44">
        <v>0</v>
      </c>
      <c r="AP1342" s="44">
        <v>23</v>
      </c>
      <c r="AQ1342" s="44">
        <v>237</v>
      </c>
      <c r="AR1342" s="44">
        <v>23</v>
      </c>
      <c r="AS1342" s="44">
        <v>105.20879070207192</v>
      </c>
      <c r="AT1342" s="44">
        <v>4</v>
      </c>
      <c r="AU1342" s="75">
        <v>1</v>
      </c>
      <c r="AV1342">
        <v>0.89</v>
      </c>
      <c r="AW1342">
        <v>7</v>
      </c>
      <c r="AX1342">
        <v>0</v>
      </c>
      <c r="AY1342">
        <v>217</v>
      </c>
      <c r="AZ1342">
        <v>23</v>
      </c>
      <c r="BA1342">
        <v>0</v>
      </c>
      <c r="BB1342">
        <v>23</v>
      </c>
      <c r="BC1342">
        <v>0</v>
      </c>
      <c r="BD1342">
        <v>23</v>
      </c>
      <c r="BE1342">
        <v>237</v>
      </c>
      <c r="BF1342">
        <v>23</v>
      </c>
      <c r="BG1342">
        <v>105.20879070207192</v>
      </c>
      <c r="BH1342">
        <v>4</v>
      </c>
      <c r="BI1342">
        <v>1</v>
      </c>
      <c r="BJ1342" s="74">
        <f t="shared" si="101"/>
        <v>0.83300000000000007</v>
      </c>
      <c r="BK1342" s="92">
        <f t="shared" si="102"/>
        <v>7</v>
      </c>
      <c r="BN1342" s="67">
        <f t="shared" si="103"/>
        <v>0.47866666666666674</v>
      </c>
      <c r="BO1342" s="9">
        <f t="shared" si="104"/>
        <v>3</v>
      </c>
      <c r="BT1342">
        <v>0.65600000000000003</v>
      </c>
      <c r="BU1342">
        <v>7</v>
      </c>
      <c r="BV1342">
        <v>0</v>
      </c>
      <c r="BW1342">
        <v>217</v>
      </c>
      <c r="BX1342">
        <v>23</v>
      </c>
      <c r="BY1342">
        <v>0</v>
      </c>
      <c r="BZ1342">
        <v>23</v>
      </c>
      <c r="CA1342">
        <v>0</v>
      </c>
      <c r="CB1342">
        <v>23</v>
      </c>
      <c r="CC1342">
        <v>237</v>
      </c>
      <c r="CD1342">
        <v>23</v>
      </c>
      <c r="CE1342">
        <v>105.20879070207192</v>
      </c>
      <c r="CF1342">
        <v>4</v>
      </c>
      <c r="CG1342">
        <v>1</v>
      </c>
      <c r="CM1342">
        <v>0.65600000000000003</v>
      </c>
      <c r="CQ1342" t="s">
        <v>162</v>
      </c>
      <c r="CR1342" t="s">
        <v>173</v>
      </c>
      <c r="CS1342" t="s">
        <v>183</v>
      </c>
      <c r="CT1342">
        <v>217</v>
      </c>
      <c r="CU1342">
        <v>23</v>
      </c>
      <c r="CV1342">
        <v>0</v>
      </c>
      <c r="CW1342">
        <v>23</v>
      </c>
      <c r="CX1342">
        <v>0</v>
      </c>
      <c r="CY1342">
        <v>23</v>
      </c>
      <c r="CZ1342">
        <v>237</v>
      </c>
      <c r="DA1342">
        <v>23</v>
      </c>
      <c r="DB1342">
        <v>105.20879070207192</v>
      </c>
      <c r="DC1342">
        <v>4</v>
      </c>
      <c r="DD1342">
        <v>1</v>
      </c>
      <c r="DF1342">
        <v>0.23400000000000001</v>
      </c>
    </row>
    <row r="1343" spans="1:110" x14ac:dyDescent="0.25">
      <c r="A1343" s="74">
        <v>2</v>
      </c>
      <c r="B1343" s="44">
        <v>0</v>
      </c>
      <c r="C1343" s="44">
        <v>2</v>
      </c>
      <c r="D1343" s="44">
        <v>21</v>
      </c>
      <c r="E1343" s="44">
        <v>0.168166377777343</v>
      </c>
      <c r="F1343" s="44">
        <v>1522.38487049999</v>
      </c>
      <c r="G1343" s="75">
        <v>209.13</v>
      </c>
      <c r="H1343" s="74">
        <v>0.45300000000000001</v>
      </c>
      <c r="I1343" s="44">
        <v>4</v>
      </c>
      <c r="J1343" s="75">
        <v>0</v>
      </c>
      <c r="K1343" s="74">
        <v>0.32800000000000001</v>
      </c>
      <c r="L1343" s="44">
        <v>4</v>
      </c>
      <c r="M1343" s="75">
        <v>0</v>
      </c>
      <c r="N1343" s="44">
        <v>0.313</v>
      </c>
      <c r="O1343" s="44">
        <v>4</v>
      </c>
      <c r="P1343" s="75">
        <v>0</v>
      </c>
      <c r="Q1343" s="80">
        <f t="shared" si="100"/>
        <v>0.36466666666666669</v>
      </c>
      <c r="R1343" s="88">
        <f t="shared" si="100"/>
        <v>4</v>
      </c>
      <c r="T1343" s="74">
        <v>0.78100000000000003</v>
      </c>
      <c r="U1343" s="44">
        <v>7</v>
      </c>
      <c r="V1343" s="44">
        <v>0</v>
      </c>
      <c r="W1343" s="44">
        <v>217</v>
      </c>
      <c r="X1343" s="44">
        <v>23</v>
      </c>
      <c r="Y1343" s="44">
        <v>0</v>
      </c>
      <c r="Z1343" s="44">
        <v>23</v>
      </c>
      <c r="AA1343" s="44">
        <v>0</v>
      </c>
      <c r="AB1343" s="44">
        <v>23</v>
      </c>
      <c r="AC1343" s="44">
        <v>237</v>
      </c>
      <c r="AD1343" s="44">
        <v>23</v>
      </c>
      <c r="AE1343" s="44">
        <v>104.87195274533642</v>
      </c>
      <c r="AF1343" s="44">
        <v>4</v>
      </c>
      <c r="AG1343" s="75">
        <v>1</v>
      </c>
      <c r="AH1343" s="74">
        <v>0.82899999999999996</v>
      </c>
      <c r="AI1343" s="44">
        <v>7</v>
      </c>
      <c r="AJ1343" s="44">
        <v>0</v>
      </c>
      <c r="AK1343" s="44">
        <v>217</v>
      </c>
      <c r="AL1343" s="44">
        <v>23</v>
      </c>
      <c r="AM1343" s="44">
        <v>0</v>
      </c>
      <c r="AN1343" s="44">
        <v>23</v>
      </c>
      <c r="AO1343" s="44">
        <v>0</v>
      </c>
      <c r="AP1343" s="44">
        <v>23</v>
      </c>
      <c r="AQ1343" s="44">
        <v>237</v>
      </c>
      <c r="AR1343" s="44">
        <v>23</v>
      </c>
      <c r="AS1343" s="44">
        <v>104.87195274533642</v>
      </c>
      <c r="AT1343" s="44">
        <v>4</v>
      </c>
      <c r="AU1343" s="75">
        <v>1</v>
      </c>
      <c r="AV1343">
        <v>0.875</v>
      </c>
      <c r="AW1343">
        <v>7</v>
      </c>
      <c r="AX1343">
        <v>0</v>
      </c>
      <c r="AY1343">
        <v>217</v>
      </c>
      <c r="AZ1343">
        <v>23</v>
      </c>
      <c r="BA1343">
        <v>0</v>
      </c>
      <c r="BB1343">
        <v>23</v>
      </c>
      <c r="BC1343">
        <v>0</v>
      </c>
      <c r="BD1343">
        <v>23</v>
      </c>
      <c r="BE1343">
        <v>237</v>
      </c>
      <c r="BF1343">
        <v>23</v>
      </c>
      <c r="BG1343">
        <v>104.87195274533642</v>
      </c>
      <c r="BH1343">
        <v>4</v>
      </c>
      <c r="BI1343">
        <v>1</v>
      </c>
      <c r="BJ1343" s="74">
        <f t="shared" si="101"/>
        <v>0.82833333333333325</v>
      </c>
      <c r="BK1343" s="92">
        <f t="shared" si="102"/>
        <v>7</v>
      </c>
      <c r="BN1343" s="67">
        <f t="shared" si="103"/>
        <v>0.46366666666666656</v>
      </c>
      <c r="BO1343" s="9">
        <f t="shared" si="104"/>
        <v>3</v>
      </c>
      <c r="BT1343">
        <v>0.60899999999999999</v>
      </c>
      <c r="BU1343">
        <v>7</v>
      </c>
      <c r="BV1343">
        <v>0</v>
      </c>
      <c r="BW1343">
        <v>217</v>
      </c>
      <c r="BX1343">
        <v>23</v>
      </c>
      <c r="BY1343">
        <v>0</v>
      </c>
      <c r="BZ1343">
        <v>23</v>
      </c>
      <c r="CA1343">
        <v>0</v>
      </c>
      <c r="CB1343">
        <v>23</v>
      </c>
      <c r="CC1343">
        <v>237</v>
      </c>
      <c r="CD1343">
        <v>23</v>
      </c>
      <c r="CE1343">
        <v>104.87195274533642</v>
      </c>
      <c r="CF1343">
        <v>4</v>
      </c>
      <c r="CG1343">
        <v>1</v>
      </c>
      <c r="CM1343">
        <v>0.60899999999999999</v>
      </c>
      <c r="CQ1343" t="s">
        <v>162</v>
      </c>
      <c r="CR1343" t="s">
        <v>177</v>
      </c>
      <c r="CS1343" t="s">
        <v>183</v>
      </c>
      <c r="CT1343">
        <v>217</v>
      </c>
      <c r="CU1343">
        <v>23</v>
      </c>
      <c r="CV1343">
        <v>0</v>
      </c>
      <c r="CW1343">
        <v>23</v>
      </c>
      <c r="CX1343">
        <v>0</v>
      </c>
      <c r="CY1343">
        <v>23</v>
      </c>
      <c r="CZ1343">
        <v>237</v>
      </c>
      <c r="DA1343">
        <v>23</v>
      </c>
      <c r="DB1343">
        <v>104.87195274533642</v>
      </c>
      <c r="DC1343">
        <v>4</v>
      </c>
      <c r="DD1343">
        <v>1</v>
      </c>
      <c r="DF1343">
        <v>0.25</v>
      </c>
    </row>
    <row r="1344" spans="1:110" x14ac:dyDescent="0.25">
      <c r="A1344" s="74">
        <v>2</v>
      </c>
      <c r="B1344" s="44">
        <v>0</v>
      </c>
      <c r="C1344" s="44">
        <v>2</v>
      </c>
      <c r="D1344" s="44">
        <v>22</v>
      </c>
      <c r="E1344" s="44">
        <v>0.26570438228923698</v>
      </c>
      <c r="F1344" s="44">
        <v>1555.582132</v>
      </c>
      <c r="G1344" s="75">
        <v>217.18</v>
      </c>
      <c r="H1344" s="74">
        <v>0.45300000000000001</v>
      </c>
      <c r="I1344" s="44">
        <v>4</v>
      </c>
      <c r="J1344" s="75">
        <v>0</v>
      </c>
      <c r="K1344" s="74">
        <v>0.313</v>
      </c>
      <c r="L1344" s="44">
        <v>4</v>
      </c>
      <c r="M1344" s="75">
        <v>0</v>
      </c>
      <c r="N1344" s="44">
        <v>0.28199999999999997</v>
      </c>
      <c r="O1344" s="44">
        <v>4</v>
      </c>
      <c r="P1344" s="75">
        <v>0</v>
      </c>
      <c r="Q1344" s="80">
        <f t="shared" si="100"/>
        <v>0.34933333333333333</v>
      </c>
      <c r="R1344" s="88">
        <f t="shared" si="100"/>
        <v>4</v>
      </c>
      <c r="T1344" s="74">
        <v>0.78100000000000003</v>
      </c>
      <c r="U1344" s="44">
        <v>7</v>
      </c>
      <c r="V1344" s="44">
        <v>0</v>
      </c>
      <c r="W1344" s="44">
        <v>217.000001</v>
      </c>
      <c r="X1344" s="44">
        <v>23</v>
      </c>
      <c r="Y1344" s="44">
        <v>0</v>
      </c>
      <c r="Z1344" s="44">
        <v>23</v>
      </c>
      <c r="AA1344" s="44">
        <v>0</v>
      </c>
      <c r="AB1344" s="44">
        <v>23</v>
      </c>
      <c r="AC1344" s="44">
        <v>237</v>
      </c>
      <c r="AD1344" s="44">
        <v>23</v>
      </c>
      <c r="AE1344" s="44">
        <v>104.54951179403955</v>
      </c>
      <c r="AF1344" s="44">
        <v>4</v>
      </c>
      <c r="AG1344" s="75">
        <v>1</v>
      </c>
      <c r="AH1344" s="74">
        <v>0.82899999999999996</v>
      </c>
      <c r="AI1344" s="44">
        <v>7</v>
      </c>
      <c r="AJ1344" s="44">
        <v>0</v>
      </c>
      <c r="AK1344" s="44">
        <v>217.000001</v>
      </c>
      <c r="AL1344" s="44">
        <v>23</v>
      </c>
      <c r="AM1344" s="44">
        <v>0</v>
      </c>
      <c r="AN1344" s="44">
        <v>23</v>
      </c>
      <c r="AO1344" s="44">
        <v>0</v>
      </c>
      <c r="AP1344" s="44">
        <v>23</v>
      </c>
      <c r="AQ1344" s="44">
        <v>237</v>
      </c>
      <c r="AR1344" s="44">
        <v>23</v>
      </c>
      <c r="AS1344" s="44">
        <v>104.54951179403955</v>
      </c>
      <c r="AT1344" s="44">
        <v>4</v>
      </c>
      <c r="AU1344" s="75">
        <v>1</v>
      </c>
      <c r="AV1344">
        <v>0.84299999999999997</v>
      </c>
      <c r="AW1344">
        <v>7</v>
      </c>
      <c r="AX1344">
        <v>0</v>
      </c>
      <c r="AY1344">
        <v>217.000001</v>
      </c>
      <c r="AZ1344">
        <v>23</v>
      </c>
      <c r="BA1344">
        <v>0</v>
      </c>
      <c r="BB1344">
        <v>23</v>
      </c>
      <c r="BC1344">
        <v>0</v>
      </c>
      <c r="BD1344">
        <v>23</v>
      </c>
      <c r="BE1344">
        <v>237</v>
      </c>
      <c r="BF1344">
        <v>23</v>
      </c>
      <c r="BG1344">
        <v>104.54951179403955</v>
      </c>
      <c r="BH1344">
        <v>4</v>
      </c>
      <c r="BI1344">
        <v>1</v>
      </c>
      <c r="BJ1344" s="74">
        <f t="shared" si="101"/>
        <v>0.81766666666666665</v>
      </c>
      <c r="BK1344" s="92">
        <f t="shared" si="102"/>
        <v>7</v>
      </c>
      <c r="BN1344" s="67">
        <f t="shared" si="103"/>
        <v>0.46833333333333332</v>
      </c>
      <c r="BO1344" s="9">
        <f t="shared" si="104"/>
        <v>3</v>
      </c>
      <c r="BT1344">
        <v>0.59399999999999997</v>
      </c>
      <c r="BU1344">
        <v>7</v>
      </c>
      <c r="BV1344">
        <v>0</v>
      </c>
      <c r="BW1344">
        <v>217.000001</v>
      </c>
      <c r="BX1344">
        <v>23</v>
      </c>
      <c r="BY1344">
        <v>0</v>
      </c>
      <c r="BZ1344">
        <v>23</v>
      </c>
      <c r="CA1344">
        <v>0</v>
      </c>
      <c r="CB1344">
        <v>23</v>
      </c>
      <c r="CC1344">
        <v>237</v>
      </c>
      <c r="CD1344">
        <v>23</v>
      </c>
      <c r="CE1344">
        <v>104.54951179403955</v>
      </c>
      <c r="CF1344">
        <v>4</v>
      </c>
      <c r="CG1344">
        <v>1</v>
      </c>
      <c r="CM1344">
        <v>0.59399999999999997</v>
      </c>
      <c r="CQ1344" t="s">
        <v>162</v>
      </c>
      <c r="CR1344" t="s">
        <v>175</v>
      </c>
      <c r="CS1344" t="s">
        <v>183</v>
      </c>
      <c r="CT1344">
        <v>217.000001</v>
      </c>
      <c r="CU1344">
        <v>23</v>
      </c>
      <c r="CV1344">
        <v>0</v>
      </c>
      <c r="CW1344">
        <v>23</v>
      </c>
      <c r="CX1344">
        <v>0</v>
      </c>
      <c r="CY1344">
        <v>23</v>
      </c>
      <c r="CZ1344">
        <v>237</v>
      </c>
      <c r="DA1344">
        <v>23</v>
      </c>
      <c r="DB1344">
        <v>104.54951179403955</v>
      </c>
      <c r="DC1344">
        <v>4</v>
      </c>
      <c r="DD1344">
        <v>1</v>
      </c>
      <c r="DF1344">
        <v>0.218</v>
      </c>
    </row>
    <row r="1345" spans="1:110" x14ac:dyDescent="0.25">
      <c r="A1345" s="74">
        <v>2</v>
      </c>
      <c r="B1345" s="44">
        <v>0</v>
      </c>
      <c r="C1345" s="44">
        <v>2</v>
      </c>
      <c r="D1345" s="44">
        <v>23</v>
      </c>
      <c r="E1345" s="44">
        <v>0.36324238680111398</v>
      </c>
      <c r="F1345" s="44">
        <v>1588.7793935</v>
      </c>
      <c r="G1345" s="75">
        <v>225.23</v>
      </c>
      <c r="H1345" s="74">
        <v>0.438</v>
      </c>
      <c r="I1345" s="44">
        <v>4</v>
      </c>
      <c r="J1345" s="75">
        <v>0</v>
      </c>
      <c r="K1345" s="74">
        <v>0.29699999999999999</v>
      </c>
      <c r="L1345" s="44">
        <v>4</v>
      </c>
      <c r="M1345" s="75">
        <v>0</v>
      </c>
      <c r="N1345" s="44">
        <v>0.312</v>
      </c>
      <c r="O1345" s="44">
        <v>4</v>
      </c>
      <c r="P1345" s="75">
        <v>0</v>
      </c>
      <c r="Q1345" s="80">
        <f t="shared" si="100"/>
        <v>0.34899999999999998</v>
      </c>
      <c r="R1345" s="88">
        <f t="shared" si="100"/>
        <v>4</v>
      </c>
      <c r="T1345" s="74">
        <v>0.79700000000000004</v>
      </c>
      <c r="U1345" s="44">
        <v>7</v>
      </c>
      <c r="V1345" s="44">
        <v>0</v>
      </c>
      <c r="W1345" s="44">
        <v>217</v>
      </c>
      <c r="X1345" s="44">
        <v>23</v>
      </c>
      <c r="Y1345" s="44">
        <v>0</v>
      </c>
      <c r="Z1345" s="44">
        <v>23</v>
      </c>
      <c r="AA1345" s="44">
        <v>0</v>
      </c>
      <c r="AB1345" s="44">
        <v>23</v>
      </c>
      <c r="AC1345" s="44">
        <v>237</v>
      </c>
      <c r="AD1345" s="44">
        <v>23</v>
      </c>
      <c r="AE1345" s="44">
        <v>104.24050583802308</v>
      </c>
      <c r="AF1345" s="44">
        <v>4</v>
      </c>
      <c r="AG1345" s="75">
        <v>1</v>
      </c>
      <c r="AH1345" s="74">
        <v>0.79700000000000004</v>
      </c>
      <c r="AI1345" s="44">
        <v>7</v>
      </c>
      <c r="AJ1345" s="44">
        <v>0</v>
      </c>
      <c r="AK1345" s="44">
        <v>217</v>
      </c>
      <c r="AL1345" s="44">
        <v>23</v>
      </c>
      <c r="AM1345" s="44">
        <v>0</v>
      </c>
      <c r="AN1345" s="44">
        <v>23</v>
      </c>
      <c r="AO1345" s="44">
        <v>0</v>
      </c>
      <c r="AP1345" s="44">
        <v>23</v>
      </c>
      <c r="AQ1345" s="44">
        <v>237</v>
      </c>
      <c r="AR1345" s="44">
        <v>23</v>
      </c>
      <c r="AS1345" s="44">
        <v>104.24050583802308</v>
      </c>
      <c r="AT1345" s="44">
        <v>4</v>
      </c>
      <c r="AU1345" s="75">
        <v>1</v>
      </c>
      <c r="AV1345">
        <v>0.85899999999999999</v>
      </c>
      <c r="AW1345">
        <v>7</v>
      </c>
      <c r="AX1345">
        <v>0</v>
      </c>
      <c r="AY1345">
        <v>217</v>
      </c>
      <c r="AZ1345">
        <v>23</v>
      </c>
      <c r="BA1345">
        <v>0</v>
      </c>
      <c r="BB1345">
        <v>23</v>
      </c>
      <c r="BC1345">
        <v>0</v>
      </c>
      <c r="BD1345">
        <v>23</v>
      </c>
      <c r="BE1345">
        <v>237</v>
      </c>
      <c r="BF1345">
        <v>23</v>
      </c>
      <c r="BG1345">
        <v>104.24050583802308</v>
      </c>
      <c r="BH1345">
        <v>4</v>
      </c>
      <c r="BI1345">
        <v>1</v>
      </c>
      <c r="BJ1345" s="74">
        <f t="shared" si="101"/>
        <v>0.81766666666666676</v>
      </c>
      <c r="BK1345" s="92">
        <f t="shared" si="102"/>
        <v>7</v>
      </c>
      <c r="BN1345" s="67">
        <f t="shared" si="103"/>
        <v>0.46866666666666679</v>
      </c>
      <c r="BO1345" s="9">
        <f t="shared" si="104"/>
        <v>3</v>
      </c>
      <c r="BT1345">
        <v>0.60899999999999999</v>
      </c>
      <c r="BU1345">
        <v>7</v>
      </c>
      <c r="BV1345">
        <v>0</v>
      </c>
      <c r="BW1345">
        <v>217</v>
      </c>
      <c r="BX1345">
        <v>23</v>
      </c>
      <c r="BY1345">
        <v>0</v>
      </c>
      <c r="BZ1345">
        <v>23</v>
      </c>
      <c r="CA1345">
        <v>0</v>
      </c>
      <c r="CB1345">
        <v>23</v>
      </c>
      <c r="CC1345">
        <v>237</v>
      </c>
      <c r="CD1345">
        <v>23</v>
      </c>
      <c r="CE1345">
        <v>104.24050583802308</v>
      </c>
      <c r="CF1345">
        <v>4</v>
      </c>
      <c r="CG1345">
        <v>1</v>
      </c>
      <c r="CM1345">
        <v>0.60899999999999999</v>
      </c>
      <c r="CQ1345" t="s">
        <v>162</v>
      </c>
      <c r="CR1345" t="s">
        <v>172</v>
      </c>
      <c r="CS1345" t="s">
        <v>183</v>
      </c>
      <c r="CT1345">
        <v>217</v>
      </c>
      <c r="CU1345">
        <v>23</v>
      </c>
      <c r="CV1345">
        <v>0</v>
      </c>
      <c r="CW1345">
        <v>23</v>
      </c>
      <c r="CX1345">
        <v>0</v>
      </c>
      <c r="CY1345">
        <v>23</v>
      </c>
      <c r="CZ1345">
        <v>237</v>
      </c>
      <c r="DA1345">
        <v>23</v>
      </c>
      <c r="DB1345">
        <v>104.24050583802308</v>
      </c>
      <c r="DC1345">
        <v>4</v>
      </c>
      <c r="DD1345">
        <v>1</v>
      </c>
      <c r="DF1345">
        <v>0.219</v>
      </c>
    </row>
    <row r="1346" spans="1:110" x14ac:dyDescent="0.25">
      <c r="A1346" s="74">
        <v>2</v>
      </c>
      <c r="B1346" s="44">
        <v>0</v>
      </c>
      <c r="C1346" s="44">
        <v>2</v>
      </c>
      <c r="D1346" s="44">
        <v>24</v>
      </c>
      <c r="E1346" s="44">
        <v>0.46078039131297399</v>
      </c>
      <c r="F1346" s="44">
        <v>1621.9766549999999</v>
      </c>
      <c r="G1346" s="75">
        <v>233.28</v>
      </c>
      <c r="H1346" s="74">
        <v>0.438</v>
      </c>
      <c r="I1346" s="44">
        <v>4</v>
      </c>
      <c r="J1346" s="75">
        <v>0</v>
      </c>
      <c r="K1346" s="74">
        <v>0.32800000000000001</v>
      </c>
      <c r="L1346" s="44">
        <v>4</v>
      </c>
      <c r="M1346" s="75">
        <v>0</v>
      </c>
      <c r="N1346" s="44">
        <v>0.29699999999999999</v>
      </c>
      <c r="O1346" s="44">
        <v>4</v>
      </c>
      <c r="P1346" s="75">
        <v>0</v>
      </c>
      <c r="Q1346" s="80">
        <f t="shared" si="100"/>
        <v>0.35433333333333333</v>
      </c>
      <c r="R1346" s="88">
        <f t="shared" si="100"/>
        <v>4</v>
      </c>
      <c r="T1346" s="74">
        <v>0.76500000000000001</v>
      </c>
      <c r="U1346" s="44">
        <v>7</v>
      </c>
      <c r="V1346" s="44">
        <v>0</v>
      </c>
      <c r="W1346" s="44">
        <v>217.000001</v>
      </c>
      <c r="X1346" s="44">
        <v>23</v>
      </c>
      <c r="Y1346" s="44">
        <v>0</v>
      </c>
      <c r="Z1346" s="44">
        <v>23</v>
      </c>
      <c r="AA1346" s="44">
        <v>0</v>
      </c>
      <c r="AB1346" s="44">
        <v>23</v>
      </c>
      <c r="AC1346" s="44">
        <v>237</v>
      </c>
      <c r="AD1346" s="44">
        <v>23</v>
      </c>
      <c r="AE1346" s="44">
        <v>103.9441877504911</v>
      </c>
      <c r="AF1346" s="44">
        <v>4</v>
      </c>
      <c r="AG1346" s="75">
        <v>1</v>
      </c>
      <c r="AH1346" s="74">
        <v>0.81200000000000006</v>
      </c>
      <c r="AI1346" s="44">
        <v>7</v>
      </c>
      <c r="AJ1346" s="44">
        <v>0</v>
      </c>
      <c r="AK1346" s="44">
        <v>217.000001</v>
      </c>
      <c r="AL1346" s="44">
        <v>23</v>
      </c>
      <c r="AM1346" s="44">
        <v>0</v>
      </c>
      <c r="AN1346" s="44">
        <v>23</v>
      </c>
      <c r="AO1346" s="44">
        <v>0</v>
      </c>
      <c r="AP1346" s="44">
        <v>23</v>
      </c>
      <c r="AQ1346" s="44">
        <v>237</v>
      </c>
      <c r="AR1346" s="44">
        <v>23</v>
      </c>
      <c r="AS1346" s="44">
        <v>103.9441877504911</v>
      </c>
      <c r="AT1346" s="44">
        <v>4</v>
      </c>
      <c r="AU1346" s="75">
        <v>1</v>
      </c>
      <c r="AV1346">
        <v>0.85899999999999999</v>
      </c>
      <c r="AW1346">
        <v>7</v>
      </c>
      <c r="AX1346">
        <v>0</v>
      </c>
      <c r="AY1346">
        <v>217.000001</v>
      </c>
      <c r="AZ1346">
        <v>23</v>
      </c>
      <c r="BA1346">
        <v>0</v>
      </c>
      <c r="BB1346">
        <v>23</v>
      </c>
      <c r="BC1346">
        <v>0</v>
      </c>
      <c r="BD1346">
        <v>23</v>
      </c>
      <c r="BE1346">
        <v>237</v>
      </c>
      <c r="BF1346">
        <v>23</v>
      </c>
      <c r="BG1346">
        <v>103.9441877504911</v>
      </c>
      <c r="BH1346">
        <v>4</v>
      </c>
      <c r="BI1346">
        <v>1</v>
      </c>
      <c r="BJ1346" s="74">
        <f t="shared" si="101"/>
        <v>0.81199999999999994</v>
      </c>
      <c r="BK1346" s="92">
        <f t="shared" si="102"/>
        <v>7</v>
      </c>
      <c r="BN1346" s="67">
        <f t="shared" si="103"/>
        <v>0.45766666666666661</v>
      </c>
      <c r="BO1346" s="9">
        <f t="shared" si="104"/>
        <v>3</v>
      </c>
      <c r="BT1346">
        <v>0.60899999999999999</v>
      </c>
      <c r="BU1346">
        <v>7</v>
      </c>
      <c r="BV1346">
        <v>0</v>
      </c>
      <c r="BW1346">
        <v>217.000001</v>
      </c>
      <c r="BX1346">
        <v>23</v>
      </c>
      <c r="BY1346">
        <v>0</v>
      </c>
      <c r="BZ1346">
        <v>23</v>
      </c>
      <c r="CA1346">
        <v>0</v>
      </c>
      <c r="CB1346">
        <v>23</v>
      </c>
      <c r="CC1346">
        <v>237</v>
      </c>
      <c r="CD1346">
        <v>23</v>
      </c>
      <c r="CE1346">
        <v>103.9441877504911</v>
      </c>
      <c r="CF1346">
        <v>4</v>
      </c>
      <c r="CG1346">
        <v>1</v>
      </c>
      <c r="CM1346">
        <v>0.60899999999999999</v>
      </c>
      <c r="CQ1346" t="s">
        <v>162</v>
      </c>
      <c r="CR1346" t="s">
        <v>178</v>
      </c>
      <c r="CS1346" t="s">
        <v>183</v>
      </c>
      <c r="CT1346">
        <v>217.000001</v>
      </c>
      <c r="CU1346">
        <v>23</v>
      </c>
      <c r="CV1346">
        <v>0</v>
      </c>
      <c r="CW1346">
        <v>23</v>
      </c>
      <c r="CX1346">
        <v>0</v>
      </c>
      <c r="CY1346">
        <v>23</v>
      </c>
      <c r="CZ1346">
        <v>237</v>
      </c>
      <c r="DA1346">
        <v>23</v>
      </c>
      <c r="DB1346">
        <v>103.9441877504911</v>
      </c>
      <c r="DC1346">
        <v>4</v>
      </c>
      <c r="DD1346">
        <v>1</v>
      </c>
      <c r="DF1346">
        <v>0.23499999999999999</v>
      </c>
    </row>
    <row r="1347" spans="1:110" x14ac:dyDescent="0.25">
      <c r="A1347" s="74">
        <v>2</v>
      </c>
      <c r="B1347" s="44">
        <v>0</v>
      </c>
      <c r="C1347" s="44">
        <v>3</v>
      </c>
      <c r="D1347" s="44">
        <v>11</v>
      </c>
      <c r="E1347" s="44">
        <v>-0.496453846681358</v>
      </c>
      <c r="F1347" s="44">
        <v>1315.0876115000001</v>
      </c>
      <c r="G1347" s="75">
        <v>135.37</v>
      </c>
      <c r="H1347" s="74">
        <v>0.46899999999999997</v>
      </c>
      <c r="I1347" s="44">
        <v>4</v>
      </c>
      <c r="J1347" s="75">
        <v>0</v>
      </c>
      <c r="K1347" s="74">
        <v>0.32900000000000001</v>
      </c>
      <c r="L1347" s="44">
        <v>4</v>
      </c>
      <c r="M1347" s="75">
        <v>0</v>
      </c>
      <c r="N1347" s="44">
        <v>0.313</v>
      </c>
      <c r="O1347" s="44">
        <v>4</v>
      </c>
      <c r="P1347" s="75">
        <v>0</v>
      </c>
      <c r="Q1347" s="80">
        <f t="shared" si="100"/>
        <v>0.37033333333333335</v>
      </c>
      <c r="R1347" s="88">
        <f t="shared" si="100"/>
        <v>4</v>
      </c>
      <c r="T1347" s="74">
        <v>0.78100000000000003</v>
      </c>
      <c r="U1347" s="44">
        <v>7</v>
      </c>
      <c r="V1347" s="44">
        <v>0</v>
      </c>
      <c r="W1347" s="44">
        <v>217</v>
      </c>
      <c r="X1347" s="44">
        <v>23</v>
      </c>
      <c r="Y1347" s="44">
        <v>0</v>
      </c>
      <c r="Z1347" s="44">
        <v>23</v>
      </c>
      <c r="AA1347" s="44">
        <v>0</v>
      </c>
      <c r="AB1347" s="44">
        <v>23</v>
      </c>
      <c r="AC1347" s="44">
        <v>237</v>
      </c>
      <c r="AD1347" s="44">
        <v>23</v>
      </c>
      <c r="AE1347" s="44">
        <v>110.58667959721414</v>
      </c>
      <c r="AF1347" s="44">
        <v>4</v>
      </c>
      <c r="AG1347" s="75">
        <v>1</v>
      </c>
      <c r="AH1347" s="74">
        <v>0.82799999999999996</v>
      </c>
      <c r="AI1347" s="44">
        <v>7</v>
      </c>
      <c r="AJ1347" s="44">
        <v>0</v>
      </c>
      <c r="AK1347" s="44">
        <v>217</v>
      </c>
      <c r="AL1347" s="44">
        <v>23</v>
      </c>
      <c r="AM1347" s="44">
        <v>0</v>
      </c>
      <c r="AN1347" s="44">
        <v>23</v>
      </c>
      <c r="AO1347" s="44">
        <v>0</v>
      </c>
      <c r="AP1347" s="44">
        <v>23</v>
      </c>
      <c r="AQ1347" s="44">
        <v>237</v>
      </c>
      <c r="AR1347" s="44">
        <v>23</v>
      </c>
      <c r="AS1347" s="44">
        <v>110.58667959721414</v>
      </c>
      <c r="AT1347" s="44">
        <v>4</v>
      </c>
      <c r="AU1347" s="75">
        <v>1</v>
      </c>
      <c r="AV1347">
        <v>0.875</v>
      </c>
      <c r="AW1347">
        <v>7</v>
      </c>
      <c r="AX1347">
        <v>0</v>
      </c>
      <c r="AY1347">
        <v>217</v>
      </c>
      <c r="AZ1347">
        <v>23</v>
      </c>
      <c r="BA1347">
        <v>0</v>
      </c>
      <c r="BB1347">
        <v>23</v>
      </c>
      <c r="BC1347">
        <v>0</v>
      </c>
      <c r="BD1347">
        <v>23</v>
      </c>
      <c r="BE1347">
        <v>237</v>
      </c>
      <c r="BF1347">
        <v>23</v>
      </c>
      <c r="BG1347">
        <v>110.58667959721414</v>
      </c>
      <c r="BH1347">
        <v>4</v>
      </c>
      <c r="BI1347">
        <v>1</v>
      </c>
      <c r="BJ1347" s="74">
        <f t="shared" si="101"/>
        <v>0.82799999999999996</v>
      </c>
      <c r="BK1347" s="92">
        <f t="shared" si="102"/>
        <v>7</v>
      </c>
      <c r="BN1347" s="67">
        <f t="shared" si="103"/>
        <v>0.45766666666666661</v>
      </c>
      <c r="BO1347" s="9">
        <f t="shared" si="104"/>
        <v>3</v>
      </c>
      <c r="BT1347">
        <v>0.59399999999999997</v>
      </c>
      <c r="BU1347">
        <v>7</v>
      </c>
      <c r="BV1347">
        <v>0</v>
      </c>
      <c r="BW1347">
        <v>217</v>
      </c>
      <c r="BX1347">
        <v>23</v>
      </c>
      <c r="BY1347">
        <v>0</v>
      </c>
      <c r="BZ1347">
        <v>23</v>
      </c>
      <c r="CA1347">
        <v>0</v>
      </c>
      <c r="CB1347">
        <v>23</v>
      </c>
      <c r="CC1347">
        <v>237</v>
      </c>
      <c r="CD1347">
        <v>23</v>
      </c>
      <c r="CE1347">
        <v>110.58667959721414</v>
      </c>
      <c r="CF1347">
        <v>4</v>
      </c>
      <c r="CG1347">
        <v>1</v>
      </c>
      <c r="CM1347">
        <v>0.59399999999999997</v>
      </c>
      <c r="CQ1347" t="s">
        <v>162</v>
      </c>
      <c r="CR1347" t="s">
        <v>172</v>
      </c>
      <c r="CS1347" t="s">
        <v>183</v>
      </c>
      <c r="CT1347">
        <v>217</v>
      </c>
      <c r="CU1347">
        <v>23</v>
      </c>
      <c r="CV1347">
        <v>0</v>
      </c>
      <c r="CW1347">
        <v>23</v>
      </c>
      <c r="CX1347">
        <v>0</v>
      </c>
      <c r="CY1347">
        <v>23</v>
      </c>
      <c r="CZ1347">
        <v>237</v>
      </c>
      <c r="DA1347">
        <v>23</v>
      </c>
      <c r="DB1347">
        <v>110.58667959721414</v>
      </c>
      <c r="DC1347">
        <v>4</v>
      </c>
      <c r="DD1347">
        <v>1</v>
      </c>
      <c r="DF1347">
        <v>0.219</v>
      </c>
    </row>
    <row r="1348" spans="1:110" x14ac:dyDescent="0.25">
      <c r="A1348" s="74">
        <v>2</v>
      </c>
      <c r="B1348" s="44">
        <v>0</v>
      </c>
      <c r="C1348" s="44">
        <v>3</v>
      </c>
      <c r="D1348" s="44">
        <v>12</v>
      </c>
      <c r="E1348" s="44">
        <v>-0.39891584216949799</v>
      </c>
      <c r="F1348" s="44">
        <v>1348.2848729999901</v>
      </c>
      <c r="G1348" s="75">
        <v>143.41999999999999</v>
      </c>
      <c r="H1348" s="74">
        <v>0.42199999999999999</v>
      </c>
      <c r="I1348" s="44">
        <v>4</v>
      </c>
      <c r="J1348" s="75">
        <v>0</v>
      </c>
      <c r="K1348" s="74">
        <v>0.313</v>
      </c>
      <c r="L1348" s="44">
        <v>4</v>
      </c>
      <c r="M1348" s="75">
        <v>0</v>
      </c>
      <c r="N1348" s="44">
        <v>0.32800000000000001</v>
      </c>
      <c r="O1348" s="44">
        <v>4</v>
      </c>
      <c r="P1348" s="75">
        <v>0</v>
      </c>
      <c r="Q1348" s="80">
        <f t="shared" si="100"/>
        <v>0.35433333333333333</v>
      </c>
      <c r="R1348" s="88">
        <f t="shared" si="100"/>
        <v>4</v>
      </c>
      <c r="T1348" s="74">
        <v>0.78100000000000003</v>
      </c>
      <c r="U1348" s="44">
        <v>7</v>
      </c>
      <c r="V1348" s="44">
        <v>0</v>
      </c>
      <c r="W1348" s="44">
        <v>217.000001</v>
      </c>
      <c r="X1348" s="44">
        <v>23</v>
      </c>
      <c r="Y1348" s="44">
        <v>0</v>
      </c>
      <c r="Z1348" s="44">
        <v>23</v>
      </c>
      <c r="AA1348" s="44">
        <v>0</v>
      </c>
      <c r="AB1348" s="44">
        <v>23</v>
      </c>
      <c r="AC1348" s="44">
        <v>237</v>
      </c>
      <c r="AD1348" s="44">
        <v>23</v>
      </c>
      <c r="AE1348" s="44">
        <v>110.07395640091009</v>
      </c>
      <c r="AF1348" s="44">
        <v>4</v>
      </c>
      <c r="AG1348" s="75">
        <v>1</v>
      </c>
      <c r="AH1348" s="74">
        <v>0.81299999999999994</v>
      </c>
      <c r="AI1348" s="44">
        <v>7</v>
      </c>
      <c r="AJ1348" s="44">
        <v>0</v>
      </c>
      <c r="AK1348" s="44">
        <v>217.000001</v>
      </c>
      <c r="AL1348" s="44">
        <v>23</v>
      </c>
      <c r="AM1348" s="44">
        <v>0</v>
      </c>
      <c r="AN1348" s="44">
        <v>23</v>
      </c>
      <c r="AO1348" s="44">
        <v>0</v>
      </c>
      <c r="AP1348" s="44">
        <v>23</v>
      </c>
      <c r="AQ1348" s="44">
        <v>237</v>
      </c>
      <c r="AR1348" s="44">
        <v>23</v>
      </c>
      <c r="AS1348" s="44">
        <v>110.07395640091009</v>
      </c>
      <c r="AT1348" s="44">
        <v>4</v>
      </c>
      <c r="AU1348" s="75">
        <v>1</v>
      </c>
      <c r="AV1348">
        <v>0.84399999999999997</v>
      </c>
      <c r="AW1348">
        <v>7</v>
      </c>
      <c r="AX1348">
        <v>0</v>
      </c>
      <c r="AY1348">
        <v>217.000001</v>
      </c>
      <c r="AZ1348">
        <v>23</v>
      </c>
      <c r="BA1348">
        <v>0</v>
      </c>
      <c r="BB1348">
        <v>23</v>
      </c>
      <c r="BC1348">
        <v>0</v>
      </c>
      <c r="BD1348">
        <v>23</v>
      </c>
      <c r="BE1348">
        <v>237</v>
      </c>
      <c r="BF1348">
        <v>23</v>
      </c>
      <c r="BG1348">
        <v>110.07395640091009</v>
      </c>
      <c r="BH1348">
        <v>4</v>
      </c>
      <c r="BI1348">
        <v>1</v>
      </c>
      <c r="BJ1348" s="74">
        <f t="shared" si="101"/>
        <v>0.81266666666666654</v>
      </c>
      <c r="BK1348" s="92">
        <f t="shared" si="102"/>
        <v>7</v>
      </c>
      <c r="BN1348" s="67">
        <f t="shared" si="103"/>
        <v>0.4583333333333332</v>
      </c>
      <c r="BO1348" s="9">
        <f t="shared" si="104"/>
        <v>3</v>
      </c>
      <c r="BT1348">
        <v>0.61</v>
      </c>
      <c r="BU1348">
        <v>7</v>
      </c>
      <c r="BV1348">
        <v>0</v>
      </c>
      <c r="BW1348">
        <v>217.000001</v>
      </c>
      <c r="BX1348">
        <v>23</v>
      </c>
      <c r="BY1348">
        <v>0</v>
      </c>
      <c r="BZ1348">
        <v>23</v>
      </c>
      <c r="CA1348">
        <v>0</v>
      </c>
      <c r="CB1348">
        <v>23</v>
      </c>
      <c r="CC1348">
        <v>237</v>
      </c>
      <c r="CD1348">
        <v>23</v>
      </c>
      <c r="CE1348">
        <v>110.07395640091009</v>
      </c>
      <c r="CF1348">
        <v>4</v>
      </c>
      <c r="CG1348">
        <v>1</v>
      </c>
      <c r="CM1348">
        <v>0.61</v>
      </c>
      <c r="CQ1348" t="s">
        <v>162</v>
      </c>
      <c r="CR1348" t="s">
        <v>178</v>
      </c>
      <c r="CS1348" t="s">
        <v>183</v>
      </c>
      <c r="CT1348">
        <v>217.000001</v>
      </c>
      <c r="CU1348">
        <v>23</v>
      </c>
      <c r="CV1348">
        <v>0</v>
      </c>
      <c r="CW1348">
        <v>23</v>
      </c>
      <c r="CX1348">
        <v>0</v>
      </c>
      <c r="CY1348">
        <v>23</v>
      </c>
      <c r="CZ1348">
        <v>237</v>
      </c>
      <c r="DA1348">
        <v>23</v>
      </c>
      <c r="DB1348">
        <v>110.07395640091009</v>
      </c>
      <c r="DC1348">
        <v>4</v>
      </c>
      <c r="DD1348">
        <v>1</v>
      </c>
      <c r="DF1348">
        <v>0.23499999999999999</v>
      </c>
    </row>
    <row r="1349" spans="1:110" x14ac:dyDescent="0.25">
      <c r="A1349" s="74">
        <v>2</v>
      </c>
      <c r="B1349" s="44">
        <v>0</v>
      </c>
      <c r="C1349" s="44">
        <v>3</v>
      </c>
      <c r="D1349" s="44">
        <v>13</v>
      </c>
      <c r="E1349" s="44">
        <v>-0.30137783765760401</v>
      </c>
      <c r="F1349" s="44">
        <v>1381.4821345</v>
      </c>
      <c r="G1349" s="75">
        <v>151.47</v>
      </c>
      <c r="H1349" s="74">
        <v>0.438</v>
      </c>
      <c r="I1349" s="44">
        <v>4</v>
      </c>
      <c r="J1349" s="75">
        <v>0</v>
      </c>
      <c r="K1349" s="74">
        <v>0.312</v>
      </c>
      <c r="L1349" s="44">
        <v>4</v>
      </c>
      <c r="M1349" s="75">
        <v>0</v>
      </c>
      <c r="N1349" s="44">
        <v>0.28100000000000003</v>
      </c>
      <c r="O1349" s="44">
        <v>4</v>
      </c>
      <c r="P1349" s="75">
        <v>0</v>
      </c>
      <c r="Q1349" s="80">
        <f t="shared" si="100"/>
        <v>0.34366666666666673</v>
      </c>
      <c r="R1349" s="88">
        <f t="shared" si="100"/>
        <v>4</v>
      </c>
      <c r="T1349" s="74">
        <v>0.78100000000000003</v>
      </c>
      <c r="U1349" s="44">
        <v>7</v>
      </c>
      <c r="V1349" s="44">
        <v>0</v>
      </c>
      <c r="W1349" s="44">
        <v>217.000001</v>
      </c>
      <c r="X1349" s="44">
        <v>23</v>
      </c>
      <c r="Y1349" s="44">
        <v>0</v>
      </c>
      <c r="Z1349" s="44">
        <v>23</v>
      </c>
      <c r="AA1349" s="44">
        <v>0</v>
      </c>
      <c r="AB1349" s="44">
        <v>23</v>
      </c>
      <c r="AC1349" s="44">
        <v>237</v>
      </c>
      <c r="AD1349" s="44">
        <v>23</v>
      </c>
      <c r="AE1349" s="44">
        <v>109.14633319798237</v>
      </c>
      <c r="AF1349" s="44">
        <v>4</v>
      </c>
      <c r="AG1349" s="75">
        <v>1</v>
      </c>
      <c r="AH1349" s="74">
        <v>0.79700000000000004</v>
      </c>
      <c r="AI1349" s="44">
        <v>7</v>
      </c>
      <c r="AJ1349" s="44">
        <v>0</v>
      </c>
      <c r="AK1349" s="44">
        <v>217.000001</v>
      </c>
      <c r="AL1349" s="44">
        <v>23</v>
      </c>
      <c r="AM1349" s="44">
        <v>0</v>
      </c>
      <c r="AN1349" s="44">
        <v>23</v>
      </c>
      <c r="AO1349" s="44">
        <v>0</v>
      </c>
      <c r="AP1349" s="44">
        <v>23</v>
      </c>
      <c r="AQ1349" s="44">
        <v>237</v>
      </c>
      <c r="AR1349" s="44">
        <v>23</v>
      </c>
      <c r="AS1349" s="44">
        <v>109.14633319798237</v>
      </c>
      <c r="AT1349" s="44">
        <v>4</v>
      </c>
      <c r="AU1349" s="75">
        <v>1</v>
      </c>
      <c r="AV1349">
        <v>0.86</v>
      </c>
      <c r="AW1349">
        <v>7</v>
      </c>
      <c r="AX1349">
        <v>0</v>
      </c>
      <c r="AY1349">
        <v>217.000001</v>
      </c>
      <c r="AZ1349">
        <v>23</v>
      </c>
      <c r="BA1349">
        <v>0</v>
      </c>
      <c r="BB1349">
        <v>23</v>
      </c>
      <c r="BC1349">
        <v>0</v>
      </c>
      <c r="BD1349">
        <v>23</v>
      </c>
      <c r="BE1349">
        <v>237</v>
      </c>
      <c r="BF1349">
        <v>23</v>
      </c>
      <c r="BG1349">
        <v>109.14633319798237</v>
      </c>
      <c r="BH1349">
        <v>4</v>
      </c>
      <c r="BI1349">
        <v>1</v>
      </c>
      <c r="BJ1349" s="74">
        <f t="shared" si="101"/>
        <v>0.81266666666666676</v>
      </c>
      <c r="BK1349" s="92">
        <f t="shared" si="102"/>
        <v>7</v>
      </c>
      <c r="BN1349" s="67">
        <f t="shared" si="103"/>
        <v>0.46900000000000003</v>
      </c>
      <c r="BO1349" s="9">
        <f t="shared" si="104"/>
        <v>3</v>
      </c>
      <c r="BT1349">
        <v>0.59399999999999997</v>
      </c>
      <c r="BU1349">
        <v>7</v>
      </c>
      <c r="BV1349">
        <v>0</v>
      </c>
      <c r="BW1349">
        <v>217.000001</v>
      </c>
      <c r="BX1349">
        <v>23</v>
      </c>
      <c r="BY1349">
        <v>0</v>
      </c>
      <c r="BZ1349">
        <v>23</v>
      </c>
      <c r="CA1349">
        <v>0</v>
      </c>
      <c r="CB1349">
        <v>23</v>
      </c>
      <c r="CC1349">
        <v>237</v>
      </c>
      <c r="CD1349">
        <v>23</v>
      </c>
      <c r="CE1349">
        <v>109.14633319798237</v>
      </c>
      <c r="CF1349">
        <v>4</v>
      </c>
      <c r="CG1349">
        <v>1</v>
      </c>
      <c r="CM1349">
        <v>0.59399999999999997</v>
      </c>
      <c r="CQ1349" t="s">
        <v>162</v>
      </c>
      <c r="CR1349" t="s">
        <v>172</v>
      </c>
      <c r="CS1349" t="s">
        <v>183</v>
      </c>
      <c r="CT1349">
        <v>217.000001</v>
      </c>
      <c r="CU1349">
        <v>23</v>
      </c>
      <c r="CV1349">
        <v>0</v>
      </c>
      <c r="CW1349">
        <v>23</v>
      </c>
      <c r="CX1349">
        <v>0</v>
      </c>
      <c r="CY1349">
        <v>23</v>
      </c>
      <c r="CZ1349">
        <v>237</v>
      </c>
      <c r="DA1349">
        <v>23</v>
      </c>
      <c r="DB1349">
        <v>109.14633319798237</v>
      </c>
      <c r="DC1349">
        <v>4</v>
      </c>
      <c r="DD1349">
        <v>1</v>
      </c>
      <c r="DF1349">
        <v>0.219</v>
      </c>
    </row>
    <row r="1350" spans="1:110" x14ac:dyDescent="0.25">
      <c r="A1350" s="74">
        <v>2</v>
      </c>
      <c r="B1350" s="44">
        <v>0</v>
      </c>
      <c r="C1350" s="44">
        <v>3</v>
      </c>
      <c r="D1350" s="44">
        <v>14</v>
      </c>
      <c r="E1350" s="44">
        <v>-0.203839833145744</v>
      </c>
      <c r="F1350" s="44">
        <v>1414.679396</v>
      </c>
      <c r="G1350" s="75">
        <v>159.52000000000001</v>
      </c>
      <c r="H1350" s="74">
        <v>0.438</v>
      </c>
      <c r="I1350" s="44">
        <v>4</v>
      </c>
      <c r="J1350" s="75">
        <v>0</v>
      </c>
      <c r="K1350" s="74">
        <v>0.313</v>
      </c>
      <c r="L1350" s="44">
        <v>4</v>
      </c>
      <c r="M1350" s="75">
        <v>0</v>
      </c>
      <c r="N1350" s="44">
        <v>0.32900000000000001</v>
      </c>
      <c r="O1350" s="44">
        <v>4</v>
      </c>
      <c r="P1350" s="75">
        <v>0</v>
      </c>
      <c r="Q1350" s="80">
        <f t="shared" ref="Q1350:R1413" si="105">AVERAGE(H1350,K1350,N1350)</f>
        <v>0.36000000000000004</v>
      </c>
      <c r="R1350" s="88">
        <f t="shared" si="105"/>
        <v>4</v>
      </c>
      <c r="T1350" s="74">
        <v>0.79700000000000004</v>
      </c>
      <c r="U1350" s="44">
        <v>7</v>
      </c>
      <c r="V1350" s="44">
        <v>0</v>
      </c>
      <c r="W1350" s="44">
        <v>217.000001</v>
      </c>
      <c r="X1350" s="44">
        <v>23</v>
      </c>
      <c r="Y1350" s="44">
        <v>0</v>
      </c>
      <c r="Z1350" s="44">
        <v>23</v>
      </c>
      <c r="AA1350" s="44">
        <v>0</v>
      </c>
      <c r="AB1350" s="44">
        <v>23</v>
      </c>
      <c r="AC1350" s="44">
        <v>237</v>
      </c>
      <c r="AD1350" s="44">
        <v>23</v>
      </c>
      <c r="AE1350" s="44">
        <v>109.12065601253873</v>
      </c>
      <c r="AF1350" s="44">
        <v>4</v>
      </c>
      <c r="AG1350" s="75">
        <v>1</v>
      </c>
      <c r="AH1350" s="74">
        <v>0.81299999999999994</v>
      </c>
      <c r="AI1350" s="44">
        <v>7</v>
      </c>
      <c r="AJ1350" s="44">
        <v>0</v>
      </c>
      <c r="AK1350" s="44">
        <v>217.000001</v>
      </c>
      <c r="AL1350" s="44">
        <v>23</v>
      </c>
      <c r="AM1350" s="44">
        <v>0</v>
      </c>
      <c r="AN1350" s="44">
        <v>23</v>
      </c>
      <c r="AO1350" s="44">
        <v>0</v>
      </c>
      <c r="AP1350" s="44">
        <v>23</v>
      </c>
      <c r="AQ1350" s="44">
        <v>237</v>
      </c>
      <c r="AR1350" s="44">
        <v>23</v>
      </c>
      <c r="AS1350" s="44">
        <v>109.12065601253873</v>
      </c>
      <c r="AT1350" s="44">
        <v>4</v>
      </c>
      <c r="AU1350" s="75">
        <v>1</v>
      </c>
      <c r="AV1350">
        <v>0.86</v>
      </c>
      <c r="AW1350">
        <v>7</v>
      </c>
      <c r="AX1350">
        <v>0</v>
      </c>
      <c r="AY1350">
        <v>217.000001</v>
      </c>
      <c r="AZ1350">
        <v>23</v>
      </c>
      <c r="BA1350">
        <v>0</v>
      </c>
      <c r="BB1350">
        <v>23</v>
      </c>
      <c r="BC1350">
        <v>0</v>
      </c>
      <c r="BD1350">
        <v>23</v>
      </c>
      <c r="BE1350">
        <v>237</v>
      </c>
      <c r="BF1350">
        <v>23</v>
      </c>
      <c r="BG1350">
        <v>109.12065601253873</v>
      </c>
      <c r="BH1350">
        <v>4</v>
      </c>
      <c r="BI1350">
        <v>1</v>
      </c>
      <c r="BJ1350" s="74">
        <f t="shared" ref="BJ1350:BJ1413" si="106">AVERAGE(T1350,AH1350,AV1350)</f>
        <v>0.82333333333333325</v>
      </c>
      <c r="BK1350" s="92">
        <f t="shared" ref="BK1350:BK1413" si="107">AVERAGE(U1350,AI1350,AW1350)</f>
        <v>7</v>
      </c>
      <c r="BN1350" s="67">
        <f t="shared" ref="BN1350:BN1413" si="108">(BJ1350-Q1350)</f>
        <v>0.46333333333333321</v>
      </c>
      <c r="BO1350" s="9">
        <f t="shared" ref="BO1350:BO1413" si="109">BK1350-R1350</f>
        <v>3</v>
      </c>
      <c r="BT1350">
        <v>0.60899999999999999</v>
      </c>
      <c r="BU1350">
        <v>7</v>
      </c>
      <c r="BV1350">
        <v>0</v>
      </c>
      <c r="BW1350">
        <v>217.000001</v>
      </c>
      <c r="BX1350">
        <v>23</v>
      </c>
      <c r="BY1350">
        <v>0</v>
      </c>
      <c r="BZ1350">
        <v>23</v>
      </c>
      <c r="CA1350">
        <v>0</v>
      </c>
      <c r="CB1350">
        <v>23</v>
      </c>
      <c r="CC1350">
        <v>237</v>
      </c>
      <c r="CD1350">
        <v>23</v>
      </c>
      <c r="CE1350">
        <v>109.12065601253873</v>
      </c>
      <c r="CF1350">
        <v>4</v>
      </c>
      <c r="CG1350">
        <v>1</v>
      </c>
      <c r="CM1350">
        <v>0.60899999999999999</v>
      </c>
      <c r="CQ1350" t="s">
        <v>162</v>
      </c>
      <c r="CR1350" t="s">
        <v>178</v>
      </c>
      <c r="CS1350" t="s">
        <v>183</v>
      </c>
      <c r="CT1350">
        <v>217.000001</v>
      </c>
      <c r="CU1350">
        <v>23</v>
      </c>
      <c r="CV1350">
        <v>0</v>
      </c>
      <c r="CW1350">
        <v>23</v>
      </c>
      <c r="CX1350">
        <v>0</v>
      </c>
      <c r="CY1350">
        <v>23</v>
      </c>
      <c r="CZ1350">
        <v>237</v>
      </c>
      <c r="DA1350">
        <v>23</v>
      </c>
      <c r="DB1350">
        <v>109.12065601253873</v>
      </c>
      <c r="DC1350">
        <v>4</v>
      </c>
      <c r="DD1350">
        <v>1</v>
      </c>
      <c r="DF1350">
        <v>0.23499999999999999</v>
      </c>
    </row>
    <row r="1351" spans="1:110" x14ac:dyDescent="0.25">
      <c r="A1351" s="74">
        <v>2</v>
      </c>
      <c r="B1351" s="44">
        <v>0</v>
      </c>
      <c r="C1351" s="44">
        <v>3</v>
      </c>
      <c r="D1351" s="44">
        <v>15</v>
      </c>
      <c r="E1351" s="44">
        <v>-0.106301828633867</v>
      </c>
      <c r="F1351" s="44">
        <v>1447.8766575</v>
      </c>
      <c r="G1351" s="75">
        <v>167.57</v>
      </c>
      <c r="H1351" s="74">
        <v>0.437</v>
      </c>
      <c r="I1351" s="44">
        <v>4</v>
      </c>
      <c r="J1351" s="75">
        <v>0</v>
      </c>
      <c r="K1351" s="74">
        <v>0.313</v>
      </c>
      <c r="L1351" s="44">
        <v>4</v>
      </c>
      <c r="M1351" s="75">
        <v>0</v>
      </c>
      <c r="N1351" s="44">
        <v>0.29699999999999999</v>
      </c>
      <c r="O1351" s="44">
        <v>4</v>
      </c>
      <c r="P1351" s="75">
        <v>0</v>
      </c>
      <c r="Q1351" s="80">
        <f t="shared" si="105"/>
        <v>0.34899999999999998</v>
      </c>
      <c r="R1351" s="88">
        <f t="shared" si="105"/>
        <v>4</v>
      </c>
      <c r="T1351" s="74">
        <v>0.81200000000000006</v>
      </c>
      <c r="U1351" s="44">
        <v>7</v>
      </c>
      <c r="V1351" s="44">
        <v>0</v>
      </c>
      <c r="W1351" s="44">
        <v>217.000001</v>
      </c>
      <c r="X1351" s="44">
        <v>23</v>
      </c>
      <c r="Y1351" s="44">
        <v>0</v>
      </c>
      <c r="Z1351" s="44">
        <v>23</v>
      </c>
      <c r="AA1351" s="44">
        <v>0</v>
      </c>
      <c r="AB1351" s="44">
        <v>23</v>
      </c>
      <c r="AC1351" s="44">
        <v>237</v>
      </c>
      <c r="AD1351" s="44">
        <v>23</v>
      </c>
      <c r="AE1351" s="44">
        <v>108.67679206802185</v>
      </c>
      <c r="AF1351" s="44">
        <v>4</v>
      </c>
      <c r="AG1351" s="75">
        <v>1</v>
      </c>
      <c r="AH1351" s="74">
        <v>0.79700000000000004</v>
      </c>
      <c r="AI1351" s="44">
        <v>7</v>
      </c>
      <c r="AJ1351" s="44">
        <v>0</v>
      </c>
      <c r="AK1351" s="44">
        <v>217.000001</v>
      </c>
      <c r="AL1351" s="44">
        <v>23</v>
      </c>
      <c r="AM1351" s="44">
        <v>0</v>
      </c>
      <c r="AN1351" s="44">
        <v>23</v>
      </c>
      <c r="AO1351" s="44">
        <v>0</v>
      </c>
      <c r="AP1351" s="44">
        <v>23</v>
      </c>
      <c r="AQ1351" s="44">
        <v>237</v>
      </c>
      <c r="AR1351" s="44">
        <v>23</v>
      </c>
      <c r="AS1351" s="44">
        <v>108.67679206802185</v>
      </c>
      <c r="AT1351" s="44">
        <v>4</v>
      </c>
      <c r="AU1351" s="75">
        <v>1</v>
      </c>
      <c r="AV1351">
        <v>0.85899999999999999</v>
      </c>
      <c r="AW1351">
        <v>7</v>
      </c>
      <c r="AX1351">
        <v>0</v>
      </c>
      <c r="AY1351">
        <v>217.000001</v>
      </c>
      <c r="AZ1351">
        <v>23</v>
      </c>
      <c r="BA1351">
        <v>0</v>
      </c>
      <c r="BB1351">
        <v>23</v>
      </c>
      <c r="BC1351">
        <v>0</v>
      </c>
      <c r="BD1351">
        <v>23</v>
      </c>
      <c r="BE1351">
        <v>237</v>
      </c>
      <c r="BF1351">
        <v>23</v>
      </c>
      <c r="BG1351">
        <v>108.67679206802185</v>
      </c>
      <c r="BH1351">
        <v>4</v>
      </c>
      <c r="BI1351">
        <v>1</v>
      </c>
      <c r="BJ1351" s="74">
        <f t="shared" si="106"/>
        <v>0.82266666666666666</v>
      </c>
      <c r="BK1351" s="92">
        <f t="shared" si="107"/>
        <v>7</v>
      </c>
      <c r="BN1351" s="67">
        <f t="shared" si="108"/>
        <v>0.47366666666666668</v>
      </c>
      <c r="BO1351" s="9">
        <f t="shared" si="109"/>
        <v>3</v>
      </c>
      <c r="BT1351">
        <v>0.60899999999999999</v>
      </c>
      <c r="BU1351">
        <v>7</v>
      </c>
      <c r="BV1351">
        <v>0</v>
      </c>
      <c r="BW1351">
        <v>217.000001</v>
      </c>
      <c r="BX1351">
        <v>23</v>
      </c>
      <c r="BY1351">
        <v>0</v>
      </c>
      <c r="BZ1351">
        <v>23</v>
      </c>
      <c r="CA1351">
        <v>0</v>
      </c>
      <c r="CB1351">
        <v>23</v>
      </c>
      <c r="CC1351">
        <v>237</v>
      </c>
      <c r="CD1351">
        <v>23</v>
      </c>
      <c r="CE1351">
        <v>108.67679206802185</v>
      </c>
      <c r="CF1351">
        <v>4</v>
      </c>
      <c r="CG1351">
        <v>1</v>
      </c>
      <c r="CM1351">
        <v>0.60899999999999999</v>
      </c>
      <c r="CQ1351" t="s">
        <v>162</v>
      </c>
      <c r="CR1351" t="s">
        <v>173</v>
      </c>
      <c r="CS1351" t="s">
        <v>183</v>
      </c>
      <c r="CT1351">
        <v>217.000001</v>
      </c>
      <c r="CU1351">
        <v>23</v>
      </c>
      <c r="CV1351">
        <v>0</v>
      </c>
      <c r="CW1351">
        <v>23</v>
      </c>
      <c r="CX1351">
        <v>0</v>
      </c>
      <c r="CY1351">
        <v>23</v>
      </c>
      <c r="CZ1351">
        <v>237</v>
      </c>
      <c r="DA1351">
        <v>23</v>
      </c>
      <c r="DB1351">
        <v>108.67679206802185</v>
      </c>
      <c r="DC1351">
        <v>4</v>
      </c>
      <c r="DD1351">
        <v>1</v>
      </c>
      <c r="DF1351">
        <v>0.23400000000000001</v>
      </c>
    </row>
    <row r="1352" spans="1:110" x14ac:dyDescent="0.25">
      <c r="A1352" s="74">
        <v>2</v>
      </c>
      <c r="B1352" s="44">
        <v>0</v>
      </c>
      <c r="C1352" s="44">
        <v>3</v>
      </c>
      <c r="D1352" s="44">
        <v>16</v>
      </c>
      <c r="E1352" s="44">
        <v>-8.7638241219734694E-3</v>
      </c>
      <c r="F1352" s="44">
        <v>1481.0739189999999</v>
      </c>
      <c r="G1352" s="75">
        <v>175.62</v>
      </c>
      <c r="H1352" s="74">
        <v>0.46899999999999997</v>
      </c>
      <c r="I1352" s="44">
        <v>4</v>
      </c>
      <c r="J1352" s="75">
        <v>0</v>
      </c>
      <c r="K1352" s="74">
        <v>0.313</v>
      </c>
      <c r="L1352" s="44">
        <v>4</v>
      </c>
      <c r="M1352" s="75">
        <v>0</v>
      </c>
      <c r="N1352" s="44">
        <v>0.312</v>
      </c>
      <c r="O1352" s="44">
        <v>4</v>
      </c>
      <c r="P1352" s="75">
        <v>0</v>
      </c>
      <c r="Q1352" s="80">
        <f t="shared" si="105"/>
        <v>0.36466666666666669</v>
      </c>
      <c r="R1352" s="88">
        <f t="shared" si="105"/>
        <v>4</v>
      </c>
      <c r="T1352" s="74">
        <v>0.78100000000000003</v>
      </c>
      <c r="U1352" s="44">
        <v>7</v>
      </c>
      <c r="V1352" s="44">
        <v>0</v>
      </c>
      <c r="W1352" s="44">
        <v>217</v>
      </c>
      <c r="X1352" s="44">
        <v>23</v>
      </c>
      <c r="Y1352" s="44">
        <v>0</v>
      </c>
      <c r="Z1352" s="44">
        <v>23</v>
      </c>
      <c r="AA1352" s="44">
        <v>0</v>
      </c>
      <c r="AB1352" s="44">
        <v>23</v>
      </c>
      <c r="AC1352" s="44">
        <v>237</v>
      </c>
      <c r="AD1352" s="44">
        <v>23</v>
      </c>
      <c r="AE1352" s="44">
        <v>108.25280470742088</v>
      </c>
      <c r="AF1352" s="44">
        <v>4</v>
      </c>
      <c r="AG1352" s="75">
        <v>1</v>
      </c>
      <c r="AH1352" s="74">
        <v>0.81299999999999994</v>
      </c>
      <c r="AI1352" s="44">
        <v>7</v>
      </c>
      <c r="AJ1352" s="44">
        <v>0</v>
      </c>
      <c r="AK1352" s="44">
        <v>217</v>
      </c>
      <c r="AL1352" s="44">
        <v>23</v>
      </c>
      <c r="AM1352" s="44">
        <v>0</v>
      </c>
      <c r="AN1352" s="44">
        <v>23</v>
      </c>
      <c r="AO1352" s="44">
        <v>0</v>
      </c>
      <c r="AP1352" s="44">
        <v>23</v>
      </c>
      <c r="AQ1352" s="44">
        <v>237</v>
      </c>
      <c r="AR1352" s="44">
        <v>23</v>
      </c>
      <c r="AS1352" s="44">
        <v>108.25280470742088</v>
      </c>
      <c r="AT1352" s="44">
        <v>4</v>
      </c>
      <c r="AU1352" s="75">
        <v>1</v>
      </c>
      <c r="AV1352">
        <v>0.85899999999999999</v>
      </c>
      <c r="AW1352">
        <v>7</v>
      </c>
      <c r="AX1352">
        <v>0</v>
      </c>
      <c r="AY1352">
        <v>217</v>
      </c>
      <c r="AZ1352">
        <v>23</v>
      </c>
      <c r="BA1352">
        <v>0</v>
      </c>
      <c r="BB1352">
        <v>23</v>
      </c>
      <c r="BC1352">
        <v>0</v>
      </c>
      <c r="BD1352">
        <v>23</v>
      </c>
      <c r="BE1352">
        <v>237</v>
      </c>
      <c r="BF1352">
        <v>23</v>
      </c>
      <c r="BG1352">
        <v>108.25280470742088</v>
      </c>
      <c r="BH1352">
        <v>4</v>
      </c>
      <c r="BI1352">
        <v>1</v>
      </c>
      <c r="BJ1352" s="74">
        <f t="shared" si="106"/>
        <v>0.81766666666666665</v>
      </c>
      <c r="BK1352" s="92">
        <f t="shared" si="107"/>
        <v>7</v>
      </c>
      <c r="BN1352" s="67">
        <f t="shared" si="108"/>
        <v>0.45299999999999996</v>
      </c>
      <c r="BO1352" s="9">
        <f t="shared" si="109"/>
        <v>3</v>
      </c>
      <c r="BT1352">
        <v>0.59299999999999997</v>
      </c>
      <c r="BU1352">
        <v>7</v>
      </c>
      <c r="BV1352">
        <v>0</v>
      </c>
      <c r="BW1352">
        <v>217</v>
      </c>
      <c r="BX1352">
        <v>23</v>
      </c>
      <c r="BY1352">
        <v>0</v>
      </c>
      <c r="BZ1352">
        <v>23</v>
      </c>
      <c r="CA1352">
        <v>0</v>
      </c>
      <c r="CB1352">
        <v>23</v>
      </c>
      <c r="CC1352">
        <v>237</v>
      </c>
      <c r="CD1352">
        <v>23</v>
      </c>
      <c r="CE1352">
        <v>108.25280470742088</v>
      </c>
      <c r="CF1352">
        <v>4</v>
      </c>
      <c r="CG1352">
        <v>1</v>
      </c>
      <c r="CM1352">
        <v>0.59299999999999997</v>
      </c>
      <c r="CQ1352" t="s">
        <v>162</v>
      </c>
      <c r="CR1352" t="s">
        <v>172</v>
      </c>
      <c r="CS1352" t="s">
        <v>183</v>
      </c>
      <c r="CT1352">
        <v>217</v>
      </c>
      <c r="CU1352">
        <v>23</v>
      </c>
      <c r="CV1352">
        <v>0</v>
      </c>
      <c r="CW1352">
        <v>23</v>
      </c>
      <c r="CX1352">
        <v>0</v>
      </c>
      <c r="CY1352">
        <v>23</v>
      </c>
      <c r="CZ1352">
        <v>237</v>
      </c>
      <c r="DA1352">
        <v>23</v>
      </c>
      <c r="DB1352">
        <v>108.25280470742088</v>
      </c>
      <c r="DC1352">
        <v>4</v>
      </c>
      <c r="DD1352">
        <v>1</v>
      </c>
      <c r="DF1352">
        <v>0.219</v>
      </c>
    </row>
    <row r="1353" spans="1:110" x14ac:dyDescent="0.25">
      <c r="A1353" s="74">
        <v>2</v>
      </c>
      <c r="B1353" s="44">
        <v>0</v>
      </c>
      <c r="C1353" s="44">
        <v>3</v>
      </c>
      <c r="D1353" s="44">
        <v>17</v>
      </c>
      <c r="E1353" s="44">
        <v>8.8774180389886298E-2</v>
      </c>
      <c r="F1353" s="44">
        <v>1514.2711804999999</v>
      </c>
      <c r="G1353" s="75">
        <v>183.67</v>
      </c>
      <c r="H1353" s="74">
        <v>0.438</v>
      </c>
      <c r="I1353" s="44">
        <v>4</v>
      </c>
      <c r="J1353" s="75">
        <v>0</v>
      </c>
      <c r="K1353" s="74">
        <v>0.313</v>
      </c>
      <c r="L1353" s="44">
        <v>4</v>
      </c>
      <c r="M1353" s="75">
        <v>0</v>
      </c>
      <c r="N1353" s="44">
        <v>0.29699999999999999</v>
      </c>
      <c r="O1353" s="44">
        <v>4</v>
      </c>
      <c r="P1353" s="75">
        <v>0</v>
      </c>
      <c r="Q1353" s="80">
        <f t="shared" si="105"/>
        <v>0.34933333333333333</v>
      </c>
      <c r="R1353" s="88">
        <f t="shared" si="105"/>
        <v>4</v>
      </c>
      <c r="T1353" s="74">
        <v>0.76600000000000001</v>
      </c>
      <c r="U1353" s="44">
        <v>7</v>
      </c>
      <c r="V1353" s="44">
        <v>0</v>
      </c>
      <c r="W1353" s="44">
        <v>217.000001</v>
      </c>
      <c r="X1353" s="44">
        <v>23</v>
      </c>
      <c r="Y1353" s="44">
        <v>0</v>
      </c>
      <c r="Z1353" s="44">
        <v>23</v>
      </c>
      <c r="AA1353" s="44">
        <v>0</v>
      </c>
      <c r="AB1353" s="44">
        <v>23</v>
      </c>
      <c r="AC1353" s="44">
        <v>237</v>
      </c>
      <c r="AD1353" s="44">
        <v>23</v>
      </c>
      <c r="AE1353" s="44">
        <v>107.84744896926487</v>
      </c>
      <c r="AF1353" s="44">
        <v>4</v>
      </c>
      <c r="AG1353" s="75">
        <v>1</v>
      </c>
      <c r="AH1353" s="74">
        <v>0.81200000000000006</v>
      </c>
      <c r="AI1353" s="44">
        <v>7</v>
      </c>
      <c r="AJ1353" s="44">
        <v>0</v>
      </c>
      <c r="AK1353" s="44">
        <v>217.000001</v>
      </c>
      <c r="AL1353" s="44">
        <v>23</v>
      </c>
      <c r="AM1353" s="44">
        <v>0</v>
      </c>
      <c r="AN1353" s="44">
        <v>23</v>
      </c>
      <c r="AO1353" s="44">
        <v>0</v>
      </c>
      <c r="AP1353" s="44">
        <v>23</v>
      </c>
      <c r="AQ1353" s="44">
        <v>237</v>
      </c>
      <c r="AR1353" s="44">
        <v>23</v>
      </c>
      <c r="AS1353" s="44">
        <v>107.84744896926487</v>
      </c>
      <c r="AT1353" s="44">
        <v>4</v>
      </c>
      <c r="AU1353" s="75">
        <v>1</v>
      </c>
      <c r="AV1353">
        <v>0.85899999999999999</v>
      </c>
      <c r="AW1353">
        <v>7</v>
      </c>
      <c r="AX1353">
        <v>0</v>
      </c>
      <c r="AY1353">
        <v>217.000001</v>
      </c>
      <c r="AZ1353">
        <v>23</v>
      </c>
      <c r="BA1353">
        <v>0</v>
      </c>
      <c r="BB1353">
        <v>23</v>
      </c>
      <c r="BC1353">
        <v>0</v>
      </c>
      <c r="BD1353">
        <v>23</v>
      </c>
      <c r="BE1353">
        <v>237</v>
      </c>
      <c r="BF1353">
        <v>23</v>
      </c>
      <c r="BG1353">
        <v>107.84744896926487</v>
      </c>
      <c r="BH1353">
        <v>4</v>
      </c>
      <c r="BI1353">
        <v>1</v>
      </c>
      <c r="BJ1353" s="74">
        <f t="shared" si="106"/>
        <v>0.81233333333333346</v>
      </c>
      <c r="BK1353" s="92">
        <f t="shared" si="107"/>
        <v>7</v>
      </c>
      <c r="BN1353" s="67">
        <f t="shared" si="108"/>
        <v>0.46300000000000013</v>
      </c>
      <c r="BO1353" s="9">
        <f t="shared" si="109"/>
        <v>3</v>
      </c>
      <c r="BT1353">
        <v>0.61</v>
      </c>
      <c r="BU1353">
        <v>7</v>
      </c>
      <c r="BV1353">
        <v>0</v>
      </c>
      <c r="BW1353">
        <v>217.000001</v>
      </c>
      <c r="BX1353">
        <v>23</v>
      </c>
      <c r="BY1353">
        <v>0</v>
      </c>
      <c r="BZ1353">
        <v>23</v>
      </c>
      <c r="CA1353">
        <v>0</v>
      </c>
      <c r="CB1353">
        <v>23</v>
      </c>
      <c r="CC1353">
        <v>237</v>
      </c>
      <c r="CD1353">
        <v>23</v>
      </c>
      <c r="CE1353">
        <v>107.84744896926487</v>
      </c>
      <c r="CF1353">
        <v>4</v>
      </c>
      <c r="CG1353">
        <v>1</v>
      </c>
      <c r="CM1353">
        <v>0.61</v>
      </c>
      <c r="CQ1353" t="s">
        <v>162</v>
      </c>
      <c r="CR1353" t="s">
        <v>177</v>
      </c>
      <c r="CS1353" t="s">
        <v>183</v>
      </c>
      <c r="CT1353">
        <v>217.000001</v>
      </c>
      <c r="CU1353">
        <v>23</v>
      </c>
      <c r="CV1353">
        <v>0</v>
      </c>
      <c r="CW1353">
        <v>23</v>
      </c>
      <c r="CX1353">
        <v>0</v>
      </c>
      <c r="CY1353">
        <v>23</v>
      </c>
      <c r="CZ1353">
        <v>237</v>
      </c>
      <c r="DA1353">
        <v>23</v>
      </c>
      <c r="DB1353">
        <v>107.84744896926487</v>
      </c>
      <c r="DC1353">
        <v>4</v>
      </c>
      <c r="DD1353">
        <v>1</v>
      </c>
      <c r="DF1353">
        <v>0.25</v>
      </c>
    </row>
    <row r="1354" spans="1:110" x14ac:dyDescent="0.25">
      <c r="A1354" s="74">
        <v>2</v>
      </c>
      <c r="B1354" s="44">
        <v>0</v>
      </c>
      <c r="C1354" s="44">
        <v>3</v>
      </c>
      <c r="D1354" s="44">
        <v>18</v>
      </c>
      <c r="E1354" s="44">
        <v>0.18631218490176299</v>
      </c>
      <c r="F1354" s="44">
        <v>1547.4684420000001</v>
      </c>
      <c r="G1354" s="75">
        <v>191.72</v>
      </c>
      <c r="H1354" s="74">
        <v>0.46899999999999997</v>
      </c>
      <c r="I1354" s="44">
        <v>4</v>
      </c>
      <c r="J1354" s="75">
        <v>0</v>
      </c>
      <c r="K1354" s="74">
        <v>0.312</v>
      </c>
      <c r="L1354" s="44">
        <v>4</v>
      </c>
      <c r="M1354" s="75">
        <v>0</v>
      </c>
      <c r="N1354" s="44">
        <v>0.32900000000000001</v>
      </c>
      <c r="O1354" s="44">
        <v>4</v>
      </c>
      <c r="P1354" s="75">
        <v>0</v>
      </c>
      <c r="Q1354" s="80">
        <f t="shared" si="105"/>
        <v>0.36999999999999994</v>
      </c>
      <c r="R1354" s="88">
        <f t="shared" si="105"/>
        <v>4</v>
      </c>
      <c r="T1354" s="74">
        <v>0.79700000000000004</v>
      </c>
      <c r="U1354" s="44">
        <v>7</v>
      </c>
      <c r="V1354" s="44">
        <v>0</v>
      </c>
      <c r="W1354" s="44">
        <v>217</v>
      </c>
      <c r="X1354" s="44">
        <v>23</v>
      </c>
      <c r="Y1354" s="44">
        <v>0</v>
      </c>
      <c r="Z1354" s="44">
        <v>23</v>
      </c>
      <c r="AA1354" s="44">
        <v>0</v>
      </c>
      <c r="AB1354" s="44">
        <v>23</v>
      </c>
      <c r="AC1354" s="44">
        <v>237</v>
      </c>
      <c r="AD1354" s="44">
        <v>23</v>
      </c>
      <c r="AE1354" s="44">
        <v>107.45944443924641</v>
      </c>
      <c r="AF1354" s="44">
        <v>4</v>
      </c>
      <c r="AG1354" s="75">
        <v>1</v>
      </c>
      <c r="AH1354" s="74">
        <v>0.82799999999999996</v>
      </c>
      <c r="AI1354" s="44">
        <v>7</v>
      </c>
      <c r="AJ1354" s="44">
        <v>0</v>
      </c>
      <c r="AK1354" s="44">
        <v>217</v>
      </c>
      <c r="AL1354" s="44">
        <v>23</v>
      </c>
      <c r="AM1354" s="44">
        <v>0</v>
      </c>
      <c r="AN1354" s="44">
        <v>23</v>
      </c>
      <c r="AO1354" s="44">
        <v>0</v>
      </c>
      <c r="AP1354" s="44">
        <v>23</v>
      </c>
      <c r="AQ1354" s="44">
        <v>237</v>
      </c>
      <c r="AR1354" s="44">
        <v>23</v>
      </c>
      <c r="AS1354" s="44">
        <v>107.45944443924641</v>
      </c>
      <c r="AT1354" s="44">
        <v>4</v>
      </c>
      <c r="AU1354" s="75">
        <v>1</v>
      </c>
      <c r="AV1354">
        <v>0.875</v>
      </c>
      <c r="AW1354">
        <v>7</v>
      </c>
      <c r="AX1354">
        <v>0</v>
      </c>
      <c r="AY1354">
        <v>217</v>
      </c>
      <c r="AZ1354">
        <v>23</v>
      </c>
      <c r="BA1354">
        <v>0</v>
      </c>
      <c r="BB1354">
        <v>23</v>
      </c>
      <c r="BC1354">
        <v>0</v>
      </c>
      <c r="BD1354">
        <v>23</v>
      </c>
      <c r="BE1354">
        <v>237</v>
      </c>
      <c r="BF1354">
        <v>23</v>
      </c>
      <c r="BG1354">
        <v>107.45944443924641</v>
      </c>
      <c r="BH1354">
        <v>4</v>
      </c>
      <c r="BI1354">
        <v>1</v>
      </c>
      <c r="BJ1354" s="74">
        <f t="shared" si="106"/>
        <v>0.83333333333333337</v>
      </c>
      <c r="BK1354" s="92">
        <f t="shared" si="107"/>
        <v>7</v>
      </c>
      <c r="BN1354" s="67">
        <f t="shared" si="108"/>
        <v>0.46333333333333343</v>
      </c>
      <c r="BO1354" s="9">
        <f t="shared" si="109"/>
        <v>3</v>
      </c>
      <c r="BT1354">
        <v>0.61</v>
      </c>
      <c r="BU1354">
        <v>7</v>
      </c>
      <c r="BV1354">
        <v>0</v>
      </c>
      <c r="BW1354">
        <v>217</v>
      </c>
      <c r="BX1354">
        <v>23</v>
      </c>
      <c r="BY1354">
        <v>0</v>
      </c>
      <c r="BZ1354">
        <v>23</v>
      </c>
      <c r="CA1354">
        <v>0</v>
      </c>
      <c r="CB1354">
        <v>23</v>
      </c>
      <c r="CC1354">
        <v>237</v>
      </c>
      <c r="CD1354">
        <v>23</v>
      </c>
      <c r="CE1354">
        <v>107.45944443924641</v>
      </c>
      <c r="CF1354">
        <v>4</v>
      </c>
      <c r="CG1354">
        <v>1</v>
      </c>
      <c r="CM1354">
        <v>0.61</v>
      </c>
      <c r="CQ1354" t="s">
        <v>162</v>
      </c>
      <c r="CR1354" t="s">
        <v>172</v>
      </c>
      <c r="CS1354" t="s">
        <v>183</v>
      </c>
      <c r="CT1354">
        <v>217</v>
      </c>
      <c r="CU1354">
        <v>23</v>
      </c>
      <c r="CV1354">
        <v>0</v>
      </c>
      <c r="CW1354">
        <v>23</v>
      </c>
      <c r="CX1354">
        <v>0</v>
      </c>
      <c r="CY1354">
        <v>23</v>
      </c>
      <c r="CZ1354">
        <v>237</v>
      </c>
      <c r="DA1354">
        <v>23</v>
      </c>
      <c r="DB1354">
        <v>107.45944443924641</v>
      </c>
      <c r="DC1354">
        <v>4</v>
      </c>
      <c r="DD1354">
        <v>1</v>
      </c>
      <c r="DF1354">
        <v>0.219</v>
      </c>
    </row>
    <row r="1355" spans="1:110" x14ac:dyDescent="0.25">
      <c r="A1355" s="74">
        <v>2</v>
      </c>
      <c r="B1355" s="44">
        <v>0</v>
      </c>
      <c r="C1355" s="44">
        <v>3</v>
      </c>
      <c r="D1355" s="44">
        <v>19</v>
      </c>
      <c r="E1355" s="44">
        <v>0.28385018941363999</v>
      </c>
      <c r="F1355" s="44">
        <v>1580.6657035000001</v>
      </c>
      <c r="G1355" s="75">
        <v>199.77</v>
      </c>
      <c r="H1355" s="74">
        <v>0.46899999999999997</v>
      </c>
      <c r="I1355" s="44">
        <v>4</v>
      </c>
      <c r="J1355" s="75">
        <v>0</v>
      </c>
      <c r="K1355" s="74">
        <v>0.312</v>
      </c>
      <c r="L1355" s="44">
        <v>4</v>
      </c>
      <c r="M1355" s="75">
        <v>0</v>
      </c>
      <c r="N1355" s="44">
        <v>0.313</v>
      </c>
      <c r="O1355" s="44">
        <v>4</v>
      </c>
      <c r="P1355" s="75">
        <v>0</v>
      </c>
      <c r="Q1355" s="80">
        <f t="shared" si="105"/>
        <v>0.36466666666666664</v>
      </c>
      <c r="R1355" s="88">
        <f t="shared" si="105"/>
        <v>4</v>
      </c>
      <c r="T1355" s="74">
        <v>0.84399999999999997</v>
      </c>
      <c r="U1355" s="44">
        <v>7</v>
      </c>
      <c r="V1355" s="44">
        <v>0</v>
      </c>
      <c r="W1355" s="44">
        <v>217.000001</v>
      </c>
      <c r="X1355" s="44">
        <v>23</v>
      </c>
      <c r="Y1355" s="44">
        <v>0</v>
      </c>
      <c r="Z1355" s="44">
        <v>23</v>
      </c>
      <c r="AA1355" s="44">
        <v>0</v>
      </c>
      <c r="AB1355" s="44">
        <v>23</v>
      </c>
      <c r="AC1355" s="44">
        <v>237</v>
      </c>
      <c r="AD1355" s="44">
        <v>23</v>
      </c>
      <c r="AE1355" s="44">
        <v>107.08777757619583</v>
      </c>
      <c r="AF1355" s="44">
        <v>4</v>
      </c>
      <c r="AG1355" s="75">
        <v>1</v>
      </c>
      <c r="AH1355" s="74">
        <v>0.81299999999999994</v>
      </c>
      <c r="AI1355" s="44">
        <v>7</v>
      </c>
      <c r="AJ1355" s="44">
        <v>0</v>
      </c>
      <c r="AK1355" s="44">
        <v>217.000001</v>
      </c>
      <c r="AL1355" s="44">
        <v>23</v>
      </c>
      <c r="AM1355" s="44">
        <v>0</v>
      </c>
      <c r="AN1355" s="44">
        <v>23</v>
      </c>
      <c r="AO1355" s="44">
        <v>0</v>
      </c>
      <c r="AP1355" s="44">
        <v>23</v>
      </c>
      <c r="AQ1355" s="44">
        <v>237</v>
      </c>
      <c r="AR1355" s="44">
        <v>23</v>
      </c>
      <c r="AS1355" s="44">
        <v>107.08777757619583</v>
      </c>
      <c r="AT1355" s="44">
        <v>4</v>
      </c>
      <c r="AU1355" s="75">
        <v>1</v>
      </c>
      <c r="AV1355">
        <v>0.86</v>
      </c>
      <c r="AW1355">
        <v>7</v>
      </c>
      <c r="AX1355">
        <v>0</v>
      </c>
      <c r="AY1355">
        <v>217.000001</v>
      </c>
      <c r="AZ1355">
        <v>23</v>
      </c>
      <c r="BA1355">
        <v>0</v>
      </c>
      <c r="BB1355">
        <v>23</v>
      </c>
      <c r="BC1355">
        <v>0</v>
      </c>
      <c r="BD1355">
        <v>23</v>
      </c>
      <c r="BE1355">
        <v>237</v>
      </c>
      <c r="BF1355">
        <v>23</v>
      </c>
      <c r="BG1355">
        <v>107.08777757619583</v>
      </c>
      <c r="BH1355">
        <v>4</v>
      </c>
      <c r="BI1355">
        <v>1</v>
      </c>
      <c r="BJ1355" s="74">
        <f t="shared" si="106"/>
        <v>0.83899999999999997</v>
      </c>
      <c r="BK1355" s="92">
        <f t="shared" si="107"/>
        <v>7</v>
      </c>
      <c r="BN1355" s="67">
        <f t="shared" si="108"/>
        <v>0.47433333333333333</v>
      </c>
      <c r="BO1355" s="9">
        <f t="shared" si="109"/>
        <v>3</v>
      </c>
      <c r="BT1355">
        <v>0.56200000000000006</v>
      </c>
      <c r="BU1355">
        <v>7</v>
      </c>
      <c r="BV1355">
        <v>0</v>
      </c>
      <c r="BW1355">
        <v>217.000001</v>
      </c>
      <c r="BX1355">
        <v>23</v>
      </c>
      <c r="BY1355">
        <v>0</v>
      </c>
      <c r="BZ1355">
        <v>23</v>
      </c>
      <c r="CA1355">
        <v>0</v>
      </c>
      <c r="CB1355">
        <v>23</v>
      </c>
      <c r="CC1355">
        <v>237</v>
      </c>
      <c r="CD1355">
        <v>23</v>
      </c>
      <c r="CE1355">
        <v>107.08777757619583</v>
      </c>
      <c r="CF1355">
        <v>4</v>
      </c>
      <c r="CG1355">
        <v>1</v>
      </c>
      <c r="CM1355">
        <v>0.56200000000000006</v>
      </c>
      <c r="CQ1355" t="s">
        <v>162</v>
      </c>
      <c r="CR1355" t="s">
        <v>173</v>
      </c>
      <c r="CS1355" t="s">
        <v>183</v>
      </c>
      <c r="CT1355">
        <v>217.000001</v>
      </c>
      <c r="CU1355">
        <v>23</v>
      </c>
      <c r="CV1355">
        <v>0</v>
      </c>
      <c r="CW1355">
        <v>23</v>
      </c>
      <c r="CX1355">
        <v>0</v>
      </c>
      <c r="CY1355">
        <v>23</v>
      </c>
      <c r="CZ1355">
        <v>237</v>
      </c>
      <c r="DA1355">
        <v>23</v>
      </c>
      <c r="DB1355">
        <v>107.08777757619583</v>
      </c>
      <c r="DC1355">
        <v>4</v>
      </c>
      <c r="DD1355">
        <v>1</v>
      </c>
      <c r="DF1355">
        <v>0.23400000000000001</v>
      </c>
    </row>
    <row r="1356" spans="1:110" x14ac:dyDescent="0.25">
      <c r="A1356" s="74">
        <v>2</v>
      </c>
      <c r="B1356" s="44">
        <v>0</v>
      </c>
      <c r="C1356" s="44">
        <v>3</v>
      </c>
      <c r="D1356" s="44">
        <v>20</v>
      </c>
      <c r="E1356" s="44">
        <v>0.38138819392551698</v>
      </c>
      <c r="F1356" s="44">
        <v>1613.86296499999</v>
      </c>
      <c r="G1356" s="75">
        <v>207.82</v>
      </c>
      <c r="H1356" s="74">
        <v>0.45400000000000001</v>
      </c>
      <c r="I1356" s="44">
        <v>4</v>
      </c>
      <c r="J1356" s="75">
        <v>0</v>
      </c>
      <c r="K1356" s="74">
        <v>0.313</v>
      </c>
      <c r="L1356" s="44">
        <v>4</v>
      </c>
      <c r="M1356" s="75">
        <v>0</v>
      </c>
      <c r="N1356" s="44">
        <v>0.29599999999999999</v>
      </c>
      <c r="O1356" s="44">
        <v>4</v>
      </c>
      <c r="P1356" s="75">
        <v>0</v>
      </c>
      <c r="Q1356" s="80">
        <f t="shared" si="105"/>
        <v>0.35433333333333333</v>
      </c>
      <c r="R1356" s="88">
        <f t="shared" si="105"/>
        <v>4</v>
      </c>
      <c r="T1356" s="74">
        <v>0.78100000000000003</v>
      </c>
      <c r="U1356" s="44">
        <v>7</v>
      </c>
      <c r="V1356" s="44">
        <v>0</v>
      </c>
      <c r="W1356" s="44">
        <v>217</v>
      </c>
      <c r="X1356" s="44">
        <v>23</v>
      </c>
      <c r="Y1356" s="44">
        <v>0</v>
      </c>
      <c r="Z1356" s="44">
        <v>23</v>
      </c>
      <c r="AA1356" s="44">
        <v>0</v>
      </c>
      <c r="AB1356" s="44">
        <v>23</v>
      </c>
      <c r="AC1356" s="44">
        <v>237</v>
      </c>
      <c r="AD1356" s="44">
        <v>23</v>
      </c>
      <c r="AE1356" s="44">
        <v>106.73136204783916</v>
      </c>
      <c r="AF1356" s="44">
        <v>4</v>
      </c>
      <c r="AG1356" s="75">
        <v>1</v>
      </c>
      <c r="AH1356" s="74">
        <v>0.81299999999999994</v>
      </c>
      <c r="AI1356" s="44">
        <v>7</v>
      </c>
      <c r="AJ1356" s="44">
        <v>0</v>
      </c>
      <c r="AK1356" s="44">
        <v>217</v>
      </c>
      <c r="AL1356" s="44">
        <v>23</v>
      </c>
      <c r="AM1356" s="44">
        <v>0</v>
      </c>
      <c r="AN1356" s="44">
        <v>23</v>
      </c>
      <c r="AO1356" s="44">
        <v>0</v>
      </c>
      <c r="AP1356" s="44">
        <v>23</v>
      </c>
      <c r="AQ1356" s="44">
        <v>237</v>
      </c>
      <c r="AR1356" s="44">
        <v>23</v>
      </c>
      <c r="AS1356" s="44">
        <v>106.73136204783916</v>
      </c>
      <c r="AT1356" s="44">
        <v>4</v>
      </c>
      <c r="AU1356" s="75">
        <v>1</v>
      </c>
      <c r="AV1356">
        <v>0.875</v>
      </c>
      <c r="AW1356">
        <v>7</v>
      </c>
      <c r="AX1356">
        <v>0</v>
      </c>
      <c r="AY1356">
        <v>217</v>
      </c>
      <c r="AZ1356">
        <v>23</v>
      </c>
      <c r="BA1356">
        <v>0</v>
      </c>
      <c r="BB1356">
        <v>23</v>
      </c>
      <c r="BC1356">
        <v>0</v>
      </c>
      <c r="BD1356">
        <v>23</v>
      </c>
      <c r="BE1356">
        <v>237</v>
      </c>
      <c r="BF1356">
        <v>23</v>
      </c>
      <c r="BG1356">
        <v>106.73136204783916</v>
      </c>
      <c r="BH1356">
        <v>4</v>
      </c>
      <c r="BI1356">
        <v>1</v>
      </c>
      <c r="BJ1356" s="74">
        <f t="shared" si="106"/>
        <v>0.82299999999999995</v>
      </c>
      <c r="BK1356" s="92">
        <f t="shared" si="107"/>
        <v>7</v>
      </c>
      <c r="BN1356" s="67">
        <f t="shared" si="108"/>
        <v>0.46866666666666662</v>
      </c>
      <c r="BO1356" s="9">
        <f t="shared" si="109"/>
        <v>3</v>
      </c>
      <c r="BT1356">
        <v>0.61</v>
      </c>
      <c r="BU1356">
        <v>7</v>
      </c>
      <c r="BV1356">
        <v>0</v>
      </c>
      <c r="BW1356">
        <v>217</v>
      </c>
      <c r="BX1356">
        <v>23</v>
      </c>
      <c r="BY1356">
        <v>0</v>
      </c>
      <c r="BZ1356">
        <v>23</v>
      </c>
      <c r="CA1356">
        <v>0</v>
      </c>
      <c r="CB1356">
        <v>23</v>
      </c>
      <c r="CC1356">
        <v>237</v>
      </c>
      <c r="CD1356">
        <v>23</v>
      </c>
      <c r="CE1356">
        <v>106.73136204783916</v>
      </c>
      <c r="CF1356">
        <v>4</v>
      </c>
      <c r="CG1356">
        <v>1</v>
      </c>
      <c r="CM1356">
        <v>0.61</v>
      </c>
      <c r="CQ1356" t="s">
        <v>162</v>
      </c>
      <c r="CR1356" t="s">
        <v>175</v>
      </c>
      <c r="CS1356" t="s">
        <v>183</v>
      </c>
      <c r="CT1356">
        <v>217</v>
      </c>
      <c r="CU1356">
        <v>23</v>
      </c>
      <c r="CV1356">
        <v>0</v>
      </c>
      <c r="CW1356">
        <v>23</v>
      </c>
      <c r="CX1356">
        <v>0</v>
      </c>
      <c r="CY1356">
        <v>23</v>
      </c>
      <c r="CZ1356">
        <v>237</v>
      </c>
      <c r="DA1356">
        <v>23</v>
      </c>
      <c r="DB1356">
        <v>106.73136204783916</v>
      </c>
      <c r="DC1356">
        <v>4</v>
      </c>
      <c r="DD1356">
        <v>1</v>
      </c>
      <c r="DF1356">
        <v>0.218</v>
      </c>
    </row>
    <row r="1357" spans="1:110" x14ac:dyDescent="0.25">
      <c r="A1357" s="74">
        <v>2</v>
      </c>
      <c r="B1357" s="44">
        <v>0</v>
      </c>
      <c r="C1357" s="44">
        <v>3</v>
      </c>
      <c r="D1357" s="44">
        <v>21</v>
      </c>
      <c r="E1357" s="44">
        <v>0.47892619843739398</v>
      </c>
      <c r="F1357" s="44">
        <v>1647.0602265</v>
      </c>
      <c r="G1357" s="75">
        <v>215.87</v>
      </c>
      <c r="H1357" s="74">
        <v>0.45400000000000001</v>
      </c>
      <c r="I1357" s="44">
        <v>4</v>
      </c>
      <c r="J1357" s="75">
        <v>0</v>
      </c>
      <c r="K1357" s="74">
        <v>0.313</v>
      </c>
      <c r="L1357" s="44">
        <v>4</v>
      </c>
      <c r="M1357" s="75">
        <v>0</v>
      </c>
      <c r="N1357" s="44">
        <v>0.312</v>
      </c>
      <c r="O1357" s="44">
        <v>4</v>
      </c>
      <c r="P1357" s="75">
        <v>0</v>
      </c>
      <c r="Q1357" s="80">
        <f t="shared" si="105"/>
        <v>0.35966666666666663</v>
      </c>
      <c r="R1357" s="88">
        <f t="shared" si="105"/>
        <v>4</v>
      </c>
      <c r="T1357" s="74">
        <v>0.76600000000000001</v>
      </c>
      <c r="U1357" s="44">
        <v>7</v>
      </c>
      <c r="V1357" s="44">
        <v>0</v>
      </c>
      <c r="W1357" s="44">
        <v>217.000001</v>
      </c>
      <c r="X1357" s="44">
        <v>23</v>
      </c>
      <c r="Y1357" s="44">
        <v>0</v>
      </c>
      <c r="Z1357" s="44">
        <v>23</v>
      </c>
      <c r="AA1357" s="44">
        <v>0</v>
      </c>
      <c r="AB1357" s="44">
        <v>23</v>
      </c>
      <c r="AC1357" s="44">
        <v>237</v>
      </c>
      <c r="AD1357" s="44">
        <v>23</v>
      </c>
      <c r="AE1357" s="44">
        <v>106.38935229333188</v>
      </c>
      <c r="AF1357" s="44">
        <v>4</v>
      </c>
      <c r="AG1357" s="75">
        <v>1</v>
      </c>
      <c r="AH1357" s="74">
        <v>0.81299999999999994</v>
      </c>
      <c r="AI1357" s="44">
        <v>7</v>
      </c>
      <c r="AJ1357" s="44">
        <v>0</v>
      </c>
      <c r="AK1357" s="44">
        <v>217.000001</v>
      </c>
      <c r="AL1357" s="44">
        <v>23</v>
      </c>
      <c r="AM1357" s="44">
        <v>0</v>
      </c>
      <c r="AN1357" s="44">
        <v>23</v>
      </c>
      <c r="AO1357" s="44">
        <v>0</v>
      </c>
      <c r="AP1357" s="44">
        <v>23</v>
      </c>
      <c r="AQ1357" s="44">
        <v>237</v>
      </c>
      <c r="AR1357" s="44">
        <v>23</v>
      </c>
      <c r="AS1357" s="44">
        <v>106.38935229333188</v>
      </c>
      <c r="AT1357" s="44">
        <v>4</v>
      </c>
      <c r="AU1357" s="75">
        <v>1</v>
      </c>
      <c r="AV1357">
        <v>0.86</v>
      </c>
      <c r="AW1357">
        <v>7</v>
      </c>
      <c r="AX1357">
        <v>0</v>
      </c>
      <c r="AY1357">
        <v>217.000001</v>
      </c>
      <c r="AZ1357">
        <v>23</v>
      </c>
      <c r="BA1357">
        <v>0</v>
      </c>
      <c r="BB1357">
        <v>23</v>
      </c>
      <c r="BC1357">
        <v>0</v>
      </c>
      <c r="BD1357">
        <v>23</v>
      </c>
      <c r="BE1357">
        <v>237</v>
      </c>
      <c r="BF1357">
        <v>23</v>
      </c>
      <c r="BG1357">
        <v>106.38935229333188</v>
      </c>
      <c r="BH1357">
        <v>4</v>
      </c>
      <c r="BI1357">
        <v>1</v>
      </c>
      <c r="BJ1357" s="74">
        <f t="shared" si="106"/>
        <v>0.81300000000000006</v>
      </c>
      <c r="BK1357" s="92">
        <f t="shared" si="107"/>
        <v>7</v>
      </c>
      <c r="BN1357" s="67">
        <f t="shared" si="108"/>
        <v>0.45333333333333342</v>
      </c>
      <c r="BO1357" s="9">
        <f t="shared" si="109"/>
        <v>3</v>
      </c>
      <c r="BT1357">
        <v>0.59399999999999997</v>
      </c>
      <c r="BU1357">
        <v>7</v>
      </c>
      <c r="BV1357">
        <v>0</v>
      </c>
      <c r="BW1357">
        <v>217.000001</v>
      </c>
      <c r="BX1357">
        <v>23</v>
      </c>
      <c r="BY1357">
        <v>0</v>
      </c>
      <c r="BZ1357">
        <v>23</v>
      </c>
      <c r="CA1357">
        <v>0</v>
      </c>
      <c r="CB1357">
        <v>23</v>
      </c>
      <c r="CC1357">
        <v>237</v>
      </c>
      <c r="CD1357">
        <v>23</v>
      </c>
      <c r="CE1357">
        <v>106.38935229333188</v>
      </c>
      <c r="CF1357">
        <v>4</v>
      </c>
      <c r="CG1357">
        <v>1</v>
      </c>
      <c r="CM1357">
        <v>0.59399999999999997</v>
      </c>
      <c r="CQ1357" t="s">
        <v>162</v>
      </c>
      <c r="CR1357" t="s">
        <v>172</v>
      </c>
      <c r="CS1357" t="s">
        <v>183</v>
      </c>
      <c r="CT1357">
        <v>217.000001</v>
      </c>
      <c r="CU1357">
        <v>23</v>
      </c>
      <c r="CV1357">
        <v>0</v>
      </c>
      <c r="CW1357">
        <v>23</v>
      </c>
      <c r="CX1357">
        <v>0</v>
      </c>
      <c r="CY1357">
        <v>23</v>
      </c>
      <c r="CZ1357">
        <v>237</v>
      </c>
      <c r="DA1357">
        <v>23</v>
      </c>
      <c r="DB1357">
        <v>106.38935229333188</v>
      </c>
      <c r="DC1357">
        <v>4</v>
      </c>
      <c r="DD1357">
        <v>1</v>
      </c>
      <c r="DF1357">
        <v>0.219</v>
      </c>
    </row>
    <row r="1358" spans="1:110" x14ac:dyDescent="0.25">
      <c r="A1358" s="74">
        <v>2</v>
      </c>
      <c r="B1358" s="44">
        <v>0</v>
      </c>
      <c r="C1358" s="44">
        <v>4</v>
      </c>
      <c r="D1358" s="44">
        <v>8</v>
      </c>
      <c r="E1358" s="44">
        <v>-0.478308039556955</v>
      </c>
      <c r="F1358" s="44">
        <v>1340.1711829999999</v>
      </c>
      <c r="G1358" s="75">
        <v>117.96</v>
      </c>
      <c r="H1358" s="74">
        <v>0.438</v>
      </c>
      <c r="I1358" s="44">
        <v>4</v>
      </c>
      <c r="J1358" s="75">
        <v>0</v>
      </c>
      <c r="K1358" s="74">
        <v>0.313</v>
      </c>
      <c r="L1358" s="44">
        <v>4</v>
      </c>
      <c r="M1358" s="75">
        <v>0</v>
      </c>
      <c r="N1358" s="44">
        <v>0.313</v>
      </c>
      <c r="O1358" s="44">
        <v>4</v>
      </c>
      <c r="P1358" s="75">
        <v>0</v>
      </c>
      <c r="Q1358" s="80">
        <f t="shared" si="105"/>
        <v>0.35466666666666669</v>
      </c>
      <c r="R1358" s="88">
        <f t="shared" si="105"/>
        <v>4</v>
      </c>
      <c r="T1358" s="74">
        <v>1</v>
      </c>
      <c r="U1358" s="44">
        <v>7</v>
      </c>
      <c r="V1358" s="44">
        <v>0</v>
      </c>
      <c r="W1358" s="44">
        <v>0</v>
      </c>
      <c r="X1358" s="44">
        <v>23</v>
      </c>
      <c r="Y1358" s="44">
        <v>0</v>
      </c>
      <c r="Z1358" s="44">
        <v>23</v>
      </c>
      <c r="AA1358" s="44">
        <v>217</v>
      </c>
      <c r="AB1358" s="44">
        <v>23</v>
      </c>
      <c r="AC1358" s="44">
        <v>237</v>
      </c>
      <c r="AD1358" s="44">
        <v>23</v>
      </c>
      <c r="AE1358" s="44">
        <v>113.40575994963548</v>
      </c>
      <c r="AF1358" s="44">
        <v>4</v>
      </c>
      <c r="AG1358" s="75">
        <v>1</v>
      </c>
      <c r="AH1358" s="74">
        <v>0.82799999999999996</v>
      </c>
      <c r="AI1358" s="44">
        <v>7</v>
      </c>
      <c r="AJ1358" s="44">
        <v>0</v>
      </c>
      <c r="AK1358" s="44">
        <v>0</v>
      </c>
      <c r="AL1358" s="44">
        <v>23</v>
      </c>
      <c r="AM1358" s="44">
        <v>0</v>
      </c>
      <c r="AN1358" s="44">
        <v>23</v>
      </c>
      <c r="AO1358" s="44">
        <v>217</v>
      </c>
      <c r="AP1358" s="44">
        <v>23</v>
      </c>
      <c r="AQ1358" s="44">
        <v>237</v>
      </c>
      <c r="AR1358" s="44">
        <v>23</v>
      </c>
      <c r="AS1358" s="44">
        <v>113.40575994963548</v>
      </c>
      <c r="AT1358" s="44">
        <v>4</v>
      </c>
      <c r="AU1358" s="75">
        <v>1</v>
      </c>
      <c r="AV1358">
        <v>0.875</v>
      </c>
      <c r="AW1358">
        <v>7</v>
      </c>
      <c r="AX1358">
        <v>0</v>
      </c>
      <c r="AY1358">
        <v>0</v>
      </c>
      <c r="AZ1358">
        <v>23</v>
      </c>
      <c r="BA1358">
        <v>0</v>
      </c>
      <c r="BB1358">
        <v>23</v>
      </c>
      <c r="BC1358">
        <v>217</v>
      </c>
      <c r="BD1358">
        <v>23</v>
      </c>
      <c r="BE1358">
        <v>237</v>
      </c>
      <c r="BF1358">
        <v>23</v>
      </c>
      <c r="BG1358">
        <v>113.40575994963548</v>
      </c>
      <c r="BH1358">
        <v>4</v>
      </c>
      <c r="BI1358">
        <v>1</v>
      </c>
      <c r="BJ1358" s="74">
        <f t="shared" si="106"/>
        <v>0.90099999999999991</v>
      </c>
      <c r="BK1358" s="92">
        <f t="shared" si="107"/>
        <v>7</v>
      </c>
      <c r="BN1358" s="67">
        <f t="shared" si="108"/>
        <v>0.54633333333333323</v>
      </c>
      <c r="BO1358" s="9">
        <f t="shared" si="109"/>
        <v>3</v>
      </c>
      <c r="BT1358">
        <v>0.57799999999999996</v>
      </c>
      <c r="BU1358">
        <v>7</v>
      </c>
      <c r="BV1358">
        <v>0</v>
      </c>
      <c r="BW1358">
        <v>0</v>
      </c>
      <c r="BX1358">
        <v>23</v>
      </c>
      <c r="BY1358">
        <v>0</v>
      </c>
      <c r="BZ1358">
        <v>23</v>
      </c>
      <c r="CA1358">
        <v>217</v>
      </c>
      <c r="CB1358">
        <v>23</v>
      </c>
      <c r="CC1358">
        <v>237</v>
      </c>
      <c r="CD1358">
        <v>23</v>
      </c>
      <c r="CE1358">
        <v>113.40575994963548</v>
      </c>
      <c r="CF1358">
        <v>4</v>
      </c>
      <c r="CG1358">
        <v>1</v>
      </c>
      <c r="CM1358">
        <v>0.57799999999999996</v>
      </c>
      <c r="CQ1358" t="s">
        <v>162</v>
      </c>
      <c r="CR1358" t="s">
        <v>178</v>
      </c>
      <c r="CS1358" t="s">
        <v>183</v>
      </c>
      <c r="CT1358">
        <v>0</v>
      </c>
      <c r="CU1358">
        <v>23</v>
      </c>
      <c r="CV1358">
        <v>0</v>
      </c>
      <c r="CW1358">
        <v>23</v>
      </c>
      <c r="CX1358">
        <v>217</v>
      </c>
      <c r="CY1358">
        <v>23</v>
      </c>
      <c r="CZ1358">
        <v>237</v>
      </c>
      <c r="DA1358">
        <v>23</v>
      </c>
      <c r="DB1358">
        <v>113.40575994963548</v>
      </c>
      <c r="DC1358">
        <v>4</v>
      </c>
      <c r="DD1358">
        <v>1</v>
      </c>
      <c r="DF1358">
        <v>0.23499999999999999</v>
      </c>
    </row>
    <row r="1359" spans="1:110" x14ac:dyDescent="0.25">
      <c r="A1359" s="74">
        <v>2</v>
      </c>
      <c r="B1359" s="44">
        <v>0</v>
      </c>
      <c r="C1359" s="44">
        <v>4</v>
      </c>
      <c r="D1359" s="44">
        <v>9</v>
      </c>
      <c r="E1359" s="44">
        <v>-0.38077003504506102</v>
      </c>
      <c r="F1359" s="44">
        <v>1373.3684444999999</v>
      </c>
      <c r="G1359" s="75">
        <v>126.01</v>
      </c>
      <c r="H1359" s="74">
        <v>0.46899999999999997</v>
      </c>
      <c r="I1359" s="44">
        <v>4</v>
      </c>
      <c r="J1359" s="75">
        <v>0</v>
      </c>
      <c r="K1359" s="74">
        <v>0.32800000000000001</v>
      </c>
      <c r="L1359" s="44">
        <v>4</v>
      </c>
      <c r="M1359" s="75">
        <v>0</v>
      </c>
      <c r="N1359" s="44">
        <v>0.312</v>
      </c>
      <c r="O1359" s="44">
        <v>4</v>
      </c>
      <c r="P1359" s="75">
        <v>0</v>
      </c>
      <c r="Q1359" s="80">
        <f t="shared" si="105"/>
        <v>0.36966666666666664</v>
      </c>
      <c r="R1359" s="88">
        <f t="shared" si="105"/>
        <v>4</v>
      </c>
      <c r="T1359" s="74">
        <v>0.92200000000000004</v>
      </c>
      <c r="U1359" s="44">
        <v>7</v>
      </c>
      <c r="V1359" s="44">
        <v>0</v>
      </c>
      <c r="W1359" s="44">
        <v>0</v>
      </c>
      <c r="X1359" s="44">
        <v>23</v>
      </c>
      <c r="Y1359" s="44">
        <v>0</v>
      </c>
      <c r="Z1359" s="44">
        <v>23</v>
      </c>
      <c r="AA1359" s="44">
        <v>217</v>
      </c>
      <c r="AB1359" s="44">
        <v>23</v>
      </c>
      <c r="AC1359" s="44">
        <v>237</v>
      </c>
      <c r="AD1359" s="44">
        <v>23</v>
      </c>
      <c r="AE1359" s="44">
        <v>112.8342351860188</v>
      </c>
      <c r="AF1359" s="44">
        <v>4</v>
      </c>
      <c r="AG1359" s="75">
        <v>1</v>
      </c>
      <c r="AH1359" s="74">
        <v>0.82799999999999996</v>
      </c>
      <c r="AI1359" s="44">
        <v>7</v>
      </c>
      <c r="AJ1359" s="44">
        <v>0</v>
      </c>
      <c r="AK1359" s="44">
        <v>0</v>
      </c>
      <c r="AL1359" s="44">
        <v>23</v>
      </c>
      <c r="AM1359" s="44">
        <v>0</v>
      </c>
      <c r="AN1359" s="44">
        <v>23</v>
      </c>
      <c r="AO1359" s="44">
        <v>217</v>
      </c>
      <c r="AP1359" s="44">
        <v>23</v>
      </c>
      <c r="AQ1359" s="44">
        <v>237</v>
      </c>
      <c r="AR1359" s="44">
        <v>23</v>
      </c>
      <c r="AS1359" s="44">
        <v>112.8342351860188</v>
      </c>
      <c r="AT1359" s="44">
        <v>4</v>
      </c>
      <c r="AU1359" s="75">
        <v>1</v>
      </c>
      <c r="AV1359">
        <v>0.875</v>
      </c>
      <c r="AW1359">
        <v>7</v>
      </c>
      <c r="AX1359">
        <v>0</v>
      </c>
      <c r="AY1359">
        <v>0</v>
      </c>
      <c r="AZ1359">
        <v>23</v>
      </c>
      <c r="BA1359">
        <v>0</v>
      </c>
      <c r="BB1359">
        <v>23</v>
      </c>
      <c r="BC1359">
        <v>217</v>
      </c>
      <c r="BD1359">
        <v>23</v>
      </c>
      <c r="BE1359">
        <v>237</v>
      </c>
      <c r="BF1359">
        <v>23</v>
      </c>
      <c r="BG1359">
        <v>112.8342351860188</v>
      </c>
      <c r="BH1359">
        <v>4</v>
      </c>
      <c r="BI1359">
        <v>1</v>
      </c>
      <c r="BJ1359" s="74">
        <f t="shared" si="106"/>
        <v>0.875</v>
      </c>
      <c r="BK1359" s="92">
        <f t="shared" si="107"/>
        <v>7</v>
      </c>
      <c r="BN1359" s="67">
        <f t="shared" si="108"/>
        <v>0.50533333333333341</v>
      </c>
      <c r="BO1359" s="9">
        <f t="shared" si="109"/>
        <v>3</v>
      </c>
      <c r="BT1359">
        <v>0.59399999999999997</v>
      </c>
      <c r="BU1359">
        <v>7</v>
      </c>
      <c r="BV1359">
        <v>0</v>
      </c>
      <c r="BW1359">
        <v>0</v>
      </c>
      <c r="BX1359">
        <v>23</v>
      </c>
      <c r="BY1359">
        <v>0</v>
      </c>
      <c r="BZ1359">
        <v>23</v>
      </c>
      <c r="CA1359">
        <v>217</v>
      </c>
      <c r="CB1359">
        <v>23</v>
      </c>
      <c r="CC1359">
        <v>237</v>
      </c>
      <c r="CD1359">
        <v>23</v>
      </c>
      <c r="CE1359">
        <v>112.8342351860188</v>
      </c>
      <c r="CF1359">
        <v>4</v>
      </c>
      <c r="CG1359">
        <v>1</v>
      </c>
      <c r="CM1359">
        <v>0.59399999999999997</v>
      </c>
      <c r="CQ1359" t="s">
        <v>162</v>
      </c>
      <c r="CR1359" t="s">
        <v>173</v>
      </c>
      <c r="CS1359" t="s">
        <v>183</v>
      </c>
      <c r="CT1359">
        <v>0</v>
      </c>
      <c r="CU1359">
        <v>23</v>
      </c>
      <c r="CV1359">
        <v>0</v>
      </c>
      <c r="CW1359">
        <v>23</v>
      </c>
      <c r="CX1359">
        <v>217</v>
      </c>
      <c r="CY1359">
        <v>23</v>
      </c>
      <c r="CZ1359">
        <v>237</v>
      </c>
      <c r="DA1359">
        <v>23</v>
      </c>
      <c r="DB1359">
        <v>112.8342351860188</v>
      </c>
      <c r="DC1359">
        <v>4</v>
      </c>
      <c r="DD1359">
        <v>1</v>
      </c>
      <c r="DF1359">
        <v>0.23400000000000001</v>
      </c>
    </row>
    <row r="1360" spans="1:110" x14ac:dyDescent="0.25">
      <c r="A1360" s="74">
        <v>2</v>
      </c>
      <c r="B1360" s="44">
        <v>0</v>
      </c>
      <c r="C1360" s="44">
        <v>4</v>
      </c>
      <c r="D1360" s="44">
        <v>10</v>
      </c>
      <c r="E1360" s="44">
        <v>-0.28323203053320101</v>
      </c>
      <c r="F1360" s="44">
        <v>1406.5657060000001</v>
      </c>
      <c r="G1360" s="75">
        <v>134.06</v>
      </c>
      <c r="H1360" s="74">
        <v>0.42199999999999999</v>
      </c>
      <c r="I1360" s="44">
        <v>4</v>
      </c>
      <c r="J1360" s="75">
        <v>0</v>
      </c>
      <c r="K1360" s="74">
        <v>0.32800000000000001</v>
      </c>
      <c r="L1360" s="44">
        <v>4</v>
      </c>
      <c r="M1360" s="75">
        <v>0</v>
      </c>
      <c r="N1360" s="44">
        <v>0.29699999999999999</v>
      </c>
      <c r="O1360" s="44">
        <v>4</v>
      </c>
      <c r="P1360" s="75">
        <v>0</v>
      </c>
      <c r="Q1360" s="80">
        <f t="shared" si="105"/>
        <v>0.34899999999999998</v>
      </c>
      <c r="R1360" s="88">
        <f t="shared" si="105"/>
        <v>4</v>
      </c>
      <c r="T1360" s="74">
        <v>0.93700000000000006</v>
      </c>
      <c r="U1360" s="44">
        <v>7</v>
      </c>
      <c r="V1360" s="44">
        <v>0</v>
      </c>
      <c r="W1360" s="44">
        <v>0</v>
      </c>
      <c r="X1360" s="44">
        <v>23</v>
      </c>
      <c r="Y1360" s="44">
        <v>0</v>
      </c>
      <c r="Z1360" s="44">
        <v>23</v>
      </c>
      <c r="AA1360" s="44">
        <v>217.00000099999997</v>
      </c>
      <c r="AB1360" s="44">
        <v>23</v>
      </c>
      <c r="AC1360" s="44">
        <v>237</v>
      </c>
      <c r="AD1360" s="44">
        <v>23</v>
      </c>
      <c r="AE1360" s="44">
        <v>112.28971056754591</v>
      </c>
      <c r="AF1360" s="44">
        <v>4</v>
      </c>
      <c r="AG1360" s="75">
        <v>1</v>
      </c>
      <c r="AH1360" s="74">
        <v>0.81200000000000006</v>
      </c>
      <c r="AI1360" s="44">
        <v>7</v>
      </c>
      <c r="AJ1360" s="44">
        <v>0</v>
      </c>
      <c r="AK1360" s="44">
        <v>0</v>
      </c>
      <c r="AL1360" s="44">
        <v>23</v>
      </c>
      <c r="AM1360" s="44">
        <v>0</v>
      </c>
      <c r="AN1360" s="44">
        <v>23</v>
      </c>
      <c r="AO1360" s="44">
        <v>217.00000099999997</v>
      </c>
      <c r="AP1360" s="44">
        <v>23</v>
      </c>
      <c r="AQ1360" s="44">
        <v>237</v>
      </c>
      <c r="AR1360" s="44">
        <v>23</v>
      </c>
      <c r="AS1360" s="44">
        <v>112.28971056754591</v>
      </c>
      <c r="AT1360" s="44">
        <v>4</v>
      </c>
      <c r="AU1360" s="75">
        <v>1</v>
      </c>
      <c r="AV1360">
        <v>0.875</v>
      </c>
      <c r="AW1360">
        <v>7</v>
      </c>
      <c r="AX1360">
        <v>0</v>
      </c>
      <c r="AY1360">
        <v>0</v>
      </c>
      <c r="AZ1360">
        <v>23</v>
      </c>
      <c r="BA1360">
        <v>0</v>
      </c>
      <c r="BB1360">
        <v>23</v>
      </c>
      <c r="BC1360">
        <v>217.00000099999997</v>
      </c>
      <c r="BD1360">
        <v>23</v>
      </c>
      <c r="BE1360">
        <v>237</v>
      </c>
      <c r="BF1360">
        <v>23</v>
      </c>
      <c r="BG1360">
        <v>112.28971056754591</v>
      </c>
      <c r="BH1360">
        <v>4</v>
      </c>
      <c r="BI1360">
        <v>1</v>
      </c>
      <c r="BJ1360" s="74">
        <f t="shared" si="106"/>
        <v>0.8746666666666667</v>
      </c>
      <c r="BK1360" s="92">
        <f t="shared" si="107"/>
        <v>7</v>
      </c>
      <c r="BN1360" s="67">
        <f t="shared" si="108"/>
        <v>0.52566666666666673</v>
      </c>
      <c r="BO1360" s="9">
        <f t="shared" si="109"/>
        <v>3</v>
      </c>
      <c r="BT1360">
        <v>0.57799999999999996</v>
      </c>
      <c r="BU1360">
        <v>7</v>
      </c>
      <c r="BV1360">
        <v>0</v>
      </c>
      <c r="BW1360">
        <v>0</v>
      </c>
      <c r="BX1360">
        <v>23</v>
      </c>
      <c r="BY1360">
        <v>0</v>
      </c>
      <c r="BZ1360">
        <v>23</v>
      </c>
      <c r="CA1360">
        <v>217.00000099999997</v>
      </c>
      <c r="CB1360">
        <v>23</v>
      </c>
      <c r="CC1360">
        <v>237</v>
      </c>
      <c r="CD1360">
        <v>23</v>
      </c>
      <c r="CE1360">
        <v>112.28971056754591</v>
      </c>
      <c r="CF1360">
        <v>4</v>
      </c>
      <c r="CG1360">
        <v>1</v>
      </c>
      <c r="CM1360">
        <v>0.57799999999999996</v>
      </c>
      <c r="CQ1360" t="s">
        <v>162</v>
      </c>
      <c r="CR1360" t="s">
        <v>178</v>
      </c>
      <c r="CS1360" t="s">
        <v>183</v>
      </c>
      <c r="CT1360">
        <v>0</v>
      </c>
      <c r="CU1360">
        <v>23</v>
      </c>
      <c r="CV1360">
        <v>0</v>
      </c>
      <c r="CW1360">
        <v>23</v>
      </c>
      <c r="CX1360">
        <v>217.00000099999997</v>
      </c>
      <c r="CY1360">
        <v>23</v>
      </c>
      <c r="CZ1360">
        <v>237</v>
      </c>
      <c r="DA1360">
        <v>23</v>
      </c>
      <c r="DB1360">
        <v>112.28971056754591</v>
      </c>
      <c r="DC1360">
        <v>4</v>
      </c>
      <c r="DD1360">
        <v>1</v>
      </c>
      <c r="DF1360">
        <v>0.23499999999999999</v>
      </c>
    </row>
    <row r="1361" spans="1:110" x14ac:dyDescent="0.25">
      <c r="A1361" s="74">
        <v>2</v>
      </c>
      <c r="B1361" s="44">
        <v>0</v>
      </c>
      <c r="C1361" s="44">
        <v>4</v>
      </c>
      <c r="D1361" s="44">
        <v>11</v>
      </c>
      <c r="E1361" s="44">
        <v>-0.18569402602132401</v>
      </c>
      <c r="F1361" s="44">
        <v>1439.7629675000001</v>
      </c>
      <c r="G1361" s="75">
        <v>142.11000000000001</v>
      </c>
      <c r="H1361" s="74">
        <v>0.45300000000000001</v>
      </c>
      <c r="I1361" s="44">
        <v>4</v>
      </c>
      <c r="J1361" s="75">
        <v>0</v>
      </c>
      <c r="K1361" s="74">
        <v>0.313</v>
      </c>
      <c r="L1361" s="44">
        <v>4</v>
      </c>
      <c r="M1361" s="75">
        <v>0</v>
      </c>
      <c r="N1361" s="44">
        <v>0.312</v>
      </c>
      <c r="O1361" s="44">
        <v>4</v>
      </c>
      <c r="P1361" s="75">
        <v>0</v>
      </c>
      <c r="Q1361" s="80">
        <f t="shared" si="105"/>
        <v>0.35933333333333334</v>
      </c>
      <c r="R1361" s="88">
        <f t="shared" si="105"/>
        <v>4</v>
      </c>
      <c r="T1361" s="74">
        <v>1</v>
      </c>
      <c r="U1361" s="44">
        <v>7</v>
      </c>
      <c r="V1361" s="44">
        <v>0</v>
      </c>
      <c r="W1361" s="44">
        <v>0</v>
      </c>
      <c r="X1361" s="44">
        <v>23</v>
      </c>
      <c r="Y1361" s="44">
        <v>0</v>
      </c>
      <c r="Z1361" s="44">
        <v>23</v>
      </c>
      <c r="AA1361" s="44">
        <v>217.000001</v>
      </c>
      <c r="AB1361" s="44">
        <v>23</v>
      </c>
      <c r="AC1361" s="44">
        <v>237</v>
      </c>
      <c r="AD1361" s="44">
        <v>23</v>
      </c>
      <c r="AE1361" s="44">
        <v>111.77027489249181</v>
      </c>
      <c r="AF1361" s="44">
        <v>4</v>
      </c>
      <c r="AG1361" s="75">
        <v>1</v>
      </c>
      <c r="AH1361" s="74">
        <v>0.81200000000000006</v>
      </c>
      <c r="AI1361" s="44">
        <v>7</v>
      </c>
      <c r="AJ1361" s="44">
        <v>0</v>
      </c>
      <c r="AK1361" s="44">
        <v>0</v>
      </c>
      <c r="AL1361" s="44">
        <v>23</v>
      </c>
      <c r="AM1361" s="44">
        <v>0</v>
      </c>
      <c r="AN1361" s="44">
        <v>23</v>
      </c>
      <c r="AO1361" s="44">
        <v>217.000001</v>
      </c>
      <c r="AP1361" s="44">
        <v>23</v>
      </c>
      <c r="AQ1361" s="44">
        <v>237</v>
      </c>
      <c r="AR1361" s="44">
        <v>23</v>
      </c>
      <c r="AS1361" s="44">
        <v>111.77027489249181</v>
      </c>
      <c r="AT1361" s="44">
        <v>4</v>
      </c>
      <c r="AU1361" s="75">
        <v>1</v>
      </c>
      <c r="AV1361">
        <v>0.86</v>
      </c>
      <c r="AW1361">
        <v>7</v>
      </c>
      <c r="AX1361">
        <v>0</v>
      </c>
      <c r="AY1361">
        <v>0</v>
      </c>
      <c r="AZ1361">
        <v>23</v>
      </c>
      <c r="BA1361">
        <v>0</v>
      </c>
      <c r="BB1361">
        <v>23</v>
      </c>
      <c r="BC1361">
        <v>217.000001</v>
      </c>
      <c r="BD1361">
        <v>23</v>
      </c>
      <c r="BE1361">
        <v>237</v>
      </c>
      <c r="BF1361">
        <v>23</v>
      </c>
      <c r="BG1361">
        <v>111.77027489249181</v>
      </c>
      <c r="BH1361">
        <v>4</v>
      </c>
      <c r="BI1361">
        <v>1</v>
      </c>
      <c r="BJ1361" s="74">
        <f t="shared" si="106"/>
        <v>0.89066666666666672</v>
      </c>
      <c r="BK1361" s="92">
        <f t="shared" si="107"/>
        <v>7</v>
      </c>
      <c r="BN1361" s="67">
        <f t="shared" si="108"/>
        <v>0.53133333333333344</v>
      </c>
      <c r="BO1361" s="9">
        <f t="shared" si="109"/>
        <v>3</v>
      </c>
      <c r="BT1361">
        <v>0.61</v>
      </c>
      <c r="BU1361">
        <v>7</v>
      </c>
      <c r="BV1361">
        <v>0</v>
      </c>
      <c r="BW1361">
        <v>0</v>
      </c>
      <c r="BX1361">
        <v>23</v>
      </c>
      <c r="BY1361">
        <v>0</v>
      </c>
      <c r="BZ1361">
        <v>23</v>
      </c>
      <c r="CA1361">
        <v>217.000001</v>
      </c>
      <c r="CB1361">
        <v>23</v>
      </c>
      <c r="CC1361">
        <v>237</v>
      </c>
      <c r="CD1361">
        <v>23</v>
      </c>
      <c r="CE1361">
        <v>111.77027489249181</v>
      </c>
      <c r="CF1361">
        <v>4</v>
      </c>
      <c r="CG1361">
        <v>1</v>
      </c>
      <c r="CM1361">
        <v>0.61</v>
      </c>
      <c r="CQ1361" t="s">
        <v>162</v>
      </c>
      <c r="CR1361" t="s">
        <v>172</v>
      </c>
      <c r="CS1361" t="s">
        <v>183</v>
      </c>
      <c r="CT1361">
        <v>0</v>
      </c>
      <c r="CU1361">
        <v>23</v>
      </c>
      <c r="CV1361">
        <v>0</v>
      </c>
      <c r="CW1361">
        <v>23</v>
      </c>
      <c r="CX1361">
        <v>217.000001</v>
      </c>
      <c r="CY1361">
        <v>23</v>
      </c>
      <c r="CZ1361">
        <v>237</v>
      </c>
      <c r="DA1361">
        <v>23</v>
      </c>
      <c r="DB1361">
        <v>111.77027489249181</v>
      </c>
      <c r="DC1361">
        <v>4</v>
      </c>
      <c r="DD1361">
        <v>1</v>
      </c>
      <c r="DF1361">
        <v>0.219</v>
      </c>
    </row>
    <row r="1362" spans="1:110" x14ac:dyDescent="0.25">
      <c r="A1362" s="74">
        <v>2</v>
      </c>
      <c r="B1362" s="44">
        <v>0</v>
      </c>
      <c r="C1362" s="44">
        <v>4</v>
      </c>
      <c r="D1362" s="44">
        <v>12</v>
      </c>
      <c r="E1362" s="44">
        <v>-8.8156021509447804E-2</v>
      </c>
      <c r="F1362" s="44">
        <v>1472.960229</v>
      </c>
      <c r="G1362" s="75">
        <v>150.16</v>
      </c>
      <c r="H1362" s="74">
        <v>0.42199999999999999</v>
      </c>
      <c r="I1362" s="44">
        <v>4</v>
      </c>
      <c r="J1362" s="75">
        <v>0</v>
      </c>
      <c r="K1362" s="74">
        <v>0.32800000000000001</v>
      </c>
      <c r="L1362" s="44">
        <v>4</v>
      </c>
      <c r="M1362" s="75">
        <v>0</v>
      </c>
      <c r="N1362" s="44">
        <v>0.312</v>
      </c>
      <c r="O1362" s="44">
        <v>4</v>
      </c>
      <c r="P1362" s="75">
        <v>0</v>
      </c>
      <c r="Q1362" s="80">
        <f t="shared" si="105"/>
        <v>0.35400000000000004</v>
      </c>
      <c r="R1362" s="88">
        <f t="shared" si="105"/>
        <v>4</v>
      </c>
      <c r="T1362" s="74">
        <v>1.0469999999999999</v>
      </c>
      <c r="U1362" s="44">
        <v>7</v>
      </c>
      <c r="V1362" s="44">
        <v>0</v>
      </c>
      <c r="W1362" s="44">
        <v>0</v>
      </c>
      <c r="X1362" s="44">
        <v>23</v>
      </c>
      <c r="Y1362" s="44">
        <v>0</v>
      </c>
      <c r="Z1362" s="44">
        <v>23</v>
      </c>
      <c r="AA1362" s="44">
        <v>217</v>
      </c>
      <c r="AB1362" s="44">
        <v>23</v>
      </c>
      <c r="AC1362" s="44">
        <v>237</v>
      </c>
      <c r="AD1362" s="44">
        <v>23</v>
      </c>
      <c r="AE1362" s="44">
        <v>111.27423174885872</v>
      </c>
      <c r="AF1362" s="44">
        <v>4</v>
      </c>
      <c r="AG1362" s="75">
        <v>1</v>
      </c>
      <c r="AH1362" s="74">
        <v>0.79700000000000004</v>
      </c>
      <c r="AI1362" s="44">
        <v>7</v>
      </c>
      <c r="AJ1362" s="44">
        <v>0</v>
      </c>
      <c r="AK1362" s="44">
        <v>0</v>
      </c>
      <c r="AL1362" s="44">
        <v>23</v>
      </c>
      <c r="AM1362" s="44">
        <v>0</v>
      </c>
      <c r="AN1362" s="44">
        <v>23</v>
      </c>
      <c r="AO1362" s="44">
        <v>217</v>
      </c>
      <c r="AP1362" s="44">
        <v>23</v>
      </c>
      <c r="AQ1362" s="44">
        <v>237</v>
      </c>
      <c r="AR1362" s="44">
        <v>23</v>
      </c>
      <c r="AS1362" s="44">
        <v>111.27423174885872</v>
      </c>
      <c r="AT1362" s="44">
        <v>4</v>
      </c>
      <c r="AU1362" s="75">
        <v>1</v>
      </c>
      <c r="AV1362">
        <v>0.89100000000000001</v>
      </c>
      <c r="AW1362">
        <v>7</v>
      </c>
      <c r="AX1362">
        <v>0</v>
      </c>
      <c r="AY1362">
        <v>0</v>
      </c>
      <c r="AZ1362">
        <v>23</v>
      </c>
      <c r="BA1362">
        <v>0</v>
      </c>
      <c r="BB1362">
        <v>23</v>
      </c>
      <c r="BC1362">
        <v>217</v>
      </c>
      <c r="BD1362">
        <v>23</v>
      </c>
      <c r="BE1362">
        <v>237</v>
      </c>
      <c r="BF1362">
        <v>23</v>
      </c>
      <c r="BG1362">
        <v>111.27423174885872</v>
      </c>
      <c r="BH1362">
        <v>4</v>
      </c>
      <c r="BI1362">
        <v>1</v>
      </c>
      <c r="BJ1362" s="74">
        <f t="shared" si="106"/>
        <v>0.91166666666666663</v>
      </c>
      <c r="BK1362" s="92">
        <f t="shared" si="107"/>
        <v>7</v>
      </c>
      <c r="BN1362" s="67">
        <f t="shared" si="108"/>
        <v>0.55766666666666653</v>
      </c>
      <c r="BO1362" s="9">
        <f t="shared" si="109"/>
        <v>3</v>
      </c>
      <c r="BT1362">
        <v>0.57799999999999996</v>
      </c>
      <c r="BU1362">
        <v>7</v>
      </c>
      <c r="BV1362">
        <v>0</v>
      </c>
      <c r="BW1362">
        <v>0</v>
      </c>
      <c r="BX1362">
        <v>23</v>
      </c>
      <c r="BY1362">
        <v>0</v>
      </c>
      <c r="BZ1362">
        <v>23</v>
      </c>
      <c r="CA1362">
        <v>217</v>
      </c>
      <c r="CB1362">
        <v>23</v>
      </c>
      <c r="CC1362">
        <v>237</v>
      </c>
      <c r="CD1362">
        <v>23</v>
      </c>
      <c r="CE1362">
        <v>111.27423174885872</v>
      </c>
      <c r="CF1362">
        <v>4</v>
      </c>
      <c r="CG1362">
        <v>1</v>
      </c>
      <c r="CM1362">
        <v>0.57799999999999996</v>
      </c>
      <c r="CQ1362" t="s">
        <v>162</v>
      </c>
      <c r="CR1362" t="s">
        <v>177</v>
      </c>
      <c r="CS1362" t="s">
        <v>183</v>
      </c>
      <c r="CT1362">
        <v>0</v>
      </c>
      <c r="CU1362">
        <v>23</v>
      </c>
      <c r="CV1362">
        <v>0</v>
      </c>
      <c r="CW1362">
        <v>23</v>
      </c>
      <c r="CX1362">
        <v>217</v>
      </c>
      <c r="CY1362">
        <v>23</v>
      </c>
      <c r="CZ1362">
        <v>237</v>
      </c>
      <c r="DA1362">
        <v>23</v>
      </c>
      <c r="DB1362">
        <v>111.27423174885872</v>
      </c>
      <c r="DC1362">
        <v>4</v>
      </c>
      <c r="DD1362">
        <v>1</v>
      </c>
      <c r="DF1362">
        <v>0.25</v>
      </c>
    </row>
    <row r="1363" spans="1:110" x14ac:dyDescent="0.25">
      <c r="A1363" s="74">
        <v>2</v>
      </c>
      <c r="B1363" s="44">
        <v>0</v>
      </c>
      <c r="C1363" s="44">
        <v>4</v>
      </c>
      <c r="D1363" s="44">
        <v>13</v>
      </c>
      <c r="E1363" s="44">
        <v>9.3819830024291697E-3</v>
      </c>
      <c r="F1363" s="44">
        <v>1506.1574905</v>
      </c>
      <c r="G1363" s="75">
        <v>158.21</v>
      </c>
      <c r="H1363" s="74">
        <v>0.437</v>
      </c>
      <c r="I1363" s="44">
        <v>4</v>
      </c>
      <c r="J1363" s="75">
        <v>0</v>
      </c>
      <c r="K1363" s="74">
        <v>0.313</v>
      </c>
      <c r="L1363" s="44">
        <v>4</v>
      </c>
      <c r="M1363" s="75">
        <v>0</v>
      </c>
      <c r="N1363" s="44">
        <v>0.32800000000000001</v>
      </c>
      <c r="O1363" s="44">
        <v>4</v>
      </c>
      <c r="P1363" s="75">
        <v>0</v>
      </c>
      <c r="Q1363" s="80">
        <f t="shared" si="105"/>
        <v>0.35933333333333334</v>
      </c>
      <c r="R1363" s="88">
        <f t="shared" si="105"/>
        <v>4</v>
      </c>
      <c r="T1363" s="74">
        <v>0.90700000000000003</v>
      </c>
      <c r="U1363" s="44">
        <v>7</v>
      </c>
      <c r="V1363" s="44">
        <v>0</v>
      </c>
      <c r="W1363" s="44">
        <v>0</v>
      </c>
      <c r="X1363" s="44">
        <v>23</v>
      </c>
      <c r="Y1363" s="44">
        <v>0</v>
      </c>
      <c r="Z1363" s="44">
        <v>23</v>
      </c>
      <c r="AA1363" s="44">
        <v>217</v>
      </c>
      <c r="AB1363" s="44">
        <v>23</v>
      </c>
      <c r="AC1363" s="44">
        <v>237</v>
      </c>
      <c r="AD1363" s="44">
        <v>23</v>
      </c>
      <c r="AE1363" s="44">
        <v>110.80007605087039</v>
      </c>
      <c r="AF1363" s="44">
        <v>4</v>
      </c>
      <c r="AG1363" s="75">
        <v>1</v>
      </c>
      <c r="AH1363" s="74">
        <v>0.79700000000000004</v>
      </c>
      <c r="AI1363" s="44">
        <v>7</v>
      </c>
      <c r="AJ1363" s="44">
        <v>0</v>
      </c>
      <c r="AK1363" s="44">
        <v>0</v>
      </c>
      <c r="AL1363" s="44">
        <v>23</v>
      </c>
      <c r="AM1363" s="44">
        <v>0</v>
      </c>
      <c r="AN1363" s="44">
        <v>23</v>
      </c>
      <c r="AO1363" s="44">
        <v>217</v>
      </c>
      <c r="AP1363" s="44">
        <v>23</v>
      </c>
      <c r="AQ1363" s="44">
        <v>237</v>
      </c>
      <c r="AR1363" s="44">
        <v>23</v>
      </c>
      <c r="AS1363" s="44">
        <v>110.80007605087039</v>
      </c>
      <c r="AT1363" s="44">
        <v>4</v>
      </c>
      <c r="AU1363" s="75">
        <v>1</v>
      </c>
      <c r="AV1363">
        <v>0.86</v>
      </c>
      <c r="AW1363">
        <v>7</v>
      </c>
      <c r="AX1363">
        <v>0</v>
      </c>
      <c r="AY1363">
        <v>0</v>
      </c>
      <c r="AZ1363">
        <v>23</v>
      </c>
      <c r="BA1363">
        <v>0</v>
      </c>
      <c r="BB1363">
        <v>23</v>
      </c>
      <c r="BC1363">
        <v>217</v>
      </c>
      <c r="BD1363">
        <v>23</v>
      </c>
      <c r="BE1363">
        <v>237</v>
      </c>
      <c r="BF1363">
        <v>23</v>
      </c>
      <c r="BG1363">
        <v>110.80007605087039</v>
      </c>
      <c r="BH1363">
        <v>4</v>
      </c>
      <c r="BI1363">
        <v>1</v>
      </c>
      <c r="BJ1363" s="74">
        <f t="shared" si="106"/>
        <v>0.85466666666666669</v>
      </c>
      <c r="BK1363" s="92">
        <f t="shared" si="107"/>
        <v>7</v>
      </c>
      <c r="BN1363" s="67">
        <f t="shared" si="108"/>
        <v>0.49533333333333335</v>
      </c>
      <c r="BO1363" s="9">
        <f t="shared" si="109"/>
        <v>3</v>
      </c>
      <c r="BT1363">
        <v>0.61</v>
      </c>
      <c r="BU1363">
        <v>7</v>
      </c>
      <c r="BV1363">
        <v>0</v>
      </c>
      <c r="BW1363">
        <v>0</v>
      </c>
      <c r="BX1363">
        <v>23</v>
      </c>
      <c r="BY1363">
        <v>0</v>
      </c>
      <c r="BZ1363">
        <v>23</v>
      </c>
      <c r="CA1363">
        <v>217</v>
      </c>
      <c r="CB1363">
        <v>23</v>
      </c>
      <c r="CC1363">
        <v>237</v>
      </c>
      <c r="CD1363">
        <v>23</v>
      </c>
      <c r="CE1363">
        <v>110.80007605087039</v>
      </c>
      <c r="CF1363">
        <v>4</v>
      </c>
      <c r="CG1363">
        <v>1</v>
      </c>
      <c r="CM1363">
        <v>0.61</v>
      </c>
      <c r="CQ1363" t="s">
        <v>162</v>
      </c>
      <c r="CR1363" t="s">
        <v>177</v>
      </c>
      <c r="CS1363" t="s">
        <v>183</v>
      </c>
      <c r="CT1363">
        <v>0</v>
      </c>
      <c r="CU1363">
        <v>23</v>
      </c>
      <c r="CV1363">
        <v>0</v>
      </c>
      <c r="CW1363">
        <v>23</v>
      </c>
      <c r="CX1363">
        <v>217</v>
      </c>
      <c r="CY1363">
        <v>23</v>
      </c>
      <c r="CZ1363">
        <v>237</v>
      </c>
      <c r="DA1363">
        <v>23</v>
      </c>
      <c r="DB1363">
        <v>110.80007605087039</v>
      </c>
      <c r="DC1363">
        <v>4</v>
      </c>
      <c r="DD1363">
        <v>1</v>
      </c>
      <c r="DF1363">
        <v>0.25</v>
      </c>
    </row>
    <row r="1364" spans="1:110" x14ac:dyDescent="0.25">
      <c r="A1364" s="74">
        <v>2</v>
      </c>
      <c r="B1364" s="44">
        <v>0</v>
      </c>
      <c r="C1364" s="44">
        <v>4</v>
      </c>
      <c r="D1364" s="44">
        <v>14</v>
      </c>
      <c r="E1364" s="44">
        <v>0.10691998751430599</v>
      </c>
      <c r="F1364" s="44">
        <v>1539.354752</v>
      </c>
      <c r="G1364" s="75">
        <v>166.26</v>
      </c>
      <c r="H1364" s="74">
        <v>0.45300000000000001</v>
      </c>
      <c r="I1364" s="44">
        <v>4</v>
      </c>
      <c r="J1364" s="75">
        <v>0</v>
      </c>
      <c r="K1364" s="74">
        <v>0.312</v>
      </c>
      <c r="L1364" s="44">
        <v>4</v>
      </c>
      <c r="M1364" s="75">
        <v>0</v>
      </c>
      <c r="N1364" s="44">
        <v>0.29699999999999999</v>
      </c>
      <c r="O1364" s="44">
        <v>4</v>
      </c>
      <c r="P1364" s="75">
        <v>0</v>
      </c>
      <c r="Q1364" s="80">
        <f t="shared" si="105"/>
        <v>0.35400000000000004</v>
      </c>
      <c r="R1364" s="88">
        <f t="shared" si="105"/>
        <v>4</v>
      </c>
      <c r="T1364" s="74">
        <v>1.109</v>
      </c>
      <c r="U1364" s="44">
        <v>7</v>
      </c>
      <c r="V1364" s="44">
        <v>0</v>
      </c>
      <c r="W1364" s="44">
        <v>0</v>
      </c>
      <c r="X1364" s="44">
        <v>23</v>
      </c>
      <c r="Y1364" s="44">
        <v>0</v>
      </c>
      <c r="Z1364" s="44">
        <v>23</v>
      </c>
      <c r="AA1364" s="44">
        <v>217.000001</v>
      </c>
      <c r="AB1364" s="44">
        <v>23</v>
      </c>
      <c r="AC1364" s="44">
        <v>237</v>
      </c>
      <c r="AD1364" s="44">
        <v>23</v>
      </c>
      <c r="AE1364" s="44">
        <v>110.34639180465592</v>
      </c>
      <c r="AF1364" s="44">
        <v>4</v>
      </c>
      <c r="AG1364" s="75">
        <v>1</v>
      </c>
      <c r="AH1364" s="74">
        <v>0.79700000000000004</v>
      </c>
      <c r="AI1364" s="44">
        <v>7</v>
      </c>
      <c r="AJ1364" s="44">
        <v>0</v>
      </c>
      <c r="AK1364" s="44">
        <v>0</v>
      </c>
      <c r="AL1364" s="44">
        <v>23</v>
      </c>
      <c r="AM1364" s="44">
        <v>0</v>
      </c>
      <c r="AN1364" s="44">
        <v>23</v>
      </c>
      <c r="AO1364" s="44">
        <v>217.000001</v>
      </c>
      <c r="AP1364" s="44">
        <v>23</v>
      </c>
      <c r="AQ1364" s="44">
        <v>237</v>
      </c>
      <c r="AR1364" s="44">
        <v>23</v>
      </c>
      <c r="AS1364" s="44">
        <v>110.34639180465592</v>
      </c>
      <c r="AT1364" s="44">
        <v>4</v>
      </c>
      <c r="AU1364" s="75">
        <v>1</v>
      </c>
      <c r="AV1364">
        <v>0.875</v>
      </c>
      <c r="AW1364">
        <v>7</v>
      </c>
      <c r="AX1364">
        <v>0</v>
      </c>
      <c r="AY1364">
        <v>0</v>
      </c>
      <c r="AZ1364">
        <v>23</v>
      </c>
      <c r="BA1364">
        <v>0</v>
      </c>
      <c r="BB1364">
        <v>23</v>
      </c>
      <c r="BC1364">
        <v>217.000001</v>
      </c>
      <c r="BD1364">
        <v>23</v>
      </c>
      <c r="BE1364">
        <v>237</v>
      </c>
      <c r="BF1364">
        <v>23</v>
      </c>
      <c r="BG1364">
        <v>110.34639180465592</v>
      </c>
      <c r="BH1364">
        <v>4</v>
      </c>
      <c r="BI1364">
        <v>1</v>
      </c>
      <c r="BJ1364" s="74">
        <f t="shared" si="106"/>
        <v>0.92700000000000005</v>
      </c>
      <c r="BK1364" s="92">
        <f t="shared" si="107"/>
        <v>7</v>
      </c>
      <c r="BN1364" s="67">
        <f t="shared" si="108"/>
        <v>0.57299999999999995</v>
      </c>
      <c r="BO1364" s="9">
        <f t="shared" si="109"/>
        <v>3</v>
      </c>
      <c r="BT1364">
        <v>0.56200000000000006</v>
      </c>
      <c r="BU1364">
        <v>7</v>
      </c>
      <c r="BV1364">
        <v>0</v>
      </c>
      <c r="BW1364">
        <v>0</v>
      </c>
      <c r="BX1364">
        <v>23</v>
      </c>
      <c r="BY1364">
        <v>0</v>
      </c>
      <c r="BZ1364">
        <v>23</v>
      </c>
      <c r="CA1364">
        <v>217.000001</v>
      </c>
      <c r="CB1364">
        <v>23</v>
      </c>
      <c r="CC1364">
        <v>237</v>
      </c>
      <c r="CD1364">
        <v>23</v>
      </c>
      <c r="CE1364">
        <v>110.34639180465592</v>
      </c>
      <c r="CF1364">
        <v>4</v>
      </c>
      <c r="CG1364">
        <v>1</v>
      </c>
      <c r="CM1364">
        <v>0.56200000000000006</v>
      </c>
      <c r="CQ1364" t="s">
        <v>162</v>
      </c>
      <c r="CR1364" t="s">
        <v>177</v>
      </c>
      <c r="CS1364" t="s">
        <v>183</v>
      </c>
      <c r="CT1364">
        <v>0</v>
      </c>
      <c r="CU1364">
        <v>23</v>
      </c>
      <c r="CV1364">
        <v>0</v>
      </c>
      <c r="CW1364">
        <v>23</v>
      </c>
      <c r="CX1364">
        <v>217.000001</v>
      </c>
      <c r="CY1364">
        <v>23</v>
      </c>
      <c r="CZ1364">
        <v>237</v>
      </c>
      <c r="DA1364">
        <v>23</v>
      </c>
      <c r="DB1364">
        <v>110.34639180465592</v>
      </c>
      <c r="DC1364">
        <v>4</v>
      </c>
      <c r="DD1364">
        <v>1</v>
      </c>
      <c r="DF1364">
        <v>0.25</v>
      </c>
    </row>
    <row r="1365" spans="1:110" x14ac:dyDescent="0.25">
      <c r="A1365" s="74">
        <v>2</v>
      </c>
      <c r="B1365" s="44">
        <v>0</v>
      </c>
      <c r="C1365" s="44">
        <v>4</v>
      </c>
      <c r="D1365" s="44">
        <v>15</v>
      </c>
      <c r="E1365" s="44">
        <v>0.20445799202616599</v>
      </c>
      <c r="F1365" s="44">
        <v>1572.5520134999999</v>
      </c>
      <c r="G1365" s="75">
        <v>174.31</v>
      </c>
      <c r="H1365" s="74">
        <v>0.437</v>
      </c>
      <c r="I1365" s="44">
        <v>4</v>
      </c>
      <c r="J1365" s="75">
        <v>0</v>
      </c>
      <c r="K1365" s="74">
        <v>0.32800000000000001</v>
      </c>
      <c r="L1365" s="44">
        <v>4</v>
      </c>
      <c r="M1365" s="75">
        <v>0</v>
      </c>
      <c r="N1365" s="44">
        <v>0.29699999999999999</v>
      </c>
      <c r="O1365" s="44">
        <v>4</v>
      </c>
      <c r="P1365" s="75">
        <v>0</v>
      </c>
      <c r="Q1365" s="80">
        <f t="shared" si="105"/>
        <v>0.35400000000000004</v>
      </c>
      <c r="R1365" s="88">
        <f t="shared" si="105"/>
        <v>4</v>
      </c>
      <c r="T1365" s="74">
        <v>0.96799999999999997</v>
      </c>
      <c r="U1365" s="44">
        <v>7</v>
      </c>
      <c r="V1365" s="44">
        <v>0</v>
      </c>
      <c r="W1365" s="44">
        <v>0</v>
      </c>
      <c r="X1365" s="44">
        <v>23</v>
      </c>
      <c r="Y1365" s="44">
        <v>0</v>
      </c>
      <c r="Z1365" s="44">
        <v>23</v>
      </c>
      <c r="AA1365" s="44">
        <v>217</v>
      </c>
      <c r="AB1365" s="44">
        <v>23</v>
      </c>
      <c r="AC1365" s="44">
        <v>237</v>
      </c>
      <c r="AD1365" s="44">
        <v>23</v>
      </c>
      <c r="AE1365" s="44">
        <v>109.91182246588943</v>
      </c>
      <c r="AF1365" s="44">
        <v>4</v>
      </c>
      <c r="AG1365" s="75">
        <v>1</v>
      </c>
      <c r="AH1365" s="74">
        <v>0.81200000000000006</v>
      </c>
      <c r="AI1365" s="44">
        <v>7</v>
      </c>
      <c r="AJ1365" s="44">
        <v>0</v>
      </c>
      <c r="AK1365" s="44">
        <v>0</v>
      </c>
      <c r="AL1365" s="44">
        <v>23</v>
      </c>
      <c r="AM1365" s="44">
        <v>0</v>
      </c>
      <c r="AN1365" s="44">
        <v>23</v>
      </c>
      <c r="AO1365" s="44">
        <v>217</v>
      </c>
      <c r="AP1365" s="44">
        <v>23</v>
      </c>
      <c r="AQ1365" s="44">
        <v>237</v>
      </c>
      <c r="AR1365" s="44">
        <v>23</v>
      </c>
      <c r="AS1365" s="44">
        <v>109.91182246588943</v>
      </c>
      <c r="AT1365" s="44">
        <v>4</v>
      </c>
      <c r="AU1365" s="75">
        <v>1</v>
      </c>
      <c r="AV1365">
        <v>0.85899999999999999</v>
      </c>
      <c r="AW1365">
        <v>7</v>
      </c>
      <c r="AX1365">
        <v>0</v>
      </c>
      <c r="AY1365">
        <v>0</v>
      </c>
      <c r="AZ1365">
        <v>23</v>
      </c>
      <c r="BA1365">
        <v>0</v>
      </c>
      <c r="BB1365">
        <v>23</v>
      </c>
      <c r="BC1365">
        <v>217</v>
      </c>
      <c r="BD1365">
        <v>23</v>
      </c>
      <c r="BE1365">
        <v>237</v>
      </c>
      <c r="BF1365">
        <v>23</v>
      </c>
      <c r="BG1365">
        <v>109.91182246588943</v>
      </c>
      <c r="BH1365">
        <v>4</v>
      </c>
      <c r="BI1365">
        <v>1</v>
      </c>
      <c r="BJ1365" s="74">
        <f t="shared" si="106"/>
        <v>0.87966666666666671</v>
      </c>
      <c r="BK1365" s="92">
        <f t="shared" si="107"/>
        <v>7</v>
      </c>
      <c r="BN1365" s="67">
        <f t="shared" si="108"/>
        <v>0.52566666666666673</v>
      </c>
      <c r="BO1365" s="9">
        <f t="shared" si="109"/>
        <v>3</v>
      </c>
      <c r="BT1365">
        <v>0.60899999999999999</v>
      </c>
      <c r="BU1365">
        <v>7</v>
      </c>
      <c r="BV1365">
        <v>0</v>
      </c>
      <c r="BW1365">
        <v>0</v>
      </c>
      <c r="BX1365">
        <v>23</v>
      </c>
      <c r="BY1365">
        <v>0</v>
      </c>
      <c r="BZ1365">
        <v>23</v>
      </c>
      <c r="CA1365">
        <v>217</v>
      </c>
      <c r="CB1365">
        <v>23</v>
      </c>
      <c r="CC1365">
        <v>237</v>
      </c>
      <c r="CD1365">
        <v>23</v>
      </c>
      <c r="CE1365">
        <v>109.91182246588943</v>
      </c>
      <c r="CF1365">
        <v>4</v>
      </c>
      <c r="CG1365">
        <v>1</v>
      </c>
      <c r="CM1365">
        <v>0.60899999999999999</v>
      </c>
      <c r="CQ1365" t="s">
        <v>162</v>
      </c>
      <c r="CR1365" t="s">
        <v>182</v>
      </c>
      <c r="CS1365" t="s">
        <v>183</v>
      </c>
      <c r="CT1365">
        <v>0</v>
      </c>
      <c r="CU1365">
        <v>23</v>
      </c>
      <c r="CV1365">
        <v>0</v>
      </c>
      <c r="CW1365">
        <v>23</v>
      </c>
      <c r="CX1365">
        <v>217</v>
      </c>
      <c r="CY1365">
        <v>23</v>
      </c>
      <c r="CZ1365">
        <v>237</v>
      </c>
      <c r="DA1365">
        <v>23</v>
      </c>
      <c r="DB1365">
        <v>109.91182246588943</v>
      </c>
      <c r="DC1365">
        <v>4</v>
      </c>
      <c r="DD1365">
        <v>1</v>
      </c>
      <c r="DF1365">
        <v>0.29699999999999999</v>
      </c>
    </row>
    <row r="1366" spans="1:110" x14ac:dyDescent="0.25">
      <c r="A1366" s="74">
        <v>2</v>
      </c>
      <c r="B1366" s="44">
        <v>0</v>
      </c>
      <c r="C1366" s="44">
        <v>4</v>
      </c>
      <c r="D1366" s="44">
        <v>16</v>
      </c>
      <c r="E1366" s="44">
        <v>0.30199599653805997</v>
      </c>
      <c r="F1366" s="44">
        <v>1605.7492749999999</v>
      </c>
      <c r="G1366" s="75">
        <v>182.36</v>
      </c>
      <c r="H1366" s="74">
        <v>0.45300000000000001</v>
      </c>
      <c r="I1366" s="44">
        <v>4</v>
      </c>
      <c r="J1366" s="75">
        <v>0</v>
      </c>
      <c r="K1366" s="74">
        <v>0.32800000000000001</v>
      </c>
      <c r="L1366" s="44">
        <v>4</v>
      </c>
      <c r="M1366" s="75">
        <v>0</v>
      </c>
      <c r="N1366" s="44">
        <v>0.313</v>
      </c>
      <c r="O1366" s="44">
        <v>4</v>
      </c>
      <c r="P1366" s="75">
        <v>0</v>
      </c>
      <c r="Q1366" s="80">
        <f t="shared" si="105"/>
        <v>0.36466666666666669</v>
      </c>
      <c r="R1366" s="88">
        <f t="shared" si="105"/>
        <v>4</v>
      </c>
      <c r="T1366" s="74">
        <v>0.95299999999999996</v>
      </c>
      <c r="U1366" s="44">
        <v>7</v>
      </c>
      <c r="V1366" s="44">
        <v>0</v>
      </c>
      <c r="W1366" s="44">
        <v>0</v>
      </c>
      <c r="X1366" s="44">
        <v>23</v>
      </c>
      <c r="Y1366" s="44">
        <v>0</v>
      </c>
      <c r="Z1366" s="44">
        <v>23</v>
      </c>
      <c r="AA1366" s="44">
        <v>217</v>
      </c>
      <c r="AB1366" s="44">
        <v>23</v>
      </c>
      <c r="AC1366" s="44">
        <v>237</v>
      </c>
      <c r="AD1366" s="44">
        <v>23</v>
      </c>
      <c r="AE1366" s="44">
        <v>109.49524130752526</v>
      </c>
      <c r="AF1366" s="44">
        <v>4</v>
      </c>
      <c r="AG1366" s="75">
        <v>1</v>
      </c>
      <c r="AH1366" s="74">
        <v>0.81299999999999994</v>
      </c>
      <c r="AI1366" s="44">
        <v>7</v>
      </c>
      <c r="AJ1366" s="44">
        <v>0</v>
      </c>
      <c r="AK1366" s="44">
        <v>0</v>
      </c>
      <c r="AL1366" s="44">
        <v>23</v>
      </c>
      <c r="AM1366" s="44">
        <v>0</v>
      </c>
      <c r="AN1366" s="44">
        <v>23</v>
      </c>
      <c r="AO1366" s="44">
        <v>217</v>
      </c>
      <c r="AP1366" s="44">
        <v>23</v>
      </c>
      <c r="AQ1366" s="44">
        <v>237</v>
      </c>
      <c r="AR1366" s="44">
        <v>23</v>
      </c>
      <c r="AS1366" s="44">
        <v>109.49524130752526</v>
      </c>
      <c r="AT1366" s="44">
        <v>4</v>
      </c>
      <c r="AU1366" s="75">
        <v>1</v>
      </c>
      <c r="AV1366">
        <v>0.875</v>
      </c>
      <c r="AW1366">
        <v>7</v>
      </c>
      <c r="AX1366">
        <v>0</v>
      </c>
      <c r="AY1366">
        <v>0</v>
      </c>
      <c r="AZ1366">
        <v>23</v>
      </c>
      <c r="BA1366">
        <v>0</v>
      </c>
      <c r="BB1366">
        <v>23</v>
      </c>
      <c r="BC1366">
        <v>217</v>
      </c>
      <c r="BD1366">
        <v>23</v>
      </c>
      <c r="BE1366">
        <v>237</v>
      </c>
      <c r="BF1366">
        <v>23</v>
      </c>
      <c r="BG1366">
        <v>109.49524130752526</v>
      </c>
      <c r="BH1366">
        <v>4</v>
      </c>
      <c r="BI1366">
        <v>1</v>
      </c>
      <c r="BJ1366" s="74">
        <f t="shared" si="106"/>
        <v>0.8803333333333333</v>
      </c>
      <c r="BK1366" s="92">
        <f t="shared" si="107"/>
        <v>7</v>
      </c>
      <c r="BN1366" s="67">
        <f t="shared" si="108"/>
        <v>0.51566666666666661</v>
      </c>
      <c r="BO1366" s="9">
        <f t="shared" si="109"/>
        <v>3</v>
      </c>
      <c r="BT1366">
        <v>0.57899999999999996</v>
      </c>
      <c r="BU1366">
        <v>7</v>
      </c>
      <c r="BV1366">
        <v>0</v>
      </c>
      <c r="BW1366">
        <v>0</v>
      </c>
      <c r="BX1366">
        <v>23</v>
      </c>
      <c r="BY1366">
        <v>0</v>
      </c>
      <c r="BZ1366">
        <v>23</v>
      </c>
      <c r="CA1366">
        <v>217</v>
      </c>
      <c r="CB1366">
        <v>23</v>
      </c>
      <c r="CC1366">
        <v>237</v>
      </c>
      <c r="CD1366">
        <v>23</v>
      </c>
      <c r="CE1366">
        <v>109.49524130752526</v>
      </c>
      <c r="CF1366">
        <v>4</v>
      </c>
      <c r="CG1366">
        <v>1</v>
      </c>
      <c r="CM1366">
        <v>0.57899999999999996</v>
      </c>
      <c r="CQ1366" t="s">
        <v>162</v>
      </c>
      <c r="CR1366" t="s">
        <v>173</v>
      </c>
      <c r="CS1366" t="s">
        <v>183</v>
      </c>
      <c r="CT1366">
        <v>0</v>
      </c>
      <c r="CU1366">
        <v>23</v>
      </c>
      <c r="CV1366">
        <v>0</v>
      </c>
      <c r="CW1366">
        <v>23</v>
      </c>
      <c r="CX1366">
        <v>217</v>
      </c>
      <c r="CY1366">
        <v>23</v>
      </c>
      <c r="CZ1366">
        <v>237</v>
      </c>
      <c r="DA1366">
        <v>23</v>
      </c>
      <c r="DB1366">
        <v>109.49524130752526</v>
      </c>
      <c r="DC1366">
        <v>4</v>
      </c>
      <c r="DD1366">
        <v>1</v>
      </c>
      <c r="DF1366">
        <v>0.23400000000000001</v>
      </c>
    </row>
    <row r="1367" spans="1:110" x14ac:dyDescent="0.25">
      <c r="A1367" s="74">
        <v>2</v>
      </c>
      <c r="B1367" s="44">
        <v>0</v>
      </c>
      <c r="C1367" s="44">
        <v>4</v>
      </c>
      <c r="D1367" s="44">
        <v>17</v>
      </c>
      <c r="E1367" s="44">
        <v>0.39953400104993703</v>
      </c>
      <c r="F1367" s="44">
        <v>1638.9465365000001</v>
      </c>
      <c r="G1367" s="75">
        <v>190.41</v>
      </c>
      <c r="H1367" s="74">
        <v>0.45300000000000001</v>
      </c>
      <c r="I1367" s="44">
        <v>4</v>
      </c>
      <c r="J1367" s="75">
        <v>0</v>
      </c>
      <c r="K1367" s="74">
        <v>0.312</v>
      </c>
      <c r="L1367" s="44">
        <v>4</v>
      </c>
      <c r="M1367" s="75">
        <v>0</v>
      </c>
      <c r="N1367" s="44">
        <v>0.32800000000000001</v>
      </c>
      <c r="O1367" s="44">
        <v>4</v>
      </c>
      <c r="P1367" s="75">
        <v>0</v>
      </c>
      <c r="Q1367" s="80">
        <f t="shared" si="105"/>
        <v>0.36433333333333334</v>
      </c>
      <c r="R1367" s="88">
        <f t="shared" si="105"/>
        <v>4</v>
      </c>
      <c r="T1367" s="74">
        <v>1.1100000000000001</v>
      </c>
      <c r="U1367" s="44">
        <v>7</v>
      </c>
      <c r="V1367" s="44">
        <v>0</v>
      </c>
      <c r="W1367" s="44">
        <v>0</v>
      </c>
      <c r="X1367" s="44">
        <v>23</v>
      </c>
      <c r="Y1367" s="44">
        <v>0</v>
      </c>
      <c r="Z1367" s="44">
        <v>23</v>
      </c>
      <c r="AA1367" s="44">
        <v>217</v>
      </c>
      <c r="AB1367" s="44">
        <v>23</v>
      </c>
      <c r="AC1367" s="44">
        <v>237</v>
      </c>
      <c r="AD1367" s="44">
        <v>23</v>
      </c>
      <c r="AE1367" s="44">
        <v>109.09555533787002</v>
      </c>
      <c r="AF1367" s="44">
        <v>4</v>
      </c>
      <c r="AG1367" s="75">
        <v>1</v>
      </c>
      <c r="AH1367" s="74">
        <v>0.81200000000000006</v>
      </c>
      <c r="AI1367" s="44">
        <v>7</v>
      </c>
      <c r="AJ1367" s="44">
        <v>0</v>
      </c>
      <c r="AK1367" s="44">
        <v>0</v>
      </c>
      <c r="AL1367" s="44">
        <v>23</v>
      </c>
      <c r="AM1367" s="44">
        <v>0</v>
      </c>
      <c r="AN1367" s="44">
        <v>23</v>
      </c>
      <c r="AO1367" s="44">
        <v>217</v>
      </c>
      <c r="AP1367" s="44">
        <v>23</v>
      </c>
      <c r="AQ1367" s="44">
        <v>237</v>
      </c>
      <c r="AR1367" s="44">
        <v>23</v>
      </c>
      <c r="AS1367" s="44">
        <v>109.09555533787002</v>
      </c>
      <c r="AT1367" s="44">
        <v>4</v>
      </c>
      <c r="AU1367" s="75">
        <v>1</v>
      </c>
      <c r="AV1367">
        <v>0.86</v>
      </c>
      <c r="AW1367">
        <v>7</v>
      </c>
      <c r="AX1367">
        <v>0</v>
      </c>
      <c r="AY1367">
        <v>0</v>
      </c>
      <c r="AZ1367">
        <v>23</v>
      </c>
      <c r="BA1367">
        <v>0</v>
      </c>
      <c r="BB1367">
        <v>23</v>
      </c>
      <c r="BC1367">
        <v>217</v>
      </c>
      <c r="BD1367">
        <v>23</v>
      </c>
      <c r="BE1367">
        <v>237</v>
      </c>
      <c r="BF1367">
        <v>23</v>
      </c>
      <c r="BG1367">
        <v>109.09555533787002</v>
      </c>
      <c r="BH1367">
        <v>4</v>
      </c>
      <c r="BI1367">
        <v>1</v>
      </c>
      <c r="BJ1367" s="74">
        <f t="shared" si="106"/>
        <v>0.92733333333333334</v>
      </c>
      <c r="BK1367" s="92">
        <f t="shared" si="107"/>
        <v>7</v>
      </c>
      <c r="BN1367" s="67">
        <f t="shared" si="108"/>
        <v>0.56299999999999994</v>
      </c>
      <c r="BO1367" s="9">
        <f t="shared" si="109"/>
        <v>3</v>
      </c>
      <c r="BT1367">
        <v>0.57799999999999996</v>
      </c>
      <c r="BU1367">
        <v>7</v>
      </c>
      <c r="BV1367">
        <v>0</v>
      </c>
      <c r="BW1367">
        <v>0</v>
      </c>
      <c r="BX1367">
        <v>23</v>
      </c>
      <c r="BY1367">
        <v>0</v>
      </c>
      <c r="BZ1367">
        <v>23</v>
      </c>
      <c r="CA1367">
        <v>217</v>
      </c>
      <c r="CB1367">
        <v>23</v>
      </c>
      <c r="CC1367">
        <v>237</v>
      </c>
      <c r="CD1367">
        <v>23</v>
      </c>
      <c r="CE1367">
        <v>109.09555533787002</v>
      </c>
      <c r="CF1367">
        <v>4</v>
      </c>
      <c r="CG1367">
        <v>1</v>
      </c>
      <c r="CM1367">
        <v>0.57799999999999996</v>
      </c>
      <c r="CQ1367" t="s">
        <v>162</v>
      </c>
      <c r="CR1367" t="s">
        <v>173</v>
      </c>
      <c r="CS1367" t="s">
        <v>183</v>
      </c>
      <c r="CT1367">
        <v>0</v>
      </c>
      <c r="CU1367">
        <v>23</v>
      </c>
      <c r="CV1367">
        <v>0</v>
      </c>
      <c r="CW1367">
        <v>23</v>
      </c>
      <c r="CX1367">
        <v>217</v>
      </c>
      <c r="CY1367">
        <v>23</v>
      </c>
      <c r="CZ1367">
        <v>237</v>
      </c>
      <c r="DA1367">
        <v>23</v>
      </c>
      <c r="DB1367">
        <v>109.09555533787002</v>
      </c>
      <c r="DC1367">
        <v>4</v>
      </c>
      <c r="DD1367">
        <v>1</v>
      </c>
      <c r="DF1367">
        <v>0.23400000000000001</v>
      </c>
    </row>
    <row r="1368" spans="1:110" x14ac:dyDescent="0.25">
      <c r="A1368" s="74">
        <v>2</v>
      </c>
      <c r="B1368" s="44">
        <v>0</v>
      </c>
      <c r="C1368" s="44">
        <v>4</v>
      </c>
      <c r="D1368" s="44">
        <v>18</v>
      </c>
      <c r="E1368" s="44">
        <v>0.49707200556179698</v>
      </c>
      <c r="F1368" s="44">
        <v>1672.1437980000001</v>
      </c>
      <c r="G1368" s="75">
        <v>198.46</v>
      </c>
      <c r="H1368" s="74">
        <v>0.437</v>
      </c>
      <c r="I1368" s="44">
        <v>4</v>
      </c>
      <c r="J1368" s="75">
        <v>0</v>
      </c>
      <c r="K1368" s="74">
        <v>0.34399999999999997</v>
      </c>
      <c r="L1368" s="44">
        <v>4</v>
      </c>
      <c r="M1368" s="75">
        <v>0</v>
      </c>
      <c r="N1368" s="44">
        <v>0.313</v>
      </c>
      <c r="O1368" s="44">
        <v>4</v>
      </c>
      <c r="P1368" s="75">
        <v>0</v>
      </c>
      <c r="Q1368" s="80">
        <f t="shared" si="105"/>
        <v>0.36466666666666664</v>
      </c>
      <c r="R1368" s="88">
        <f t="shared" si="105"/>
        <v>4</v>
      </c>
      <c r="T1368" s="74">
        <v>0.92200000000000004</v>
      </c>
      <c r="U1368" s="44">
        <v>7</v>
      </c>
      <c r="V1368" s="44">
        <v>0</v>
      </c>
      <c r="W1368" s="44">
        <v>0</v>
      </c>
      <c r="X1368" s="44">
        <v>23</v>
      </c>
      <c r="Y1368" s="44">
        <v>0</v>
      </c>
      <c r="Z1368" s="44">
        <v>23</v>
      </c>
      <c r="AA1368" s="44">
        <v>217.000001</v>
      </c>
      <c r="AB1368" s="44">
        <v>23</v>
      </c>
      <c r="AC1368" s="44">
        <v>237</v>
      </c>
      <c r="AD1368" s="44">
        <v>23</v>
      </c>
      <c r="AE1368" s="44">
        <v>108.71172049325767</v>
      </c>
      <c r="AF1368" s="44">
        <v>4</v>
      </c>
      <c r="AG1368" s="75">
        <v>1</v>
      </c>
      <c r="AH1368" s="74">
        <v>0.79700000000000004</v>
      </c>
      <c r="AI1368" s="44">
        <v>7</v>
      </c>
      <c r="AJ1368" s="44">
        <v>0</v>
      </c>
      <c r="AK1368" s="44">
        <v>0</v>
      </c>
      <c r="AL1368" s="44">
        <v>23</v>
      </c>
      <c r="AM1368" s="44">
        <v>0</v>
      </c>
      <c r="AN1368" s="44">
        <v>23</v>
      </c>
      <c r="AO1368" s="44">
        <v>217.000001</v>
      </c>
      <c r="AP1368" s="44">
        <v>23</v>
      </c>
      <c r="AQ1368" s="44">
        <v>237</v>
      </c>
      <c r="AR1368" s="44">
        <v>23</v>
      </c>
      <c r="AS1368" s="44">
        <v>108.71172049325767</v>
      </c>
      <c r="AT1368" s="44">
        <v>4</v>
      </c>
      <c r="AU1368" s="75">
        <v>1</v>
      </c>
      <c r="AV1368">
        <v>0.86</v>
      </c>
      <c r="AW1368">
        <v>7</v>
      </c>
      <c r="AX1368">
        <v>0</v>
      </c>
      <c r="AY1368">
        <v>0</v>
      </c>
      <c r="AZ1368">
        <v>23</v>
      </c>
      <c r="BA1368">
        <v>0</v>
      </c>
      <c r="BB1368">
        <v>23</v>
      </c>
      <c r="BC1368">
        <v>217.000001</v>
      </c>
      <c r="BD1368">
        <v>23</v>
      </c>
      <c r="BE1368">
        <v>237</v>
      </c>
      <c r="BF1368">
        <v>23</v>
      </c>
      <c r="BG1368">
        <v>108.71172049325767</v>
      </c>
      <c r="BH1368">
        <v>4</v>
      </c>
      <c r="BI1368">
        <v>1</v>
      </c>
      <c r="BJ1368" s="74">
        <f t="shared" si="106"/>
        <v>0.85966666666666669</v>
      </c>
      <c r="BK1368" s="92">
        <f t="shared" si="107"/>
        <v>7</v>
      </c>
      <c r="BN1368" s="67">
        <f t="shared" si="108"/>
        <v>0.49500000000000005</v>
      </c>
      <c r="BO1368" s="9">
        <f t="shared" si="109"/>
        <v>3</v>
      </c>
      <c r="BT1368">
        <v>0.56200000000000006</v>
      </c>
      <c r="BU1368">
        <v>7</v>
      </c>
      <c r="BV1368">
        <v>0</v>
      </c>
      <c r="BW1368">
        <v>0</v>
      </c>
      <c r="BX1368">
        <v>23</v>
      </c>
      <c r="BY1368">
        <v>0</v>
      </c>
      <c r="BZ1368">
        <v>23</v>
      </c>
      <c r="CA1368">
        <v>217.000001</v>
      </c>
      <c r="CB1368">
        <v>23</v>
      </c>
      <c r="CC1368">
        <v>237</v>
      </c>
      <c r="CD1368">
        <v>23</v>
      </c>
      <c r="CE1368">
        <v>108.71172049325767</v>
      </c>
      <c r="CF1368">
        <v>4</v>
      </c>
      <c r="CG1368">
        <v>1</v>
      </c>
      <c r="CM1368">
        <v>0.56200000000000006</v>
      </c>
      <c r="CQ1368" t="s">
        <v>162</v>
      </c>
      <c r="CR1368" t="s">
        <v>173</v>
      </c>
      <c r="CS1368" t="s">
        <v>183</v>
      </c>
      <c r="CT1368">
        <v>0</v>
      </c>
      <c r="CU1368">
        <v>23</v>
      </c>
      <c r="CV1368">
        <v>0</v>
      </c>
      <c r="CW1368">
        <v>23</v>
      </c>
      <c r="CX1368">
        <v>217.000001</v>
      </c>
      <c r="CY1368">
        <v>23</v>
      </c>
      <c r="CZ1368">
        <v>237</v>
      </c>
      <c r="DA1368">
        <v>23</v>
      </c>
      <c r="DB1368">
        <v>108.71172049325767</v>
      </c>
      <c r="DC1368">
        <v>4</v>
      </c>
      <c r="DD1368">
        <v>1</v>
      </c>
      <c r="DF1368">
        <v>0.23400000000000001</v>
      </c>
    </row>
    <row r="1369" spans="1:110" x14ac:dyDescent="0.25">
      <c r="A1369" s="74">
        <v>2</v>
      </c>
      <c r="B1369" s="44">
        <v>0</v>
      </c>
      <c r="C1369" s="44">
        <v>5</v>
      </c>
      <c r="D1369" s="44">
        <v>5</v>
      </c>
      <c r="E1369" s="44">
        <v>-0.46016223243253601</v>
      </c>
      <c r="F1369" s="44">
        <v>1365.2547545</v>
      </c>
      <c r="G1369" s="75">
        <v>100.55</v>
      </c>
      <c r="H1369" s="74">
        <v>0.437</v>
      </c>
      <c r="I1369" s="44">
        <v>4</v>
      </c>
      <c r="J1369" s="75">
        <v>0</v>
      </c>
      <c r="K1369" s="74">
        <v>0.32800000000000001</v>
      </c>
      <c r="L1369" s="44">
        <v>4</v>
      </c>
      <c r="M1369" s="75">
        <v>0</v>
      </c>
      <c r="N1369" s="44">
        <v>0.29699999999999999</v>
      </c>
      <c r="O1369" s="44">
        <v>4</v>
      </c>
      <c r="P1369" s="75">
        <v>0</v>
      </c>
      <c r="Q1369" s="80">
        <f t="shared" si="105"/>
        <v>0.35400000000000004</v>
      </c>
      <c r="R1369" s="88">
        <f t="shared" si="105"/>
        <v>4</v>
      </c>
      <c r="T1369" s="74">
        <v>1.0469999999999999</v>
      </c>
      <c r="U1369" s="44">
        <v>7</v>
      </c>
      <c r="V1369" s="44">
        <v>0</v>
      </c>
      <c r="W1369" s="44">
        <v>0</v>
      </c>
      <c r="X1369" s="44">
        <v>23</v>
      </c>
      <c r="Y1369" s="44">
        <v>0</v>
      </c>
      <c r="Z1369" s="44">
        <v>23</v>
      </c>
      <c r="AA1369" s="44">
        <v>217.000001</v>
      </c>
      <c r="AB1369" s="44">
        <v>23</v>
      </c>
      <c r="AC1369" s="44">
        <v>237</v>
      </c>
      <c r="AD1369" s="44">
        <v>23</v>
      </c>
      <c r="AE1369" s="44">
        <v>115.10993951411403</v>
      </c>
      <c r="AF1369" s="44">
        <v>4</v>
      </c>
      <c r="AG1369" s="75">
        <v>0.9</v>
      </c>
      <c r="AH1369" s="74">
        <v>0.875</v>
      </c>
      <c r="AI1369" s="44">
        <v>7</v>
      </c>
      <c r="AJ1369" s="44">
        <v>0</v>
      </c>
      <c r="AK1369" s="44">
        <v>0</v>
      </c>
      <c r="AL1369" s="44">
        <v>23</v>
      </c>
      <c r="AM1369" s="44">
        <v>0</v>
      </c>
      <c r="AN1369" s="44">
        <v>23</v>
      </c>
      <c r="AO1369" s="44">
        <v>217.000001</v>
      </c>
      <c r="AP1369" s="44">
        <v>23</v>
      </c>
      <c r="AQ1369" s="44">
        <v>237</v>
      </c>
      <c r="AR1369" s="44">
        <v>23</v>
      </c>
      <c r="AS1369" s="44">
        <v>115.10993951411403</v>
      </c>
      <c r="AT1369" s="44">
        <v>4</v>
      </c>
      <c r="AU1369" s="75">
        <v>0.9</v>
      </c>
      <c r="AV1369">
        <v>0.90700000000000003</v>
      </c>
      <c r="AW1369">
        <v>7</v>
      </c>
      <c r="AX1369">
        <v>0</v>
      </c>
      <c r="AY1369">
        <v>0</v>
      </c>
      <c r="AZ1369">
        <v>23</v>
      </c>
      <c r="BA1369">
        <v>0</v>
      </c>
      <c r="BB1369">
        <v>23</v>
      </c>
      <c r="BC1369">
        <v>217.000001</v>
      </c>
      <c r="BD1369">
        <v>23</v>
      </c>
      <c r="BE1369">
        <v>237</v>
      </c>
      <c r="BF1369">
        <v>23</v>
      </c>
      <c r="BG1369">
        <v>115.10993951411403</v>
      </c>
      <c r="BH1369">
        <v>4</v>
      </c>
      <c r="BI1369">
        <v>0.9</v>
      </c>
      <c r="BJ1369" s="74">
        <f t="shared" si="106"/>
        <v>0.94299999999999995</v>
      </c>
      <c r="BK1369" s="92">
        <f t="shared" si="107"/>
        <v>7</v>
      </c>
      <c r="BN1369" s="67">
        <f t="shared" si="108"/>
        <v>0.58899999999999997</v>
      </c>
      <c r="BO1369" s="9">
        <f t="shared" si="109"/>
        <v>3</v>
      </c>
      <c r="BT1369">
        <v>0.59299999999999997</v>
      </c>
      <c r="BU1369">
        <v>7</v>
      </c>
      <c r="BV1369">
        <v>0</v>
      </c>
      <c r="BW1369">
        <v>0</v>
      </c>
      <c r="BX1369">
        <v>23</v>
      </c>
      <c r="BY1369">
        <v>0</v>
      </c>
      <c r="BZ1369">
        <v>23</v>
      </c>
      <c r="CA1369">
        <v>217.000001</v>
      </c>
      <c r="CB1369">
        <v>23</v>
      </c>
      <c r="CC1369">
        <v>237</v>
      </c>
      <c r="CD1369">
        <v>23</v>
      </c>
      <c r="CE1369">
        <v>115.10993951411403</v>
      </c>
      <c r="CF1369">
        <v>4</v>
      </c>
      <c r="CG1369">
        <v>0.9</v>
      </c>
      <c r="CM1369">
        <v>0.59299999999999997</v>
      </c>
      <c r="CQ1369" t="s">
        <v>162</v>
      </c>
      <c r="CR1369" t="s">
        <v>198</v>
      </c>
      <c r="CS1369" t="s">
        <v>183</v>
      </c>
      <c r="CT1369">
        <v>0</v>
      </c>
      <c r="CU1369">
        <v>23</v>
      </c>
      <c r="CV1369">
        <v>0</v>
      </c>
      <c r="CW1369">
        <v>23</v>
      </c>
      <c r="CX1369">
        <v>217.000001</v>
      </c>
      <c r="CY1369">
        <v>23</v>
      </c>
      <c r="CZ1369">
        <v>237</v>
      </c>
      <c r="DA1369">
        <v>23</v>
      </c>
      <c r="DB1369">
        <v>115.10993951411403</v>
      </c>
      <c r="DC1369">
        <v>4</v>
      </c>
      <c r="DD1369">
        <v>0.9</v>
      </c>
      <c r="DF1369">
        <v>0.39100000000000001</v>
      </c>
    </row>
    <row r="1370" spans="1:110" x14ac:dyDescent="0.25">
      <c r="A1370" s="74">
        <v>2</v>
      </c>
      <c r="B1370" s="44">
        <v>0</v>
      </c>
      <c r="C1370" s="44">
        <v>5</v>
      </c>
      <c r="D1370" s="44">
        <v>6</v>
      </c>
      <c r="E1370" s="44">
        <v>-0.36262422792065901</v>
      </c>
      <c r="F1370" s="44">
        <v>1398.452016</v>
      </c>
      <c r="G1370" s="75">
        <v>108.6</v>
      </c>
      <c r="H1370" s="74">
        <v>0.438</v>
      </c>
      <c r="I1370" s="44">
        <v>4</v>
      </c>
      <c r="J1370" s="75">
        <v>0</v>
      </c>
      <c r="K1370" s="74">
        <v>0.32900000000000001</v>
      </c>
      <c r="L1370" s="44">
        <v>4</v>
      </c>
      <c r="M1370" s="75">
        <v>0</v>
      </c>
      <c r="N1370" s="44">
        <v>0.313</v>
      </c>
      <c r="O1370" s="44">
        <v>4</v>
      </c>
      <c r="P1370" s="75">
        <v>0</v>
      </c>
      <c r="Q1370" s="80">
        <f t="shared" si="105"/>
        <v>0.36000000000000004</v>
      </c>
      <c r="R1370" s="88">
        <f t="shared" si="105"/>
        <v>4</v>
      </c>
      <c r="T1370" s="74">
        <v>1</v>
      </c>
      <c r="U1370" s="44">
        <v>7</v>
      </c>
      <c r="V1370" s="44">
        <v>0</v>
      </c>
      <c r="W1370" s="44">
        <v>0</v>
      </c>
      <c r="X1370" s="44">
        <v>23</v>
      </c>
      <c r="Y1370" s="44">
        <v>0</v>
      </c>
      <c r="Z1370" s="44">
        <v>23</v>
      </c>
      <c r="AA1370" s="44">
        <v>217.00000099999997</v>
      </c>
      <c r="AB1370" s="44">
        <v>23</v>
      </c>
      <c r="AC1370" s="44">
        <v>237</v>
      </c>
      <c r="AD1370" s="44">
        <v>23</v>
      </c>
      <c r="AE1370" s="44">
        <v>114.5082111757846</v>
      </c>
      <c r="AF1370" s="44">
        <v>4</v>
      </c>
      <c r="AG1370" s="75">
        <v>0.9</v>
      </c>
      <c r="AH1370" s="74">
        <v>0.85899999999999999</v>
      </c>
      <c r="AI1370" s="44">
        <v>7</v>
      </c>
      <c r="AJ1370" s="44">
        <v>0</v>
      </c>
      <c r="AK1370" s="44">
        <v>0</v>
      </c>
      <c r="AL1370" s="44">
        <v>23</v>
      </c>
      <c r="AM1370" s="44">
        <v>0</v>
      </c>
      <c r="AN1370" s="44">
        <v>23</v>
      </c>
      <c r="AO1370" s="44">
        <v>217.00000099999997</v>
      </c>
      <c r="AP1370" s="44">
        <v>23</v>
      </c>
      <c r="AQ1370" s="44">
        <v>237</v>
      </c>
      <c r="AR1370" s="44">
        <v>23</v>
      </c>
      <c r="AS1370" s="44">
        <v>114.5082111757846</v>
      </c>
      <c r="AT1370" s="44">
        <v>4</v>
      </c>
      <c r="AU1370" s="75">
        <v>0.9</v>
      </c>
      <c r="AV1370">
        <v>1.0309999999999999</v>
      </c>
      <c r="AW1370">
        <v>7</v>
      </c>
      <c r="AX1370">
        <v>0</v>
      </c>
      <c r="AY1370">
        <v>0</v>
      </c>
      <c r="AZ1370">
        <v>23</v>
      </c>
      <c r="BA1370">
        <v>0</v>
      </c>
      <c r="BB1370">
        <v>23</v>
      </c>
      <c r="BC1370">
        <v>217.00000099999997</v>
      </c>
      <c r="BD1370">
        <v>23</v>
      </c>
      <c r="BE1370">
        <v>237</v>
      </c>
      <c r="BF1370">
        <v>23</v>
      </c>
      <c r="BG1370">
        <v>114.5082111757846</v>
      </c>
      <c r="BH1370">
        <v>4</v>
      </c>
      <c r="BI1370">
        <v>0.9</v>
      </c>
      <c r="BJ1370" s="74">
        <f t="shared" si="106"/>
        <v>0.96333333333333326</v>
      </c>
      <c r="BK1370" s="92">
        <f t="shared" si="107"/>
        <v>7</v>
      </c>
      <c r="BN1370" s="67">
        <f t="shared" si="108"/>
        <v>0.60333333333333328</v>
      </c>
      <c r="BO1370" s="9">
        <f t="shared" si="109"/>
        <v>3</v>
      </c>
      <c r="BT1370">
        <v>0.61</v>
      </c>
      <c r="BU1370">
        <v>7</v>
      </c>
      <c r="BV1370">
        <v>0</v>
      </c>
      <c r="BW1370">
        <v>0</v>
      </c>
      <c r="BX1370">
        <v>23</v>
      </c>
      <c r="BY1370">
        <v>0</v>
      </c>
      <c r="BZ1370">
        <v>23</v>
      </c>
      <c r="CA1370">
        <v>217.00000099999997</v>
      </c>
      <c r="CB1370">
        <v>23</v>
      </c>
      <c r="CC1370">
        <v>237</v>
      </c>
      <c r="CD1370">
        <v>23</v>
      </c>
      <c r="CE1370">
        <v>114.5082111757846</v>
      </c>
      <c r="CF1370">
        <v>4</v>
      </c>
      <c r="CG1370">
        <v>0.9</v>
      </c>
      <c r="CM1370">
        <v>0.61</v>
      </c>
      <c r="CQ1370" t="s">
        <v>162</v>
      </c>
      <c r="CR1370" t="s">
        <v>178</v>
      </c>
      <c r="CS1370" t="s">
        <v>183</v>
      </c>
      <c r="CT1370">
        <v>0</v>
      </c>
      <c r="CU1370">
        <v>23</v>
      </c>
      <c r="CV1370">
        <v>0</v>
      </c>
      <c r="CW1370">
        <v>23</v>
      </c>
      <c r="CX1370">
        <v>217.00000099999997</v>
      </c>
      <c r="CY1370">
        <v>23</v>
      </c>
      <c r="CZ1370">
        <v>237</v>
      </c>
      <c r="DA1370">
        <v>23</v>
      </c>
      <c r="DB1370">
        <v>114.5082111757846</v>
      </c>
      <c r="DC1370">
        <v>4</v>
      </c>
      <c r="DD1370">
        <v>0.9</v>
      </c>
      <c r="DF1370">
        <v>0.23499999999999999</v>
      </c>
    </row>
    <row r="1371" spans="1:110" x14ac:dyDescent="0.25">
      <c r="A1371" s="74">
        <v>2</v>
      </c>
      <c r="B1371" s="44">
        <v>0</v>
      </c>
      <c r="C1371" s="44">
        <v>5</v>
      </c>
      <c r="D1371" s="44">
        <v>7</v>
      </c>
      <c r="E1371" s="44">
        <v>-0.26508622340878202</v>
      </c>
      <c r="F1371" s="44">
        <v>1431.6492774999999</v>
      </c>
      <c r="G1371" s="75">
        <v>116.65</v>
      </c>
      <c r="H1371" s="74">
        <v>0.45300000000000001</v>
      </c>
      <c r="I1371" s="44">
        <v>4</v>
      </c>
      <c r="J1371" s="75">
        <v>0</v>
      </c>
      <c r="K1371" s="74">
        <v>0.32800000000000001</v>
      </c>
      <c r="L1371" s="44">
        <v>4</v>
      </c>
      <c r="M1371" s="75">
        <v>0</v>
      </c>
      <c r="N1371" s="44">
        <v>0.29699999999999999</v>
      </c>
      <c r="O1371" s="44">
        <v>4</v>
      </c>
      <c r="P1371" s="75">
        <v>0</v>
      </c>
      <c r="Q1371" s="80">
        <f t="shared" si="105"/>
        <v>0.35933333333333334</v>
      </c>
      <c r="R1371" s="88">
        <f t="shared" si="105"/>
        <v>4</v>
      </c>
      <c r="T1371" s="74">
        <v>1.0309999999999999</v>
      </c>
      <c r="U1371" s="44">
        <v>7</v>
      </c>
      <c r="V1371" s="44">
        <v>0</v>
      </c>
      <c r="W1371" s="44">
        <v>0</v>
      </c>
      <c r="X1371" s="44">
        <v>23</v>
      </c>
      <c r="Y1371" s="44">
        <v>0</v>
      </c>
      <c r="Z1371" s="44">
        <v>23</v>
      </c>
      <c r="AA1371" s="44">
        <v>216.99999999999997</v>
      </c>
      <c r="AB1371" s="44">
        <v>23</v>
      </c>
      <c r="AC1371" s="44">
        <v>237</v>
      </c>
      <c r="AD1371" s="44">
        <v>23</v>
      </c>
      <c r="AE1371" s="44">
        <v>113.93438877104703</v>
      </c>
      <c r="AF1371" s="44">
        <v>4</v>
      </c>
      <c r="AG1371" s="75">
        <v>0.9</v>
      </c>
      <c r="AH1371" s="74">
        <v>0.84299999999999997</v>
      </c>
      <c r="AI1371" s="44">
        <v>7</v>
      </c>
      <c r="AJ1371" s="44">
        <v>0</v>
      </c>
      <c r="AK1371" s="44">
        <v>0</v>
      </c>
      <c r="AL1371" s="44">
        <v>23</v>
      </c>
      <c r="AM1371" s="44">
        <v>0</v>
      </c>
      <c r="AN1371" s="44">
        <v>23</v>
      </c>
      <c r="AO1371" s="44">
        <v>216.99999999999997</v>
      </c>
      <c r="AP1371" s="44">
        <v>23</v>
      </c>
      <c r="AQ1371" s="44">
        <v>237</v>
      </c>
      <c r="AR1371" s="44">
        <v>23</v>
      </c>
      <c r="AS1371" s="44">
        <v>113.93438877104703</v>
      </c>
      <c r="AT1371" s="44">
        <v>4</v>
      </c>
      <c r="AU1371" s="75">
        <v>0.9</v>
      </c>
      <c r="AV1371">
        <v>0.90700000000000003</v>
      </c>
      <c r="AW1371">
        <v>7</v>
      </c>
      <c r="AX1371">
        <v>0</v>
      </c>
      <c r="AY1371">
        <v>0</v>
      </c>
      <c r="AZ1371">
        <v>23</v>
      </c>
      <c r="BA1371">
        <v>0</v>
      </c>
      <c r="BB1371">
        <v>23</v>
      </c>
      <c r="BC1371">
        <v>216.99999999999997</v>
      </c>
      <c r="BD1371">
        <v>23</v>
      </c>
      <c r="BE1371">
        <v>237</v>
      </c>
      <c r="BF1371">
        <v>23</v>
      </c>
      <c r="BG1371">
        <v>113.93438877104703</v>
      </c>
      <c r="BH1371">
        <v>4</v>
      </c>
      <c r="BI1371">
        <v>0.9</v>
      </c>
      <c r="BJ1371" s="74">
        <f t="shared" si="106"/>
        <v>0.92699999999999994</v>
      </c>
      <c r="BK1371" s="92">
        <f t="shared" si="107"/>
        <v>7</v>
      </c>
      <c r="BN1371" s="67">
        <f t="shared" si="108"/>
        <v>0.56766666666666654</v>
      </c>
      <c r="BO1371" s="9">
        <f t="shared" si="109"/>
        <v>3</v>
      </c>
      <c r="BT1371">
        <v>0.67100000000000004</v>
      </c>
      <c r="BU1371">
        <v>7</v>
      </c>
      <c r="BV1371">
        <v>0</v>
      </c>
      <c r="BW1371">
        <v>0</v>
      </c>
      <c r="BX1371">
        <v>23</v>
      </c>
      <c r="BY1371">
        <v>0</v>
      </c>
      <c r="BZ1371">
        <v>23</v>
      </c>
      <c r="CA1371">
        <v>216.99999999999997</v>
      </c>
      <c r="CB1371">
        <v>23</v>
      </c>
      <c r="CC1371">
        <v>237</v>
      </c>
      <c r="CD1371">
        <v>23</v>
      </c>
      <c r="CE1371">
        <v>113.93438877104703</v>
      </c>
      <c r="CF1371">
        <v>4</v>
      </c>
      <c r="CG1371">
        <v>0.9</v>
      </c>
      <c r="CM1371">
        <v>0.67100000000000004</v>
      </c>
      <c r="CQ1371" t="s">
        <v>162</v>
      </c>
      <c r="CR1371" t="s">
        <v>179</v>
      </c>
      <c r="CS1371" t="s">
        <v>183</v>
      </c>
      <c r="CT1371">
        <v>0</v>
      </c>
      <c r="CU1371">
        <v>23</v>
      </c>
      <c r="CV1371">
        <v>0</v>
      </c>
      <c r="CW1371">
        <v>23</v>
      </c>
      <c r="CX1371">
        <v>216.99999999999997</v>
      </c>
      <c r="CY1371">
        <v>23</v>
      </c>
      <c r="CZ1371">
        <v>237</v>
      </c>
      <c r="DA1371">
        <v>23</v>
      </c>
      <c r="DB1371">
        <v>113.93438877104703</v>
      </c>
      <c r="DC1371">
        <v>4</v>
      </c>
      <c r="DD1371">
        <v>0.9</v>
      </c>
      <c r="DF1371">
        <v>0.26500000000000001</v>
      </c>
    </row>
    <row r="1372" spans="1:110" x14ac:dyDescent="0.25">
      <c r="A1372" s="74">
        <v>2</v>
      </c>
      <c r="B1372" s="44">
        <v>0</v>
      </c>
      <c r="C1372" s="44">
        <v>5</v>
      </c>
      <c r="D1372" s="44">
        <v>8</v>
      </c>
      <c r="E1372" s="44">
        <v>-0.16754821889692201</v>
      </c>
      <c r="F1372" s="44">
        <v>1464.8465389999999</v>
      </c>
      <c r="G1372" s="75">
        <v>124.7</v>
      </c>
      <c r="H1372" s="74">
        <v>0.45300000000000001</v>
      </c>
      <c r="I1372" s="44">
        <v>4</v>
      </c>
      <c r="J1372" s="75">
        <v>0</v>
      </c>
      <c r="K1372" s="74">
        <v>0.32800000000000001</v>
      </c>
      <c r="L1372" s="44">
        <v>4</v>
      </c>
      <c r="M1372" s="75">
        <v>0</v>
      </c>
      <c r="N1372" s="44">
        <v>0.313</v>
      </c>
      <c r="O1372" s="44">
        <v>4</v>
      </c>
      <c r="P1372" s="75">
        <v>0</v>
      </c>
      <c r="Q1372" s="80">
        <f t="shared" si="105"/>
        <v>0.36466666666666669</v>
      </c>
      <c r="R1372" s="88">
        <f t="shared" si="105"/>
        <v>4</v>
      </c>
      <c r="T1372" s="74">
        <v>1</v>
      </c>
      <c r="U1372" s="44">
        <v>7</v>
      </c>
      <c r="V1372" s="44">
        <v>0</v>
      </c>
      <c r="W1372" s="44">
        <v>0</v>
      </c>
      <c r="X1372" s="44">
        <v>23</v>
      </c>
      <c r="Y1372" s="44">
        <v>0</v>
      </c>
      <c r="Z1372" s="44">
        <v>23</v>
      </c>
      <c r="AA1372" s="44">
        <v>217</v>
      </c>
      <c r="AB1372" s="44">
        <v>23</v>
      </c>
      <c r="AC1372" s="44">
        <v>237</v>
      </c>
      <c r="AD1372" s="44">
        <v>23</v>
      </c>
      <c r="AE1372" s="44">
        <v>113.38655353748243</v>
      </c>
      <c r="AF1372" s="44">
        <v>4</v>
      </c>
      <c r="AG1372" s="75">
        <v>1</v>
      </c>
      <c r="AH1372" s="74">
        <v>0.81299999999999994</v>
      </c>
      <c r="AI1372" s="44">
        <v>7</v>
      </c>
      <c r="AJ1372" s="44">
        <v>0</v>
      </c>
      <c r="AK1372" s="44">
        <v>0</v>
      </c>
      <c r="AL1372" s="44">
        <v>23</v>
      </c>
      <c r="AM1372" s="44">
        <v>0</v>
      </c>
      <c r="AN1372" s="44">
        <v>23</v>
      </c>
      <c r="AO1372" s="44">
        <v>217</v>
      </c>
      <c r="AP1372" s="44">
        <v>23</v>
      </c>
      <c r="AQ1372" s="44">
        <v>237</v>
      </c>
      <c r="AR1372" s="44">
        <v>23</v>
      </c>
      <c r="AS1372" s="44">
        <v>113.38655353748243</v>
      </c>
      <c r="AT1372" s="44">
        <v>4</v>
      </c>
      <c r="AU1372" s="75">
        <v>1</v>
      </c>
      <c r="AV1372">
        <v>0.86</v>
      </c>
      <c r="AW1372">
        <v>7</v>
      </c>
      <c r="AX1372">
        <v>0</v>
      </c>
      <c r="AY1372">
        <v>0</v>
      </c>
      <c r="AZ1372">
        <v>23</v>
      </c>
      <c r="BA1372">
        <v>0</v>
      </c>
      <c r="BB1372">
        <v>23</v>
      </c>
      <c r="BC1372">
        <v>217</v>
      </c>
      <c r="BD1372">
        <v>23</v>
      </c>
      <c r="BE1372">
        <v>237</v>
      </c>
      <c r="BF1372">
        <v>23</v>
      </c>
      <c r="BG1372">
        <v>113.38655353748243</v>
      </c>
      <c r="BH1372">
        <v>4</v>
      </c>
      <c r="BI1372">
        <v>1</v>
      </c>
      <c r="BJ1372" s="74">
        <f t="shared" si="106"/>
        <v>0.89100000000000001</v>
      </c>
      <c r="BK1372" s="92">
        <f t="shared" si="107"/>
        <v>7</v>
      </c>
      <c r="BN1372" s="67">
        <f t="shared" si="108"/>
        <v>0.52633333333333332</v>
      </c>
      <c r="BO1372" s="9">
        <f t="shared" si="109"/>
        <v>3</v>
      </c>
      <c r="BT1372">
        <v>0.57799999999999996</v>
      </c>
      <c r="BU1372">
        <v>7</v>
      </c>
      <c r="BV1372">
        <v>0</v>
      </c>
      <c r="BW1372">
        <v>0</v>
      </c>
      <c r="BX1372">
        <v>23</v>
      </c>
      <c r="BY1372">
        <v>0</v>
      </c>
      <c r="BZ1372">
        <v>23</v>
      </c>
      <c r="CA1372">
        <v>217</v>
      </c>
      <c r="CB1372">
        <v>23</v>
      </c>
      <c r="CC1372">
        <v>237</v>
      </c>
      <c r="CD1372">
        <v>23</v>
      </c>
      <c r="CE1372">
        <v>113.38655353748243</v>
      </c>
      <c r="CF1372">
        <v>4</v>
      </c>
      <c r="CG1372">
        <v>1</v>
      </c>
      <c r="CM1372">
        <v>0.57799999999999996</v>
      </c>
      <c r="CQ1372" t="s">
        <v>162</v>
      </c>
      <c r="CR1372" t="s">
        <v>177</v>
      </c>
      <c r="CS1372" t="s">
        <v>183</v>
      </c>
      <c r="CT1372">
        <v>0</v>
      </c>
      <c r="CU1372">
        <v>23</v>
      </c>
      <c r="CV1372">
        <v>0</v>
      </c>
      <c r="CW1372">
        <v>23</v>
      </c>
      <c r="CX1372">
        <v>217</v>
      </c>
      <c r="CY1372">
        <v>23</v>
      </c>
      <c r="CZ1372">
        <v>237</v>
      </c>
      <c r="DA1372">
        <v>23</v>
      </c>
      <c r="DB1372">
        <v>113.38655353748243</v>
      </c>
      <c r="DC1372">
        <v>4</v>
      </c>
      <c r="DD1372">
        <v>1</v>
      </c>
      <c r="DF1372">
        <v>0.25</v>
      </c>
    </row>
    <row r="1373" spans="1:110" x14ac:dyDescent="0.25">
      <c r="A1373" s="74">
        <v>2</v>
      </c>
      <c r="B1373" s="44">
        <v>0</v>
      </c>
      <c r="C1373" s="44">
        <v>5</v>
      </c>
      <c r="D1373" s="44">
        <v>9</v>
      </c>
      <c r="E1373" s="44">
        <v>-7.0010214385027997E-2</v>
      </c>
      <c r="F1373" s="44">
        <v>1498.0438005000001</v>
      </c>
      <c r="G1373" s="75">
        <v>132.75</v>
      </c>
      <c r="H1373" s="74">
        <v>0.46800000000000003</v>
      </c>
      <c r="I1373" s="44">
        <v>4</v>
      </c>
      <c r="J1373" s="75">
        <v>0</v>
      </c>
      <c r="K1373" s="74">
        <v>0.313</v>
      </c>
      <c r="L1373" s="44">
        <v>4</v>
      </c>
      <c r="M1373" s="75">
        <v>0</v>
      </c>
      <c r="N1373" s="44">
        <v>0.313</v>
      </c>
      <c r="O1373" s="44">
        <v>4</v>
      </c>
      <c r="P1373" s="75">
        <v>0</v>
      </c>
      <c r="Q1373" s="80">
        <f t="shared" si="105"/>
        <v>0.36466666666666669</v>
      </c>
      <c r="R1373" s="88">
        <f t="shared" si="105"/>
        <v>4</v>
      </c>
      <c r="T1373" s="74">
        <v>0.92200000000000004</v>
      </c>
      <c r="U1373" s="44">
        <v>7</v>
      </c>
      <c r="V1373" s="44">
        <v>0</v>
      </c>
      <c r="W1373" s="44">
        <v>0</v>
      </c>
      <c r="X1373" s="44">
        <v>23</v>
      </c>
      <c r="Y1373" s="44">
        <v>0</v>
      </c>
      <c r="Z1373" s="44">
        <v>23</v>
      </c>
      <c r="AA1373" s="44">
        <v>217</v>
      </c>
      <c r="AB1373" s="44">
        <v>23</v>
      </c>
      <c r="AC1373" s="44">
        <v>237</v>
      </c>
      <c r="AD1373" s="44">
        <v>23</v>
      </c>
      <c r="AE1373" s="44">
        <v>112.86301976769508</v>
      </c>
      <c r="AF1373" s="44">
        <v>4</v>
      </c>
      <c r="AG1373" s="75">
        <v>1</v>
      </c>
      <c r="AH1373" s="74">
        <v>0.79700000000000004</v>
      </c>
      <c r="AI1373" s="44">
        <v>7</v>
      </c>
      <c r="AJ1373" s="44">
        <v>0</v>
      </c>
      <c r="AK1373" s="44">
        <v>0</v>
      </c>
      <c r="AL1373" s="44">
        <v>23</v>
      </c>
      <c r="AM1373" s="44">
        <v>0</v>
      </c>
      <c r="AN1373" s="44">
        <v>23</v>
      </c>
      <c r="AO1373" s="44">
        <v>217</v>
      </c>
      <c r="AP1373" s="44">
        <v>23</v>
      </c>
      <c r="AQ1373" s="44">
        <v>237</v>
      </c>
      <c r="AR1373" s="44">
        <v>23</v>
      </c>
      <c r="AS1373" s="44">
        <v>112.86301976769508</v>
      </c>
      <c r="AT1373" s="44">
        <v>4</v>
      </c>
      <c r="AU1373" s="75">
        <v>1</v>
      </c>
      <c r="AV1373">
        <v>0.84399999999999997</v>
      </c>
      <c r="AW1373">
        <v>7</v>
      </c>
      <c r="AX1373">
        <v>0</v>
      </c>
      <c r="AY1373">
        <v>0</v>
      </c>
      <c r="AZ1373">
        <v>23</v>
      </c>
      <c r="BA1373">
        <v>0</v>
      </c>
      <c r="BB1373">
        <v>23</v>
      </c>
      <c r="BC1373">
        <v>217</v>
      </c>
      <c r="BD1373">
        <v>23</v>
      </c>
      <c r="BE1373">
        <v>237</v>
      </c>
      <c r="BF1373">
        <v>23</v>
      </c>
      <c r="BG1373">
        <v>112.86301976769508</v>
      </c>
      <c r="BH1373">
        <v>4</v>
      </c>
      <c r="BI1373">
        <v>1</v>
      </c>
      <c r="BJ1373" s="74">
        <f t="shared" si="106"/>
        <v>0.85433333333333339</v>
      </c>
      <c r="BK1373" s="92">
        <f t="shared" si="107"/>
        <v>7</v>
      </c>
      <c r="BN1373" s="67">
        <f t="shared" si="108"/>
        <v>0.48966666666666669</v>
      </c>
      <c r="BO1373" s="9">
        <f t="shared" si="109"/>
        <v>3</v>
      </c>
      <c r="BT1373">
        <v>0.56200000000000006</v>
      </c>
      <c r="BU1373">
        <v>7</v>
      </c>
      <c r="BV1373">
        <v>0</v>
      </c>
      <c r="BW1373">
        <v>0</v>
      </c>
      <c r="BX1373">
        <v>23</v>
      </c>
      <c r="BY1373">
        <v>0</v>
      </c>
      <c r="BZ1373">
        <v>23</v>
      </c>
      <c r="CA1373">
        <v>217</v>
      </c>
      <c r="CB1373">
        <v>23</v>
      </c>
      <c r="CC1373">
        <v>237</v>
      </c>
      <c r="CD1373">
        <v>23</v>
      </c>
      <c r="CE1373">
        <v>112.86301976769508</v>
      </c>
      <c r="CF1373">
        <v>4</v>
      </c>
      <c r="CG1373">
        <v>1</v>
      </c>
      <c r="CM1373">
        <v>0.56200000000000006</v>
      </c>
      <c r="CQ1373" t="s">
        <v>162</v>
      </c>
      <c r="CR1373" t="s">
        <v>178</v>
      </c>
      <c r="CS1373" t="s">
        <v>183</v>
      </c>
      <c r="CT1373">
        <v>0</v>
      </c>
      <c r="CU1373">
        <v>23</v>
      </c>
      <c r="CV1373">
        <v>0</v>
      </c>
      <c r="CW1373">
        <v>23</v>
      </c>
      <c r="CX1373">
        <v>217</v>
      </c>
      <c r="CY1373">
        <v>23</v>
      </c>
      <c r="CZ1373">
        <v>237</v>
      </c>
      <c r="DA1373">
        <v>23</v>
      </c>
      <c r="DB1373">
        <v>112.86301976769508</v>
      </c>
      <c r="DC1373">
        <v>4</v>
      </c>
      <c r="DD1373">
        <v>1</v>
      </c>
      <c r="DF1373">
        <v>0.23499999999999999</v>
      </c>
    </row>
    <row r="1374" spans="1:110" x14ac:dyDescent="0.25">
      <c r="A1374" s="74">
        <v>2</v>
      </c>
      <c r="B1374" s="44">
        <v>0</v>
      </c>
      <c r="C1374" s="44">
        <v>5</v>
      </c>
      <c r="D1374" s="44">
        <v>10</v>
      </c>
      <c r="E1374" s="44">
        <v>2.7527790126849E-2</v>
      </c>
      <c r="F1374" s="44">
        <v>1531.2410620000001</v>
      </c>
      <c r="G1374" s="75">
        <v>140.80000000000001</v>
      </c>
      <c r="H1374" s="74">
        <v>0.438</v>
      </c>
      <c r="I1374" s="44">
        <v>4</v>
      </c>
      <c r="J1374" s="75">
        <v>0</v>
      </c>
      <c r="K1374" s="74">
        <v>0.313</v>
      </c>
      <c r="L1374" s="44">
        <v>4</v>
      </c>
      <c r="M1374" s="75">
        <v>0</v>
      </c>
      <c r="N1374" s="44">
        <v>0.313</v>
      </c>
      <c r="O1374" s="44">
        <v>4</v>
      </c>
      <c r="P1374" s="75">
        <v>0</v>
      </c>
      <c r="Q1374" s="80">
        <f t="shared" si="105"/>
        <v>0.35466666666666669</v>
      </c>
      <c r="R1374" s="88">
        <f t="shared" si="105"/>
        <v>4</v>
      </c>
      <c r="T1374" s="74">
        <v>1.0780000000000001</v>
      </c>
      <c r="U1374" s="44">
        <v>7</v>
      </c>
      <c r="V1374" s="44">
        <v>0</v>
      </c>
      <c r="W1374" s="44">
        <v>0</v>
      </c>
      <c r="X1374" s="44">
        <v>23</v>
      </c>
      <c r="Y1374" s="44">
        <v>0</v>
      </c>
      <c r="Z1374" s="44">
        <v>23</v>
      </c>
      <c r="AA1374" s="44">
        <v>217</v>
      </c>
      <c r="AB1374" s="44">
        <v>23</v>
      </c>
      <c r="AC1374" s="44">
        <v>237</v>
      </c>
      <c r="AD1374" s="44">
        <v>23</v>
      </c>
      <c r="AE1374" s="44">
        <v>112.36218639568807</v>
      </c>
      <c r="AF1374" s="44">
        <v>4</v>
      </c>
      <c r="AG1374" s="75">
        <v>1</v>
      </c>
      <c r="AH1374" s="74">
        <v>0.82799999999999996</v>
      </c>
      <c r="AI1374" s="44">
        <v>7</v>
      </c>
      <c r="AJ1374" s="44">
        <v>0</v>
      </c>
      <c r="AK1374" s="44">
        <v>0</v>
      </c>
      <c r="AL1374" s="44">
        <v>23</v>
      </c>
      <c r="AM1374" s="44">
        <v>0</v>
      </c>
      <c r="AN1374" s="44">
        <v>23</v>
      </c>
      <c r="AO1374" s="44">
        <v>217</v>
      </c>
      <c r="AP1374" s="44">
        <v>23</v>
      </c>
      <c r="AQ1374" s="44">
        <v>237</v>
      </c>
      <c r="AR1374" s="44">
        <v>23</v>
      </c>
      <c r="AS1374" s="44">
        <v>112.36218639568807</v>
      </c>
      <c r="AT1374" s="44">
        <v>4</v>
      </c>
      <c r="AU1374" s="75">
        <v>1</v>
      </c>
      <c r="AV1374">
        <v>0.85899999999999999</v>
      </c>
      <c r="AW1374">
        <v>7</v>
      </c>
      <c r="AX1374">
        <v>0</v>
      </c>
      <c r="AY1374">
        <v>0</v>
      </c>
      <c r="AZ1374">
        <v>23</v>
      </c>
      <c r="BA1374">
        <v>0</v>
      </c>
      <c r="BB1374">
        <v>23</v>
      </c>
      <c r="BC1374">
        <v>217</v>
      </c>
      <c r="BD1374">
        <v>23</v>
      </c>
      <c r="BE1374">
        <v>237</v>
      </c>
      <c r="BF1374">
        <v>23</v>
      </c>
      <c r="BG1374">
        <v>112.36218639568807</v>
      </c>
      <c r="BH1374">
        <v>4</v>
      </c>
      <c r="BI1374">
        <v>1</v>
      </c>
      <c r="BJ1374" s="74">
        <f t="shared" si="106"/>
        <v>0.92166666666666675</v>
      </c>
      <c r="BK1374" s="92">
        <f t="shared" si="107"/>
        <v>7</v>
      </c>
      <c r="BN1374" s="67">
        <f t="shared" si="108"/>
        <v>0.56700000000000006</v>
      </c>
      <c r="BO1374" s="9">
        <f t="shared" si="109"/>
        <v>3</v>
      </c>
      <c r="BT1374">
        <v>0.57899999999999996</v>
      </c>
      <c r="BU1374">
        <v>7</v>
      </c>
      <c r="BV1374">
        <v>0</v>
      </c>
      <c r="BW1374">
        <v>0</v>
      </c>
      <c r="BX1374">
        <v>23</v>
      </c>
      <c r="BY1374">
        <v>0</v>
      </c>
      <c r="BZ1374">
        <v>23</v>
      </c>
      <c r="CA1374">
        <v>217</v>
      </c>
      <c r="CB1374">
        <v>23</v>
      </c>
      <c r="CC1374">
        <v>237</v>
      </c>
      <c r="CD1374">
        <v>23</v>
      </c>
      <c r="CE1374">
        <v>112.36218639568807</v>
      </c>
      <c r="CF1374">
        <v>4</v>
      </c>
      <c r="CG1374">
        <v>1</v>
      </c>
      <c r="CM1374">
        <v>0.57899999999999996</v>
      </c>
      <c r="CQ1374" t="s">
        <v>162</v>
      </c>
      <c r="CR1374" t="s">
        <v>177</v>
      </c>
      <c r="CS1374" t="s">
        <v>183</v>
      </c>
      <c r="CT1374">
        <v>0</v>
      </c>
      <c r="CU1374">
        <v>23</v>
      </c>
      <c r="CV1374">
        <v>0</v>
      </c>
      <c r="CW1374">
        <v>23</v>
      </c>
      <c r="CX1374">
        <v>217</v>
      </c>
      <c r="CY1374">
        <v>23</v>
      </c>
      <c r="CZ1374">
        <v>237</v>
      </c>
      <c r="DA1374">
        <v>23</v>
      </c>
      <c r="DB1374">
        <v>112.36218639568807</v>
      </c>
      <c r="DC1374">
        <v>4</v>
      </c>
      <c r="DD1374">
        <v>1</v>
      </c>
      <c r="DF1374">
        <v>0.25</v>
      </c>
    </row>
    <row r="1375" spans="1:110" x14ac:dyDescent="0.25">
      <c r="A1375" s="74">
        <v>2</v>
      </c>
      <c r="B1375" s="44">
        <v>0</v>
      </c>
      <c r="C1375" s="44">
        <v>5</v>
      </c>
      <c r="D1375" s="44">
        <v>11</v>
      </c>
      <c r="E1375" s="44">
        <v>0.12506579463870801</v>
      </c>
      <c r="F1375" s="44">
        <v>1564.4383235</v>
      </c>
      <c r="G1375" s="75">
        <v>148.85</v>
      </c>
      <c r="H1375" s="74">
        <v>0.45400000000000001</v>
      </c>
      <c r="I1375" s="44">
        <v>4</v>
      </c>
      <c r="J1375" s="75">
        <v>0</v>
      </c>
      <c r="K1375" s="74">
        <v>0.32800000000000001</v>
      </c>
      <c r="L1375" s="44">
        <v>4</v>
      </c>
      <c r="M1375" s="75">
        <v>0</v>
      </c>
      <c r="N1375" s="44">
        <v>0.32800000000000001</v>
      </c>
      <c r="O1375" s="44">
        <v>4</v>
      </c>
      <c r="P1375" s="75">
        <v>0</v>
      </c>
      <c r="Q1375" s="80">
        <f t="shared" si="105"/>
        <v>0.37000000000000005</v>
      </c>
      <c r="R1375" s="88">
        <f t="shared" si="105"/>
        <v>4</v>
      </c>
      <c r="T1375" s="74">
        <v>0.89100000000000001</v>
      </c>
      <c r="U1375" s="44">
        <v>7</v>
      </c>
      <c r="V1375" s="44">
        <v>0</v>
      </c>
      <c r="W1375" s="44">
        <v>0</v>
      </c>
      <c r="X1375" s="44">
        <v>23</v>
      </c>
      <c r="Y1375" s="44">
        <v>0</v>
      </c>
      <c r="Z1375" s="44">
        <v>23</v>
      </c>
      <c r="AA1375" s="44">
        <v>217.000001</v>
      </c>
      <c r="AB1375" s="44">
        <v>23</v>
      </c>
      <c r="AC1375" s="44">
        <v>237</v>
      </c>
      <c r="AD1375" s="44">
        <v>23</v>
      </c>
      <c r="AE1375" s="44">
        <v>111.88262844221617</v>
      </c>
      <c r="AF1375" s="44">
        <v>4</v>
      </c>
      <c r="AG1375" s="75">
        <v>1</v>
      </c>
      <c r="AH1375" s="74">
        <v>0.81200000000000006</v>
      </c>
      <c r="AI1375" s="44">
        <v>7</v>
      </c>
      <c r="AJ1375" s="44">
        <v>0</v>
      </c>
      <c r="AK1375" s="44">
        <v>0</v>
      </c>
      <c r="AL1375" s="44">
        <v>23</v>
      </c>
      <c r="AM1375" s="44">
        <v>0</v>
      </c>
      <c r="AN1375" s="44">
        <v>23</v>
      </c>
      <c r="AO1375" s="44">
        <v>217.000001</v>
      </c>
      <c r="AP1375" s="44">
        <v>23</v>
      </c>
      <c r="AQ1375" s="44">
        <v>237</v>
      </c>
      <c r="AR1375" s="44">
        <v>23</v>
      </c>
      <c r="AS1375" s="44">
        <v>111.88262844221617</v>
      </c>
      <c r="AT1375" s="44">
        <v>4</v>
      </c>
      <c r="AU1375" s="75">
        <v>1</v>
      </c>
      <c r="AV1375">
        <v>0.86</v>
      </c>
      <c r="AW1375">
        <v>7</v>
      </c>
      <c r="AX1375">
        <v>0</v>
      </c>
      <c r="AY1375">
        <v>0</v>
      </c>
      <c r="AZ1375">
        <v>23</v>
      </c>
      <c r="BA1375">
        <v>0</v>
      </c>
      <c r="BB1375">
        <v>23</v>
      </c>
      <c r="BC1375">
        <v>217.000001</v>
      </c>
      <c r="BD1375">
        <v>23</v>
      </c>
      <c r="BE1375">
        <v>237</v>
      </c>
      <c r="BF1375">
        <v>23</v>
      </c>
      <c r="BG1375">
        <v>111.88262844221617</v>
      </c>
      <c r="BH1375">
        <v>4</v>
      </c>
      <c r="BI1375">
        <v>1</v>
      </c>
      <c r="BJ1375" s="74">
        <f t="shared" si="106"/>
        <v>0.85433333333333339</v>
      </c>
      <c r="BK1375" s="92">
        <f t="shared" si="107"/>
        <v>7</v>
      </c>
      <c r="BN1375" s="67">
        <f t="shared" si="108"/>
        <v>0.48433333333333334</v>
      </c>
      <c r="BO1375" s="9">
        <f t="shared" si="109"/>
        <v>3</v>
      </c>
      <c r="BT1375">
        <v>0.59399999999999997</v>
      </c>
      <c r="BU1375">
        <v>7</v>
      </c>
      <c r="BV1375">
        <v>0</v>
      </c>
      <c r="BW1375">
        <v>0</v>
      </c>
      <c r="BX1375">
        <v>23</v>
      </c>
      <c r="BY1375">
        <v>0</v>
      </c>
      <c r="BZ1375">
        <v>23</v>
      </c>
      <c r="CA1375">
        <v>217.000001</v>
      </c>
      <c r="CB1375">
        <v>23</v>
      </c>
      <c r="CC1375">
        <v>237</v>
      </c>
      <c r="CD1375">
        <v>23</v>
      </c>
      <c r="CE1375">
        <v>111.88262844221617</v>
      </c>
      <c r="CF1375">
        <v>4</v>
      </c>
      <c r="CG1375">
        <v>1</v>
      </c>
      <c r="CM1375">
        <v>0.59399999999999997</v>
      </c>
      <c r="CQ1375" t="s">
        <v>162</v>
      </c>
      <c r="CR1375" t="s">
        <v>172</v>
      </c>
      <c r="CS1375" t="s">
        <v>183</v>
      </c>
      <c r="CT1375">
        <v>0</v>
      </c>
      <c r="CU1375">
        <v>23</v>
      </c>
      <c r="CV1375">
        <v>0</v>
      </c>
      <c r="CW1375">
        <v>23</v>
      </c>
      <c r="CX1375">
        <v>217.000001</v>
      </c>
      <c r="CY1375">
        <v>23</v>
      </c>
      <c r="CZ1375">
        <v>237</v>
      </c>
      <c r="DA1375">
        <v>23</v>
      </c>
      <c r="DB1375">
        <v>111.88262844221617</v>
      </c>
      <c r="DC1375">
        <v>4</v>
      </c>
      <c r="DD1375">
        <v>1</v>
      </c>
      <c r="DF1375">
        <v>0.219</v>
      </c>
    </row>
    <row r="1376" spans="1:110" x14ac:dyDescent="0.25">
      <c r="A1376" s="74">
        <v>2</v>
      </c>
      <c r="B1376" s="44">
        <v>0</v>
      </c>
      <c r="C1376" s="44">
        <v>5</v>
      </c>
      <c r="D1376" s="44">
        <v>12</v>
      </c>
      <c r="E1376" s="44">
        <v>0.22260379915060299</v>
      </c>
      <c r="F1376" s="44">
        <v>1597.635585</v>
      </c>
      <c r="G1376" s="75">
        <v>156.9</v>
      </c>
      <c r="H1376" s="74">
        <v>0.45400000000000001</v>
      </c>
      <c r="I1376" s="44">
        <v>4</v>
      </c>
      <c r="J1376" s="75">
        <v>0</v>
      </c>
      <c r="K1376" s="74">
        <v>0.312</v>
      </c>
      <c r="L1376" s="44">
        <v>4</v>
      </c>
      <c r="M1376" s="75">
        <v>0</v>
      </c>
      <c r="N1376" s="44">
        <v>0.312</v>
      </c>
      <c r="O1376" s="44">
        <v>4</v>
      </c>
      <c r="P1376" s="75">
        <v>0</v>
      </c>
      <c r="Q1376" s="80">
        <f t="shared" si="105"/>
        <v>0.35933333333333334</v>
      </c>
      <c r="R1376" s="88">
        <f t="shared" si="105"/>
        <v>4</v>
      </c>
      <c r="T1376" s="74">
        <v>0.96899999999999997</v>
      </c>
      <c r="U1376" s="44">
        <v>7</v>
      </c>
      <c r="V1376" s="44">
        <v>0</v>
      </c>
      <c r="W1376" s="44">
        <v>0</v>
      </c>
      <c r="X1376" s="44">
        <v>23</v>
      </c>
      <c r="Y1376" s="44">
        <v>0</v>
      </c>
      <c r="Z1376" s="44">
        <v>23</v>
      </c>
      <c r="AA1376" s="44">
        <v>217.00000099999997</v>
      </c>
      <c r="AB1376" s="44">
        <v>23</v>
      </c>
      <c r="AC1376" s="44">
        <v>237</v>
      </c>
      <c r="AD1376" s="44">
        <v>23</v>
      </c>
      <c r="AE1376" s="44">
        <v>111.42298027009087</v>
      </c>
      <c r="AF1376" s="44">
        <v>4</v>
      </c>
      <c r="AG1376" s="75">
        <v>1</v>
      </c>
      <c r="AH1376" s="74">
        <v>0.81200000000000006</v>
      </c>
      <c r="AI1376" s="44">
        <v>7</v>
      </c>
      <c r="AJ1376" s="44">
        <v>0</v>
      </c>
      <c r="AK1376" s="44">
        <v>0</v>
      </c>
      <c r="AL1376" s="44">
        <v>23</v>
      </c>
      <c r="AM1376" s="44">
        <v>0</v>
      </c>
      <c r="AN1376" s="44">
        <v>23</v>
      </c>
      <c r="AO1376" s="44">
        <v>217.00000099999997</v>
      </c>
      <c r="AP1376" s="44">
        <v>23</v>
      </c>
      <c r="AQ1376" s="44">
        <v>237</v>
      </c>
      <c r="AR1376" s="44">
        <v>23</v>
      </c>
      <c r="AS1376" s="44">
        <v>111.42298027009087</v>
      </c>
      <c r="AT1376" s="44">
        <v>4</v>
      </c>
      <c r="AU1376" s="75">
        <v>1</v>
      </c>
      <c r="AV1376">
        <v>0.86</v>
      </c>
      <c r="AW1376">
        <v>7</v>
      </c>
      <c r="AX1376">
        <v>0</v>
      </c>
      <c r="AY1376">
        <v>0</v>
      </c>
      <c r="AZ1376">
        <v>23</v>
      </c>
      <c r="BA1376">
        <v>0</v>
      </c>
      <c r="BB1376">
        <v>23</v>
      </c>
      <c r="BC1376">
        <v>217.00000099999997</v>
      </c>
      <c r="BD1376">
        <v>23</v>
      </c>
      <c r="BE1376">
        <v>237</v>
      </c>
      <c r="BF1376">
        <v>23</v>
      </c>
      <c r="BG1376">
        <v>111.42298027009087</v>
      </c>
      <c r="BH1376">
        <v>4</v>
      </c>
      <c r="BI1376">
        <v>1</v>
      </c>
      <c r="BJ1376" s="74">
        <f t="shared" si="106"/>
        <v>0.8803333333333333</v>
      </c>
      <c r="BK1376" s="92">
        <f t="shared" si="107"/>
        <v>7</v>
      </c>
      <c r="BN1376" s="67">
        <f t="shared" si="108"/>
        <v>0.52099999999999991</v>
      </c>
      <c r="BO1376" s="9">
        <f t="shared" si="109"/>
        <v>3</v>
      </c>
      <c r="BT1376">
        <v>0.61</v>
      </c>
      <c r="BU1376">
        <v>7</v>
      </c>
      <c r="BV1376">
        <v>0</v>
      </c>
      <c r="BW1376">
        <v>0</v>
      </c>
      <c r="BX1376">
        <v>23</v>
      </c>
      <c r="BY1376">
        <v>0</v>
      </c>
      <c r="BZ1376">
        <v>23</v>
      </c>
      <c r="CA1376">
        <v>217.00000099999997</v>
      </c>
      <c r="CB1376">
        <v>23</v>
      </c>
      <c r="CC1376">
        <v>237</v>
      </c>
      <c r="CD1376">
        <v>23</v>
      </c>
      <c r="CE1376">
        <v>111.42298027009087</v>
      </c>
      <c r="CF1376">
        <v>4</v>
      </c>
      <c r="CG1376">
        <v>1</v>
      </c>
      <c r="CM1376">
        <v>0.61</v>
      </c>
      <c r="CQ1376" t="s">
        <v>162</v>
      </c>
      <c r="CR1376" t="s">
        <v>177</v>
      </c>
      <c r="CS1376" t="s">
        <v>183</v>
      </c>
      <c r="CT1376">
        <v>0</v>
      </c>
      <c r="CU1376">
        <v>23</v>
      </c>
      <c r="CV1376">
        <v>0</v>
      </c>
      <c r="CW1376">
        <v>23</v>
      </c>
      <c r="CX1376">
        <v>217.00000099999997</v>
      </c>
      <c r="CY1376">
        <v>23</v>
      </c>
      <c r="CZ1376">
        <v>237</v>
      </c>
      <c r="DA1376">
        <v>23</v>
      </c>
      <c r="DB1376">
        <v>111.42298027009087</v>
      </c>
      <c r="DC1376">
        <v>4</v>
      </c>
      <c r="DD1376">
        <v>1</v>
      </c>
      <c r="DF1376">
        <v>0.25</v>
      </c>
    </row>
    <row r="1377" spans="1:110" x14ac:dyDescent="0.25">
      <c r="A1377" s="74">
        <v>2</v>
      </c>
      <c r="B1377" s="44">
        <v>0</v>
      </c>
      <c r="C1377" s="44">
        <v>5</v>
      </c>
      <c r="D1377" s="44">
        <v>13</v>
      </c>
      <c r="E1377" s="44">
        <v>0.32014180366246198</v>
      </c>
      <c r="F1377" s="44">
        <v>1630.8328465</v>
      </c>
      <c r="G1377" s="75">
        <v>164.95</v>
      </c>
      <c r="H1377" s="74">
        <v>0.45300000000000001</v>
      </c>
      <c r="I1377" s="44">
        <v>4</v>
      </c>
      <c r="J1377" s="75">
        <v>0</v>
      </c>
      <c r="K1377" s="74">
        <v>0.313</v>
      </c>
      <c r="L1377" s="44">
        <v>4</v>
      </c>
      <c r="M1377" s="75">
        <v>0</v>
      </c>
      <c r="N1377" s="44">
        <v>0.312</v>
      </c>
      <c r="O1377" s="44">
        <v>4</v>
      </c>
      <c r="P1377" s="75">
        <v>0</v>
      </c>
      <c r="Q1377" s="80">
        <f t="shared" si="105"/>
        <v>0.35933333333333334</v>
      </c>
      <c r="R1377" s="88">
        <f t="shared" si="105"/>
        <v>4</v>
      </c>
      <c r="T1377" s="74">
        <v>0.95299999999999996</v>
      </c>
      <c r="U1377" s="44">
        <v>7</v>
      </c>
      <c r="V1377" s="44">
        <v>0</v>
      </c>
      <c r="W1377" s="44">
        <v>0</v>
      </c>
      <c r="X1377" s="44">
        <v>23</v>
      </c>
      <c r="Y1377" s="44">
        <v>0</v>
      </c>
      <c r="Z1377" s="44">
        <v>23</v>
      </c>
      <c r="AA1377" s="44">
        <v>217.000001</v>
      </c>
      <c r="AB1377" s="44">
        <v>23</v>
      </c>
      <c r="AC1377" s="44">
        <v>237</v>
      </c>
      <c r="AD1377" s="44">
        <v>23</v>
      </c>
      <c r="AE1377" s="44">
        <v>110.98204531232317</v>
      </c>
      <c r="AF1377" s="44">
        <v>4</v>
      </c>
      <c r="AG1377" s="75">
        <v>1</v>
      </c>
      <c r="AH1377" s="74">
        <v>0.79700000000000004</v>
      </c>
      <c r="AI1377" s="44">
        <v>7</v>
      </c>
      <c r="AJ1377" s="44">
        <v>0</v>
      </c>
      <c r="AK1377" s="44">
        <v>0</v>
      </c>
      <c r="AL1377" s="44">
        <v>23</v>
      </c>
      <c r="AM1377" s="44">
        <v>0</v>
      </c>
      <c r="AN1377" s="44">
        <v>23</v>
      </c>
      <c r="AO1377" s="44">
        <v>217.000001</v>
      </c>
      <c r="AP1377" s="44">
        <v>23</v>
      </c>
      <c r="AQ1377" s="44">
        <v>237</v>
      </c>
      <c r="AR1377" s="44">
        <v>23</v>
      </c>
      <c r="AS1377" s="44">
        <v>110.98204531232317</v>
      </c>
      <c r="AT1377" s="44">
        <v>4</v>
      </c>
      <c r="AU1377" s="75">
        <v>1</v>
      </c>
      <c r="AV1377">
        <v>0.85899999999999999</v>
      </c>
      <c r="AW1377">
        <v>7</v>
      </c>
      <c r="AX1377">
        <v>0</v>
      </c>
      <c r="AY1377">
        <v>0</v>
      </c>
      <c r="AZ1377">
        <v>23</v>
      </c>
      <c r="BA1377">
        <v>0</v>
      </c>
      <c r="BB1377">
        <v>23</v>
      </c>
      <c r="BC1377">
        <v>217.000001</v>
      </c>
      <c r="BD1377">
        <v>23</v>
      </c>
      <c r="BE1377">
        <v>237</v>
      </c>
      <c r="BF1377">
        <v>23</v>
      </c>
      <c r="BG1377">
        <v>110.98204531232317</v>
      </c>
      <c r="BH1377">
        <v>4</v>
      </c>
      <c r="BI1377">
        <v>1</v>
      </c>
      <c r="BJ1377" s="74">
        <f t="shared" si="106"/>
        <v>0.8696666666666667</v>
      </c>
      <c r="BK1377" s="92">
        <f t="shared" si="107"/>
        <v>7</v>
      </c>
      <c r="BN1377" s="67">
        <f t="shared" si="108"/>
        <v>0.51033333333333331</v>
      </c>
      <c r="BO1377" s="9">
        <f t="shared" si="109"/>
        <v>3</v>
      </c>
      <c r="BT1377">
        <v>0.56299999999999994</v>
      </c>
      <c r="BU1377">
        <v>7</v>
      </c>
      <c r="BV1377">
        <v>0</v>
      </c>
      <c r="BW1377">
        <v>0</v>
      </c>
      <c r="BX1377">
        <v>23</v>
      </c>
      <c r="BY1377">
        <v>0</v>
      </c>
      <c r="BZ1377">
        <v>23</v>
      </c>
      <c r="CA1377">
        <v>217.000001</v>
      </c>
      <c r="CB1377">
        <v>23</v>
      </c>
      <c r="CC1377">
        <v>237</v>
      </c>
      <c r="CD1377">
        <v>23</v>
      </c>
      <c r="CE1377">
        <v>110.98204531232317</v>
      </c>
      <c r="CF1377">
        <v>4</v>
      </c>
      <c r="CG1377">
        <v>1</v>
      </c>
      <c r="CM1377">
        <v>0.56299999999999994</v>
      </c>
      <c r="CQ1377" t="s">
        <v>162</v>
      </c>
      <c r="CR1377" t="s">
        <v>173</v>
      </c>
      <c r="CS1377" t="s">
        <v>183</v>
      </c>
      <c r="CT1377">
        <v>0</v>
      </c>
      <c r="CU1377">
        <v>23</v>
      </c>
      <c r="CV1377">
        <v>0</v>
      </c>
      <c r="CW1377">
        <v>23</v>
      </c>
      <c r="CX1377">
        <v>217.000001</v>
      </c>
      <c r="CY1377">
        <v>23</v>
      </c>
      <c r="CZ1377">
        <v>237</v>
      </c>
      <c r="DA1377">
        <v>23</v>
      </c>
      <c r="DB1377">
        <v>110.98204531232317</v>
      </c>
      <c r="DC1377">
        <v>4</v>
      </c>
      <c r="DD1377">
        <v>1</v>
      </c>
      <c r="DF1377">
        <v>0.23400000000000001</v>
      </c>
    </row>
    <row r="1378" spans="1:110" x14ac:dyDescent="0.25">
      <c r="A1378" s="74">
        <v>2</v>
      </c>
      <c r="B1378" s="44">
        <v>0</v>
      </c>
      <c r="C1378" s="44">
        <v>5</v>
      </c>
      <c r="D1378" s="44">
        <v>14</v>
      </c>
      <c r="E1378" s="44">
        <v>0.41767980817433897</v>
      </c>
      <c r="F1378" s="44">
        <v>1664.0301079999999</v>
      </c>
      <c r="G1378" s="75">
        <v>173</v>
      </c>
      <c r="H1378" s="74">
        <v>0.51600000000000001</v>
      </c>
      <c r="I1378" s="44">
        <v>4</v>
      </c>
      <c r="J1378" s="75">
        <v>0</v>
      </c>
      <c r="K1378" s="74">
        <v>0.312</v>
      </c>
      <c r="L1378" s="44">
        <v>4</v>
      </c>
      <c r="M1378" s="75">
        <v>0</v>
      </c>
      <c r="N1378" s="44">
        <v>0.312</v>
      </c>
      <c r="O1378" s="44">
        <v>4</v>
      </c>
      <c r="P1378" s="75">
        <v>0</v>
      </c>
      <c r="Q1378" s="80">
        <f t="shared" si="105"/>
        <v>0.38000000000000006</v>
      </c>
      <c r="R1378" s="88">
        <f t="shared" si="105"/>
        <v>4</v>
      </c>
      <c r="T1378" s="74">
        <v>0.90600000000000003</v>
      </c>
      <c r="U1378" s="44">
        <v>7</v>
      </c>
      <c r="V1378" s="44">
        <v>0</v>
      </c>
      <c r="W1378" s="44">
        <v>0</v>
      </c>
      <c r="X1378" s="44">
        <v>23</v>
      </c>
      <c r="Y1378" s="44">
        <v>0</v>
      </c>
      <c r="Z1378" s="44">
        <v>23</v>
      </c>
      <c r="AA1378" s="44">
        <v>217.000001</v>
      </c>
      <c r="AB1378" s="44">
        <v>23</v>
      </c>
      <c r="AC1378" s="44">
        <v>237</v>
      </c>
      <c r="AD1378" s="44">
        <v>23</v>
      </c>
      <c r="AE1378" s="44">
        <v>110.55870358726139</v>
      </c>
      <c r="AF1378" s="44">
        <v>4</v>
      </c>
      <c r="AG1378" s="75">
        <v>1</v>
      </c>
      <c r="AH1378" s="74">
        <v>0.79700000000000004</v>
      </c>
      <c r="AI1378" s="44">
        <v>7</v>
      </c>
      <c r="AJ1378" s="44">
        <v>0</v>
      </c>
      <c r="AK1378" s="44">
        <v>0</v>
      </c>
      <c r="AL1378" s="44">
        <v>23</v>
      </c>
      <c r="AM1378" s="44">
        <v>0</v>
      </c>
      <c r="AN1378" s="44">
        <v>23</v>
      </c>
      <c r="AO1378" s="44">
        <v>217.000001</v>
      </c>
      <c r="AP1378" s="44">
        <v>23</v>
      </c>
      <c r="AQ1378" s="44">
        <v>237</v>
      </c>
      <c r="AR1378" s="44">
        <v>23</v>
      </c>
      <c r="AS1378" s="44">
        <v>110.55870358726139</v>
      </c>
      <c r="AT1378" s="44">
        <v>4</v>
      </c>
      <c r="AU1378" s="75">
        <v>1</v>
      </c>
      <c r="AV1378">
        <v>0.84299999999999997</v>
      </c>
      <c r="AW1378">
        <v>7</v>
      </c>
      <c r="AX1378">
        <v>0</v>
      </c>
      <c r="AY1378">
        <v>0</v>
      </c>
      <c r="AZ1378">
        <v>23</v>
      </c>
      <c r="BA1378">
        <v>0</v>
      </c>
      <c r="BB1378">
        <v>23</v>
      </c>
      <c r="BC1378">
        <v>217.000001</v>
      </c>
      <c r="BD1378">
        <v>23</v>
      </c>
      <c r="BE1378">
        <v>237</v>
      </c>
      <c r="BF1378">
        <v>23</v>
      </c>
      <c r="BG1378">
        <v>110.55870358726139</v>
      </c>
      <c r="BH1378">
        <v>4</v>
      </c>
      <c r="BI1378">
        <v>1</v>
      </c>
      <c r="BJ1378" s="74">
        <f t="shared" si="106"/>
        <v>0.84866666666666679</v>
      </c>
      <c r="BK1378" s="92">
        <f t="shared" si="107"/>
        <v>7</v>
      </c>
      <c r="BN1378" s="67">
        <f t="shared" si="108"/>
        <v>0.46866666666666673</v>
      </c>
      <c r="BO1378" s="9">
        <f t="shared" si="109"/>
        <v>3</v>
      </c>
      <c r="BT1378">
        <v>0.57799999999999996</v>
      </c>
      <c r="BU1378">
        <v>7</v>
      </c>
      <c r="BV1378">
        <v>0</v>
      </c>
      <c r="BW1378">
        <v>0</v>
      </c>
      <c r="BX1378">
        <v>23</v>
      </c>
      <c r="BY1378">
        <v>0</v>
      </c>
      <c r="BZ1378">
        <v>23</v>
      </c>
      <c r="CA1378">
        <v>217.000001</v>
      </c>
      <c r="CB1378">
        <v>23</v>
      </c>
      <c r="CC1378">
        <v>237</v>
      </c>
      <c r="CD1378">
        <v>23</v>
      </c>
      <c r="CE1378">
        <v>110.55870358726139</v>
      </c>
      <c r="CF1378">
        <v>4</v>
      </c>
      <c r="CG1378">
        <v>1</v>
      </c>
      <c r="CM1378">
        <v>0.57799999999999996</v>
      </c>
      <c r="CQ1378" t="s">
        <v>162</v>
      </c>
      <c r="CR1378" t="s">
        <v>173</v>
      </c>
      <c r="CS1378" t="s">
        <v>183</v>
      </c>
      <c r="CT1378">
        <v>0</v>
      </c>
      <c r="CU1378">
        <v>23</v>
      </c>
      <c r="CV1378">
        <v>0</v>
      </c>
      <c r="CW1378">
        <v>23</v>
      </c>
      <c r="CX1378">
        <v>217.000001</v>
      </c>
      <c r="CY1378">
        <v>23</v>
      </c>
      <c r="CZ1378">
        <v>237</v>
      </c>
      <c r="DA1378">
        <v>23</v>
      </c>
      <c r="DB1378">
        <v>110.55870358726139</v>
      </c>
      <c r="DC1378">
        <v>4</v>
      </c>
      <c r="DD1378">
        <v>1</v>
      </c>
      <c r="DF1378">
        <v>0.23400000000000001</v>
      </c>
    </row>
    <row r="1379" spans="1:110" x14ac:dyDescent="0.25">
      <c r="A1379" s="74">
        <v>2</v>
      </c>
      <c r="B1379" s="44">
        <v>0</v>
      </c>
      <c r="C1379" s="44">
        <v>6</v>
      </c>
      <c r="D1379" s="44">
        <v>2</v>
      </c>
      <c r="E1379" s="44">
        <v>-0.44201642530813301</v>
      </c>
      <c r="F1379" s="44">
        <v>1390.33832599999</v>
      </c>
      <c r="G1379" s="75">
        <v>83.139999999999901</v>
      </c>
      <c r="H1379" s="74">
        <v>0.437</v>
      </c>
      <c r="I1379" s="44">
        <v>4</v>
      </c>
      <c r="J1379" s="75">
        <v>0</v>
      </c>
      <c r="K1379" s="74">
        <v>0.32800000000000001</v>
      </c>
      <c r="L1379" s="44">
        <v>4</v>
      </c>
      <c r="M1379" s="75">
        <v>0</v>
      </c>
      <c r="N1379" s="44">
        <v>0.312</v>
      </c>
      <c r="O1379" s="44">
        <v>4</v>
      </c>
      <c r="P1379" s="75">
        <v>0</v>
      </c>
      <c r="Q1379" s="80">
        <f t="shared" si="105"/>
        <v>0.35899999999999999</v>
      </c>
      <c r="R1379" s="88">
        <f t="shared" si="105"/>
        <v>4</v>
      </c>
      <c r="T1379" s="74">
        <v>1.125</v>
      </c>
      <c r="U1379" s="44">
        <v>7</v>
      </c>
      <c r="V1379" s="44">
        <v>0</v>
      </c>
      <c r="W1379" s="44">
        <v>0</v>
      </c>
      <c r="X1379" s="44">
        <v>23</v>
      </c>
      <c r="Y1379" s="44">
        <v>0</v>
      </c>
      <c r="Z1379" s="44">
        <v>23</v>
      </c>
      <c r="AA1379" s="44">
        <v>217</v>
      </c>
      <c r="AB1379" s="44">
        <v>23</v>
      </c>
      <c r="AC1379" s="44">
        <v>237</v>
      </c>
      <c r="AD1379" s="44">
        <v>23</v>
      </c>
      <c r="AE1379" s="44">
        <v>116.75258288659759</v>
      </c>
      <c r="AF1379" s="44">
        <v>4</v>
      </c>
      <c r="AG1379" s="75">
        <v>0.9</v>
      </c>
      <c r="AH1379" s="74">
        <v>0.86</v>
      </c>
      <c r="AI1379" s="44">
        <v>7</v>
      </c>
      <c r="AJ1379" s="44">
        <v>0</v>
      </c>
      <c r="AK1379" s="44">
        <v>0</v>
      </c>
      <c r="AL1379" s="44">
        <v>23</v>
      </c>
      <c r="AM1379" s="44">
        <v>0</v>
      </c>
      <c r="AN1379" s="44">
        <v>23</v>
      </c>
      <c r="AO1379" s="44">
        <v>217</v>
      </c>
      <c r="AP1379" s="44">
        <v>23</v>
      </c>
      <c r="AQ1379" s="44">
        <v>237</v>
      </c>
      <c r="AR1379" s="44">
        <v>23</v>
      </c>
      <c r="AS1379" s="44">
        <v>116.75258288659759</v>
      </c>
      <c r="AT1379" s="44">
        <v>4</v>
      </c>
      <c r="AU1379" s="75">
        <v>0.9</v>
      </c>
      <c r="AV1379">
        <v>0.93799999999999994</v>
      </c>
      <c r="AW1379">
        <v>7</v>
      </c>
      <c r="AX1379">
        <v>0</v>
      </c>
      <c r="AY1379">
        <v>0</v>
      </c>
      <c r="AZ1379">
        <v>23</v>
      </c>
      <c r="BA1379">
        <v>0</v>
      </c>
      <c r="BB1379">
        <v>23</v>
      </c>
      <c r="BC1379">
        <v>217</v>
      </c>
      <c r="BD1379">
        <v>23</v>
      </c>
      <c r="BE1379">
        <v>237</v>
      </c>
      <c r="BF1379">
        <v>23</v>
      </c>
      <c r="BG1379">
        <v>116.75258288659759</v>
      </c>
      <c r="BH1379">
        <v>4</v>
      </c>
      <c r="BI1379">
        <v>0.9</v>
      </c>
      <c r="BJ1379" s="74">
        <f t="shared" si="106"/>
        <v>0.97433333333333338</v>
      </c>
      <c r="BK1379" s="92">
        <f t="shared" si="107"/>
        <v>7</v>
      </c>
      <c r="BN1379" s="67">
        <f t="shared" si="108"/>
        <v>0.6153333333333334</v>
      </c>
      <c r="BO1379" s="9">
        <f t="shared" si="109"/>
        <v>3</v>
      </c>
      <c r="BT1379">
        <v>0.57799999999999996</v>
      </c>
      <c r="BU1379">
        <v>7</v>
      </c>
      <c r="BV1379">
        <v>0</v>
      </c>
      <c r="BW1379">
        <v>0</v>
      </c>
      <c r="BX1379">
        <v>23</v>
      </c>
      <c r="BY1379">
        <v>0</v>
      </c>
      <c r="BZ1379">
        <v>23</v>
      </c>
      <c r="CA1379">
        <v>217</v>
      </c>
      <c r="CB1379">
        <v>23</v>
      </c>
      <c r="CC1379">
        <v>237</v>
      </c>
      <c r="CD1379">
        <v>23</v>
      </c>
      <c r="CE1379">
        <v>116.75258288659759</v>
      </c>
      <c r="CF1379">
        <v>4</v>
      </c>
      <c r="CG1379">
        <v>0.9</v>
      </c>
      <c r="CM1379">
        <v>0.57799999999999996</v>
      </c>
      <c r="CQ1379" t="s">
        <v>162</v>
      </c>
      <c r="CR1379" t="s">
        <v>178</v>
      </c>
      <c r="CS1379" t="s">
        <v>183</v>
      </c>
      <c r="CT1379">
        <v>0</v>
      </c>
      <c r="CU1379">
        <v>23</v>
      </c>
      <c r="CV1379">
        <v>0</v>
      </c>
      <c r="CW1379">
        <v>23</v>
      </c>
      <c r="CX1379">
        <v>217</v>
      </c>
      <c r="CY1379">
        <v>23</v>
      </c>
      <c r="CZ1379">
        <v>237</v>
      </c>
      <c r="DA1379">
        <v>23</v>
      </c>
      <c r="DB1379">
        <v>116.75258288659759</v>
      </c>
      <c r="DC1379">
        <v>4</v>
      </c>
      <c r="DD1379">
        <v>0.9</v>
      </c>
      <c r="DF1379">
        <v>0.23499999999999999</v>
      </c>
    </row>
    <row r="1380" spans="1:110" x14ac:dyDescent="0.25">
      <c r="A1380" s="74">
        <v>2</v>
      </c>
      <c r="B1380" s="44">
        <v>0</v>
      </c>
      <c r="C1380" s="44">
        <v>6</v>
      </c>
      <c r="D1380" s="44">
        <v>3</v>
      </c>
      <c r="E1380" s="44">
        <v>-0.34447842079623903</v>
      </c>
      <c r="F1380" s="44">
        <v>1423.5355875</v>
      </c>
      <c r="G1380" s="75">
        <v>91.19</v>
      </c>
      <c r="H1380" s="74">
        <v>0.45300000000000001</v>
      </c>
      <c r="I1380" s="44">
        <v>4</v>
      </c>
      <c r="J1380" s="75">
        <v>0</v>
      </c>
      <c r="K1380" s="74">
        <v>0.312</v>
      </c>
      <c r="L1380" s="44">
        <v>4</v>
      </c>
      <c r="M1380" s="75">
        <v>0</v>
      </c>
      <c r="N1380" s="44">
        <v>0.29699999999999999</v>
      </c>
      <c r="O1380" s="44">
        <v>4</v>
      </c>
      <c r="P1380" s="75">
        <v>0</v>
      </c>
      <c r="Q1380" s="80">
        <f t="shared" si="105"/>
        <v>0.35400000000000004</v>
      </c>
      <c r="R1380" s="88">
        <f t="shared" si="105"/>
        <v>4</v>
      </c>
      <c r="T1380" s="74">
        <v>1.016</v>
      </c>
      <c r="U1380" s="44">
        <v>7</v>
      </c>
      <c r="V1380" s="44">
        <v>0</v>
      </c>
      <c r="W1380" s="44">
        <v>0</v>
      </c>
      <c r="X1380" s="44">
        <v>23</v>
      </c>
      <c r="Y1380" s="44">
        <v>0</v>
      </c>
      <c r="Z1380" s="44">
        <v>23</v>
      </c>
      <c r="AA1380" s="44">
        <v>217.000001</v>
      </c>
      <c r="AB1380" s="44">
        <v>23</v>
      </c>
      <c r="AC1380" s="44">
        <v>237</v>
      </c>
      <c r="AD1380" s="44">
        <v>23</v>
      </c>
      <c r="AE1380" s="44">
        <v>116.12317238515207</v>
      </c>
      <c r="AF1380" s="44">
        <v>4</v>
      </c>
      <c r="AG1380" s="75">
        <v>0.9</v>
      </c>
      <c r="AH1380" s="74">
        <v>0.84399999999999997</v>
      </c>
      <c r="AI1380" s="44">
        <v>7</v>
      </c>
      <c r="AJ1380" s="44">
        <v>0</v>
      </c>
      <c r="AK1380" s="44">
        <v>0</v>
      </c>
      <c r="AL1380" s="44">
        <v>23</v>
      </c>
      <c r="AM1380" s="44">
        <v>0</v>
      </c>
      <c r="AN1380" s="44">
        <v>23</v>
      </c>
      <c r="AO1380" s="44">
        <v>217.000001</v>
      </c>
      <c r="AP1380" s="44">
        <v>23</v>
      </c>
      <c r="AQ1380" s="44">
        <v>237</v>
      </c>
      <c r="AR1380" s="44">
        <v>23</v>
      </c>
      <c r="AS1380" s="44">
        <v>116.12317238515207</v>
      </c>
      <c r="AT1380" s="44">
        <v>4</v>
      </c>
      <c r="AU1380" s="75">
        <v>0.9</v>
      </c>
      <c r="AV1380">
        <v>0.90600000000000003</v>
      </c>
      <c r="AW1380">
        <v>7</v>
      </c>
      <c r="AX1380">
        <v>0</v>
      </c>
      <c r="AY1380">
        <v>0</v>
      </c>
      <c r="AZ1380">
        <v>23</v>
      </c>
      <c r="BA1380">
        <v>0</v>
      </c>
      <c r="BB1380">
        <v>23</v>
      </c>
      <c r="BC1380">
        <v>217.000001</v>
      </c>
      <c r="BD1380">
        <v>23</v>
      </c>
      <c r="BE1380">
        <v>237</v>
      </c>
      <c r="BF1380">
        <v>23</v>
      </c>
      <c r="BG1380">
        <v>116.12317238515207</v>
      </c>
      <c r="BH1380">
        <v>4</v>
      </c>
      <c r="BI1380">
        <v>0.9</v>
      </c>
      <c r="BJ1380" s="74">
        <f t="shared" si="106"/>
        <v>0.92200000000000004</v>
      </c>
      <c r="BK1380" s="92">
        <f t="shared" si="107"/>
        <v>7</v>
      </c>
      <c r="BN1380" s="67">
        <f t="shared" si="108"/>
        <v>0.56800000000000006</v>
      </c>
      <c r="BO1380" s="9">
        <f t="shared" si="109"/>
        <v>3</v>
      </c>
      <c r="BT1380">
        <v>0.59399999999999997</v>
      </c>
      <c r="BU1380">
        <v>7</v>
      </c>
      <c r="BV1380">
        <v>0</v>
      </c>
      <c r="BW1380">
        <v>0</v>
      </c>
      <c r="BX1380">
        <v>23</v>
      </c>
      <c r="BY1380">
        <v>0</v>
      </c>
      <c r="BZ1380">
        <v>23</v>
      </c>
      <c r="CA1380">
        <v>217.000001</v>
      </c>
      <c r="CB1380">
        <v>23</v>
      </c>
      <c r="CC1380">
        <v>237</v>
      </c>
      <c r="CD1380">
        <v>23</v>
      </c>
      <c r="CE1380">
        <v>116.12317238515207</v>
      </c>
      <c r="CF1380">
        <v>4</v>
      </c>
      <c r="CG1380">
        <v>0.9</v>
      </c>
      <c r="CM1380">
        <v>0.59399999999999997</v>
      </c>
      <c r="CQ1380" t="s">
        <v>162</v>
      </c>
      <c r="CR1380" t="s">
        <v>177</v>
      </c>
      <c r="CS1380" t="s">
        <v>183</v>
      </c>
      <c r="CT1380">
        <v>0</v>
      </c>
      <c r="CU1380">
        <v>23</v>
      </c>
      <c r="CV1380">
        <v>0</v>
      </c>
      <c r="CW1380">
        <v>23</v>
      </c>
      <c r="CX1380">
        <v>217.000001</v>
      </c>
      <c r="CY1380">
        <v>23</v>
      </c>
      <c r="CZ1380">
        <v>237</v>
      </c>
      <c r="DA1380">
        <v>23</v>
      </c>
      <c r="DB1380">
        <v>116.12317238515207</v>
      </c>
      <c r="DC1380">
        <v>4</v>
      </c>
      <c r="DD1380">
        <v>0.9</v>
      </c>
      <c r="DF1380">
        <v>0.25</v>
      </c>
    </row>
    <row r="1381" spans="1:110" x14ac:dyDescent="0.25">
      <c r="A1381" s="74">
        <v>2</v>
      </c>
      <c r="B1381" s="44">
        <v>0</v>
      </c>
      <c r="C1381" s="44">
        <v>6</v>
      </c>
      <c r="D1381" s="44">
        <v>4</v>
      </c>
      <c r="E1381" s="44">
        <v>-0.24694041628437899</v>
      </c>
      <c r="F1381" s="44">
        <v>1456.732849</v>
      </c>
      <c r="G1381" s="75">
        <v>99.24</v>
      </c>
      <c r="H1381" s="74">
        <v>0.437</v>
      </c>
      <c r="I1381" s="44">
        <v>4</v>
      </c>
      <c r="J1381" s="75">
        <v>0</v>
      </c>
      <c r="K1381" s="74">
        <v>0.32800000000000001</v>
      </c>
      <c r="L1381" s="44">
        <v>4</v>
      </c>
      <c r="M1381" s="75">
        <v>0</v>
      </c>
      <c r="N1381" s="44">
        <v>0.312</v>
      </c>
      <c r="O1381" s="44">
        <v>4</v>
      </c>
      <c r="P1381" s="75">
        <v>0</v>
      </c>
      <c r="Q1381" s="80">
        <f t="shared" si="105"/>
        <v>0.35899999999999999</v>
      </c>
      <c r="R1381" s="88">
        <f t="shared" si="105"/>
        <v>4</v>
      </c>
      <c r="T1381" s="74">
        <v>1.109</v>
      </c>
      <c r="U1381" s="44">
        <v>7</v>
      </c>
      <c r="V1381" s="44">
        <v>0</v>
      </c>
      <c r="W1381" s="44">
        <v>0</v>
      </c>
      <c r="X1381" s="44">
        <v>23</v>
      </c>
      <c r="Y1381" s="44">
        <v>0</v>
      </c>
      <c r="Z1381" s="44">
        <v>23</v>
      </c>
      <c r="AA1381" s="44">
        <v>217</v>
      </c>
      <c r="AB1381" s="44">
        <v>23</v>
      </c>
      <c r="AC1381" s="44">
        <v>237</v>
      </c>
      <c r="AD1381" s="44">
        <v>23</v>
      </c>
      <c r="AE1381" s="44">
        <v>115.52240596395418</v>
      </c>
      <c r="AF1381" s="44">
        <v>4</v>
      </c>
      <c r="AG1381" s="75">
        <v>0.9</v>
      </c>
      <c r="AH1381" s="74">
        <v>0.86</v>
      </c>
      <c r="AI1381" s="44">
        <v>7</v>
      </c>
      <c r="AJ1381" s="44">
        <v>0</v>
      </c>
      <c r="AK1381" s="44">
        <v>0</v>
      </c>
      <c r="AL1381" s="44">
        <v>23</v>
      </c>
      <c r="AM1381" s="44">
        <v>0</v>
      </c>
      <c r="AN1381" s="44">
        <v>23</v>
      </c>
      <c r="AO1381" s="44">
        <v>217</v>
      </c>
      <c r="AP1381" s="44">
        <v>23</v>
      </c>
      <c r="AQ1381" s="44">
        <v>237</v>
      </c>
      <c r="AR1381" s="44">
        <v>23</v>
      </c>
      <c r="AS1381" s="44">
        <v>115.52240596395418</v>
      </c>
      <c r="AT1381" s="44">
        <v>4</v>
      </c>
      <c r="AU1381" s="75">
        <v>0.9</v>
      </c>
      <c r="AV1381">
        <v>0.90600000000000003</v>
      </c>
      <c r="AW1381">
        <v>7</v>
      </c>
      <c r="AX1381">
        <v>0</v>
      </c>
      <c r="AY1381">
        <v>0</v>
      </c>
      <c r="AZ1381">
        <v>23</v>
      </c>
      <c r="BA1381">
        <v>0</v>
      </c>
      <c r="BB1381">
        <v>23</v>
      </c>
      <c r="BC1381">
        <v>217</v>
      </c>
      <c r="BD1381">
        <v>23</v>
      </c>
      <c r="BE1381">
        <v>237</v>
      </c>
      <c r="BF1381">
        <v>23</v>
      </c>
      <c r="BG1381">
        <v>115.52240596395418</v>
      </c>
      <c r="BH1381">
        <v>4</v>
      </c>
      <c r="BI1381">
        <v>0.9</v>
      </c>
      <c r="BJ1381" s="74">
        <f t="shared" si="106"/>
        <v>0.95833333333333337</v>
      </c>
      <c r="BK1381" s="92">
        <f t="shared" si="107"/>
        <v>7</v>
      </c>
      <c r="BN1381" s="67">
        <f t="shared" si="108"/>
        <v>0.59933333333333338</v>
      </c>
      <c r="BO1381" s="9">
        <f t="shared" si="109"/>
        <v>3</v>
      </c>
      <c r="BT1381">
        <v>0.59399999999999997</v>
      </c>
      <c r="BU1381">
        <v>7</v>
      </c>
      <c r="BV1381">
        <v>0</v>
      </c>
      <c r="BW1381">
        <v>0</v>
      </c>
      <c r="BX1381">
        <v>23</v>
      </c>
      <c r="BY1381">
        <v>0</v>
      </c>
      <c r="BZ1381">
        <v>23</v>
      </c>
      <c r="CA1381">
        <v>217</v>
      </c>
      <c r="CB1381">
        <v>23</v>
      </c>
      <c r="CC1381">
        <v>237</v>
      </c>
      <c r="CD1381">
        <v>23</v>
      </c>
      <c r="CE1381">
        <v>115.52240596395418</v>
      </c>
      <c r="CF1381">
        <v>4</v>
      </c>
      <c r="CG1381">
        <v>0.9</v>
      </c>
      <c r="CM1381">
        <v>0.59399999999999997</v>
      </c>
      <c r="CQ1381" t="s">
        <v>162</v>
      </c>
      <c r="CR1381" t="s">
        <v>173</v>
      </c>
      <c r="CS1381" t="s">
        <v>183</v>
      </c>
      <c r="CT1381">
        <v>0</v>
      </c>
      <c r="CU1381">
        <v>23</v>
      </c>
      <c r="CV1381">
        <v>0</v>
      </c>
      <c r="CW1381">
        <v>23</v>
      </c>
      <c r="CX1381">
        <v>217</v>
      </c>
      <c r="CY1381">
        <v>23</v>
      </c>
      <c r="CZ1381">
        <v>237</v>
      </c>
      <c r="DA1381">
        <v>23</v>
      </c>
      <c r="DB1381">
        <v>115.52240596395418</v>
      </c>
      <c r="DC1381">
        <v>4</v>
      </c>
      <c r="DD1381">
        <v>0.9</v>
      </c>
      <c r="DF1381">
        <v>0.23400000000000001</v>
      </c>
    </row>
    <row r="1382" spans="1:110" x14ac:dyDescent="0.25">
      <c r="A1382" s="74">
        <v>2</v>
      </c>
      <c r="B1382" s="44">
        <v>0</v>
      </c>
      <c r="C1382" s="44">
        <v>6</v>
      </c>
      <c r="D1382" s="44">
        <v>5</v>
      </c>
      <c r="E1382" s="44">
        <v>-0.14940241177250199</v>
      </c>
      <c r="F1382" s="44">
        <v>1489.9301105</v>
      </c>
      <c r="G1382" s="75">
        <v>107.289999999999</v>
      </c>
      <c r="H1382" s="74">
        <v>0.45300000000000001</v>
      </c>
      <c r="I1382" s="44">
        <v>4</v>
      </c>
      <c r="J1382" s="75">
        <v>0</v>
      </c>
      <c r="K1382" s="74">
        <v>0.312</v>
      </c>
      <c r="L1382" s="44">
        <v>4</v>
      </c>
      <c r="M1382" s="75">
        <v>0</v>
      </c>
      <c r="N1382" s="44">
        <v>0.312</v>
      </c>
      <c r="O1382" s="44">
        <v>4</v>
      </c>
      <c r="P1382" s="75">
        <v>0</v>
      </c>
      <c r="Q1382" s="80">
        <f t="shared" si="105"/>
        <v>0.35899999999999999</v>
      </c>
      <c r="R1382" s="88">
        <f t="shared" si="105"/>
        <v>4</v>
      </c>
      <c r="T1382" s="74">
        <v>1.0309999999999999</v>
      </c>
      <c r="U1382" s="44">
        <v>7</v>
      </c>
      <c r="V1382" s="44">
        <v>0</v>
      </c>
      <c r="W1382" s="44">
        <v>0</v>
      </c>
      <c r="X1382" s="44">
        <v>23</v>
      </c>
      <c r="Y1382" s="44">
        <v>0</v>
      </c>
      <c r="Z1382" s="44">
        <v>23</v>
      </c>
      <c r="AA1382" s="44">
        <v>217.000001</v>
      </c>
      <c r="AB1382" s="44">
        <v>23</v>
      </c>
      <c r="AC1382" s="44">
        <v>237</v>
      </c>
      <c r="AD1382" s="44">
        <v>23</v>
      </c>
      <c r="AE1382" s="44">
        <v>114.9484530990252</v>
      </c>
      <c r="AF1382" s="44">
        <v>4</v>
      </c>
      <c r="AG1382" s="75">
        <v>0.9</v>
      </c>
      <c r="AH1382" s="74">
        <v>0.84399999999999997</v>
      </c>
      <c r="AI1382" s="44">
        <v>7</v>
      </c>
      <c r="AJ1382" s="44">
        <v>0</v>
      </c>
      <c r="AK1382" s="44">
        <v>0</v>
      </c>
      <c r="AL1382" s="44">
        <v>23</v>
      </c>
      <c r="AM1382" s="44">
        <v>0</v>
      </c>
      <c r="AN1382" s="44">
        <v>23</v>
      </c>
      <c r="AO1382" s="44">
        <v>217.000001</v>
      </c>
      <c r="AP1382" s="44">
        <v>23</v>
      </c>
      <c r="AQ1382" s="44">
        <v>237</v>
      </c>
      <c r="AR1382" s="44">
        <v>23</v>
      </c>
      <c r="AS1382" s="44">
        <v>114.9484530990252</v>
      </c>
      <c r="AT1382" s="44">
        <v>4</v>
      </c>
      <c r="AU1382" s="75">
        <v>0.9</v>
      </c>
      <c r="AV1382">
        <v>0.89</v>
      </c>
      <c r="AW1382">
        <v>7</v>
      </c>
      <c r="AX1382">
        <v>0</v>
      </c>
      <c r="AY1382">
        <v>0</v>
      </c>
      <c r="AZ1382">
        <v>23</v>
      </c>
      <c r="BA1382">
        <v>0</v>
      </c>
      <c r="BB1382">
        <v>23</v>
      </c>
      <c r="BC1382">
        <v>217.000001</v>
      </c>
      <c r="BD1382">
        <v>23</v>
      </c>
      <c r="BE1382">
        <v>237</v>
      </c>
      <c r="BF1382">
        <v>23</v>
      </c>
      <c r="BG1382">
        <v>114.9484530990252</v>
      </c>
      <c r="BH1382">
        <v>4</v>
      </c>
      <c r="BI1382">
        <v>0.9</v>
      </c>
      <c r="BJ1382" s="74">
        <f t="shared" si="106"/>
        <v>0.92166666666666675</v>
      </c>
      <c r="BK1382" s="92">
        <f t="shared" si="107"/>
        <v>7</v>
      </c>
      <c r="BN1382" s="67">
        <f t="shared" si="108"/>
        <v>0.56266666666666676</v>
      </c>
      <c r="BO1382" s="9">
        <f t="shared" si="109"/>
        <v>3</v>
      </c>
      <c r="BT1382">
        <v>0.60899999999999999</v>
      </c>
      <c r="BU1382">
        <v>7</v>
      </c>
      <c r="BV1382">
        <v>0</v>
      </c>
      <c r="BW1382">
        <v>0</v>
      </c>
      <c r="BX1382">
        <v>23</v>
      </c>
      <c r="BY1382">
        <v>0</v>
      </c>
      <c r="BZ1382">
        <v>23</v>
      </c>
      <c r="CA1382">
        <v>217.000001</v>
      </c>
      <c r="CB1382">
        <v>23</v>
      </c>
      <c r="CC1382">
        <v>237</v>
      </c>
      <c r="CD1382">
        <v>23</v>
      </c>
      <c r="CE1382">
        <v>114.9484530990252</v>
      </c>
      <c r="CF1382">
        <v>4</v>
      </c>
      <c r="CG1382">
        <v>0.9</v>
      </c>
      <c r="CM1382">
        <v>0.60899999999999999</v>
      </c>
      <c r="CQ1382" t="s">
        <v>162</v>
      </c>
      <c r="CR1382" t="s">
        <v>177</v>
      </c>
      <c r="CS1382" t="s">
        <v>183</v>
      </c>
      <c r="CT1382">
        <v>0</v>
      </c>
      <c r="CU1382">
        <v>23</v>
      </c>
      <c r="CV1382">
        <v>0</v>
      </c>
      <c r="CW1382">
        <v>23</v>
      </c>
      <c r="CX1382">
        <v>217.000001</v>
      </c>
      <c r="CY1382">
        <v>23</v>
      </c>
      <c r="CZ1382">
        <v>237</v>
      </c>
      <c r="DA1382">
        <v>23</v>
      </c>
      <c r="DB1382">
        <v>114.9484530990252</v>
      </c>
      <c r="DC1382">
        <v>4</v>
      </c>
      <c r="DD1382">
        <v>0.9</v>
      </c>
      <c r="DF1382">
        <v>0.25</v>
      </c>
    </row>
    <row r="1383" spans="1:110" x14ac:dyDescent="0.25">
      <c r="A1383" s="74">
        <v>2</v>
      </c>
      <c r="B1383" s="44">
        <v>0</v>
      </c>
      <c r="C1383" s="44">
        <v>6</v>
      </c>
      <c r="D1383" s="44">
        <v>6</v>
      </c>
      <c r="E1383" s="44">
        <v>-5.18644072606253E-2</v>
      </c>
      <c r="F1383" s="44">
        <v>1523.1273719999999</v>
      </c>
      <c r="G1383" s="75">
        <v>115.34</v>
      </c>
      <c r="H1383" s="74">
        <v>0.46899999999999997</v>
      </c>
      <c r="I1383" s="44">
        <v>4</v>
      </c>
      <c r="J1383" s="75">
        <v>0</v>
      </c>
      <c r="K1383" s="74">
        <v>0.32800000000000001</v>
      </c>
      <c r="L1383" s="44">
        <v>4</v>
      </c>
      <c r="M1383" s="75">
        <v>0</v>
      </c>
      <c r="N1383" s="44">
        <v>0.32900000000000001</v>
      </c>
      <c r="O1383" s="44">
        <v>4</v>
      </c>
      <c r="P1383" s="75">
        <v>0</v>
      </c>
      <c r="Q1383" s="80">
        <f t="shared" si="105"/>
        <v>0.3753333333333333</v>
      </c>
      <c r="R1383" s="88">
        <f t="shared" si="105"/>
        <v>4</v>
      </c>
      <c r="T1383" s="74">
        <v>1</v>
      </c>
      <c r="U1383" s="44">
        <v>7</v>
      </c>
      <c r="V1383" s="44">
        <v>0</v>
      </c>
      <c r="W1383" s="44">
        <v>0</v>
      </c>
      <c r="X1383" s="44">
        <v>23</v>
      </c>
      <c r="Y1383" s="44">
        <v>0</v>
      </c>
      <c r="Z1383" s="44">
        <v>23</v>
      </c>
      <c r="AA1383" s="44">
        <v>217.000001</v>
      </c>
      <c r="AB1383" s="44">
        <v>23</v>
      </c>
      <c r="AC1383" s="44">
        <v>237</v>
      </c>
      <c r="AD1383" s="44">
        <v>23</v>
      </c>
      <c r="AE1383" s="44">
        <v>114.39949878717165</v>
      </c>
      <c r="AF1383" s="44">
        <v>4</v>
      </c>
      <c r="AG1383" s="75">
        <v>0.9</v>
      </c>
      <c r="AH1383" s="74">
        <v>0.84399999999999997</v>
      </c>
      <c r="AI1383" s="44">
        <v>7</v>
      </c>
      <c r="AJ1383" s="44">
        <v>0</v>
      </c>
      <c r="AK1383" s="44">
        <v>0</v>
      </c>
      <c r="AL1383" s="44">
        <v>23</v>
      </c>
      <c r="AM1383" s="44">
        <v>0</v>
      </c>
      <c r="AN1383" s="44">
        <v>23</v>
      </c>
      <c r="AO1383" s="44">
        <v>217.000001</v>
      </c>
      <c r="AP1383" s="44">
        <v>23</v>
      </c>
      <c r="AQ1383" s="44">
        <v>237</v>
      </c>
      <c r="AR1383" s="44">
        <v>23</v>
      </c>
      <c r="AS1383" s="44">
        <v>114.39949878717165</v>
      </c>
      <c r="AT1383" s="44">
        <v>4</v>
      </c>
      <c r="AU1383" s="75">
        <v>0.9</v>
      </c>
      <c r="AV1383">
        <v>0.89100000000000001</v>
      </c>
      <c r="AW1383">
        <v>7</v>
      </c>
      <c r="AX1383">
        <v>0</v>
      </c>
      <c r="AY1383">
        <v>0</v>
      </c>
      <c r="AZ1383">
        <v>23</v>
      </c>
      <c r="BA1383">
        <v>0</v>
      </c>
      <c r="BB1383">
        <v>23</v>
      </c>
      <c r="BC1383">
        <v>217.000001</v>
      </c>
      <c r="BD1383">
        <v>23</v>
      </c>
      <c r="BE1383">
        <v>237</v>
      </c>
      <c r="BF1383">
        <v>23</v>
      </c>
      <c r="BG1383">
        <v>114.39949878717165</v>
      </c>
      <c r="BH1383">
        <v>4</v>
      </c>
      <c r="BI1383">
        <v>0.9</v>
      </c>
      <c r="BJ1383" s="74">
        <f t="shared" si="106"/>
        <v>0.91166666666666663</v>
      </c>
      <c r="BK1383" s="92">
        <f t="shared" si="107"/>
        <v>7</v>
      </c>
      <c r="BN1383" s="67">
        <f t="shared" si="108"/>
        <v>0.53633333333333333</v>
      </c>
      <c r="BO1383" s="9">
        <f t="shared" si="109"/>
        <v>3</v>
      </c>
      <c r="BT1383">
        <v>0.60899999999999999</v>
      </c>
      <c r="BU1383">
        <v>7</v>
      </c>
      <c r="BV1383">
        <v>0</v>
      </c>
      <c r="BW1383">
        <v>0</v>
      </c>
      <c r="BX1383">
        <v>23</v>
      </c>
      <c r="BY1383">
        <v>0</v>
      </c>
      <c r="BZ1383">
        <v>23</v>
      </c>
      <c r="CA1383">
        <v>217.000001</v>
      </c>
      <c r="CB1383">
        <v>23</v>
      </c>
      <c r="CC1383">
        <v>237</v>
      </c>
      <c r="CD1383">
        <v>23</v>
      </c>
      <c r="CE1383">
        <v>114.39949878717165</v>
      </c>
      <c r="CF1383">
        <v>4</v>
      </c>
      <c r="CG1383">
        <v>0.9</v>
      </c>
      <c r="CM1383">
        <v>0.60899999999999999</v>
      </c>
      <c r="CQ1383" t="s">
        <v>162</v>
      </c>
      <c r="CR1383" t="s">
        <v>177</v>
      </c>
      <c r="CS1383" t="s">
        <v>183</v>
      </c>
      <c r="CT1383">
        <v>0</v>
      </c>
      <c r="CU1383">
        <v>23</v>
      </c>
      <c r="CV1383">
        <v>0</v>
      </c>
      <c r="CW1383">
        <v>23</v>
      </c>
      <c r="CX1383">
        <v>217.000001</v>
      </c>
      <c r="CY1383">
        <v>23</v>
      </c>
      <c r="CZ1383">
        <v>237</v>
      </c>
      <c r="DA1383">
        <v>23</v>
      </c>
      <c r="DB1383">
        <v>114.39949878717165</v>
      </c>
      <c r="DC1383">
        <v>4</v>
      </c>
      <c r="DD1383">
        <v>0.9</v>
      </c>
      <c r="DF1383">
        <v>0.25</v>
      </c>
    </row>
    <row r="1384" spans="1:110" x14ac:dyDescent="0.25">
      <c r="A1384" s="74">
        <v>2</v>
      </c>
      <c r="B1384" s="44">
        <v>0</v>
      </c>
      <c r="C1384" s="44">
        <v>6</v>
      </c>
      <c r="D1384" s="44">
        <v>7</v>
      </c>
      <c r="E1384" s="44">
        <v>4.5673597251251599E-2</v>
      </c>
      <c r="F1384" s="44">
        <v>1556.3246334999999</v>
      </c>
      <c r="G1384" s="75">
        <v>123.39</v>
      </c>
      <c r="H1384" s="74">
        <v>0.46899999999999997</v>
      </c>
      <c r="I1384" s="44">
        <v>4</v>
      </c>
      <c r="J1384" s="75">
        <v>0</v>
      </c>
      <c r="K1384" s="74">
        <v>0.32800000000000001</v>
      </c>
      <c r="L1384" s="44">
        <v>4</v>
      </c>
      <c r="M1384" s="75">
        <v>0</v>
      </c>
      <c r="N1384" s="44">
        <v>0.312</v>
      </c>
      <c r="O1384" s="44">
        <v>4</v>
      </c>
      <c r="P1384" s="75">
        <v>0</v>
      </c>
      <c r="Q1384" s="80">
        <f t="shared" si="105"/>
        <v>0.36966666666666664</v>
      </c>
      <c r="R1384" s="88">
        <f t="shared" si="105"/>
        <v>4</v>
      </c>
      <c r="T1384" s="74">
        <v>0.96799999999999997</v>
      </c>
      <c r="U1384" s="44">
        <v>7</v>
      </c>
      <c r="V1384" s="44">
        <v>0</v>
      </c>
      <c r="W1384" s="44">
        <v>0</v>
      </c>
      <c r="X1384" s="44">
        <v>23</v>
      </c>
      <c r="Y1384" s="44">
        <v>0</v>
      </c>
      <c r="Z1384" s="44">
        <v>23</v>
      </c>
      <c r="AA1384" s="44">
        <v>217</v>
      </c>
      <c r="AB1384" s="44">
        <v>23</v>
      </c>
      <c r="AC1384" s="44">
        <v>237</v>
      </c>
      <c r="AD1384" s="44">
        <v>23</v>
      </c>
      <c r="AE1384" s="44">
        <v>113.87394326863341</v>
      </c>
      <c r="AF1384" s="44">
        <v>4</v>
      </c>
      <c r="AG1384" s="75">
        <v>0.9</v>
      </c>
      <c r="AH1384" s="74">
        <v>0.84399999999999997</v>
      </c>
      <c r="AI1384" s="44">
        <v>7</v>
      </c>
      <c r="AJ1384" s="44">
        <v>0</v>
      </c>
      <c r="AK1384" s="44">
        <v>0</v>
      </c>
      <c r="AL1384" s="44">
        <v>23</v>
      </c>
      <c r="AM1384" s="44">
        <v>0</v>
      </c>
      <c r="AN1384" s="44">
        <v>23</v>
      </c>
      <c r="AO1384" s="44">
        <v>217</v>
      </c>
      <c r="AP1384" s="44">
        <v>23</v>
      </c>
      <c r="AQ1384" s="44">
        <v>237</v>
      </c>
      <c r="AR1384" s="44">
        <v>23</v>
      </c>
      <c r="AS1384" s="44">
        <v>113.87394326863341</v>
      </c>
      <c r="AT1384" s="44">
        <v>4</v>
      </c>
      <c r="AU1384" s="75">
        <v>0.9</v>
      </c>
      <c r="AV1384">
        <v>0.90600000000000003</v>
      </c>
      <c r="AW1384">
        <v>7</v>
      </c>
      <c r="AX1384">
        <v>0</v>
      </c>
      <c r="AY1384">
        <v>0</v>
      </c>
      <c r="AZ1384">
        <v>23</v>
      </c>
      <c r="BA1384">
        <v>0</v>
      </c>
      <c r="BB1384">
        <v>23</v>
      </c>
      <c r="BC1384">
        <v>217</v>
      </c>
      <c r="BD1384">
        <v>23</v>
      </c>
      <c r="BE1384">
        <v>237</v>
      </c>
      <c r="BF1384">
        <v>23</v>
      </c>
      <c r="BG1384">
        <v>113.87394326863341</v>
      </c>
      <c r="BH1384">
        <v>4</v>
      </c>
      <c r="BI1384">
        <v>0.9</v>
      </c>
      <c r="BJ1384" s="74">
        <f t="shared" si="106"/>
        <v>0.90600000000000003</v>
      </c>
      <c r="BK1384" s="92">
        <f t="shared" si="107"/>
        <v>7</v>
      </c>
      <c r="BN1384" s="67">
        <f t="shared" si="108"/>
        <v>0.53633333333333333</v>
      </c>
      <c r="BO1384" s="9">
        <f t="shared" si="109"/>
        <v>3</v>
      </c>
      <c r="BT1384">
        <v>0.57799999999999996</v>
      </c>
      <c r="BU1384">
        <v>7</v>
      </c>
      <c r="BV1384">
        <v>0</v>
      </c>
      <c r="BW1384">
        <v>0</v>
      </c>
      <c r="BX1384">
        <v>23</v>
      </c>
      <c r="BY1384">
        <v>0</v>
      </c>
      <c r="BZ1384">
        <v>23</v>
      </c>
      <c r="CA1384">
        <v>217</v>
      </c>
      <c r="CB1384">
        <v>23</v>
      </c>
      <c r="CC1384">
        <v>237</v>
      </c>
      <c r="CD1384">
        <v>23</v>
      </c>
      <c r="CE1384">
        <v>113.87394326863341</v>
      </c>
      <c r="CF1384">
        <v>4</v>
      </c>
      <c r="CG1384">
        <v>0.9</v>
      </c>
      <c r="CM1384">
        <v>0.57799999999999996</v>
      </c>
      <c r="CQ1384" t="s">
        <v>162</v>
      </c>
      <c r="CR1384" t="s">
        <v>177</v>
      </c>
      <c r="CS1384" t="s">
        <v>183</v>
      </c>
      <c r="CT1384">
        <v>0</v>
      </c>
      <c r="CU1384">
        <v>23</v>
      </c>
      <c r="CV1384">
        <v>0</v>
      </c>
      <c r="CW1384">
        <v>23</v>
      </c>
      <c r="CX1384">
        <v>217</v>
      </c>
      <c r="CY1384">
        <v>23</v>
      </c>
      <c r="CZ1384">
        <v>237</v>
      </c>
      <c r="DA1384">
        <v>23</v>
      </c>
      <c r="DB1384">
        <v>113.87394326863341</v>
      </c>
      <c r="DC1384">
        <v>4</v>
      </c>
      <c r="DD1384">
        <v>0.9</v>
      </c>
      <c r="DF1384">
        <v>0.25</v>
      </c>
    </row>
    <row r="1385" spans="1:110" x14ac:dyDescent="0.25">
      <c r="A1385" s="74">
        <v>2</v>
      </c>
      <c r="B1385" s="44">
        <v>0</v>
      </c>
      <c r="C1385" s="44">
        <v>6</v>
      </c>
      <c r="D1385" s="44">
        <v>8</v>
      </c>
      <c r="E1385" s="44">
        <v>0.143211601763128</v>
      </c>
      <c r="F1385" s="44">
        <v>1589.5218949999901</v>
      </c>
      <c r="G1385" s="75">
        <v>131.44</v>
      </c>
      <c r="H1385" s="74">
        <v>0.45300000000000001</v>
      </c>
      <c r="I1385" s="44">
        <v>4</v>
      </c>
      <c r="J1385" s="75">
        <v>0</v>
      </c>
      <c r="K1385" s="74">
        <v>0.32800000000000001</v>
      </c>
      <c r="L1385" s="44">
        <v>4</v>
      </c>
      <c r="M1385" s="75">
        <v>0</v>
      </c>
      <c r="N1385" s="44">
        <v>0.312</v>
      </c>
      <c r="O1385" s="44">
        <v>4</v>
      </c>
      <c r="P1385" s="75">
        <v>0</v>
      </c>
      <c r="Q1385" s="80">
        <f t="shared" si="105"/>
        <v>0.36433333333333334</v>
      </c>
      <c r="R1385" s="88">
        <f t="shared" si="105"/>
        <v>4</v>
      </c>
      <c r="T1385" s="74">
        <v>0.95299999999999996</v>
      </c>
      <c r="U1385" s="44">
        <v>7</v>
      </c>
      <c r="V1385" s="44">
        <v>0</v>
      </c>
      <c r="W1385" s="44">
        <v>0</v>
      </c>
      <c r="X1385" s="44">
        <v>23</v>
      </c>
      <c r="Y1385" s="44">
        <v>0</v>
      </c>
      <c r="Z1385" s="44">
        <v>23</v>
      </c>
      <c r="AA1385" s="44">
        <v>217.000001</v>
      </c>
      <c r="AB1385" s="44">
        <v>23</v>
      </c>
      <c r="AC1385" s="44">
        <v>237</v>
      </c>
      <c r="AD1385" s="44">
        <v>23</v>
      </c>
      <c r="AE1385" s="44">
        <v>113.37037984505912</v>
      </c>
      <c r="AF1385" s="44">
        <v>4</v>
      </c>
      <c r="AG1385" s="75">
        <v>0.9</v>
      </c>
      <c r="AH1385" s="74">
        <v>0.85899999999999999</v>
      </c>
      <c r="AI1385" s="44">
        <v>7</v>
      </c>
      <c r="AJ1385" s="44">
        <v>0</v>
      </c>
      <c r="AK1385" s="44">
        <v>0</v>
      </c>
      <c r="AL1385" s="44">
        <v>23</v>
      </c>
      <c r="AM1385" s="44">
        <v>0</v>
      </c>
      <c r="AN1385" s="44">
        <v>23</v>
      </c>
      <c r="AO1385" s="44">
        <v>217.000001</v>
      </c>
      <c r="AP1385" s="44">
        <v>23</v>
      </c>
      <c r="AQ1385" s="44">
        <v>237</v>
      </c>
      <c r="AR1385" s="44">
        <v>23</v>
      </c>
      <c r="AS1385" s="44">
        <v>113.37037984505912</v>
      </c>
      <c r="AT1385" s="44">
        <v>4</v>
      </c>
      <c r="AU1385" s="75">
        <v>0.9</v>
      </c>
      <c r="AV1385">
        <v>0.89100000000000001</v>
      </c>
      <c r="AW1385">
        <v>7</v>
      </c>
      <c r="AX1385">
        <v>0</v>
      </c>
      <c r="AY1385">
        <v>0</v>
      </c>
      <c r="AZ1385">
        <v>23</v>
      </c>
      <c r="BA1385">
        <v>0</v>
      </c>
      <c r="BB1385">
        <v>23</v>
      </c>
      <c r="BC1385">
        <v>217.000001</v>
      </c>
      <c r="BD1385">
        <v>23</v>
      </c>
      <c r="BE1385">
        <v>237</v>
      </c>
      <c r="BF1385">
        <v>23</v>
      </c>
      <c r="BG1385">
        <v>113.37037984505912</v>
      </c>
      <c r="BH1385">
        <v>4</v>
      </c>
      <c r="BI1385">
        <v>0.9</v>
      </c>
      <c r="BJ1385" s="74">
        <f t="shared" si="106"/>
        <v>0.90099999999999991</v>
      </c>
      <c r="BK1385" s="92">
        <f t="shared" si="107"/>
        <v>7</v>
      </c>
      <c r="BN1385" s="67">
        <f t="shared" si="108"/>
        <v>0.53666666666666663</v>
      </c>
      <c r="BO1385" s="9">
        <f t="shared" si="109"/>
        <v>3</v>
      </c>
      <c r="BT1385">
        <v>0.625</v>
      </c>
      <c r="BU1385">
        <v>7</v>
      </c>
      <c r="BV1385">
        <v>0</v>
      </c>
      <c r="BW1385">
        <v>0</v>
      </c>
      <c r="BX1385">
        <v>23</v>
      </c>
      <c r="BY1385">
        <v>0</v>
      </c>
      <c r="BZ1385">
        <v>23</v>
      </c>
      <c r="CA1385">
        <v>217.000001</v>
      </c>
      <c r="CB1385">
        <v>23</v>
      </c>
      <c r="CC1385">
        <v>237</v>
      </c>
      <c r="CD1385">
        <v>23</v>
      </c>
      <c r="CE1385">
        <v>113.37037984505912</v>
      </c>
      <c r="CF1385">
        <v>4</v>
      </c>
      <c r="CG1385">
        <v>0.9</v>
      </c>
      <c r="CM1385">
        <v>0.625</v>
      </c>
      <c r="CQ1385" t="s">
        <v>162</v>
      </c>
      <c r="CR1385" t="s">
        <v>173</v>
      </c>
      <c r="CS1385" t="s">
        <v>183</v>
      </c>
      <c r="CT1385">
        <v>0</v>
      </c>
      <c r="CU1385">
        <v>23</v>
      </c>
      <c r="CV1385">
        <v>0</v>
      </c>
      <c r="CW1385">
        <v>23</v>
      </c>
      <c r="CX1385">
        <v>217.000001</v>
      </c>
      <c r="CY1385">
        <v>23</v>
      </c>
      <c r="CZ1385">
        <v>237</v>
      </c>
      <c r="DA1385">
        <v>23</v>
      </c>
      <c r="DB1385">
        <v>113.37037984505912</v>
      </c>
      <c r="DC1385">
        <v>4</v>
      </c>
      <c r="DD1385">
        <v>0.9</v>
      </c>
      <c r="DF1385">
        <v>0.23400000000000001</v>
      </c>
    </row>
    <row r="1386" spans="1:110" x14ac:dyDescent="0.25">
      <c r="A1386" s="74">
        <v>2</v>
      </c>
      <c r="B1386" s="44">
        <v>0</v>
      </c>
      <c r="C1386" s="44">
        <v>6</v>
      </c>
      <c r="D1386" s="44">
        <v>9</v>
      </c>
      <c r="E1386" s="44">
        <v>0.240749606275005</v>
      </c>
      <c r="F1386" s="44">
        <v>1622.7191565000001</v>
      </c>
      <c r="G1386" s="75">
        <v>139.49</v>
      </c>
      <c r="H1386" s="74">
        <v>0.45300000000000001</v>
      </c>
      <c r="I1386" s="44">
        <v>4</v>
      </c>
      <c r="J1386" s="75">
        <v>0</v>
      </c>
      <c r="K1386" s="74">
        <v>0.32800000000000001</v>
      </c>
      <c r="L1386" s="44">
        <v>4</v>
      </c>
      <c r="M1386" s="75">
        <v>0</v>
      </c>
      <c r="N1386" s="44">
        <v>0.32800000000000001</v>
      </c>
      <c r="O1386" s="44">
        <v>4</v>
      </c>
      <c r="P1386" s="75">
        <v>0</v>
      </c>
      <c r="Q1386" s="80">
        <f t="shared" si="105"/>
        <v>0.36966666666666664</v>
      </c>
      <c r="R1386" s="88">
        <f t="shared" si="105"/>
        <v>4</v>
      </c>
      <c r="T1386" s="74">
        <v>0.96899999999999997</v>
      </c>
      <c r="U1386" s="44">
        <v>7</v>
      </c>
      <c r="V1386" s="44">
        <v>0</v>
      </c>
      <c r="W1386" s="44">
        <v>0</v>
      </c>
      <c r="X1386" s="44">
        <v>23</v>
      </c>
      <c r="Y1386" s="44">
        <v>0</v>
      </c>
      <c r="Z1386" s="44">
        <v>23</v>
      </c>
      <c r="AA1386" s="44">
        <v>217</v>
      </c>
      <c r="AB1386" s="44">
        <v>23</v>
      </c>
      <c r="AC1386" s="44">
        <v>237</v>
      </c>
      <c r="AD1386" s="44">
        <v>23</v>
      </c>
      <c r="AE1386" s="44">
        <v>112.88738122278943</v>
      </c>
      <c r="AF1386" s="44">
        <v>4</v>
      </c>
      <c r="AG1386" s="75">
        <v>0.9</v>
      </c>
      <c r="AH1386" s="74">
        <v>0.84299999999999997</v>
      </c>
      <c r="AI1386" s="44">
        <v>7</v>
      </c>
      <c r="AJ1386" s="44">
        <v>0</v>
      </c>
      <c r="AK1386" s="44">
        <v>0</v>
      </c>
      <c r="AL1386" s="44">
        <v>23</v>
      </c>
      <c r="AM1386" s="44">
        <v>0</v>
      </c>
      <c r="AN1386" s="44">
        <v>23</v>
      </c>
      <c r="AO1386" s="44">
        <v>217</v>
      </c>
      <c r="AP1386" s="44">
        <v>23</v>
      </c>
      <c r="AQ1386" s="44">
        <v>237</v>
      </c>
      <c r="AR1386" s="44">
        <v>23</v>
      </c>
      <c r="AS1386" s="44">
        <v>112.88738122278943</v>
      </c>
      <c r="AT1386" s="44">
        <v>4</v>
      </c>
      <c r="AU1386" s="75">
        <v>0.9</v>
      </c>
      <c r="AV1386">
        <v>0.92200000000000004</v>
      </c>
      <c r="AW1386">
        <v>7</v>
      </c>
      <c r="AX1386">
        <v>0</v>
      </c>
      <c r="AY1386">
        <v>0</v>
      </c>
      <c r="AZ1386">
        <v>23</v>
      </c>
      <c r="BA1386">
        <v>0</v>
      </c>
      <c r="BB1386">
        <v>23</v>
      </c>
      <c r="BC1386">
        <v>217</v>
      </c>
      <c r="BD1386">
        <v>23</v>
      </c>
      <c r="BE1386">
        <v>237</v>
      </c>
      <c r="BF1386">
        <v>23</v>
      </c>
      <c r="BG1386">
        <v>112.88738122278943</v>
      </c>
      <c r="BH1386">
        <v>4</v>
      </c>
      <c r="BI1386">
        <v>0.9</v>
      </c>
      <c r="BJ1386" s="74">
        <f t="shared" si="106"/>
        <v>0.91133333333333333</v>
      </c>
      <c r="BK1386" s="92">
        <f t="shared" si="107"/>
        <v>7</v>
      </c>
      <c r="BN1386" s="67">
        <f t="shared" si="108"/>
        <v>0.54166666666666674</v>
      </c>
      <c r="BO1386" s="9">
        <f t="shared" si="109"/>
        <v>3</v>
      </c>
      <c r="BT1386">
        <v>0.57799999999999996</v>
      </c>
      <c r="BU1386">
        <v>7</v>
      </c>
      <c r="BV1386">
        <v>0</v>
      </c>
      <c r="BW1386">
        <v>0</v>
      </c>
      <c r="BX1386">
        <v>23</v>
      </c>
      <c r="BY1386">
        <v>0</v>
      </c>
      <c r="BZ1386">
        <v>23</v>
      </c>
      <c r="CA1386">
        <v>217</v>
      </c>
      <c r="CB1386">
        <v>23</v>
      </c>
      <c r="CC1386">
        <v>237</v>
      </c>
      <c r="CD1386">
        <v>23</v>
      </c>
      <c r="CE1386">
        <v>112.88738122278943</v>
      </c>
      <c r="CF1386">
        <v>4</v>
      </c>
      <c r="CG1386">
        <v>0.9</v>
      </c>
      <c r="CM1386">
        <v>0.57799999999999996</v>
      </c>
      <c r="CQ1386" t="s">
        <v>162</v>
      </c>
      <c r="CR1386" t="s">
        <v>180</v>
      </c>
      <c r="CS1386" t="s">
        <v>183</v>
      </c>
      <c r="CT1386">
        <v>0</v>
      </c>
      <c r="CU1386">
        <v>23</v>
      </c>
      <c r="CV1386">
        <v>0</v>
      </c>
      <c r="CW1386">
        <v>23</v>
      </c>
      <c r="CX1386">
        <v>217</v>
      </c>
      <c r="CY1386">
        <v>23</v>
      </c>
      <c r="CZ1386">
        <v>237</v>
      </c>
      <c r="DA1386">
        <v>23</v>
      </c>
      <c r="DB1386">
        <v>112.88738122278943</v>
      </c>
      <c r="DC1386">
        <v>4</v>
      </c>
      <c r="DD1386">
        <v>0.9</v>
      </c>
      <c r="DF1386">
        <v>0.26600000000000001</v>
      </c>
    </row>
    <row r="1387" spans="1:110" x14ac:dyDescent="0.25">
      <c r="A1387" s="74">
        <v>2</v>
      </c>
      <c r="B1387" s="44">
        <v>0</v>
      </c>
      <c r="C1387" s="44">
        <v>6</v>
      </c>
      <c r="D1387" s="44">
        <v>10</v>
      </c>
      <c r="E1387" s="44">
        <v>0.33828761078688202</v>
      </c>
      <c r="F1387" s="44">
        <v>1655.91641799999</v>
      </c>
      <c r="G1387" s="75">
        <v>147.54</v>
      </c>
      <c r="H1387" s="74">
        <v>0.46899999999999997</v>
      </c>
      <c r="I1387" s="44">
        <v>4</v>
      </c>
      <c r="J1387" s="75">
        <v>0</v>
      </c>
      <c r="K1387" s="74">
        <v>0.32800000000000001</v>
      </c>
      <c r="L1387" s="44">
        <v>4</v>
      </c>
      <c r="M1387" s="75">
        <v>0</v>
      </c>
      <c r="N1387" s="44">
        <v>0.313</v>
      </c>
      <c r="O1387" s="44">
        <v>4</v>
      </c>
      <c r="P1387" s="75">
        <v>0</v>
      </c>
      <c r="Q1387" s="80">
        <f t="shared" si="105"/>
        <v>0.36999999999999994</v>
      </c>
      <c r="R1387" s="88">
        <f t="shared" si="105"/>
        <v>4</v>
      </c>
      <c r="T1387" s="74">
        <v>0.875</v>
      </c>
      <c r="U1387" s="44">
        <v>7</v>
      </c>
      <c r="V1387" s="44">
        <v>0</v>
      </c>
      <c r="W1387" s="44">
        <v>0</v>
      </c>
      <c r="X1387" s="44">
        <v>23</v>
      </c>
      <c r="Y1387" s="44">
        <v>0</v>
      </c>
      <c r="Z1387" s="44">
        <v>23</v>
      </c>
      <c r="AA1387" s="44">
        <v>217.000001</v>
      </c>
      <c r="AB1387" s="44">
        <v>23</v>
      </c>
      <c r="AC1387" s="44">
        <v>237</v>
      </c>
      <c r="AD1387" s="44">
        <v>23</v>
      </c>
      <c r="AE1387" s="44">
        <v>112.42378665630027</v>
      </c>
      <c r="AF1387" s="44">
        <v>4</v>
      </c>
      <c r="AG1387" s="75">
        <v>1</v>
      </c>
      <c r="AH1387" s="74">
        <v>0.81299999999999994</v>
      </c>
      <c r="AI1387" s="44">
        <v>7</v>
      </c>
      <c r="AJ1387" s="44">
        <v>0</v>
      </c>
      <c r="AK1387" s="44">
        <v>0</v>
      </c>
      <c r="AL1387" s="44">
        <v>23</v>
      </c>
      <c r="AM1387" s="44">
        <v>0</v>
      </c>
      <c r="AN1387" s="44">
        <v>23</v>
      </c>
      <c r="AO1387" s="44">
        <v>217.000001</v>
      </c>
      <c r="AP1387" s="44">
        <v>23</v>
      </c>
      <c r="AQ1387" s="44">
        <v>237</v>
      </c>
      <c r="AR1387" s="44">
        <v>23</v>
      </c>
      <c r="AS1387" s="44">
        <v>112.42378665630027</v>
      </c>
      <c r="AT1387" s="44">
        <v>4</v>
      </c>
      <c r="AU1387" s="75">
        <v>1</v>
      </c>
      <c r="AV1387">
        <v>0.85899999999999999</v>
      </c>
      <c r="AW1387">
        <v>7</v>
      </c>
      <c r="AX1387">
        <v>0</v>
      </c>
      <c r="AY1387">
        <v>0</v>
      </c>
      <c r="AZ1387">
        <v>23</v>
      </c>
      <c r="BA1387">
        <v>0</v>
      </c>
      <c r="BB1387">
        <v>23</v>
      </c>
      <c r="BC1387">
        <v>217.000001</v>
      </c>
      <c r="BD1387">
        <v>23</v>
      </c>
      <c r="BE1387">
        <v>237</v>
      </c>
      <c r="BF1387">
        <v>23</v>
      </c>
      <c r="BG1387">
        <v>112.42378665630027</v>
      </c>
      <c r="BH1387">
        <v>4</v>
      </c>
      <c r="BI1387">
        <v>1</v>
      </c>
      <c r="BJ1387" s="74">
        <f t="shared" si="106"/>
        <v>0.84899999999999987</v>
      </c>
      <c r="BK1387" s="92">
        <f t="shared" si="107"/>
        <v>7</v>
      </c>
      <c r="BN1387" s="67">
        <f t="shared" si="108"/>
        <v>0.47899999999999993</v>
      </c>
      <c r="BO1387" s="9">
        <f t="shared" si="109"/>
        <v>3</v>
      </c>
      <c r="BT1387">
        <v>0.57799999999999996</v>
      </c>
      <c r="BU1387">
        <v>7</v>
      </c>
      <c r="BV1387">
        <v>0</v>
      </c>
      <c r="BW1387">
        <v>0</v>
      </c>
      <c r="BX1387">
        <v>23</v>
      </c>
      <c r="BY1387">
        <v>0</v>
      </c>
      <c r="BZ1387">
        <v>23</v>
      </c>
      <c r="CA1387">
        <v>217.000001</v>
      </c>
      <c r="CB1387">
        <v>23</v>
      </c>
      <c r="CC1387">
        <v>237</v>
      </c>
      <c r="CD1387">
        <v>23</v>
      </c>
      <c r="CE1387">
        <v>112.42378665630027</v>
      </c>
      <c r="CF1387">
        <v>4</v>
      </c>
      <c r="CG1387">
        <v>1</v>
      </c>
      <c r="CM1387">
        <v>0.57799999999999996</v>
      </c>
      <c r="CQ1387" t="s">
        <v>162</v>
      </c>
      <c r="CR1387" t="s">
        <v>177</v>
      </c>
      <c r="CS1387" t="s">
        <v>183</v>
      </c>
      <c r="CT1387">
        <v>0</v>
      </c>
      <c r="CU1387">
        <v>23</v>
      </c>
      <c r="CV1387">
        <v>0</v>
      </c>
      <c r="CW1387">
        <v>23</v>
      </c>
      <c r="CX1387">
        <v>217.000001</v>
      </c>
      <c r="CY1387">
        <v>23</v>
      </c>
      <c r="CZ1387">
        <v>237</v>
      </c>
      <c r="DA1387">
        <v>23</v>
      </c>
      <c r="DB1387">
        <v>112.42378665630027</v>
      </c>
      <c r="DC1387">
        <v>4</v>
      </c>
      <c r="DD1387">
        <v>1</v>
      </c>
      <c r="DF1387">
        <v>0.25</v>
      </c>
    </row>
    <row r="1388" spans="1:110" x14ac:dyDescent="0.25">
      <c r="A1388" s="74">
        <v>2</v>
      </c>
      <c r="B1388" s="44">
        <v>0</v>
      </c>
      <c r="C1388" s="44">
        <v>6</v>
      </c>
      <c r="D1388" s="44">
        <v>11</v>
      </c>
      <c r="E1388" s="44">
        <v>0.43582561529874198</v>
      </c>
      <c r="F1388" s="44">
        <v>1689.1136795</v>
      </c>
      <c r="G1388" s="75">
        <v>155.59</v>
      </c>
      <c r="H1388" s="74">
        <v>0.45300000000000001</v>
      </c>
      <c r="I1388" s="44">
        <v>4</v>
      </c>
      <c r="J1388" s="75">
        <v>0</v>
      </c>
      <c r="K1388" s="74">
        <v>0.32800000000000001</v>
      </c>
      <c r="L1388" s="44">
        <v>4</v>
      </c>
      <c r="M1388" s="75">
        <v>0</v>
      </c>
      <c r="N1388" s="44">
        <v>0.29699999999999999</v>
      </c>
      <c r="O1388" s="44">
        <v>4</v>
      </c>
      <c r="P1388" s="75">
        <v>0</v>
      </c>
      <c r="Q1388" s="80">
        <f t="shared" si="105"/>
        <v>0.35933333333333334</v>
      </c>
      <c r="R1388" s="88">
        <f t="shared" si="105"/>
        <v>4</v>
      </c>
      <c r="T1388" s="74">
        <v>1.1719999999999999</v>
      </c>
      <c r="U1388" s="44">
        <v>7</v>
      </c>
      <c r="V1388" s="44">
        <v>0</v>
      </c>
      <c r="W1388" s="44">
        <v>0</v>
      </c>
      <c r="X1388" s="44">
        <v>23</v>
      </c>
      <c r="Y1388" s="44">
        <v>0</v>
      </c>
      <c r="Z1388" s="44">
        <v>23</v>
      </c>
      <c r="AA1388" s="44">
        <v>217.000001</v>
      </c>
      <c r="AB1388" s="44">
        <v>23</v>
      </c>
      <c r="AC1388" s="44">
        <v>237</v>
      </c>
      <c r="AD1388" s="44">
        <v>23</v>
      </c>
      <c r="AE1388" s="44">
        <v>111.97839609385099</v>
      </c>
      <c r="AF1388" s="44">
        <v>4</v>
      </c>
      <c r="AG1388" s="75">
        <v>1</v>
      </c>
      <c r="AH1388" s="74">
        <v>0.81299999999999994</v>
      </c>
      <c r="AI1388" s="44">
        <v>7</v>
      </c>
      <c r="AJ1388" s="44">
        <v>0</v>
      </c>
      <c r="AK1388" s="44">
        <v>0</v>
      </c>
      <c r="AL1388" s="44">
        <v>23</v>
      </c>
      <c r="AM1388" s="44">
        <v>0</v>
      </c>
      <c r="AN1388" s="44">
        <v>23</v>
      </c>
      <c r="AO1388" s="44">
        <v>217.000001</v>
      </c>
      <c r="AP1388" s="44">
        <v>23</v>
      </c>
      <c r="AQ1388" s="44">
        <v>237</v>
      </c>
      <c r="AR1388" s="44">
        <v>23</v>
      </c>
      <c r="AS1388" s="44">
        <v>111.97839609385099</v>
      </c>
      <c r="AT1388" s="44">
        <v>4</v>
      </c>
      <c r="AU1388" s="75">
        <v>1</v>
      </c>
      <c r="AV1388">
        <v>0.84399999999999997</v>
      </c>
      <c r="AW1388">
        <v>7</v>
      </c>
      <c r="AX1388">
        <v>0</v>
      </c>
      <c r="AY1388">
        <v>0</v>
      </c>
      <c r="AZ1388">
        <v>23</v>
      </c>
      <c r="BA1388">
        <v>0</v>
      </c>
      <c r="BB1388">
        <v>23</v>
      </c>
      <c r="BC1388">
        <v>217.000001</v>
      </c>
      <c r="BD1388">
        <v>23</v>
      </c>
      <c r="BE1388">
        <v>237</v>
      </c>
      <c r="BF1388">
        <v>23</v>
      </c>
      <c r="BG1388">
        <v>111.97839609385099</v>
      </c>
      <c r="BH1388">
        <v>4</v>
      </c>
      <c r="BI1388">
        <v>1</v>
      </c>
      <c r="BJ1388" s="74">
        <f t="shared" si="106"/>
        <v>0.94299999999999995</v>
      </c>
      <c r="BK1388" s="92">
        <f t="shared" si="107"/>
        <v>7</v>
      </c>
      <c r="BN1388" s="67">
        <f t="shared" si="108"/>
        <v>0.58366666666666656</v>
      </c>
      <c r="BO1388" s="9">
        <f t="shared" si="109"/>
        <v>3</v>
      </c>
      <c r="BT1388">
        <v>0.56200000000000006</v>
      </c>
      <c r="BU1388">
        <v>7</v>
      </c>
      <c r="BV1388">
        <v>0</v>
      </c>
      <c r="BW1388">
        <v>0</v>
      </c>
      <c r="BX1388">
        <v>23</v>
      </c>
      <c r="BY1388">
        <v>0</v>
      </c>
      <c r="BZ1388">
        <v>23</v>
      </c>
      <c r="CA1388">
        <v>217.000001</v>
      </c>
      <c r="CB1388">
        <v>23</v>
      </c>
      <c r="CC1388">
        <v>237</v>
      </c>
      <c r="CD1388">
        <v>23</v>
      </c>
      <c r="CE1388">
        <v>111.97839609385099</v>
      </c>
      <c r="CF1388">
        <v>4</v>
      </c>
      <c r="CG1388">
        <v>1</v>
      </c>
      <c r="CM1388">
        <v>0.56200000000000006</v>
      </c>
      <c r="CQ1388" t="s">
        <v>162</v>
      </c>
      <c r="CR1388" t="s">
        <v>172</v>
      </c>
      <c r="CS1388" t="s">
        <v>183</v>
      </c>
      <c r="CT1388">
        <v>0</v>
      </c>
      <c r="CU1388">
        <v>23</v>
      </c>
      <c r="CV1388">
        <v>0</v>
      </c>
      <c r="CW1388">
        <v>23</v>
      </c>
      <c r="CX1388">
        <v>217.000001</v>
      </c>
      <c r="CY1388">
        <v>23</v>
      </c>
      <c r="CZ1388">
        <v>237</v>
      </c>
      <c r="DA1388">
        <v>23</v>
      </c>
      <c r="DB1388">
        <v>111.97839609385099</v>
      </c>
      <c r="DC1388">
        <v>4</v>
      </c>
      <c r="DD1388">
        <v>1</v>
      </c>
      <c r="DF1388">
        <v>0.219</v>
      </c>
    </row>
    <row r="1389" spans="1:110" x14ac:dyDescent="0.25">
      <c r="A1389" s="74">
        <v>2</v>
      </c>
      <c r="B1389" s="44">
        <v>0</v>
      </c>
      <c r="C1389" s="44">
        <v>7</v>
      </c>
      <c r="D1389" s="44">
        <v>0</v>
      </c>
      <c r="E1389" s="44">
        <v>-0.32633261367183602</v>
      </c>
      <c r="F1389" s="44">
        <v>1448.6191590000001</v>
      </c>
      <c r="G1389" s="75">
        <v>73.78</v>
      </c>
      <c r="H1389" s="74">
        <v>0.437</v>
      </c>
      <c r="I1389" s="44">
        <v>4</v>
      </c>
      <c r="J1389" s="75">
        <v>0</v>
      </c>
      <c r="K1389" s="74">
        <v>0.32900000000000001</v>
      </c>
      <c r="L1389" s="44">
        <v>4</v>
      </c>
      <c r="M1389" s="75">
        <v>0</v>
      </c>
      <c r="N1389" s="44">
        <v>0.29699999999999999</v>
      </c>
      <c r="O1389" s="44">
        <v>4</v>
      </c>
      <c r="P1389" s="75">
        <v>0</v>
      </c>
      <c r="Q1389" s="80">
        <f t="shared" si="105"/>
        <v>0.35433333333333333</v>
      </c>
      <c r="R1389" s="88">
        <f t="shared" si="105"/>
        <v>4</v>
      </c>
      <c r="T1389" s="74">
        <v>0.98399999999999999</v>
      </c>
      <c r="U1389" s="44">
        <v>6</v>
      </c>
      <c r="V1389" s="44">
        <v>0</v>
      </c>
      <c r="W1389" s="44">
        <v>0</v>
      </c>
      <c r="X1389" s="44">
        <v>23</v>
      </c>
      <c r="Y1389" s="44">
        <v>0</v>
      </c>
      <c r="Z1389" s="44">
        <v>23</v>
      </c>
      <c r="AA1389" s="44">
        <v>237</v>
      </c>
      <c r="AB1389" s="44">
        <v>23</v>
      </c>
      <c r="AC1389" s="44">
        <v>0</v>
      </c>
      <c r="AD1389" s="44">
        <v>23</v>
      </c>
      <c r="AE1389" s="44">
        <v>117.03044163268993</v>
      </c>
      <c r="AF1389" s="44">
        <v>4</v>
      </c>
      <c r="AG1389" s="75">
        <v>0.9</v>
      </c>
      <c r="AH1389" s="74">
        <v>0.75</v>
      </c>
      <c r="AI1389" s="44">
        <v>6</v>
      </c>
      <c r="AJ1389" s="44">
        <v>0</v>
      </c>
      <c r="AK1389" s="44">
        <v>0</v>
      </c>
      <c r="AL1389" s="44">
        <v>23</v>
      </c>
      <c r="AM1389" s="44">
        <v>0</v>
      </c>
      <c r="AN1389" s="44">
        <v>23</v>
      </c>
      <c r="AO1389" s="44">
        <v>237</v>
      </c>
      <c r="AP1389" s="44">
        <v>23</v>
      </c>
      <c r="AQ1389" s="44">
        <v>0</v>
      </c>
      <c r="AR1389" s="44">
        <v>23</v>
      </c>
      <c r="AS1389" s="44">
        <v>117.03044163268993</v>
      </c>
      <c r="AT1389" s="44">
        <v>4</v>
      </c>
      <c r="AU1389" s="75">
        <v>0.9</v>
      </c>
      <c r="AV1389">
        <v>0.82799999999999996</v>
      </c>
      <c r="AW1389">
        <v>6</v>
      </c>
      <c r="AX1389">
        <v>0</v>
      </c>
      <c r="AY1389">
        <v>0</v>
      </c>
      <c r="AZ1389">
        <v>23</v>
      </c>
      <c r="BA1389">
        <v>0</v>
      </c>
      <c r="BB1389">
        <v>23</v>
      </c>
      <c r="BC1389">
        <v>237</v>
      </c>
      <c r="BD1389">
        <v>23</v>
      </c>
      <c r="BE1389">
        <v>0</v>
      </c>
      <c r="BF1389">
        <v>23</v>
      </c>
      <c r="BG1389">
        <v>117.03044163268993</v>
      </c>
      <c r="BH1389">
        <v>4</v>
      </c>
      <c r="BI1389">
        <v>0.9</v>
      </c>
      <c r="BJ1389" s="74">
        <f t="shared" si="106"/>
        <v>0.85399999999999998</v>
      </c>
      <c r="BK1389" s="92">
        <f t="shared" si="107"/>
        <v>6</v>
      </c>
      <c r="BN1389" s="67">
        <f t="shared" si="108"/>
        <v>0.49966666666666665</v>
      </c>
      <c r="BO1389" s="9">
        <f t="shared" si="109"/>
        <v>2</v>
      </c>
      <c r="BT1389">
        <v>0.54700000000000004</v>
      </c>
      <c r="BU1389">
        <v>6</v>
      </c>
      <c r="BV1389">
        <v>0</v>
      </c>
      <c r="BW1389">
        <v>0</v>
      </c>
      <c r="BX1389">
        <v>23</v>
      </c>
      <c r="BY1389">
        <v>0</v>
      </c>
      <c r="BZ1389">
        <v>23</v>
      </c>
      <c r="CA1389">
        <v>237</v>
      </c>
      <c r="CB1389">
        <v>23</v>
      </c>
      <c r="CC1389">
        <v>0</v>
      </c>
      <c r="CD1389">
        <v>23</v>
      </c>
      <c r="CE1389">
        <v>117.03044163268993</v>
      </c>
      <c r="CF1389">
        <v>4</v>
      </c>
      <c r="CG1389">
        <v>0.9</v>
      </c>
      <c r="CM1389">
        <v>0.54700000000000004</v>
      </c>
      <c r="CQ1389" t="s">
        <v>162</v>
      </c>
      <c r="CR1389" t="s">
        <v>173</v>
      </c>
      <c r="CS1389" t="s">
        <v>169</v>
      </c>
      <c r="CT1389">
        <v>0</v>
      </c>
      <c r="CU1389">
        <v>23</v>
      </c>
      <c r="CV1389">
        <v>0</v>
      </c>
      <c r="CW1389">
        <v>23</v>
      </c>
      <c r="CX1389">
        <v>237</v>
      </c>
      <c r="CY1389">
        <v>23</v>
      </c>
      <c r="CZ1389">
        <v>0</v>
      </c>
      <c r="DA1389">
        <v>23</v>
      </c>
      <c r="DB1389">
        <v>117.03044163268993</v>
      </c>
      <c r="DC1389">
        <v>4</v>
      </c>
      <c r="DD1389">
        <v>0.9</v>
      </c>
      <c r="DF1389">
        <v>0.23400000000000001</v>
      </c>
    </row>
    <row r="1390" spans="1:110" x14ac:dyDescent="0.25">
      <c r="A1390" s="74">
        <v>2</v>
      </c>
      <c r="B1390" s="44">
        <v>0</v>
      </c>
      <c r="C1390" s="44">
        <v>7</v>
      </c>
      <c r="D1390" s="44">
        <v>1</v>
      </c>
      <c r="E1390" s="44">
        <v>-0.228794609159959</v>
      </c>
      <c r="F1390" s="44">
        <v>1481.8164205</v>
      </c>
      <c r="G1390" s="75">
        <v>81.83</v>
      </c>
      <c r="H1390" s="74">
        <v>0.45300000000000001</v>
      </c>
      <c r="I1390" s="44">
        <v>4</v>
      </c>
      <c r="J1390" s="75">
        <v>0</v>
      </c>
      <c r="K1390" s="74">
        <v>0.34399999999999997</v>
      </c>
      <c r="L1390" s="44">
        <v>4</v>
      </c>
      <c r="M1390" s="75">
        <v>0</v>
      </c>
      <c r="N1390" s="44">
        <v>0.32800000000000001</v>
      </c>
      <c r="O1390" s="44">
        <v>4</v>
      </c>
      <c r="P1390" s="75">
        <v>0</v>
      </c>
      <c r="Q1390" s="80">
        <f t="shared" si="105"/>
        <v>0.375</v>
      </c>
      <c r="R1390" s="88">
        <f t="shared" si="105"/>
        <v>4</v>
      </c>
      <c r="T1390" s="74">
        <v>1.0629999999999999</v>
      </c>
      <c r="U1390" s="44">
        <v>7</v>
      </c>
      <c r="V1390" s="44">
        <v>0</v>
      </c>
      <c r="W1390" s="44">
        <v>0</v>
      </c>
      <c r="X1390" s="44">
        <v>23</v>
      </c>
      <c r="Y1390" s="44">
        <v>0</v>
      </c>
      <c r="Z1390" s="44">
        <v>23</v>
      </c>
      <c r="AA1390" s="44">
        <v>217</v>
      </c>
      <c r="AB1390" s="44">
        <v>23</v>
      </c>
      <c r="AC1390" s="44">
        <v>237</v>
      </c>
      <c r="AD1390" s="44">
        <v>23</v>
      </c>
      <c r="AE1390" s="44">
        <v>116.96686046581064</v>
      </c>
      <c r="AF1390" s="44">
        <v>4</v>
      </c>
      <c r="AG1390" s="75">
        <v>0.9</v>
      </c>
      <c r="AH1390" s="74">
        <v>0.84299999999999997</v>
      </c>
      <c r="AI1390" s="44">
        <v>7</v>
      </c>
      <c r="AJ1390" s="44">
        <v>0</v>
      </c>
      <c r="AK1390" s="44">
        <v>0</v>
      </c>
      <c r="AL1390" s="44">
        <v>23</v>
      </c>
      <c r="AM1390" s="44">
        <v>0</v>
      </c>
      <c r="AN1390" s="44">
        <v>23</v>
      </c>
      <c r="AO1390" s="44">
        <v>217</v>
      </c>
      <c r="AP1390" s="44">
        <v>23</v>
      </c>
      <c r="AQ1390" s="44">
        <v>237</v>
      </c>
      <c r="AR1390" s="44">
        <v>23</v>
      </c>
      <c r="AS1390" s="44">
        <v>116.96686046581064</v>
      </c>
      <c r="AT1390" s="44">
        <v>4</v>
      </c>
      <c r="AU1390" s="75">
        <v>0.9</v>
      </c>
      <c r="AV1390">
        <v>0.92200000000000004</v>
      </c>
      <c r="AW1390">
        <v>7</v>
      </c>
      <c r="AX1390">
        <v>0</v>
      </c>
      <c r="AY1390">
        <v>0</v>
      </c>
      <c r="AZ1390">
        <v>23</v>
      </c>
      <c r="BA1390">
        <v>0</v>
      </c>
      <c r="BB1390">
        <v>23</v>
      </c>
      <c r="BC1390">
        <v>217</v>
      </c>
      <c r="BD1390">
        <v>23</v>
      </c>
      <c r="BE1390">
        <v>237</v>
      </c>
      <c r="BF1390">
        <v>23</v>
      </c>
      <c r="BG1390">
        <v>116.96686046581064</v>
      </c>
      <c r="BH1390">
        <v>4</v>
      </c>
      <c r="BI1390">
        <v>0.9</v>
      </c>
      <c r="BJ1390" s="74">
        <f t="shared" si="106"/>
        <v>0.94266666666666665</v>
      </c>
      <c r="BK1390" s="92">
        <f t="shared" si="107"/>
        <v>7</v>
      </c>
      <c r="BN1390" s="67">
        <f t="shared" si="108"/>
        <v>0.56766666666666665</v>
      </c>
      <c r="BO1390" s="9">
        <f t="shared" si="109"/>
        <v>3</v>
      </c>
      <c r="BT1390">
        <v>0.59399999999999997</v>
      </c>
      <c r="BU1390">
        <v>7</v>
      </c>
      <c r="BV1390">
        <v>0</v>
      </c>
      <c r="BW1390">
        <v>0</v>
      </c>
      <c r="BX1390">
        <v>23</v>
      </c>
      <c r="BY1390">
        <v>0</v>
      </c>
      <c r="BZ1390">
        <v>23</v>
      </c>
      <c r="CA1390">
        <v>217</v>
      </c>
      <c r="CB1390">
        <v>23</v>
      </c>
      <c r="CC1390">
        <v>237</v>
      </c>
      <c r="CD1390">
        <v>23</v>
      </c>
      <c r="CE1390">
        <v>116.96686046581064</v>
      </c>
      <c r="CF1390">
        <v>4</v>
      </c>
      <c r="CG1390">
        <v>0.9</v>
      </c>
      <c r="CM1390">
        <v>0.59399999999999997</v>
      </c>
      <c r="CQ1390" t="s">
        <v>162</v>
      </c>
      <c r="CR1390" t="s">
        <v>177</v>
      </c>
      <c r="CS1390" t="s">
        <v>183</v>
      </c>
      <c r="CT1390">
        <v>0</v>
      </c>
      <c r="CU1390">
        <v>23</v>
      </c>
      <c r="CV1390">
        <v>0</v>
      </c>
      <c r="CW1390">
        <v>23</v>
      </c>
      <c r="CX1390">
        <v>217</v>
      </c>
      <c r="CY1390">
        <v>23</v>
      </c>
      <c r="CZ1390">
        <v>237</v>
      </c>
      <c r="DA1390">
        <v>23</v>
      </c>
      <c r="DB1390">
        <v>116.96686046581064</v>
      </c>
      <c r="DC1390">
        <v>4</v>
      </c>
      <c r="DD1390">
        <v>0.9</v>
      </c>
      <c r="DF1390">
        <v>0.25</v>
      </c>
    </row>
    <row r="1391" spans="1:110" x14ac:dyDescent="0.25">
      <c r="A1391" s="74">
        <v>2</v>
      </c>
      <c r="B1391" s="44">
        <v>0</v>
      </c>
      <c r="C1391" s="44">
        <v>7</v>
      </c>
      <c r="D1391" s="44">
        <v>2</v>
      </c>
      <c r="E1391" s="44">
        <v>-0.13125660464809899</v>
      </c>
      <c r="F1391" s="44">
        <v>1515.013682</v>
      </c>
      <c r="G1391" s="75">
        <v>89.88</v>
      </c>
      <c r="H1391" s="74">
        <v>0.45400000000000001</v>
      </c>
      <c r="I1391" s="44">
        <v>4</v>
      </c>
      <c r="J1391" s="75">
        <v>0</v>
      </c>
      <c r="K1391" s="74">
        <v>0.32900000000000001</v>
      </c>
      <c r="L1391" s="44">
        <v>4</v>
      </c>
      <c r="M1391" s="75">
        <v>0</v>
      </c>
      <c r="N1391" s="44">
        <v>0.32900000000000001</v>
      </c>
      <c r="O1391" s="44">
        <v>4</v>
      </c>
      <c r="P1391" s="75">
        <v>0</v>
      </c>
      <c r="Q1391" s="80">
        <f t="shared" si="105"/>
        <v>0.3706666666666667</v>
      </c>
      <c r="R1391" s="88">
        <f t="shared" si="105"/>
        <v>4</v>
      </c>
      <c r="T1391" s="74">
        <v>1.0629999999999999</v>
      </c>
      <c r="U1391" s="44">
        <v>7</v>
      </c>
      <c r="V1391" s="44">
        <v>0</v>
      </c>
      <c r="W1391" s="44">
        <v>0</v>
      </c>
      <c r="X1391" s="44">
        <v>23</v>
      </c>
      <c r="Y1391" s="44">
        <v>0</v>
      </c>
      <c r="Z1391" s="44">
        <v>23</v>
      </c>
      <c r="AA1391" s="44">
        <v>217.000001</v>
      </c>
      <c r="AB1391" s="44">
        <v>23</v>
      </c>
      <c r="AC1391" s="44">
        <v>237</v>
      </c>
      <c r="AD1391" s="44">
        <v>23</v>
      </c>
      <c r="AE1391" s="44">
        <v>116.45861242243754</v>
      </c>
      <c r="AF1391" s="44">
        <v>4</v>
      </c>
      <c r="AG1391" s="75">
        <v>0.9</v>
      </c>
      <c r="AH1391" s="74">
        <v>0.84399999999999997</v>
      </c>
      <c r="AI1391" s="44">
        <v>7</v>
      </c>
      <c r="AJ1391" s="44">
        <v>0</v>
      </c>
      <c r="AK1391" s="44">
        <v>0</v>
      </c>
      <c r="AL1391" s="44">
        <v>23</v>
      </c>
      <c r="AM1391" s="44">
        <v>0</v>
      </c>
      <c r="AN1391" s="44">
        <v>23</v>
      </c>
      <c r="AO1391" s="44">
        <v>217.000001</v>
      </c>
      <c r="AP1391" s="44">
        <v>23</v>
      </c>
      <c r="AQ1391" s="44">
        <v>237</v>
      </c>
      <c r="AR1391" s="44">
        <v>23</v>
      </c>
      <c r="AS1391" s="44">
        <v>116.45861242243754</v>
      </c>
      <c r="AT1391" s="44">
        <v>4</v>
      </c>
      <c r="AU1391" s="75">
        <v>0.9</v>
      </c>
      <c r="AV1391">
        <v>0.92200000000000004</v>
      </c>
      <c r="AW1391">
        <v>7</v>
      </c>
      <c r="AX1391">
        <v>0</v>
      </c>
      <c r="AY1391">
        <v>0</v>
      </c>
      <c r="AZ1391">
        <v>23</v>
      </c>
      <c r="BA1391">
        <v>0</v>
      </c>
      <c r="BB1391">
        <v>23</v>
      </c>
      <c r="BC1391">
        <v>217.000001</v>
      </c>
      <c r="BD1391">
        <v>23</v>
      </c>
      <c r="BE1391">
        <v>237</v>
      </c>
      <c r="BF1391">
        <v>23</v>
      </c>
      <c r="BG1391">
        <v>116.45861242243754</v>
      </c>
      <c r="BH1391">
        <v>4</v>
      </c>
      <c r="BI1391">
        <v>0.9</v>
      </c>
      <c r="BJ1391" s="74">
        <f t="shared" si="106"/>
        <v>0.94300000000000006</v>
      </c>
      <c r="BK1391" s="92">
        <f t="shared" si="107"/>
        <v>7</v>
      </c>
      <c r="BN1391" s="67">
        <f t="shared" si="108"/>
        <v>0.57233333333333336</v>
      </c>
      <c r="BO1391" s="9">
        <f t="shared" si="109"/>
        <v>3</v>
      </c>
      <c r="BT1391">
        <v>0.60899999999999999</v>
      </c>
      <c r="BU1391">
        <v>7</v>
      </c>
      <c r="BV1391">
        <v>0</v>
      </c>
      <c r="BW1391">
        <v>0</v>
      </c>
      <c r="BX1391">
        <v>23</v>
      </c>
      <c r="BY1391">
        <v>0</v>
      </c>
      <c r="BZ1391">
        <v>23</v>
      </c>
      <c r="CA1391">
        <v>217.000001</v>
      </c>
      <c r="CB1391">
        <v>23</v>
      </c>
      <c r="CC1391">
        <v>237</v>
      </c>
      <c r="CD1391">
        <v>23</v>
      </c>
      <c r="CE1391">
        <v>116.45861242243754</v>
      </c>
      <c r="CF1391">
        <v>4</v>
      </c>
      <c r="CG1391">
        <v>0.9</v>
      </c>
      <c r="CM1391">
        <v>0.60899999999999999</v>
      </c>
      <c r="CQ1391" t="s">
        <v>162</v>
      </c>
      <c r="CR1391" t="s">
        <v>173</v>
      </c>
      <c r="CS1391" t="s">
        <v>183</v>
      </c>
      <c r="CT1391">
        <v>0</v>
      </c>
      <c r="CU1391">
        <v>23</v>
      </c>
      <c r="CV1391">
        <v>0</v>
      </c>
      <c r="CW1391">
        <v>23</v>
      </c>
      <c r="CX1391">
        <v>217.000001</v>
      </c>
      <c r="CY1391">
        <v>23</v>
      </c>
      <c r="CZ1391">
        <v>237</v>
      </c>
      <c r="DA1391">
        <v>23</v>
      </c>
      <c r="DB1391">
        <v>116.45861242243754</v>
      </c>
      <c r="DC1391">
        <v>4</v>
      </c>
      <c r="DD1391">
        <v>0.9</v>
      </c>
      <c r="DF1391">
        <v>0.23400000000000001</v>
      </c>
    </row>
    <row r="1392" spans="1:110" x14ac:dyDescent="0.25">
      <c r="A1392" s="74">
        <v>2</v>
      </c>
      <c r="B1392" s="44">
        <v>0</v>
      </c>
      <c r="C1392" s="44">
        <v>7</v>
      </c>
      <c r="D1392" s="44">
        <v>3</v>
      </c>
      <c r="E1392" s="44">
        <v>-3.37186001362055E-2</v>
      </c>
      <c r="F1392" s="44">
        <v>1548.2109435</v>
      </c>
      <c r="G1392" s="75">
        <v>97.93</v>
      </c>
      <c r="H1392" s="74">
        <v>0.45400000000000001</v>
      </c>
      <c r="I1392" s="44">
        <v>4</v>
      </c>
      <c r="J1392" s="75">
        <v>0</v>
      </c>
      <c r="K1392" s="74">
        <v>0.32800000000000001</v>
      </c>
      <c r="L1392" s="44">
        <v>4</v>
      </c>
      <c r="M1392" s="75">
        <v>0</v>
      </c>
      <c r="N1392" s="44">
        <v>0.313</v>
      </c>
      <c r="O1392" s="44">
        <v>4</v>
      </c>
      <c r="P1392" s="75">
        <v>0</v>
      </c>
      <c r="Q1392" s="80">
        <f t="shared" si="105"/>
        <v>0.36499999999999999</v>
      </c>
      <c r="R1392" s="88">
        <f t="shared" si="105"/>
        <v>4</v>
      </c>
      <c r="T1392" s="74">
        <v>1.0780000000000001</v>
      </c>
      <c r="U1392" s="44">
        <v>7</v>
      </c>
      <c r="V1392" s="44">
        <v>0</v>
      </c>
      <c r="W1392" s="44">
        <v>0</v>
      </c>
      <c r="X1392" s="44">
        <v>23</v>
      </c>
      <c r="Y1392" s="44">
        <v>0</v>
      </c>
      <c r="Z1392" s="44">
        <v>23</v>
      </c>
      <c r="AA1392" s="44">
        <v>217</v>
      </c>
      <c r="AB1392" s="44">
        <v>23</v>
      </c>
      <c r="AC1392" s="44">
        <v>237</v>
      </c>
      <c r="AD1392" s="44">
        <v>23</v>
      </c>
      <c r="AE1392" s="44">
        <v>115.88615039388317</v>
      </c>
      <c r="AF1392" s="44">
        <v>4</v>
      </c>
      <c r="AG1392" s="75">
        <v>0.9</v>
      </c>
      <c r="AH1392" s="74">
        <v>0.875</v>
      </c>
      <c r="AI1392" s="44">
        <v>7</v>
      </c>
      <c r="AJ1392" s="44">
        <v>0</v>
      </c>
      <c r="AK1392" s="44">
        <v>0</v>
      </c>
      <c r="AL1392" s="44">
        <v>23</v>
      </c>
      <c r="AM1392" s="44">
        <v>0</v>
      </c>
      <c r="AN1392" s="44">
        <v>23</v>
      </c>
      <c r="AO1392" s="44">
        <v>217</v>
      </c>
      <c r="AP1392" s="44">
        <v>23</v>
      </c>
      <c r="AQ1392" s="44">
        <v>237</v>
      </c>
      <c r="AR1392" s="44">
        <v>23</v>
      </c>
      <c r="AS1392" s="44">
        <v>115.88615039388317</v>
      </c>
      <c r="AT1392" s="44">
        <v>4</v>
      </c>
      <c r="AU1392" s="75">
        <v>0.9</v>
      </c>
      <c r="AV1392">
        <v>0.92200000000000004</v>
      </c>
      <c r="AW1392">
        <v>7</v>
      </c>
      <c r="AX1392">
        <v>0</v>
      </c>
      <c r="AY1392">
        <v>0</v>
      </c>
      <c r="AZ1392">
        <v>23</v>
      </c>
      <c r="BA1392">
        <v>0</v>
      </c>
      <c r="BB1392">
        <v>23</v>
      </c>
      <c r="BC1392">
        <v>217</v>
      </c>
      <c r="BD1392">
        <v>23</v>
      </c>
      <c r="BE1392">
        <v>237</v>
      </c>
      <c r="BF1392">
        <v>23</v>
      </c>
      <c r="BG1392">
        <v>115.88615039388317</v>
      </c>
      <c r="BH1392">
        <v>4</v>
      </c>
      <c r="BI1392">
        <v>0.9</v>
      </c>
      <c r="BJ1392" s="74">
        <f t="shared" si="106"/>
        <v>0.95833333333333337</v>
      </c>
      <c r="BK1392" s="92">
        <f t="shared" si="107"/>
        <v>7</v>
      </c>
      <c r="BN1392" s="67">
        <f t="shared" si="108"/>
        <v>0.59333333333333338</v>
      </c>
      <c r="BO1392" s="9">
        <f t="shared" si="109"/>
        <v>3</v>
      </c>
      <c r="BT1392">
        <v>0.57799999999999996</v>
      </c>
      <c r="BU1392">
        <v>7</v>
      </c>
      <c r="BV1392">
        <v>0</v>
      </c>
      <c r="BW1392">
        <v>0</v>
      </c>
      <c r="BX1392">
        <v>23</v>
      </c>
      <c r="BY1392">
        <v>0</v>
      </c>
      <c r="BZ1392">
        <v>23</v>
      </c>
      <c r="CA1392">
        <v>217</v>
      </c>
      <c r="CB1392">
        <v>23</v>
      </c>
      <c r="CC1392">
        <v>237</v>
      </c>
      <c r="CD1392">
        <v>23</v>
      </c>
      <c r="CE1392">
        <v>115.88615039388317</v>
      </c>
      <c r="CF1392">
        <v>4</v>
      </c>
      <c r="CG1392">
        <v>0.9</v>
      </c>
      <c r="CM1392">
        <v>0.57799999999999996</v>
      </c>
      <c r="CQ1392" t="s">
        <v>162</v>
      </c>
      <c r="CR1392" t="s">
        <v>178</v>
      </c>
      <c r="CS1392" t="s">
        <v>183</v>
      </c>
      <c r="CT1392">
        <v>0</v>
      </c>
      <c r="CU1392">
        <v>23</v>
      </c>
      <c r="CV1392">
        <v>0</v>
      </c>
      <c r="CW1392">
        <v>23</v>
      </c>
      <c r="CX1392">
        <v>217</v>
      </c>
      <c r="CY1392">
        <v>23</v>
      </c>
      <c r="CZ1392">
        <v>237</v>
      </c>
      <c r="DA1392">
        <v>23</v>
      </c>
      <c r="DB1392">
        <v>115.88615039388317</v>
      </c>
      <c r="DC1392">
        <v>4</v>
      </c>
      <c r="DD1392">
        <v>0.9</v>
      </c>
      <c r="DF1392">
        <v>0.23499999999999999</v>
      </c>
    </row>
    <row r="1393" spans="1:110" x14ac:dyDescent="0.25">
      <c r="A1393" s="74">
        <v>2</v>
      </c>
      <c r="B1393" s="44">
        <v>0</v>
      </c>
      <c r="C1393" s="44">
        <v>7</v>
      </c>
      <c r="D1393" s="44">
        <v>4</v>
      </c>
      <c r="E1393" s="44">
        <v>6.3819404375671504E-2</v>
      </c>
      <c r="F1393" s="44">
        <v>1581.408205</v>
      </c>
      <c r="G1393" s="75">
        <v>105.98</v>
      </c>
      <c r="H1393" s="74">
        <v>0.438</v>
      </c>
      <c r="I1393" s="44">
        <v>4</v>
      </c>
      <c r="J1393" s="75">
        <v>0</v>
      </c>
      <c r="K1393" s="74">
        <v>0.35899999999999999</v>
      </c>
      <c r="L1393" s="44">
        <v>4</v>
      </c>
      <c r="M1393" s="75">
        <v>0</v>
      </c>
      <c r="N1393" s="44">
        <v>0.313</v>
      </c>
      <c r="O1393" s="44">
        <v>4</v>
      </c>
      <c r="P1393" s="75">
        <v>0</v>
      </c>
      <c r="Q1393" s="80">
        <f t="shared" si="105"/>
        <v>0.36999999999999994</v>
      </c>
      <c r="R1393" s="88">
        <f t="shared" si="105"/>
        <v>4</v>
      </c>
      <c r="T1393" s="74">
        <v>1.0469999999999999</v>
      </c>
      <c r="U1393" s="44">
        <v>7</v>
      </c>
      <c r="V1393" s="44">
        <v>0</v>
      </c>
      <c r="W1393" s="44">
        <v>0</v>
      </c>
      <c r="X1393" s="44">
        <v>23</v>
      </c>
      <c r="Y1393" s="44">
        <v>0</v>
      </c>
      <c r="Z1393" s="44">
        <v>23</v>
      </c>
      <c r="AA1393" s="44">
        <v>217</v>
      </c>
      <c r="AB1393" s="44">
        <v>23</v>
      </c>
      <c r="AC1393" s="44">
        <v>237</v>
      </c>
      <c r="AD1393" s="44">
        <v>23</v>
      </c>
      <c r="AE1393" s="44">
        <v>115.33774271286819</v>
      </c>
      <c r="AF1393" s="44">
        <v>4</v>
      </c>
      <c r="AG1393" s="75">
        <v>0.9</v>
      </c>
      <c r="AH1393" s="74">
        <v>0.86</v>
      </c>
      <c r="AI1393" s="44">
        <v>7</v>
      </c>
      <c r="AJ1393" s="44">
        <v>0</v>
      </c>
      <c r="AK1393" s="44">
        <v>0</v>
      </c>
      <c r="AL1393" s="44">
        <v>23</v>
      </c>
      <c r="AM1393" s="44">
        <v>0</v>
      </c>
      <c r="AN1393" s="44">
        <v>23</v>
      </c>
      <c r="AO1393" s="44">
        <v>217</v>
      </c>
      <c r="AP1393" s="44">
        <v>23</v>
      </c>
      <c r="AQ1393" s="44">
        <v>237</v>
      </c>
      <c r="AR1393" s="44">
        <v>23</v>
      </c>
      <c r="AS1393" s="44">
        <v>115.33774271286819</v>
      </c>
      <c r="AT1393" s="44">
        <v>4</v>
      </c>
      <c r="AU1393" s="75">
        <v>0.9</v>
      </c>
      <c r="AV1393">
        <v>0.93700000000000006</v>
      </c>
      <c r="AW1393">
        <v>7</v>
      </c>
      <c r="AX1393">
        <v>0</v>
      </c>
      <c r="AY1393">
        <v>0</v>
      </c>
      <c r="AZ1393">
        <v>23</v>
      </c>
      <c r="BA1393">
        <v>0</v>
      </c>
      <c r="BB1393">
        <v>23</v>
      </c>
      <c r="BC1393">
        <v>217</v>
      </c>
      <c r="BD1393">
        <v>23</v>
      </c>
      <c r="BE1393">
        <v>237</v>
      </c>
      <c r="BF1393">
        <v>23</v>
      </c>
      <c r="BG1393">
        <v>115.33774271286819</v>
      </c>
      <c r="BH1393">
        <v>4</v>
      </c>
      <c r="BI1393">
        <v>0.9</v>
      </c>
      <c r="BJ1393" s="74">
        <f t="shared" si="106"/>
        <v>0.94800000000000006</v>
      </c>
      <c r="BK1393" s="92">
        <f t="shared" si="107"/>
        <v>7</v>
      </c>
      <c r="BN1393" s="67">
        <f t="shared" si="108"/>
        <v>0.57800000000000007</v>
      </c>
      <c r="BO1393" s="9">
        <f t="shared" si="109"/>
        <v>3</v>
      </c>
      <c r="BT1393">
        <v>0.60899999999999999</v>
      </c>
      <c r="BU1393">
        <v>7</v>
      </c>
      <c r="BV1393">
        <v>0</v>
      </c>
      <c r="BW1393">
        <v>0</v>
      </c>
      <c r="BX1393">
        <v>23</v>
      </c>
      <c r="BY1393">
        <v>0</v>
      </c>
      <c r="BZ1393">
        <v>23</v>
      </c>
      <c r="CA1393">
        <v>217</v>
      </c>
      <c r="CB1393">
        <v>23</v>
      </c>
      <c r="CC1393">
        <v>237</v>
      </c>
      <c r="CD1393">
        <v>23</v>
      </c>
      <c r="CE1393">
        <v>115.33774271286819</v>
      </c>
      <c r="CF1393">
        <v>4</v>
      </c>
      <c r="CG1393">
        <v>0.9</v>
      </c>
      <c r="CM1393">
        <v>0.60899999999999999</v>
      </c>
      <c r="CQ1393" t="s">
        <v>162</v>
      </c>
      <c r="CR1393" t="s">
        <v>179</v>
      </c>
      <c r="CS1393" t="s">
        <v>183</v>
      </c>
      <c r="CT1393">
        <v>0</v>
      </c>
      <c r="CU1393">
        <v>23</v>
      </c>
      <c r="CV1393">
        <v>0</v>
      </c>
      <c r="CW1393">
        <v>23</v>
      </c>
      <c r="CX1393">
        <v>217</v>
      </c>
      <c r="CY1393">
        <v>23</v>
      </c>
      <c r="CZ1393">
        <v>237</v>
      </c>
      <c r="DA1393">
        <v>23</v>
      </c>
      <c r="DB1393">
        <v>115.33774271286819</v>
      </c>
      <c r="DC1393">
        <v>4</v>
      </c>
      <c r="DD1393">
        <v>0.9</v>
      </c>
      <c r="DF1393">
        <v>0.26500000000000001</v>
      </c>
    </row>
    <row r="1394" spans="1:110" x14ac:dyDescent="0.25">
      <c r="A1394" s="74">
        <v>2</v>
      </c>
      <c r="B1394" s="44">
        <v>0</v>
      </c>
      <c r="C1394" s="44">
        <v>7</v>
      </c>
      <c r="D1394" s="44">
        <v>5</v>
      </c>
      <c r="E1394" s="44">
        <v>0.161357408887531</v>
      </c>
      <c r="F1394" s="44">
        <v>1614.6054664999999</v>
      </c>
      <c r="G1394" s="75">
        <v>114.03</v>
      </c>
      <c r="H1394" s="74">
        <v>0.46800000000000003</v>
      </c>
      <c r="I1394" s="44">
        <v>4</v>
      </c>
      <c r="J1394" s="75">
        <v>0</v>
      </c>
      <c r="K1394" s="74">
        <v>0.313</v>
      </c>
      <c r="L1394" s="44">
        <v>4</v>
      </c>
      <c r="M1394" s="75">
        <v>0</v>
      </c>
      <c r="N1394" s="44">
        <v>0.32900000000000001</v>
      </c>
      <c r="O1394" s="44">
        <v>4</v>
      </c>
      <c r="P1394" s="75">
        <v>0</v>
      </c>
      <c r="Q1394" s="80">
        <f t="shared" si="105"/>
        <v>0.37000000000000005</v>
      </c>
      <c r="R1394" s="88">
        <f t="shared" si="105"/>
        <v>4</v>
      </c>
      <c r="T1394" s="74">
        <v>1.032</v>
      </c>
      <c r="U1394" s="44">
        <v>7</v>
      </c>
      <c r="V1394" s="44">
        <v>0</v>
      </c>
      <c r="W1394" s="44">
        <v>0</v>
      </c>
      <c r="X1394" s="44">
        <v>23</v>
      </c>
      <c r="Y1394" s="44">
        <v>0</v>
      </c>
      <c r="Z1394" s="44">
        <v>23</v>
      </c>
      <c r="AA1394" s="44">
        <v>217</v>
      </c>
      <c r="AB1394" s="44">
        <v>23</v>
      </c>
      <c r="AC1394" s="44">
        <v>237</v>
      </c>
      <c r="AD1394" s="44">
        <v>23</v>
      </c>
      <c r="AE1394" s="44">
        <v>114.81190575021209</v>
      </c>
      <c r="AF1394" s="44">
        <v>4</v>
      </c>
      <c r="AG1394" s="75">
        <v>0.9</v>
      </c>
      <c r="AH1394" s="74">
        <v>0.85899999999999999</v>
      </c>
      <c r="AI1394" s="44">
        <v>7</v>
      </c>
      <c r="AJ1394" s="44">
        <v>0</v>
      </c>
      <c r="AK1394" s="44">
        <v>0</v>
      </c>
      <c r="AL1394" s="44">
        <v>23</v>
      </c>
      <c r="AM1394" s="44">
        <v>0</v>
      </c>
      <c r="AN1394" s="44">
        <v>23</v>
      </c>
      <c r="AO1394" s="44">
        <v>217</v>
      </c>
      <c r="AP1394" s="44">
        <v>23</v>
      </c>
      <c r="AQ1394" s="44">
        <v>237</v>
      </c>
      <c r="AR1394" s="44">
        <v>23</v>
      </c>
      <c r="AS1394" s="44">
        <v>114.81190575021209</v>
      </c>
      <c r="AT1394" s="44">
        <v>4</v>
      </c>
      <c r="AU1394" s="75">
        <v>0.9</v>
      </c>
      <c r="AV1394">
        <v>0.92200000000000004</v>
      </c>
      <c r="AW1394">
        <v>7</v>
      </c>
      <c r="AX1394">
        <v>0</v>
      </c>
      <c r="AY1394">
        <v>0</v>
      </c>
      <c r="AZ1394">
        <v>23</v>
      </c>
      <c r="BA1394">
        <v>0</v>
      </c>
      <c r="BB1394">
        <v>23</v>
      </c>
      <c r="BC1394">
        <v>217</v>
      </c>
      <c r="BD1394">
        <v>23</v>
      </c>
      <c r="BE1394">
        <v>237</v>
      </c>
      <c r="BF1394">
        <v>23</v>
      </c>
      <c r="BG1394">
        <v>114.81190575021209</v>
      </c>
      <c r="BH1394">
        <v>4</v>
      </c>
      <c r="BI1394">
        <v>0.9</v>
      </c>
      <c r="BJ1394" s="74">
        <f t="shared" si="106"/>
        <v>0.93766666666666676</v>
      </c>
      <c r="BK1394" s="92">
        <f t="shared" si="107"/>
        <v>7</v>
      </c>
      <c r="BN1394" s="67">
        <f t="shared" si="108"/>
        <v>0.56766666666666676</v>
      </c>
      <c r="BO1394" s="9">
        <f t="shared" si="109"/>
        <v>3</v>
      </c>
      <c r="BT1394">
        <v>0.57899999999999996</v>
      </c>
      <c r="BU1394">
        <v>7</v>
      </c>
      <c r="BV1394">
        <v>0</v>
      </c>
      <c r="BW1394">
        <v>0</v>
      </c>
      <c r="BX1394">
        <v>23</v>
      </c>
      <c r="BY1394">
        <v>0</v>
      </c>
      <c r="BZ1394">
        <v>23</v>
      </c>
      <c r="CA1394">
        <v>217</v>
      </c>
      <c r="CB1394">
        <v>23</v>
      </c>
      <c r="CC1394">
        <v>237</v>
      </c>
      <c r="CD1394">
        <v>23</v>
      </c>
      <c r="CE1394">
        <v>114.81190575021209</v>
      </c>
      <c r="CF1394">
        <v>4</v>
      </c>
      <c r="CG1394">
        <v>0.9</v>
      </c>
      <c r="CM1394">
        <v>0.57899999999999996</v>
      </c>
      <c r="CQ1394" t="s">
        <v>162</v>
      </c>
      <c r="CR1394" t="s">
        <v>180</v>
      </c>
      <c r="CS1394" t="s">
        <v>183</v>
      </c>
      <c r="CT1394">
        <v>0</v>
      </c>
      <c r="CU1394">
        <v>23</v>
      </c>
      <c r="CV1394">
        <v>0</v>
      </c>
      <c r="CW1394">
        <v>23</v>
      </c>
      <c r="CX1394">
        <v>217</v>
      </c>
      <c r="CY1394">
        <v>23</v>
      </c>
      <c r="CZ1394">
        <v>237</v>
      </c>
      <c r="DA1394">
        <v>23</v>
      </c>
      <c r="DB1394">
        <v>114.81190575021209</v>
      </c>
      <c r="DC1394">
        <v>4</v>
      </c>
      <c r="DD1394">
        <v>0.9</v>
      </c>
      <c r="DF1394">
        <v>0.26600000000000001</v>
      </c>
    </row>
    <row r="1395" spans="1:110" x14ac:dyDescent="0.25">
      <c r="A1395" s="74">
        <v>2</v>
      </c>
      <c r="B1395" s="44">
        <v>0</v>
      </c>
      <c r="C1395" s="44">
        <v>7</v>
      </c>
      <c r="D1395" s="44">
        <v>6</v>
      </c>
      <c r="E1395" s="44">
        <v>0.25889541339942501</v>
      </c>
      <c r="F1395" s="44">
        <v>1647.8027279999999</v>
      </c>
      <c r="G1395" s="75">
        <v>122.08</v>
      </c>
      <c r="H1395" s="74">
        <v>0.46899999999999997</v>
      </c>
      <c r="I1395" s="44">
        <v>4</v>
      </c>
      <c r="J1395" s="75">
        <v>0</v>
      </c>
      <c r="K1395" s="74">
        <v>0.375</v>
      </c>
      <c r="L1395" s="44">
        <v>4</v>
      </c>
      <c r="M1395" s="75">
        <v>0</v>
      </c>
      <c r="N1395" s="44">
        <v>0.32800000000000001</v>
      </c>
      <c r="O1395" s="44">
        <v>4</v>
      </c>
      <c r="P1395" s="75">
        <v>0</v>
      </c>
      <c r="Q1395" s="80">
        <f t="shared" si="105"/>
        <v>0.39066666666666666</v>
      </c>
      <c r="R1395" s="88">
        <f t="shared" si="105"/>
        <v>4</v>
      </c>
      <c r="T1395" s="74">
        <v>1.032</v>
      </c>
      <c r="U1395" s="44">
        <v>7</v>
      </c>
      <c r="V1395" s="44">
        <v>0</v>
      </c>
      <c r="W1395" s="44">
        <v>0</v>
      </c>
      <c r="X1395" s="44">
        <v>23</v>
      </c>
      <c r="Y1395" s="44">
        <v>0</v>
      </c>
      <c r="Z1395" s="44">
        <v>23</v>
      </c>
      <c r="AA1395" s="44">
        <v>217</v>
      </c>
      <c r="AB1395" s="44">
        <v>23</v>
      </c>
      <c r="AC1395" s="44">
        <v>237</v>
      </c>
      <c r="AD1395" s="44">
        <v>23</v>
      </c>
      <c r="AE1395" s="44">
        <v>114.30721794966206</v>
      </c>
      <c r="AF1395" s="44">
        <v>4</v>
      </c>
      <c r="AG1395" s="75">
        <v>0.9</v>
      </c>
      <c r="AH1395" s="74">
        <v>0.86</v>
      </c>
      <c r="AI1395" s="44">
        <v>7</v>
      </c>
      <c r="AJ1395" s="44">
        <v>0</v>
      </c>
      <c r="AK1395" s="44">
        <v>0</v>
      </c>
      <c r="AL1395" s="44">
        <v>23</v>
      </c>
      <c r="AM1395" s="44">
        <v>0</v>
      </c>
      <c r="AN1395" s="44">
        <v>23</v>
      </c>
      <c r="AO1395" s="44">
        <v>217</v>
      </c>
      <c r="AP1395" s="44">
        <v>23</v>
      </c>
      <c r="AQ1395" s="44">
        <v>237</v>
      </c>
      <c r="AR1395" s="44">
        <v>23</v>
      </c>
      <c r="AS1395" s="44">
        <v>114.30721794966206</v>
      </c>
      <c r="AT1395" s="44">
        <v>4</v>
      </c>
      <c r="AU1395" s="75">
        <v>0.9</v>
      </c>
      <c r="AV1395">
        <v>0.89100000000000001</v>
      </c>
      <c r="AW1395">
        <v>7</v>
      </c>
      <c r="AX1395">
        <v>0</v>
      </c>
      <c r="AY1395">
        <v>0</v>
      </c>
      <c r="AZ1395">
        <v>23</v>
      </c>
      <c r="BA1395">
        <v>0</v>
      </c>
      <c r="BB1395">
        <v>23</v>
      </c>
      <c r="BC1395">
        <v>217</v>
      </c>
      <c r="BD1395">
        <v>23</v>
      </c>
      <c r="BE1395">
        <v>237</v>
      </c>
      <c r="BF1395">
        <v>23</v>
      </c>
      <c r="BG1395">
        <v>114.30721794966206</v>
      </c>
      <c r="BH1395">
        <v>4</v>
      </c>
      <c r="BI1395">
        <v>0.9</v>
      </c>
      <c r="BJ1395" s="74">
        <f t="shared" si="106"/>
        <v>0.92766666666666664</v>
      </c>
      <c r="BK1395" s="92">
        <f t="shared" si="107"/>
        <v>7</v>
      </c>
      <c r="BN1395" s="67">
        <f t="shared" si="108"/>
        <v>0.53699999999999992</v>
      </c>
      <c r="BO1395" s="9">
        <f t="shared" si="109"/>
        <v>3</v>
      </c>
      <c r="BT1395">
        <v>0.625</v>
      </c>
      <c r="BU1395">
        <v>7</v>
      </c>
      <c r="BV1395">
        <v>0</v>
      </c>
      <c r="BW1395">
        <v>0</v>
      </c>
      <c r="BX1395">
        <v>23</v>
      </c>
      <c r="BY1395">
        <v>0</v>
      </c>
      <c r="BZ1395">
        <v>23</v>
      </c>
      <c r="CA1395">
        <v>217</v>
      </c>
      <c r="CB1395">
        <v>23</v>
      </c>
      <c r="CC1395">
        <v>237</v>
      </c>
      <c r="CD1395">
        <v>23</v>
      </c>
      <c r="CE1395">
        <v>114.30721794966206</v>
      </c>
      <c r="CF1395">
        <v>4</v>
      </c>
      <c r="CG1395">
        <v>0.9</v>
      </c>
      <c r="CM1395">
        <v>0.625</v>
      </c>
      <c r="CQ1395" t="s">
        <v>162</v>
      </c>
      <c r="CR1395" t="s">
        <v>173</v>
      </c>
      <c r="CS1395" t="s">
        <v>183</v>
      </c>
      <c r="CT1395">
        <v>0</v>
      </c>
      <c r="CU1395">
        <v>23</v>
      </c>
      <c r="CV1395">
        <v>0</v>
      </c>
      <c r="CW1395">
        <v>23</v>
      </c>
      <c r="CX1395">
        <v>217</v>
      </c>
      <c r="CY1395">
        <v>23</v>
      </c>
      <c r="CZ1395">
        <v>237</v>
      </c>
      <c r="DA1395">
        <v>23</v>
      </c>
      <c r="DB1395">
        <v>114.30721794966206</v>
      </c>
      <c r="DC1395">
        <v>4</v>
      </c>
      <c r="DD1395">
        <v>0.9</v>
      </c>
      <c r="DF1395">
        <v>0.23400000000000001</v>
      </c>
    </row>
    <row r="1396" spans="1:110" x14ac:dyDescent="0.25">
      <c r="A1396" s="74">
        <v>2</v>
      </c>
      <c r="B1396" s="44">
        <v>0</v>
      </c>
      <c r="C1396" s="44">
        <v>7</v>
      </c>
      <c r="D1396" s="44">
        <v>7</v>
      </c>
      <c r="E1396" s="44">
        <v>0.35643341791128502</v>
      </c>
      <c r="F1396" s="44">
        <v>1680.9999895000001</v>
      </c>
      <c r="G1396" s="75">
        <v>130.13</v>
      </c>
      <c r="H1396" s="74">
        <v>0.438</v>
      </c>
      <c r="I1396" s="44">
        <v>4</v>
      </c>
      <c r="J1396" s="75">
        <v>0</v>
      </c>
      <c r="K1396" s="74">
        <v>0.32800000000000001</v>
      </c>
      <c r="L1396" s="44">
        <v>4</v>
      </c>
      <c r="M1396" s="75">
        <v>0</v>
      </c>
      <c r="N1396" s="44">
        <v>0.29699999999999999</v>
      </c>
      <c r="O1396" s="44">
        <v>4</v>
      </c>
      <c r="P1396" s="75">
        <v>0</v>
      </c>
      <c r="Q1396" s="80">
        <f t="shared" si="105"/>
        <v>0.35433333333333333</v>
      </c>
      <c r="R1396" s="88">
        <f t="shared" si="105"/>
        <v>4</v>
      </c>
      <c r="T1396" s="74">
        <v>1.0149999999999999</v>
      </c>
      <c r="U1396" s="44">
        <v>7</v>
      </c>
      <c r="V1396" s="44">
        <v>0</v>
      </c>
      <c r="W1396" s="44">
        <v>0</v>
      </c>
      <c r="X1396" s="44">
        <v>23</v>
      </c>
      <c r="Y1396" s="44">
        <v>0</v>
      </c>
      <c r="Z1396" s="44">
        <v>23</v>
      </c>
      <c r="AA1396" s="44">
        <v>217.00000099999997</v>
      </c>
      <c r="AB1396" s="44">
        <v>23</v>
      </c>
      <c r="AC1396" s="44">
        <v>237</v>
      </c>
      <c r="AD1396" s="44">
        <v>23</v>
      </c>
      <c r="AE1396" s="44">
        <v>113.8225013484589</v>
      </c>
      <c r="AF1396" s="44">
        <v>4</v>
      </c>
      <c r="AG1396" s="75">
        <v>0.9</v>
      </c>
      <c r="AH1396" s="74">
        <v>0.84299999999999997</v>
      </c>
      <c r="AI1396" s="44">
        <v>7</v>
      </c>
      <c r="AJ1396" s="44">
        <v>0</v>
      </c>
      <c r="AK1396" s="44">
        <v>0</v>
      </c>
      <c r="AL1396" s="44">
        <v>23</v>
      </c>
      <c r="AM1396" s="44">
        <v>0</v>
      </c>
      <c r="AN1396" s="44">
        <v>23</v>
      </c>
      <c r="AO1396" s="44">
        <v>217.00000099999997</v>
      </c>
      <c r="AP1396" s="44">
        <v>23</v>
      </c>
      <c r="AQ1396" s="44">
        <v>237</v>
      </c>
      <c r="AR1396" s="44">
        <v>23</v>
      </c>
      <c r="AS1396" s="44">
        <v>113.8225013484589</v>
      </c>
      <c r="AT1396" s="44">
        <v>4</v>
      </c>
      <c r="AU1396" s="75">
        <v>0.9</v>
      </c>
      <c r="AV1396">
        <v>0.90700000000000003</v>
      </c>
      <c r="AW1396">
        <v>7</v>
      </c>
      <c r="AX1396">
        <v>0</v>
      </c>
      <c r="AY1396">
        <v>0</v>
      </c>
      <c r="AZ1396">
        <v>23</v>
      </c>
      <c r="BA1396">
        <v>0</v>
      </c>
      <c r="BB1396">
        <v>23</v>
      </c>
      <c r="BC1396">
        <v>217.00000099999997</v>
      </c>
      <c r="BD1396">
        <v>23</v>
      </c>
      <c r="BE1396">
        <v>237</v>
      </c>
      <c r="BF1396">
        <v>23</v>
      </c>
      <c r="BG1396">
        <v>113.8225013484589</v>
      </c>
      <c r="BH1396">
        <v>4</v>
      </c>
      <c r="BI1396">
        <v>0.9</v>
      </c>
      <c r="BJ1396" s="74">
        <f t="shared" si="106"/>
        <v>0.92166666666666652</v>
      </c>
      <c r="BK1396" s="92">
        <f t="shared" si="107"/>
        <v>7</v>
      </c>
      <c r="BN1396" s="67">
        <f t="shared" si="108"/>
        <v>0.56733333333333325</v>
      </c>
      <c r="BO1396" s="9">
        <f t="shared" si="109"/>
        <v>3</v>
      </c>
      <c r="BT1396">
        <v>0.57799999999999996</v>
      </c>
      <c r="BU1396">
        <v>7</v>
      </c>
      <c r="BV1396">
        <v>0</v>
      </c>
      <c r="BW1396">
        <v>0</v>
      </c>
      <c r="BX1396">
        <v>23</v>
      </c>
      <c r="BY1396">
        <v>0</v>
      </c>
      <c r="BZ1396">
        <v>23</v>
      </c>
      <c r="CA1396">
        <v>217.00000099999997</v>
      </c>
      <c r="CB1396">
        <v>23</v>
      </c>
      <c r="CC1396">
        <v>237</v>
      </c>
      <c r="CD1396">
        <v>23</v>
      </c>
      <c r="CE1396">
        <v>113.8225013484589</v>
      </c>
      <c r="CF1396">
        <v>4</v>
      </c>
      <c r="CG1396">
        <v>0.9</v>
      </c>
      <c r="CM1396">
        <v>0.57799999999999996</v>
      </c>
      <c r="CQ1396" t="s">
        <v>162</v>
      </c>
      <c r="CR1396" t="s">
        <v>177</v>
      </c>
      <c r="CS1396" t="s">
        <v>183</v>
      </c>
      <c r="CT1396">
        <v>0</v>
      </c>
      <c r="CU1396">
        <v>23</v>
      </c>
      <c r="CV1396">
        <v>0</v>
      </c>
      <c r="CW1396">
        <v>23</v>
      </c>
      <c r="CX1396">
        <v>217.00000099999997</v>
      </c>
      <c r="CY1396">
        <v>23</v>
      </c>
      <c r="CZ1396">
        <v>237</v>
      </c>
      <c r="DA1396">
        <v>23</v>
      </c>
      <c r="DB1396">
        <v>113.8225013484589</v>
      </c>
      <c r="DC1396">
        <v>4</v>
      </c>
      <c r="DD1396">
        <v>0.9</v>
      </c>
      <c r="DF1396">
        <v>0.25</v>
      </c>
    </row>
    <row r="1397" spans="1:110" x14ac:dyDescent="0.25">
      <c r="A1397" s="74">
        <v>2</v>
      </c>
      <c r="B1397" s="44">
        <v>0</v>
      </c>
      <c r="C1397" s="44">
        <v>7</v>
      </c>
      <c r="D1397" s="44">
        <v>8</v>
      </c>
      <c r="E1397" s="44">
        <v>0.45397142242316202</v>
      </c>
      <c r="F1397" s="44">
        <v>1714.1972510000001</v>
      </c>
      <c r="G1397" s="75">
        <v>138.18</v>
      </c>
      <c r="H1397" s="74">
        <v>0.45300000000000001</v>
      </c>
      <c r="I1397" s="44">
        <v>4</v>
      </c>
      <c r="J1397" s="75">
        <v>0</v>
      </c>
      <c r="K1397" s="74">
        <v>0.32900000000000001</v>
      </c>
      <c r="L1397" s="44">
        <v>4</v>
      </c>
      <c r="M1397" s="75">
        <v>0</v>
      </c>
      <c r="N1397" s="44">
        <v>0.29699999999999999</v>
      </c>
      <c r="O1397" s="44">
        <v>4</v>
      </c>
      <c r="P1397" s="75">
        <v>0</v>
      </c>
      <c r="Q1397" s="80">
        <f t="shared" si="105"/>
        <v>0.35966666666666663</v>
      </c>
      <c r="R1397" s="88">
        <f t="shared" si="105"/>
        <v>4</v>
      </c>
      <c r="T1397" s="74">
        <v>1.016</v>
      </c>
      <c r="U1397" s="44">
        <v>7</v>
      </c>
      <c r="V1397" s="44">
        <v>0</v>
      </c>
      <c r="W1397" s="44">
        <v>0</v>
      </c>
      <c r="X1397" s="44">
        <v>23</v>
      </c>
      <c r="Y1397" s="44">
        <v>0</v>
      </c>
      <c r="Z1397" s="44">
        <v>23</v>
      </c>
      <c r="AA1397" s="44">
        <v>217</v>
      </c>
      <c r="AB1397" s="44">
        <v>23</v>
      </c>
      <c r="AC1397" s="44">
        <v>237</v>
      </c>
      <c r="AD1397" s="44">
        <v>23</v>
      </c>
      <c r="AE1397" s="44">
        <v>113.35652205855999</v>
      </c>
      <c r="AF1397" s="44">
        <v>4</v>
      </c>
      <c r="AG1397" s="75">
        <v>0.9</v>
      </c>
      <c r="AH1397" s="74">
        <v>0.84399999999999997</v>
      </c>
      <c r="AI1397" s="44">
        <v>7</v>
      </c>
      <c r="AJ1397" s="44">
        <v>0</v>
      </c>
      <c r="AK1397" s="44">
        <v>0</v>
      </c>
      <c r="AL1397" s="44">
        <v>23</v>
      </c>
      <c r="AM1397" s="44">
        <v>0</v>
      </c>
      <c r="AN1397" s="44">
        <v>23</v>
      </c>
      <c r="AO1397" s="44">
        <v>217</v>
      </c>
      <c r="AP1397" s="44">
        <v>23</v>
      </c>
      <c r="AQ1397" s="44">
        <v>237</v>
      </c>
      <c r="AR1397" s="44">
        <v>23</v>
      </c>
      <c r="AS1397" s="44">
        <v>113.35652205855999</v>
      </c>
      <c r="AT1397" s="44">
        <v>4</v>
      </c>
      <c r="AU1397" s="75">
        <v>0.9</v>
      </c>
      <c r="AV1397">
        <v>0.90600000000000003</v>
      </c>
      <c r="AW1397">
        <v>7</v>
      </c>
      <c r="AX1397">
        <v>0</v>
      </c>
      <c r="AY1397">
        <v>0</v>
      </c>
      <c r="AZ1397">
        <v>23</v>
      </c>
      <c r="BA1397">
        <v>0</v>
      </c>
      <c r="BB1397">
        <v>23</v>
      </c>
      <c r="BC1397">
        <v>217</v>
      </c>
      <c r="BD1397">
        <v>23</v>
      </c>
      <c r="BE1397">
        <v>237</v>
      </c>
      <c r="BF1397">
        <v>23</v>
      </c>
      <c r="BG1397">
        <v>113.35652205855999</v>
      </c>
      <c r="BH1397">
        <v>4</v>
      </c>
      <c r="BI1397">
        <v>0.9</v>
      </c>
      <c r="BJ1397" s="74">
        <f t="shared" si="106"/>
        <v>0.92200000000000004</v>
      </c>
      <c r="BK1397" s="92">
        <f t="shared" si="107"/>
        <v>7</v>
      </c>
      <c r="BN1397" s="67">
        <f t="shared" si="108"/>
        <v>0.56233333333333335</v>
      </c>
      <c r="BO1397" s="9">
        <f t="shared" si="109"/>
        <v>3</v>
      </c>
      <c r="BT1397">
        <v>0.57799999999999996</v>
      </c>
      <c r="BU1397">
        <v>7</v>
      </c>
      <c r="BV1397">
        <v>0</v>
      </c>
      <c r="BW1397">
        <v>0</v>
      </c>
      <c r="BX1397">
        <v>23</v>
      </c>
      <c r="BY1397">
        <v>0</v>
      </c>
      <c r="BZ1397">
        <v>23</v>
      </c>
      <c r="CA1397">
        <v>217</v>
      </c>
      <c r="CB1397">
        <v>23</v>
      </c>
      <c r="CC1397">
        <v>237</v>
      </c>
      <c r="CD1397">
        <v>23</v>
      </c>
      <c r="CE1397">
        <v>113.35652205855999</v>
      </c>
      <c r="CF1397">
        <v>4</v>
      </c>
      <c r="CG1397">
        <v>0.9</v>
      </c>
      <c r="CM1397">
        <v>0.57799999999999996</v>
      </c>
      <c r="CQ1397" t="s">
        <v>162</v>
      </c>
      <c r="CR1397" t="s">
        <v>173</v>
      </c>
      <c r="CS1397" t="s">
        <v>183</v>
      </c>
      <c r="CT1397">
        <v>0</v>
      </c>
      <c r="CU1397">
        <v>23</v>
      </c>
      <c r="CV1397">
        <v>0</v>
      </c>
      <c r="CW1397">
        <v>23</v>
      </c>
      <c r="CX1397">
        <v>217</v>
      </c>
      <c r="CY1397">
        <v>23</v>
      </c>
      <c r="CZ1397">
        <v>237</v>
      </c>
      <c r="DA1397">
        <v>23</v>
      </c>
      <c r="DB1397">
        <v>113.35652205855999</v>
      </c>
      <c r="DC1397">
        <v>4</v>
      </c>
      <c r="DD1397">
        <v>0.9</v>
      </c>
      <c r="DF1397">
        <v>0.23400000000000001</v>
      </c>
    </row>
    <row r="1398" spans="1:110" x14ac:dyDescent="0.25">
      <c r="A1398" s="74">
        <v>2</v>
      </c>
      <c r="B1398" s="44">
        <v>0</v>
      </c>
      <c r="C1398" s="44">
        <v>8</v>
      </c>
      <c r="D1398" s="44">
        <v>0</v>
      </c>
      <c r="E1398" s="44">
        <v>-1.55727930118028E-2</v>
      </c>
      <c r="F1398" s="44">
        <v>1573.294515</v>
      </c>
      <c r="G1398" s="75">
        <v>80.52</v>
      </c>
      <c r="H1398" s="74">
        <v>0.437</v>
      </c>
      <c r="I1398" s="44">
        <v>4</v>
      </c>
      <c r="J1398" s="75">
        <v>0</v>
      </c>
      <c r="K1398" s="74">
        <v>0.312</v>
      </c>
      <c r="L1398" s="44">
        <v>4</v>
      </c>
      <c r="M1398" s="75">
        <v>0</v>
      </c>
      <c r="N1398" s="44">
        <v>0.29699999999999999</v>
      </c>
      <c r="O1398" s="44">
        <v>4</v>
      </c>
      <c r="P1398" s="75">
        <v>0</v>
      </c>
      <c r="Q1398" s="80">
        <f t="shared" si="105"/>
        <v>0.34866666666666668</v>
      </c>
      <c r="R1398" s="88">
        <f t="shared" si="105"/>
        <v>4</v>
      </c>
      <c r="T1398" s="74">
        <v>0.90600000000000003</v>
      </c>
      <c r="U1398" s="44">
        <v>6</v>
      </c>
      <c r="V1398" s="44">
        <v>0</v>
      </c>
      <c r="W1398" s="44">
        <v>0</v>
      </c>
      <c r="X1398" s="44">
        <v>23</v>
      </c>
      <c r="Y1398" s="44">
        <v>0</v>
      </c>
      <c r="Z1398" s="44">
        <v>23</v>
      </c>
      <c r="AA1398" s="44">
        <v>237</v>
      </c>
      <c r="AB1398" s="44">
        <v>23</v>
      </c>
      <c r="AC1398" s="44">
        <v>0</v>
      </c>
      <c r="AD1398" s="44">
        <v>23</v>
      </c>
      <c r="AE1398" s="44">
        <v>116.63959420939422</v>
      </c>
      <c r="AF1398" s="44">
        <v>4</v>
      </c>
      <c r="AG1398" s="75">
        <v>0.9</v>
      </c>
      <c r="AH1398" s="74">
        <v>0.76600000000000001</v>
      </c>
      <c r="AI1398" s="44">
        <v>6</v>
      </c>
      <c r="AJ1398" s="44">
        <v>0</v>
      </c>
      <c r="AK1398" s="44">
        <v>0</v>
      </c>
      <c r="AL1398" s="44">
        <v>23</v>
      </c>
      <c r="AM1398" s="44">
        <v>0</v>
      </c>
      <c r="AN1398" s="44">
        <v>23</v>
      </c>
      <c r="AO1398" s="44">
        <v>237</v>
      </c>
      <c r="AP1398" s="44">
        <v>23</v>
      </c>
      <c r="AQ1398" s="44">
        <v>0</v>
      </c>
      <c r="AR1398" s="44">
        <v>23</v>
      </c>
      <c r="AS1398" s="44">
        <v>116.63959420939422</v>
      </c>
      <c r="AT1398" s="44">
        <v>4</v>
      </c>
      <c r="AU1398" s="75">
        <v>0.9</v>
      </c>
      <c r="AV1398">
        <v>0.79700000000000004</v>
      </c>
      <c r="AW1398">
        <v>6</v>
      </c>
      <c r="AX1398">
        <v>0</v>
      </c>
      <c r="AY1398">
        <v>0</v>
      </c>
      <c r="AZ1398">
        <v>23</v>
      </c>
      <c r="BA1398">
        <v>0</v>
      </c>
      <c r="BB1398">
        <v>23</v>
      </c>
      <c r="BC1398">
        <v>237</v>
      </c>
      <c r="BD1398">
        <v>23</v>
      </c>
      <c r="BE1398">
        <v>0</v>
      </c>
      <c r="BF1398">
        <v>23</v>
      </c>
      <c r="BG1398">
        <v>116.63959420939422</v>
      </c>
      <c r="BH1398">
        <v>4</v>
      </c>
      <c r="BI1398">
        <v>0.9</v>
      </c>
      <c r="BJ1398" s="74">
        <f t="shared" si="106"/>
        <v>0.82300000000000006</v>
      </c>
      <c r="BK1398" s="92">
        <f t="shared" si="107"/>
        <v>6</v>
      </c>
      <c r="BN1398" s="67">
        <f t="shared" si="108"/>
        <v>0.47433333333333338</v>
      </c>
      <c r="BO1398" s="9">
        <f t="shared" si="109"/>
        <v>2</v>
      </c>
      <c r="BT1398">
        <v>0.51600000000000001</v>
      </c>
      <c r="BU1398">
        <v>6</v>
      </c>
      <c r="BV1398">
        <v>0</v>
      </c>
      <c r="BW1398">
        <v>0</v>
      </c>
      <c r="BX1398">
        <v>23</v>
      </c>
      <c r="BY1398">
        <v>0</v>
      </c>
      <c r="BZ1398">
        <v>23</v>
      </c>
      <c r="CA1398">
        <v>237</v>
      </c>
      <c r="CB1398">
        <v>23</v>
      </c>
      <c r="CC1398">
        <v>0</v>
      </c>
      <c r="CD1398">
        <v>23</v>
      </c>
      <c r="CE1398">
        <v>116.63959420939422</v>
      </c>
      <c r="CF1398">
        <v>4</v>
      </c>
      <c r="CG1398">
        <v>0.9</v>
      </c>
      <c r="CM1398">
        <v>0.51600000000000001</v>
      </c>
      <c r="CQ1398" t="s">
        <v>162</v>
      </c>
      <c r="CR1398" t="s">
        <v>172</v>
      </c>
      <c r="CS1398" t="s">
        <v>169</v>
      </c>
      <c r="CT1398">
        <v>0</v>
      </c>
      <c r="CU1398">
        <v>23</v>
      </c>
      <c r="CV1398">
        <v>0</v>
      </c>
      <c r="CW1398">
        <v>23</v>
      </c>
      <c r="CX1398">
        <v>237</v>
      </c>
      <c r="CY1398">
        <v>23</v>
      </c>
      <c r="CZ1398">
        <v>0</v>
      </c>
      <c r="DA1398">
        <v>23</v>
      </c>
      <c r="DB1398">
        <v>116.63959420939422</v>
      </c>
      <c r="DC1398">
        <v>4</v>
      </c>
      <c r="DD1398">
        <v>0.9</v>
      </c>
      <c r="DF1398">
        <v>0.219</v>
      </c>
    </row>
    <row r="1399" spans="1:110" x14ac:dyDescent="0.25">
      <c r="A1399" s="74">
        <v>2</v>
      </c>
      <c r="B1399" s="44">
        <v>0</v>
      </c>
      <c r="C1399" s="44">
        <v>8</v>
      </c>
      <c r="D1399" s="44">
        <v>1</v>
      </c>
      <c r="E1399" s="44">
        <v>8.1965211500074103E-2</v>
      </c>
      <c r="F1399" s="44">
        <v>1606.4917765</v>
      </c>
      <c r="G1399" s="75">
        <v>88.57</v>
      </c>
      <c r="H1399" s="74">
        <v>0.46800000000000003</v>
      </c>
      <c r="I1399" s="44">
        <v>4</v>
      </c>
      <c r="J1399" s="75">
        <v>0</v>
      </c>
      <c r="K1399" s="74">
        <v>0.313</v>
      </c>
      <c r="L1399" s="44">
        <v>4</v>
      </c>
      <c r="M1399" s="75">
        <v>0</v>
      </c>
      <c r="N1399" s="44">
        <v>0.28100000000000003</v>
      </c>
      <c r="O1399" s="44">
        <v>4</v>
      </c>
      <c r="P1399" s="75">
        <v>0</v>
      </c>
      <c r="Q1399" s="80">
        <f t="shared" si="105"/>
        <v>0.35400000000000004</v>
      </c>
      <c r="R1399" s="88">
        <f t="shared" si="105"/>
        <v>4</v>
      </c>
      <c r="T1399" s="74">
        <v>1.016</v>
      </c>
      <c r="U1399" s="44">
        <v>7</v>
      </c>
      <c r="V1399" s="44">
        <v>0</v>
      </c>
      <c r="W1399" s="44">
        <v>0</v>
      </c>
      <c r="X1399" s="44">
        <v>23</v>
      </c>
      <c r="Y1399" s="44">
        <v>0</v>
      </c>
      <c r="Z1399" s="44">
        <v>23</v>
      </c>
      <c r="AA1399" s="44">
        <v>217</v>
      </c>
      <c r="AB1399" s="44">
        <v>23</v>
      </c>
      <c r="AC1399" s="44">
        <v>237</v>
      </c>
      <c r="AD1399" s="44">
        <v>23</v>
      </c>
      <c r="AE1399" s="44">
        <v>116.75583112590557</v>
      </c>
      <c r="AF1399" s="44">
        <v>4</v>
      </c>
      <c r="AG1399" s="75">
        <v>0.9</v>
      </c>
      <c r="AH1399" s="74">
        <v>0.85899999999999999</v>
      </c>
      <c r="AI1399" s="44">
        <v>7</v>
      </c>
      <c r="AJ1399" s="44">
        <v>0</v>
      </c>
      <c r="AK1399" s="44">
        <v>0</v>
      </c>
      <c r="AL1399" s="44">
        <v>23</v>
      </c>
      <c r="AM1399" s="44">
        <v>0</v>
      </c>
      <c r="AN1399" s="44">
        <v>23</v>
      </c>
      <c r="AO1399" s="44">
        <v>217</v>
      </c>
      <c r="AP1399" s="44">
        <v>23</v>
      </c>
      <c r="AQ1399" s="44">
        <v>237</v>
      </c>
      <c r="AR1399" s="44">
        <v>23</v>
      </c>
      <c r="AS1399" s="44">
        <v>116.75583112590557</v>
      </c>
      <c r="AT1399" s="44">
        <v>4</v>
      </c>
      <c r="AU1399" s="75">
        <v>0.9</v>
      </c>
      <c r="AV1399">
        <v>0.90600000000000003</v>
      </c>
      <c r="AW1399">
        <v>7</v>
      </c>
      <c r="AX1399">
        <v>0</v>
      </c>
      <c r="AY1399">
        <v>0</v>
      </c>
      <c r="AZ1399">
        <v>23</v>
      </c>
      <c r="BA1399">
        <v>0</v>
      </c>
      <c r="BB1399">
        <v>23</v>
      </c>
      <c r="BC1399">
        <v>217</v>
      </c>
      <c r="BD1399">
        <v>23</v>
      </c>
      <c r="BE1399">
        <v>237</v>
      </c>
      <c r="BF1399">
        <v>23</v>
      </c>
      <c r="BG1399">
        <v>116.75583112590557</v>
      </c>
      <c r="BH1399">
        <v>4</v>
      </c>
      <c r="BI1399">
        <v>0.9</v>
      </c>
      <c r="BJ1399" s="74">
        <f t="shared" si="106"/>
        <v>0.92700000000000005</v>
      </c>
      <c r="BK1399" s="92">
        <f t="shared" si="107"/>
        <v>7</v>
      </c>
      <c r="BN1399" s="67">
        <f t="shared" si="108"/>
        <v>0.57299999999999995</v>
      </c>
      <c r="BO1399" s="9">
        <f t="shared" si="109"/>
        <v>3</v>
      </c>
      <c r="BT1399">
        <v>0.56299999999999994</v>
      </c>
      <c r="BU1399">
        <v>7</v>
      </c>
      <c r="BV1399">
        <v>0</v>
      </c>
      <c r="BW1399">
        <v>0</v>
      </c>
      <c r="BX1399">
        <v>23</v>
      </c>
      <c r="BY1399">
        <v>0</v>
      </c>
      <c r="BZ1399">
        <v>23</v>
      </c>
      <c r="CA1399">
        <v>217</v>
      </c>
      <c r="CB1399">
        <v>23</v>
      </c>
      <c r="CC1399">
        <v>237</v>
      </c>
      <c r="CD1399">
        <v>23</v>
      </c>
      <c r="CE1399">
        <v>116.75583112590557</v>
      </c>
      <c r="CF1399">
        <v>4</v>
      </c>
      <c r="CG1399">
        <v>0.9</v>
      </c>
      <c r="CM1399">
        <v>0.56299999999999994</v>
      </c>
      <c r="CQ1399" t="s">
        <v>162</v>
      </c>
      <c r="CR1399" t="s">
        <v>173</v>
      </c>
      <c r="CS1399" t="s">
        <v>183</v>
      </c>
      <c r="CT1399">
        <v>0</v>
      </c>
      <c r="CU1399">
        <v>23</v>
      </c>
      <c r="CV1399">
        <v>0</v>
      </c>
      <c r="CW1399">
        <v>23</v>
      </c>
      <c r="CX1399">
        <v>217</v>
      </c>
      <c r="CY1399">
        <v>23</v>
      </c>
      <c r="CZ1399">
        <v>237</v>
      </c>
      <c r="DA1399">
        <v>23</v>
      </c>
      <c r="DB1399">
        <v>116.75583112590557</v>
      </c>
      <c r="DC1399">
        <v>4</v>
      </c>
      <c r="DD1399">
        <v>0.9</v>
      </c>
      <c r="DF1399">
        <v>0.23400000000000001</v>
      </c>
    </row>
    <row r="1400" spans="1:110" x14ac:dyDescent="0.25">
      <c r="A1400" s="74">
        <v>2</v>
      </c>
      <c r="B1400" s="44">
        <v>0</v>
      </c>
      <c r="C1400" s="44">
        <v>8</v>
      </c>
      <c r="D1400" s="44">
        <v>2</v>
      </c>
      <c r="E1400" s="44">
        <v>0.17950321601195099</v>
      </c>
      <c r="F1400" s="44">
        <v>1639.689038</v>
      </c>
      <c r="G1400" s="75">
        <v>96.62</v>
      </c>
      <c r="H1400" s="74">
        <v>0.437</v>
      </c>
      <c r="I1400" s="44">
        <v>4</v>
      </c>
      <c r="J1400" s="75">
        <v>0</v>
      </c>
      <c r="K1400" s="74">
        <v>0.34399999999999997</v>
      </c>
      <c r="L1400" s="44">
        <v>4</v>
      </c>
      <c r="M1400" s="75">
        <v>0</v>
      </c>
      <c r="N1400" s="44">
        <v>0.28199999999999997</v>
      </c>
      <c r="O1400" s="44">
        <v>4</v>
      </c>
      <c r="P1400" s="75">
        <v>0</v>
      </c>
      <c r="Q1400" s="80">
        <f t="shared" si="105"/>
        <v>0.35433333333333333</v>
      </c>
      <c r="R1400" s="88">
        <f t="shared" si="105"/>
        <v>4</v>
      </c>
      <c r="T1400" s="74">
        <v>1</v>
      </c>
      <c r="U1400" s="44">
        <v>7</v>
      </c>
      <c r="V1400" s="44">
        <v>0</v>
      </c>
      <c r="W1400" s="44">
        <v>0</v>
      </c>
      <c r="X1400" s="44">
        <v>23</v>
      </c>
      <c r="Y1400" s="44">
        <v>0</v>
      </c>
      <c r="Z1400" s="44">
        <v>23</v>
      </c>
      <c r="AA1400" s="44">
        <v>217</v>
      </c>
      <c r="AB1400" s="44">
        <v>23</v>
      </c>
      <c r="AC1400" s="44">
        <v>237</v>
      </c>
      <c r="AD1400" s="44">
        <v>23</v>
      </c>
      <c r="AE1400" s="44">
        <v>116.20930830515458</v>
      </c>
      <c r="AF1400" s="44">
        <v>4</v>
      </c>
      <c r="AG1400" s="75">
        <v>0.9</v>
      </c>
      <c r="AH1400" s="74">
        <v>0.84399999999999997</v>
      </c>
      <c r="AI1400" s="44">
        <v>7</v>
      </c>
      <c r="AJ1400" s="44">
        <v>0</v>
      </c>
      <c r="AK1400" s="44">
        <v>0</v>
      </c>
      <c r="AL1400" s="44">
        <v>23</v>
      </c>
      <c r="AM1400" s="44">
        <v>0</v>
      </c>
      <c r="AN1400" s="44">
        <v>23</v>
      </c>
      <c r="AO1400" s="44">
        <v>217</v>
      </c>
      <c r="AP1400" s="44">
        <v>23</v>
      </c>
      <c r="AQ1400" s="44">
        <v>237</v>
      </c>
      <c r="AR1400" s="44">
        <v>23</v>
      </c>
      <c r="AS1400" s="44">
        <v>116.20930830515458</v>
      </c>
      <c r="AT1400" s="44">
        <v>4</v>
      </c>
      <c r="AU1400" s="75">
        <v>0.9</v>
      </c>
      <c r="AV1400">
        <v>0.90600000000000003</v>
      </c>
      <c r="AW1400">
        <v>7</v>
      </c>
      <c r="AX1400">
        <v>0</v>
      </c>
      <c r="AY1400">
        <v>0</v>
      </c>
      <c r="AZ1400">
        <v>23</v>
      </c>
      <c r="BA1400">
        <v>0</v>
      </c>
      <c r="BB1400">
        <v>23</v>
      </c>
      <c r="BC1400">
        <v>217</v>
      </c>
      <c r="BD1400">
        <v>23</v>
      </c>
      <c r="BE1400">
        <v>237</v>
      </c>
      <c r="BF1400">
        <v>23</v>
      </c>
      <c r="BG1400">
        <v>116.20930830515458</v>
      </c>
      <c r="BH1400">
        <v>4</v>
      </c>
      <c r="BI1400">
        <v>0.9</v>
      </c>
      <c r="BJ1400" s="74">
        <f t="shared" si="106"/>
        <v>0.91666666666666663</v>
      </c>
      <c r="BK1400" s="92">
        <f t="shared" si="107"/>
        <v>7</v>
      </c>
      <c r="BN1400" s="67">
        <f t="shared" si="108"/>
        <v>0.56233333333333335</v>
      </c>
      <c r="BO1400" s="9">
        <f t="shared" si="109"/>
        <v>3</v>
      </c>
      <c r="BT1400">
        <v>0.57799999999999996</v>
      </c>
      <c r="BU1400">
        <v>7</v>
      </c>
      <c r="BV1400">
        <v>0</v>
      </c>
      <c r="BW1400">
        <v>0</v>
      </c>
      <c r="BX1400">
        <v>23</v>
      </c>
      <c r="BY1400">
        <v>0</v>
      </c>
      <c r="BZ1400">
        <v>23</v>
      </c>
      <c r="CA1400">
        <v>217</v>
      </c>
      <c r="CB1400">
        <v>23</v>
      </c>
      <c r="CC1400">
        <v>237</v>
      </c>
      <c r="CD1400">
        <v>23</v>
      </c>
      <c r="CE1400">
        <v>116.20930830515458</v>
      </c>
      <c r="CF1400">
        <v>4</v>
      </c>
      <c r="CG1400">
        <v>0.9</v>
      </c>
      <c r="CM1400">
        <v>0.57799999999999996</v>
      </c>
      <c r="CQ1400" t="s">
        <v>162</v>
      </c>
      <c r="CR1400" t="s">
        <v>177</v>
      </c>
      <c r="CS1400" t="s">
        <v>183</v>
      </c>
      <c r="CT1400">
        <v>0</v>
      </c>
      <c r="CU1400">
        <v>23</v>
      </c>
      <c r="CV1400">
        <v>0</v>
      </c>
      <c r="CW1400">
        <v>23</v>
      </c>
      <c r="CX1400">
        <v>217</v>
      </c>
      <c r="CY1400">
        <v>23</v>
      </c>
      <c r="CZ1400">
        <v>237</v>
      </c>
      <c r="DA1400">
        <v>23</v>
      </c>
      <c r="DB1400">
        <v>116.20930830515458</v>
      </c>
      <c r="DC1400">
        <v>4</v>
      </c>
      <c r="DD1400">
        <v>0.9</v>
      </c>
      <c r="DF1400">
        <v>0.25</v>
      </c>
    </row>
    <row r="1401" spans="1:110" x14ac:dyDescent="0.25">
      <c r="A1401" s="74">
        <v>2</v>
      </c>
      <c r="B1401" s="44">
        <v>0</v>
      </c>
      <c r="C1401" s="44">
        <v>8</v>
      </c>
      <c r="D1401" s="44">
        <v>3</v>
      </c>
      <c r="E1401" s="44">
        <v>0.27704122052382801</v>
      </c>
      <c r="F1401" s="44">
        <v>1672.8862995</v>
      </c>
      <c r="G1401" s="75">
        <v>104.67</v>
      </c>
      <c r="H1401" s="74">
        <v>0.45300000000000001</v>
      </c>
      <c r="I1401" s="44">
        <v>4</v>
      </c>
      <c r="J1401" s="75">
        <v>0</v>
      </c>
      <c r="K1401" s="74">
        <v>0.32800000000000001</v>
      </c>
      <c r="L1401" s="44">
        <v>4</v>
      </c>
      <c r="M1401" s="75">
        <v>0</v>
      </c>
      <c r="N1401" s="44">
        <v>0.28100000000000003</v>
      </c>
      <c r="O1401" s="44">
        <v>4</v>
      </c>
      <c r="P1401" s="75">
        <v>0</v>
      </c>
      <c r="Q1401" s="80">
        <f t="shared" si="105"/>
        <v>0.35400000000000004</v>
      </c>
      <c r="R1401" s="88">
        <f t="shared" si="105"/>
        <v>4</v>
      </c>
      <c r="T1401" s="74">
        <v>0.98399999999999999</v>
      </c>
      <c r="U1401" s="44">
        <v>7</v>
      </c>
      <c r="V1401" s="44">
        <v>0</v>
      </c>
      <c r="W1401" s="44">
        <v>0</v>
      </c>
      <c r="X1401" s="44">
        <v>23</v>
      </c>
      <c r="Y1401" s="44">
        <v>0</v>
      </c>
      <c r="Z1401" s="44">
        <v>23</v>
      </c>
      <c r="AA1401" s="44">
        <v>217</v>
      </c>
      <c r="AB1401" s="44">
        <v>23</v>
      </c>
      <c r="AC1401" s="44">
        <v>237</v>
      </c>
      <c r="AD1401" s="44">
        <v>23</v>
      </c>
      <c r="AE1401" s="44">
        <v>115.68447621967479</v>
      </c>
      <c r="AF1401" s="44">
        <v>4</v>
      </c>
      <c r="AG1401" s="75">
        <v>0.9</v>
      </c>
      <c r="AH1401" s="74">
        <v>0.85899999999999999</v>
      </c>
      <c r="AI1401" s="44">
        <v>7</v>
      </c>
      <c r="AJ1401" s="44">
        <v>0</v>
      </c>
      <c r="AK1401" s="44">
        <v>0</v>
      </c>
      <c r="AL1401" s="44">
        <v>23</v>
      </c>
      <c r="AM1401" s="44">
        <v>0</v>
      </c>
      <c r="AN1401" s="44">
        <v>23</v>
      </c>
      <c r="AO1401" s="44">
        <v>217</v>
      </c>
      <c r="AP1401" s="44">
        <v>23</v>
      </c>
      <c r="AQ1401" s="44">
        <v>237</v>
      </c>
      <c r="AR1401" s="44">
        <v>23</v>
      </c>
      <c r="AS1401" s="44">
        <v>115.68447621967479</v>
      </c>
      <c r="AT1401" s="44">
        <v>4</v>
      </c>
      <c r="AU1401" s="75">
        <v>0.9</v>
      </c>
      <c r="AV1401">
        <v>0.92200000000000004</v>
      </c>
      <c r="AW1401">
        <v>7</v>
      </c>
      <c r="AX1401">
        <v>0</v>
      </c>
      <c r="AY1401">
        <v>0</v>
      </c>
      <c r="AZ1401">
        <v>23</v>
      </c>
      <c r="BA1401">
        <v>0</v>
      </c>
      <c r="BB1401">
        <v>23</v>
      </c>
      <c r="BC1401">
        <v>217</v>
      </c>
      <c r="BD1401">
        <v>23</v>
      </c>
      <c r="BE1401">
        <v>237</v>
      </c>
      <c r="BF1401">
        <v>23</v>
      </c>
      <c r="BG1401">
        <v>115.68447621967479</v>
      </c>
      <c r="BH1401">
        <v>4</v>
      </c>
      <c r="BI1401">
        <v>0.9</v>
      </c>
      <c r="BJ1401" s="74">
        <f t="shared" si="106"/>
        <v>0.92166666666666675</v>
      </c>
      <c r="BK1401" s="92">
        <f t="shared" si="107"/>
        <v>7</v>
      </c>
      <c r="BN1401" s="67">
        <f t="shared" si="108"/>
        <v>0.56766666666666676</v>
      </c>
      <c r="BO1401" s="9">
        <f t="shared" si="109"/>
        <v>3</v>
      </c>
      <c r="BT1401">
        <v>0.59299999999999997</v>
      </c>
      <c r="BU1401">
        <v>7</v>
      </c>
      <c r="BV1401">
        <v>0</v>
      </c>
      <c r="BW1401">
        <v>0</v>
      </c>
      <c r="BX1401">
        <v>23</v>
      </c>
      <c r="BY1401">
        <v>0</v>
      </c>
      <c r="BZ1401">
        <v>23</v>
      </c>
      <c r="CA1401">
        <v>217</v>
      </c>
      <c r="CB1401">
        <v>23</v>
      </c>
      <c r="CC1401">
        <v>237</v>
      </c>
      <c r="CD1401">
        <v>23</v>
      </c>
      <c r="CE1401">
        <v>115.68447621967479</v>
      </c>
      <c r="CF1401">
        <v>4</v>
      </c>
      <c r="CG1401">
        <v>0.9</v>
      </c>
      <c r="CM1401">
        <v>0.59299999999999997</v>
      </c>
      <c r="CQ1401" t="s">
        <v>162</v>
      </c>
      <c r="CR1401" t="s">
        <v>178</v>
      </c>
      <c r="CS1401" t="s">
        <v>183</v>
      </c>
      <c r="CT1401">
        <v>0</v>
      </c>
      <c r="CU1401">
        <v>23</v>
      </c>
      <c r="CV1401">
        <v>0</v>
      </c>
      <c r="CW1401">
        <v>23</v>
      </c>
      <c r="CX1401">
        <v>217</v>
      </c>
      <c r="CY1401">
        <v>23</v>
      </c>
      <c r="CZ1401">
        <v>237</v>
      </c>
      <c r="DA1401">
        <v>23</v>
      </c>
      <c r="DB1401">
        <v>115.68447621967479</v>
      </c>
      <c r="DC1401">
        <v>4</v>
      </c>
      <c r="DD1401">
        <v>0.9</v>
      </c>
      <c r="DF1401">
        <v>0.23499999999999999</v>
      </c>
    </row>
    <row r="1402" spans="1:110" x14ac:dyDescent="0.25">
      <c r="A1402" s="74">
        <v>2</v>
      </c>
      <c r="B1402" s="44">
        <v>0</v>
      </c>
      <c r="C1402" s="44">
        <v>8</v>
      </c>
      <c r="D1402" s="44">
        <v>4</v>
      </c>
      <c r="E1402" s="44">
        <v>0.37457922503570501</v>
      </c>
      <c r="F1402" s="44">
        <v>1706.0835609999999</v>
      </c>
      <c r="G1402" s="75">
        <v>112.72</v>
      </c>
      <c r="H1402" s="74">
        <v>0.437</v>
      </c>
      <c r="I1402" s="44">
        <v>4</v>
      </c>
      <c r="J1402" s="75">
        <v>0</v>
      </c>
      <c r="K1402" s="74">
        <v>0.312</v>
      </c>
      <c r="L1402" s="44">
        <v>4</v>
      </c>
      <c r="M1402" s="75">
        <v>0</v>
      </c>
      <c r="N1402" s="44">
        <v>0.28199999999999997</v>
      </c>
      <c r="O1402" s="44">
        <v>4</v>
      </c>
      <c r="P1402" s="75">
        <v>0</v>
      </c>
      <c r="Q1402" s="80">
        <f t="shared" si="105"/>
        <v>0.34366666666666662</v>
      </c>
      <c r="R1402" s="88">
        <f t="shared" si="105"/>
        <v>4</v>
      </c>
      <c r="T1402" s="74">
        <v>1.016</v>
      </c>
      <c r="U1402" s="44">
        <v>7</v>
      </c>
      <c r="V1402" s="44">
        <v>0</v>
      </c>
      <c r="W1402" s="44">
        <v>0</v>
      </c>
      <c r="X1402" s="44">
        <v>23</v>
      </c>
      <c r="Y1402" s="44">
        <v>0</v>
      </c>
      <c r="Z1402" s="44">
        <v>23</v>
      </c>
      <c r="AA1402" s="44">
        <v>217</v>
      </c>
      <c r="AB1402" s="44">
        <v>23</v>
      </c>
      <c r="AC1402" s="44">
        <v>237</v>
      </c>
      <c r="AD1402" s="44">
        <v>23</v>
      </c>
      <c r="AE1402" s="44">
        <v>115.18006868278584</v>
      </c>
      <c r="AF1402" s="44">
        <v>4</v>
      </c>
      <c r="AG1402" s="75">
        <v>0.9</v>
      </c>
      <c r="AH1402" s="74">
        <v>0.86</v>
      </c>
      <c r="AI1402" s="44">
        <v>7</v>
      </c>
      <c r="AJ1402" s="44">
        <v>0</v>
      </c>
      <c r="AK1402" s="44">
        <v>0</v>
      </c>
      <c r="AL1402" s="44">
        <v>23</v>
      </c>
      <c r="AM1402" s="44">
        <v>0</v>
      </c>
      <c r="AN1402" s="44">
        <v>23</v>
      </c>
      <c r="AO1402" s="44">
        <v>217</v>
      </c>
      <c r="AP1402" s="44">
        <v>23</v>
      </c>
      <c r="AQ1402" s="44">
        <v>237</v>
      </c>
      <c r="AR1402" s="44">
        <v>23</v>
      </c>
      <c r="AS1402" s="44">
        <v>115.18006868278584</v>
      </c>
      <c r="AT1402" s="44">
        <v>4</v>
      </c>
      <c r="AU1402" s="75">
        <v>0.9</v>
      </c>
      <c r="AV1402">
        <v>0.92200000000000004</v>
      </c>
      <c r="AW1402">
        <v>7</v>
      </c>
      <c r="AX1402">
        <v>0</v>
      </c>
      <c r="AY1402">
        <v>0</v>
      </c>
      <c r="AZ1402">
        <v>23</v>
      </c>
      <c r="BA1402">
        <v>0</v>
      </c>
      <c r="BB1402">
        <v>23</v>
      </c>
      <c r="BC1402">
        <v>217</v>
      </c>
      <c r="BD1402">
        <v>23</v>
      </c>
      <c r="BE1402">
        <v>237</v>
      </c>
      <c r="BF1402">
        <v>23</v>
      </c>
      <c r="BG1402">
        <v>115.18006868278584</v>
      </c>
      <c r="BH1402">
        <v>4</v>
      </c>
      <c r="BI1402">
        <v>0.9</v>
      </c>
      <c r="BJ1402" s="74">
        <f t="shared" si="106"/>
        <v>0.93266666666666664</v>
      </c>
      <c r="BK1402" s="92">
        <f t="shared" si="107"/>
        <v>7</v>
      </c>
      <c r="BN1402" s="67">
        <f t="shared" si="108"/>
        <v>0.58899999999999997</v>
      </c>
      <c r="BO1402" s="9">
        <f t="shared" si="109"/>
        <v>3</v>
      </c>
      <c r="BT1402">
        <v>0.56299999999999994</v>
      </c>
      <c r="BU1402">
        <v>7</v>
      </c>
      <c r="BV1402">
        <v>0</v>
      </c>
      <c r="BW1402">
        <v>0</v>
      </c>
      <c r="BX1402">
        <v>23</v>
      </c>
      <c r="BY1402">
        <v>0</v>
      </c>
      <c r="BZ1402">
        <v>23</v>
      </c>
      <c r="CA1402">
        <v>217</v>
      </c>
      <c r="CB1402">
        <v>23</v>
      </c>
      <c r="CC1402">
        <v>237</v>
      </c>
      <c r="CD1402">
        <v>23</v>
      </c>
      <c r="CE1402">
        <v>115.18006868278584</v>
      </c>
      <c r="CF1402">
        <v>4</v>
      </c>
      <c r="CG1402">
        <v>0.9</v>
      </c>
      <c r="CM1402">
        <v>0.56299999999999994</v>
      </c>
      <c r="CQ1402" t="s">
        <v>162</v>
      </c>
      <c r="CR1402" t="s">
        <v>178</v>
      </c>
      <c r="CS1402" t="s">
        <v>183</v>
      </c>
      <c r="CT1402">
        <v>0</v>
      </c>
      <c r="CU1402">
        <v>23</v>
      </c>
      <c r="CV1402">
        <v>0</v>
      </c>
      <c r="CW1402">
        <v>23</v>
      </c>
      <c r="CX1402">
        <v>217</v>
      </c>
      <c r="CY1402">
        <v>23</v>
      </c>
      <c r="CZ1402">
        <v>237</v>
      </c>
      <c r="DA1402">
        <v>23</v>
      </c>
      <c r="DB1402">
        <v>115.18006868278584</v>
      </c>
      <c r="DC1402">
        <v>4</v>
      </c>
      <c r="DD1402">
        <v>0.9</v>
      </c>
      <c r="DF1402">
        <v>0.23499999999999999</v>
      </c>
    </row>
    <row r="1403" spans="1:110" x14ac:dyDescent="0.25">
      <c r="A1403" s="74">
        <v>2</v>
      </c>
      <c r="B1403" s="44">
        <v>0</v>
      </c>
      <c r="C1403" s="44">
        <v>8</v>
      </c>
      <c r="D1403" s="44">
        <v>5</v>
      </c>
      <c r="E1403" s="44">
        <v>0.47211722954756502</v>
      </c>
      <c r="F1403" s="44">
        <v>1739.2808225000001</v>
      </c>
      <c r="G1403" s="75">
        <v>120.77</v>
      </c>
      <c r="H1403" s="74">
        <v>0.438</v>
      </c>
      <c r="I1403" s="44">
        <v>4</v>
      </c>
      <c r="J1403" s="75">
        <v>0</v>
      </c>
      <c r="K1403" s="74">
        <v>0.32800000000000001</v>
      </c>
      <c r="L1403" s="44">
        <v>4</v>
      </c>
      <c r="M1403" s="75">
        <v>0</v>
      </c>
      <c r="N1403" s="44">
        <v>0.29699999999999999</v>
      </c>
      <c r="O1403" s="44">
        <v>4</v>
      </c>
      <c r="P1403" s="75">
        <v>0</v>
      </c>
      <c r="Q1403" s="80">
        <f t="shared" si="105"/>
        <v>0.35433333333333333</v>
      </c>
      <c r="R1403" s="88">
        <f t="shared" si="105"/>
        <v>4</v>
      </c>
      <c r="T1403" s="74">
        <v>1.016</v>
      </c>
      <c r="U1403" s="44">
        <v>7</v>
      </c>
      <c r="V1403" s="44">
        <v>0</v>
      </c>
      <c r="W1403" s="44">
        <v>0</v>
      </c>
      <c r="X1403" s="44">
        <v>23</v>
      </c>
      <c r="Y1403" s="44">
        <v>0</v>
      </c>
      <c r="Z1403" s="44">
        <v>23</v>
      </c>
      <c r="AA1403" s="44">
        <v>217</v>
      </c>
      <c r="AB1403" s="44">
        <v>23</v>
      </c>
      <c r="AC1403" s="44">
        <v>237</v>
      </c>
      <c r="AD1403" s="44">
        <v>23</v>
      </c>
      <c r="AE1403" s="44">
        <v>114.69491617754026</v>
      </c>
      <c r="AF1403" s="44">
        <v>4</v>
      </c>
      <c r="AG1403" s="75">
        <v>0.9</v>
      </c>
      <c r="AH1403" s="74">
        <v>0.84399999999999997</v>
      </c>
      <c r="AI1403" s="44">
        <v>7</v>
      </c>
      <c r="AJ1403" s="44">
        <v>0</v>
      </c>
      <c r="AK1403" s="44">
        <v>0</v>
      </c>
      <c r="AL1403" s="44">
        <v>23</v>
      </c>
      <c r="AM1403" s="44">
        <v>0</v>
      </c>
      <c r="AN1403" s="44">
        <v>23</v>
      </c>
      <c r="AO1403" s="44">
        <v>217</v>
      </c>
      <c r="AP1403" s="44">
        <v>23</v>
      </c>
      <c r="AQ1403" s="44">
        <v>237</v>
      </c>
      <c r="AR1403" s="44">
        <v>23</v>
      </c>
      <c r="AS1403" s="44">
        <v>114.69491617754026</v>
      </c>
      <c r="AT1403" s="44">
        <v>4</v>
      </c>
      <c r="AU1403" s="75">
        <v>0.9</v>
      </c>
      <c r="AV1403">
        <v>0.90700000000000003</v>
      </c>
      <c r="AW1403">
        <v>7</v>
      </c>
      <c r="AX1403">
        <v>0</v>
      </c>
      <c r="AY1403">
        <v>0</v>
      </c>
      <c r="AZ1403">
        <v>23</v>
      </c>
      <c r="BA1403">
        <v>0</v>
      </c>
      <c r="BB1403">
        <v>23</v>
      </c>
      <c r="BC1403">
        <v>217</v>
      </c>
      <c r="BD1403">
        <v>23</v>
      </c>
      <c r="BE1403">
        <v>237</v>
      </c>
      <c r="BF1403">
        <v>23</v>
      </c>
      <c r="BG1403">
        <v>114.69491617754026</v>
      </c>
      <c r="BH1403">
        <v>4</v>
      </c>
      <c r="BI1403">
        <v>0.9</v>
      </c>
      <c r="BJ1403" s="74">
        <f t="shared" si="106"/>
        <v>0.92233333333333334</v>
      </c>
      <c r="BK1403" s="92">
        <f t="shared" si="107"/>
        <v>7</v>
      </c>
      <c r="BN1403" s="67">
        <f t="shared" si="108"/>
        <v>0.56800000000000006</v>
      </c>
      <c r="BO1403" s="9">
        <f t="shared" si="109"/>
        <v>3</v>
      </c>
      <c r="BT1403">
        <v>0.56299999999999994</v>
      </c>
      <c r="BU1403">
        <v>7</v>
      </c>
      <c r="BV1403">
        <v>0</v>
      </c>
      <c r="BW1403">
        <v>0</v>
      </c>
      <c r="BX1403">
        <v>23</v>
      </c>
      <c r="BY1403">
        <v>0</v>
      </c>
      <c r="BZ1403">
        <v>23</v>
      </c>
      <c r="CA1403">
        <v>217</v>
      </c>
      <c r="CB1403">
        <v>23</v>
      </c>
      <c r="CC1403">
        <v>237</v>
      </c>
      <c r="CD1403">
        <v>23</v>
      </c>
      <c r="CE1403">
        <v>114.69491617754026</v>
      </c>
      <c r="CF1403">
        <v>4</v>
      </c>
      <c r="CG1403">
        <v>0.9</v>
      </c>
      <c r="CM1403">
        <v>0.56299999999999994</v>
      </c>
      <c r="CQ1403" t="s">
        <v>162</v>
      </c>
      <c r="CR1403" t="s">
        <v>177</v>
      </c>
      <c r="CS1403" t="s">
        <v>183</v>
      </c>
      <c r="CT1403">
        <v>0</v>
      </c>
      <c r="CU1403">
        <v>23</v>
      </c>
      <c r="CV1403">
        <v>0</v>
      </c>
      <c r="CW1403">
        <v>23</v>
      </c>
      <c r="CX1403">
        <v>217</v>
      </c>
      <c r="CY1403">
        <v>23</v>
      </c>
      <c r="CZ1403">
        <v>237</v>
      </c>
      <c r="DA1403">
        <v>23</v>
      </c>
      <c r="DB1403">
        <v>114.69491617754026</v>
      </c>
      <c r="DC1403">
        <v>4</v>
      </c>
      <c r="DD1403">
        <v>0.9</v>
      </c>
      <c r="DF1403">
        <v>0.25</v>
      </c>
    </row>
    <row r="1404" spans="1:110" x14ac:dyDescent="0.25">
      <c r="A1404" s="74">
        <v>2</v>
      </c>
      <c r="B1404" s="44">
        <v>0</v>
      </c>
      <c r="C1404" s="44">
        <v>9</v>
      </c>
      <c r="D1404" s="44">
        <v>0</v>
      </c>
      <c r="E1404" s="44">
        <v>0.295187027648248</v>
      </c>
      <c r="F1404" s="44">
        <v>1697.969871</v>
      </c>
      <c r="G1404" s="75">
        <v>87.26</v>
      </c>
      <c r="H1404" s="74">
        <v>0.42199999999999999</v>
      </c>
      <c r="I1404" s="44">
        <v>4</v>
      </c>
      <c r="J1404" s="75">
        <v>0</v>
      </c>
      <c r="K1404" s="74">
        <v>0.313</v>
      </c>
      <c r="L1404" s="44">
        <v>4</v>
      </c>
      <c r="M1404" s="75">
        <v>0</v>
      </c>
      <c r="N1404" s="44">
        <v>0.29599999999999999</v>
      </c>
      <c r="O1404" s="44">
        <v>4</v>
      </c>
      <c r="P1404" s="75">
        <v>0</v>
      </c>
      <c r="Q1404" s="80">
        <f t="shared" si="105"/>
        <v>0.34366666666666662</v>
      </c>
      <c r="R1404" s="88">
        <f t="shared" si="105"/>
        <v>4</v>
      </c>
      <c r="T1404" s="74">
        <v>0.90700000000000003</v>
      </c>
      <c r="U1404" s="44">
        <v>6</v>
      </c>
      <c r="V1404" s="44">
        <v>0</v>
      </c>
      <c r="W1404" s="44">
        <v>0</v>
      </c>
      <c r="X1404" s="44">
        <v>23</v>
      </c>
      <c r="Y1404" s="44">
        <v>0</v>
      </c>
      <c r="Z1404" s="44">
        <v>23</v>
      </c>
      <c r="AA1404" s="44">
        <v>237</v>
      </c>
      <c r="AB1404" s="44">
        <v>23</v>
      </c>
      <c r="AC1404" s="44">
        <v>0</v>
      </c>
      <c r="AD1404" s="44">
        <v>23</v>
      </c>
      <c r="AE1404" s="44">
        <v>116.30616217743801</v>
      </c>
      <c r="AF1404" s="44">
        <v>4</v>
      </c>
      <c r="AG1404" s="75">
        <v>0.9</v>
      </c>
      <c r="AH1404" s="74">
        <v>0.75</v>
      </c>
      <c r="AI1404" s="44">
        <v>6</v>
      </c>
      <c r="AJ1404" s="44">
        <v>0</v>
      </c>
      <c r="AK1404" s="44">
        <v>0</v>
      </c>
      <c r="AL1404" s="44">
        <v>23</v>
      </c>
      <c r="AM1404" s="44">
        <v>0</v>
      </c>
      <c r="AN1404" s="44">
        <v>23</v>
      </c>
      <c r="AO1404" s="44">
        <v>237</v>
      </c>
      <c r="AP1404" s="44">
        <v>23</v>
      </c>
      <c r="AQ1404" s="44">
        <v>0</v>
      </c>
      <c r="AR1404" s="44">
        <v>23</v>
      </c>
      <c r="AS1404" s="44">
        <v>116.30616217743801</v>
      </c>
      <c r="AT1404" s="44">
        <v>4</v>
      </c>
      <c r="AU1404" s="75">
        <v>0.9</v>
      </c>
      <c r="AV1404">
        <v>0.79600000000000004</v>
      </c>
      <c r="AW1404">
        <v>6</v>
      </c>
      <c r="AX1404">
        <v>0</v>
      </c>
      <c r="AY1404">
        <v>0</v>
      </c>
      <c r="AZ1404">
        <v>23</v>
      </c>
      <c r="BA1404">
        <v>0</v>
      </c>
      <c r="BB1404">
        <v>23</v>
      </c>
      <c r="BC1404">
        <v>237</v>
      </c>
      <c r="BD1404">
        <v>23</v>
      </c>
      <c r="BE1404">
        <v>0</v>
      </c>
      <c r="BF1404">
        <v>23</v>
      </c>
      <c r="BG1404">
        <v>116.30616217743801</v>
      </c>
      <c r="BH1404">
        <v>4</v>
      </c>
      <c r="BI1404">
        <v>0.9</v>
      </c>
      <c r="BJ1404" s="74">
        <f t="shared" si="106"/>
        <v>0.81766666666666676</v>
      </c>
      <c r="BK1404" s="92">
        <f t="shared" si="107"/>
        <v>6</v>
      </c>
      <c r="BN1404" s="67">
        <f t="shared" si="108"/>
        <v>0.47400000000000014</v>
      </c>
      <c r="BO1404" s="9">
        <f t="shared" si="109"/>
        <v>2</v>
      </c>
      <c r="BT1404">
        <v>0.5</v>
      </c>
      <c r="BU1404">
        <v>6</v>
      </c>
      <c r="BV1404">
        <v>0</v>
      </c>
      <c r="BW1404">
        <v>0</v>
      </c>
      <c r="BX1404">
        <v>23</v>
      </c>
      <c r="BY1404">
        <v>0</v>
      </c>
      <c r="BZ1404">
        <v>23</v>
      </c>
      <c r="CA1404">
        <v>237</v>
      </c>
      <c r="CB1404">
        <v>23</v>
      </c>
      <c r="CC1404">
        <v>0</v>
      </c>
      <c r="CD1404">
        <v>23</v>
      </c>
      <c r="CE1404">
        <v>116.30616217743801</v>
      </c>
      <c r="CF1404">
        <v>4</v>
      </c>
      <c r="CG1404">
        <v>0.9</v>
      </c>
      <c r="CM1404">
        <v>0.5</v>
      </c>
      <c r="CQ1404" t="s">
        <v>162</v>
      </c>
      <c r="CR1404" t="s">
        <v>170</v>
      </c>
      <c r="CS1404" t="s">
        <v>169</v>
      </c>
      <c r="CT1404">
        <v>0</v>
      </c>
      <c r="CU1404">
        <v>23</v>
      </c>
      <c r="CV1404">
        <v>0</v>
      </c>
      <c r="CW1404">
        <v>23</v>
      </c>
      <c r="CX1404">
        <v>237</v>
      </c>
      <c r="CY1404">
        <v>23</v>
      </c>
      <c r="CZ1404">
        <v>0</v>
      </c>
      <c r="DA1404">
        <v>23</v>
      </c>
      <c r="DB1404">
        <v>116.30616217743801</v>
      </c>
      <c r="DC1404">
        <v>4</v>
      </c>
      <c r="DD1404">
        <v>0.9</v>
      </c>
      <c r="DF1404">
        <v>0.20399999999999999</v>
      </c>
    </row>
    <row r="1405" spans="1:110" x14ac:dyDescent="0.25">
      <c r="A1405" s="74">
        <v>2</v>
      </c>
      <c r="B1405" s="44">
        <v>0</v>
      </c>
      <c r="C1405" s="44">
        <v>9</v>
      </c>
      <c r="D1405" s="44">
        <v>1</v>
      </c>
      <c r="E1405" s="44">
        <v>0.39272503216010701</v>
      </c>
      <c r="F1405" s="44">
        <v>1731.1671325</v>
      </c>
      <c r="G1405" s="75">
        <v>95.31</v>
      </c>
      <c r="H1405" s="74">
        <v>0.437</v>
      </c>
      <c r="I1405" s="44">
        <v>4</v>
      </c>
      <c r="J1405" s="75">
        <v>0</v>
      </c>
      <c r="K1405" s="74">
        <v>0.32800000000000001</v>
      </c>
      <c r="L1405" s="44">
        <v>4</v>
      </c>
      <c r="M1405" s="75">
        <v>0</v>
      </c>
      <c r="N1405" s="44">
        <v>0.29699999999999999</v>
      </c>
      <c r="O1405" s="44">
        <v>4</v>
      </c>
      <c r="P1405" s="75">
        <v>0</v>
      </c>
      <c r="Q1405" s="80">
        <f t="shared" si="105"/>
        <v>0.35400000000000004</v>
      </c>
      <c r="R1405" s="88">
        <f t="shared" si="105"/>
        <v>4</v>
      </c>
      <c r="T1405" s="74">
        <v>1.0469999999999999</v>
      </c>
      <c r="U1405" s="44">
        <v>7</v>
      </c>
      <c r="V1405" s="44">
        <v>0</v>
      </c>
      <c r="W1405" s="44">
        <v>0</v>
      </c>
      <c r="X1405" s="44">
        <v>23</v>
      </c>
      <c r="Y1405" s="44">
        <v>0</v>
      </c>
      <c r="Z1405" s="44">
        <v>23</v>
      </c>
      <c r="AA1405" s="44">
        <v>217.000001</v>
      </c>
      <c r="AB1405" s="44">
        <v>23</v>
      </c>
      <c r="AC1405" s="44">
        <v>237</v>
      </c>
      <c r="AD1405" s="44">
        <v>23</v>
      </c>
      <c r="AE1405" s="44">
        <v>116.4983319172176</v>
      </c>
      <c r="AF1405" s="44">
        <v>4</v>
      </c>
      <c r="AG1405" s="75">
        <v>0.9</v>
      </c>
      <c r="AH1405" s="74">
        <v>0.86</v>
      </c>
      <c r="AI1405" s="44">
        <v>7</v>
      </c>
      <c r="AJ1405" s="44">
        <v>0</v>
      </c>
      <c r="AK1405" s="44">
        <v>0</v>
      </c>
      <c r="AL1405" s="44">
        <v>23</v>
      </c>
      <c r="AM1405" s="44">
        <v>0</v>
      </c>
      <c r="AN1405" s="44">
        <v>23</v>
      </c>
      <c r="AO1405" s="44">
        <v>217.000001</v>
      </c>
      <c r="AP1405" s="44">
        <v>23</v>
      </c>
      <c r="AQ1405" s="44">
        <v>237</v>
      </c>
      <c r="AR1405" s="44">
        <v>23</v>
      </c>
      <c r="AS1405" s="44">
        <v>116.4983319172176</v>
      </c>
      <c r="AT1405" s="44">
        <v>4</v>
      </c>
      <c r="AU1405" s="75">
        <v>0.9</v>
      </c>
      <c r="AV1405">
        <v>0.92200000000000004</v>
      </c>
      <c r="AW1405">
        <v>7</v>
      </c>
      <c r="AX1405">
        <v>0</v>
      </c>
      <c r="AY1405">
        <v>0</v>
      </c>
      <c r="AZ1405">
        <v>23</v>
      </c>
      <c r="BA1405">
        <v>0</v>
      </c>
      <c r="BB1405">
        <v>23</v>
      </c>
      <c r="BC1405">
        <v>217.000001</v>
      </c>
      <c r="BD1405">
        <v>23</v>
      </c>
      <c r="BE1405">
        <v>237</v>
      </c>
      <c r="BF1405">
        <v>23</v>
      </c>
      <c r="BG1405">
        <v>116.4983319172176</v>
      </c>
      <c r="BH1405">
        <v>4</v>
      </c>
      <c r="BI1405">
        <v>0.9</v>
      </c>
      <c r="BJ1405" s="74">
        <f t="shared" si="106"/>
        <v>0.94300000000000006</v>
      </c>
      <c r="BK1405" s="92">
        <f t="shared" si="107"/>
        <v>7</v>
      </c>
      <c r="BN1405" s="67">
        <f t="shared" si="108"/>
        <v>0.58899999999999997</v>
      </c>
      <c r="BO1405" s="9">
        <f t="shared" si="109"/>
        <v>3</v>
      </c>
      <c r="BT1405">
        <v>0.59399999999999997</v>
      </c>
      <c r="BU1405">
        <v>7</v>
      </c>
      <c r="BV1405">
        <v>0</v>
      </c>
      <c r="BW1405">
        <v>0</v>
      </c>
      <c r="BX1405">
        <v>23</v>
      </c>
      <c r="BY1405">
        <v>0</v>
      </c>
      <c r="BZ1405">
        <v>23</v>
      </c>
      <c r="CA1405">
        <v>217.000001</v>
      </c>
      <c r="CB1405">
        <v>23</v>
      </c>
      <c r="CC1405">
        <v>237</v>
      </c>
      <c r="CD1405">
        <v>23</v>
      </c>
      <c r="CE1405">
        <v>116.4983319172176</v>
      </c>
      <c r="CF1405">
        <v>4</v>
      </c>
      <c r="CG1405">
        <v>0.9</v>
      </c>
      <c r="CM1405">
        <v>0.59399999999999997</v>
      </c>
      <c r="CQ1405" t="s">
        <v>162</v>
      </c>
      <c r="CR1405" t="s">
        <v>177</v>
      </c>
      <c r="CS1405" t="s">
        <v>183</v>
      </c>
      <c r="CT1405">
        <v>0</v>
      </c>
      <c r="CU1405">
        <v>23</v>
      </c>
      <c r="CV1405">
        <v>0</v>
      </c>
      <c r="CW1405">
        <v>23</v>
      </c>
      <c r="CX1405">
        <v>217.000001</v>
      </c>
      <c r="CY1405">
        <v>23</v>
      </c>
      <c r="CZ1405">
        <v>237</v>
      </c>
      <c r="DA1405">
        <v>23</v>
      </c>
      <c r="DB1405">
        <v>116.4983319172176</v>
      </c>
      <c r="DC1405">
        <v>4</v>
      </c>
      <c r="DD1405">
        <v>0.9</v>
      </c>
      <c r="DF1405">
        <v>0.25</v>
      </c>
    </row>
    <row r="1406" spans="1:110" x14ac:dyDescent="0.25">
      <c r="A1406" s="74">
        <v>2</v>
      </c>
      <c r="B1406" s="44">
        <v>0</v>
      </c>
      <c r="C1406" s="44">
        <v>9</v>
      </c>
      <c r="D1406" s="44">
        <v>2</v>
      </c>
      <c r="E1406" s="44">
        <v>0.49026303667200199</v>
      </c>
      <c r="F1406" s="44">
        <v>1764.3643939999999</v>
      </c>
      <c r="G1406" s="75">
        <v>103.36</v>
      </c>
      <c r="H1406" s="74">
        <v>0.45300000000000001</v>
      </c>
      <c r="I1406" s="44">
        <v>4</v>
      </c>
      <c r="J1406" s="75">
        <v>0</v>
      </c>
      <c r="K1406" s="74">
        <v>0.32800000000000001</v>
      </c>
      <c r="L1406" s="44">
        <v>4</v>
      </c>
      <c r="M1406" s="75">
        <v>0</v>
      </c>
      <c r="N1406" s="44">
        <v>0.28100000000000003</v>
      </c>
      <c r="O1406" s="44">
        <v>4</v>
      </c>
      <c r="P1406" s="75">
        <v>0</v>
      </c>
      <c r="Q1406" s="80">
        <f t="shared" si="105"/>
        <v>0.35400000000000004</v>
      </c>
      <c r="R1406" s="88">
        <f t="shared" si="105"/>
        <v>4</v>
      </c>
      <c r="T1406" s="74">
        <v>0.98399999999999999</v>
      </c>
      <c r="U1406" s="44">
        <v>7</v>
      </c>
      <c r="V1406" s="44">
        <v>0</v>
      </c>
      <c r="W1406" s="44">
        <v>0</v>
      </c>
      <c r="X1406" s="44">
        <v>23</v>
      </c>
      <c r="Y1406" s="44">
        <v>0</v>
      </c>
      <c r="Z1406" s="44">
        <v>23</v>
      </c>
      <c r="AA1406" s="44">
        <v>217</v>
      </c>
      <c r="AB1406" s="44">
        <v>23</v>
      </c>
      <c r="AC1406" s="44">
        <v>237</v>
      </c>
      <c r="AD1406" s="44">
        <v>23</v>
      </c>
      <c r="AE1406" s="44">
        <v>115.99527305509383</v>
      </c>
      <c r="AF1406" s="44">
        <v>4</v>
      </c>
      <c r="AG1406" s="75">
        <v>0.9</v>
      </c>
      <c r="AH1406" s="74">
        <v>0.85899999999999999</v>
      </c>
      <c r="AI1406" s="44">
        <v>7</v>
      </c>
      <c r="AJ1406" s="44">
        <v>0</v>
      </c>
      <c r="AK1406" s="44">
        <v>0</v>
      </c>
      <c r="AL1406" s="44">
        <v>23</v>
      </c>
      <c r="AM1406" s="44">
        <v>0</v>
      </c>
      <c r="AN1406" s="44">
        <v>23</v>
      </c>
      <c r="AO1406" s="44">
        <v>217</v>
      </c>
      <c r="AP1406" s="44">
        <v>23</v>
      </c>
      <c r="AQ1406" s="44">
        <v>237</v>
      </c>
      <c r="AR1406" s="44">
        <v>23</v>
      </c>
      <c r="AS1406" s="44">
        <v>115.99527305509383</v>
      </c>
      <c r="AT1406" s="44">
        <v>4</v>
      </c>
      <c r="AU1406" s="75">
        <v>0.9</v>
      </c>
      <c r="AV1406">
        <v>0.92200000000000004</v>
      </c>
      <c r="AW1406">
        <v>7</v>
      </c>
      <c r="AX1406">
        <v>0</v>
      </c>
      <c r="AY1406">
        <v>0</v>
      </c>
      <c r="AZ1406">
        <v>23</v>
      </c>
      <c r="BA1406">
        <v>0</v>
      </c>
      <c r="BB1406">
        <v>23</v>
      </c>
      <c r="BC1406">
        <v>217</v>
      </c>
      <c r="BD1406">
        <v>23</v>
      </c>
      <c r="BE1406">
        <v>237</v>
      </c>
      <c r="BF1406">
        <v>23</v>
      </c>
      <c r="BG1406">
        <v>115.99527305509383</v>
      </c>
      <c r="BH1406">
        <v>4</v>
      </c>
      <c r="BI1406">
        <v>0.9</v>
      </c>
      <c r="BJ1406" s="74">
        <f t="shared" si="106"/>
        <v>0.92166666666666675</v>
      </c>
      <c r="BK1406" s="92">
        <f t="shared" si="107"/>
        <v>7</v>
      </c>
      <c r="BN1406" s="67">
        <f t="shared" si="108"/>
        <v>0.56766666666666676</v>
      </c>
      <c r="BO1406" s="9">
        <f t="shared" si="109"/>
        <v>3</v>
      </c>
      <c r="BT1406">
        <v>0.60899999999999999</v>
      </c>
      <c r="BU1406">
        <v>7</v>
      </c>
      <c r="BV1406">
        <v>0</v>
      </c>
      <c r="BW1406">
        <v>0</v>
      </c>
      <c r="BX1406">
        <v>23</v>
      </c>
      <c r="BY1406">
        <v>0</v>
      </c>
      <c r="BZ1406">
        <v>23</v>
      </c>
      <c r="CA1406">
        <v>217</v>
      </c>
      <c r="CB1406">
        <v>23</v>
      </c>
      <c r="CC1406">
        <v>237</v>
      </c>
      <c r="CD1406">
        <v>23</v>
      </c>
      <c r="CE1406">
        <v>115.99527305509383</v>
      </c>
      <c r="CF1406">
        <v>4</v>
      </c>
      <c r="CG1406">
        <v>0.9</v>
      </c>
      <c r="CM1406">
        <v>0.60899999999999999</v>
      </c>
      <c r="CQ1406" t="s">
        <v>162</v>
      </c>
      <c r="CR1406" t="s">
        <v>177</v>
      </c>
      <c r="CS1406" t="s">
        <v>183</v>
      </c>
      <c r="CT1406">
        <v>0</v>
      </c>
      <c r="CU1406">
        <v>23</v>
      </c>
      <c r="CV1406">
        <v>0</v>
      </c>
      <c r="CW1406">
        <v>23</v>
      </c>
      <c r="CX1406">
        <v>217</v>
      </c>
      <c r="CY1406">
        <v>23</v>
      </c>
      <c r="CZ1406">
        <v>237</v>
      </c>
      <c r="DA1406">
        <v>23</v>
      </c>
      <c r="DB1406">
        <v>115.99527305509383</v>
      </c>
      <c r="DC1406">
        <v>4</v>
      </c>
      <c r="DD1406">
        <v>0.9</v>
      </c>
      <c r="DF1406">
        <v>0.25</v>
      </c>
    </row>
    <row r="1407" spans="1:110" x14ac:dyDescent="0.25">
      <c r="A1407" s="74">
        <v>2</v>
      </c>
      <c r="B1407" s="44">
        <v>1</v>
      </c>
      <c r="C1407" s="44">
        <v>0</v>
      </c>
      <c r="D1407" s="44">
        <v>17</v>
      </c>
      <c r="E1407" s="44">
        <v>-0.440762560181991</v>
      </c>
      <c r="F1407" s="44">
        <v>1295.5285655</v>
      </c>
      <c r="G1407" s="75">
        <v>178.48</v>
      </c>
      <c r="H1407" s="74">
        <v>0.45300000000000001</v>
      </c>
      <c r="I1407" s="44">
        <v>4</v>
      </c>
      <c r="J1407" s="75">
        <v>0</v>
      </c>
      <c r="K1407" s="74">
        <v>0.32800000000000001</v>
      </c>
      <c r="L1407" s="44">
        <v>4</v>
      </c>
      <c r="M1407" s="75">
        <v>0</v>
      </c>
      <c r="N1407" s="44">
        <v>0.29699999999999999</v>
      </c>
      <c r="O1407" s="44">
        <v>4</v>
      </c>
      <c r="P1407" s="75">
        <v>0</v>
      </c>
      <c r="Q1407" s="80">
        <f t="shared" si="105"/>
        <v>0.35933333333333334</v>
      </c>
      <c r="R1407" s="88">
        <f t="shared" si="105"/>
        <v>4</v>
      </c>
      <c r="T1407" s="74">
        <v>0.98399999999999999</v>
      </c>
      <c r="U1407" s="44">
        <v>7</v>
      </c>
      <c r="V1407" s="44">
        <v>0</v>
      </c>
      <c r="W1407" s="44">
        <v>217.000001</v>
      </c>
      <c r="X1407" s="44">
        <v>23</v>
      </c>
      <c r="Y1407" s="44">
        <v>0</v>
      </c>
      <c r="Z1407" s="44">
        <v>23</v>
      </c>
      <c r="AA1407" s="44">
        <v>0</v>
      </c>
      <c r="AB1407" s="44">
        <v>23</v>
      </c>
      <c r="AC1407" s="44">
        <v>237</v>
      </c>
      <c r="AD1407" s="44">
        <v>23</v>
      </c>
      <c r="AE1407" s="44">
        <v>105.57170892428681</v>
      </c>
      <c r="AF1407" s="44">
        <v>4</v>
      </c>
      <c r="AG1407" s="75">
        <v>1</v>
      </c>
      <c r="AH1407" s="74">
        <v>0.81299999999999994</v>
      </c>
      <c r="AI1407" s="44">
        <v>7</v>
      </c>
      <c r="AJ1407" s="44">
        <v>0</v>
      </c>
      <c r="AK1407" s="44">
        <v>217.000001</v>
      </c>
      <c r="AL1407" s="44">
        <v>23</v>
      </c>
      <c r="AM1407" s="44">
        <v>0</v>
      </c>
      <c r="AN1407" s="44">
        <v>23</v>
      </c>
      <c r="AO1407" s="44">
        <v>0</v>
      </c>
      <c r="AP1407" s="44">
        <v>23</v>
      </c>
      <c r="AQ1407" s="44">
        <v>237</v>
      </c>
      <c r="AR1407" s="44">
        <v>23</v>
      </c>
      <c r="AS1407" s="44">
        <v>105.57170892428681</v>
      </c>
      <c r="AT1407" s="44">
        <v>4</v>
      </c>
      <c r="AU1407" s="75">
        <v>1</v>
      </c>
      <c r="AV1407">
        <v>0.875</v>
      </c>
      <c r="AW1407">
        <v>7</v>
      </c>
      <c r="AX1407">
        <v>0</v>
      </c>
      <c r="AY1407">
        <v>217.000001</v>
      </c>
      <c r="AZ1407">
        <v>23</v>
      </c>
      <c r="BA1407">
        <v>0</v>
      </c>
      <c r="BB1407">
        <v>23</v>
      </c>
      <c r="BC1407">
        <v>0</v>
      </c>
      <c r="BD1407">
        <v>23</v>
      </c>
      <c r="BE1407">
        <v>237</v>
      </c>
      <c r="BF1407">
        <v>23</v>
      </c>
      <c r="BG1407">
        <v>105.57170892428681</v>
      </c>
      <c r="BH1407">
        <v>4</v>
      </c>
      <c r="BI1407">
        <v>1</v>
      </c>
      <c r="BJ1407" s="74">
        <f t="shared" si="106"/>
        <v>0.89066666666666661</v>
      </c>
      <c r="BK1407" s="92">
        <f t="shared" si="107"/>
        <v>7</v>
      </c>
      <c r="BN1407" s="67">
        <f t="shared" si="108"/>
        <v>0.53133333333333321</v>
      </c>
      <c r="BO1407" s="9">
        <f t="shared" si="109"/>
        <v>3</v>
      </c>
      <c r="BT1407">
        <v>0.54700000000000004</v>
      </c>
      <c r="BU1407">
        <v>7</v>
      </c>
      <c r="BV1407">
        <v>0</v>
      </c>
      <c r="BW1407">
        <v>217.000001</v>
      </c>
      <c r="BX1407">
        <v>23</v>
      </c>
      <c r="BY1407">
        <v>0</v>
      </c>
      <c r="BZ1407">
        <v>23</v>
      </c>
      <c r="CA1407">
        <v>0</v>
      </c>
      <c r="CB1407">
        <v>23</v>
      </c>
      <c r="CC1407">
        <v>237</v>
      </c>
      <c r="CD1407">
        <v>23</v>
      </c>
      <c r="CE1407">
        <v>105.57170892428681</v>
      </c>
      <c r="CF1407">
        <v>4</v>
      </c>
      <c r="CG1407">
        <v>1</v>
      </c>
      <c r="CM1407">
        <v>0.54700000000000004</v>
      </c>
      <c r="CQ1407" t="s">
        <v>162</v>
      </c>
      <c r="CR1407" t="s">
        <v>178</v>
      </c>
      <c r="CS1407" t="s">
        <v>183</v>
      </c>
      <c r="CT1407">
        <v>217.000001</v>
      </c>
      <c r="CU1407">
        <v>23</v>
      </c>
      <c r="CV1407">
        <v>0</v>
      </c>
      <c r="CW1407">
        <v>23</v>
      </c>
      <c r="CX1407">
        <v>0</v>
      </c>
      <c r="CY1407">
        <v>23</v>
      </c>
      <c r="CZ1407">
        <v>237</v>
      </c>
      <c r="DA1407">
        <v>23</v>
      </c>
      <c r="DB1407">
        <v>105.57170892428681</v>
      </c>
      <c r="DC1407">
        <v>4</v>
      </c>
      <c r="DD1407">
        <v>1</v>
      </c>
      <c r="DF1407">
        <v>0.23499999999999999</v>
      </c>
    </row>
    <row r="1408" spans="1:110" x14ac:dyDescent="0.25">
      <c r="A1408" s="74">
        <v>2</v>
      </c>
      <c r="B1408" s="44">
        <v>1</v>
      </c>
      <c r="C1408" s="44">
        <v>0</v>
      </c>
      <c r="D1408" s="44">
        <v>18</v>
      </c>
      <c r="E1408" s="44">
        <v>-0.34322455567011401</v>
      </c>
      <c r="F1408" s="44">
        <v>1328.725827</v>
      </c>
      <c r="G1408" s="75">
        <v>186.53</v>
      </c>
      <c r="H1408" s="74">
        <v>0.42199999999999999</v>
      </c>
      <c r="I1408" s="44">
        <v>4</v>
      </c>
      <c r="J1408" s="75">
        <v>0</v>
      </c>
      <c r="K1408" s="74">
        <v>0.32800000000000001</v>
      </c>
      <c r="L1408" s="44">
        <v>4</v>
      </c>
      <c r="M1408" s="75">
        <v>0</v>
      </c>
      <c r="N1408" s="44">
        <v>0.28199999999999997</v>
      </c>
      <c r="O1408" s="44">
        <v>4</v>
      </c>
      <c r="P1408" s="75">
        <v>0</v>
      </c>
      <c r="Q1408" s="80">
        <f t="shared" si="105"/>
        <v>0.34400000000000003</v>
      </c>
      <c r="R1408" s="88">
        <f t="shared" si="105"/>
        <v>4</v>
      </c>
      <c r="T1408" s="74">
        <v>1</v>
      </c>
      <c r="U1408" s="44">
        <v>7</v>
      </c>
      <c r="V1408" s="44">
        <v>0</v>
      </c>
      <c r="W1408" s="44">
        <v>217.000001</v>
      </c>
      <c r="X1408" s="44">
        <v>23</v>
      </c>
      <c r="Y1408" s="44">
        <v>0</v>
      </c>
      <c r="Z1408" s="44">
        <v>23</v>
      </c>
      <c r="AA1408" s="44">
        <v>0</v>
      </c>
      <c r="AB1408" s="44">
        <v>23</v>
      </c>
      <c r="AC1408" s="44">
        <v>237</v>
      </c>
      <c r="AD1408" s="44">
        <v>23</v>
      </c>
      <c r="AE1408" s="44">
        <v>105.00248664435004</v>
      </c>
      <c r="AF1408" s="44">
        <v>4</v>
      </c>
      <c r="AG1408" s="75">
        <v>1</v>
      </c>
      <c r="AH1408" s="74">
        <v>0.79700000000000004</v>
      </c>
      <c r="AI1408" s="44">
        <v>7</v>
      </c>
      <c r="AJ1408" s="44">
        <v>0</v>
      </c>
      <c r="AK1408" s="44">
        <v>217.000001</v>
      </c>
      <c r="AL1408" s="44">
        <v>23</v>
      </c>
      <c r="AM1408" s="44">
        <v>0</v>
      </c>
      <c r="AN1408" s="44">
        <v>23</v>
      </c>
      <c r="AO1408" s="44">
        <v>0</v>
      </c>
      <c r="AP1408" s="44">
        <v>23</v>
      </c>
      <c r="AQ1408" s="44">
        <v>237</v>
      </c>
      <c r="AR1408" s="44">
        <v>23</v>
      </c>
      <c r="AS1408" s="44">
        <v>105.00248664435004</v>
      </c>
      <c r="AT1408" s="44">
        <v>4</v>
      </c>
      <c r="AU1408" s="75">
        <v>1</v>
      </c>
      <c r="AV1408">
        <v>0.86</v>
      </c>
      <c r="AW1408">
        <v>7</v>
      </c>
      <c r="AX1408">
        <v>0</v>
      </c>
      <c r="AY1408">
        <v>217.000001</v>
      </c>
      <c r="AZ1408">
        <v>23</v>
      </c>
      <c r="BA1408">
        <v>0</v>
      </c>
      <c r="BB1408">
        <v>23</v>
      </c>
      <c r="BC1408">
        <v>0</v>
      </c>
      <c r="BD1408">
        <v>23</v>
      </c>
      <c r="BE1408">
        <v>237</v>
      </c>
      <c r="BF1408">
        <v>23</v>
      </c>
      <c r="BG1408">
        <v>105.00248664435004</v>
      </c>
      <c r="BH1408">
        <v>4</v>
      </c>
      <c r="BI1408">
        <v>1</v>
      </c>
      <c r="BJ1408" s="74">
        <f t="shared" si="106"/>
        <v>0.88566666666666671</v>
      </c>
      <c r="BK1408" s="92">
        <f t="shared" si="107"/>
        <v>7</v>
      </c>
      <c r="BN1408" s="67">
        <f t="shared" si="108"/>
        <v>0.54166666666666674</v>
      </c>
      <c r="BO1408" s="9">
        <f t="shared" si="109"/>
        <v>3</v>
      </c>
      <c r="BT1408">
        <v>0.54700000000000004</v>
      </c>
      <c r="BU1408">
        <v>7</v>
      </c>
      <c r="BV1408">
        <v>0</v>
      </c>
      <c r="BW1408">
        <v>217.000001</v>
      </c>
      <c r="BX1408">
        <v>23</v>
      </c>
      <c r="BY1408">
        <v>0</v>
      </c>
      <c r="BZ1408">
        <v>23</v>
      </c>
      <c r="CA1408">
        <v>0</v>
      </c>
      <c r="CB1408">
        <v>23</v>
      </c>
      <c r="CC1408">
        <v>237</v>
      </c>
      <c r="CD1408">
        <v>23</v>
      </c>
      <c r="CE1408">
        <v>105.00248664435004</v>
      </c>
      <c r="CF1408">
        <v>4</v>
      </c>
      <c r="CG1408">
        <v>1</v>
      </c>
      <c r="CM1408">
        <v>0.54700000000000004</v>
      </c>
      <c r="CQ1408" t="s">
        <v>162</v>
      </c>
      <c r="CR1408" t="s">
        <v>177</v>
      </c>
      <c r="CS1408" t="s">
        <v>183</v>
      </c>
      <c r="CT1408">
        <v>217.000001</v>
      </c>
      <c r="CU1408">
        <v>23</v>
      </c>
      <c r="CV1408">
        <v>0</v>
      </c>
      <c r="CW1408">
        <v>23</v>
      </c>
      <c r="CX1408">
        <v>0</v>
      </c>
      <c r="CY1408">
        <v>23</v>
      </c>
      <c r="CZ1408">
        <v>237</v>
      </c>
      <c r="DA1408">
        <v>23</v>
      </c>
      <c r="DB1408">
        <v>105.00248664435004</v>
      </c>
      <c r="DC1408">
        <v>4</v>
      </c>
      <c r="DD1408">
        <v>1</v>
      </c>
      <c r="DF1408">
        <v>0.25</v>
      </c>
    </row>
    <row r="1409" spans="1:110" x14ac:dyDescent="0.25">
      <c r="A1409" s="74">
        <v>2</v>
      </c>
      <c r="B1409" s="44">
        <v>1</v>
      </c>
      <c r="C1409" s="44">
        <v>0</v>
      </c>
      <c r="D1409" s="44">
        <v>19</v>
      </c>
      <c r="E1409" s="44">
        <v>-0.24568655115823701</v>
      </c>
      <c r="F1409" s="44">
        <v>1361.9230884999999</v>
      </c>
      <c r="G1409" s="75">
        <v>194.58</v>
      </c>
      <c r="H1409" s="74">
        <v>0.46800000000000003</v>
      </c>
      <c r="I1409" s="44">
        <v>4</v>
      </c>
      <c r="J1409" s="75">
        <v>0</v>
      </c>
      <c r="K1409" s="74">
        <v>0.32800000000000001</v>
      </c>
      <c r="L1409" s="44">
        <v>4</v>
      </c>
      <c r="M1409" s="75">
        <v>0</v>
      </c>
      <c r="N1409" s="44">
        <v>0.313</v>
      </c>
      <c r="O1409" s="44">
        <v>4</v>
      </c>
      <c r="P1409" s="75">
        <v>0</v>
      </c>
      <c r="Q1409" s="80">
        <f t="shared" si="105"/>
        <v>0.36966666666666664</v>
      </c>
      <c r="R1409" s="88">
        <f t="shared" si="105"/>
        <v>4</v>
      </c>
      <c r="T1409" s="74">
        <v>0.96799999999999997</v>
      </c>
      <c r="U1409" s="44">
        <v>7</v>
      </c>
      <c r="V1409" s="44">
        <v>0</v>
      </c>
      <c r="W1409" s="44">
        <v>217</v>
      </c>
      <c r="X1409" s="44">
        <v>23</v>
      </c>
      <c r="Y1409" s="44">
        <v>0</v>
      </c>
      <c r="Z1409" s="44">
        <v>23</v>
      </c>
      <c r="AA1409" s="44">
        <v>0</v>
      </c>
      <c r="AB1409" s="44">
        <v>23</v>
      </c>
      <c r="AC1409" s="44">
        <v>237</v>
      </c>
      <c r="AD1409" s="44">
        <v>23</v>
      </c>
      <c r="AE1409" s="44">
        <v>104.80094514072809</v>
      </c>
      <c r="AF1409" s="44">
        <v>4</v>
      </c>
      <c r="AG1409" s="75">
        <v>1</v>
      </c>
      <c r="AH1409" s="74">
        <v>0.82799999999999996</v>
      </c>
      <c r="AI1409" s="44">
        <v>7</v>
      </c>
      <c r="AJ1409" s="44">
        <v>0</v>
      </c>
      <c r="AK1409" s="44">
        <v>217</v>
      </c>
      <c r="AL1409" s="44">
        <v>23</v>
      </c>
      <c r="AM1409" s="44">
        <v>0</v>
      </c>
      <c r="AN1409" s="44">
        <v>23</v>
      </c>
      <c r="AO1409" s="44">
        <v>0</v>
      </c>
      <c r="AP1409" s="44">
        <v>23</v>
      </c>
      <c r="AQ1409" s="44">
        <v>237</v>
      </c>
      <c r="AR1409" s="44">
        <v>23</v>
      </c>
      <c r="AS1409" s="44">
        <v>104.80094514072809</v>
      </c>
      <c r="AT1409" s="44">
        <v>4</v>
      </c>
      <c r="AU1409" s="75">
        <v>1</v>
      </c>
      <c r="AV1409">
        <v>0.84299999999999997</v>
      </c>
      <c r="AW1409">
        <v>7</v>
      </c>
      <c r="AX1409">
        <v>0</v>
      </c>
      <c r="AY1409">
        <v>217</v>
      </c>
      <c r="AZ1409">
        <v>23</v>
      </c>
      <c r="BA1409">
        <v>0</v>
      </c>
      <c r="BB1409">
        <v>23</v>
      </c>
      <c r="BC1409">
        <v>0</v>
      </c>
      <c r="BD1409">
        <v>23</v>
      </c>
      <c r="BE1409">
        <v>237</v>
      </c>
      <c r="BF1409">
        <v>23</v>
      </c>
      <c r="BG1409">
        <v>104.80094514072809</v>
      </c>
      <c r="BH1409">
        <v>4</v>
      </c>
      <c r="BI1409">
        <v>1</v>
      </c>
      <c r="BJ1409" s="74">
        <f t="shared" si="106"/>
        <v>0.8796666666666666</v>
      </c>
      <c r="BK1409" s="92">
        <f t="shared" si="107"/>
        <v>7</v>
      </c>
      <c r="BN1409" s="67">
        <f t="shared" si="108"/>
        <v>0.51</v>
      </c>
      <c r="BO1409" s="9">
        <f t="shared" si="109"/>
        <v>3</v>
      </c>
      <c r="BT1409">
        <v>0.54700000000000004</v>
      </c>
      <c r="BU1409">
        <v>7</v>
      </c>
      <c r="BV1409">
        <v>0</v>
      </c>
      <c r="BW1409">
        <v>217</v>
      </c>
      <c r="BX1409">
        <v>23</v>
      </c>
      <c r="BY1409">
        <v>0</v>
      </c>
      <c r="BZ1409">
        <v>23</v>
      </c>
      <c r="CA1409">
        <v>0</v>
      </c>
      <c r="CB1409">
        <v>23</v>
      </c>
      <c r="CC1409">
        <v>237</v>
      </c>
      <c r="CD1409">
        <v>23</v>
      </c>
      <c r="CE1409">
        <v>104.80094514072809</v>
      </c>
      <c r="CF1409">
        <v>4</v>
      </c>
      <c r="CG1409">
        <v>1</v>
      </c>
      <c r="CM1409">
        <v>0.54700000000000004</v>
      </c>
      <c r="CQ1409" t="s">
        <v>162</v>
      </c>
      <c r="CR1409" t="s">
        <v>178</v>
      </c>
      <c r="CS1409" t="s">
        <v>183</v>
      </c>
      <c r="CT1409">
        <v>217</v>
      </c>
      <c r="CU1409">
        <v>23</v>
      </c>
      <c r="CV1409">
        <v>0</v>
      </c>
      <c r="CW1409">
        <v>23</v>
      </c>
      <c r="CX1409">
        <v>0</v>
      </c>
      <c r="CY1409">
        <v>23</v>
      </c>
      <c r="CZ1409">
        <v>237</v>
      </c>
      <c r="DA1409">
        <v>23</v>
      </c>
      <c r="DB1409">
        <v>104.80094514072809</v>
      </c>
      <c r="DC1409">
        <v>4</v>
      </c>
      <c r="DD1409">
        <v>1</v>
      </c>
      <c r="DF1409">
        <v>0.23499999999999999</v>
      </c>
    </row>
    <row r="1410" spans="1:110" x14ac:dyDescent="0.25">
      <c r="A1410" s="74">
        <v>2</v>
      </c>
      <c r="B1410" s="44">
        <v>1</v>
      </c>
      <c r="C1410" s="44">
        <v>0</v>
      </c>
      <c r="D1410" s="44">
        <v>20</v>
      </c>
      <c r="E1410" s="44">
        <v>-0.148148546646377</v>
      </c>
      <c r="F1410" s="44">
        <v>1395.1203499999999</v>
      </c>
      <c r="G1410" s="75">
        <v>202.63</v>
      </c>
      <c r="H1410" s="74">
        <v>0.45300000000000001</v>
      </c>
      <c r="I1410" s="44">
        <v>4</v>
      </c>
      <c r="J1410" s="75">
        <v>0</v>
      </c>
      <c r="K1410" s="74">
        <v>0.32800000000000001</v>
      </c>
      <c r="L1410" s="44">
        <v>4</v>
      </c>
      <c r="M1410" s="75">
        <v>0</v>
      </c>
      <c r="N1410" s="44">
        <v>0.29599999999999999</v>
      </c>
      <c r="O1410" s="44">
        <v>4</v>
      </c>
      <c r="P1410" s="75">
        <v>0</v>
      </c>
      <c r="Q1410" s="80">
        <f t="shared" si="105"/>
        <v>0.35899999999999999</v>
      </c>
      <c r="R1410" s="88">
        <f t="shared" si="105"/>
        <v>4</v>
      </c>
      <c r="T1410" s="74">
        <v>0.98399999999999999</v>
      </c>
      <c r="U1410" s="44">
        <v>7</v>
      </c>
      <c r="V1410" s="44">
        <v>0</v>
      </c>
      <c r="W1410" s="44">
        <v>217.000001</v>
      </c>
      <c r="X1410" s="44">
        <v>23</v>
      </c>
      <c r="Y1410" s="44">
        <v>0</v>
      </c>
      <c r="Z1410" s="44">
        <v>23</v>
      </c>
      <c r="AA1410" s="44">
        <v>0</v>
      </c>
      <c r="AB1410" s="44">
        <v>23</v>
      </c>
      <c r="AC1410" s="44">
        <v>237</v>
      </c>
      <c r="AD1410" s="44">
        <v>23</v>
      </c>
      <c r="AE1410" s="44">
        <v>104.44310776636136</v>
      </c>
      <c r="AF1410" s="44">
        <v>4</v>
      </c>
      <c r="AG1410" s="75">
        <v>1</v>
      </c>
      <c r="AH1410" s="74">
        <v>0.81200000000000006</v>
      </c>
      <c r="AI1410" s="44">
        <v>7</v>
      </c>
      <c r="AJ1410" s="44">
        <v>0</v>
      </c>
      <c r="AK1410" s="44">
        <v>217.000001</v>
      </c>
      <c r="AL1410" s="44">
        <v>23</v>
      </c>
      <c r="AM1410" s="44">
        <v>0</v>
      </c>
      <c r="AN1410" s="44">
        <v>23</v>
      </c>
      <c r="AO1410" s="44">
        <v>0</v>
      </c>
      <c r="AP1410" s="44">
        <v>23</v>
      </c>
      <c r="AQ1410" s="44">
        <v>237</v>
      </c>
      <c r="AR1410" s="44">
        <v>23</v>
      </c>
      <c r="AS1410" s="44">
        <v>104.44310776636136</v>
      </c>
      <c r="AT1410" s="44">
        <v>4</v>
      </c>
      <c r="AU1410" s="75">
        <v>1</v>
      </c>
      <c r="AV1410">
        <v>0.85899999999999999</v>
      </c>
      <c r="AW1410">
        <v>7</v>
      </c>
      <c r="AX1410">
        <v>0</v>
      </c>
      <c r="AY1410">
        <v>217.000001</v>
      </c>
      <c r="AZ1410">
        <v>23</v>
      </c>
      <c r="BA1410">
        <v>0</v>
      </c>
      <c r="BB1410">
        <v>23</v>
      </c>
      <c r="BC1410">
        <v>0</v>
      </c>
      <c r="BD1410">
        <v>23</v>
      </c>
      <c r="BE1410">
        <v>237</v>
      </c>
      <c r="BF1410">
        <v>23</v>
      </c>
      <c r="BG1410">
        <v>104.44310776636136</v>
      </c>
      <c r="BH1410">
        <v>4</v>
      </c>
      <c r="BI1410">
        <v>1</v>
      </c>
      <c r="BJ1410" s="74">
        <f t="shared" si="106"/>
        <v>0.88500000000000012</v>
      </c>
      <c r="BK1410" s="92">
        <f t="shared" si="107"/>
        <v>7</v>
      </c>
      <c r="BN1410" s="67">
        <f t="shared" si="108"/>
        <v>0.52600000000000013</v>
      </c>
      <c r="BO1410" s="9">
        <f t="shared" si="109"/>
        <v>3</v>
      </c>
      <c r="BT1410">
        <v>0.53200000000000003</v>
      </c>
      <c r="BU1410">
        <v>7</v>
      </c>
      <c r="BV1410">
        <v>0</v>
      </c>
      <c r="BW1410">
        <v>217.000001</v>
      </c>
      <c r="BX1410">
        <v>23</v>
      </c>
      <c r="BY1410">
        <v>0</v>
      </c>
      <c r="BZ1410">
        <v>23</v>
      </c>
      <c r="CA1410">
        <v>0</v>
      </c>
      <c r="CB1410">
        <v>23</v>
      </c>
      <c r="CC1410">
        <v>237</v>
      </c>
      <c r="CD1410">
        <v>23</v>
      </c>
      <c r="CE1410">
        <v>104.44310776636136</v>
      </c>
      <c r="CF1410">
        <v>4</v>
      </c>
      <c r="CG1410">
        <v>1</v>
      </c>
      <c r="CM1410">
        <v>0.53200000000000003</v>
      </c>
      <c r="CQ1410" t="s">
        <v>162</v>
      </c>
      <c r="CR1410" t="s">
        <v>177</v>
      </c>
      <c r="CS1410" t="s">
        <v>183</v>
      </c>
      <c r="CT1410">
        <v>217.000001</v>
      </c>
      <c r="CU1410">
        <v>23</v>
      </c>
      <c r="CV1410">
        <v>0</v>
      </c>
      <c r="CW1410">
        <v>23</v>
      </c>
      <c r="CX1410">
        <v>0</v>
      </c>
      <c r="CY1410">
        <v>23</v>
      </c>
      <c r="CZ1410">
        <v>237</v>
      </c>
      <c r="DA1410">
        <v>23</v>
      </c>
      <c r="DB1410">
        <v>104.44310776636136</v>
      </c>
      <c r="DC1410">
        <v>4</v>
      </c>
      <c r="DD1410">
        <v>1</v>
      </c>
      <c r="DF1410">
        <v>0.25</v>
      </c>
    </row>
    <row r="1411" spans="1:110" x14ac:dyDescent="0.25">
      <c r="A1411" s="74">
        <v>2</v>
      </c>
      <c r="B1411" s="44">
        <v>1</v>
      </c>
      <c r="C1411" s="44">
        <v>0</v>
      </c>
      <c r="D1411" s="44">
        <v>21</v>
      </c>
      <c r="E1411" s="44">
        <v>-5.06105421344831E-2</v>
      </c>
      <c r="F1411" s="44">
        <v>1428.3176115000001</v>
      </c>
      <c r="G1411" s="75">
        <v>210.68</v>
      </c>
      <c r="H1411" s="74">
        <v>0.46899999999999997</v>
      </c>
      <c r="I1411" s="44">
        <v>4</v>
      </c>
      <c r="J1411" s="75">
        <v>0</v>
      </c>
      <c r="K1411" s="74">
        <v>0.32800000000000001</v>
      </c>
      <c r="L1411" s="44">
        <v>4</v>
      </c>
      <c r="M1411" s="75">
        <v>0</v>
      </c>
      <c r="N1411" s="44">
        <v>0.28100000000000003</v>
      </c>
      <c r="O1411" s="44">
        <v>4</v>
      </c>
      <c r="P1411" s="75">
        <v>0</v>
      </c>
      <c r="Q1411" s="80">
        <f t="shared" si="105"/>
        <v>0.35933333333333328</v>
      </c>
      <c r="R1411" s="88">
        <f t="shared" si="105"/>
        <v>4</v>
      </c>
      <c r="T1411" s="74">
        <v>0.98399999999999999</v>
      </c>
      <c r="U1411" s="44">
        <v>7</v>
      </c>
      <c r="V1411" s="44">
        <v>0</v>
      </c>
      <c r="W1411" s="44">
        <v>217</v>
      </c>
      <c r="X1411" s="44">
        <v>23</v>
      </c>
      <c r="Y1411" s="44">
        <v>0</v>
      </c>
      <c r="Z1411" s="44">
        <v>23</v>
      </c>
      <c r="AA1411" s="44">
        <v>0</v>
      </c>
      <c r="AB1411" s="44">
        <v>23</v>
      </c>
      <c r="AC1411" s="44">
        <v>237</v>
      </c>
      <c r="AD1411" s="44">
        <v>23</v>
      </c>
      <c r="AE1411" s="44">
        <v>104.10186028607185</v>
      </c>
      <c r="AF1411" s="44">
        <v>4</v>
      </c>
      <c r="AG1411" s="75">
        <v>1</v>
      </c>
      <c r="AH1411" s="74">
        <v>0.82799999999999996</v>
      </c>
      <c r="AI1411" s="44">
        <v>7</v>
      </c>
      <c r="AJ1411" s="44">
        <v>0</v>
      </c>
      <c r="AK1411" s="44">
        <v>217</v>
      </c>
      <c r="AL1411" s="44">
        <v>23</v>
      </c>
      <c r="AM1411" s="44">
        <v>0</v>
      </c>
      <c r="AN1411" s="44">
        <v>23</v>
      </c>
      <c r="AO1411" s="44">
        <v>0</v>
      </c>
      <c r="AP1411" s="44">
        <v>23</v>
      </c>
      <c r="AQ1411" s="44">
        <v>237</v>
      </c>
      <c r="AR1411" s="44">
        <v>23</v>
      </c>
      <c r="AS1411" s="44">
        <v>104.10186028607185</v>
      </c>
      <c r="AT1411" s="44">
        <v>4</v>
      </c>
      <c r="AU1411" s="75">
        <v>1</v>
      </c>
      <c r="AV1411">
        <v>0.875</v>
      </c>
      <c r="AW1411">
        <v>7</v>
      </c>
      <c r="AX1411">
        <v>0</v>
      </c>
      <c r="AY1411">
        <v>217</v>
      </c>
      <c r="AZ1411">
        <v>23</v>
      </c>
      <c r="BA1411">
        <v>0</v>
      </c>
      <c r="BB1411">
        <v>23</v>
      </c>
      <c r="BC1411">
        <v>0</v>
      </c>
      <c r="BD1411">
        <v>23</v>
      </c>
      <c r="BE1411">
        <v>237</v>
      </c>
      <c r="BF1411">
        <v>23</v>
      </c>
      <c r="BG1411">
        <v>104.10186028607185</v>
      </c>
      <c r="BH1411">
        <v>4</v>
      </c>
      <c r="BI1411">
        <v>1</v>
      </c>
      <c r="BJ1411" s="74">
        <f t="shared" si="106"/>
        <v>0.89566666666666661</v>
      </c>
      <c r="BK1411" s="92">
        <f t="shared" si="107"/>
        <v>7</v>
      </c>
      <c r="BN1411" s="67">
        <f t="shared" si="108"/>
        <v>0.53633333333333333</v>
      </c>
      <c r="BO1411" s="9">
        <f t="shared" si="109"/>
        <v>3</v>
      </c>
      <c r="BT1411">
        <v>0.57899999999999996</v>
      </c>
      <c r="BU1411">
        <v>7</v>
      </c>
      <c r="BV1411">
        <v>0</v>
      </c>
      <c r="BW1411">
        <v>217</v>
      </c>
      <c r="BX1411">
        <v>23</v>
      </c>
      <c r="BY1411">
        <v>0</v>
      </c>
      <c r="BZ1411">
        <v>23</v>
      </c>
      <c r="CA1411">
        <v>0</v>
      </c>
      <c r="CB1411">
        <v>23</v>
      </c>
      <c r="CC1411">
        <v>237</v>
      </c>
      <c r="CD1411">
        <v>23</v>
      </c>
      <c r="CE1411">
        <v>104.10186028607185</v>
      </c>
      <c r="CF1411">
        <v>4</v>
      </c>
      <c r="CG1411">
        <v>1</v>
      </c>
      <c r="CM1411">
        <v>0.57899999999999996</v>
      </c>
      <c r="CQ1411" t="s">
        <v>162</v>
      </c>
      <c r="CR1411" t="s">
        <v>173</v>
      </c>
      <c r="CS1411" t="s">
        <v>183</v>
      </c>
      <c r="CT1411">
        <v>217</v>
      </c>
      <c r="CU1411">
        <v>23</v>
      </c>
      <c r="CV1411">
        <v>0</v>
      </c>
      <c r="CW1411">
        <v>23</v>
      </c>
      <c r="CX1411">
        <v>0</v>
      </c>
      <c r="CY1411">
        <v>23</v>
      </c>
      <c r="CZ1411">
        <v>237</v>
      </c>
      <c r="DA1411">
        <v>23</v>
      </c>
      <c r="DB1411">
        <v>104.10186028607185</v>
      </c>
      <c r="DC1411">
        <v>4</v>
      </c>
      <c r="DD1411">
        <v>1</v>
      </c>
      <c r="DF1411">
        <v>0.23400000000000001</v>
      </c>
    </row>
    <row r="1412" spans="1:110" x14ac:dyDescent="0.25">
      <c r="A1412" s="74">
        <v>2</v>
      </c>
      <c r="B1412" s="44">
        <v>1</v>
      </c>
      <c r="C1412" s="44">
        <v>0</v>
      </c>
      <c r="D1412" s="44">
        <v>22</v>
      </c>
      <c r="E1412" s="44">
        <v>4.69274623773938E-2</v>
      </c>
      <c r="F1412" s="44">
        <v>1461.5148729999901</v>
      </c>
      <c r="G1412" s="75">
        <v>218.73</v>
      </c>
      <c r="H1412" s="74">
        <v>0.45300000000000001</v>
      </c>
      <c r="I1412" s="44">
        <v>4</v>
      </c>
      <c r="J1412" s="75">
        <v>0</v>
      </c>
      <c r="K1412" s="74">
        <v>0.32800000000000001</v>
      </c>
      <c r="L1412" s="44">
        <v>4</v>
      </c>
      <c r="M1412" s="75">
        <v>0</v>
      </c>
      <c r="N1412" s="44">
        <v>0.29699999999999999</v>
      </c>
      <c r="O1412" s="44">
        <v>4</v>
      </c>
      <c r="P1412" s="75">
        <v>0</v>
      </c>
      <c r="Q1412" s="80">
        <f t="shared" si="105"/>
        <v>0.35933333333333334</v>
      </c>
      <c r="R1412" s="88">
        <f t="shared" si="105"/>
        <v>4</v>
      </c>
      <c r="T1412" s="74">
        <v>1</v>
      </c>
      <c r="U1412" s="44">
        <v>7</v>
      </c>
      <c r="V1412" s="44">
        <v>0</v>
      </c>
      <c r="W1412" s="44">
        <v>217.00000099999997</v>
      </c>
      <c r="X1412" s="44">
        <v>23</v>
      </c>
      <c r="Y1412" s="44">
        <v>0</v>
      </c>
      <c r="Z1412" s="44">
        <v>23</v>
      </c>
      <c r="AA1412" s="44">
        <v>0</v>
      </c>
      <c r="AB1412" s="44">
        <v>23</v>
      </c>
      <c r="AC1412" s="44">
        <v>237</v>
      </c>
      <c r="AD1412" s="44">
        <v>23</v>
      </c>
      <c r="AE1412" s="44">
        <v>103.77615819701663</v>
      </c>
      <c r="AF1412" s="44">
        <v>4</v>
      </c>
      <c r="AG1412" s="75">
        <v>1</v>
      </c>
      <c r="AH1412" s="74">
        <v>0.81299999999999994</v>
      </c>
      <c r="AI1412" s="44">
        <v>7</v>
      </c>
      <c r="AJ1412" s="44">
        <v>0</v>
      </c>
      <c r="AK1412" s="44">
        <v>217.00000099999997</v>
      </c>
      <c r="AL1412" s="44">
        <v>23</v>
      </c>
      <c r="AM1412" s="44">
        <v>0</v>
      </c>
      <c r="AN1412" s="44">
        <v>23</v>
      </c>
      <c r="AO1412" s="44">
        <v>0</v>
      </c>
      <c r="AP1412" s="44">
        <v>23</v>
      </c>
      <c r="AQ1412" s="44">
        <v>237</v>
      </c>
      <c r="AR1412" s="44">
        <v>23</v>
      </c>
      <c r="AS1412" s="44">
        <v>103.77615819701663</v>
      </c>
      <c r="AT1412" s="44">
        <v>4</v>
      </c>
      <c r="AU1412" s="75">
        <v>1</v>
      </c>
      <c r="AV1412">
        <v>0.84399999999999997</v>
      </c>
      <c r="AW1412">
        <v>7</v>
      </c>
      <c r="AX1412">
        <v>0</v>
      </c>
      <c r="AY1412">
        <v>217.00000099999997</v>
      </c>
      <c r="AZ1412">
        <v>23</v>
      </c>
      <c r="BA1412">
        <v>0</v>
      </c>
      <c r="BB1412">
        <v>23</v>
      </c>
      <c r="BC1412">
        <v>0</v>
      </c>
      <c r="BD1412">
        <v>23</v>
      </c>
      <c r="BE1412">
        <v>237</v>
      </c>
      <c r="BF1412">
        <v>23</v>
      </c>
      <c r="BG1412">
        <v>103.77615819701663</v>
      </c>
      <c r="BH1412">
        <v>4</v>
      </c>
      <c r="BI1412">
        <v>1</v>
      </c>
      <c r="BJ1412" s="74">
        <f t="shared" si="106"/>
        <v>0.88566666666666671</v>
      </c>
      <c r="BK1412" s="92">
        <f t="shared" si="107"/>
        <v>7</v>
      </c>
      <c r="BN1412" s="67">
        <f t="shared" si="108"/>
        <v>0.52633333333333332</v>
      </c>
      <c r="BO1412" s="9">
        <f t="shared" si="109"/>
        <v>3</v>
      </c>
      <c r="BT1412">
        <v>0.54700000000000004</v>
      </c>
      <c r="BU1412">
        <v>7</v>
      </c>
      <c r="BV1412">
        <v>0</v>
      </c>
      <c r="BW1412">
        <v>217.00000099999997</v>
      </c>
      <c r="BX1412">
        <v>23</v>
      </c>
      <c r="BY1412">
        <v>0</v>
      </c>
      <c r="BZ1412">
        <v>23</v>
      </c>
      <c r="CA1412">
        <v>0</v>
      </c>
      <c r="CB1412">
        <v>23</v>
      </c>
      <c r="CC1412">
        <v>237</v>
      </c>
      <c r="CD1412">
        <v>23</v>
      </c>
      <c r="CE1412">
        <v>103.77615819701663</v>
      </c>
      <c r="CF1412">
        <v>4</v>
      </c>
      <c r="CG1412">
        <v>1</v>
      </c>
      <c r="CM1412">
        <v>0.54700000000000004</v>
      </c>
      <c r="CQ1412" t="s">
        <v>162</v>
      </c>
      <c r="CR1412" t="s">
        <v>178</v>
      </c>
      <c r="CS1412" t="s">
        <v>183</v>
      </c>
      <c r="CT1412">
        <v>217.00000099999997</v>
      </c>
      <c r="CU1412">
        <v>23</v>
      </c>
      <c r="CV1412">
        <v>0</v>
      </c>
      <c r="CW1412">
        <v>23</v>
      </c>
      <c r="CX1412">
        <v>0</v>
      </c>
      <c r="CY1412">
        <v>23</v>
      </c>
      <c r="CZ1412">
        <v>237</v>
      </c>
      <c r="DA1412">
        <v>23</v>
      </c>
      <c r="DB1412">
        <v>103.77615819701663</v>
      </c>
      <c r="DC1412">
        <v>4</v>
      </c>
      <c r="DD1412">
        <v>1</v>
      </c>
      <c r="DF1412">
        <v>0.23499999999999999</v>
      </c>
    </row>
    <row r="1413" spans="1:110" x14ac:dyDescent="0.25">
      <c r="A1413" s="74">
        <v>2</v>
      </c>
      <c r="B1413" s="44">
        <v>1</v>
      </c>
      <c r="C1413" s="44">
        <v>0</v>
      </c>
      <c r="D1413" s="44">
        <v>23</v>
      </c>
      <c r="E1413" s="44">
        <v>0.14446546688925299</v>
      </c>
      <c r="F1413" s="44">
        <v>1494.7121345</v>
      </c>
      <c r="G1413" s="75">
        <v>226.78</v>
      </c>
      <c r="H1413" s="74">
        <v>0.45300000000000001</v>
      </c>
      <c r="I1413" s="44">
        <v>4</v>
      </c>
      <c r="J1413" s="75">
        <v>0</v>
      </c>
      <c r="K1413" s="74">
        <v>0.32800000000000001</v>
      </c>
      <c r="L1413" s="44">
        <v>4</v>
      </c>
      <c r="M1413" s="75">
        <v>0</v>
      </c>
      <c r="N1413" s="44">
        <v>0.28100000000000003</v>
      </c>
      <c r="O1413" s="44">
        <v>4</v>
      </c>
      <c r="P1413" s="75">
        <v>0</v>
      </c>
      <c r="Q1413" s="80">
        <f t="shared" si="105"/>
        <v>0.35400000000000004</v>
      </c>
      <c r="R1413" s="88">
        <f t="shared" si="105"/>
        <v>4</v>
      </c>
      <c r="T1413" s="74">
        <v>0.98399999999999999</v>
      </c>
      <c r="U1413" s="44">
        <v>7</v>
      </c>
      <c r="V1413" s="44">
        <v>0</v>
      </c>
      <c r="W1413" s="44">
        <v>217.000001</v>
      </c>
      <c r="X1413" s="44">
        <v>23</v>
      </c>
      <c r="Y1413" s="44">
        <v>0</v>
      </c>
      <c r="Z1413" s="44">
        <v>23</v>
      </c>
      <c r="AA1413" s="44">
        <v>0</v>
      </c>
      <c r="AB1413" s="44">
        <v>23</v>
      </c>
      <c r="AC1413" s="44">
        <v>237</v>
      </c>
      <c r="AD1413" s="44">
        <v>23</v>
      </c>
      <c r="AE1413" s="44">
        <v>103.4649026346226</v>
      </c>
      <c r="AF1413" s="44">
        <v>4</v>
      </c>
      <c r="AG1413" s="75">
        <v>1</v>
      </c>
      <c r="AH1413" s="74">
        <v>0.81299999999999994</v>
      </c>
      <c r="AI1413" s="44">
        <v>7</v>
      </c>
      <c r="AJ1413" s="44">
        <v>0</v>
      </c>
      <c r="AK1413" s="44">
        <v>217.000001</v>
      </c>
      <c r="AL1413" s="44">
        <v>23</v>
      </c>
      <c r="AM1413" s="44">
        <v>0</v>
      </c>
      <c r="AN1413" s="44">
        <v>23</v>
      </c>
      <c r="AO1413" s="44">
        <v>0</v>
      </c>
      <c r="AP1413" s="44">
        <v>23</v>
      </c>
      <c r="AQ1413" s="44">
        <v>237</v>
      </c>
      <c r="AR1413" s="44">
        <v>23</v>
      </c>
      <c r="AS1413" s="44">
        <v>103.4649026346226</v>
      </c>
      <c r="AT1413" s="44">
        <v>4</v>
      </c>
      <c r="AU1413" s="75">
        <v>1</v>
      </c>
      <c r="AV1413">
        <v>0.85899999999999999</v>
      </c>
      <c r="AW1413">
        <v>7</v>
      </c>
      <c r="AX1413">
        <v>0</v>
      </c>
      <c r="AY1413">
        <v>217.000001</v>
      </c>
      <c r="AZ1413">
        <v>23</v>
      </c>
      <c r="BA1413">
        <v>0</v>
      </c>
      <c r="BB1413">
        <v>23</v>
      </c>
      <c r="BC1413">
        <v>0</v>
      </c>
      <c r="BD1413">
        <v>23</v>
      </c>
      <c r="BE1413">
        <v>237</v>
      </c>
      <c r="BF1413">
        <v>23</v>
      </c>
      <c r="BG1413">
        <v>103.4649026346226</v>
      </c>
      <c r="BH1413">
        <v>4</v>
      </c>
      <c r="BI1413">
        <v>1</v>
      </c>
      <c r="BJ1413" s="74">
        <f t="shared" si="106"/>
        <v>0.88533333333333319</v>
      </c>
      <c r="BK1413" s="92">
        <f t="shared" si="107"/>
        <v>7</v>
      </c>
      <c r="BN1413" s="67">
        <f t="shared" si="108"/>
        <v>0.53133333333333321</v>
      </c>
      <c r="BO1413" s="9">
        <f t="shared" si="109"/>
        <v>3</v>
      </c>
      <c r="BT1413">
        <v>0.56200000000000006</v>
      </c>
      <c r="BU1413">
        <v>7</v>
      </c>
      <c r="BV1413">
        <v>0</v>
      </c>
      <c r="BW1413">
        <v>217.000001</v>
      </c>
      <c r="BX1413">
        <v>23</v>
      </c>
      <c r="BY1413">
        <v>0</v>
      </c>
      <c r="BZ1413">
        <v>23</v>
      </c>
      <c r="CA1413">
        <v>0</v>
      </c>
      <c r="CB1413">
        <v>23</v>
      </c>
      <c r="CC1413">
        <v>237</v>
      </c>
      <c r="CD1413">
        <v>23</v>
      </c>
      <c r="CE1413">
        <v>103.4649026346226</v>
      </c>
      <c r="CF1413">
        <v>4</v>
      </c>
      <c r="CG1413">
        <v>1</v>
      </c>
      <c r="CM1413">
        <v>0.56200000000000006</v>
      </c>
      <c r="CQ1413" t="s">
        <v>162</v>
      </c>
      <c r="CR1413" t="s">
        <v>172</v>
      </c>
      <c r="CS1413" t="s">
        <v>183</v>
      </c>
      <c r="CT1413">
        <v>217.000001</v>
      </c>
      <c r="CU1413">
        <v>23</v>
      </c>
      <c r="CV1413">
        <v>0</v>
      </c>
      <c r="CW1413">
        <v>23</v>
      </c>
      <c r="CX1413">
        <v>0</v>
      </c>
      <c r="CY1413">
        <v>23</v>
      </c>
      <c r="CZ1413">
        <v>237</v>
      </c>
      <c r="DA1413">
        <v>23</v>
      </c>
      <c r="DB1413">
        <v>103.4649026346226</v>
      </c>
      <c r="DC1413">
        <v>4</v>
      </c>
      <c r="DD1413">
        <v>1</v>
      </c>
      <c r="DF1413">
        <v>0.219</v>
      </c>
    </row>
    <row r="1414" spans="1:110" x14ac:dyDescent="0.25">
      <c r="A1414" s="74">
        <v>2</v>
      </c>
      <c r="B1414" s="44">
        <v>1</v>
      </c>
      <c r="C1414" s="44">
        <v>0</v>
      </c>
      <c r="D1414" s="44">
        <v>24</v>
      </c>
      <c r="E1414" s="44">
        <v>0.242003471401147</v>
      </c>
      <c r="F1414" s="44">
        <v>1527.909396</v>
      </c>
      <c r="G1414" s="75">
        <v>234.83</v>
      </c>
      <c r="H1414" s="74">
        <v>0.45300000000000001</v>
      </c>
      <c r="I1414" s="44">
        <v>4</v>
      </c>
      <c r="J1414" s="75">
        <v>0</v>
      </c>
      <c r="K1414" s="74">
        <v>0.34300000000000003</v>
      </c>
      <c r="L1414" s="44">
        <v>4</v>
      </c>
      <c r="M1414" s="75">
        <v>0</v>
      </c>
      <c r="N1414" s="44">
        <v>0.28199999999999997</v>
      </c>
      <c r="O1414" s="44">
        <v>4</v>
      </c>
      <c r="P1414" s="75">
        <v>0</v>
      </c>
      <c r="Q1414" s="80">
        <f t="shared" ref="Q1414:R1477" si="110">AVERAGE(H1414,K1414,N1414)</f>
        <v>0.35933333333333334</v>
      </c>
      <c r="R1414" s="88">
        <f t="shared" si="110"/>
        <v>4</v>
      </c>
      <c r="T1414" s="74">
        <v>0.98399999999999999</v>
      </c>
      <c r="U1414" s="44">
        <v>7</v>
      </c>
      <c r="V1414" s="44">
        <v>0</v>
      </c>
      <c r="W1414" s="44">
        <v>217</v>
      </c>
      <c r="X1414" s="44">
        <v>23</v>
      </c>
      <c r="Y1414" s="44">
        <v>0</v>
      </c>
      <c r="Z1414" s="44">
        <v>23</v>
      </c>
      <c r="AA1414" s="44">
        <v>0</v>
      </c>
      <c r="AB1414" s="44">
        <v>23</v>
      </c>
      <c r="AC1414" s="44">
        <v>237</v>
      </c>
      <c r="AD1414" s="44">
        <v>23</v>
      </c>
      <c r="AE1414" s="44">
        <v>103.16717253762035</v>
      </c>
      <c r="AF1414" s="44">
        <v>4</v>
      </c>
      <c r="AG1414" s="75">
        <v>1</v>
      </c>
      <c r="AH1414" s="74">
        <v>0.81200000000000006</v>
      </c>
      <c r="AI1414" s="44">
        <v>7</v>
      </c>
      <c r="AJ1414" s="44">
        <v>0</v>
      </c>
      <c r="AK1414" s="44">
        <v>217</v>
      </c>
      <c r="AL1414" s="44">
        <v>23</v>
      </c>
      <c r="AM1414" s="44">
        <v>0</v>
      </c>
      <c r="AN1414" s="44">
        <v>23</v>
      </c>
      <c r="AO1414" s="44">
        <v>0</v>
      </c>
      <c r="AP1414" s="44">
        <v>23</v>
      </c>
      <c r="AQ1414" s="44">
        <v>237</v>
      </c>
      <c r="AR1414" s="44">
        <v>23</v>
      </c>
      <c r="AS1414" s="44">
        <v>103.16717253762035</v>
      </c>
      <c r="AT1414" s="44">
        <v>4</v>
      </c>
      <c r="AU1414" s="75">
        <v>1</v>
      </c>
      <c r="AV1414">
        <v>0.85899999999999999</v>
      </c>
      <c r="AW1414">
        <v>7</v>
      </c>
      <c r="AX1414">
        <v>0</v>
      </c>
      <c r="AY1414">
        <v>217</v>
      </c>
      <c r="AZ1414">
        <v>23</v>
      </c>
      <c r="BA1414">
        <v>0</v>
      </c>
      <c r="BB1414">
        <v>23</v>
      </c>
      <c r="BC1414">
        <v>0</v>
      </c>
      <c r="BD1414">
        <v>23</v>
      </c>
      <c r="BE1414">
        <v>237</v>
      </c>
      <c r="BF1414">
        <v>23</v>
      </c>
      <c r="BG1414">
        <v>103.16717253762035</v>
      </c>
      <c r="BH1414">
        <v>4</v>
      </c>
      <c r="BI1414">
        <v>1</v>
      </c>
      <c r="BJ1414" s="74">
        <f t="shared" ref="BJ1414:BJ1477" si="111">AVERAGE(T1414,AH1414,AV1414)</f>
        <v>0.88500000000000012</v>
      </c>
      <c r="BK1414" s="92">
        <f t="shared" ref="BK1414:BK1477" si="112">AVERAGE(U1414,AI1414,AW1414)</f>
        <v>7</v>
      </c>
      <c r="BN1414" s="67">
        <f t="shared" ref="BN1414:BN1477" si="113">(BJ1414-Q1414)</f>
        <v>0.52566666666666673</v>
      </c>
      <c r="BO1414" s="9">
        <f t="shared" ref="BO1414:BO1477" si="114">BK1414-R1414</f>
        <v>3</v>
      </c>
      <c r="BT1414">
        <v>0.53200000000000003</v>
      </c>
      <c r="BU1414">
        <v>7</v>
      </c>
      <c r="BV1414">
        <v>0</v>
      </c>
      <c r="BW1414">
        <v>217</v>
      </c>
      <c r="BX1414">
        <v>23</v>
      </c>
      <c r="BY1414">
        <v>0</v>
      </c>
      <c r="BZ1414">
        <v>23</v>
      </c>
      <c r="CA1414">
        <v>0</v>
      </c>
      <c r="CB1414">
        <v>23</v>
      </c>
      <c r="CC1414">
        <v>237</v>
      </c>
      <c r="CD1414">
        <v>23</v>
      </c>
      <c r="CE1414">
        <v>103.16717253762035</v>
      </c>
      <c r="CF1414">
        <v>4</v>
      </c>
      <c r="CG1414">
        <v>1</v>
      </c>
      <c r="CM1414">
        <v>0.53200000000000003</v>
      </c>
      <c r="CQ1414" t="s">
        <v>162</v>
      </c>
      <c r="CR1414" t="s">
        <v>172</v>
      </c>
      <c r="CS1414" t="s">
        <v>183</v>
      </c>
      <c r="CT1414">
        <v>217</v>
      </c>
      <c r="CU1414">
        <v>23</v>
      </c>
      <c r="CV1414">
        <v>0</v>
      </c>
      <c r="CW1414">
        <v>23</v>
      </c>
      <c r="CX1414">
        <v>0</v>
      </c>
      <c r="CY1414">
        <v>23</v>
      </c>
      <c r="CZ1414">
        <v>237</v>
      </c>
      <c r="DA1414">
        <v>23</v>
      </c>
      <c r="DB1414">
        <v>103.16717253762035</v>
      </c>
      <c r="DC1414">
        <v>4</v>
      </c>
      <c r="DD1414">
        <v>1</v>
      </c>
      <c r="DF1414">
        <v>0.219</v>
      </c>
    </row>
    <row r="1415" spans="1:110" x14ac:dyDescent="0.25">
      <c r="A1415" s="74">
        <v>2</v>
      </c>
      <c r="B1415" s="44">
        <v>1</v>
      </c>
      <c r="C1415" s="44">
        <v>0</v>
      </c>
      <c r="D1415" s="44">
        <v>25</v>
      </c>
      <c r="E1415" s="44">
        <v>0.33954147591300698</v>
      </c>
      <c r="F1415" s="44">
        <v>1561.1066575</v>
      </c>
      <c r="G1415" s="75">
        <v>242.88</v>
      </c>
      <c r="H1415" s="74">
        <v>0.46800000000000003</v>
      </c>
      <c r="I1415" s="44">
        <v>4</v>
      </c>
      <c r="J1415" s="75">
        <v>0</v>
      </c>
      <c r="K1415" s="74">
        <v>0.32800000000000001</v>
      </c>
      <c r="L1415" s="44">
        <v>4</v>
      </c>
      <c r="M1415" s="75">
        <v>0</v>
      </c>
      <c r="N1415" s="44">
        <v>0.28100000000000003</v>
      </c>
      <c r="O1415" s="44">
        <v>4</v>
      </c>
      <c r="P1415" s="75">
        <v>0</v>
      </c>
      <c r="Q1415" s="80">
        <f t="shared" si="110"/>
        <v>0.35899999999999999</v>
      </c>
      <c r="R1415" s="88">
        <f t="shared" si="110"/>
        <v>4</v>
      </c>
      <c r="T1415" s="74">
        <v>0.93799999999999994</v>
      </c>
      <c r="U1415" s="44">
        <v>7</v>
      </c>
      <c r="V1415" s="44">
        <v>0</v>
      </c>
      <c r="W1415" s="44">
        <v>217</v>
      </c>
      <c r="X1415" s="44">
        <v>23</v>
      </c>
      <c r="Y1415" s="44">
        <v>0</v>
      </c>
      <c r="Z1415" s="44">
        <v>23</v>
      </c>
      <c r="AA1415" s="44">
        <v>0</v>
      </c>
      <c r="AB1415" s="44">
        <v>23</v>
      </c>
      <c r="AC1415" s="44">
        <v>237</v>
      </c>
      <c r="AD1415" s="44">
        <v>23</v>
      </c>
      <c r="AE1415" s="44">
        <v>102.88208477538439</v>
      </c>
      <c r="AF1415" s="44">
        <v>4</v>
      </c>
      <c r="AG1415" s="75">
        <v>1</v>
      </c>
      <c r="AH1415" s="74">
        <v>0.81200000000000006</v>
      </c>
      <c r="AI1415" s="44">
        <v>7</v>
      </c>
      <c r="AJ1415" s="44">
        <v>0</v>
      </c>
      <c r="AK1415" s="44">
        <v>217</v>
      </c>
      <c r="AL1415" s="44">
        <v>23</v>
      </c>
      <c r="AM1415" s="44">
        <v>0</v>
      </c>
      <c r="AN1415" s="44">
        <v>23</v>
      </c>
      <c r="AO1415" s="44">
        <v>0</v>
      </c>
      <c r="AP1415" s="44">
        <v>23</v>
      </c>
      <c r="AQ1415" s="44">
        <v>237</v>
      </c>
      <c r="AR1415" s="44">
        <v>23</v>
      </c>
      <c r="AS1415" s="44">
        <v>102.88208477538439</v>
      </c>
      <c r="AT1415" s="44">
        <v>4</v>
      </c>
      <c r="AU1415" s="75">
        <v>1</v>
      </c>
      <c r="AV1415">
        <v>0.85899999999999999</v>
      </c>
      <c r="AW1415">
        <v>7</v>
      </c>
      <c r="AX1415">
        <v>0</v>
      </c>
      <c r="AY1415">
        <v>217</v>
      </c>
      <c r="AZ1415">
        <v>23</v>
      </c>
      <c r="BA1415">
        <v>0</v>
      </c>
      <c r="BB1415">
        <v>23</v>
      </c>
      <c r="BC1415">
        <v>0</v>
      </c>
      <c r="BD1415">
        <v>23</v>
      </c>
      <c r="BE1415">
        <v>237</v>
      </c>
      <c r="BF1415">
        <v>23</v>
      </c>
      <c r="BG1415">
        <v>102.88208477538439</v>
      </c>
      <c r="BH1415">
        <v>4</v>
      </c>
      <c r="BI1415">
        <v>1</v>
      </c>
      <c r="BJ1415" s="74">
        <f t="shared" si="111"/>
        <v>0.8696666666666667</v>
      </c>
      <c r="BK1415" s="92">
        <f t="shared" si="112"/>
        <v>7</v>
      </c>
      <c r="BN1415" s="67">
        <f t="shared" si="113"/>
        <v>0.51066666666666671</v>
      </c>
      <c r="BO1415" s="9">
        <f t="shared" si="114"/>
        <v>3</v>
      </c>
      <c r="BT1415">
        <v>0.78100000000000003</v>
      </c>
      <c r="BU1415">
        <v>7</v>
      </c>
      <c r="BV1415">
        <v>0</v>
      </c>
      <c r="BW1415">
        <v>217</v>
      </c>
      <c r="BX1415">
        <v>23</v>
      </c>
      <c r="BY1415">
        <v>0</v>
      </c>
      <c r="BZ1415">
        <v>23</v>
      </c>
      <c r="CA1415">
        <v>0</v>
      </c>
      <c r="CB1415">
        <v>23</v>
      </c>
      <c r="CC1415">
        <v>237</v>
      </c>
      <c r="CD1415">
        <v>23</v>
      </c>
      <c r="CE1415">
        <v>102.88208477538439</v>
      </c>
      <c r="CF1415">
        <v>4</v>
      </c>
      <c r="CG1415">
        <v>1</v>
      </c>
      <c r="CM1415">
        <v>0.78100000000000003</v>
      </c>
      <c r="CQ1415" t="s">
        <v>162</v>
      </c>
      <c r="CR1415" t="s">
        <v>177</v>
      </c>
      <c r="CS1415" t="s">
        <v>183</v>
      </c>
      <c r="CT1415">
        <v>217</v>
      </c>
      <c r="CU1415">
        <v>23</v>
      </c>
      <c r="CV1415">
        <v>0</v>
      </c>
      <c r="CW1415">
        <v>23</v>
      </c>
      <c r="CX1415">
        <v>0</v>
      </c>
      <c r="CY1415">
        <v>23</v>
      </c>
      <c r="CZ1415">
        <v>237</v>
      </c>
      <c r="DA1415">
        <v>23</v>
      </c>
      <c r="DB1415">
        <v>102.88208477538439</v>
      </c>
      <c r="DC1415">
        <v>4</v>
      </c>
      <c r="DD1415">
        <v>1</v>
      </c>
      <c r="DF1415">
        <v>0.25</v>
      </c>
    </row>
    <row r="1416" spans="1:110" x14ac:dyDescent="0.25">
      <c r="A1416" s="74">
        <v>2</v>
      </c>
      <c r="B1416" s="44">
        <v>1</v>
      </c>
      <c r="C1416" s="44">
        <v>0</v>
      </c>
      <c r="D1416" s="44">
        <v>26</v>
      </c>
      <c r="E1416" s="44">
        <v>0.43707948042488398</v>
      </c>
      <c r="F1416" s="44">
        <v>1594.303919</v>
      </c>
      <c r="G1416" s="75">
        <v>250.93</v>
      </c>
      <c r="H1416" s="74">
        <v>0.437</v>
      </c>
      <c r="I1416" s="44">
        <v>4</v>
      </c>
      <c r="J1416" s="75">
        <v>0</v>
      </c>
      <c r="K1416" s="74">
        <v>0.32800000000000001</v>
      </c>
      <c r="L1416" s="44">
        <v>4</v>
      </c>
      <c r="M1416" s="75">
        <v>0</v>
      </c>
      <c r="N1416" s="44">
        <v>0.29599999999999999</v>
      </c>
      <c r="O1416" s="44">
        <v>4</v>
      </c>
      <c r="P1416" s="75">
        <v>0</v>
      </c>
      <c r="Q1416" s="80">
        <f t="shared" si="110"/>
        <v>0.35366666666666663</v>
      </c>
      <c r="R1416" s="88">
        <f t="shared" si="110"/>
        <v>4</v>
      </c>
      <c r="T1416" s="74">
        <v>0.98399999999999999</v>
      </c>
      <c r="U1416" s="44">
        <v>7</v>
      </c>
      <c r="V1416" s="44">
        <v>0</v>
      </c>
      <c r="W1416" s="44">
        <v>217</v>
      </c>
      <c r="X1416" s="44">
        <v>23</v>
      </c>
      <c r="Y1416" s="44">
        <v>0</v>
      </c>
      <c r="Z1416" s="44">
        <v>23</v>
      </c>
      <c r="AA1416" s="44">
        <v>0</v>
      </c>
      <c r="AB1416" s="44">
        <v>23</v>
      </c>
      <c r="AC1416" s="44">
        <v>237</v>
      </c>
      <c r="AD1416" s="44">
        <v>23</v>
      </c>
      <c r="AE1416" s="44">
        <v>102.60888923202822</v>
      </c>
      <c r="AF1416" s="44">
        <v>4</v>
      </c>
      <c r="AG1416" s="75">
        <v>1</v>
      </c>
      <c r="AH1416" s="74">
        <v>0.82799999999999996</v>
      </c>
      <c r="AI1416" s="44">
        <v>7</v>
      </c>
      <c r="AJ1416" s="44">
        <v>0</v>
      </c>
      <c r="AK1416" s="44">
        <v>217</v>
      </c>
      <c r="AL1416" s="44">
        <v>23</v>
      </c>
      <c r="AM1416" s="44">
        <v>0</v>
      </c>
      <c r="AN1416" s="44">
        <v>23</v>
      </c>
      <c r="AO1416" s="44">
        <v>0</v>
      </c>
      <c r="AP1416" s="44">
        <v>23</v>
      </c>
      <c r="AQ1416" s="44">
        <v>237</v>
      </c>
      <c r="AR1416" s="44">
        <v>23</v>
      </c>
      <c r="AS1416" s="44">
        <v>102.60888923202822</v>
      </c>
      <c r="AT1416" s="44">
        <v>4</v>
      </c>
      <c r="AU1416" s="75">
        <v>1</v>
      </c>
      <c r="AV1416">
        <v>0.86</v>
      </c>
      <c r="AW1416">
        <v>7</v>
      </c>
      <c r="AX1416">
        <v>0</v>
      </c>
      <c r="AY1416">
        <v>217</v>
      </c>
      <c r="AZ1416">
        <v>23</v>
      </c>
      <c r="BA1416">
        <v>0</v>
      </c>
      <c r="BB1416">
        <v>23</v>
      </c>
      <c r="BC1416">
        <v>0</v>
      </c>
      <c r="BD1416">
        <v>23</v>
      </c>
      <c r="BE1416">
        <v>237</v>
      </c>
      <c r="BF1416">
        <v>23</v>
      </c>
      <c r="BG1416">
        <v>102.60888923202822</v>
      </c>
      <c r="BH1416">
        <v>4</v>
      </c>
      <c r="BI1416">
        <v>1</v>
      </c>
      <c r="BJ1416" s="74">
        <f t="shared" si="111"/>
        <v>0.89066666666666661</v>
      </c>
      <c r="BK1416" s="92">
        <f t="shared" si="112"/>
        <v>7</v>
      </c>
      <c r="BN1416" s="67">
        <f t="shared" si="113"/>
        <v>0.53699999999999992</v>
      </c>
      <c r="BO1416" s="9">
        <f t="shared" si="114"/>
        <v>3</v>
      </c>
      <c r="BT1416">
        <v>0.54700000000000004</v>
      </c>
      <c r="BU1416">
        <v>7</v>
      </c>
      <c r="BV1416">
        <v>0</v>
      </c>
      <c r="BW1416">
        <v>217</v>
      </c>
      <c r="BX1416">
        <v>23</v>
      </c>
      <c r="BY1416">
        <v>0</v>
      </c>
      <c r="BZ1416">
        <v>23</v>
      </c>
      <c r="CA1416">
        <v>0</v>
      </c>
      <c r="CB1416">
        <v>23</v>
      </c>
      <c r="CC1416">
        <v>237</v>
      </c>
      <c r="CD1416">
        <v>23</v>
      </c>
      <c r="CE1416">
        <v>102.60888923202822</v>
      </c>
      <c r="CF1416">
        <v>4</v>
      </c>
      <c r="CG1416">
        <v>1</v>
      </c>
      <c r="CM1416">
        <v>0.54700000000000004</v>
      </c>
      <c r="CQ1416" t="s">
        <v>162</v>
      </c>
      <c r="CR1416" t="s">
        <v>177</v>
      </c>
      <c r="CS1416" t="s">
        <v>183</v>
      </c>
      <c r="CT1416">
        <v>217</v>
      </c>
      <c r="CU1416">
        <v>23</v>
      </c>
      <c r="CV1416">
        <v>0</v>
      </c>
      <c r="CW1416">
        <v>23</v>
      </c>
      <c r="CX1416">
        <v>0</v>
      </c>
      <c r="CY1416">
        <v>23</v>
      </c>
      <c r="CZ1416">
        <v>237</v>
      </c>
      <c r="DA1416">
        <v>23</v>
      </c>
      <c r="DB1416">
        <v>102.60888923202822</v>
      </c>
      <c r="DC1416">
        <v>4</v>
      </c>
      <c r="DD1416">
        <v>1</v>
      </c>
      <c r="DF1416">
        <v>0.25</v>
      </c>
    </row>
    <row r="1417" spans="1:110" x14ac:dyDescent="0.25">
      <c r="A1417" s="74">
        <v>2</v>
      </c>
      <c r="B1417" s="44">
        <v>1</v>
      </c>
      <c r="C1417" s="44">
        <v>1</v>
      </c>
      <c r="D1417" s="44">
        <v>14</v>
      </c>
      <c r="E1417" s="44">
        <v>-0.422616753057588</v>
      </c>
      <c r="F1417" s="44">
        <v>1320.6121370000001</v>
      </c>
      <c r="G1417" s="75">
        <v>161.07</v>
      </c>
      <c r="H1417" s="74">
        <v>0.45300000000000001</v>
      </c>
      <c r="I1417" s="44">
        <v>4</v>
      </c>
      <c r="J1417" s="75">
        <v>0</v>
      </c>
      <c r="K1417" s="74">
        <v>0.34300000000000003</v>
      </c>
      <c r="L1417" s="44">
        <v>4</v>
      </c>
      <c r="M1417" s="75">
        <v>0</v>
      </c>
      <c r="N1417" s="44">
        <v>0.29699999999999999</v>
      </c>
      <c r="O1417" s="44">
        <v>4</v>
      </c>
      <c r="P1417" s="75">
        <v>0</v>
      </c>
      <c r="Q1417" s="80">
        <f t="shared" si="110"/>
        <v>0.36433333333333334</v>
      </c>
      <c r="R1417" s="88">
        <f t="shared" si="110"/>
        <v>4</v>
      </c>
      <c r="T1417" s="74">
        <v>1.141</v>
      </c>
      <c r="U1417" s="44">
        <v>9</v>
      </c>
      <c r="V1417" s="44">
        <v>0</v>
      </c>
      <c r="W1417" s="44">
        <v>81.105661144122493</v>
      </c>
      <c r="X1417" s="44">
        <v>23</v>
      </c>
      <c r="Y1417" s="44">
        <v>217</v>
      </c>
      <c r="Z1417" s="44">
        <v>23</v>
      </c>
      <c r="AA1417" s="44">
        <v>0</v>
      </c>
      <c r="AB1417" s="44">
        <v>23</v>
      </c>
      <c r="AC1417" s="44">
        <v>236.99999999999997</v>
      </c>
      <c r="AD1417" s="44">
        <v>23</v>
      </c>
      <c r="AE1417" s="44">
        <v>108.85738267723862</v>
      </c>
      <c r="AF1417" s="44">
        <v>4</v>
      </c>
      <c r="AG1417" s="75">
        <v>1</v>
      </c>
      <c r="AH1417" s="74">
        <v>0.93799999999999994</v>
      </c>
      <c r="AI1417" s="44">
        <v>9</v>
      </c>
      <c r="AJ1417" s="44">
        <v>0</v>
      </c>
      <c r="AK1417" s="44">
        <v>81.105661144122493</v>
      </c>
      <c r="AL1417" s="44">
        <v>23</v>
      </c>
      <c r="AM1417" s="44">
        <v>217</v>
      </c>
      <c r="AN1417" s="44">
        <v>23</v>
      </c>
      <c r="AO1417" s="44">
        <v>0</v>
      </c>
      <c r="AP1417" s="44">
        <v>23</v>
      </c>
      <c r="AQ1417" s="44">
        <v>236.99999999999997</v>
      </c>
      <c r="AR1417" s="44">
        <v>23</v>
      </c>
      <c r="AS1417" s="44">
        <v>108.85738267723862</v>
      </c>
      <c r="AT1417" s="44">
        <v>4</v>
      </c>
      <c r="AU1417" s="75">
        <v>1</v>
      </c>
      <c r="AV1417">
        <v>1</v>
      </c>
      <c r="AW1417">
        <v>9</v>
      </c>
      <c r="AX1417">
        <v>0</v>
      </c>
      <c r="AY1417">
        <v>81.105661144122493</v>
      </c>
      <c r="AZ1417">
        <v>23</v>
      </c>
      <c r="BA1417">
        <v>217</v>
      </c>
      <c r="BB1417">
        <v>23</v>
      </c>
      <c r="BC1417">
        <v>0</v>
      </c>
      <c r="BD1417">
        <v>23</v>
      </c>
      <c r="BE1417">
        <v>236.99999999999997</v>
      </c>
      <c r="BF1417">
        <v>23</v>
      </c>
      <c r="BG1417">
        <v>108.85738267723862</v>
      </c>
      <c r="BH1417">
        <v>4</v>
      </c>
      <c r="BI1417">
        <v>1</v>
      </c>
      <c r="BJ1417" s="74">
        <f t="shared" si="111"/>
        <v>1.0263333333333333</v>
      </c>
      <c r="BK1417" s="92">
        <f t="shared" si="112"/>
        <v>9</v>
      </c>
      <c r="BN1417" s="67">
        <f t="shared" si="113"/>
        <v>0.66199999999999992</v>
      </c>
      <c r="BO1417" s="9">
        <f t="shared" si="114"/>
        <v>5</v>
      </c>
      <c r="BT1417">
        <v>0.65600000000000003</v>
      </c>
      <c r="BU1417">
        <v>9</v>
      </c>
      <c r="BV1417">
        <v>0</v>
      </c>
      <c r="BW1417">
        <v>81.105661144122493</v>
      </c>
      <c r="BX1417">
        <v>23</v>
      </c>
      <c r="BY1417">
        <v>217</v>
      </c>
      <c r="BZ1417">
        <v>23</v>
      </c>
      <c r="CA1417">
        <v>0</v>
      </c>
      <c r="CB1417">
        <v>23</v>
      </c>
      <c r="CC1417">
        <v>236.99999999999997</v>
      </c>
      <c r="CD1417">
        <v>23</v>
      </c>
      <c r="CE1417">
        <v>108.85738267723862</v>
      </c>
      <c r="CF1417">
        <v>4</v>
      </c>
      <c r="CG1417">
        <v>1</v>
      </c>
      <c r="CM1417">
        <v>0.65600000000000003</v>
      </c>
      <c r="CQ1417" t="s">
        <v>162</v>
      </c>
      <c r="CR1417" t="s">
        <v>179</v>
      </c>
      <c r="CS1417" t="s">
        <v>242</v>
      </c>
      <c r="CT1417">
        <v>81.105661144122493</v>
      </c>
      <c r="CU1417">
        <v>23</v>
      </c>
      <c r="CV1417">
        <v>217</v>
      </c>
      <c r="CW1417">
        <v>23</v>
      </c>
      <c r="CX1417">
        <v>0</v>
      </c>
      <c r="CY1417">
        <v>23</v>
      </c>
      <c r="CZ1417">
        <v>236.99999999999997</v>
      </c>
      <c r="DA1417">
        <v>23</v>
      </c>
      <c r="DB1417">
        <v>108.85738267723862</v>
      </c>
      <c r="DC1417">
        <v>4</v>
      </c>
      <c r="DD1417">
        <v>1</v>
      </c>
      <c r="DF1417">
        <v>0.26500000000000001</v>
      </c>
    </row>
    <row r="1418" spans="1:110" x14ac:dyDescent="0.25">
      <c r="A1418" s="74">
        <v>2</v>
      </c>
      <c r="B1418" s="44">
        <v>1</v>
      </c>
      <c r="C1418" s="44">
        <v>1</v>
      </c>
      <c r="D1418" s="44">
        <v>15</v>
      </c>
      <c r="E1418" s="44">
        <v>-0.32507874854569402</v>
      </c>
      <c r="F1418" s="44">
        <v>1353.8093985</v>
      </c>
      <c r="G1418" s="75">
        <v>169.12</v>
      </c>
      <c r="H1418" s="74">
        <v>0.437</v>
      </c>
      <c r="I1418" s="44">
        <v>4</v>
      </c>
      <c r="J1418" s="75">
        <v>0</v>
      </c>
      <c r="K1418" s="74">
        <v>0.32800000000000001</v>
      </c>
      <c r="L1418" s="44">
        <v>4</v>
      </c>
      <c r="M1418" s="75">
        <v>0</v>
      </c>
      <c r="N1418" s="44">
        <v>0.28100000000000003</v>
      </c>
      <c r="O1418" s="44">
        <v>4</v>
      </c>
      <c r="P1418" s="75">
        <v>0</v>
      </c>
      <c r="Q1418" s="80">
        <f t="shared" si="110"/>
        <v>0.34866666666666668</v>
      </c>
      <c r="R1418" s="88">
        <f t="shared" si="110"/>
        <v>4</v>
      </c>
      <c r="T1418" s="74">
        <v>1.1719999999999999</v>
      </c>
      <c r="U1418" s="44">
        <v>9</v>
      </c>
      <c r="V1418" s="44">
        <v>0</v>
      </c>
      <c r="W1418" s="44">
        <v>81.035668374915574</v>
      </c>
      <c r="X1418" s="44">
        <v>23</v>
      </c>
      <c r="Y1418" s="44">
        <v>217.00000000000003</v>
      </c>
      <c r="Z1418" s="44">
        <v>23</v>
      </c>
      <c r="AA1418" s="44">
        <v>0</v>
      </c>
      <c r="AB1418" s="44">
        <v>23</v>
      </c>
      <c r="AC1418" s="44">
        <v>237.00000000000003</v>
      </c>
      <c r="AD1418" s="44">
        <v>23</v>
      </c>
      <c r="AE1418" s="44">
        <v>108.39048518195456</v>
      </c>
      <c r="AF1418" s="44">
        <v>4</v>
      </c>
      <c r="AG1418" s="75">
        <v>1</v>
      </c>
      <c r="AH1418" s="74">
        <v>0.93799999999999994</v>
      </c>
      <c r="AI1418" s="44">
        <v>9</v>
      </c>
      <c r="AJ1418" s="44">
        <v>0</v>
      </c>
      <c r="AK1418" s="44">
        <v>81.035668374915574</v>
      </c>
      <c r="AL1418" s="44">
        <v>23</v>
      </c>
      <c r="AM1418" s="44">
        <v>217.00000000000003</v>
      </c>
      <c r="AN1418" s="44">
        <v>23</v>
      </c>
      <c r="AO1418" s="44">
        <v>0</v>
      </c>
      <c r="AP1418" s="44">
        <v>23</v>
      </c>
      <c r="AQ1418" s="44">
        <v>237.00000000000003</v>
      </c>
      <c r="AR1418" s="44">
        <v>23</v>
      </c>
      <c r="AS1418" s="44">
        <v>108.39048518195456</v>
      </c>
      <c r="AT1418" s="44">
        <v>4</v>
      </c>
      <c r="AU1418" s="75">
        <v>1</v>
      </c>
      <c r="AV1418">
        <v>1</v>
      </c>
      <c r="AW1418">
        <v>9</v>
      </c>
      <c r="AX1418">
        <v>0</v>
      </c>
      <c r="AY1418">
        <v>81.035668374915574</v>
      </c>
      <c r="AZ1418">
        <v>23</v>
      </c>
      <c r="BA1418">
        <v>217.00000000000003</v>
      </c>
      <c r="BB1418">
        <v>23</v>
      </c>
      <c r="BC1418">
        <v>0</v>
      </c>
      <c r="BD1418">
        <v>23</v>
      </c>
      <c r="BE1418">
        <v>237.00000000000003</v>
      </c>
      <c r="BF1418">
        <v>23</v>
      </c>
      <c r="BG1418">
        <v>108.39048518195456</v>
      </c>
      <c r="BH1418">
        <v>4</v>
      </c>
      <c r="BI1418">
        <v>1</v>
      </c>
      <c r="BJ1418" s="74">
        <f t="shared" si="111"/>
        <v>1.0366666666666666</v>
      </c>
      <c r="BK1418" s="92">
        <f t="shared" si="112"/>
        <v>9</v>
      </c>
      <c r="BN1418" s="67">
        <f t="shared" si="113"/>
        <v>0.68799999999999994</v>
      </c>
      <c r="BO1418" s="9">
        <f t="shared" si="114"/>
        <v>5</v>
      </c>
      <c r="BT1418">
        <v>0.625</v>
      </c>
      <c r="BU1418">
        <v>9</v>
      </c>
      <c r="BV1418">
        <v>0</v>
      </c>
      <c r="BW1418">
        <v>81.035668374915574</v>
      </c>
      <c r="BX1418">
        <v>23</v>
      </c>
      <c r="BY1418">
        <v>217.00000000000003</v>
      </c>
      <c r="BZ1418">
        <v>23</v>
      </c>
      <c r="CA1418">
        <v>0</v>
      </c>
      <c r="CB1418">
        <v>23</v>
      </c>
      <c r="CC1418">
        <v>237.00000000000003</v>
      </c>
      <c r="CD1418">
        <v>23</v>
      </c>
      <c r="CE1418">
        <v>108.39048518195456</v>
      </c>
      <c r="CF1418">
        <v>4</v>
      </c>
      <c r="CG1418">
        <v>1</v>
      </c>
      <c r="CM1418">
        <v>0.625</v>
      </c>
      <c r="CQ1418" t="s">
        <v>162</v>
      </c>
      <c r="CR1418" t="s">
        <v>182</v>
      </c>
      <c r="CS1418" t="s">
        <v>242</v>
      </c>
      <c r="CT1418">
        <v>81.035668374915574</v>
      </c>
      <c r="CU1418">
        <v>23</v>
      </c>
      <c r="CV1418">
        <v>217.00000000000003</v>
      </c>
      <c r="CW1418">
        <v>23</v>
      </c>
      <c r="CX1418">
        <v>0</v>
      </c>
      <c r="CY1418">
        <v>23</v>
      </c>
      <c r="CZ1418">
        <v>237.00000000000003</v>
      </c>
      <c r="DA1418">
        <v>23</v>
      </c>
      <c r="DB1418">
        <v>108.39048518195456</v>
      </c>
      <c r="DC1418">
        <v>4</v>
      </c>
      <c r="DD1418">
        <v>1</v>
      </c>
      <c r="DF1418">
        <v>0.29699999999999999</v>
      </c>
    </row>
    <row r="1419" spans="1:110" x14ac:dyDescent="0.25">
      <c r="A1419" s="74">
        <v>2</v>
      </c>
      <c r="B1419" s="44">
        <v>1</v>
      </c>
      <c r="C1419" s="44">
        <v>1</v>
      </c>
      <c r="D1419" s="44">
        <v>16</v>
      </c>
      <c r="E1419" s="44">
        <v>-0.22754074403383401</v>
      </c>
      <c r="F1419" s="44">
        <v>1387.00666</v>
      </c>
      <c r="G1419" s="75">
        <v>177.17</v>
      </c>
      <c r="H1419" s="74">
        <v>0.438</v>
      </c>
      <c r="I1419" s="44">
        <v>4</v>
      </c>
      <c r="J1419" s="75">
        <v>0</v>
      </c>
      <c r="K1419" s="74">
        <v>0.32800000000000001</v>
      </c>
      <c r="L1419" s="44">
        <v>4</v>
      </c>
      <c r="M1419" s="75">
        <v>0</v>
      </c>
      <c r="N1419" s="44">
        <v>0.28100000000000003</v>
      </c>
      <c r="O1419" s="44">
        <v>4</v>
      </c>
      <c r="P1419" s="75">
        <v>0</v>
      </c>
      <c r="Q1419" s="80">
        <f t="shared" si="110"/>
        <v>0.34900000000000003</v>
      </c>
      <c r="R1419" s="88">
        <f t="shared" si="110"/>
        <v>4</v>
      </c>
      <c r="T1419" s="74">
        <v>1.109</v>
      </c>
      <c r="U1419" s="44">
        <v>9</v>
      </c>
      <c r="V1419" s="44">
        <v>0</v>
      </c>
      <c r="W1419" s="44">
        <v>80.969166698645139</v>
      </c>
      <c r="X1419" s="44">
        <v>23</v>
      </c>
      <c r="Y1419" s="44">
        <v>217.000001</v>
      </c>
      <c r="Z1419" s="44">
        <v>23</v>
      </c>
      <c r="AA1419" s="44">
        <v>0</v>
      </c>
      <c r="AB1419" s="44">
        <v>23</v>
      </c>
      <c r="AC1419" s="44">
        <v>237</v>
      </c>
      <c r="AD1419" s="44">
        <v>23</v>
      </c>
      <c r="AE1419" s="44">
        <v>107.94591585517585</v>
      </c>
      <c r="AF1419" s="44">
        <v>4</v>
      </c>
      <c r="AG1419" s="75">
        <v>1</v>
      </c>
      <c r="AH1419" s="74">
        <v>0.93799999999999994</v>
      </c>
      <c r="AI1419" s="44">
        <v>9</v>
      </c>
      <c r="AJ1419" s="44">
        <v>0</v>
      </c>
      <c r="AK1419" s="44">
        <v>80.969166698645139</v>
      </c>
      <c r="AL1419" s="44">
        <v>23</v>
      </c>
      <c r="AM1419" s="44">
        <v>217.000001</v>
      </c>
      <c r="AN1419" s="44">
        <v>23</v>
      </c>
      <c r="AO1419" s="44">
        <v>0</v>
      </c>
      <c r="AP1419" s="44">
        <v>23</v>
      </c>
      <c r="AQ1419" s="44">
        <v>237</v>
      </c>
      <c r="AR1419" s="44">
        <v>23</v>
      </c>
      <c r="AS1419" s="44">
        <v>107.94591585517585</v>
      </c>
      <c r="AT1419" s="44">
        <v>4</v>
      </c>
      <c r="AU1419" s="75">
        <v>1</v>
      </c>
      <c r="AV1419">
        <v>1</v>
      </c>
      <c r="AW1419">
        <v>9</v>
      </c>
      <c r="AX1419">
        <v>0</v>
      </c>
      <c r="AY1419">
        <v>80.969166698645139</v>
      </c>
      <c r="AZ1419">
        <v>23</v>
      </c>
      <c r="BA1419">
        <v>217.000001</v>
      </c>
      <c r="BB1419">
        <v>23</v>
      </c>
      <c r="BC1419">
        <v>0</v>
      </c>
      <c r="BD1419">
        <v>23</v>
      </c>
      <c r="BE1419">
        <v>237</v>
      </c>
      <c r="BF1419">
        <v>23</v>
      </c>
      <c r="BG1419">
        <v>107.94591585517585</v>
      </c>
      <c r="BH1419">
        <v>4</v>
      </c>
      <c r="BI1419">
        <v>1</v>
      </c>
      <c r="BJ1419" s="74">
        <f t="shared" si="111"/>
        <v>1.0156666666666665</v>
      </c>
      <c r="BK1419" s="92">
        <f t="shared" si="112"/>
        <v>9</v>
      </c>
      <c r="BN1419" s="67">
        <f t="shared" si="113"/>
        <v>0.66666666666666652</v>
      </c>
      <c r="BO1419" s="9">
        <f t="shared" si="114"/>
        <v>5</v>
      </c>
      <c r="BT1419">
        <v>0.60899999999999999</v>
      </c>
      <c r="BU1419">
        <v>9</v>
      </c>
      <c r="BV1419">
        <v>0</v>
      </c>
      <c r="BW1419">
        <v>80.969166698645139</v>
      </c>
      <c r="BX1419">
        <v>23</v>
      </c>
      <c r="BY1419">
        <v>217.000001</v>
      </c>
      <c r="BZ1419">
        <v>23</v>
      </c>
      <c r="CA1419">
        <v>0</v>
      </c>
      <c r="CB1419">
        <v>23</v>
      </c>
      <c r="CC1419">
        <v>237</v>
      </c>
      <c r="CD1419">
        <v>23</v>
      </c>
      <c r="CE1419">
        <v>107.94591585517585</v>
      </c>
      <c r="CF1419">
        <v>4</v>
      </c>
      <c r="CG1419">
        <v>1</v>
      </c>
      <c r="CM1419">
        <v>0.60899999999999999</v>
      </c>
      <c r="CQ1419" t="s">
        <v>162</v>
      </c>
      <c r="CR1419" t="s">
        <v>176</v>
      </c>
      <c r="CS1419" t="s">
        <v>242</v>
      </c>
      <c r="CT1419">
        <v>80.969166698645139</v>
      </c>
      <c r="CU1419">
        <v>23</v>
      </c>
      <c r="CV1419">
        <v>217.000001</v>
      </c>
      <c r="CW1419">
        <v>23</v>
      </c>
      <c r="CX1419">
        <v>0</v>
      </c>
      <c r="CY1419">
        <v>23</v>
      </c>
      <c r="CZ1419">
        <v>237</v>
      </c>
      <c r="DA1419">
        <v>23</v>
      </c>
      <c r="DB1419">
        <v>107.94591585517585</v>
      </c>
      <c r="DC1419">
        <v>4</v>
      </c>
      <c r="DD1419">
        <v>1</v>
      </c>
      <c r="DF1419">
        <v>0.28100000000000003</v>
      </c>
    </row>
    <row r="1420" spans="1:110" x14ac:dyDescent="0.25">
      <c r="A1420" s="74">
        <v>2</v>
      </c>
      <c r="B1420" s="44">
        <v>1</v>
      </c>
      <c r="C1420" s="44">
        <v>1</v>
      </c>
      <c r="D1420" s="44">
        <v>17</v>
      </c>
      <c r="E1420" s="44">
        <v>-0.13000273952195701</v>
      </c>
      <c r="F1420" s="44">
        <v>1420.2039215</v>
      </c>
      <c r="G1420" s="75">
        <v>185.22</v>
      </c>
      <c r="H1420" s="74">
        <v>0.46899999999999997</v>
      </c>
      <c r="I1420" s="44">
        <v>4</v>
      </c>
      <c r="J1420" s="75">
        <v>0</v>
      </c>
      <c r="K1420" s="74">
        <v>0.32900000000000001</v>
      </c>
      <c r="L1420" s="44">
        <v>4</v>
      </c>
      <c r="M1420" s="75">
        <v>0</v>
      </c>
      <c r="N1420" s="44">
        <v>0.29699999999999999</v>
      </c>
      <c r="O1420" s="44">
        <v>4</v>
      </c>
      <c r="P1420" s="75">
        <v>0</v>
      </c>
      <c r="Q1420" s="80">
        <f t="shared" si="110"/>
        <v>0.36499999999999999</v>
      </c>
      <c r="R1420" s="88">
        <f t="shared" si="110"/>
        <v>4</v>
      </c>
      <c r="T1420" s="74">
        <v>1.1559999999999999</v>
      </c>
      <c r="U1420" s="44">
        <v>9</v>
      </c>
      <c r="V1420" s="44">
        <v>0</v>
      </c>
      <c r="W1420" s="44">
        <v>80.905868965821512</v>
      </c>
      <c r="X1420" s="44">
        <v>23</v>
      </c>
      <c r="Y1420" s="44">
        <v>217</v>
      </c>
      <c r="Z1420" s="44">
        <v>23</v>
      </c>
      <c r="AA1420" s="44">
        <v>0</v>
      </c>
      <c r="AB1420" s="44">
        <v>23</v>
      </c>
      <c r="AC1420" s="44">
        <v>237</v>
      </c>
      <c r="AD1420" s="44">
        <v>23</v>
      </c>
      <c r="AE1420" s="44">
        <v>107.52202594501699</v>
      </c>
      <c r="AF1420" s="44">
        <v>4</v>
      </c>
      <c r="AG1420" s="75">
        <v>1</v>
      </c>
      <c r="AH1420" s="74">
        <v>0.92200000000000004</v>
      </c>
      <c r="AI1420" s="44">
        <v>9</v>
      </c>
      <c r="AJ1420" s="44">
        <v>0</v>
      </c>
      <c r="AK1420" s="44">
        <v>80.905868965821512</v>
      </c>
      <c r="AL1420" s="44">
        <v>23</v>
      </c>
      <c r="AM1420" s="44">
        <v>217</v>
      </c>
      <c r="AN1420" s="44">
        <v>23</v>
      </c>
      <c r="AO1420" s="44">
        <v>0</v>
      </c>
      <c r="AP1420" s="44">
        <v>23</v>
      </c>
      <c r="AQ1420" s="44">
        <v>237</v>
      </c>
      <c r="AR1420" s="44">
        <v>23</v>
      </c>
      <c r="AS1420" s="44">
        <v>107.52202594501699</v>
      </c>
      <c r="AT1420" s="44">
        <v>4</v>
      </c>
      <c r="AU1420" s="75">
        <v>1</v>
      </c>
      <c r="AV1420">
        <v>0.98499999999999999</v>
      </c>
      <c r="AW1420">
        <v>9</v>
      </c>
      <c r="AX1420">
        <v>0</v>
      </c>
      <c r="AY1420">
        <v>80.905868965821512</v>
      </c>
      <c r="AZ1420">
        <v>23</v>
      </c>
      <c r="BA1420">
        <v>217</v>
      </c>
      <c r="BB1420">
        <v>23</v>
      </c>
      <c r="BC1420">
        <v>0</v>
      </c>
      <c r="BD1420">
        <v>23</v>
      </c>
      <c r="BE1420">
        <v>237</v>
      </c>
      <c r="BF1420">
        <v>23</v>
      </c>
      <c r="BG1420">
        <v>107.52202594501699</v>
      </c>
      <c r="BH1420">
        <v>4</v>
      </c>
      <c r="BI1420">
        <v>1</v>
      </c>
      <c r="BJ1420" s="74">
        <f t="shared" si="111"/>
        <v>1.0209999999999999</v>
      </c>
      <c r="BK1420" s="92">
        <f t="shared" si="112"/>
        <v>9</v>
      </c>
      <c r="BN1420" s="67">
        <f t="shared" si="113"/>
        <v>0.65599999999999992</v>
      </c>
      <c r="BO1420" s="9">
        <f t="shared" si="114"/>
        <v>5</v>
      </c>
      <c r="BT1420">
        <v>0.625</v>
      </c>
      <c r="BU1420">
        <v>9</v>
      </c>
      <c r="BV1420">
        <v>0</v>
      </c>
      <c r="BW1420">
        <v>80.905868965821512</v>
      </c>
      <c r="BX1420">
        <v>23</v>
      </c>
      <c r="BY1420">
        <v>217</v>
      </c>
      <c r="BZ1420">
        <v>23</v>
      </c>
      <c r="CA1420">
        <v>0</v>
      </c>
      <c r="CB1420">
        <v>23</v>
      </c>
      <c r="CC1420">
        <v>237</v>
      </c>
      <c r="CD1420">
        <v>23</v>
      </c>
      <c r="CE1420">
        <v>107.52202594501699</v>
      </c>
      <c r="CF1420">
        <v>4</v>
      </c>
      <c r="CG1420">
        <v>1</v>
      </c>
      <c r="CM1420">
        <v>0.625</v>
      </c>
      <c r="CQ1420" t="s">
        <v>162</v>
      </c>
      <c r="CR1420" t="s">
        <v>176</v>
      </c>
      <c r="CS1420" t="s">
        <v>242</v>
      </c>
      <c r="CT1420">
        <v>80.905868965821512</v>
      </c>
      <c r="CU1420">
        <v>23</v>
      </c>
      <c r="CV1420">
        <v>217</v>
      </c>
      <c r="CW1420">
        <v>23</v>
      </c>
      <c r="CX1420">
        <v>0</v>
      </c>
      <c r="CY1420">
        <v>23</v>
      </c>
      <c r="CZ1420">
        <v>237</v>
      </c>
      <c r="DA1420">
        <v>23</v>
      </c>
      <c r="DB1420">
        <v>107.52202594501699</v>
      </c>
      <c r="DC1420">
        <v>4</v>
      </c>
      <c r="DD1420">
        <v>1</v>
      </c>
      <c r="DF1420">
        <v>0.28100000000000003</v>
      </c>
    </row>
    <row r="1421" spans="1:110" x14ac:dyDescent="0.25">
      <c r="A1421" s="74">
        <v>2</v>
      </c>
      <c r="B1421" s="44">
        <v>1</v>
      </c>
      <c r="C1421" s="44">
        <v>1</v>
      </c>
      <c r="D1421" s="44">
        <v>18</v>
      </c>
      <c r="E1421" s="44">
        <v>-3.24647350100805E-2</v>
      </c>
      <c r="F1421" s="44">
        <v>1453.4011829999999</v>
      </c>
      <c r="G1421" s="75">
        <v>193.27</v>
      </c>
      <c r="H1421" s="74">
        <v>0.46800000000000003</v>
      </c>
      <c r="I1421" s="44">
        <v>4</v>
      </c>
      <c r="J1421" s="75">
        <v>0</v>
      </c>
      <c r="K1421" s="74">
        <v>0.32800000000000001</v>
      </c>
      <c r="L1421" s="44">
        <v>4</v>
      </c>
      <c r="M1421" s="75">
        <v>0</v>
      </c>
      <c r="N1421" s="44">
        <v>0.29699999999999999</v>
      </c>
      <c r="O1421" s="44">
        <v>4</v>
      </c>
      <c r="P1421" s="75">
        <v>0</v>
      </c>
      <c r="Q1421" s="80">
        <f t="shared" si="110"/>
        <v>0.36433333333333334</v>
      </c>
      <c r="R1421" s="88">
        <f t="shared" si="110"/>
        <v>4</v>
      </c>
      <c r="T1421" s="74">
        <v>1.1399999999999999</v>
      </c>
      <c r="U1421" s="44">
        <v>9</v>
      </c>
      <c r="V1421" s="44">
        <v>0</v>
      </c>
      <c r="W1421" s="44">
        <v>80.845542964437655</v>
      </c>
      <c r="X1421" s="44">
        <v>23</v>
      </c>
      <c r="Y1421" s="44">
        <v>217</v>
      </c>
      <c r="Z1421" s="44">
        <v>23</v>
      </c>
      <c r="AA1421" s="44">
        <v>0</v>
      </c>
      <c r="AB1421" s="44">
        <v>23</v>
      </c>
      <c r="AC1421" s="44">
        <v>237</v>
      </c>
      <c r="AD1421" s="44">
        <v>23</v>
      </c>
      <c r="AE1421" s="44">
        <v>107.1174674641977</v>
      </c>
      <c r="AF1421" s="44">
        <v>4</v>
      </c>
      <c r="AG1421" s="75">
        <v>1</v>
      </c>
      <c r="AH1421" s="74">
        <v>0.92200000000000004</v>
      </c>
      <c r="AI1421" s="44">
        <v>9</v>
      </c>
      <c r="AJ1421" s="44">
        <v>0</v>
      </c>
      <c r="AK1421" s="44">
        <v>80.845542964437655</v>
      </c>
      <c r="AL1421" s="44">
        <v>23</v>
      </c>
      <c r="AM1421" s="44">
        <v>217</v>
      </c>
      <c r="AN1421" s="44">
        <v>23</v>
      </c>
      <c r="AO1421" s="44">
        <v>0</v>
      </c>
      <c r="AP1421" s="44">
        <v>23</v>
      </c>
      <c r="AQ1421" s="44">
        <v>237</v>
      </c>
      <c r="AR1421" s="44">
        <v>23</v>
      </c>
      <c r="AS1421" s="44">
        <v>107.1174674641977</v>
      </c>
      <c r="AT1421" s="44">
        <v>4</v>
      </c>
      <c r="AU1421" s="75">
        <v>1</v>
      </c>
      <c r="AV1421">
        <v>1.141</v>
      </c>
      <c r="AW1421">
        <v>9</v>
      </c>
      <c r="AX1421">
        <v>0</v>
      </c>
      <c r="AY1421">
        <v>80.845542964437655</v>
      </c>
      <c r="AZ1421">
        <v>23</v>
      </c>
      <c r="BA1421">
        <v>217</v>
      </c>
      <c r="BB1421">
        <v>23</v>
      </c>
      <c r="BC1421">
        <v>0</v>
      </c>
      <c r="BD1421">
        <v>23</v>
      </c>
      <c r="BE1421">
        <v>237</v>
      </c>
      <c r="BF1421">
        <v>23</v>
      </c>
      <c r="BG1421">
        <v>107.1174674641977</v>
      </c>
      <c r="BH1421">
        <v>4</v>
      </c>
      <c r="BI1421">
        <v>1</v>
      </c>
      <c r="BJ1421" s="74">
        <f t="shared" si="111"/>
        <v>1.0676666666666665</v>
      </c>
      <c r="BK1421" s="92">
        <f t="shared" si="112"/>
        <v>9</v>
      </c>
      <c r="BN1421" s="67">
        <f t="shared" si="113"/>
        <v>0.70333333333333314</v>
      </c>
      <c r="BO1421" s="9">
        <f t="shared" si="114"/>
        <v>5</v>
      </c>
      <c r="BT1421">
        <v>0.64</v>
      </c>
      <c r="BU1421">
        <v>9</v>
      </c>
      <c r="BV1421">
        <v>0</v>
      </c>
      <c r="BW1421">
        <v>80.845542964437655</v>
      </c>
      <c r="BX1421">
        <v>23</v>
      </c>
      <c r="BY1421">
        <v>217</v>
      </c>
      <c r="BZ1421">
        <v>23</v>
      </c>
      <c r="CA1421">
        <v>0</v>
      </c>
      <c r="CB1421">
        <v>23</v>
      </c>
      <c r="CC1421">
        <v>237</v>
      </c>
      <c r="CD1421">
        <v>23</v>
      </c>
      <c r="CE1421">
        <v>107.1174674641977</v>
      </c>
      <c r="CF1421">
        <v>4</v>
      </c>
      <c r="CG1421">
        <v>1</v>
      </c>
      <c r="CM1421">
        <v>0.64</v>
      </c>
      <c r="CQ1421" t="s">
        <v>162</v>
      </c>
      <c r="CR1421" t="s">
        <v>176</v>
      </c>
      <c r="CS1421" t="s">
        <v>242</v>
      </c>
      <c r="CT1421">
        <v>80.845542964437655</v>
      </c>
      <c r="CU1421">
        <v>23</v>
      </c>
      <c r="CV1421">
        <v>217</v>
      </c>
      <c r="CW1421">
        <v>23</v>
      </c>
      <c r="CX1421">
        <v>0</v>
      </c>
      <c r="CY1421">
        <v>23</v>
      </c>
      <c r="CZ1421">
        <v>237</v>
      </c>
      <c r="DA1421">
        <v>23</v>
      </c>
      <c r="DB1421">
        <v>107.1174674641977</v>
      </c>
      <c r="DC1421">
        <v>4</v>
      </c>
      <c r="DD1421">
        <v>1</v>
      </c>
      <c r="DF1421">
        <v>0.28100000000000003</v>
      </c>
    </row>
    <row r="1422" spans="1:110" x14ac:dyDescent="0.25">
      <c r="A1422" s="74">
        <v>2</v>
      </c>
      <c r="B1422" s="44">
        <v>1</v>
      </c>
      <c r="C1422" s="44">
        <v>1</v>
      </c>
      <c r="D1422" s="44">
        <v>19</v>
      </c>
      <c r="E1422" s="44">
        <v>6.5073269501796496E-2</v>
      </c>
      <c r="F1422" s="44">
        <v>1486.5984444999999</v>
      </c>
      <c r="G1422" s="75">
        <v>201.32</v>
      </c>
      <c r="H1422" s="74">
        <v>0.45300000000000001</v>
      </c>
      <c r="I1422" s="44">
        <v>4</v>
      </c>
      <c r="J1422" s="75">
        <v>0</v>
      </c>
      <c r="K1422" s="74">
        <v>0.34399999999999997</v>
      </c>
      <c r="L1422" s="44">
        <v>4</v>
      </c>
      <c r="M1422" s="75">
        <v>0</v>
      </c>
      <c r="N1422" s="44">
        <v>0.28100000000000003</v>
      </c>
      <c r="O1422" s="44">
        <v>4</v>
      </c>
      <c r="P1422" s="75">
        <v>0</v>
      </c>
      <c r="Q1422" s="80">
        <f t="shared" si="110"/>
        <v>0.35933333333333328</v>
      </c>
      <c r="R1422" s="88">
        <f t="shared" si="110"/>
        <v>4</v>
      </c>
      <c r="T1422" s="74">
        <v>1.0629999999999999</v>
      </c>
      <c r="U1422" s="44">
        <v>9</v>
      </c>
      <c r="V1422" s="44">
        <v>0</v>
      </c>
      <c r="W1422" s="44">
        <v>80.787954287529985</v>
      </c>
      <c r="X1422" s="44">
        <v>23</v>
      </c>
      <c r="Y1422" s="44">
        <v>216.99999999999997</v>
      </c>
      <c r="Z1422" s="44">
        <v>23</v>
      </c>
      <c r="AA1422" s="44">
        <v>0</v>
      </c>
      <c r="AB1422" s="44">
        <v>23</v>
      </c>
      <c r="AC1422" s="44">
        <v>236.99999999999997</v>
      </c>
      <c r="AD1422" s="44">
        <v>23</v>
      </c>
      <c r="AE1422" s="44">
        <v>106.730949607201</v>
      </c>
      <c r="AF1422" s="44">
        <v>4</v>
      </c>
      <c r="AG1422" s="75">
        <v>1</v>
      </c>
      <c r="AH1422" s="74">
        <v>0.93799999999999994</v>
      </c>
      <c r="AI1422" s="44">
        <v>9</v>
      </c>
      <c r="AJ1422" s="44">
        <v>0</v>
      </c>
      <c r="AK1422" s="44">
        <v>80.787954287529985</v>
      </c>
      <c r="AL1422" s="44">
        <v>23</v>
      </c>
      <c r="AM1422" s="44">
        <v>216.99999999999997</v>
      </c>
      <c r="AN1422" s="44">
        <v>23</v>
      </c>
      <c r="AO1422" s="44">
        <v>0</v>
      </c>
      <c r="AP1422" s="44">
        <v>23</v>
      </c>
      <c r="AQ1422" s="44">
        <v>236.99999999999997</v>
      </c>
      <c r="AR1422" s="44">
        <v>23</v>
      </c>
      <c r="AS1422" s="44">
        <v>106.730949607201</v>
      </c>
      <c r="AT1422" s="44">
        <v>4</v>
      </c>
      <c r="AU1422" s="75">
        <v>1</v>
      </c>
      <c r="AV1422">
        <v>1.016</v>
      </c>
      <c r="AW1422">
        <v>9</v>
      </c>
      <c r="AX1422">
        <v>0</v>
      </c>
      <c r="AY1422">
        <v>80.787954287529985</v>
      </c>
      <c r="AZ1422">
        <v>23</v>
      </c>
      <c r="BA1422">
        <v>216.99999999999997</v>
      </c>
      <c r="BB1422">
        <v>23</v>
      </c>
      <c r="BC1422">
        <v>0</v>
      </c>
      <c r="BD1422">
        <v>23</v>
      </c>
      <c r="BE1422">
        <v>236.99999999999997</v>
      </c>
      <c r="BF1422">
        <v>23</v>
      </c>
      <c r="BG1422">
        <v>106.730949607201</v>
      </c>
      <c r="BH1422">
        <v>4</v>
      </c>
      <c r="BI1422">
        <v>1</v>
      </c>
      <c r="BJ1422" s="74">
        <f t="shared" si="111"/>
        <v>1.0056666666666667</v>
      </c>
      <c r="BK1422" s="92">
        <f t="shared" si="112"/>
        <v>9</v>
      </c>
      <c r="BN1422" s="67">
        <f t="shared" si="113"/>
        <v>0.64633333333333343</v>
      </c>
      <c r="BO1422" s="9">
        <f t="shared" si="114"/>
        <v>5</v>
      </c>
      <c r="BT1422">
        <v>0.625</v>
      </c>
      <c r="BU1422">
        <v>9</v>
      </c>
      <c r="BV1422">
        <v>0</v>
      </c>
      <c r="BW1422">
        <v>80.787954287529985</v>
      </c>
      <c r="BX1422">
        <v>23</v>
      </c>
      <c r="BY1422">
        <v>216.99999999999997</v>
      </c>
      <c r="BZ1422">
        <v>23</v>
      </c>
      <c r="CA1422">
        <v>0</v>
      </c>
      <c r="CB1422">
        <v>23</v>
      </c>
      <c r="CC1422">
        <v>236.99999999999997</v>
      </c>
      <c r="CD1422">
        <v>23</v>
      </c>
      <c r="CE1422">
        <v>106.730949607201</v>
      </c>
      <c r="CF1422">
        <v>4</v>
      </c>
      <c r="CG1422">
        <v>1</v>
      </c>
      <c r="CM1422">
        <v>0.625</v>
      </c>
      <c r="CQ1422" t="s">
        <v>162</v>
      </c>
      <c r="CR1422" t="s">
        <v>176</v>
      </c>
      <c r="CS1422" t="s">
        <v>242</v>
      </c>
      <c r="CT1422">
        <v>80.787954287529985</v>
      </c>
      <c r="CU1422">
        <v>23</v>
      </c>
      <c r="CV1422">
        <v>216.99999999999997</v>
      </c>
      <c r="CW1422">
        <v>23</v>
      </c>
      <c r="CX1422">
        <v>0</v>
      </c>
      <c r="CY1422">
        <v>23</v>
      </c>
      <c r="CZ1422">
        <v>236.99999999999997</v>
      </c>
      <c r="DA1422">
        <v>23</v>
      </c>
      <c r="DB1422">
        <v>106.730949607201</v>
      </c>
      <c r="DC1422">
        <v>4</v>
      </c>
      <c r="DD1422">
        <v>1</v>
      </c>
      <c r="DF1422">
        <v>0.28100000000000003</v>
      </c>
    </row>
    <row r="1423" spans="1:110" x14ac:dyDescent="0.25">
      <c r="A1423" s="74">
        <v>2</v>
      </c>
      <c r="B1423" s="44">
        <v>1</v>
      </c>
      <c r="C1423" s="44">
        <v>1</v>
      </c>
      <c r="D1423" s="44">
        <v>20</v>
      </c>
      <c r="E1423" s="44">
        <v>0.16261127401367301</v>
      </c>
      <c r="F1423" s="44">
        <v>1519.7957060000001</v>
      </c>
      <c r="G1423" s="75">
        <v>209.37</v>
      </c>
      <c r="H1423" s="74">
        <v>0.48399999999999999</v>
      </c>
      <c r="I1423" s="44">
        <v>4</v>
      </c>
      <c r="J1423" s="75">
        <v>0</v>
      </c>
      <c r="K1423" s="74">
        <v>0.34399999999999997</v>
      </c>
      <c r="L1423" s="44">
        <v>4</v>
      </c>
      <c r="M1423" s="75">
        <v>0</v>
      </c>
      <c r="N1423" s="44">
        <v>0.29699999999999999</v>
      </c>
      <c r="O1423" s="44">
        <v>4</v>
      </c>
      <c r="P1423" s="75">
        <v>0</v>
      </c>
      <c r="Q1423" s="80">
        <f t="shared" si="110"/>
        <v>0.375</v>
      </c>
      <c r="R1423" s="88">
        <f t="shared" si="110"/>
        <v>4</v>
      </c>
      <c r="T1423" s="74">
        <v>1.2190000000000001</v>
      </c>
      <c r="U1423" s="44">
        <v>9</v>
      </c>
      <c r="V1423" s="44">
        <v>0</v>
      </c>
      <c r="W1423" s="44">
        <v>80.732914657692405</v>
      </c>
      <c r="X1423" s="44">
        <v>23</v>
      </c>
      <c r="Y1423" s="44">
        <v>217.000001</v>
      </c>
      <c r="Z1423" s="44">
        <v>23</v>
      </c>
      <c r="AA1423" s="44">
        <v>0</v>
      </c>
      <c r="AB1423" s="44">
        <v>23</v>
      </c>
      <c r="AC1423" s="44">
        <v>237</v>
      </c>
      <c r="AD1423" s="44">
        <v>23</v>
      </c>
      <c r="AE1423" s="44">
        <v>106.36125203557637</v>
      </c>
      <c r="AF1423" s="44">
        <v>4</v>
      </c>
      <c r="AG1423" s="75">
        <v>1</v>
      </c>
      <c r="AH1423" s="74">
        <v>0.93799999999999994</v>
      </c>
      <c r="AI1423" s="44">
        <v>9</v>
      </c>
      <c r="AJ1423" s="44">
        <v>0</v>
      </c>
      <c r="AK1423" s="44">
        <v>80.732914657692405</v>
      </c>
      <c r="AL1423" s="44">
        <v>23</v>
      </c>
      <c r="AM1423" s="44">
        <v>217.000001</v>
      </c>
      <c r="AN1423" s="44">
        <v>23</v>
      </c>
      <c r="AO1423" s="44">
        <v>0</v>
      </c>
      <c r="AP1423" s="44">
        <v>23</v>
      </c>
      <c r="AQ1423" s="44">
        <v>237</v>
      </c>
      <c r="AR1423" s="44">
        <v>23</v>
      </c>
      <c r="AS1423" s="44">
        <v>106.36125203557637</v>
      </c>
      <c r="AT1423" s="44">
        <v>4</v>
      </c>
      <c r="AU1423" s="75">
        <v>1</v>
      </c>
      <c r="AV1423">
        <v>1</v>
      </c>
      <c r="AW1423">
        <v>9</v>
      </c>
      <c r="AX1423">
        <v>0</v>
      </c>
      <c r="AY1423">
        <v>80.732914657692405</v>
      </c>
      <c r="AZ1423">
        <v>23</v>
      </c>
      <c r="BA1423">
        <v>217.000001</v>
      </c>
      <c r="BB1423">
        <v>23</v>
      </c>
      <c r="BC1423">
        <v>0</v>
      </c>
      <c r="BD1423">
        <v>23</v>
      </c>
      <c r="BE1423">
        <v>237</v>
      </c>
      <c r="BF1423">
        <v>23</v>
      </c>
      <c r="BG1423">
        <v>106.36125203557637</v>
      </c>
      <c r="BH1423">
        <v>4</v>
      </c>
      <c r="BI1423">
        <v>1</v>
      </c>
      <c r="BJ1423" s="74">
        <f t="shared" si="111"/>
        <v>1.0523333333333333</v>
      </c>
      <c r="BK1423" s="92">
        <f t="shared" si="112"/>
        <v>9</v>
      </c>
      <c r="BN1423" s="67">
        <f t="shared" si="113"/>
        <v>0.67733333333333334</v>
      </c>
      <c r="BO1423" s="9">
        <f t="shared" si="114"/>
        <v>5</v>
      </c>
      <c r="BT1423">
        <v>0.625</v>
      </c>
      <c r="BU1423">
        <v>9</v>
      </c>
      <c r="BV1423">
        <v>0</v>
      </c>
      <c r="BW1423">
        <v>80.732914657692405</v>
      </c>
      <c r="BX1423">
        <v>23</v>
      </c>
      <c r="BY1423">
        <v>217.000001</v>
      </c>
      <c r="BZ1423">
        <v>23</v>
      </c>
      <c r="CA1423">
        <v>0</v>
      </c>
      <c r="CB1423">
        <v>23</v>
      </c>
      <c r="CC1423">
        <v>237</v>
      </c>
      <c r="CD1423">
        <v>23</v>
      </c>
      <c r="CE1423">
        <v>106.36125203557637</v>
      </c>
      <c r="CF1423">
        <v>4</v>
      </c>
      <c r="CG1423">
        <v>1</v>
      </c>
      <c r="CM1423">
        <v>0.625</v>
      </c>
      <c r="CQ1423" t="s">
        <v>162</v>
      </c>
      <c r="CR1423" t="s">
        <v>182</v>
      </c>
      <c r="CS1423" t="s">
        <v>242</v>
      </c>
      <c r="CT1423">
        <v>80.732914657692405</v>
      </c>
      <c r="CU1423">
        <v>23</v>
      </c>
      <c r="CV1423">
        <v>217.000001</v>
      </c>
      <c r="CW1423">
        <v>23</v>
      </c>
      <c r="CX1423">
        <v>0</v>
      </c>
      <c r="CY1423">
        <v>23</v>
      </c>
      <c r="CZ1423">
        <v>237</v>
      </c>
      <c r="DA1423">
        <v>23</v>
      </c>
      <c r="DB1423">
        <v>106.36125203557637</v>
      </c>
      <c r="DC1423">
        <v>4</v>
      </c>
      <c r="DD1423">
        <v>1</v>
      </c>
      <c r="DF1423">
        <v>0.29699999999999999</v>
      </c>
    </row>
    <row r="1424" spans="1:110" x14ac:dyDescent="0.25">
      <c r="A1424" s="74">
        <v>2</v>
      </c>
      <c r="B1424" s="44">
        <v>1</v>
      </c>
      <c r="C1424" s="44">
        <v>1</v>
      </c>
      <c r="D1424" s="44">
        <v>21</v>
      </c>
      <c r="E1424" s="44">
        <v>0.26014927852554998</v>
      </c>
      <c r="F1424" s="44">
        <v>1552.9929674999901</v>
      </c>
      <c r="G1424" s="75">
        <v>217.42</v>
      </c>
      <c r="H1424" s="74">
        <v>0.45300000000000001</v>
      </c>
      <c r="I1424" s="44">
        <v>4</v>
      </c>
      <c r="J1424" s="75">
        <v>0</v>
      </c>
      <c r="K1424" s="74">
        <v>0.32800000000000001</v>
      </c>
      <c r="L1424" s="44">
        <v>4</v>
      </c>
      <c r="M1424" s="75">
        <v>0</v>
      </c>
      <c r="N1424" s="44">
        <v>0.313</v>
      </c>
      <c r="O1424" s="44">
        <v>4</v>
      </c>
      <c r="P1424" s="75">
        <v>0</v>
      </c>
      <c r="Q1424" s="80">
        <f t="shared" si="110"/>
        <v>0.36466666666666669</v>
      </c>
      <c r="R1424" s="88">
        <f t="shared" si="110"/>
        <v>4</v>
      </c>
      <c r="T1424" s="74">
        <v>0.98499999999999999</v>
      </c>
      <c r="U1424" s="44">
        <v>9</v>
      </c>
      <c r="V1424" s="44">
        <v>0</v>
      </c>
      <c r="W1424" s="44">
        <v>80.679749468200882</v>
      </c>
      <c r="X1424" s="44">
        <v>23</v>
      </c>
      <c r="Y1424" s="44">
        <v>216.99999999999997</v>
      </c>
      <c r="Z1424" s="44">
        <v>23</v>
      </c>
      <c r="AA1424" s="44">
        <v>0</v>
      </c>
      <c r="AB1424" s="44">
        <v>23</v>
      </c>
      <c r="AC1424" s="44">
        <v>236.99999999999997</v>
      </c>
      <c r="AD1424" s="44">
        <v>23</v>
      </c>
      <c r="AE1424" s="44">
        <v>105.97881129945586</v>
      </c>
      <c r="AF1424" s="44">
        <v>4</v>
      </c>
      <c r="AG1424" s="75">
        <v>1</v>
      </c>
      <c r="AH1424" s="74">
        <v>0.93700000000000006</v>
      </c>
      <c r="AI1424" s="44">
        <v>9</v>
      </c>
      <c r="AJ1424" s="44">
        <v>0</v>
      </c>
      <c r="AK1424" s="44">
        <v>80.679749468200882</v>
      </c>
      <c r="AL1424" s="44">
        <v>23</v>
      </c>
      <c r="AM1424" s="44">
        <v>216.99999999999997</v>
      </c>
      <c r="AN1424" s="44">
        <v>23</v>
      </c>
      <c r="AO1424" s="44">
        <v>0</v>
      </c>
      <c r="AP1424" s="44">
        <v>23</v>
      </c>
      <c r="AQ1424" s="44">
        <v>236.99999999999997</v>
      </c>
      <c r="AR1424" s="44">
        <v>23</v>
      </c>
      <c r="AS1424" s="44">
        <v>105.97881129945586</v>
      </c>
      <c r="AT1424" s="44">
        <v>4</v>
      </c>
      <c r="AU1424" s="75">
        <v>1</v>
      </c>
      <c r="AV1424">
        <v>1</v>
      </c>
      <c r="AW1424">
        <v>9</v>
      </c>
      <c r="AX1424">
        <v>0</v>
      </c>
      <c r="AY1424">
        <v>80.679749468200882</v>
      </c>
      <c r="AZ1424">
        <v>23</v>
      </c>
      <c r="BA1424">
        <v>216.99999999999997</v>
      </c>
      <c r="BB1424">
        <v>23</v>
      </c>
      <c r="BC1424">
        <v>0</v>
      </c>
      <c r="BD1424">
        <v>23</v>
      </c>
      <c r="BE1424">
        <v>236.99999999999997</v>
      </c>
      <c r="BF1424">
        <v>23</v>
      </c>
      <c r="BG1424">
        <v>105.97881129945586</v>
      </c>
      <c r="BH1424">
        <v>4</v>
      </c>
      <c r="BI1424">
        <v>1</v>
      </c>
      <c r="BJ1424" s="74">
        <f t="shared" si="111"/>
        <v>0.97400000000000009</v>
      </c>
      <c r="BK1424" s="92">
        <f t="shared" si="112"/>
        <v>9</v>
      </c>
      <c r="BN1424" s="67">
        <f t="shared" si="113"/>
        <v>0.60933333333333339</v>
      </c>
      <c r="BO1424" s="9">
        <f t="shared" si="114"/>
        <v>5</v>
      </c>
      <c r="BT1424">
        <v>0.625</v>
      </c>
      <c r="BU1424">
        <v>9</v>
      </c>
      <c r="BV1424">
        <v>0</v>
      </c>
      <c r="BW1424">
        <v>80.679749468200882</v>
      </c>
      <c r="BX1424">
        <v>23</v>
      </c>
      <c r="BY1424">
        <v>216.99999999999997</v>
      </c>
      <c r="BZ1424">
        <v>23</v>
      </c>
      <c r="CA1424">
        <v>0</v>
      </c>
      <c r="CB1424">
        <v>23</v>
      </c>
      <c r="CC1424">
        <v>236.99999999999997</v>
      </c>
      <c r="CD1424">
        <v>23</v>
      </c>
      <c r="CE1424">
        <v>105.97881129945586</v>
      </c>
      <c r="CF1424">
        <v>4</v>
      </c>
      <c r="CG1424">
        <v>1</v>
      </c>
      <c r="CM1424">
        <v>0.625</v>
      </c>
      <c r="CQ1424" t="s">
        <v>162</v>
      </c>
      <c r="CR1424" t="s">
        <v>176</v>
      </c>
      <c r="CS1424" t="s">
        <v>242</v>
      </c>
      <c r="CT1424">
        <v>80.679749468200882</v>
      </c>
      <c r="CU1424">
        <v>23</v>
      </c>
      <c r="CV1424">
        <v>216.99999999999997</v>
      </c>
      <c r="CW1424">
        <v>23</v>
      </c>
      <c r="CX1424">
        <v>0</v>
      </c>
      <c r="CY1424">
        <v>23</v>
      </c>
      <c r="CZ1424">
        <v>236.99999999999997</v>
      </c>
      <c r="DA1424">
        <v>23</v>
      </c>
      <c r="DB1424">
        <v>105.97881129945586</v>
      </c>
      <c r="DC1424">
        <v>4</v>
      </c>
      <c r="DD1424">
        <v>1</v>
      </c>
      <c r="DF1424">
        <v>0.28100000000000003</v>
      </c>
    </row>
    <row r="1425" spans="1:110" x14ac:dyDescent="0.25">
      <c r="A1425" s="74">
        <v>2</v>
      </c>
      <c r="B1425" s="44">
        <v>1</v>
      </c>
      <c r="C1425" s="44">
        <v>1</v>
      </c>
      <c r="D1425" s="44">
        <v>22</v>
      </c>
      <c r="E1425" s="44">
        <v>0.35768728303742697</v>
      </c>
      <c r="F1425" s="44">
        <v>1586.190229</v>
      </c>
      <c r="G1425" s="75">
        <v>225.47</v>
      </c>
      <c r="H1425" s="74">
        <v>0.46899999999999997</v>
      </c>
      <c r="I1425" s="44">
        <v>4</v>
      </c>
      <c r="J1425" s="75">
        <v>0</v>
      </c>
      <c r="K1425" s="74">
        <v>0.313</v>
      </c>
      <c r="L1425" s="44">
        <v>4</v>
      </c>
      <c r="M1425" s="75">
        <v>0</v>
      </c>
      <c r="N1425" s="44">
        <v>0.29699999999999999</v>
      </c>
      <c r="O1425" s="44">
        <v>4</v>
      </c>
      <c r="P1425" s="75">
        <v>0</v>
      </c>
      <c r="Q1425" s="80">
        <f t="shared" si="110"/>
        <v>0.35966666666666663</v>
      </c>
      <c r="R1425" s="88">
        <f t="shared" si="110"/>
        <v>4</v>
      </c>
      <c r="T1425" s="74">
        <v>1</v>
      </c>
      <c r="U1425" s="44">
        <v>9</v>
      </c>
      <c r="V1425" s="44">
        <v>0</v>
      </c>
      <c r="W1425" s="44">
        <v>80.629757743317825</v>
      </c>
      <c r="X1425" s="44">
        <v>23</v>
      </c>
      <c r="Y1425" s="44">
        <v>217</v>
      </c>
      <c r="Z1425" s="44">
        <v>23</v>
      </c>
      <c r="AA1425" s="44">
        <v>0</v>
      </c>
      <c r="AB1425" s="44">
        <v>23</v>
      </c>
      <c r="AC1425" s="44">
        <v>237</v>
      </c>
      <c r="AD1425" s="44">
        <v>23</v>
      </c>
      <c r="AE1425" s="44">
        <v>105.6681451829983</v>
      </c>
      <c r="AF1425" s="44">
        <v>4</v>
      </c>
      <c r="AG1425" s="75">
        <v>1</v>
      </c>
      <c r="AH1425" s="74">
        <v>0.93700000000000006</v>
      </c>
      <c r="AI1425" s="44">
        <v>9</v>
      </c>
      <c r="AJ1425" s="44">
        <v>0</v>
      </c>
      <c r="AK1425" s="44">
        <v>80.629757743317825</v>
      </c>
      <c r="AL1425" s="44">
        <v>23</v>
      </c>
      <c r="AM1425" s="44">
        <v>217</v>
      </c>
      <c r="AN1425" s="44">
        <v>23</v>
      </c>
      <c r="AO1425" s="44">
        <v>0</v>
      </c>
      <c r="AP1425" s="44">
        <v>23</v>
      </c>
      <c r="AQ1425" s="44">
        <v>237</v>
      </c>
      <c r="AR1425" s="44">
        <v>23</v>
      </c>
      <c r="AS1425" s="44">
        <v>105.6681451829983</v>
      </c>
      <c r="AT1425" s="44">
        <v>4</v>
      </c>
      <c r="AU1425" s="75">
        <v>1</v>
      </c>
      <c r="AV1425">
        <v>1</v>
      </c>
      <c r="AW1425">
        <v>9</v>
      </c>
      <c r="AX1425">
        <v>0</v>
      </c>
      <c r="AY1425">
        <v>80.629757743317825</v>
      </c>
      <c r="AZ1425">
        <v>23</v>
      </c>
      <c r="BA1425">
        <v>217</v>
      </c>
      <c r="BB1425">
        <v>23</v>
      </c>
      <c r="BC1425">
        <v>0</v>
      </c>
      <c r="BD1425">
        <v>23</v>
      </c>
      <c r="BE1425">
        <v>237</v>
      </c>
      <c r="BF1425">
        <v>23</v>
      </c>
      <c r="BG1425">
        <v>105.6681451829983</v>
      </c>
      <c r="BH1425">
        <v>4</v>
      </c>
      <c r="BI1425">
        <v>1</v>
      </c>
      <c r="BJ1425" s="74">
        <f t="shared" si="111"/>
        <v>0.97900000000000009</v>
      </c>
      <c r="BK1425" s="92">
        <f t="shared" si="112"/>
        <v>9</v>
      </c>
      <c r="BN1425" s="67">
        <f t="shared" si="113"/>
        <v>0.61933333333333351</v>
      </c>
      <c r="BO1425" s="9">
        <f t="shared" si="114"/>
        <v>5</v>
      </c>
      <c r="BT1425">
        <v>0.625</v>
      </c>
      <c r="BU1425">
        <v>9</v>
      </c>
      <c r="BV1425">
        <v>0</v>
      </c>
      <c r="BW1425">
        <v>80.629757743317825</v>
      </c>
      <c r="BX1425">
        <v>23</v>
      </c>
      <c r="BY1425">
        <v>217</v>
      </c>
      <c r="BZ1425">
        <v>23</v>
      </c>
      <c r="CA1425">
        <v>0</v>
      </c>
      <c r="CB1425">
        <v>23</v>
      </c>
      <c r="CC1425">
        <v>237</v>
      </c>
      <c r="CD1425">
        <v>23</v>
      </c>
      <c r="CE1425">
        <v>105.6681451829983</v>
      </c>
      <c r="CF1425">
        <v>4</v>
      </c>
      <c r="CG1425">
        <v>1</v>
      </c>
      <c r="CM1425">
        <v>0.625</v>
      </c>
      <c r="CQ1425" t="s">
        <v>162</v>
      </c>
      <c r="CR1425" t="s">
        <v>179</v>
      </c>
      <c r="CS1425" t="s">
        <v>242</v>
      </c>
      <c r="CT1425">
        <v>80.629757743317825</v>
      </c>
      <c r="CU1425">
        <v>23</v>
      </c>
      <c r="CV1425">
        <v>217</v>
      </c>
      <c r="CW1425">
        <v>23</v>
      </c>
      <c r="CX1425">
        <v>0</v>
      </c>
      <c r="CY1425">
        <v>23</v>
      </c>
      <c r="CZ1425">
        <v>237</v>
      </c>
      <c r="DA1425">
        <v>23</v>
      </c>
      <c r="DB1425">
        <v>105.6681451829983</v>
      </c>
      <c r="DC1425">
        <v>4</v>
      </c>
      <c r="DD1425">
        <v>1</v>
      </c>
      <c r="DF1425">
        <v>0.26500000000000001</v>
      </c>
    </row>
    <row r="1426" spans="1:110" x14ac:dyDescent="0.25">
      <c r="A1426" s="74">
        <v>2</v>
      </c>
      <c r="B1426" s="44">
        <v>1</v>
      </c>
      <c r="C1426" s="44">
        <v>1</v>
      </c>
      <c r="D1426" s="44">
        <v>23</v>
      </c>
      <c r="E1426" s="44">
        <v>0.45522528754928698</v>
      </c>
      <c r="F1426" s="44">
        <v>1619.3874905</v>
      </c>
      <c r="G1426" s="75">
        <v>233.52</v>
      </c>
      <c r="H1426" s="74">
        <v>0.45300000000000001</v>
      </c>
      <c r="I1426" s="44">
        <v>4</v>
      </c>
      <c r="J1426" s="75">
        <v>0</v>
      </c>
      <c r="K1426" s="74">
        <v>0.312</v>
      </c>
      <c r="L1426" s="44">
        <v>4</v>
      </c>
      <c r="M1426" s="75">
        <v>0</v>
      </c>
      <c r="N1426" s="44">
        <v>0.28100000000000003</v>
      </c>
      <c r="O1426" s="44">
        <v>4</v>
      </c>
      <c r="P1426" s="75">
        <v>0</v>
      </c>
      <c r="Q1426" s="80">
        <f t="shared" si="110"/>
        <v>0.34866666666666668</v>
      </c>
      <c r="R1426" s="88">
        <f t="shared" si="110"/>
        <v>4</v>
      </c>
      <c r="T1426" s="74">
        <v>0.84399999999999997</v>
      </c>
      <c r="U1426" s="44">
        <v>9</v>
      </c>
      <c r="V1426" s="44">
        <v>0</v>
      </c>
      <c r="W1426" s="44">
        <v>80.58132623815257</v>
      </c>
      <c r="X1426" s="44">
        <v>23</v>
      </c>
      <c r="Y1426" s="44">
        <v>217</v>
      </c>
      <c r="Z1426" s="44">
        <v>23</v>
      </c>
      <c r="AA1426" s="44">
        <v>0</v>
      </c>
      <c r="AB1426" s="44">
        <v>23</v>
      </c>
      <c r="AC1426" s="44">
        <v>237</v>
      </c>
      <c r="AD1426" s="44">
        <v>23</v>
      </c>
      <c r="AE1426" s="44">
        <v>105.34286272104589</v>
      </c>
      <c r="AF1426" s="44">
        <v>4</v>
      </c>
      <c r="AG1426" s="75">
        <v>1</v>
      </c>
      <c r="AH1426" s="74">
        <v>0.93700000000000006</v>
      </c>
      <c r="AI1426" s="44">
        <v>9</v>
      </c>
      <c r="AJ1426" s="44">
        <v>0</v>
      </c>
      <c r="AK1426" s="44">
        <v>80.58132623815257</v>
      </c>
      <c r="AL1426" s="44">
        <v>23</v>
      </c>
      <c r="AM1426" s="44">
        <v>217</v>
      </c>
      <c r="AN1426" s="44">
        <v>23</v>
      </c>
      <c r="AO1426" s="44">
        <v>0</v>
      </c>
      <c r="AP1426" s="44">
        <v>23</v>
      </c>
      <c r="AQ1426" s="44">
        <v>237</v>
      </c>
      <c r="AR1426" s="44">
        <v>23</v>
      </c>
      <c r="AS1426" s="44">
        <v>105.34286272104589</v>
      </c>
      <c r="AT1426" s="44">
        <v>4</v>
      </c>
      <c r="AU1426" s="75">
        <v>1</v>
      </c>
      <c r="AV1426">
        <v>1</v>
      </c>
      <c r="AW1426">
        <v>9</v>
      </c>
      <c r="AX1426">
        <v>0</v>
      </c>
      <c r="AY1426">
        <v>80.58132623815257</v>
      </c>
      <c r="AZ1426">
        <v>23</v>
      </c>
      <c r="BA1426">
        <v>217</v>
      </c>
      <c r="BB1426">
        <v>23</v>
      </c>
      <c r="BC1426">
        <v>0</v>
      </c>
      <c r="BD1426">
        <v>23</v>
      </c>
      <c r="BE1426">
        <v>237</v>
      </c>
      <c r="BF1426">
        <v>23</v>
      </c>
      <c r="BG1426">
        <v>105.34286272104589</v>
      </c>
      <c r="BH1426">
        <v>4</v>
      </c>
      <c r="BI1426">
        <v>1</v>
      </c>
      <c r="BJ1426" s="74">
        <f t="shared" si="111"/>
        <v>0.92700000000000005</v>
      </c>
      <c r="BK1426" s="92">
        <f t="shared" si="112"/>
        <v>9</v>
      </c>
      <c r="BN1426" s="67">
        <f t="shared" si="113"/>
        <v>0.57833333333333337</v>
      </c>
      <c r="BO1426" s="9">
        <f t="shared" si="114"/>
        <v>5</v>
      </c>
      <c r="BT1426">
        <v>0.61</v>
      </c>
      <c r="BU1426">
        <v>9</v>
      </c>
      <c r="BV1426">
        <v>0</v>
      </c>
      <c r="BW1426">
        <v>80.58132623815257</v>
      </c>
      <c r="BX1426">
        <v>23</v>
      </c>
      <c r="BY1426">
        <v>217</v>
      </c>
      <c r="BZ1426">
        <v>23</v>
      </c>
      <c r="CA1426">
        <v>0</v>
      </c>
      <c r="CB1426">
        <v>23</v>
      </c>
      <c r="CC1426">
        <v>237</v>
      </c>
      <c r="CD1426">
        <v>23</v>
      </c>
      <c r="CE1426">
        <v>105.34286272104589</v>
      </c>
      <c r="CF1426">
        <v>4</v>
      </c>
      <c r="CG1426">
        <v>1</v>
      </c>
      <c r="CM1426">
        <v>0.61</v>
      </c>
      <c r="CQ1426" t="s">
        <v>162</v>
      </c>
      <c r="CR1426" t="s">
        <v>182</v>
      </c>
      <c r="CS1426" t="s">
        <v>242</v>
      </c>
      <c r="CT1426">
        <v>80.58132623815257</v>
      </c>
      <c r="CU1426">
        <v>23</v>
      </c>
      <c r="CV1426">
        <v>217</v>
      </c>
      <c r="CW1426">
        <v>23</v>
      </c>
      <c r="CX1426">
        <v>0</v>
      </c>
      <c r="CY1426">
        <v>23</v>
      </c>
      <c r="CZ1426">
        <v>237</v>
      </c>
      <c r="DA1426">
        <v>23</v>
      </c>
      <c r="DB1426">
        <v>105.34286272104589</v>
      </c>
      <c r="DC1426">
        <v>4</v>
      </c>
      <c r="DD1426">
        <v>1</v>
      </c>
      <c r="DF1426">
        <v>0.29699999999999999</v>
      </c>
    </row>
    <row r="1427" spans="1:110" x14ac:dyDescent="0.25">
      <c r="A1427" s="74">
        <v>2</v>
      </c>
      <c r="B1427" s="44">
        <v>1</v>
      </c>
      <c r="C1427" s="44">
        <v>2</v>
      </c>
      <c r="D1427" s="44">
        <v>11</v>
      </c>
      <c r="E1427" s="44">
        <v>-0.40447094593315103</v>
      </c>
      <c r="F1427" s="44">
        <v>1345.6957084999999</v>
      </c>
      <c r="G1427" s="75">
        <v>143.66</v>
      </c>
      <c r="H1427" s="74">
        <v>0.438</v>
      </c>
      <c r="I1427" s="44">
        <v>4</v>
      </c>
      <c r="J1427" s="75">
        <v>0</v>
      </c>
      <c r="K1427" s="74">
        <v>0.32800000000000001</v>
      </c>
      <c r="L1427" s="44">
        <v>4</v>
      </c>
      <c r="M1427" s="75">
        <v>0</v>
      </c>
      <c r="N1427" s="44">
        <v>0.28100000000000003</v>
      </c>
      <c r="O1427" s="44">
        <v>4</v>
      </c>
      <c r="P1427" s="75">
        <v>0</v>
      </c>
      <c r="Q1427" s="80">
        <f t="shared" si="110"/>
        <v>0.34900000000000003</v>
      </c>
      <c r="R1427" s="88">
        <f t="shared" si="110"/>
        <v>4</v>
      </c>
      <c r="T1427" s="74">
        <v>0.82799999999999996</v>
      </c>
      <c r="U1427" s="44">
        <v>9</v>
      </c>
      <c r="V1427" s="44">
        <v>0</v>
      </c>
      <c r="W1427" s="44">
        <v>81.142204221915279</v>
      </c>
      <c r="X1427" s="44">
        <v>23</v>
      </c>
      <c r="Y1427" s="44">
        <v>217</v>
      </c>
      <c r="Z1427" s="44">
        <v>23</v>
      </c>
      <c r="AA1427" s="44">
        <v>0</v>
      </c>
      <c r="AB1427" s="44">
        <v>23</v>
      </c>
      <c r="AC1427" s="44">
        <v>237</v>
      </c>
      <c r="AD1427" s="44">
        <v>23</v>
      </c>
      <c r="AE1427" s="44">
        <v>111.75780823773913</v>
      </c>
      <c r="AF1427" s="44">
        <v>4</v>
      </c>
      <c r="AG1427" s="75">
        <v>1</v>
      </c>
      <c r="AH1427" s="74">
        <v>0.95399999999999996</v>
      </c>
      <c r="AI1427" s="44">
        <v>9</v>
      </c>
      <c r="AJ1427" s="44">
        <v>0</v>
      </c>
      <c r="AK1427" s="44">
        <v>81.142204221915279</v>
      </c>
      <c r="AL1427" s="44">
        <v>23</v>
      </c>
      <c r="AM1427" s="44">
        <v>217</v>
      </c>
      <c r="AN1427" s="44">
        <v>23</v>
      </c>
      <c r="AO1427" s="44">
        <v>0</v>
      </c>
      <c r="AP1427" s="44">
        <v>23</v>
      </c>
      <c r="AQ1427" s="44">
        <v>237</v>
      </c>
      <c r="AR1427" s="44">
        <v>23</v>
      </c>
      <c r="AS1427" s="44">
        <v>111.75780823773913</v>
      </c>
      <c r="AT1427" s="44">
        <v>4</v>
      </c>
      <c r="AU1427" s="75">
        <v>1</v>
      </c>
      <c r="AV1427">
        <v>1</v>
      </c>
      <c r="AW1427">
        <v>9</v>
      </c>
      <c r="AX1427">
        <v>0</v>
      </c>
      <c r="AY1427">
        <v>81.142204221915279</v>
      </c>
      <c r="AZ1427">
        <v>23</v>
      </c>
      <c r="BA1427">
        <v>217</v>
      </c>
      <c r="BB1427">
        <v>23</v>
      </c>
      <c r="BC1427">
        <v>0</v>
      </c>
      <c r="BD1427">
        <v>23</v>
      </c>
      <c r="BE1427">
        <v>237</v>
      </c>
      <c r="BF1427">
        <v>23</v>
      </c>
      <c r="BG1427">
        <v>111.75780823773913</v>
      </c>
      <c r="BH1427">
        <v>4</v>
      </c>
      <c r="BI1427">
        <v>1</v>
      </c>
      <c r="BJ1427" s="74">
        <f t="shared" si="111"/>
        <v>0.92733333333333334</v>
      </c>
      <c r="BK1427" s="92">
        <f t="shared" si="112"/>
        <v>9</v>
      </c>
      <c r="BN1427" s="67">
        <f t="shared" si="113"/>
        <v>0.57833333333333337</v>
      </c>
      <c r="BO1427" s="9">
        <f t="shared" si="114"/>
        <v>5</v>
      </c>
      <c r="BT1427">
        <v>0.625</v>
      </c>
      <c r="BU1427">
        <v>9</v>
      </c>
      <c r="BV1427">
        <v>0</v>
      </c>
      <c r="BW1427">
        <v>81.142204221915279</v>
      </c>
      <c r="BX1427">
        <v>23</v>
      </c>
      <c r="BY1427">
        <v>217</v>
      </c>
      <c r="BZ1427">
        <v>23</v>
      </c>
      <c r="CA1427">
        <v>0</v>
      </c>
      <c r="CB1427">
        <v>23</v>
      </c>
      <c r="CC1427">
        <v>237</v>
      </c>
      <c r="CD1427">
        <v>23</v>
      </c>
      <c r="CE1427">
        <v>111.75780823773913</v>
      </c>
      <c r="CF1427">
        <v>4</v>
      </c>
      <c r="CG1427">
        <v>1</v>
      </c>
      <c r="CM1427">
        <v>0.625</v>
      </c>
      <c r="CQ1427" t="s">
        <v>162</v>
      </c>
      <c r="CR1427" t="s">
        <v>179</v>
      </c>
      <c r="CS1427" t="s">
        <v>242</v>
      </c>
      <c r="CT1427">
        <v>81.142204221915279</v>
      </c>
      <c r="CU1427">
        <v>23</v>
      </c>
      <c r="CV1427">
        <v>217</v>
      </c>
      <c r="CW1427">
        <v>23</v>
      </c>
      <c r="CX1427">
        <v>0</v>
      </c>
      <c r="CY1427">
        <v>23</v>
      </c>
      <c r="CZ1427">
        <v>237</v>
      </c>
      <c r="DA1427">
        <v>23</v>
      </c>
      <c r="DB1427">
        <v>111.75780823773913</v>
      </c>
      <c r="DC1427">
        <v>4</v>
      </c>
      <c r="DD1427">
        <v>1</v>
      </c>
      <c r="DF1427">
        <v>0.26500000000000001</v>
      </c>
    </row>
    <row r="1428" spans="1:110" x14ac:dyDescent="0.25">
      <c r="A1428" s="74">
        <v>2</v>
      </c>
      <c r="B1428" s="44">
        <v>1</v>
      </c>
      <c r="C1428" s="44">
        <v>2</v>
      </c>
      <c r="D1428" s="44">
        <v>12</v>
      </c>
      <c r="E1428" s="44">
        <v>-0.30693294142129102</v>
      </c>
      <c r="F1428" s="44">
        <v>1378.8929699999901</v>
      </c>
      <c r="G1428" s="75">
        <v>151.71</v>
      </c>
      <c r="H1428" s="74">
        <v>0.45300000000000001</v>
      </c>
      <c r="I1428" s="44">
        <v>4</v>
      </c>
      <c r="J1428" s="75">
        <v>0</v>
      </c>
      <c r="K1428" s="74">
        <v>0.42099999999999999</v>
      </c>
      <c r="L1428" s="44">
        <v>4</v>
      </c>
      <c r="M1428" s="75">
        <v>0</v>
      </c>
      <c r="N1428" s="44">
        <v>0.312</v>
      </c>
      <c r="O1428" s="44">
        <v>4</v>
      </c>
      <c r="P1428" s="75">
        <v>0</v>
      </c>
      <c r="Q1428" s="80">
        <f t="shared" si="110"/>
        <v>0.39533333333333331</v>
      </c>
      <c r="R1428" s="88">
        <f t="shared" si="110"/>
        <v>4</v>
      </c>
      <c r="T1428" s="74">
        <v>0.82799999999999996</v>
      </c>
      <c r="U1428" s="44">
        <v>9</v>
      </c>
      <c r="V1428" s="44">
        <v>0</v>
      </c>
      <c r="W1428" s="44">
        <v>81.071770380232522</v>
      </c>
      <c r="X1428" s="44">
        <v>23</v>
      </c>
      <c r="Y1428" s="44">
        <v>217.000001</v>
      </c>
      <c r="Z1428" s="44">
        <v>23</v>
      </c>
      <c r="AA1428" s="44">
        <v>0</v>
      </c>
      <c r="AB1428" s="44">
        <v>23</v>
      </c>
      <c r="AC1428" s="44">
        <v>237</v>
      </c>
      <c r="AD1428" s="44">
        <v>23</v>
      </c>
      <c r="AE1428" s="44">
        <v>111.22962943231457</v>
      </c>
      <c r="AF1428" s="44">
        <v>4</v>
      </c>
      <c r="AG1428" s="75">
        <v>1</v>
      </c>
      <c r="AH1428" s="74">
        <v>0.92200000000000004</v>
      </c>
      <c r="AI1428" s="44">
        <v>9</v>
      </c>
      <c r="AJ1428" s="44">
        <v>0</v>
      </c>
      <c r="AK1428" s="44">
        <v>81.071770380232522</v>
      </c>
      <c r="AL1428" s="44">
        <v>23</v>
      </c>
      <c r="AM1428" s="44">
        <v>217.000001</v>
      </c>
      <c r="AN1428" s="44">
        <v>23</v>
      </c>
      <c r="AO1428" s="44">
        <v>0</v>
      </c>
      <c r="AP1428" s="44">
        <v>23</v>
      </c>
      <c r="AQ1428" s="44">
        <v>237</v>
      </c>
      <c r="AR1428" s="44">
        <v>23</v>
      </c>
      <c r="AS1428" s="44">
        <v>111.22962943231457</v>
      </c>
      <c r="AT1428" s="44">
        <v>4</v>
      </c>
      <c r="AU1428" s="75">
        <v>1</v>
      </c>
      <c r="AV1428">
        <v>1.0149999999999999</v>
      </c>
      <c r="AW1428">
        <v>9</v>
      </c>
      <c r="AX1428">
        <v>0</v>
      </c>
      <c r="AY1428">
        <v>81.071770380232522</v>
      </c>
      <c r="AZ1428">
        <v>23</v>
      </c>
      <c r="BA1428">
        <v>217.000001</v>
      </c>
      <c r="BB1428">
        <v>23</v>
      </c>
      <c r="BC1428">
        <v>0</v>
      </c>
      <c r="BD1428">
        <v>23</v>
      </c>
      <c r="BE1428">
        <v>237</v>
      </c>
      <c r="BF1428">
        <v>23</v>
      </c>
      <c r="BG1428">
        <v>111.22962943231457</v>
      </c>
      <c r="BH1428">
        <v>4</v>
      </c>
      <c r="BI1428">
        <v>1</v>
      </c>
      <c r="BJ1428" s="74">
        <f t="shared" si="111"/>
        <v>0.92166666666666652</v>
      </c>
      <c r="BK1428" s="92">
        <f t="shared" si="112"/>
        <v>9</v>
      </c>
      <c r="BN1428" s="67">
        <f t="shared" si="113"/>
        <v>0.52633333333333321</v>
      </c>
      <c r="BO1428" s="9">
        <f t="shared" si="114"/>
        <v>5</v>
      </c>
      <c r="BT1428">
        <v>0.625</v>
      </c>
      <c r="BU1428">
        <v>9</v>
      </c>
      <c r="BV1428">
        <v>0</v>
      </c>
      <c r="BW1428">
        <v>81.071770380232522</v>
      </c>
      <c r="BX1428">
        <v>23</v>
      </c>
      <c r="BY1428">
        <v>217.000001</v>
      </c>
      <c r="BZ1428">
        <v>23</v>
      </c>
      <c r="CA1428">
        <v>0</v>
      </c>
      <c r="CB1428">
        <v>23</v>
      </c>
      <c r="CC1428">
        <v>237</v>
      </c>
      <c r="CD1428">
        <v>23</v>
      </c>
      <c r="CE1428">
        <v>111.22962943231457</v>
      </c>
      <c r="CF1428">
        <v>4</v>
      </c>
      <c r="CG1428">
        <v>1</v>
      </c>
      <c r="CM1428">
        <v>0.625</v>
      </c>
      <c r="CQ1428" t="s">
        <v>162</v>
      </c>
      <c r="CR1428" t="s">
        <v>179</v>
      </c>
      <c r="CS1428" t="s">
        <v>242</v>
      </c>
      <c r="CT1428">
        <v>81.071770380232522</v>
      </c>
      <c r="CU1428">
        <v>23</v>
      </c>
      <c r="CV1428">
        <v>217.000001</v>
      </c>
      <c r="CW1428">
        <v>23</v>
      </c>
      <c r="CX1428">
        <v>0</v>
      </c>
      <c r="CY1428">
        <v>23</v>
      </c>
      <c r="CZ1428">
        <v>237</v>
      </c>
      <c r="DA1428">
        <v>23</v>
      </c>
      <c r="DB1428">
        <v>111.22962943231457</v>
      </c>
      <c r="DC1428">
        <v>4</v>
      </c>
      <c r="DD1428">
        <v>1</v>
      </c>
      <c r="DF1428">
        <v>0.26500000000000001</v>
      </c>
    </row>
    <row r="1429" spans="1:110" x14ac:dyDescent="0.25">
      <c r="A1429" s="74">
        <v>2</v>
      </c>
      <c r="B1429" s="44">
        <v>1</v>
      </c>
      <c r="C1429" s="44">
        <v>2</v>
      </c>
      <c r="D1429" s="44">
        <v>13</v>
      </c>
      <c r="E1429" s="44">
        <v>-0.20939493690941399</v>
      </c>
      <c r="F1429" s="44">
        <v>1412.0902315000001</v>
      </c>
      <c r="G1429" s="75">
        <v>159.76</v>
      </c>
      <c r="H1429" s="74">
        <v>0.46899999999999997</v>
      </c>
      <c r="I1429" s="44">
        <v>4</v>
      </c>
      <c r="J1429" s="75">
        <v>0</v>
      </c>
      <c r="K1429" s="74">
        <v>0.32800000000000001</v>
      </c>
      <c r="L1429" s="44">
        <v>4</v>
      </c>
      <c r="M1429" s="75">
        <v>0</v>
      </c>
      <c r="N1429" s="44">
        <v>0.34399999999999997</v>
      </c>
      <c r="O1429" s="44">
        <v>4</v>
      </c>
      <c r="P1429" s="75">
        <v>0</v>
      </c>
      <c r="Q1429" s="80">
        <f t="shared" si="110"/>
        <v>0.38033333333333336</v>
      </c>
      <c r="R1429" s="88">
        <f t="shared" si="110"/>
        <v>4</v>
      </c>
      <c r="T1429" s="74">
        <v>0.81200000000000006</v>
      </c>
      <c r="U1429" s="44">
        <v>9</v>
      </c>
      <c r="V1429" s="44">
        <v>0</v>
      </c>
      <c r="W1429" s="44">
        <v>81.004824267568992</v>
      </c>
      <c r="X1429" s="44">
        <v>23</v>
      </c>
      <c r="Y1429" s="44">
        <v>216.99999999999997</v>
      </c>
      <c r="Z1429" s="44">
        <v>23</v>
      </c>
      <c r="AA1429" s="44">
        <v>0</v>
      </c>
      <c r="AB1429" s="44">
        <v>23</v>
      </c>
      <c r="AC1429" s="44">
        <v>236.99999999999997</v>
      </c>
      <c r="AD1429" s="44">
        <v>23</v>
      </c>
      <c r="AE1429" s="44">
        <v>110.72617476008205</v>
      </c>
      <c r="AF1429" s="44">
        <v>4</v>
      </c>
      <c r="AG1429" s="75">
        <v>1</v>
      </c>
      <c r="AH1429" s="74">
        <v>0.93700000000000006</v>
      </c>
      <c r="AI1429" s="44">
        <v>9</v>
      </c>
      <c r="AJ1429" s="44">
        <v>0</v>
      </c>
      <c r="AK1429" s="44">
        <v>81.004824267568992</v>
      </c>
      <c r="AL1429" s="44">
        <v>23</v>
      </c>
      <c r="AM1429" s="44">
        <v>216.99999999999997</v>
      </c>
      <c r="AN1429" s="44">
        <v>23</v>
      </c>
      <c r="AO1429" s="44">
        <v>0</v>
      </c>
      <c r="AP1429" s="44">
        <v>23</v>
      </c>
      <c r="AQ1429" s="44">
        <v>236.99999999999997</v>
      </c>
      <c r="AR1429" s="44">
        <v>23</v>
      </c>
      <c r="AS1429" s="44">
        <v>110.72617476008205</v>
      </c>
      <c r="AT1429" s="44">
        <v>4</v>
      </c>
      <c r="AU1429" s="75">
        <v>1</v>
      </c>
      <c r="AV1429">
        <v>1</v>
      </c>
      <c r="AW1429">
        <v>9</v>
      </c>
      <c r="AX1429">
        <v>0</v>
      </c>
      <c r="AY1429">
        <v>81.004824267568992</v>
      </c>
      <c r="AZ1429">
        <v>23</v>
      </c>
      <c r="BA1429">
        <v>216.99999999999997</v>
      </c>
      <c r="BB1429">
        <v>23</v>
      </c>
      <c r="BC1429">
        <v>0</v>
      </c>
      <c r="BD1429">
        <v>23</v>
      </c>
      <c r="BE1429">
        <v>236.99999999999997</v>
      </c>
      <c r="BF1429">
        <v>23</v>
      </c>
      <c r="BG1429">
        <v>110.72617476008205</v>
      </c>
      <c r="BH1429">
        <v>4</v>
      </c>
      <c r="BI1429">
        <v>1</v>
      </c>
      <c r="BJ1429" s="74">
        <f t="shared" si="111"/>
        <v>0.91633333333333333</v>
      </c>
      <c r="BK1429" s="92">
        <f t="shared" si="112"/>
        <v>9</v>
      </c>
      <c r="BN1429" s="67">
        <f t="shared" si="113"/>
        <v>0.53600000000000003</v>
      </c>
      <c r="BO1429" s="9">
        <f t="shared" si="114"/>
        <v>5</v>
      </c>
      <c r="BT1429">
        <v>0.60899999999999999</v>
      </c>
      <c r="BU1429">
        <v>9</v>
      </c>
      <c r="BV1429">
        <v>0</v>
      </c>
      <c r="BW1429">
        <v>81.004824267568992</v>
      </c>
      <c r="BX1429">
        <v>23</v>
      </c>
      <c r="BY1429">
        <v>216.99999999999997</v>
      </c>
      <c r="BZ1429">
        <v>23</v>
      </c>
      <c r="CA1429">
        <v>0</v>
      </c>
      <c r="CB1429">
        <v>23</v>
      </c>
      <c r="CC1429">
        <v>236.99999999999997</v>
      </c>
      <c r="CD1429">
        <v>23</v>
      </c>
      <c r="CE1429">
        <v>110.72617476008205</v>
      </c>
      <c r="CF1429">
        <v>4</v>
      </c>
      <c r="CG1429">
        <v>1</v>
      </c>
      <c r="CM1429">
        <v>0.60899999999999999</v>
      </c>
      <c r="CQ1429" t="s">
        <v>162</v>
      </c>
      <c r="CR1429" t="s">
        <v>182</v>
      </c>
      <c r="CS1429" t="s">
        <v>242</v>
      </c>
      <c r="CT1429">
        <v>81.004824267568992</v>
      </c>
      <c r="CU1429">
        <v>23</v>
      </c>
      <c r="CV1429">
        <v>216.99999999999997</v>
      </c>
      <c r="CW1429">
        <v>23</v>
      </c>
      <c r="CX1429">
        <v>0</v>
      </c>
      <c r="CY1429">
        <v>23</v>
      </c>
      <c r="CZ1429">
        <v>236.99999999999997</v>
      </c>
      <c r="DA1429">
        <v>23</v>
      </c>
      <c r="DB1429">
        <v>110.72617476008205</v>
      </c>
      <c r="DC1429">
        <v>4</v>
      </c>
      <c r="DD1429">
        <v>1</v>
      </c>
      <c r="DF1429">
        <v>0.29699999999999999</v>
      </c>
    </row>
    <row r="1430" spans="1:110" x14ac:dyDescent="0.25">
      <c r="A1430" s="74">
        <v>2</v>
      </c>
      <c r="B1430" s="44">
        <v>1</v>
      </c>
      <c r="C1430" s="44">
        <v>2</v>
      </c>
      <c r="D1430" s="44">
        <v>14</v>
      </c>
      <c r="E1430" s="44">
        <v>-0.111856932397537</v>
      </c>
      <c r="F1430" s="44">
        <v>1445.287493</v>
      </c>
      <c r="G1430" s="75">
        <v>167.81</v>
      </c>
      <c r="H1430" s="74">
        <v>0.46800000000000003</v>
      </c>
      <c r="I1430" s="44">
        <v>4</v>
      </c>
      <c r="J1430" s="75">
        <v>0</v>
      </c>
      <c r="K1430" s="74">
        <v>0.313</v>
      </c>
      <c r="L1430" s="44">
        <v>4</v>
      </c>
      <c r="M1430" s="75">
        <v>0</v>
      </c>
      <c r="N1430" s="44">
        <v>0.29699999999999999</v>
      </c>
      <c r="O1430" s="44">
        <v>4</v>
      </c>
      <c r="P1430" s="75">
        <v>0</v>
      </c>
      <c r="Q1430" s="80">
        <f t="shared" si="110"/>
        <v>0.35933333333333334</v>
      </c>
      <c r="R1430" s="88">
        <f t="shared" si="110"/>
        <v>4</v>
      </c>
      <c r="T1430" s="74">
        <v>0.82799999999999996</v>
      </c>
      <c r="U1430" s="44">
        <v>9</v>
      </c>
      <c r="V1430" s="44">
        <v>0</v>
      </c>
      <c r="W1430" s="44">
        <v>80.941102499859142</v>
      </c>
      <c r="X1430" s="44">
        <v>23</v>
      </c>
      <c r="Y1430" s="44">
        <v>216.99999999999997</v>
      </c>
      <c r="Z1430" s="44">
        <v>23</v>
      </c>
      <c r="AA1430" s="44">
        <v>0</v>
      </c>
      <c r="AB1430" s="44">
        <v>23</v>
      </c>
      <c r="AC1430" s="44">
        <v>236.99999999999997</v>
      </c>
      <c r="AD1430" s="44">
        <v>23</v>
      </c>
      <c r="AE1430" s="44">
        <v>110.24581047481473</v>
      </c>
      <c r="AF1430" s="44">
        <v>4</v>
      </c>
      <c r="AG1430" s="75">
        <v>1</v>
      </c>
      <c r="AH1430" s="74">
        <v>0.93700000000000006</v>
      </c>
      <c r="AI1430" s="44">
        <v>9</v>
      </c>
      <c r="AJ1430" s="44">
        <v>0</v>
      </c>
      <c r="AK1430" s="44">
        <v>80.941102499859142</v>
      </c>
      <c r="AL1430" s="44">
        <v>23</v>
      </c>
      <c r="AM1430" s="44">
        <v>216.99999999999997</v>
      </c>
      <c r="AN1430" s="44">
        <v>23</v>
      </c>
      <c r="AO1430" s="44">
        <v>0</v>
      </c>
      <c r="AP1430" s="44">
        <v>23</v>
      </c>
      <c r="AQ1430" s="44">
        <v>236.99999999999997</v>
      </c>
      <c r="AR1430" s="44">
        <v>23</v>
      </c>
      <c r="AS1430" s="44">
        <v>110.24581047481473</v>
      </c>
      <c r="AT1430" s="44">
        <v>4</v>
      </c>
      <c r="AU1430" s="75">
        <v>1</v>
      </c>
      <c r="AV1430">
        <v>1</v>
      </c>
      <c r="AW1430">
        <v>9</v>
      </c>
      <c r="AX1430">
        <v>0</v>
      </c>
      <c r="AY1430">
        <v>80.941102499859142</v>
      </c>
      <c r="AZ1430">
        <v>23</v>
      </c>
      <c r="BA1430">
        <v>216.99999999999997</v>
      </c>
      <c r="BB1430">
        <v>23</v>
      </c>
      <c r="BC1430">
        <v>0</v>
      </c>
      <c r="BD1430">
        <v>23</v>
      </c>
      <c r="BE1430">
        <v>236.99999999999997</v>
      </c>
      <c r="BF1430">
        <v>23</v>
      </c>
      <c r="BG1430">
        <v>110.24581047481473</v>
      </c>
      <c r="BH1430">
        <v>4</v>
      </c>
      <c r="BI1430">
        <v>1</v>
      </c>
      <c r="BJ1430" s="74">
        <f t="shared" si="111"/>
        <v>0.92166666666666675</v>
      </c>
      <c r="BK1430" s="92">
        <f t="shared" si="112"/>
        <v>9</v>
      </c>
      <c r="BN1430" s="67">
        <f t="shared" si="113"/>
        <v>0.56233333333333335</v>
      </c>
      <c r="BO1430" s="9">
        <f t="shared" si="114"/>
        <v>5</v>
      </c>
      <c r="BT1430">
        <v>0.625</v>
      </c>
      <c r="BU1430">
        <v>9</v>
      </c>
      <c r="BV1430">
        <v>0</v>
      </c>
      <c r="BW1430">
        <v>80.941102499859142</v>
      </c>
      <c r="BX1430">
        <v>23</v>
      </c>
      <c r="BY1430">
        <v>216.99999999999997</v>
      </c>
      <c r="BZ1430">
        <v>23</v>
      </c>
      <c r="CA1430">
        <v>0</v>
      </c>
      <c r="CB1430">
        <v>23</v>
      </c>
      <c r="CC1430">
        <v>236.99999999999997</v>
      </c>
      <c r="CD1430">
        <v>23</v>
      </c>
      <c r="CE1430">
        <v>110.24581047481473</v>
      </c>
      <c r="CF1430">
        <v>4</v>
      </c>
      <c r="CG1430">
        <v>1</v>
      </c>
      <c r="CM1430">
        <v>0.625</v>
      </c>
      <c r="CQ1430" t="s">
        <v>162</v>
      </c>
      <c r="CR1430" t="s">
        <v>182</v>
      </c>
      <c r="CS1430" t="s">
        <v>242</v>
      </c>
      <c r="CT1430">
        <v>80.941102499859142</v>
      </c>
      <c r="CU1430">
        <v>23</v>
      </c>
      <c r="CV1430">
        <v>216.99999999999997</v>
      </c>
      <c r="CW1430">
        <v>23</v>
      </c>
      <c r="CX1430">
        <v>0</v>
      </c>
      <c r="CY1430">
        <v>23</v>
      </c>
      <c r="CZ1430">
        <v>236.99999999999997</v>
      </c>
      <c r="DA1430">
        <v>23</v>
      </c>
      <c r="DB1430">
        <v>110.24581047481473</v>
      </c>
      <c r="DC1430">
        <v>4</v>
      </c>
      <c r="DD1430">
        <v>1</v>
      </c>
      <c r="DF1430">
        <v>0.29699999999999999</v>
      </c>
    </row>
    <row r="1431" spans="1:110" x14ac:dyDescent="0.25">
      <c r="A1431" s="74">
        <v>2</v>
      </c>
      <c r="B1431" s="44">
        <v>1</v>
      </c>
      <c r="C1431" s="44">
        <v>2</v>
      </c>
      <c r="D1431" s="44">
        <v>15</v>
      </c>
      <c r="E1431" s="44">
        <v>-1.4318927885660601E-2</v>
      </c>
      <c r="F1431" s="44">
        <v>1478.4847545</v>
      </c>
      <c r="G1431" s="75">
        <v>175.86</v>
      </c>
      <c r="H1431" s="74">
        <v>0.46899999999999997</v>
      </c>
      <c r="I1431" s="44">
        <v>4</v>
      </c>
      <c r="J1431" s="75">
        <v>0</v>
      </c>
      <c r="K1431" s="74">
        <v>0.32800000000000001</v>
      </c>
      <c r="L1431" s="44">
        <v>4</v>
      </c>
      <c r="M1431" s="75">
        <v>0</v>
      </c>
      <c r="N1431" s="44">
        <v>0.29699999999999999</v>
      </c>
      <c r="O1431" s="44">
        <v>4</v>
      </c>
      <c r="P1431" s="75">
        <v>0</v>
      </c>
      <c r="Q1431" s="80">
        <f t="shared" si="110"/>
        <v>0.36466666666666664</v>
      </c>
      <c r="R1431" s="88">
        <f t="shared" si="110"/>
        <v>4</v>
      </c>
      <c r="T1431" s="74">
        <v>0.82799999999999996</v>
      </c>
      <c r="U1431" s="44">
        <v>9</v>
      </c>
      <c r="V1431" s="44">
        <v>0</v>
      </c>
      <c r="W1431" s="44">
        <v>80.880347310785396</v>
      </c>
      <c r="X1431" s="44">
        <v>23</v>
      </c>
      <c r="Y1431" s="44">
        <v>217.000001</v>
      </c>
      <c r="Z1431" s="44">
        <v>23</v>
      </c>
      <c r="AA1431" s="44">
        <v>0</v>
      </c>
      <c r="AB1431" s="44">
        <v>23</v>
      </c>
      <c r="AC1431" s="44">
        <v>237</v>
      </c>
      <c r="AD1431" s="44">
        <v>23</v>
      </c>
      <c r="AE1431" s="44">
        <v>109.78698589104214</v>
      </c>
      <c r="AF1431" s="44">
        <v>4</v>
      </c>
      <c r="AG1431" s="75">
        <v>1</v>
      </c>
      <c r="AH1431" s="74">
        <v>0.93799999999999994</v>
      </c>
      <c r="AI1431" s="44">
        <v>9</v>
      </c>
      <c r="AJ1431" s="44">
        <v>0</v>
      </c>
      <c r="AK1431" s="44">
        <v>80.880347310785396</v>
      </c>
      <c r="AL1431" s="44">
        <v>23</v>
      </c>
      <c r="AM1431" s="44">
        <v>217.000001</v>
      </c>
      <c r="AN1431" s="44">
        <v>23</v>
      </c>
      <c r="AO1431" s="44">
        <v>0</v>
      </c>
      <c r="AP1431" s="44">
        <v>23</v>
      </c>
      <c r="AQ1431" s="44">
        <v>237</v>
      </c>
      <c r="AR1431" s="44">
        <v>23</v>
      </c>
      <c r="AS1431" s="44">
        <v>109.78698589104214</v>
      </c>
      <c r="AT1431" s="44">
        <v>4</v>
      </c>
      <c r="AU1431" s="75">
        <v>1</v>
      </c>
      <c r="AV1431">
        <v>0.98399999999999999</v>
      </c>
      <c r="AW1431">
        <v>9</v>
      </c>
      <c r="AX1431">
        <v>0</v>
      </c>
      <c r="AY1431">
        <v>80.880347310785396</v>
      </c>
      <c r="AZ1431">
        <v>23</v>
      </c>
      <c r="BA1431">
        <v>217.000001</v>
      </c>
      <c r="BB1431">
        <v>23</v>
      </c>
      <c r="BC1431">
        <v>0</v>
      </c>
      <c r="BD1431">
        <v>23</v>
      </c>
      <c r="BE1431">
        <v>237</v>
      </c>
      <c r="BF1431">
        <v>23</v>
      </c>
      <c r="BG1431">
        <v>109.78698589104214</v>
      </c>
      <c r="BH1431">
        <v>4</v>
      </c>
      <c r="BI1431">
        <v>1</v>
      </c>
      <c r="BJ1431" s="74">
        <f t="shared" si="111"/>
        <v>0.91666666666666663</v>
      </c>
      <c r="BK1431" s="92">
        <f t="shared" si="112"/>
        <v>9</v>
      </c>
      <c r="BN1431" s="67">
        <f t="shared" si="113"/>
        <v>0.55200000000000005</v>
      </c>
      <c r="BO1431" s="9">
        <f t="shared" si="114"/>
        <v>5</v>
      </c>
      <c r="BT1431">
        <v>0.65600000000000003</v>
      </c>
      <c r="BU1431">
        <v>9</v>
      </c>
      <c r="BV1431">
        <v>0</v>
      </c>
      <c r="BW1431">
        <v>80.880347310785396</v>
      </c>
      <c r="BX1431">
        <v>23</v>
      </c>
      <c r="BY1431">
        <v>217.000001</v>
      </c>
      <c r="BZ1431">
        <v>23</v>
      </c>
      <c r="CA1431">
        <v>0</v>
      </c>
      <c r="CB1431">
        <v>23</v>
      </c>
      <c r="CC1431">
        <v>237</v>
      </c>
      <c r="CD1431">
        <v>23</v>
      </c>
      <c r="CE1431">
        <v>109.78698589104214</v>
      </c>
      <c r="CF1431">
        <v>4</v>
      </c>
      <c r="CG1431">
        <v>1</v>
      </c>
      <c r="CM1431">
        <v>0.65600000000000003</v>
      </c>
      <c r="CQ1431" t="s">
        <v>162</v>
      </c>
      <c r="CR1431" t="s">
        <v>182</v>
      </c>
      <c r="CS1431" t="s">
        <v>242</v>
      </c>
      <c r="CT1431">
        <v>80.880347310785396</v>
      </c>
      <c r="CU1431">
        <v>23</v>
      </c>
      <c r="CV1431">
        <v>217.000001</v>
      </c>
      <c r="CW1431">
        <v>23</v>
      </c>
      <c r="CX1431">
        <v>0</v>
      </c>
      <c r="CY1431">
        <v>23</v>
      </c>
      <c r="CZ1431">
        <v>237</v>
      </c>
      <c r="DA1431">
        <v>23</v>
      </c>
      <c r="DB1431">
        <v>109.78698589104214</v>
      </c>
      <c r="DC1431">
        <v>4</v>
      </c>
      <c r="DD1431">
        <v>1</v>
      </c>
      <c r="DF1431">
        <v>0.29699999999999999</v>
      </c>
    </row>
    <row r="1432" spans="1:110" x14ac:dyDescent="0.25">
      <c r="A1432" s="74">
        <v>2</v>
      </c>
      <c r="B1432" s="44">
        <v>1</v>
      </c>
      <c r="C1432" s="44">
        <v>2</v>
      </c>
      <c r="D1432" s="44">
        <v>16</v>
      </c>
      <c r="E1432" s="44">
        <v>8.3219076626216304E-2</v>
      </c>
      <c r="F1432" s="44">
        <v>1511.682016</v>
      </c>
      <c r="G1432" s="75">
        <v>183.91</v>
      </c>
      <c r="H1432" s="74">
        <v>0.48499999999999999</v>
      </c>
      <c r="I1432" s="44">
        <v>4</v>
      </c>
      <c r="J1432" s="75">
        <v>0</v>
      </c>
      <c r="K1432" s="74">
        <v>0.34300000000000003</v>
      </c>
      <c r="L1432" s="44">
        <v>4</v>
      </c>
      <c r="M1432" s="75">
        <v>0</v>
      </c>
      <c r="N1432" s="44">
        <v>0.29699999999999999</v>
      </c>
      <c r="O1432" s="44">
        <v>4</v>
      </c>
      <c r="P1432" s="75">
        <v>0</v>
      </c>
      <c r="Q1432" s="80">
        <f t="shared" si="110"/>
        <v>0.375</v>
      </c>
      <c r="R1432" s="88">
        <f t="shared" si="110"/>
        <v>4</v>
      </c>
      <c r="T1432" s="74">
        <v>0.79700000000000004</v>
      </c>
      <c r="U1432" s="44">
        <v>9</v>
      </c>
      <c r="V1432" s="44">
        <v>0</v>
      </c>
      <c r="W1432" s="44">
        <v>80.822350422914383</v>
      </c>
      <c r="X1432" s="44">
        <v>23</v>
      </c>
      <c r="Y1432" s="44">
        <v>216.99999999999997</v>
      </c>
      <c r="Z1432" s="44">
        <v>23</v>
      </c>
      <c r="AA1432" s="44">
        <v>0</v>
      </c>
      <c r="AB1432" s="44">
        <v>23</v>
      </c>
      <c r="AC1432" s="44">
        <v>236.99999999999997</v>
      </c>
      <c r="AD1432" s="44">
        <v>23</v>
      </c>
      <c r="AE1432" s="44">
        <v>109.34824402055069</v>
      </c>
      <c r="AF1432" s="44">
        <v>4</v>
      </c>
      <c r="AG1432" s="75">
        <v>1</v>
      </c>
      <c r="AH1432" s="74">
        <v>0.93799999999999994</v>
      </c>
      <c r="AI1432" s="44">
        <v>9</v>
      </c>
      <c r="AJ1432" s="44">
        <v>0</v>
      </c>
      <c r="AK1432" s="44">
        <v>80.822350422914383</v>
      </c>
      <c r="AL1432" s="44">
        <v>23</v>
      </c>
      <c r="AM1432" s="44">
        <v>216.99999999999997</v>
      </c>
      <c r="AN1432" s="44">
        <v>23</v>
      </c>
      <c r="AO1432" s="44">
        <v>0</v>
      </c>
      <c r="AP1432" s="44">
        <v>23</v>
      </c>
      <c r="AQ1432" s="44">
        <v>236.99999999999997</v>
      </c>
      <c r="AR1432" s="44">
        <v>23</v>
      </c>
      <c r="AS1432" s="44">
        <v>109.34824402055069</v>
      </c>
      <c r="AT1432" s="44">
        <v>4</v>
      </c>
      <c r="AU1432" s="75">
        <v>1</v>
      </c>
      <c r="AV1432">
        <v>1.0149999999999999</v>
      </c>
      <c r="AW1432">
        <v>9</v>
      </c>
      <c r="AX1432">
        <v>0</v>
      </c>
      <c r="AY1432">
        <v>80.822350422914383</v>
      </c>
      <c r="AZ1432">
        <v>23</v>
      </c>
      <c r="BA1432">
        <v>216.99999999999997</v>
      </c>
      <c r="BB1432">
        <v>23</v>
      </c>
      <c r="BC1432">
        <v>0</v>
      </c>
      <c r="BD1432">
        <v>23</v>
      </c>
      <c r="BE1432">
        <v>236.99999999999997</v>
      </c>
      <c r="BF1432">
        <v>23</v>
      </c>
      <c r="BG1432">
        <v>109.34824402055069</v>
      </c>
      <c r="BH1432">
        <v>4</v>
      </c>
      <c r="BI1432">
        <v>1</v>
      </c>
      <c r="BJ1432" s="74">
        <f t="shared" si="111"/>
        <v>0.91666666666666663</v>
      </c>
      <c r="BK1432" s="92">
        <f t="shared" si="112"/>
        <v>9</v>
      </c>
      <c r="BN1432" s="67">
        <f t="shared" si="113"/>
        <v>0.54166666666666663</v>
      </c>
      <c r="BO1432" s="9">
        <f t="shared" si="114"/>
        <v>5</v>
      </c>
      <c r="BT1432">
        <v>0.59299999999999997</v>
      </c>
      <c r="BU1432">
        <v>9</v>
      </c>
      <c r="BV1432">
        <v>0</v>
      </c>
      <c r="BW1432">
        <v>80.822350422914383</v>
      </c>
      <c r="BX1432">
        <v>23</v>
      </c>
      <c r="BY1432">
        <v>216.99999999999997</v>
      </c>
      <c r="BZ1432">
        <v>23</v>
      </c>
      <c r="CA1432">
        <v>0</v>
      </c>
      <c r="CB1432">
        <v>23</v>
      </c>
      <c r="CC1432">
        <v>236.99999999999997</v>
      </c>
      <c r="CD1432">
        <v>23</v>
      </c>
      <c r="CE1432">
        <v>109.34824402055069</v>
      </c>
      <c r="CF1432">
        <v>4</v>
      </c>
      <c r="CG1432">
        <v>1</v>
      </c>
      <c r="CM1432">
        <v>0.59299999999999997</v>
      </c>
      <c r="CQ1432" t="s">
        <v>162</v>
      </c>
      <c r="CR1432" t="s">
        <v>176</v>
      </c>
      <c r="CS1432" t="s">
        <v>242</v>
      </c>
      <c r="CT1432">
        <v>80.822350422914383</v>
      </c>
      <c r="CU1432">
        <v>23</v>
      </c>
      <c r="CV1432">
        <v>216.99999999999997</v>
      </c>
      <c r="CW1432">
        <v>23</v>
      </c>
      <c r="CX1432">
        <v>0</v>
      </c>
      <c r="CY1432">
        <v>23</v>
      </c>
      <c r="CZ1432">
        <v>236.99999999999997</v>
      </c>
      <c r="DA1432">
        <v>23</v>
      </c>
      <c r="DB1432">
        <v>109.34824402055069</v>
      </c>
      <c r="DC1432">
        <v>4</v>
      </c>
      <c r="DD1432">
        <v>1</v>
      </c>
      <c r="DF1432">
        <v>0.28100000000000003</v>
      </c>
    </row>
    <row r="1433" spans="1:110" x14ac:dyDescent="0.25">
      <c r="A1433" s="74">
        <v>2</v>
      </c>
      <c r="B1433" s="44">
        <v>1</v>
      </c>
      <c r="C1433" s="44">
        <v>2</v>
      </c>
      <c r="D1433" s="44">
        <v>17</v>
      </c>
      <c r="E1433" s="44">
        <v>0.18075708113807601</v>
      </c>
      <c r="F1433" s="44">
        <v>1544.8792774999999</v>
      </c>
      <c r="G1433" s="75">
        <v>191.96</v>
      </c>
      <c r="H1433" s="74">
        <v>0.45300000000000001</v>
      </c>
      <c r="I1433" s="44">
        <v>4</v>
      </c>
      <c r="J1433" s="75">
        <v>0</v>
      </c>
      <c r="K1433" s="74">
        <v>0.32900000000000001</v>
      </c>
      <c r="L1433" s="44">
        <v>4</v>
      </c>
      <c r="M1433" s="75">
        <v>0</v>
      </c>
      <c r="N1433" s="44">
        <v>0.29599999999999999</v>
      </c>
      <c r="O1433" s="44">
        <v>4</v>
      </c>
      <c r="P1433" s="75">
        <v>0</v>
      </c>
      <c r="Q1433" s="80">
        <f t="shared" si="110"/>
        <v>0.35933333333333334</v>
      </c>
      <c r="R1433" s="88">
        <f t="shared" si="110"/>
        <v>4</v>
      </c>
      <c r="T1433" s="74">
        <v>0.82799999999999996</v>
      </c>
      <c r="U1433" s="44">
        <v>9</v>
      </c>
      <c r="V1433" s="44">
        <v>0</v>
      </c>
      <c r="W1433" s="44">
        <v>80.766906386955995</v>
      </c>
      <c r="X1433" s="44">
        <v>23</v>
      </c>
      <c r="Y1433" s="44">
        <v>217.000001</v>
      </c>
      <c r="Z1433" s="44">
        <v>23</v>
      </c>
      <c r="AA1433" s="44">
        <v>0</v>
      </c>
      <c r="AB1433" s="44">
        <v>23</v>
      </c>
      <c r="AC1433" s="44">
        <v>237</v>
      </c>
      <c r="AD1433" s="44">
        <v>23</v>
      </c>
      <c r="AE1433" s="44">
        <v>108.92831406408015</v>
      </c>
      <c r="AF1433" s="44">
        <v>4</v>
      </c>
      <c r="AG1433" s="75">
        <v>1</v>
      </c>
      <c r="AH1433" s="74">
        <v>0.93700000000000006</v>
      </c>
      <c r="AI1433" s="44">
        <v>9</v>
      </c>
      <c r="AJ1433" s="44">
        <v>0</v>
      </c>
      <c r="AK1433" s="44">
        <v>80.766906386955995</v>
      </c>
      <c r="AL1433" s="44">
        <v>23</v>
      </c>
      <c r="AM1433" s="44">
        <v>217.000001</v>
      </c>
      <c r="AN1433" s="44">
        <v>23</v>
      </c>
      <c r="AO1433" s="44">
        <v>0</v>
      </c>
      <c r="AP1433" s="44">
        <v>23</v>
      </c>
      <c r="AQ1433" s="44">
        <v>237</v>
      </c>
      <c r="AR1433" s="44">
        <v>23</v>
      </c>
      <c r="AS1433" s="44">
        <v>108.92831406408015</v>
      </c>
      <c r="AT1433" s="44">
        <v>4</v>
      </c>
      <c r="AU1433" s="75">
        <v>1</v>
      </c>
      <c r="AV1433">
        <v>1.0309999999999999</v>
      </c>
      <c r="AW1433">
        <v>9</v>
      </c>
      <c r="AX1433">
        <v>0</v>
      </c>
      <c r="AY1433">
        <v>80.766906386955995</v>
      </c>
      <c r="AZ1433">
        <v>23</v>
      </c>
      <c r="BA1433">
        <v>217.000001</v>
      </c>
      <c r="BB1433">
        <v>23</v>
      </c>
      <c r="BC1433">
        <v>0</v>
      </c>
      <c r="BD1433">
        <v>23</v>
      </c>
      <c r="BE1433">
        <v>237</v>
      </c>
      <c r="BF1433">
        <v>23</v>
      </c>
      <c r="BG1433">
        <v>108.92831406408015</v>
      </c>
      <c r="BH1433">
        <v>4</v>
      </c>
      <c r="BI1433">
        <v>1</v>
      </c>
      <c r="BJ1433" s="74">
        <f t="shared" si="111"/>
        <v>0.93200000000000005</v>
      </c>
      <c r="BK1433" s="92">
        <f t="shared" si="112"/>
        <v>9</v>
      </c>
      <c r="BN1433" s="67">
        <f t="shared" si="113"/>
        <v>0.57266666666666666</v>
      </c>
      <c r="BO1433" s="9">
        <f t="shared" si="114"/>
        <v>5</v>
      </c>
      <c r="BT1433">
        <v>0.60899999999999999</v>
      </c>
      <c r="BU1433">
        <v>9</v>
      </c>
      <c r="BV1433">
        <v>0</v>
      </c>
      <c r="BW1433">
        <v>80.766906386955995</v>
      </c>
      <c r="BX1433">
        <v>23</v>
      </c>
      <c r="BY1433">
        <v>217.000001</v>
      </c>
      <c r="BZ1433">
        <v>23</v>
      </c>
      <c r="CA1433">
        <v>0</v>
      </c>
      <c r="CB1433">
        <v>23</v>
      </c>
      <c r="CC1433">
        <v>237</v>
      </c>
      <c r="CD1433">
        <v>23</v>
      </c>
      <c r="CE1433">
        <v>108.92831406408015</v>
      </c>
      <c r="CF1433">
        <v>4</v>
      </c>
      <c r="CG1433">
        <v>1</v>
      </c>
      <c r="CM1433">
        <v>0.60899999999999999</v>
      </c>
      <c r="CQ1433" t="s">
        <v>162</v>
      </c>
      <c r="CR1433" t="s">
        <v>179</v>
      </c>
      <c r="CS1433" t="s">
        <v>242</v>
      </c>
      <c r="CT1433">
        <v>80.766906386955995</v>
      </c>
      <c r="CU1433">
        <v>23</v>
      </c>
      <c r="CV1433">
        <v>217.000001</v>
      </c>
      <c r="CW1433">
        <v>23</v>
      </c>
      <c r="CX1433">
        <v>0</v>
      </c>
      <c r="CY1433">
        <v>23</v>
      </c>
      <c r="CZ1433">
        <v>237</v>
      </c>
      <c r="DA1433">
        <v>23</v>
      </c>
      <c r="DB1433">
        <v>108.92831406408015</v>
      </c>
      <c r="DC1433">
        <v>4</v>
      </c>
      <c r="DD1433">
        <v>1</v>
      </c>
      <c r="DF1433">
        <v>0.26500000000000001</v>
      </c>
    </row>
    <row r="1434" spans="1:110" x14ac:dyDescent="0.25">
      <c r="A1434" s="74">
        <v>2</v>
      </c>
      <c r="B1434" s="44">
        <v>1</v>
      </c>
      <c r="C1434" s="44">
        <v>2</v>
      </c>
      <c r="D1434" s="44">
        <v>18</v>
      </c>
      <c r="E1434" s="44">
        <v>0.27829508564997002</v>
      </c>
      <c r="F1434" s="44">
        <v>1578.0765389999999</v>
      </c>
      <c r="G1434" s="75">
        <v>200.01</v>
      </c>
      <c r="H1434" s="74">
        <v>0.437</v>
      </c>
      <c r="I1434" s="44">
        <v>4</v>
      </c>
      <c r="J1434" s="75">
        <v>0</v>
      </c>
      <c r="K1434" s="74">
        <v>0.34399999999999997</v>
      </c>
      <c r="L1434" s="44">
        <v>4</v>
      </c>
      <c r="M1434" s="75">
        <v>0</v>
      </c>
      <c r="N1434" s="44">
        <v>0.28100000000000003</v>
      </c>
      <c r="O1434" s="44">
        <v>4</v>
      </c>
      <c r="P1434" s="75">
        <v>0</v>
      </c>
      <c r="Q1434" s="80">
        <f t="shared" si="110"/>
        <v>0.35399999999999993</v>
      </c>
      <c r="R1434" s="88">
        <f t="shared" si="110"/>
        <v>4</v>
      </c>
      <c r="T1434" s="74">
        <v>0.84299999999999997</v>
      </c>
      <c r="U1434" s="44">
        <v>9</v>
      </c>
      <c r="V1434" s="44">
        <v>0</v>
      </c>
      <c r="W1434" s="44">
        <v>80.71383421313557</v>
      </c>
      <c r="X1434" s="44">
        <v>23</v>
      </c>
      <c r="Y1434" s="44">
        <v>217</v>
      </c>
      <c r="Z1434" s="44">
        <v>23</v>
      </c>
      <c r="AA1434" s="44">
        <v>0</v>
      </c>
      <c r="AB1434" s="44">
        <v>23</v>
      </c>
      <c r="AC1434" s="44">
        <v>237</v>
      </c>
      <c r="AD1434" s="44">
        <v>23</v>
      </c>
      <c r="AE1434" s="44">
        <v>108.52599189557245</v>
      </c>
      <c r="AF1434" s="44">
        <v>4</v>
      </c>
      <c r="AG1434" s="75">
        <v>1</v>
      </c>
      <c r="AH1434" s="74">
        <v>0.93700000000000006</v>
      </c>
      <c r="AI1434" s="44">
        <v>9</v>
      </c>
      <c r="AJ1434" s="44">
        <v>0</v>
      </c>
      <c r="AK1434" s="44">
        <v>80.71383421313557</v>
      </c>
      <c r="AL1434" s="44">
        <v>23</v>
      </c>
      <c r="AM1434" s="44">
        <v>217</v>
      </c>
      <c r="AN1434" s="44">
        <v>23</v>
      </c>
      <c r="AO1434" s="44">
        <v>0</v>
      </c>
      <c r="AP1434" s="44">
        <v>23</v>
      </c>
      <c r="AQ1434" s="44">
        <v>237</v>
      </c>
      <c r="AR1434" s="44">
        <v>23</v>
      </c>
      <c r="AS1434" s="44">
        <v>108.52599189557245</v>
      </c>
      <c r="AT1434" s="44">
        <v>4</v>
      </c>
      <c r="AU1434" s="75">
        <v>1</v>
      </c>
      <c r="AV1434">
        <v>1</v>
      </c>
      <c r="AW1434">
        <v>9</v>
      </c>
      <c r="AX1434">
        <v>0</v>
      </c>
      <c r="AY1434">
        <v>80.71383421313557</v>
      </c>
      <c r="AZ1434">
        <v>23</v>
      </c>
      <c r="BA1434">
        <v>217</v>
      </c>
      <c r="BB1434">
        <v>23</v>
      </c>
      <c r="BC1434">
        <v>0</v>
      </c>
      <c r="BD1434">
        <v>23</v>
      </c>
      <c r="BE1434">
        <v>237</v>
      </c>
      <c r="BF1434">
        <v>23</v>
      </c>
      <c r="BG1434">
        <v>108.52599189557245</v>
      </c>
      <c r="BH1434">
        <v>4</v>
      </c>
      <c r="BI1434">
        <v>1</v>
      </c>
      <c r="BJ1434" s="74">
        <f t="shared" si="111"/>
        <v>0.92666666666666675</v>
      </c>
      <c r="BK1434" s="92">
        <f t="shared" si="112"/>
        <v>9</v>
      </c>
      <c r="BN1434" s="67">
        <f t="shared" si="113"/>
        <v>0.57266666666666688</v>
      </c>
      <c r="BO1434" s="9">
        <f t="shared" si="114"/>
        <v>5</v>
      </c>
      <c r="BT1434">
        <v>0.64100000000000001</v>
      </c>
      <c r="BU1434">
        <v>9</v>
      </c>
      <c r="BV1434">
        <v>0</v>
      </c>
      <c r="BW1434">
        <v>80.71383421313557</v>
      </c>
      <c r="BX1434">
        <v>23</v>
      </c>
      <c r="BY1434">
        <v>217</v>
      </c>
      <c r="BZ1434">
        <v>23</v>
      </c>
      <c r="CA1434">
        <v>0</v>
      </c>
      <c r="CB1434">
        <v>23</v>
      </c>
      <c r="CC1434">
        <v>237</v>
      </c>
      <c r="CD1434">
        <v>23</v>
      </c>
      <c r="CE1434">
        <v>108.52599189557245</v>
      </c>
      <c r="CF1434">
        <v>4</v>
      </c>
      <c r="CG1434">
        <v>1</v>
      </c>
      <c r="CM1434">
        <v>0.64100000000000001</v>
      </c>
      <c r="CQ1434" t="s">
        <v>162</v>
      </c>
      <c r="CR1434" t="s">
        <v>182</v>
      </c>
      <c r="CS1434" t="s">
        <v>242</v>
      </c>
      <c r="CT1434">
        <v>80.71383421313557</v>
      </c>
      <c r="CU1434">
        <v>23</v>
      </c>
      <c r="CV1434">
        <v>217</v>
      </c>
      <c r="CW1434">
        <v>23</v>
      </c>
      <c r="CX1434">
        <v>0</v>
      </c>
      <c r="CY1434">
        <v>23</v>
      </c>
      <c r="CZ1434">
        <v>237</v>
      </c>
      <c r="DA1434">
        <v>23</v>
      </c>
      <c r="DB1434">
        <v>108.52599189557245</v>
      </c>
      <c r="DC1434">
        <v>4</v>
      </c>
      <c r="DD1434">
        <v>1</v>
      </c>
      <c r="DF1434">
        <v>0.29699999999999999</v>
      </c>
    </row>
    <row r="1435" spans="1:110" x14ac:dyDescent="0.25">
      <c r="A1435" s="74">
        <v>2</v>
      </c>
      <c r="B1435" s="44">
        <v>1</v>
      </c>
      <c r="C1435" s="44">
        <v>2</v>
      </c>
      <c r="D1435" s="44">
        <v>19</v>
      </c>
      <c r="E1435" s="44">
        <v>0.37583309016182997</v>
      </c>
      <c r="F1435" s="44">
        <v>1611.2738005000001</v>
      </c>
      <c r="G1435" s="75">
        <v>208.06</v>
      </c>
      <c r="H1435" s="74">
        <v>0.45300000000000001</v>
      </c>
      <c r="I1435" s="44">
        <v>4</v>
      </c>
      <c r="J1435" s="75">
        <v>0</v>
      </c>
      <c r="K1435" s="74">
        <v>0.313</v>
      </c>
      <c r="L1435" s="44">
        <v>4</v>
      </c>
      <c r="M1435" s="75">
        <v>0</v>
      </c>
      <c r="N1435" s="44">
        <v>0.29699999999999999</v>
      </c>
      <c r="O1435" s="44">
        <v>4</v>
      </c>
      <c r="P1435" s="75">
        <v>0</v>
      </c>
      <c r="Q1435" s="80">
        <f t="shared" si="110"/>
        <v>0.35433333333333333</v>
      </c>
      <c r="R1435" s="88">
        <f t="shared" si="110"/>
        <v>4</v>
      </c>
      <c r="T1435" s="74">
        <v>0.82799999999999996</v>
      </c>
      <c r="U1435" s="44">
        <v>9</v>
      </c>
      <c r="V1435" s="44">
        <v>0</v>
      </c>
      <c r="W1435" s="44">
        <v>80.662971228092886</v>
      </c>
      <c r="X1435" s="44">
        <v>23</v>
      </c>
      <c r="Y1435" s="44">
        <v>217.000001</v>
      </c>
      <c r="Z1435" s="44">
        <v>23</v>
      </c>
      <c r="AA1435" s="44">
        <v>0</v>
      </c>
      <c r="AB1435" s="44">
        <v>23</v>
      </c>
      <c r="AC1435" s="44">
        <v>237</v>
      </c>
      <c r="AD1435" s="44">
        <v>23</v>
      </c>
      <c r="AE1435" s="44">
        <v>108.14025060441648</v>
      </c>
      <c r="AF1435" s="44">
        <v>4</v>
      </c>
      <c r="AG1435" s="75">
        <v>1</v>
      </c>
      <c r="AH1435" s="74">
        <v>0.92200000000000004</v>
      </c>
      <c r="AI1435" s="44">
        <v>9</v>
      </c>
      <c r="AJ1435" s="44">
        <v>0</v>
      </c>
      <c r="AK1435" s="44">
        <v>80.662971228092886</v>
      </c>
      <c r="AL1435" s="44">
        <v>23</v>
      </c>
      <c r="AM1435" s="44">
        <v>217.000001</v>
      </c>
      <c r="AN1435" s="44">
        <v>23</v>
      </c>
      <c r="AO1435" s="44">
        <v>0</v>
      </c>
      <c r="AP1435" s="44">
        <v>23</v>
      </c>
      <c r="AQ1435" s="44">
        <v>237</v>
      </c>
      <c r="AR1435" s="44">
        <v>23</v>
      </c>
      <c r="AS1435" s="44">
        <v>108.14025060441648</v>
      </c>
      <c r="AT1435" s="44">
        <v>4</v>
      </c>
      <c r="AU1435" s="75">
        <v>1</v>
      </c>
      <c r="AV1435">
        <v>1</v>
      </c>
      <c r="AW1435">
        <v>9</v>
      </c>
      <c r="AX1435">
        <v>0</v>
      </c>
      <c r="AY1435">
        <v>80.662971228092886</v>
      </c>
      <c r="AZ1435">
        <v>23</v>
      </c>
      <c r="BA1435">
        <v>217.000001</v>
      </c>
      <c r="BB1435">
        <v>23</v>
      </c>
      <c r="BC1435">
        <v>0</v>
      </c>
      <c r="BD1435">
        <v>23</v>
      </c>
      <c r="BE1435">
        <v>237</v>
      </c>
      <c r="BF1435">
        <v>23</v>
      </c>
      <c r="BG1435">
        <v>108.14025060441648</v>
      </c>
      <c r="BH1435">
        <v>4</v>
      </c>
      <c r="BI1435">
        <v>1</v>
      </c>
      <c r="BJ1435" s="74">
        <f t="shared" si="111"/>
        <v>0.91666666666666663</v>
      </c>
      <c r="BK1435" s="92">
        <f t="shared" si="112"/>
        <v>9</v>
      </c>
      <c r="BN1435" s="67">
        <f t="shared" si="113"/>
        <v>0.56233333333333335</v>
      </c>
      <c r="BO1435" s="9">
        <f t="shared" si="114"/>
        <v>5</v>
      </c>
      <c r="BT1435">
        <v>0.60899999999999999</v>
      </c>
      <c r="BU1435">
        <v>9</v>
      </c>
      <c r="BV1435">
        <v>0</v>
      </c>
      <c r="BW1435">
        <v>80.662971228092886</v>
      </c>
      <c r="BX1435">
        <v>23</v>
      </c>
      <c r="BY1435">
        <v>217.000001</v>
      </c>
      <c r="BZ1435">
        <v>23</v>
      </c>
      <c r="CA1435">
        <v>0</v>
      </c>
      <c r="CB1435">
        <v>23</v>
      </c>
      <c r="CC1435">
        <v>237</v>
      </c>
      <c r="CD1435">
        <v>23</v>
      </c>
      <c r="CE1435">
        <v>108.14025060441648</v>
      </c>
      <c r="CF1435">
        <v>4</v>
      </c>
      <c r="CG1435">
        <v>1</v>
      </c>
      <c r="CM1435">
        <v>0.60899999999999999</v>
      </c>
      <c r="CQ1435" t="s">
        <v>162</v>
      </c>
      <c r="CR1435" t="s">
        <v>179</v>
      </c>
      <c r="CS1435" t="s">
        <v>242</v>
      </c>
      <c r="CT1435">
        <v>80.662971228092886</v>
      </c>
      <c r="CU1435">
        <v>23</v>
      </c>
      <c r="CV1435">
        <v>217.000001</v>
      </c>
      <c r="CW1435">
        <v>23</v>
      </c>
      <c r="CX1435">
        <v>0</v>
      </c>
      <c r="CY1435">
        <v>23</v>
      </c>
      <c r="CZ1435">
        <v>237</v>
      </c>
      <c r="DA1435">
        <v>23</v>
      </c>
      <c r="DB1435">
        <v>108.14025060441648</v>
      </c>
      <c r="DC1435">
        <v>4</v>
      </c>
      <c r="DD1435">
        <v>1</v>
      </c>
      <c r="DF1435">
        <v>0.26500000000000001</v>
      </c>
    </row>
    <row r="1436" spans="1:110" x14ac:dyDescent="0.25">
      <c r="A1436" s="74">
        <v>2</v>
      </c>
      <c r="B1436" s="44">
        <v>1</v>
      </c>
      <c r="C1436" s="44">
        <v>2</v>
      </c>
      <c r="D1436" s="44">
        <v>20</v>
      </c>
      <c r="E1436" s="44">
        <v>0.47337109467370703</v>
      </c>
      <c r="F1436" s="44">
        <v>1644.4710619999901</v>
      </c>
      <c r="G1436" s="75">
        <v>216.11</v>
      </c>
      <c r="H1436" s="74">
        <v>0.437</v>
      </c>
      <c r="I1436" s="44">
        <v>4</v>
      </c>
      <c r="J1436" s="75">
        <v>0</v>
      </c>
      <c r="K1436" s="74">
        <v>0.32800000000000001</v>
      </c>
      <c r="L1436" s="44">
        <v>4</v>
      </c>
      <c r="M1436" s="75">
        <v>0</v>
      </c>
      <c r="N1436" s="44">
        <v>0.28100000000000003</v>
      </c>
      <c r="O1436" s="44">
        <v>4</v>
      </c>
      <c r="P1436" s="75">
        <v>0</v>
      </c>
      <c r="Q1436" s="80">
        <f t="shared" si="110"/>
        <v>0.34866666666666668</v>
      </c>
      <c r="R1436" s="88">
        <f t="shared" si="110"/>
        <v>4</v>
      </c>
      <c r="T1436" s="74">
        <v>0.81299999999999994</v>
      </c>
      <c r="U1436" s="44">
        <v>9</v>
      </c>
      <c r="V1436" s="44">
        <v>0</v>
      </c>
      <c r="W1436" s="44">
        <v>80.614165935322731</v>
      </c>
      <c r="X1436" s="44">
        <v>23</v>
      </c>
      <c r="Y1436" s="44">
        <v>217.00000000000003</v>
      </c>
      <c r="Z1436" s="44">
        <v>23</v>
      </c>
      <c r="AA1436" s="44">
        <v>0</v>
      </c>
      <c r="AB1436" s="44">
        <v>23</v>
      </c>
      <c r="AC1436" s="44">
        <v>237.00000000000003</v>
      </c>
      <c r="AD1436" s="44">
        <v>23</v>
      </c>
      <c r="AE1436" s="44">
        <v>107.77001169899941</v>
      </c>
      <c r="AF1436" s="44">
        <v>4</v>
      </c>
      <c r="AG1436" s="75">
        <v>1</v>
      </c>
      <c r="AH1436" s="74">
        <v>0.92200000000000004</v>
      </c>
      <c r="AI1436" s="44">
        <v>9</v>
      </c>
      <c r="AJ1436" s="44">
        <v>0</v>
      </c>
      <c r="AK1436" s="44">
        <v>80.614165935322731</v>
      </c>
      <c r="AL1436" s="44">
        <v>23</v>
      </c>
      <c r="AM1436" s="44">
        <v>217.00000000000003</v>
      </c>
      <c r="AN1436" s="44">
        <v>23</v>
      </c>
      <c r="AO1436" s="44">
        <v>0</v>
      </c>
      <c r="AP1436" s="44">
        <v>23</v>
      </c>
      <c r="AQ1436" s="44">
        <v>237.00000000000003</v>
      </c>
      <c r="AR1436" s="44">
        <v>23</v>
      </c>
      <c r="AS1436" s="44">
        <v>107.77001169899941</v>
      </c>
      <c r="AT1436" s="44">
        <v>4</v>
      </c>
      <c r="AU1436" s="75">
        <v>1</v>
      </c>
      <c r="AV1436">
        <v>1</v>
      </c>
      <c r="AW1436">
        <v>9</v>
      </c>
      <c r="AX1436">
        <v>0</v>
      </c>
      <c r="AY1436">
        <v>80.614165935322731</v>
      </c>
      <c r="AZ1436">
        <v>23</v>
      </c>
      <c r="BA1436">
        <v>217.00000000000003</v>
      </c>
      <c r="BB1436">
        <v>23</v>
      </c>
      <c r="BC1436">
        <v>0</v>
      </c>
      <c r="BD1436">
        <v>23</v>
      </c>
      <c r="BE1436">
        <v>237.00000000000003</v>
      </c>
      <c r="BF1436">
        <v>23</v>
      </c>
      <c r="BG1436">
        <v>107.77001169899941</v>
      </c>
      <c r="BH1436">
        <v>4</v>
      </c>
      <c r="BI1436">
        <v>1</v>
      </c>
      <c r="BJ1436" s="74">
        <f t="shared" si="111"/>
        <v>0.91166666666666663</v>
      </c>
      <c r="BK1436" s="92">
        <f t="shared" si="112"/>
        <v>9</v>
      </c>
      <c r="BN1436" s="67">
        <f t="shared" si="113"/>
        <v>0.56299999999999994</v>
      </c>
      <c r="BO1436" s="9">
        <f t="shared" si="114"/>
        <v>5</v>
      </c>
      <c r="BT1436">
        <v>0.59399999999999997</v>
      </c>
      <c r="BU1436">
        <v>9</v>
      </c>
      <c r="BV1436">
        <v>0</v>
      </c>
      <c r="BW1436">
        <v>80.614165935322731</v>
      </c>
      <c r="BX1436">
        <v>23</v>
      </c>
      <c r="BY1436">
        <v>217.00000000000003</v>
      </c>
      <c r="BZ1436">
        <v>23</v>
      </c>
      <c r="CA1436">
        <v>0</v>
      </c>
      <c r="CB1436">
        <v>23</v>
      </c>
      <c r="CC1436">
        <v>237.00000000000003</v>
      </c>
      <c r="CD1436">
        <v>23</v>
      </c>
      <c r="CE1436">
        <v>107.77001169899941</v>
      </c>
      <c r="CF1436">
        <v>4</v>
      </c>
      <c r="CG1436">
        <v>1</v>
      </c>
      <c r="CM1436">
        <v>0.59399999999999997</v>
      </c>
      <c r="CQ1436" t="s">
        <v>162</v>
      </c>
      <c r="CR1436" t="s">
        <v>176</v>
      </c>
      <c r="CS1436" t="s">
        <v>242</v>
      </c>
      <c r="CT1436">
        <v>80.614165935322731</v>
      </c>
      <c r="CU1436">
        <v>23</v>
      </c>
      <c r="CV1436">
        <v>217.00000000000003</v>
      </c>
      <c r="CW1436">
        <v>23</v>
      </c>
      <c r="CX1436">
        <v>0</v>
      </c>
      <c r="CY1436">
        <v>23</v>
      </c>
      <c r="CZ1436">
        <v>237.00000000000003</v>
      </c>
      <c r="DA1436">
        <v>23</v>
      </c>
      <c r="DB1436">
        <v>107.77001169899941</v>
      </c>
      <c r="DC1436">
        <v>4</v>
      </c>
      <c r="DD1436">
        <v>1</v>
      </c>
      <c r="DF1436">
        <v>0.28100000000000003</v>
      </c>
    </row>
    <row r="1437" spans="1:110" x14ac:dyDescent="0.25">
      <c r="A1437" s="74">
        <v>2</v>
      </c>
      <c r="B1437" s="44">
        <v>1</v>
      </c>
      <c r="C1437" s="44">
        <v>3</v>
      </c>
      <c r="D1437" s="44">
        <v>7</v>
      </c>
      <c r="E1437" s="44">
        <v>-0.48386314332064301</v>
      </c>
      <c r="F1437" s="44">
        <v>1337.5820185</v>
      </c>
      <c r="G1437" s="75">
        <v>118.2</v>
      </c>
      <c r="H1437" s="74">
        <v>0.437</v>
      </c>
      <c r="I1437" s="44">
        <v>4</v>
      </c>
      <c r="J1437" s="75">
        <v>0</v>
      </c>
      <c r="K1437" s="74">
        <v>0.32900000000000001</v>
      </c>
      <c r="L1437" s="44">
        <v>4</v>
      </c>
      <c r="M1437" s="75">
        <v>0</v>
      </c>
      <c r="N1437" s="44">
        <v>0.28199999999999997</v>
      </c>
      <c r="O1437" s="44">
        <v>4</v>
      </c>
      <c r="P1437" s="75">
        <v>0</v>
      </c>
      <c r="Q1437" s="80">
        <f t="shared" si="110"/>
        <v>0.34933333333333333</v>
      </c>
      <c r="R1437" s="88">
        <f t="shared" si="110"/>
        <v>4</v>
      </c>
      <c r="T1437" s="74">
        <v>0.81200000000000006</v>
      </c>
      <c r="U1437" s="44">
        <v>9</v>
      </c>
      <c r="V1437" s="44">
        <v>0</v>
      </c>
      <c r="W1437" s="44">
        <v>81.23381014866105</v>
      </c>
      <c r="X1437" s="44">
        <v>23</v>
      </c>
      <c r="Y1437" s="44">
        <v>0</v>
      </c>
      <c r="Z1437" s="44">
        <v>23</v>
      </c>
      <c r="AA1437" s="44">
        <v>217.000001</v>
      </c>
      <c r="AB1437" s="44">
        <v>23</v>
      </c>
      <c r="AC1437" s="44">
        <v>237</v>
      </c>
      <c r="AD1437" s="44">
        <v>23</v>
      </c>
      <c r="AE1437" s="44">
        <v>114.32239790545333</v>
      </c>
      <c r="AF1437" s="44">
        <v>4</v>
      </c>
      <c r="AG1437" s="75">
        <v>1</v>
      </c>
      <c r="AH1437" s="74">
        <v>1.141</v>
      </c>
      <c r="AI1437" s="44">
        <v>9</v>
      </c>
      <c r="AJ1437" s="44">
        <v>0</v>
      </c>
      <c r="AK1437" s="44">
        <v>81.23381014866105</v>
      </c>
      <c r="AL1437" s="44">
        <v>23</v>
      </c>
      <c r="AM1437" s="44">
        <v>0</v>
      </c>
      <c r="AN1437" s="44">
        <v>23</v>
      </c>
      <c r="AO1437" s="44">
        <v>217.000001</v>
      </c>
      <c r="AP1437" s="44">
        <v>23</v>
      </c>
      <c r="AQ1437" s="44">
        <v>237</v>
      </c>
      <c r="AR1437" s="44">
        <v>23</v>
      </c>
      <c r="AS1437" s="44">
        <v>114.32239790545333</v>
      </c>
      <c r="AT1437" s="44">
        <v>4</v>
      </c>
      <c r="AU1437" s="75">
        <v>1</v>
      </c>
      <c r="AV1437">
        <v>1</v>
      </c>
      <c r="AW1437">
        <v>9</v>
      </c>
      <c r="AX1437">
        <v>0</v>
      </c>
      <c r="AY1437">
        <v>81.23381014866105</v>
      </c>
      <c r="AZ1437">
        <v>23</v>
      </c>
      <c r="BA1437">
        <v>0</v>
      </c>
      <c r="BB1437">
        <v>23</v>
      </c>
      <c r="BC1437">
        <v>217.000001</v>
      </c>
      <c r="BD1437">
        <v>23</v>
      </c>
      <c r="BE1437">
        <v>237</v>
      </c>
      <c r="BF1437">
        <v>23</v>
      </c>
      <c r="BG1437">
        <v>114.32239790545333</v>
      </c>
      <c r="BH1437">
        <v>4</v>
      </c>
      <c r="BI1437">
        <v>1</v>
      </c>
      <c r="BJ1437" s="74">
        <f t="shared" si="111"/>
        <v>0.98433333333333339</v>
      </c>
      <c r="BK1437" s="92">
        <f t="shared" si="112"/>
        <v>9</v>
      </c>
      <c r="BN1437" s="67">
        <f t="shared" si="113"/>
        <v>0.63500000000000001</v>
      </c>
      <c r="BO1437" s="9">
        <f t="shared" si="114"/>
        <v>5</v>
      </c>
      <c r="BT1437">
        <v>0.57799999999999996</v>
      </c>
      <c r="BU1437">
        <v>9</v>
      </c>
      <c r="BV1437">
        <v>0</v>
      </c>
      <c r="BW1437">
        <v>81.23381014866105</v>
      </c>
      <c r="BX1437">
        <v>23</v>
      </c>
      <c r="BY1437">
        <v>0</v>
      </c>
      <c r="BZ1437">
        <v>23</v>
      </c>
      <c r="CA1437">
        <v>217.000001</v>
      </c>
      <c r="CB1437">
        <v>23</v>
      </c>
      <c r="CC1437">
        <v>237</v>
      </c>
      <c r="CD1437">
        <v>23</v>
      </c>
      <c r="CE1437">
        <v>114.32239790545333</v>
      </c>
      <c r="CF1437">
        <v>4</v>
      </c>
      <c r="CG1437">
        <v>1</v>
      </c>
      <c r="CM1437">
        <v>0.57799999999999996</v>
      </c>
      <c r="CQ1437" t="s">
        <v>162</v>
      </c>
      <c r="CR1437" t="s">
        <v>187</v>
      </c>
      <c r="CS1437" t="s">
        <v>242</v>
      </c>
      <c r="CT1437">
        <v>81.23381014866105</v>
      </c>
      <c r="CU1437">
        <v>23</v>
      </c>
      <c r="CV1437">
        <v>0</v>
      </c>
      <c r="CW1437">
        <v>23</v>
      </c>
      <c r="CX1437">
        <v>217.000001</v>
      </c>
      <c r="CY1437">
        <v>23</v>
      </c>
      <c r="CZ1437">
        <v>237</v>
      </c>
      <c r="DA1437">
        <v>23</v>
      </c>
      <c r="DB1437">
        <v>114.32239790545333</v>
      </c>
      <c r="DC1437">
        <v>4</v>
      </c>
      <c r="DD1437">
        <v>1</v>
      </c>
      <c r="DF1437">
        <v>0.313</v>
      </c>
    </row>
    <row r="1438" spans="1:110" x14ac:dyDescent="0.25">
      <c r="A1438" s="74">
        <v>2</v>
      </c>
      <c r="B1438" s="44">
        <v>1</v>
      </c>
      <c r="C1438" s="44">
        <v>3</v>
      </c>
      <c r="D1438" s="44">
        <v>8</v>
      </c>
      <c r="E1438" s="44">
        <v>-0.38632513880874803</v>
      </c>
      <c r="F1438" s="44">
        <v>1370.77928</v>
      </c>
      <c r="G1438" s="75">
        <v>126.25</v>
      </c>
      <c r="H1438" s="74">
        <v>0.46899999999999997</v>
      </c>
      <c r="I1438" s="44">
        <v>4</v>
      </c>
      <c r="J1438" s="75">
        <v>0</v>
      </c>
      <c r="K1438" s="74">
        <v>0.35899999999999999</v>
      </c>
      <c r="L1438" s="44">
        <v>4</v>
      </c>
      <c r="M1438" s="75">
        <v>0</v>
      </c>
      <c r="N1438" s="44">
        <v>0.29699999999999999</v>
      </c>
      <c r="O1438" s="44">
        <v>4</v>
      </c>
      <c r="P1438" s="75">
        <v>0</v>
      </c>
      <c r="Q1438" s="80">
        <f t="shared" si="110"/>
        <v>0.375</v>
      </c>
      <c r="R1438" s="88">
        <f t="shared" si="110"/>
        <v>4</v>
      </c>
      <c r="T1438" s="74">
        <v>0.81200000000000006</v>
      </c>
      <c r="U1438" s="44">
        <v>9</v>
      </c>
      <c r="V1438" s="44">
        <v>0</v>
      </c>
      <c r="W1438" s="44">
        <v>81.160129977574798</v>
      </c>
      <c r="X1438" s="44">
        <v>23</v>
      </c>
      <c r="Y1438" s="44">
        <v>0</v>
      </c>
      <c r="Z1438" s="44">
        <v>23</v>
      </c>
      <c r="AA1438" s="44">
        <v>216.99999999999997</v>
      </c>
      <c r="AB1438" s="44">
        <v>23</v>
      </c>
      <c r="AC1438" s="44">
        <v>237</v>
      </c>
      <c r="AD1438" s="44">
        <v>23</v>
      </c>
      <c r="AE1438" s="44">
        <v>113.72902415311563</v>
      </c>
      <c r="AF1438" s="44">
        <v>4</v>
      </c>
      <c r="AG1438" s="75">
        <v>1</v>
      </c>
      <c r="AH1438" s="74">
        <v>0.93700000000000006</v>
      </c>
      <c r="AI1438" s="44">
        <v>9</v>
      </c>
      <c r="AJ1438" s="44">
        <v>0</v>
      </c>
      <c r="AK1438" s="44">
        <v>81.160129977574798</v>
      </c>
      <c r="AL1438" s="44">
        <v>23</v>
      </c>
      <c r="AM1438" s="44">
        <v>0</v>
      </c>
      <c r="AN1438" s="44">
        <v>23</v>
      </c>
      <c r="AO1438" s="44">
        <v>216.99999999999997</v>
      </c>
      <c r="AP1438" s="44">
        <v>23</v>
      </c>
      <c r="AQ1438" s="44">
        <v>237</v>
      </c>
      <c r="AR1438" s="44">
        <v>23</v>
      </c>
      <c r="AS1438" s="44">
        <v>113.72902415311563</v>
      </c>
      <c r="AT1438" s="44">
        <v>4</v>
      </c>
      <c r="AU1438" s="75">
        <v>1</v>
      </c>
      <c r="AV1438">
        <v>1</v>
      </c>
      <c r="AW1438">
        <v>9</v>
      </c>
      <c r="AX1438">
        <v>0</v>
      </c>
      <c r="AY1438">
        <v>81.160129977574798</v>
      </c>
      <c r="AZ1438">
        <v>23</v>
      </c>
      <c r="BA1438">
        <v>0</v>
      </c>
      <c r="BB1438">
        <v>23</v>
      </c>
      <c r="BC1438">
        <v>216.99999999999997</v>
      </c>
      <c r="BD1438">
        <v>23</v>
      </c>
      <c r="BE1438">
        <v>237</v>
      </c>
      <c r="BF1438">
        <v>23</v>
      </c>
      <c r="BG1438">
        <v>113.72902415311563</v>
      </c>
      <c r="BH1438">
        <v>4</v>
      </c>
      <c r="BI1438">
        <v>1</v>
      </c>
      <c r="BJ1438" s="74">
        <f t="shared" si="111"/>
        <v>0.91633333333333333</v>
      </c>
      <c r="BK1438" s="92">
        <f t="shared" si="112"/>
        <v>9</v>
      </c>
      <c r="BN1438" s="67">
        <f t="shared" si="113"/>
        <v>0.54133333333333333</v>
      </c>
      <c r="BO1438" s="9">
        <f t="shared" si="114"/>
        <v>5</v>
      </c>
      <c r="BT1438">
        <v>0.64100000000000001</v>
      </c>
      <c r="BU1438">
        <v>9</v>
      </c>
      <c r="BV1438">
        <v>0</v>
      </c>
      <c r="BW1438">
        <v>81.160129977574798</v>
      </c>
      <c r="BX1438">
        <v>23</v>
      </c>
      <c r="BY1438">
        <v>0</v>
      </c>
      <c r="BZ1438">
        <v>23</v>
      </c>
      <c r="CA1438">
        <v>216.99999999999997</v>
      </c>
      <c r="CB1438">
        <v>23</v>
      </c>
      <c r="CC1438">
        <v>237</v>
      </c>
      <c r="CD1438">
        <v>23</v>
      </c>
      <c r="CE1438">
        <v>113.72902415311563</v>
      </c>
      <c r="CF1438">
        <v>4</v>
      </c>
      <c r="CG1438">
        <v>1</v>
      </c>
      <c r="CM1438">
        <v>0.64100000000000001</v>
      </c>
      <c r="CQ1438" t="s">
        <v>162</v>
      </c>
      <c r="CR1438" t="s">
        <v>182</v>
      </c>
      <c r="CS1438" t="s">
        <v>242</v>
      </c>
      <c r="CT1438">
        <v>81.160129977574798</v>
      </c>
      <c r="CU1438">
        <v>23</v>
      </c>
      <c r="CV1438">
        <v>0</v>
      </c>
      <c r="CW1438">
        <v>23</v>
      </c>
      <c r="CX1438">
        <v>216.99999999999997</v>
      </c>
      <c r="CY1438">
        <v>23</v>
      </c>
      <c r="CZ1438">
        <v>237</v>
      </c>
      <c r="DA1438">
        <v>23</v>
      </c>
      <c r="DB1438">
        <v>113.72902415311563</v>
      </c>
      <c r="DC1438">
        <v>4</v>
      </c>
      <c r="DD1438">
        <v>1</v>
      </c>
      <c r="DF1438">
        <v>0.29699999999999999</v>
      </c>
    </row>
    <row r="1439" spans="1:110" x14ac:dyDescent="0.25">
      <c r="A1439" s="74">
        <v>2</v>
      </c>
      <c r="B1439" s="44">
        <v>1</v>
      </c>
      <c r="C1439" s="44">
        <v>3</v>
      </c>
      <c r="D1439" s="44">
        <v>9</v>
      </c>
      <c r="E1439" s="44">
        <v>-0.28878713429687097</v>
      </c>
      <c r="F1439" s="44">
        <v>1403.9765414999999</v>
      </c>
      <c r="G1439" s="75">
        <v>134.30000000000001</v>
      </c>
      <c r="H1439" s="74">
        <v>0.45300000000000001</v>
      </c>
      <c r="I1439" s="44">
        <v>4</v>
      </c>
      <c r="J1439" s="75">
        <v>0</v>
      </c>
      <c r="K1439" s="74">
        <v>0.34300000000000003</v>
      </c>
      <c r="L1439" s="44">
        <v>4</v>
      </c>
      <c r="M1439" s="75">
        <v>0</v>
      </c>
      <c r="N1439" s="44">
        <v>0.29699999999999999</v>
      </c>
      <c r="O1439" s="44">
        <v>4</v>
      </c>
      <c r="P1439" s="75">
        <v>0</v>
      </c>
      <c r="Q1439" s="80">
        <f t="shared" si="110"/>
        <v>0.36433333333333334</v>
      </c>
      <c r="R1439" s="88">
        <f t="shared" si="110"/>
        <v>4</v>
      </c>
      <c r="T1439" s="74">
        <v>0.82799999999999996</v>
      </c>
      <c r="U1439" s="44">
        <v>9</v>
      </c>
      <c r="V1439" s="44">
        <v>0</v>
      </c>
      <c r="W1439" s="44">
        <v>81.090165741842625</v>
      </c>
      <c r="X1439" s="44">
        <v>23</v>
      </c>
      <c r="Y1439" s="44">
        <v>0</v>
      </c>
      <c r="Z1439" s="44">
        <v>23</v>
      </c>
      <c r="AA1439" s="44">
        <v>217.000001</v>
      </c>
      <c r="AB1439" s="44">
        <v>23</v>
      </c>
      <c r="AC1439" s="44">
        <v>237</v>
      </c>
      <c r="AD1439" s="44">
        <v>23</v>
      </c>
      <c r="AE1439" s="44">
        <v>113.1636408342095</v>
      </c>
      <c r="AF1439" s="44">
        <v>4</v>
      </c>
      <c r="AG1439" s="75">
        <v>1</v>
      </c>
      <c r="AH1439" s="74">
        <v>0.92200000000000004</v>
      </c>
      <c r="AI1439" s="44">
        <v>9</v>
      </c>
      <c r="AJ1439" s="44">
        <v>0</v>
      </c>
      <c r="AK1439" s="44">
        <v>81.090165741842625</v>
      </c>
      <c r="AL1439" s="44">
        <v>23</v>
      </c>
      <c r="AM1439" s="44">
        <v>0</v>
      </c>
      <c r="AN1439" s="44">
        <v>23</v>
      </c>
      <c r="AO1439" s="44">
        <v>217.000001</v>
      </c>
      <c r="AP1439" s="44">
        <v>23</v>
      </c>
      <c r="AQ1439" s="44">
        <v>237</v>
      </c>
      <c r="AR1439" s="44">
        <v>23</v>
      </c>
      <c r="AS1439" s="44">
        <v>113.1636408342095</v>
      </c>
      <c r="AT1439" s="44">
        <v>4</v>
      </c>
      <c r="AU1439" s="75">
        <v>1</v>
      </c>
      <c r="AV1439">
        <v>1</v>
      </c>
      <c r="AW1439">
        <v>9</v>
      </c>
      <c r="AX1439">
        <v>0</v>
      </c>
      <c r="AY1439">
        <v>81.090165741842625</v>
      </c>
      <c r="AZ1439">
        <v>23</v>
      </c>
      <c r="BA1439">
        <v>0</v>
      </c>
      <c r="BB1439">
        <v>23</v>
      </c>
      <c r="BC1439">
        <v>217.000001</v>
      </c>
      <c r="BD1439">
        <v>23</v>
      </c>
      <c r="BE1439">
        <v>237</v>
      </c>
      <c r="BF1439">
        <v>23</v>
      </c>
      <c r="BG1439">
        <v>113.1636408342095</v>
      </c>
      <c r="BH1439">
        <v>4</v>
      </c>
      <c r="BI1439">
        <v>1</v>
      </c>
      <c r="BJ1439" s="74">
        <f t="shared" si="111"/>
        <v>0.91666666666666663</v>
      </c>
      <c r="BK1439" s="92">
        <f t="shared" si="112"/>
        <v>9</v>
      </c>
      <c r="BN1439" s="67">
        <f t="shared" si="113"/>
        <v>0.55233333333333334</v>
      </c>
      <c r="BO1439" s="9">
        <f t="shared" si="114"/>
        <v>5</v>
      </c>
      <c r="BT1439">
        <v>0.64</v>
      </c>
      <c r="BU1439">
        <v>9</v>
      </c>
      <c r="BV1439">
        <v>0</v>
      </c>
      <c r="BW1439">
        <v>81.090165741842625</v>
      </c>
      <c r="BX1439">
        <v>23</v>
      </c>
      <c r="BY1439">
        <v>0</v>
      </c>
      <c r="BZ1439">
        <v>23</v>
      </c>
      <c r="CA1439">
        <v>217.000001</v>
      </c>
      <c r="CB1439">
        <v>23</v>
      </c>
      <c r="CC1439">
        <v>237</v>
      </c>
      <c r="CD1439">
        <v>23</v>
      </c>
      <c r="CE1439">
        <v>113.1636408342095</v>
      </c>
      <c r="CF1439">
        <v>4</v>
      </c>
      <c r="CG1439">
        <v>1</v>
      </c>
      <c r="CM1439">
        <v>0.64</v>
      </c>
      <c r="CQ1439" t="s">
        <v>162</v>
      </c>
      <c r="CR1439" t="s">
        <v>176</v>
      </c>
      <c r="CS1439" t="s">
        <v>242</v>
      </c>
      <c r="CT1439">
        <v>81.090165741842625</v>
      </c>
      <c r="CU1439">
        <v>23</v>
      </c>
      <c r="CV1439">
        <v>0</v>
      </c>
      <c r="CW1439">
        <v>23</v>
      </c>
      <c r="CX1439">
        <v>217.000001</v>
      </c>
      <c r="CY1439">
        <v>23</v>
      </c>
      <c r="CZ1439">
        <v>237</v>
      </c>
      <c r="DA1439">
        <v>23</v>
      </c>
      <c r="DB1439">
        <v>113.1636408342095</v>
      </c>
      <c r="DC1439">
        <v>4</v>
      </c>
      <c r="DD1439">
        <v>1</v>
      </c>
      <c r="DF1439">
        <v>0.28100000000000003</v>
      </c>
    </row>
    <row r="1440" spans="1:110" x14ac:dyDescent="0.25">
      <c r="A1440" s="74">
        <v>2</v>
      </c>
      <c r="B1440" s="44">
        <v>1</v>
      </c>
      <c r="C1440" s="44">
        <v>3</v>
      </c>
      <c r="D1440" s="44">
        <v>10</v>
      </c>
      <c r="E1440" s="44">
        <v>-0.19124912978501199</v>
      </c>
      <c r="F1440" s="44">
        <v>1437.1738029999999</v>
      </c>
      <c r="G1440" s="75">
        <v>142.35</v>
      </c>
      <c r="H1440" s="74">
        <v>0.45300000000000001</v>
      </c>
      <c r="I1440" s="44">
        <v>4</v>
      </c>
      <c r="J1440" s="75">
        <v>0</v>
      </c>
      <c r="K1440" s="74">
        <v>0.32800000000000001</v>
      </c>
      <c r="L1440" s="44">
        <v>4</v>
      </c>
      <c r="M1440" s="75">
        <v>0</v>
      </c>
      <c r="N1440" s="44">
        <v>0.312</v>
      </c>
      <c r="O1440" s="44">
        <v>4</v>
      </c>
      <c r="P1440" s="75">
        <v>0</v>
      </c>
      <c r="Q1440" s="80">
        <f t="shared" si="110"/>
        <v>0.36433333333333334</v>
      </c>
      <c r="R1440" s="88">
        <f t="shared" si="110"/>
        <v>4</v>
      </c>
      <c r="T1440" s="74">
        <v>0.82799999999999996</v>
      </c>
      <c r="U1440" s="44">
        <v>9</v>
      </c>
      <c r="V1440" s="44">
        <v>0</v>
      </c>
      <c r="W1440" s="44">
        <v>81.023629961095608</v>
      </c>
      <c r="X1440" s="44">
        <v>23</v>
      </c>
      <c r="Y1440" s="44">
        <v>0</v>
      </c>
      <c r="Z1440" s="44">
        <v>23</v>
      </c>
      <c r="AA1440" s="44">
        <v>217</v>
      </c>
      <c r="AB1440" s="44">
        <v>23</v>
      </c>
      <c r="AC1440" s="44">
        <v>237</v>
      </c>
      <c r="AD1440" s="44">
        <v>23</v>
      </c>
      <c r="AE1440" s="44">
        <v>112.62429181368238</v>
      </c>
      <c r="AF1440" s="44">
        <v>4</v>
      </c>
      <c r="AG1440" s="75">
        <v>1</v>
      </c>
      <c r="AH1440" s="74">
        <v>0.96899999999999997</v>
      </c>
      <c r="AI1440" s="44">
        <v>9</v>
      </c>
      <c r="AJ1440" s="44">
        <v>0</v>
      </c>
      <c r="AK1440" s="44">
        <v>81.023629961095608</v>
      </c>
      <c r="AL1440" s="44">
        <v>23</v>
      </c>
      <c r="AM1440" s="44">
        <v>0</v>
      </c>
      <c r="AN1440" s="44">
        <v>23</v>
      </c>
      <c r="AO1440" s="44">
        <v>217</v>
      </c>
      <c r="AP1440" s="44">
        <v>23</v>
      </c>
      <c r="AQ1440" s="44">
        <v>237</v>
      </c>
      <c r="AR1440" s="44">
        <v>23</v>
      </c>
      <c r="AS1440" s="44">
        <v>112.62429181368238</v>
      </c>
      <c r="AT1440" s="44">
        <v>4</v>
      </c>
      <c r="AU1440" s="75">
        <v>1</v>
      </c>
      <c r="AV1440">
        <v>1</v>
      </c>
      <c r="AW1440">
        <v>9</v>
      </c>
      <c r="AX1440">
        <v>0</v>
      </c>
      <c r="AY1440">
        <v>81.023629961095608</v>
      </c>
      <c r="AZ1440">
        <v>23</v>
      </c>
      <c r="BA1440">
        <v>0</v>
      </c>
      <c r="BB1440">
        <v>23</v>
      </c>
      <c r="BC1440">
        <v>217</v>
      </c>
      <c r="BD1440">
        <v>23</v>
      </c>
      <c r="BE1440">
        <v>237</v>
      </c>
      <c r="BF1440">
        <v>23</v>
      </c>
      <c r="BG1440">
        <v>112.62429181368238</v>
      </c>
      <c r="BH1440">
        <v>4</v>
      </c>
      <c r="BI1440">
        <v>1</v>
      </c>
      <c r="BJ1440" s="74">
        <f t="shared" si="111"/>
        <v>0.93233333333333324</v>
      </c>
      <c r="BK1440" s="92">
        <f t="shared" si="112"/>
        <v>9</v>
      </c>
      <c r="BN1440" s="67">
        <f t="shared" si="113"/>
        <v>0.56799999999999984</v>
      </c>
      <c r="BO1440" s="9">
        <f t="shared" si="114"/>
        <v>5</v>
      </c>
      <c r="BT1440">
        <v>0.60899999999999999</v>
      </c>
      <c r="BU1440">
        <v>9</v>
      </c>
      <c r="BV1440">
        <v>0</v>
      </c>
      <c r="BW1440">
        <v>81.023629961095608</v>
      </c>
      <c r="BX1440">
        <v>23</v>
      </c>
      <c r="BY1440">
        <v>0</v>
      </c>
      <c r="BZ1440">
        <v>23</v>
      </c>
      <c r="CA1440">
        <v>217</v>
      </c>
      <c r="CB1440">
        <v>23</v>
      </c>
      <c r="CC1440">
        <v>237</v>
      </c>
      <c r="CD1440">
        <v>23</v>
      </c>
      <c r="CE1440">
        <v>112.62429181368238</v>
      </c>
      <c r="CF1440">
        <v>4</v>
      </c>
      <c r="CG1440">
        <v>1</v>
      </c>
      <c r="CM1440">
        <v>0.60899999999999999</v>
      </c>
      <c r="CQ1440" t="s">
        <v>162</v>
      </c>
      <c r="CR1440" t="s">
        <v>182</v>
      </c>
      <c r="CS1440" t="s">
        <v>242</v>
      </c>
      <c r="CT1440">
        <v>81.023629961095608</v>
      </c>
      <c r="CU1440">
        <v>23</v>
      </c>
      <c r="CV1440">
        <v>0</v>
      </c>
      <c r="CW1440">
        <v>23</v>
      </c>
      <c r="CX1440">
        <v>217</v>
      </c>
      <c r="CY1440">
        <v>23</v>
      </c>
      <c r="CZ1440">
        <v>237</v>
      </c>
      <c r="DA1440">
        <v>23</v>
      </c>
      <c r="DB1440">
        <v>112.62429181368238</v>
      </c>
      <c r="DC1440">
        <v>4</v>
      </c>
      <c r="DD1440">
        <v>1</v>
      </c>
      <c r="DF1440">
        <v>0.29699999999999999</v>
      </c>
    </row>
    <row r="1441" spans="1:110" x14ac:dyDescent="0.25">
      <c r="A1441" s="74">
        <v>2</v>
      </c>
      <c r="B1441" s="44">
        <v>1</v>
      </c>
      <c r="C1441" s="44">
        <v>3</v>
      </c>
      <c r="D1441" s="44">
        <v>11</v>
      </c>
      <c r="E1441" s="44">
        <v>-9.3711125273117798E-2</v>
      </c>
      <c r="F1441" s="44">
        <v>1470.3710645000001</v>
      </c>
      <c r="G1441" s="75">
        <v>150.4</v>
      </c>
      <c r="H1441" s="74">
        <v>0.46899999999999997</v>
      </c>
      <c r="I1441" s="44">
        <v>4</v>
      </c>
      <c r="J1441" s="75">
        <v>0</v>
      </c>
      <c r="K1441" s="74">
        <v>0.34399999999999997</v>
      </c>
      <c r="L1441" s="44">
        <v>4</v>
      </c>
      <c r="M1441" s="75">
        <v>0</v>
      </c>
      <c r="N1441" s="44">
        <v>0.29699999999999999</v>
      </c>
      <c r="O1441" s="44">
        <v>4</v>
      </c>
      <c r="P1441" s="75">
        <v>0</v>
      </c>
      <c r="Q1441" s="80">
        <f t="shared" si="110"/>
        <v>0.36999999999999994</v>
      </c>
      <c r="R1441" s="88">
        <f t="shared" si="110"/>
        <v>4</v>
      </c>
      <c r="T1441" s="74">
        <v>0.84399999999999997</v>
      </c>
      <c r="U1441" s="44">
        <v>9</v>
      </c>
      <c r="V1441" s="44">
        <v>0</v>
      </c>
      <c r="W1441" s="44">
        <v>80.96025713713604</v>
      </c>
      <c r="X1441" s="44">
        <v>23</v>
      </c>
      <c r="Y1441" s="44">
        <v>0</v>
      </c>
      <c r="Z1441" s="44">
        <v>23</v>
      </c>
      <c r="AA1441" s="44">
        <v>217.00000000000003</v>
      </c>
      <c r="AB1441" s="44">
        <v>23</v>
      </c>
      <c r="AC1441" s="44">
        <v>237.00000000000003</v>
      </c>
      <c r="AD1441" s="44">
        <v>23</v>
      </c>
      <c r="AE1441" s="44">
        <v>112.10926119353402</v>
      </c>
      <c r="AF1441" s="44">
        <v>4</v>
      </c>
      <c r="AG1441" s="75">
        <v>1</v>
      </c>
      <c r="AH1441" s="74">
        <v>0.96899999999999997</v>
      </c>
      <c r="AI1441" s="44">
        <v>9</v>
      </c>
      <c r="AJ1441" s="44">
        <v>0</v>
      </c>
      <c r="AK1441" s="44">
        <v>80.96025713713604</v>
      </c>
      <c r="AL1441" s="44">
        <v>23</v>
      </c>
      <c r="AM1441" s="44">
        <v>0</v>
      </c>
      <c r="AN1441" s="44">
        <v>23</v>
      </c>
      <c r="AO1441" s="44">
        <v>217.00000000000003</v>
      </c>
      <c r="AP1441" s="44">
        <v>23</v>
      </c>
      <c r="AQ1441" s="44">
        <v>237.00000000000003</v>
      </c>
      <c r="AR1441" s="44">
        <v>23</v>
      </c>
      <c r="AS1441" s="44">
        <v>112.10926119353402</v>
      </c>
      <c r="AT1441" s="44">
        <v>4</v>
      </c>
      <c r="AU1441" s="75">
        <v>1</v>
      </c>
      <c r="AV1441">
        <v>1.032</v>
      </c>
      <c r="AW1441">
        <v>9</v>
      </c>
      <c r="AX1441">
        <v>0</v>
      </c>
      <c r="AY1441">
        <v>80.96025713713604</v>
      </c>
      <c r="AZ1441">
        <v>23</v>
      </c>
      <c r="BA1441">
        <v>0</v>
      </c>
      <c r="BB1441">
        <v>23</v>
      </c>
      <c r="BC1441">
        <v>217.00000000000003</v>
      </c>
      <c r="BD1441">
        <v>23</v>
      </c>
      <c r="BE1441">
        <v>237.00000000000003</v>
      </c>
      <c r="BF1441">
        <v>23</v>
      </c>
      <c r="BG1441">
        <v>112.10926119353402</v>
      </c>
      <c r="BH1441">
        <v>4</v>
      </c>
      <c r="BI1441">
        <v>1</v>
      </c>
      <c r="BJ1441" s="74">
        <f t="shared" si="111"/>
        <v>0.94833333333333325</v>
      </c>
      <c r="BK1441" s="92">
        <f t="shared" si="112"/>
        <v>9</v>
      </c>
      <c r="BN1441" s="67">
        <f t="shared" si="113"/>
        <v>0.57833333333333337</v>
      </c>
      <c r="BO1441" s="9">
        <f t="shared" si="114"/>
        <v>5</v>
      </c>
      <c r="BT1441">
        <v>0.57799999999999996</v>
      </c>
      <c r="BU1441">
        <v>9</v>
      </c>
      <c r="BV1441">
        <v>0</v>
      </c>
      <c r="BW1441">
        <v>80.96025713713604</v>
      </c>
      <c r="BX1441">
        <v>23</v>
      </c>
      <c r="BY1441">
        <v>0</v>
      </c>
      <c r="BZ1441">
        <v>23</v>
      </c>
      <c r="CA1441">
        <v>217.00000000000003</v>
      </c>
      <c r="CB1441">
        <v>23</v>
      </c>
      <c r="CC1441">
        <v>237.00000000000003</v>
      </c>
      <c r="CD1441">
        <v>23</v>
      </c>
      <c r="CE1441">
        <v>112.10926119353402</v>
      </c>
      <c r="CF1441">
        <v>4</v>
      </c>
      <c r="CG1441">
        <v>1</v>
      </c>
      <c r="CM1441">
        <v>0.57799999999999996</v>
      </c>
      <c r="CQ1441" t="s">
        <v>162</v>
      </c>
      <c r="CR1441" t="s">
        <v>187</v>
      </c>
      <c r="CS1441" t="s">
        <v>242</v>
      </c>
      <c r="CT1441">
        <v>80.96025713713604</v>
      </c>
      <c r="CU1441">
        <v>23</v>
      </c>
      <c r="CV1441">
        <v>0</v>
      </c>
      <c r="CW1441">
        <v>23</v>
      </c>
      <c r="CX1441">
        <v>217.00000000000003</v>
      </c>
      <c r="CY1441">
        <v>23</v>
      </c>
      <c r="CZ1441">
        <v>237.00000000000003</v>
      </c>
      <c r="DA1441">
        <v>23</v>
      </c>
      <c r="DB1441">
        <v>112.10926119353402</v>
      </c>
      <c r="DC1441">
        <v>4</v>
      </c>
      <c r="DD1441">
        <v>1</v>
      </c>
      <c r="DF1441">
        <v>0.313</v>
      </c>
    </row>
    <row r="1442" spans="1:110" x14ac:dyDescent="0.25">
      <c r="A1442" s="74">
        <v>2</v>
      </c>
      <c r="B1442" s="44">
        <v>1</v>
      </c>
      <c r="C1442" s="44">
        <v>3</v>
      </c>
      <c r="D1442" s="44">
        <v>12</v>
      </c>
      <c r="E1442" s="44">
        <v>3.8268792387419698E-3</v>
      </c>
      <c r="F1442" s="44">
        <v>1503.5683260000001</v>
      </c>
      <c r="G1442" s="75">
        <v>158.44999999999999</v>
      </c>
      <c r="H1442" s="74">
        <v>0.46899999999999997</v>
      </c>
      <c r="I1442" s="44">
        <v>4</v>
      </c>
      <c r="J1442" s="75">
        <v>0</v>
      </c>
      <c r="K1442" s="74">
        <v>0.34399999999999997</v>
      </c>
      <c r="L1442" s="44">
        <v>4</v>
      </c>
      <c r="M1442" s="75">
        <v>0</v>
      </c>
      <c r="N1442" s="44">
        <v>0.29699999999999999</v>
      </c>
      <c r="O1442" s="44">
        <v>4</v>
      </c>
      <c r="P1442" s="75">
        <v>0</v>
      </c>
      <c r="Q1442" s="80">
        <f t="shared" si="110"/>
        <v>0.36999999999999994</v>
      </c>
      <c r="R1442" s="88">
        <f t="shared" si="110"/>
        <v>4</v>
      </c>
      <c r="T1442" s="74">
        <v>0.82799999999999996</v>
      </c>
      <c r="U1442" s="44">
        <v>9</v>
      </c>
      <c r="V1442" s="44">
        <v>0</v>
      </c>
      <c r="W1442" s="44">
        <v>80.899815150011221</v>
      </c>
      <c r="X1442" s="44">
        <v>23</v>
      </c>
      <c r="Y1442" s="44">
        <v>0</v>
      </c>
      <c r="Z1442" s="44">
        <v>23</v>
      </c>
      <c r="AA1442" s="44">
        <v>217.000001</v>
      </c>
      <c r="AB1442" s="44">
        <v>23</v>
      </c>
      <c r="AC1442" s="44">
        <v>237</v>
      </c>
      <c r="AD1442" s="44">
        <v>23</v>
      </c>
      <c r="AE1442" s="44">
        <v>111.61694236430202</v>
      </c>
      <c r="AF1442" s="44">
        <v>4</v>
      </c>
      <c r="AG1442" s="75">
        <v>1</v>
      </c>
      <c r="AH1442" s="74">
        <v>0.92200000000000004</v>
      </c>
      <c r="AI1442" s="44">
        <v>9</v>
      </c>
      <c r="AJ1442" s="44">
        <v>0</v>
      </c>
      <c r="AK1442" s="44">
        <v>80.899815150011221</v>
      </c>
      <c r="AL1442" s="44">
        <v>23</v>
      </c>
      <c r="AM1442" s="44">
        <v>0</v>
      </c>
      <c r="AN1442" s="44">
        <v>23</v>
      </c>
      <c r="AO1442" s="44">
        <v>217.000001</v>
      </c>
      <c r="AP1442" s="44">
        <v>23</v>
      </c>
      <c r="AQ1442" s="44">
        <v>237</v>
      </c>
      <c r="AR1442" s="44">
        <v>23</v>
      </c>
      <c r="AS1442" s="44">
        <v>111.61694236430202</v>
      </c>
      <c r="AT1442" s="44">
        <v>4</v>
      </c>
      <c r="AU1442" s="75">
        <v>1</v>
      </c>
      <c r="AV1442">
        <v>1</v>
      </c>
      <c r="AW1442">
        <v>9</v>
      </c>
      <c r="AX1442">
        <v>0</v>
      </c>
      <c r="AY1442">
        <v>80.899815150011221</v>
      </c>
      <c r="AZ1442">
        <v>23</v>
      </c>
      <c r="BA1442">
        <v>0</v>
      </c>
      <c r="BB1442">
        <v>23</v>
      </c>
      <c r="BC1442">
        <v>217.000001</v>
      </c>
      <c r="BD1442">
        <v>23</v>
      </c>
      <c r="BE1442">
        <v>237</v>
      </c>
      <c r="BF1442">
        <v>23</v>
      </c>
      <c r="BG1442">
        <v>111.61694236430202</v>
      </c>
      <c r="BH1442">
        <v>4</v>
      </c>
      <c r="BI1442">
        <v>1</v>
      </c>
      <c r="BJ1442" s="74">
        <f t="shared" si="111"/>
        <v>0.91666666666666663</v>
      </c>
      <c r="BK1442" s="92">
        <f t="shared" si="112"/>
        <v>9</v>
      </c>
      <c r="BN1442" s="67">
        <f t="shared" si="113"/>
        <v>0.54666666666666663</v>
      </c>
      <c r="BO1442" s="9">
        <f t="shared" si="114"/>
        <v>5</v>
      </c>
      <c r="BT1442">
        <v>0.59399999999999997</v>
      </c>
      <c r="BU1442">
        <v>9</v>
      </c>
      <c r="BV1442">
        <v>0</v>
      </c>
      <c r="BW1442">
        <v>80.899815150011221</v>
      </c>
      <c r="BX1442">
        <v>23</v>
      </c>
      <c r="BY1442">
        <v>0</v>
      </c>
      <c r="BZ1442">
        <v>23</v>
      </c>
      <c r="CA1442">
        <v>217.000001</v>
      </c>
      <c r="CB1442">
        <v>23</v>
      </c>
      <c r="CC1442">
        <v>237</v>
      </c>
      <c r="CD1442">
        <v>23</v>
      </c>
      <c r="CE1442">
        <v>111.61694236430202</v>
      </c>
      <c r="CF1442">
        <v>4</v>
      </c>
      <c r="CG1442">
        <v>1</v>
      </c>
      <c r="CM1442">
        <v>0.59399999999999997</v>
      </c>
      <c r="CQ1442" t="s">
        <v>162</v>
      </c>
      <c r="CR1442" t="s">
        <v>182</v>
      </c>
      <c r="CS1442" t="s">
        <v>242</v>
      </c>
      <c r="CT1442">
        <v>80.899815150011221</v>
      </c>
      <c r="CU1442">
        <v>23</v>
      </c>
      <c r="CV1442">
        <v>0</v>
      </c>
      <c r="CW1442">
        <v>23</v>
      </c>
      <c r="CX1442">
        <v>217.000001</v>
      </c>
      <c r="CY1442">
        <v>23</v>
      </c>
      <c r="CZ1442">
        <v>237</v>
      </c>
      <c r="DA1442">
        <v>23</v>
      </c>
      <c r="DB1442">
        <v>111.61694236430202</v>
      </c>
      <c r="DC1442">
        <v>4</v>
      </c>
      <c r="DD1442">
        <v>1</v>
      </c>
      <c r="DF1442">
        <v>0.29699999999999999</v>
      </c>
    </row>
    <row r="1443" spans="1:110" x14ac:dyDescent="0.25">
      <c r="A1443" s="74">
        <v>2</v>
      </c>
      <c r="B1443" s="44">
        <v>1</v>
      </c>
      <c r="C1443" s="44">
        <v>3</v>
      </c>
      <c r="D1443" s="44">
        <v>13</v>
      </c>
      <c r="E1443" s="44">
        <v>0.101364883750618</v>
      </c>
      <c r="F1443" s="44">
        <v>1536.7655875</v>
      </c>
      <c r="G1443" s="75">
        <v>166.5</v>
      </c>
      <c r="H1443" s="74">
        <v>0.438</v>
      </c>
      <c r="I1443" s="44">
        <v>4</v>
      </c>
      <c r="J1443" s="75">
        <v>0</v>
      </c>
      <c r="K1443" s="74">
        <v>0.34399999999999997</v>
      </c>
      <c r="L1443" s="44">
        <v>4</v>
      </c>
      <c r="M1443" s="75">
        <v>0</v>
      </c>
      <c r="N1443" s="44">
        <v>0.313</v>
      </c>
      <c r="O1443" s="44">
        <v>4</v>
      </c>
      <c r="P1443" s="75">
        <v>0</v>
      </c>
      <c r="Q1443" s="80">
        <f t="shared" si="110"/>
        <v>0.36499999999999999</v>
      </c>
      <c r="R1443" s="88">
        <f t="shared" si="110"/>
        <v>4</v>
      </c>
      <c r="T1443" s="74">
        <v>0.86</v>
      </c>
      <c r="U1443" s="44">
        <v>9</v>
      </c>
      <c r="V1443" s="44">
        <v>0</v>
      </c>
      <c r="W1443" s="44">
        <v>80.84208093440138</v>
      </c>
      <c r="X1443" s="44">
        <v>23</v>
      </c>
      <c r="Y1443" s="44">
        <v>0</v>
      </c>
      <c r="Z1443" s="44">
        <v>23</v>
      </c>
      <c r="AA1443" s="44">
        <v>217.000001</v>
      </c>
      <c r="AB1443" s="44">
        <v>23</v>
      </c>
      <c r="AC1443" s="44">
        <v>237</v>
      </c>
      <c r="AD1443" s="44">
        <v>23</v>
      </c>
      <c r="AE1443" s="44">
        <v>111.14582640524148</v>
      </c>
      <c r="AF1443" s="44">
        <v>4</v>
      </c>
      <c r="AG1443" s="75">
        <v>1</v>
      </c>
      <c r="AH1443" s="74">
        <v>0.93799999999999994</v>
      </c>
      <c r="AI1443" s="44">
        <v>9</v>
      </c>
      <c r="AJ1443" s="44">
        <v>0</v>
      </c>
      <c r="AK1443" s="44">
        <v>80.84208093440138</v>
      </c>
      <c r="AL1443" s="44">
        <v>23</v>
      </c>
      <c r="AM1443" s="44">
        <v>0</v>
      </c>
      <c r="AN1443" s="44">
        <v>23</v>
      </c>
      <c r="AO1443" s="44">
        <v>217.000001</v>
      </c>
      <c r="AP1443" s="44">
        <v>23</v>
      </c>
      <c r="AQ1443" s="44">
        <v>237</v>
      </c>
      <c r="AR1443" s="44">
        <v>23</v>
      </c>
      <c r="AS1443" s="44">
        <v>111.14582640524148</v>
      </c>
      <c r="AT1443" s="44">
        <v>4</v>
      </c>
      <c r="AU1443" s="75">
        <v>1</v>
      </c>
      <c r="AV1443">
        <v>0.98399999999999999</v>
      </c>
      <c r="AW1443">
        <v>9</v>
      </c>
      <c r="AX1443">
        <v>0</v>
      </c>
      <c r="AY1443">
        <v>80.84208093440138</v>
      </c>
      <c r="AZ1443">
        <v>23</v>
      </c>
      <c r="BA1443">
        <v>0</v>
      </c>
      <c r="BB1443">
        <v>23</v>
      </c>
      <c r="BC1443">
        <v>217.000001</v>
      </c>
      <c r="BD1443">
        <v>23</v>
      </c>
      <c r="BE1443">
        <v>237</v>
      </c>
      <c r="BF1443">
        <v>23</v>
      </c>
      <c r="BG1443">
        <v>111.14582640524148</v>
      </c>
      <c r="BH1443">
        <v>4</v>
      </c>
      <c r="BI1443">
        <v>1</v>
      </c>
      <c r="BJ1443" s="74">
        <f t="shared" si="111"/>
        <v>0.92733333333333334</v>
      </c>
      <c r="BK1443" s="92">
        <f t="shared" si="112"/>
        <v>9</v>
      </c>
      <c r="BN1443" s="67">
        <f t="shared" si="113"/>
        <v>0.56233333333333335</v>
      </c>
      <c r="BO1443" s="9">
        <f t="shared" si="114"/>
        <v>5</v>
      </c>
      <c r="BT1443">
        <v>0.625</v>
      </c>
      <c r="BU1443">
        <v>9</v>
      </c>
      <c r="BV1443">
        <v>0</v>
      </c>
      <c r="BW1443">
        <v>80.84208093440138</v>
      </c>
      <c r="BX1443">
        <v>23</v>
      </c>
      <c r="BY1443">
        <v>0</v>
      </c>
      <c r="BZ1443">
        <v>23</v>
      </c>
      <c r="CA1443">
        <v>217.000001</v>
      </c>
      <c r="CB1443">
        <v>23</v>
      </c>
      <c r="CC1443">
        <v>237</v>
      </c>
      <c r="CD1443">
        <v>23</v>
      </c>
      <c r="CE1443">
        <v>111.14582640524148</v>
      </c>
      <c r="CF1443">
        <v>4</v>
      </c>
      <c r="CG1443">
        <v>1</v>
      </c>
      <c r="CM1443">
        <v>0.625</v>
      </c>
      <c r="CQ1443" t="s">
        <v>162</v>
      </c>
      <c r="CR1443" t="s">
        <v>176</v>
      </c>
      <c r="CS1443" t="s">
        <v>242</v>
      </c>
      <c r="CT1443">
        <v>80.84208093440138</v>
      </c>
      <c r="CU1443">
        <v>23</v>
      </c>
      <c r="CV1443">
        <v>0</v>
      </c>
      <c r="CW1443">
        <v>23</v>
      </c>
      <c r="CX1443">
        <v>217.000001</v>
      </c>
      <c r="CY1443">
        <v>23</v>
      </c>
      <c r="CZ1443">
        <v>237</v>
      </c>
      <c r="DA1443">
        <v>23</v>
      </c>
      <c r="DB1443">
        <v>111.14582640524148</v>
      </c>
      <c r="DC1443">
        <v>4</v>
      </c>
      <c r="DD1443">
        <v>1</v>
      </c>
      <c r="DF1443">
        <v>0.28100000000000003</v>
      </c>
    </row>
    <row r="1444" spans="1:110" x14ac:dyDescent="0.25">
      <c r="A1444" s="74">
        <v>2</v>
      </c>
      <c r="B1444" s="44">
        <v>1</v>
      </c>
      <c r="C1444" s="44">
        <v>3</v>
      </c>
      <c r="D1444" s="44">
        <v>14</v>
      </c>
      <c r="E1444" s="44">
        <v>0.19890288826251301</v>
      </c>
      <c r="F1444" s="44">
        <v>1569.962849</v>
      </c>
      <c r="G1444" s="75">
        <v>174.55</v>
      </c>
      <c r="H1444" s="74">
        <v>0.437</v>
      </c>
      <c r="I1444" s="44">
        <v>4</v>
      </c>
      <c r="J1444" s="75">
        <v>0</v>
      </c>
      <c r="K1444" s="74">
        <v>0.32800000000000001</v>
      </c>
      <c r="L1444" s="44">
        <v>4</v>
      </c>
      <c r="M1444" s="75">
        <v>0</v>
      </c>
      <c r="N1444" s="44">
        <v>0.29699999999999999</v>
      </c>
      <c r="O1444" s="44">
        <v>4</v>
      </c>
      <c r="P1444" s="75">
        <v>0</v>
      </c>
      <c r="Q1444" s="80">
        <f t="shared" si="110"/>
        <v>0.35400000000000004</v>
      </c>
      <c r="R1444" s="88">
        <f t="shared" si="110"/>
        <v>4</v>
      </c>
      <c r="T1444" s="74">
        <v>0.84399999999999997</v>
      </c>
      <c r="U1444" s="44">
        <v>9</v>
      </c>
      <c r="V1444" s="44">
        <v>0</v>
      </c>
      <c r="W1444" s="44">
        <v>80.786726132616039</v>
      </c>
      <c r="X1444" s="44">
        <v>23</v>
      </c>
      <c r="Y1444" s="44">
        <v>0</v>
      </c>
      <c r="Z1444" s="44">
        <v>23</v>
      </c>
      <c r="AA1444" s="44">
        <v>217.000001</v>
      </c>
      <c r="AB1444" s="44">
        <v>23</v>
      </c>
      <c r="AC1444" s="44">
        <v>237</v>
      </c>
      <c r="AD1444" s="44">
        <v>23</v>
      </c>
      <c r="AE1444" s="44">
        <v>110.69459387417476</v>
      </c>
      <c r="AF1444" s="44">
        <v>4</v>
      </c>
      <c r="AG1444" s="75">
        <v>1</v>
      </c>
      <c r="AH1444" s="74">
        <v>0.96899999999999997</v>
      </c>
      <c r="AI1444" s="44">
        <v>9</v>
      </c>
      <c r="AJ1444" s="44">
        <v>0</v>
      </c>
      <c r="AK1444" s="44">
        <v>80.786726132616039</v>
      </c>
      <c r="AL1444" s="44">
        <v>23</v>
      </c>
      <c r="AM1444" s="44">
        <v>0</v>
      </c>
      <c r="AN1444" s="44">
        <v>23</v>
      </c>
      <c r="AO1444" s="44">
        <v>217.000001</v>
      </c>
      <c r="AP1444" s="44">
        <v>23</v>
      </c>
      <c r="AQ1444" s="44">
        <v>237</v>
      </c>
      <c r="AR1444" s="44">
        <v>23</v>
      </c>
      <c r="AS1444" s="44">
        <v>110.69459387417476</v>
      </c>
      <c r="AT1444" s="44">
        <v>4</v>
      </c>
      <c r="AU1444" s="75">
        <v>1</v>
      </c>
      <c r="AV1444">
        <v>1</v>
      </c>
      <c r="AW1444">
        <v>9</v>
      </c>
      <c r="AX1444">
        <v>0</v>
      </c>
      <c r="AY1444">
        <v>80.786726132616039</v>
      </c>
      <c r="AZ1444">
        <v>23</v>
      </c>
      <c r="BA1444">
        <v>0</v>
      </c>
      <c r="BB1444">
        <v>23</v>
      </c>
      <c r="BC1444">
        <v>217.000001</v>
      </c>
      <c r="BD1444">
        <v>23</v>
      </c>
      <c r="BE1444">
        <v>237</v>
      </c>
      <c r="BF1444">
        <v>23</v>
      </c>
      <c r="BG1444">
        <v>110.69459387417476</v>
      </c>
      <c r="BH1444">
        <v>4</v>
      </c>
      <c r="BI1444">
        <v>1</v>
      </c>
      <c r="BJ1444" s="74">
        <f t="shared" si="111"/>
        <v>0.93766666666666654</v>
      </c>
      <c r="BK1444" s="92">
        <f t="shared" si="112"/>
        <v>9</v>
      </c>
      <c r="BN1444" s="67">
        <f t="shared" si="113"/>
        <v>0.58366666666666656</v>
      </c>
      <c r="BO1444" s="9">
        <f t="shared" si="114"/>
        <v>5</v>
      </c>
      <c r="BT1444">
        <v>0.73499999999999999</v>
      </c>
      <c r="BU1444">
        <v>9</v>
      </c>
      <c r="BV1444">
        <v>0</v>
      </c>
      <c r="BW1444">
        <v>80.786726132616039</v>
      </c>
      <c r="BX1444">
        <v>23</v>
      </c>
      <c r="BY1444">
        <v>0</v>
      </c>
      <c r="BZ1444">
        <v>23</v>
      </c>
      <c r="CA1444">
        <v>217.000001</v>
      </c>
      <c r="CB1444">
        <v>23</v>
      </c>
      <c r="CC1444">
        <v>237</v>
      </c>
      <c r="CD1444">
        <v>23</v>
      </c>
      <c r="CE1444">
        <v>110.69459387417476</v>
      </c>
      <c r="CF1444">
        <v>4</v>
      </c>
      <c r="CG1444">
        <v>1</v>
      </c>
      <c r="CM1444">
        <v>0.73499999999999999</v>
      </c>
      <c r="CQ1444" t="s">
        <v>162</v>
      </c>
      <c r="CR1444" t="s">
        <v>184</v>
      </c>
      <c r="CS1444" t="s">
        <v>242</v>
      </c>
      <c r="CT1444">
        <v>80.786726132616039</v>
      </c>
      <c r="CU1444">
        <v>23</v>
      </c>
      <c r="CV1444">
        <v>0</v>
      </c>
      <c r="CW1444">
        <v>23</v>
      </c>
      <c r="CX1444">
        <v>217.000001</v>
      </c>
      <c r="CY1444">
        <v>23</v>
      </c>
      <c r="CZ1444">
        <v>237</v>
      </c>
      <c r="DA1444">
        <v>23</v>
      </c>
      <c r="DB1444">
        <v>110.69459387417476</v>
      </c>
      <c r="DC1444">
        <v>4</v>
      </c>
      <c r="DD1444">
        <v>1</v>
      </c>
      <c r="DF1444">
        <v>0.29599999999999999</v>
      </c>
    </row>
    <row r="1445" spans="1:110" x14ac:dyDescent="0.25">
      <c r="A1445" s="74">
        <v>2</v>
      </c>
      <c r="B1445" s="44">
        <v>1</v>
      </c>
      <c r="C1445" s="44">
        <v>3</v>
      </c>
      <c r="D1445" s="44">
        <v>15</v>
      </c>
      <c r="E1445" s="44">
        <v>0.29644089277437302</v>
      </c>
      <c r="F1445" s="44">
        <v>1603.1601105</v>
      </c>
      <c r="G1445" s="75">
        <v>182.6</v>
      </c>
      <c r="H1445" s="74">
        <v>0.437</v>
      </c>
      <c r="I1445" s="44">
        <v>4</v>
      </c>
      <c r="J1445" s="75">
        <v>0</v>
      </c>
      <c r="K1445" s="74">
        <v>0.35899999999999999</v>
      </c>
      <c r="L1445" s="44">
        <v>4</v>
      </c>
      <c r="M1445" s="75">
        <v>0</v>
      </c>
      <c r="N1445" s="44">
        <v>0.28199999999999997</v>
      </c>
      <c r="O1445" s="44">
        <v>4</v>
      </c>
      <c r="P1445" s="75">
        <v>0</v>
      </c>
      <c r="Q1445" s="80">
        <f t="shared" si="110"/>
        <v>0.35933333333333334</v>
      </c>
      <c r="R1445" s="88">
        <f t="shared" si="110"/>
        <v>4</v>
      </c>
      <c r="T1445" s="74">
        <v>0.84399999999999997</v>
      </c>
      <c r="U1445" s="44">
        <v>9</v>
      </c>
      <c r="V1445" s="44">
        <v>0</v>
      </c>
      <c r="W1445" s="44">
        <v>80.733736158488242</v>
      </c>
      <c r="X1445" s="44">
        <v>23</v>
      </c>
      <c r="Y1445" s="44">
        <v>0</v>
      </c>
      <c r="Z1445" s="44">
        <v>23</v>
      </c>
      <c r="AA1445" s="44">
        <v>217.000001</v>
      </c>
      <c r="AB1445" s="44">
        <v>23</v>
      </c>
      <c r="AC1445" s="44">
        <v>237</v>
      </c>
      <c r="AD1445" s="44">
        <v>23</v>
      </c>
      <c r="AE1445" s="44">
        <v>110.2620098109191</v>
      </c>
      <c r="AF1445" s="44">
        <v>4</v>
      </c>
      <c r="AG1445" s="75">
        <v>1</v>
      </c>
      <c r="AH1445" s="74">
        <v>0.96899999999999997</v>
      </c>
      <c r="AI1445" s="44">
        <v>9</v>
      </c>
      <c r="AJ1445" s="44">
        <v>0</v>
      </c>
      <c r="AK1445" s="44">
        <v>80.733736158488242</v>
      </c>
      <c r="AL1445" s="44">
        <v>23</v>
      </c>
      <c r="AM1445" s="44">
        <v>0</v>
      </c>
      <c r="AN1445" s="44">
        <v>23</v>
      </c>
      <c r="AO1445" s="44">
        <v>217.000001</v>
      </c>
      <c r="AP1445" s="44">
        <v>23</v>
      </c>
      <c r="AQ1445" s="44">
        <v>237</v>
      </c>
      <c r="AR1445" s="44">
        <v>23</v>
      </c>
      <c r="AS1445" s="44">
        <v>110.2620098109191</v>
      </c>
      <c r="AT1445" s="44">
        <v>4</v>
      </c>
      <c r="AU1445" s="75">
        <v>1</v>
      </c>
      <c r="AV1445">
        <v>1</v>
      </c>
      <c r="AW1445">
        <v>9</v>
      </c>
      <c r="AX1445">
        <v>0</v>
      </c>
      <c r="AY1445">
        <v>80.733736158488242</v>
      </c>
      <c r="AZ1445">
        <v>23</v>
      </c>
      <c r="BA1445">
        <v>0</v>
      </c>
      <c r="BB1445">
        <v>23</v>
      </c>
      <c r="BC1445">
        <v>217.000001</v>
      </c>
      <c r="BD1445">
        <v>23</v>
      </c>
      <c r="BE1445">
        <v>237</v>
      </c>
      <c r="BF1445">
        <v>23</v>
      </c>
      <c r="BG1445">
        <v>110.2620098109191</v>
      </c>
      <c r="BH1445">
        <v>4</v>
      </c>
      <c r="BI1445">
        <v>1</v>
      </c>
      <c r="BJ1445" s="74">
        <f t="shared" si="111"/>
        <v>0.93766666666666654</v>
      </c>
      <c r="BK1445" s="92">
        <f t="shared" si="112"/>
        <v>9</v>
      </c>
      <c r="BN1445" s="67">
        <f t="shared" si="113"/>
        <v>0.57833333333333314</v>
      </c>
      <c r="BO1445" s="9">
        <f t="shared" si="114"/>
        <v>5</v>
      </c>
      <c r="BT1445">
        <v>0.625</v>
      </c>
      <c r="BU1445">
        <v>9</v>
      </c>
      <c r="BV1445">
        <v>0</v>
      </c>
      <c r="BW1445">
        <v>80.733736158488242</v>
      </c>
      <c r="BX1445">
        <v>23</v>
      </c>
      <c r="BY1445">
        <v>0</v>
      </c>
      <c r="BZ1445">
        <v>23</v>
      </c>
      <c r="CA1445">
        <v>217.000001</v>
      </c>
      <c r="CB1445">
        <v>23</v>
      </c>
      <c r="CC1445">
        <v>237</v>
      </c>
      <c r="CD1445">
        <v>23</v>
      </c>
      <c r="CE1445">
        <v>110.2620098109191</v>
      </c>
      <c r="CF1445">
        <v>4</v>
      </c>
      <c r="CG1445">
        <v>1</v>
      </c>
      <c r="CM1445">
        <v>0.625</v>
      </c>
      <c r="CQ1445" t="s">
        <v>162</v>
      </c>
      <c r="CR1445" t="s">
        <v>185</v>
      </c>
      <c r="CS1445" t="s">
        <v>242</v>
      </c>
      <c r="CT1445">
        <v>80.733736158488242</v>
      </c>
      <c r="CU1445">
        <v>23</v>
      </c>
      <c r="CV1445">
        <v>0</v>
      </c>
      <c r="CW1445">
        <v>23</v>
      </c>
      <c r="CX1445">
        <v>217.000001</v>
      </c>
      <c r="CY1445">
        <v>23</v>
      </c>
      <c r="CZ1445">
        <v>237</v>
      </c>
      <c r="DA1445">
        <v>23</v>
      </c>
      <c r="DB1445">
        <v>110.2620098109191</v>
      </c>
      <c r="DC1445">
        <v>4</v>
      </c>
      <c r="DD1445">
        <v>1</v>
      </c>
      <c r="DF1445">
        <v>0.28199999999999997</v>
      </c>
    </row>
    <row r="1446" spans="1:110" x14ac:dyDescent="0.25">
      <c r="A1446" s="74">
        <v>2</v>
      </c>
      <c r="B1446" s="44">
        <v>1</v>
      </c>
      <c r="C1446" s="44">
        <v>3</v>
      </c>
      <c r="D1446" s="44">
        <v>16</v>
      </c>
      <c r="E1446" s="44">
        <v>0.39397889728625002</v>
      </c>
      <c r="F1446" s="44">
        <v>1636.3573719999999</v>
      </c>
      <c r="G1446" s="75">
        <v>190.65</v>
      </c>
      <c r="H1446" s="74">
        <v>0.45300000000000001</v>
      </c>
      <c r="I1446" s="44">
        <v>4</v>
      </c>
      <c r="J1446" s="75">
        <v>0</v>
      </c>
      <c r="K1446" s="74">
        <v>0.32800000000000001</v>
      </c>
      <c r="L1446" s="44">
        <v>4</v>
      </c>
      <c r="M1446" s="75">
        <v>0</v>
      </c>
      <c r="N1446" s="44">
        <v>0.28100000000000003</v>
      </c>
      <c r="O1446" s="44">
        <v>4</v>
      </c>
      <c r="P1446" s="75">
        <v>0</v>
      </c>
      <c r="Q1446" s="80">
        <f t="shared" si="110"/>
        <v>0.35400000000000004</v>
      </c>
      <c r="R1446" s="88">
        <f t="shared" si="110"/>
        <v>4</v>
      </c>
      <c r="T1446" s="74">
        <v>0.82799999999999996</v>
      </c>
      <c r="U1446" s="44">
        <v>9</v>
      </c>
      <c r="V1446" s="44">
        <v>0</v>
      </c>
      <c r="W1446" s="44">
        <v>80.682942466486153</v>
      </c>
      <c r="X1446" s="44">
        <v>23</v>
      </c>
      <c r="Y1446" s="44">
        <v>0</v>
      </c>
      <c r="Z1446" s="44">
        <v>23</v>
      </c>
      <c r="AA1446" s="44">
        <v>217.00000100000003</v>
      </c>
      <c r="AB1446" s="44">
        <v>23</v>
      </c>
      <c r="AC1446" s="44">
        <v>237.00000000000003</v>
      </c>
      <c r="AD1446" s="44">
        <v>23</v>
      </c>
      <c r="AE1446" s="44">
        <v>109.84694197348004</v>
      </c>
      <c r="AF1446" s="44">
        <v>4</v>
      </c>
      <c r="AG1446" s="75">
        <v>1</v>
      </c>
      <c r="AH1446" s="74">
        <v>0.92200000000000004</v>
      </c>
      <c r="AI1446" s="44">
        <v>9</v>
      </c>
      <c r="AJ1446" s="44">
        <v>0</v>
      </c>
      <c r="AK1446" s="44">
        <v>80.682942466486153</v>
      </c>
      <c r="AL1446" s="44">
        <v>23</v>
      </c>
      <c r="AM1446" s="44">
        <v>0</v>
      </c>
      <c r="AN1446" s="44">
        <v>23</v>
      </c>
      <c r="AO1446" s="44">
        <v>217.00000100000003</v>
      </c>
      <c r="AP1446" s="44">
        <v>23</v>
      </c>
      <c r="AQ1446" s="44">
        <v>237.00000000000003</v>
      </c>
      <c r="AR1446" s="44">
        <v>23</v>
      </c>
      <c r="AS1446" s="44">
        <v>109.84694197348004</v>
      </c>
      <c r="AT1446" s="44">
        <v>4</v>
      </c>
      <c r="AU1446" s="75">
        <v>1</v>
      </c>
      <c r="AV1446">
        <v>1.0309999999999999</v>
      </c>
      <c r="AW1446">
        <v>9</v>
      </c>
      <c r="AX1446">
        <v>0</v>
      </c>
      <c r="AY1446">
        <v>80.682942466486153</v>
      </c>
      <c r="AZ1446">
        <v>23</v>
      </c>
      <c r="BA1446">
        <v>0</v>
      </c>
      <c r="BB1446">
        <v>23</v>
      </c>
      <c r="BC1446">
        <v>217.00000100000003</v>
      </c>
      <c r="BD1446">
        <v>23</v>
      </c>
      <c r="BE1446">
        <v>237.00000000000003</v>
      </c>
      <c r="BF1446">
        <v>23</v>
      </c>
      <c r="BG1446">
        <v>109.84694197348004</v>
      </c>
      <c r="BH1446">
        <v>4</v>
      </c>
      <c r="BI1446">
        <v>1</v>
      </c>
      <c r="BJ1446" s="74">
        <f t="shared" si="111"/>
        <v>0.92699999999999994</v>
      </c>
      <c r="BK1446" s="92">
        <f t="shared" si="112"/>
        <v>9</v>
      </c>
      <c r="BN1446" s="67">
        <f t="shared" si="113"/>
        <v>0.57299999999999995</v>
      </c>
      <c r="BO1446" s="9">
        <f t="shared" si="114"/>
        <v>5</v>
      </c>
      <c r="BT1446">
        <v>0.64100000000000001</v>
      </c>
      <c r="BU1446">
        <v>9</v>
      </c>
      <c r="BV1446">
        <v>0</v>
      </c>
      <c r="BW1446">
        <v>80.682942466486153</v>
      </c>
      <c r="BX1446">
        <v>23</v>
      </c>
      <c r="BY1446">
        <v>0</v>
      </c>
      <c r="BZ1446">
        <v>23</v>
      </c>
      <c r="CA1446">
        <v>217.00000100000003</v>
      </c>
      <c r="CB1446">
        <v>23</v>
      </c>
      <c r="CC1446">
        <v>237.00000000000003</v>
      </c>
      <c r="CD1446">
        <v>23</v>
      </c>
      <c r="CE1446">
        <v>109.84694197348004</v>
      </c>
      <c r="CF1446">
        <v>4</v>
      </c>
      <c r="CG1446">
        <v>1</v>
      </c>
      <c r="CM1446">
        <v>0.64100000000000001</v>
      </c>
      <c r="CQ1446" t="s">
        <v>162</v>
      </c>
      <c r="CR1446" t="s">
        <v>182</v>
      </c>
      <c r="CS1446" t="s">
        <v>242</v>
      </c>
      <c r="CT1446">
        <v>80.682942466486153</v>
      </c>
      <c r="CU1446">
        <v>23</v>
      </c>
      <c r="CV1446">
        <v>0</v>
      </c>
      <c r="CW1446">
        <v>23</v>
      </c>
      <c r="CX1446">
        <v>217.00000100000003</v>
      </c>
      <c r="CY1446">
        <v>23</v>
      </c>
      <c r="CZ1446">
        <v>237.00000000000003</v>
      </c>
      <c r="DA1446">
        <v>23</v>
      </c>
      <c r="DB1446">
        <v>109.84694197348004</v>
      </c>
      <c r="DC1446">
        <v>4</v>
      </c>
      <c r="DD1446">
        <v>1</v>
      </c>
      <c r="DF1446">
        <v>0.29699999999999999</v>
      </c>
    </row>
    <row r="1447" spans="1:110" x14ac:dyDescent="0.25">
      <c r="A1447" s="74">
        <v>2</v>
      </c>
      <c r="B1447" s="44">
        <v>1</v>
      </c>
      <c r="C1447" s="44">
        <v>3</v>
      </c>
      <c r="D1447" s="44">
        <v>17</v>
      </c>
      <c r="E1447" s="44">
        <v>0.49151690179812701</v>
      </c>
      <c r="F1447" s="44">
        <v>1669.5546334999999</v>
      </c>
      <c r="G1447" s="75">
        <v>198.7</v>
      </c>
      <c r="H1447" s="74">
        <v>0.45300000000000001</v>
      </c>
      <c r="I1447" s="44">
        <v>4</v>
      </c>
      <c r="J1447" s="75">
        <v>0</v>
      </c>
      <c r="K1447" s="74">
        <v>0.32800000000000001</v>
      </c>
      <c r="L1447" s="44">
        <v>4</v>
      </c>
      <c r="M1447" s="75">
        <v>0</v>
      </c>
      <c r="N1447" s="44">
        <v>0.28100000000000003</v>
      </c>
      <c r="O1447" s="44">
        <v>4</v>
      </c>
      <c r="P1447" s="75">
        <v>0</v>
      </c>
      <c r="Q1447" s="80">
        <f t="shared" si="110"/>
        <v>0.35400000000000004</v>
      </c>
      <c r="R1447" s="88">
        <f t="shared" si="110"/>
        <v>4</v>
      </c>
      <c r="T1447" s="74">
        <v>0.84399999999999997</v>
      </c>
      <c r="U1447" s="44">
        <v>9</v>
      </c>
      <c r="V1447" s="44">
        <v>0</v>
      </c>
      <c r="W1447" s="44">
        <v>80.634206812032872</v>
      </c>
      <c r="X1447" s="44">
        <v>23</v>
      </c>
      <c r="Y1447" s="44">
        <v>0</v>
      </c>
      <c r="Z1447" s="44">
        <v>23</v>
      </c>
      <c r="AA1447" s="44">
        <v>217</v>
      </c>
      <c r="AB1447" s="44">
        <v>23</v>
      </c>
      <c r="AC1447" s="44">
        <v>237</v>
      </c>
      <c r="AD1447" s="44">
        <v>23</v>
      </c>
      <c r="AE1447" s="44">
        <v>109.44832875619903</v>
      </c>
      <c r="AF1447" s="44">
        <v>4</v>
      </c>
      <c r="AG1447" s="75">
        <v>1</v>
      </c>
      <c r="AH1447" s="74">
        <v>0.92200000000000004</v>
      </c>
      <c r="AI1447" s="44">
        <v>9</v>
      </c>
      <c r="AJ1447" s="44">
        <v>0</v>
      </c>
      <c r="AK1447" s="44">
        <v>80.634206812032872</v>
      </c>
      <c r="AL1447" s="44">
        <v>23</v>
      </c>
      <c r="AM1447" s="44">
        <v>0</v>
      </c>
      <c r="AN1447" s="44">
        <v>23</v>
      </c>
      <c r="AO1447" s="44">
        <v>217</v>
      </c>
      <c r="AP1447" s="44">
        <v>23</v>
      </c>
      <c r="AQ1447" s="44">
        <v>237</v>
      </c>
      <c r="AR1447" s="44">
        <v>23</v>
      </c>
      <c r="AS1447" s="44">
        <v>109.44832875619903</v>
      </c>
      <c r="AT1447" s="44">
        <v>4</v>
      </c>
      <c r="AU1447" s="75">
        <v>1</v>
      </c>
      <c r="AV1447">
        <v>1</v>
      </c>
      <c r="AW1447">
        <v>9</v>
      </c>
      <c r="AX1447">
        <v>0</v>
      </c>
      <c r="AY1447">
        <v>80.634206812032872</v>
      </c>
      <c r="AZ1447">
        <v>23</v>
      </c>
      <c r="BA1447">
        <v>0</v>
      </c>
      <c r="BB1447">
        <v>23</v>
      </c>
      <c r="BC1447">
        <v>217</v>
      </c>
      <c r="BD1447">
        <v>23</v>
      </c>
      <c r="BE1447">
        <v>237</v>
      </c>
      <c r="BF1447">
        <v>23</v>
      </c>
      <c r="BG1447">
        <v>109.44832875619903</v>
      </c>
      <c r="BH1447">
        <v>4</v>
      </c>
      <c r="BI1447">
        <v>1</v>
      </c>
      <c r="BJ1447" s="74">
        <f t="shared" si="111"/>
        <v>0.92200000000000004</v>
      </c>
      <c r="BK1447" s="92">
        <f t="shared" si="112"/>
        <v>9</v>
      </c>
      <c r="BN1447" s="67">
        <f t="shared" si="113"/>
        <v>0.56800000000000006</v>
      </c>
      <c r="BO1447" s="9">
        <f t="shared" si="114"/>
        <v>5</v>
      </c>
      <c r="BT1447">
        <v>0.60899999999999999</v>
      </c>
      <c r="BU1447">
        <v>9</v>
      </c>
      <c r="BV1447">
        <v>0</v>
      </c>
      <c r="BW1447">
        <v>80.634206812032872</v>
      </c>
      <c r="BX1447">
        <v>23</v>
      </c>
      <c r="BY1447">
        <v>0</v>
      </c>
      <c r="BZ1447">
        <v>23</v>
      </c>
      <c r="CA1447">
        <v>217</v>
      </c>
      <c r="CB1447">
        <v>23</v>
      </c>
      <c r="CC1447">
        <v>237</v>
      </c>
      <c r="CD1447">
        <v>23</v>
      </c>
      <c r="CE1447">
        <v>109.44832875619903</v>
      </c>
      <c r="CF1447">
        <v>4</v>
      </c>
      <c r="CG1447">
        <v>1</v>
      </c>
      <c r="CM1447">
        <v>0.60899999999999999</v>
      </c>
      <c r="CQ1447" t="s">
        <v>162</v>
      </c>
      <c r="CR1447" t="s">
        <v>182</v>
      </c>
      <c r="CS1447" t="s">
        <v>242</v>
      </c>
      <c r="CT1447">
        <v>80.634206812032872</v>
      </c>
      <c r="CU1447">
        <v>23</v>
      </c>
      <c r="CV1447">
        <v>0</v>
      </c>
      <c r="CW1447">
        <v>23</v>
      </c>
      <c r="CX1447">
        <v>217</v>
      </c>
      <c r="CY1447">
        <v>23</v>
      </c>
      <c r="CZ1447">
        <v>237</v>
      </c>
      <c r="DA1447">
        <v>23</v>
      </c>
      <c r="DB1447">
        <v>109.44832875619903</v>
      </c>
      <c r="DC1447">
        <v>4</v>
      </c>
      <c r="DD1447">
        <v>1</v>
      </c>
      <c r="DF1447">
        <v>0.29699999999999999</v>
      </c>
    </row>
    <row r="1448" spans="1:110" x14ac:dyDescent="0.25">
      <c r="A1448" s="74">
        <v>2</v>
      </c>
      <c r="B1448" s="44">
        <v>1</v>
      </c>
      <c r="C1448" s="44">
        <v>4</v>
      </c>
      <c r="D1448" s="44">
        <v>4</v>
      </c>
      <c r="E1448" s="44">
        <v>-0.46571733619622302</v>
      </c>
      <c r="F1448" s="44">
        <v>1362.6655900000001</v>
      </c>
      <c r="G1448" s="75">
        <v>100.79</v>
      </c>
      <c r="H1448" s="74">
        <v>0.45300000000000001</v>
      </c>
      <c r="I1448" s="44">
        <v>4</v>
      </c>
      <c r="J1448" s="75">
        <v>0</v>
      </c>
      <c r="K1448" s="74">
        <v>0.32800000000000001</v>
      </c>
      <c r="L1448" s="44">
        <v>4</v>
      </c>
      <c r="M1448" s="75">
        <v>0</v>
      </c>
      <c r="N1448" s="44">
        <v>0.28199999999999997</v>
      </c>
      <c r="O1448" s="44">
        <v>4</v>
      </c>
      <c r="P1448" s="75">
        <v>0</v>
      </c>
      <c r="Q1448" s="80">
        <f t="shared" si="110"/>
        <v>0.35433333333333333</v>
      </c>
      <c r="R1448" s="88">
        <f t="shared" si="110"/>
        <v>4</v>
      </c>
      <c r="T1448" s="74">
        <v>0.81299999999999994</v>
      </c>
      <c r="U1448" s="44">
        <v>9</v>
      </c>
      <c r="V1448" s="44">
        <v>0</v>
      </c>
      <c r="W1448" s="44">
        <v>216.99999999999997</v>
      </c>
      <c r="X1448" s="44">
        <v>23</v>
      </c>
      <c r="Y1448" s="44">
        <v>0</v>
      </c>
      <c r="Z1448" s="44">
        <v>23</v>
      </c>
      <c r="AA1448" s="44">
        <v>81.274549354358669</v>
      </c>
      <c r="AB1448" s="44">
        <v>23</v>
      </c>
      <c r="AC1448" s="44">
        <v>236.99999999999997</v>
      </c>
      <c r="AD1448" s="44">
        <v>23</v>
      </c>
      <c r="AE1448" s="44">
        <v>116.0500453164677</v>
      </c>
      <c r="AF1448" s="44">
        <v>4</v>
      </c>
      <c r="AG1448" s="75">
        <v>1</v>
      </c>
      <c r="AH1448" s="74">
        <v>0.96899999999999997</v>
      </c>
      <c r="AI1448" s="44">
        <v>9</v>
      </c>
      <c r="AJ1448" s="44">
        <v>0</v>
      </c>
      <c r="AK1448" s="44">
        <v>216.99999999999997</v>
      </c>
      <c r="AL1448" s="44">
        <v>23</v>
      </c>
      <c r="AM1448" s="44">
        <v>0</v>
      </c>
      <c r="AN1448" s="44">
        <v>23</v>
      </c>
      <c r="AO1448" s="44">
        <v>81.274549354358669</v>
      </c>
      <c r="AP1448" s="44">
        <v>23</v>
      </c>
      <c r="AQ1448" s="44">
        <v>236.99999999999997</v>
      </c>
      <c r="AR1448" s="44">
        <v>23</v>
      </c>
      <c r="AS1448" s="44">
        <v>116.0500453164677</v>
      </c>
      <c r="AT1448" s="44">
        <v>4</v>
      </c>
      <c r="AU1448" s="75">
        <v>1</v>
      </c>
      <c r="AV1448">
        <v>1.016</v>
      </c>
      <c r="AW1448">
        <v>9</v>
      </c>
      <c r="AX1448">
        <v>0</v>
      </c>
      <c r="AY1448">
        <v>216.99999999999997</v>
      </c>
      <c r="AZ1448">
        <v>23</v>
      </c>
      <c r="BA1448">
        <v>0</v>
      </c>
      <c r="BB1448">
        <v>23</v>
      </c>
      <c r="BC1448">
        <v>81.274549354358669</v>
      </c>
      <c r="BD1448">
        <v>23</v>
      </c>
      <c r="BE1448">
        <v>236.99999999999997</v>
      </c>
      <c r="BF1448">
        <v>23</v>
      </c>
      <c r="BG1448">
        <v>116.0500453164677</v>
      </c>
      <c r="BH1448">
        <v>4</v>
      </c>
      <c r="BI1448">
        <v>1</v>
      </c>
      <c r="BJ1448" s="74">
        <f t="shared" si="111"/>
        <v>0.93266666666666664</v>
      </c>
      <c r="BK1448" s="92">
        <f t="shared" si="112"/>
        <v>9</v>
      </c>
      <c r="BN1448" s="67">
        <f t="shared" si="113"/>
        <v>0.57833333333333337</v>
      </c>
      <c r="BO1448" s="9">
        <f t="shared" si="114"/>
        <v>5</v>
      </c>
      <c r="BT1448">
        <v>0.71899999999999997</v>
      </c>
      <c r="BU1448">
        <v>9</v>
      </c>
      <c r="BV1448">
        <v>0</v>
      </c>
      <c r="BW1448">
        <v>216.99999999999997</v>
      </c>
      <c r="BX1448">
        <v>23</v>
      </c>
      <c r="BY1448">
        <v>0</v>
      </c>
      <c r="BZ1448">
        <v>23</v>
      </c>
      <c r="CA1448">
        <v>81.274549354358669</v>
      </c>
      <c r="CB1448">
        <v>23</v>
      </c>
      <c r="CC1448">
        <v>236.99999999999997</v>
      </c>
      <c r="CD1448">
        <v>23</v>
      </c>
      <c r="CE1448">
        <v>116.0500453164677</v>
      </c>
      <c r="CF1448">
        <v>4</v>
      </c>
      <c r="CG1448">
        <v>1</v>
      </c>
      <c r="CM1448">
        <v>0.71899999999999997</v>
      </c>
      <c r="CQ1448" t="s">
        <v>162</v>
      </c>
      <c r="CR1448" t="s">
        <v>182</v>
      </c>
      <c r="CS1448" t="s">
        <v>242</v>
      </c>
      <c r="CT1448">
        <v>216.99999999999997</v>
      </c>
      <c r="CU1448">
        <v>23</v>
      </c>
      <c r="CV1448">
        <v>0</v>
      </c>
      <c r="CW1448">
        <v>23</v>
      </c>
      <c r="CX1448">
        <v>81.274549354358669</v>
      </c>
      <c r="CY1448">
        <v>23</v>
      </c>
      <c r="CZ1448">
        <v>236.99999999999997</v>
      </c>
      <c r="DA1448">
        <v>23</v>
      </c>
      <c r="DB1448">
        <v>116.0500453164677</v>
      </c>
      <c r="DC1448">
        <v>4</v>
      </c>
      <c r="DD1448">
        <v>1</v>
      </c>
      <c r="DF1448">
        <v>0.29699999999999999</v>
      </c>
    </row>
    <row r="1449" spans="1:110" x14ac:dyDescent="0.25">
      <c r="A1449" s="74">
        <v>2</v>
      </c>
      <c r="B1449" s="44">
        <v>1</v>
      </c>
      <c r="C1449" s="44">
        <v>4</v>
      </c>
      <c r="D1449" s="44">
        <v>5</v>
      </c>
      <c r="E1449" s="44">
        <v>-0.36817933168434602</v>
      </c>
      <c r="F1449" s="44">
        <v>1395.8628515</v>
      </c>
      <c r="G1449" s="75">
        <v>108.84</v>
      </c>
      <c r="H1449" s="74">
        <v>0.45300000000000001</v>
      </c>
      <c r="I1449" s="44">
        <v>4</v>
      </c>
      <c r="J1449" s="75">
        <v>0</v>
      </c>
      <c r="K1449" s="74">
        <v>0.34399999999999997</v>
      </c>
      <c r="L1449" s="44">
        <v>4</v>
      </c>
      <c r="M1449" s="75">
        <v>0</v>
      </c>
      <c r="N1449" s="44">
        <v>0.28100000000000003</v>
      </c>
      <c r="O1449" s="44">
        <v>4</v>
      </c>
      <c r="P1449" s="75">
        <v>0</v>
      </c>
      <c r="Q1449" s="80">
        <f t="shared" si="110"/>
        <v>0.35933333333333328</v>
      </c>
      <c r="R1449" s="88">
        <f t="shared" si="110"/>
        <v>4</v>
      </c>
      <c r="T1449" s="74">
        <v>0.85899999999999999</v>
      </c>
      <c r="U1449" s="44">
        <v>9</v>
      </c>
      <c r="V1449" s="44">
        <v>0</v>
      </c>
      <c r="W1449" s="44">
        <v>217.000001</v>
      </c>
      <c r="X1449" s="44">
        <v>23</v>
      </c>
      <c r="Y1449" s="44">
        <v>0</v>
      </c>
      <c r="Z1449" s="44">
        <v>23</v>
      </c>
      <c r="AA1449" s="44">
        <v>81.200890716908248</v>
      </c>
      <c r="AB1449" s="44">
        <v>23</v>
      </c>
      <c r="AC1449" s="44">
        <v>237</v>
      </c>
      <c r="AD1449" s="44">
        <v>23</v>
      </c>
      <c r="AE1449" s="44">
        <v>115.42628854094951</v>
      </c>
      <c r="AF1449" s="44">
        <v>4</v>
      </c>
      <c r="AG1449" s="75">
        <v>1</v>
      </c>
      <c r="AH1449" s="74">
        <v>0.96899999999999997</v>
      </c>
      <c r="AI1449" s="44">
        <v>9</v>
      </c>
      <c r="AJ1449" s="44">
        <v>0</v>
      </c>
      <c r="AK1449" s="44">
        <v>217.000001</v>
      </c>
      <c r="AL1449" s="44">
        <v>23</v>
      </c>
      <c r="AM1449" s="44">
        <v>0</v>
      </c>
      <c r="AN1449" s="44">
        <v>23</v>
      </c>
      <c r="AO1449" s="44">
        <v>81.200890716908248</v>
      </c>
      <c r="AP1449" s="44">
        <v>23</v>
      </c>
      <c r="AQ1449" s="44">
        <v>237</v>
      </c>
      <c r="AR1449" s="44">
        <v>23</v>
      </c>
      <c r="AS1449" s="44">
        <v>115.42628854094951</v>
      </c>
      <c r="AT1449" s="44">
        <v>4</v>
      </c>
      <c r="AU1449" s="75">
        <v>1</v>
      </c>
      <c r="AV1449">
        <v>1.0309999999999999</v>
      </c>
      <c r="AW1449">
        <v>9</v>
      </c>
      <c r="AX1449">
        <v>0</v>
      </c>
      <c r="AY1449">
        <v>217.000001</v>
      </c>
      <c r="AZ1449">
        <v>23</v>
      </c>
      <c r="BA1449">
        <v>0</v>
      </c>
      <c r="BB1449">
        <v>23</v>
      </c>
      <c r="BC1449">
        <v>81.200890716908248</v>
      </c>
      <c r="BD1449">
        <v>23</v>
      </c>
      <c r="BE1449">
        <v>237</v>
      </c>
      <c r="BF1449">
        <v>23</v>
      </c>
      <c r="BG1449">
        <v>115.42628854094951</v>
      </c>
      <c r="BH1449">
        <v>4</v>
      </c>
      <c r="BI1449">
        <v>1</v>
      </c>
      <c r="BJ1449" s="74">
        <f t="shared" si="111"/>
        <v>0.95299999999999996</v>
      </c>
      <c r="BK1449" s="92">
        <f t="shared" si="112"/>
        <v>9</v>
      </c>
      <c r="BN1449" s="67">
        <f t="shared" si="113"/>
        <v>0.59366666666666668</v>
      </c>
      <c r="BO1449" s="9">
        <f t="shared" si="114"/>
        <v>5</v>
      </c>
      <c r="BT1449">
        <v>0.70299999999999996</v>
      </c>
      <c r="BU1449">
        <v>9</v>
      </c>
      <c r="BV1449">
        <v>0</v>
      </c>
      <c r="BW1449">
        <v>217.000001</v>
      </c>
      <c r="BX1449">
        <v>23</v>
      </c>
      <c r="BY1449">
        <v>0</v>
      </c>
      <c r="BZ1449">
        <v>23</v>
      </c>
      <c r="CA1449">
        <v>81.200890716908248</v>
      </c>
      <c r="CB1449">
        <v>23</v>
      </c>
      <c r="CC1449">
        <v>237</v>
      </c>
      <c r="CD1449">
        <v>23</v>
      </c>
      <c r="CE1449">
        <v>115.42628854094951</v>
      </c>
      <c r="CF1449">
        <v>4</v>
      </c>
      <c r="CG1449">
        <v>1</v>
      </c>
      <c r="CM1449">
        <v>0.70299999999999996</v>
      </c>
      <c r="CQ1449" t="s">
        <v>162</v>
      </c>
      <c r="CR1449" t="s">
        <v>176</v>
      </c>
      <c r="CS1449" t="s">
        <v>242</v>
      </c>
      <c r="CT1449">
        <v>217.000001</v>
      </c>
      <c r="CU1449">
        <v>23</v>
      </c>
      <c r="CV1449">
        <v>0</v>
      </c>
      <c r="CW1449">
        <v>23</v>
      </c>
      <c r="CX1449">
        <v>81.200890716908248</v>
      </c>
      <c r="CY1449">
        <v>23</v>
      </c>
      <c r="CZ1449">
        <v>237</v>
      </c>
      <c r="DA1449">
        <v>23</v>
      </c>
      <c r="DB1449">
        <v>115.42628854094951</v>
      </c>
      <c r="DC1449">
        <v>4</v>
      </c>
      <c r="DD1449">
        <v>1</v>
      </c>
      <c r="DF1449">
        <v>0.28100000000000003</v>
      </c>
    </row>
    <row r="1450" spans="1:110" x14ac:dyDescent="0.25">
      <c r="A1450" s="74">
        <v>2</v>
      </c>
      <c r="B1450" s="44">
        <v>1</v>
      </c>
      <c r="C1450" s="44">
        <v>4</v>
      </c>
      <c r="D1450" s="44">
        <v>6</v>
      </c>
      <c r="E1450" s="44">
        <v>-0.27064132717246903</v>
      </c>
      <c r="F1450" s="44">
        <v>1429.060113</v>
      </c>
      <c r="G1450" s="75">
        <v>116.89</v>
      </c>
      <c r="H1450" s="74">
        <v>0.45300000000000001</v>
      </c>
      <c r="I1450" s="44">
        <v>4</v>
      </c>
      <c r="J1450" s="75">
        <v>0</v>
      </c>
      <c r="K1450" s="74">
        <v>0.32800000000000001</v>
      </c>
      <c r="L1450" s="44">
        <v>4</v>
      </c>
      <c r="M1450" s="75">
        <v>0</v>
      </c>
      <c r="N1450" s="44">
        <v>0.312</v>
      </c>
      <c r="O1450" s="44">
        <v>4</v>
      </c>
      <c r="P1450" s="75">
        <v>0</v>
      </c>
      <c r="Q1450" s="80">
        <f t="shared" si="110"/>
        <v>0.36433333333333334</v>
      </c>
      <c r="R1450" s="88">
        <f t="shared" si="110"/>
        <v>4</v>
      </c>
      <c r="T1450" s="74">
        <v>0.84399999999999997</v>
      </c>
      <c r="U1450" s="44">
        <v>9</v>
      </c>
      <c r="V1450" s="44">
        <v>0</v>
      </c>
      <c r="W1450" s="44">
        <v>217</v>
      </c>
      <c r="X1450" s="44">
        <v>23</v>
      </c>
      <c r="Y1450" s="44">
        <v>0</v>
      </c>
      <c r="Z1450" s="44">
        <v>23</v>
      </c>
      <c r="AA1450" s="44">
        <v>81.130913741622933</v>
      </c>
      <c r="AB1450" s="44">
        <v>23</v>
      </c>
      <c r="AC1450" s="44">
        <v>237</v>
      </c>
      <c r="AD1450" s="44">
        <v>23</v>
      </c>
      <c r="AE1450" s="44">
        <v>114.83142030368226</v>
      </c>
      <c r="AF1450" s="44">
        <v>4</v>
      </c>
      <c r="AG1450" s="75">
        <v>1</v>
      </c>
      <c r="AH1450" s="74">
        <v>0.92200000000000004</v>
      </c>
      <c r="AI1450" s="44">
        <v>9</v>
      </c>
      <c r="AJ1450" s="44">
        <v>0</v>
      </c>
      <c r="AK1450" s="44">
        <v>217</v>
      </c>
      <c r="AL1450" s="44">
        <v>23</v>
      </c>
      <c r="AM1450" s="44">
        <v>0</v>
      </c>
      <c r="AN1450" s="44">
        <v>23</v>
      </c>
      <c r="AO1450" s="44">
        <v>81.130913741622933</v>
      </c>
      <c r="AP1450" s="44">
        <v>23</v>
      </c>
      <c r="AQ1450" s="44">
        <v>237</v>
      </c>
      <c r="AR1450" s="44">
        <v>23</v>
      </c>
      <c r="AS1450" s="44">
        <v>114.83142030368226</v>
      </c>
      <c r="AT1450" s="44">
        <v>4</v>
      </c>
      <c r="AU1450" s="75">
        <v>1</v>
      </c>
      <c r="AV1450">
        <v>1.0309999999999999</v>
      </c>
      <c r="AW1450">
        <v>9</v>
      </c>
      <c r="AX1450">
        <v>0</v>
      </c>
      <c r="AY1450">
        <v>217</v>
      </c>
      <c r="AZ1450">
        <v>23</v>
      </c>
      <c r="BA1450">
        <v>0</v>
      </c>
      <c r="BB1450">
        <v>23</v>
      </c>
      <c r="BC1450">
        <v>81.130913741622933</v>
      </c>
      <c r="BD1450">
        <v>23</v>
      </c>
      <c r="BE1450">
        <v>237</v>
      </c>
      <c r="BF1450">
        <v>23</v>
      </c>
      <c r="BG1450">
        <v>114.83142030368226</v>
      </c>
      <c r="BH1450">
        <v>4</v>
      </c>
      <c r="BI1450">
        <v>1</v>
      </c>
      <c r="BJ1450" s="74">
        <f t="shared" si="111"/>
        <v>0.93233333333333324</v>
      </c>
      <c r="BK1450" s="92">
        <f t="shared" si="112"/>
        <v>9</v>
      </c>
      <c r="BN1450" s="67">
        <f t="shared" si="113"/>
        <v>0.56799999999999984</v>
      </c>
      <c r="BO1450" s="9">
        <f t="shared" si="114"/>
        <v>5</v>
      </c>
      <c r="BT1450">
        <v>0.79700000000000004</v>
      </c>
      <c r="BU1450">
        <v>9</v>
      </c>
      <c r="BV1450">
        <v>0</v>
      </c>
      <c r="BW1450">
        <v>217</v>
      </c>
      <c r="BX1450">
        <v>23</v>
      </c>
      <c r="BY1450">
        <v>0</v>
      </c>
      <c r="BZ1450">
        <v>23</v>
      </c>
      <c r="CA1450">
        <v>81.130913741622933</v>
      </c>
      <c r="CB1450">
        <v>23</v>
      </c>
      <c r="CC1450">
        <v>237</v>
      </c>
      <c r="CD1450">
        <v>23</v>
      </c>
      <c r="CE1450">
        <v>114.83142030368226</v>
      </c>
      <c r="CF1450">
        <v>4</v>
      </c>
      <c r="CG1450">
        <v>1</v>
      </c>
      <c r="CM1450">
        <v>0.79700000000000004</v>
      </c>
      <c r="CQ1450" t="s">
        <v>162</v>
      </c>
      <c r="CR1450" t="s">
        <v>176</v>
      </c>
      <c r="CS1450" t="s">
        <v>242</v>
      </c>
      <c r="CT1450">
        <v>217</v>
      </c>
      <c r="CU1450">
        <v>23</v>
      </c>
      <c r="CV1450">
        <v>0</v>
      </c>
      <c r="CW1450">
        <v>23</v>
      </c>
      <c r="CX1450">
        <v>81.130913741622933</v>
      </c>
      <c r="CY1450">
        <v>23</v>
      </c>
      <c r="CZ1450">
        <v>237</v>
      </c>
      <c r="DA1450">
        <v>23</v>
      </c>
      <c r="DB1450">
        <v>114.83142030368226</v>
      </c>
      <c r="DC1450">
        <v>4</v>
      </c>
      <c r="DD1450">
        <v>1</v>
      </c>
      <c r="DF1450">
        <v>0.28100000000000003</v>
      </c>
    </row>
    <row r="1451" spans="1:110" x14ac:dyDescent="0.25">
      <c r="A1451" s="74">
        <v>2</v>
      </c>
      <c r="B1451" s="44">
        <v>1</v>
      </c>
      <c r="C1451" s="44">
        <v>4</v>
      </c>
      <c r="D1451" s="44">
        <v>7</v>
      </c>
      <c r="E1451" s="44">
        <v>-0.173103322660592</v>
      </c>
      <c r="F1451" s="44">
        <v>1462.2573745</v>
      </c>
      <c r="G1451" s="75">
        <v>124.94</v>
      </c>
      <c r="H1451" s="74">
        <v>0.45300000000000001</v>
      </c>
      <c r="I1451" s="44">
        <v>4</v>
      </c>
      <c r="J1451" s="75">
        <v>0</v>
      </c>
      <c r="K1451" s="74">
        <v>0.36</v>
      </c>
      <c r="L1451" s="44">
        <v>4</v>
      </c>
      <c r="M1451" s="75">
        <v>0</v>
      </c>
      <c r="N1451" s="44">
        <v>0.45400000000000001</v>
      </c>
      <c r="O1451" s="44">
        <v>4</v>
      </c>
      <c r="P1451" s="75">
        <v>0</v>
      </c>
      <c r="Q1451" s="80">
        <f t="shared" si="110"/>
        <v>0.42233333333333328</v>
      </c>
      <c r="R1451" s="88">
        <f t="shared" si="110"/>
        <v>4</v>
      </c>
      <c r="T1451" s="74">
        <v>0.84399999999999997</v>
      </c>
      <c r="U1451" s="44">
        <v>9</v>
      </c>
      <c r="V1451" s="44">
        <v>0</v>
      </c>
      <c r="W1451" s="44">
        <v>217.000001</v>
      </c>
      <c r="X1451" s="44">
        <v>23</v>
      </c>
      <c r="Y1451" s="44">
        <v>0</v>
      </c>
      <c r="Z1451" s="44">
        <v>23</v>
      </c>
      <c r="AA1451" s="44">
        <v>81.064326754066883</v>
      </c>
      <c r="AB1451" s="44">
        <v>23</v>
      </c>
      <c r="AC1451" s="44">
        <v>237</v>
      </c>
      <c r="AD1451" s="44">
        <v>23</v>
      </c>
      <c r="AE1451" s="44">
        <v>114.26349978734225</v>
      </c>
      <c r="AF1451" s="44">
        <v>4</v>
      </c>
      <c r="AG1451" s="75">
        <v>1</v>
      </c>
      <c r="AH1451" s="74">
        <v>0.92200000000000004</v>
      </c>
      <c r="AI1451" s="44">
        <v>9</v>
      </c>
      <c r="AJ1451" s="44">
        <v>0</v>
      </c>
      <c r="AK1451" s="44">
        <v>217.000001</v>
      </c>
      <c r="AL1451" s="44">
        <v>23</v>
      </c>
      <c r="AM1451" s="44">
        <v>0</v>
      </c>
      <c r="AN1451" s="44">
        <v>23</v>
      </c>
      <c r="AO1451" s="44">
        <v>81.064326754066883</v>
      </c>
      <c r="AP1451" s="44">
        <v>23</v>
      </c>
      <c r="AQ1451" s="44">
        <v>237</v>
      </c>
      <c r="AR1451" s="44">
        <v>23</v>
      </c>
      <c r="AS1451" s="44">
        <v>114.26349978734225</v>
      </c>
      <c r="AT1451" s="44">
        <v>4</v>
      </c>
      <c r="AU1451" s="75">
        <v>1</v>
      </c>
      <c r="AV1451">
        <v>1.016</v>
      </c>
      <c r="AW1451">
        <v>9</v>
      </c>
      <c r="AX1451">
        <v>0</v>
      </c>
      <c r="AY1451">
        <v>217.000001</v>
      </c>
      <c r="AZ1451">
        <v>23</v>
      </c>
      <c r="BA1451">
        <v>0</v>
      </c>
      <c r="BB1451">
        <v>23</v>
      </c>
      <c r="BC1451">
        <v>81.064326754066883</v>
      </c>
      <c r="BD1451">
        <v>23</v>
      </c>
      <c r="BE1451">
        <v>237</v>
      </c>
      <c r="BF1451">
        <v>23</v>
      </c>
      <c r="BG1451">
        <v>114.26349978734225</v>
      </c>
      <c r="BH1451">
        <v>4</v>
      </c>
      <c r="BI1451">
        <v>1</v>
      </c>
      <c r="BJ1451" s="74">
        <f t="shared" si="111"/>
        <v>0.92733333333333334</v>
      </c>
      <c r="BK1451" s="92">
        <f t="shared" si="112"/>
        <v>9</v>
      </c>
      <c r="BN1451" s="67">
        <f t="shared" si="113"/>
        <v>0.50500000000000012</v>
      </c>
      <c r="BO1451" s="9">
        <f t="shared" si="114"/>
        <v>5</v>
      </c>
      <c r="BT1451">
        <v>0.71899999999999997</v>
      </c>
      <c r="BU1451">
        <v>9</v>
      </c>
      <c r="BV1451">
        <v>0</v>
      </c>
      <c r="BW1451">
        <v>217.000001</v>
      </c>
      <c r="BX1451">
        <v>23</v>
      </c>
      <c r="BY1451">
        <v>0</v>
      </c>
      <c r="BZ1451">
        <v>23</v>
      </c>
      <c r="CA1451">
        <v>81.064326754066883</v>
      </c>
      <c r="CB1451">
        <v>23</v>
      </c>
      <c r="CC1451">
        <v>237</v>
      </c>
      <c r="CD1451">
        <v>23</v>
      </c>
      <c r="CE1451">
        <v>114.26349978734225</v>
      </c>
      <c r="CF1451">
        <v>4</v>
      </c>
      <c r="CG1451">
        <v>1</v>
      </c>
      <c r="CM1451">
        <v>0.71899999999999997</v>
      </c>
      <c r="CQ1451" t="s">
        <v>162</v>
      </c>
      <c r="CR1451" t="s">
        <v>187</v>
      </c>
      <c r="CS1451" t="s">
        <v>242</v>
      </c>
      <c r="CT1451">
        <v>217.000001</v>
      </c>
      <c r="CU1451">
        <v>23</v>
      </c>
      <c r="CV1451">
        <v>0</v>
      </c>
      <c r="CW1451">
        <v>23</v>
      </c>
      <c r="CX1451">
        <v>81.064326754066883</v>
      </c>
      <c r="CY1451">
        <v>23</v>
      </c>
      <c r="CZ1451">
        <v>237</v>
      </c>
      <c r="DA1451">
        <v>23</v>
      </c>
      <c r="DB1451">
        <v>114.26349978734225</v>
      </c>
      <c r="DC1451">
        <v>4</v>
      </c>
      <c r="DD1451">
        <v>1</v>
      </c>
      <c r="DF1451">
        <v>0.313</v>
      </c>
    </row>
    <row r="1452" spans="1:110" x14ac:dyDescent="0.25">
      <c r="A1452" s="74">
        <v>2</v>
      </c>
      <c r="B1452" s="44">
        <v>1</v>
      </c>
      <c r="C1452" s="44">
        <v>4</v>
      </c>
      <c r="D1452" s="44">
        <v>8</v>
      </c>
      <c r="E1452" s="44">
        <v>-7.5565318148715199E-2</v>
      </c>
      <c r="F1452" s="44">
        <v>1495.4546359999999</v>
      </c>
      <c r="G1452" s="75">
        <v>132.99</v>
      </c>
      <c r="H1452" s="74">
        <v>0.45300000000000001</v>
      </c>
      <c r="I1452" s="44">
        <v>4</v>
      </c>
      <c r="J1452" s="75">
        <v>0</v>
      </c>
      <c r="K1452" s="74">
        <v>0.32800000000000001</v>
      </c>
      <c r="L1452" s="44">
        <v>4</v>
      </c>
      <c r="M1452" s="75">
        <v>0</v>
      </c>
      <c r="N1452" s="44">
        <v>0.29699999999999999</v>
      </c>
      <c r="O1452" s="44">
        <v>4</v>
      </c>
      <c r="P1452" s="75">
        <v>0</v>
      </c>
      <c r="Q1452" s="80">
        <f t="shared" si="110"/>
        <v>0.35933333333333334</v>
      </c>
      <c r="R1452" s="88">
        <f t="shared" si="110"/>
        <v>4</v>
      </c>
      <c r="T1452" s="74">
        <v>0.84299999999999997</v>
      </c>
      <c r="U1452" s="44">
        <v>9</v>
      </c>
      <c r="V1452" s="44">
        <v>0</v>
      </c>
      <c r="W1452" s="44">
        <v>217.00000000000003</v>
      </c>
      <c r="X1452" s="44">
        <v>23</v>
      </c>
      <c r="Y1452" s="44">
        <v>0</v>
      </c>
      <c r="Z1452" s="44">
        <v>23</v>
      </c>
      <c r="AA1452" s="44">
        <v>81.000878044666749</v>
      </c>
      <c r="AB1452" s="44">
        <v>23</v>
      </c>
      <c r="AC1452" s="44">
        <v>237.00000000000003</v>
      </c>
      <c r="AD1452" s="44">
        <v>23</v>
      </c>
      <c r="AE1452" s="44">
        <v>113.72071595201896</v>
      </c>
      <c r="AF1452" s="44">
        <v>4</v>
      </c>
      <c r="AG1452" s="75">
        <v>1</v>
      </c>
      <c r="AH1452" s="74">
        <v>0.93700000000000006</v>
      </c>
      <c r="AI1452" s="44">
        <v>9</v>
      </c>
      <c r="AJ1452" s="44">
        <v>0</v>
      </c>
      <c r="AK1452" s="44">
        <v>217.00000000000003</v>
      </c>
      <c r="AL1452" s="44">
        <v>23</v>
      </c>
      <c r="AM1452" s="44">
        <v>0</v>
      </c>
      <c r="AN1452" s="44">
        <v>23</v>
      </c>
      <c r="AO1452" s="44">
        <v>81.000878044666749</v>
      </c>
      <c r="AP1452" s="44">
        <v>23</v>
      </c>
      <c r="AQ1452" s="44">
        <v>237.00000000000003</v>
      </c>
      <c r="AR1452" s="44">
        <v>23</v>
      </c>
      <c r="AS1452" s="44">
        <v>113.72071595201896</v>
      </c>
      <c r="AT1452" s="44">
        <v>4</v>
      </c>
      <c r="AU1452" s="75">
        <v>1</v>
      </c>
      <c r="AV1452">
        <v>1.016</v>
      </c>
      <c r="AW1452">
        <v>9</v>
      </c>
      <c r="AX1452">
        <v>0</v>
      </c>
      <c r="AY1452">
        <v>217.00000000000003</v>
      </c>
      <c r="AZ1452">
        <v>23</v>
      </c>
      <c r="BA1452">
        <v>0</v>
      </c>
      <c r="BB1452">
        <v>23</v>
      </c>
      <c r="BC1452">
        <v>81.000878044666749</v>
      </c>
      <c r="BD1452">
        <v>23</v>
      </c>
      <c r="BE1452">
        <v>237.00000000000003</v>
      </c>
      <c r="BF1452">
        <v>23</v>
      </c>
      <c r="BG1452">
        <v>113.72071595201896</v>
      </c>
      <c r="BH1452">
        <v>4</v>
      </c>
      <c r="BI1452">
        <v>1</v>
      </c>
      <c r="BJ1452" s="74">
        <f t="shared" si="111"/>
        <v>0.93200000000000005</v>
      </c>
      <c r="BK1452" s="92">
        <f t="shared" si="112"/>
        <v>9</v>
      </c>
      <c r="BN1452" s="67">
        <f t="shared" si="113"/>
        <v>0.57266666666666666</v>
      </c>
      <c r="BO1452" s="9">
        <f t="shared" si="114"/>
        <v>5</v>
      </c>
      <c r="BT1452">
        <v>0.60899999999999999</v>
      </c>
      <c r="BU1452">
        <v>9</v>
      </c>
      <c r="BV1452">
        <v>0</v>
      </c>
      <c r="BW1452">
        <v>217.00000000000003</v>
      </c>
      <c r="BX1452">
        <v>23</v>
      </c>
      <c r="BY1452">
        <v>0</v>
      </c>
      <c r="BZ1452">
        <v>23</v>
      </c>
      <c r="CA1452">
        <v>81.000878044666749</v>
      </c>
      <c r="CB1452">
        <v>23</v>
      </c>
      <c r="CC1452">
        <v>237.00000000000003</v>
      </c>
      <c r="CD1452">
        <v>23</v>
      </c>
      <c r="CE1452">
        <v>113.72071595201896</v>
      </c>
      <c r="CF1452">
        <v>4</v>
      </c>
      <c r="CG1452">
        <v>1</v>
      </c>
      <c r="CM1452">
        <v>0.60899999999999999</v>
      </c>
      <c r="CQ1452" t="s">
        <v>162</v>
      </c>
      <c r="CR1452" t="s">
        <v>176</v>
      </c>
      <c r="CS1452" t="s">
        <v>242</v>
      </c>
      <c r="CT1452">
        <v>217.00000000000003</v>
      </c>
      <c r="CU1452">
        <v>23</v>
      </c>
      <c r="CV1452">
        <v>0</v>
      </c>
      <c r="CW1452">
        <v>23</v>
      </c>
      <c r="CX1452">
        <v>81.000878044666749</v>
      </c>
      <c r="CY1452">
        <v>23</v>
      </c>
      <c r="CZ1452">
        <v>237.00000000000003</v>
      </c>
      <c r="DA1452">
        <v>23</v>
      </c>
      <c r="DB1452">
        <v>113.72071595201896</v>
      </c>
      <c r="DC1452">
        <v>4</v>
      </c>
      <c r="DD1452">
        <v>1</v>
      </c>
      <c r="DF1452">
        <v>0.28100000000000003</v>
      </c>
    </row>
    <row r="1453" spans="1:110" x14ac:dyDescent="0.25">
      <c r="A1453" s="74">
        <v>2</v>
      </c>
      <c r="B1453" s="44">
        <v>1</v>
      </c>
      <c r="C1453" s="44">
        <v>4</v>
      </c>
      <c r="D1453" s="44">
        <v>9</v>
      </c>
      <c r="E1453" s="44">
        <v>2.1972686363161801E-2</v>
      </c>
      <c r="F1453" s="44">
        <v>1528.6518974999999</v>
      </c>
      <c r="G1453" s="75">
        <v>141.04</v>
      </c>
      <c r="H1453" s="74">
        <v>0.45300000000000001</v>
      </c>
      <c r="I1453" s="44">
        <v>4</v>
      </c>
      <c r="J1453" s="75">
        <v>0</v>
      </c>
      <c r="K1453" s="74">
        <v>0.32800000000000001</v>
      </c>
      <c r="L1453" s="44">
        <v>4</v>
      </c>
      <c r="M1453" s="75">
        <v>0</v>
      </c>
      <c r="N1453" s="44">
        <v>0.28100000000000003</v>
      </c>
      <c r="O1453" s="44">
        <v>4</v>
      </c>
      <c r="P1453" s="75">
        <v>0</v>
      </c>
      <c r="Q1453" s="80">
        <f t="shared" si="110"/>
        <v>0.35400000000000004</v>
      </c>
      <c r="R1453" s="88">
        <f t="shared" si="110"/>
        <v>4</v>
      </c>
      <c r="T1453" s="74">
        <v>0.84399999999999997</v>
      </c>
      <c r="U1453" s="44">
        <v>9</v>
      </c>
      <c r="V1453" s="44">
        <v>0</v>
      </c>
      <c r="W1453" s="44">
        <v>217.00000100000003</v>
      </c>
      <c r="X1453" s="44">
        <v>23</v>
      </c>
      <c r="Y1453" s="44">
        <v>0</v>
      </c>
      <c r="Z1453" s="44">
        <v>23</v>
      </c>
      <c r="AA1453" s="44">
        <v>80.940329617734506</v>
      </c>
      <c r="AB1453" s="44">
        <v>23</v>
      </c>
      <c r="AC1453" s="44">
        <v>237.00000000000003</v>
      </c>
      <c r="AD1453" s="44">
        <v>23</v>
      </c>
      <c r="AE1453" s="44">
        <v>113.20149699433966</v>
      </c>
      <c r="AF1453" s="44">
        <v>4</v>
      </c>
      <c r="AG1453" s="75">
        <v>1</v>
      </c>
      <c r="AH1453" s="74">
        <v>0.92200000000000004</v>
      </c>
      <c r="AI1453" s="44">
        <v>9</v>
      </c>
      <c r="AJ1453" s="44">
        <v>0</v>
      </c>
      <c r="AK1453" s="44">
        <v>217.00000100000003</v>
      </c>
      <c r="AL1453" s="44">
        <v>23</v>
      </c>
      <c r="AM1453" s="44">
        <v>0</v>
      </c>
      <c r="AN1453" s="44">
        <v>23</v>
      </c>
      <c r="AO1453" s="44">
        <v>80.940329617734506</v>
      </c>
      <c r="AP1453" s="44">
        <v>23</v>
      </c>
      <c r="AQ1453" s="44">
        <v>237.00000000000003</v>
      </c>
      <c r="AR1453" s="44">
        <v>23</v>
      </c>
      <c r="AS1453" s="44">
        <v>113.20149699433966</v>
      </c>
      <c r="AT1453" s="44">
        <v>4</v>
      </c>
      <c r="AU1453" s="75">
        <v>1</v>
      </c>
      <c r="AV1453">
        <v>1</v>
      </c>
      <c r="AW1453">
        <v>9</v>
      </c>
      <c r="AX1453">
        <v>0</v>
      </c>
      <c r="AY1453">
        <v>217.00000100000003</v>
      </c>
      <c r="AZ1453">
        <v>23</v>
      </c>
      <c r="BA1453">
        <v>0</v>
      </c>
      <c r="BB1453">
        <v>23</v>
      </c>
      <c r="BC1453">
        <v>80.940329617734506</v>
      </c>
      <c r="BD1453">
        <v>23</v>
      </c>
      <c r="BE1453">
        <v>237.00000000000003</v>
      </c>
      <c r="BF1453">
        <v>23</v>
      </c>
      <c r="BG1453">
        <v>113.20149699433966</v>
      </c>
      <c r="BH1453">
        <v>4</v>
      </c>
      <c r="BI1453">
        <v>1</v>
      </c>
      <c r="BJ1453" s="74">
        <f t="shared" si="111"/>
        <v>0.92200000000000004</v>
      </c>
      <c r="BK1453" s="92">
        <f t="shared" si="112"/>
        <v>9</v>
      </c>
      <c r="BN1453" s="67">
        <f t="shared" si="113"/>
        <v>0.56800000000000006</v>
      </c>
      <c r="BO1453" s="9">
        <f t="shared" si="114"/>
        <v>5</v>
      </c>
      <c r="BT1453">
        <v>0.56299999999999994</v>
      </c>
      <c r="BU1453">
        <v>9</v>
      </c>
      <c r="BV1453">
        <v>0</v>
      </c>
      <c r="BW1453">
        <v>217.00000100000003</v>
      </c>
      <c r="BX1453">
        <v>23</v>
      </c>
      <c r="BY1453">
        <v>0</v>
      </c>
      <c r="BZ1453">
        <v>23</v>
      </c>
      <c r="CA1453">
        <v>80.940329617734506</v>
      </c>
      <c r="CB1453">
        <v>23</v>
      </c>
      <c r="CC1453">
        <v>237.00000000000003</v>
      </c>
      <c r="CD1453">
        <v>23</v>
      </c>
      <c r="CE1453">
        <v>113.20149699433966</v>
      </c>
      <c r="CF1453">
        <v>4</v>
      </c>
      <c r="CG1453">
        <v>1</v>
      </c>
      <c r="CM1453">
        <v>0.56299999999999994</v>
      </c>
      <c r="CQ1453" t="s">
        <v>162</v>
      </c>
      <c r="CR1453" t="s">
        <v>182</v>
      </c>
      <c r="CS1453" t="s">
        <v>242</v>
      </c>
      <c r="CT1453">
        <v>217.00000100000003</v>
      </c>
      <c r="CU1453">
        <v>23</v>
      </c>
      <c r="CV1453">
        <v>0</v>
      </c>
      <c r="CW1453">
        <v>23</v>
      </c>
      <c r="CX1453">
        <v>80.940329617734506</v>
      </c>
      <c r="CY1453">
        <v>23</v>
      </c>
      <c r="CZ1453">
        <v>237.00000000000003</v>
      </c>
      <c r="DA1453">
        <v>23</v>
      </c>
      <c r="DB1453">
        <v>113.20149699433966</v>
      </c>
      <c r="DC1453">
        <v>4</v>
      </c>
      <c r="DD1453">
        <v>1</v>
      </c>
      <c r="DF1453">
        <v>0.29699999999999999</v>
      </c>
    </row>
    <row r="1454" spans="1:110" x14ac:dyDescent="0.25">
      <c r="A1454" s="74">
        <v>2</v>
      </c>
      <c r="B1454" s="44">
        <v>1</v>
      </c>
      <c r="C1454" s="44">
        <v>4</v>
      </c>
      <c r="D1454" s="44">
        <v>10</v>
      </c>
      <c r="E1454" s="44">
        <v>0.119510690875021</v>
      </c>
      <c r="F1454" s="44">
        <v>1561.8491590000001</v>
      </c>
      <c r="G1454" s="75">
        <v>149.09</v>
      </c>
      <c r="H1454" s="74">
        <v>0.45300000000000001</v>
      </c>
      <c r="I1454" s="44">
        <v>4</v>
      </c>
      <c r="J1454" s="75">
        <v>0</v>
      </c>
      <c r="K1454" s="74">
        <v>0.32800000000000001</v>
      </c>
      <c r="L1454" s="44">
        <v>4</v>
      </c>
      <c r="M1454" s="75">
        <v>0</v>
      </c>
      <c r="N1454" s="44">
        <v>0.312</v>
      </c>
      <c r="O1454" s="44">
        <v>4</v>
      </c>
      <c r="P1454" s="75">
        <v>0</v>
      </c>
      <c r="Q1454" s="80">
        <f t="shared" si="110"/>
        <v>0.36433333333333334</v>
      </c>
      <c r="R1454" s="88">
        <f t="shared" si="110"/>
        <v>4</v>
      </c>
      <c r="T1454" s="74">
        <v>0.84299999999999997</v>
      </c>
      <c r="U1454" s="44">
        <v>9</v>
      </c>
      <c r="V1454" s="44">
        <v>0</v>
      </c>
      <c r="W1454" s="44">
        <v>217.00000100000003</v>
      </c>
      <c r="X1454" s="44">
        <v>23</v>
      </c>
      <c r="Y1454" s="44">
        <v>0</v>
      </c>
      <c r="Z1454" s="44">
        <v>23</v>
      </c>
      <c r="AA1454" s="44">
        <v>80.882454964021221</v>
      </c>
      <c r="AB1454" s="44">
        <v>23</v>
      </c>
      <c r="AC1454" s="44">
        <v>237.00000000000003</v>
      </c>
      <c r="AD1454" s="44">
        <v>23</v>
      </c>
      <c r="AE1454" s="44">
        <v>112.70428384335492</v>
      </c>
      <c r="AF1454" s="44">
        <v>4</v>
      </c>
      <c r="AG1454" s="75">
        <v>1</v>
      </c>
      <c r="AH1454" s="74">
        <v>0.90700000000000003</v>
      </c>
      <c r="AI1454" s="44">
        <v>9</v>
      </c>
      <c r="AJ1454" s="44">
        <v>0</v>
      </c>
      <c r="AK1454" s="44">
        <v>217.00000100000003</v>
      </c>
      <c r="AL1454" s="44">
        <v>23</v>
      </c>
      <c r="AM1454" s="44">
        <v>0</v>
      </c>
      <c r="AN1454" s="44">
        <v>23</v>
      </c>
      <c r="AO1454" s="44">
        <v>80.882454964021221</v>
      </c>
      <c r="AP1454" s="44">
        <v>23</v>
      </c>
      <c r="AQ1454" s="44">
        <v>237.00000000000003</v>
      </c>
      <c r="AR1454" s="44">
        <v>23</v>
      </c>
      <c r="AS1454" s="44">
        <v>112.70428384335492</v>
      </c>
      <c r="AT1454" s="44">
        <v>4</v>
      </c>
      <c r="AU1454" s="75">
        <v>1</v>
      </c>
      <c r="AV1454">
        <v>1</v>
      </c>
      <c r="AW1454">
        <v>9</v>
      </c>
      <c r="AX1454">
        <v>0</v>
      </c>
      <c r="AY1454">
        <v>217.00000100000003</v>
      </c>
      <c r="AZ1454">
        <v>23</v>
      </c>
      <c r="BA1454">
        <v>0</v>
      </c>
      <c r="BB1454">
        <v>23</v>
      </c>
      <c r="BC1454">
        <v>80.882454964021221</v>
      </c>
      <c r="BD1454">
        <v>23</v>
      </c>
      <c r="BE1454">
        <v>237.00000000000003</v>
      </c>
      <c r="BF1454">
        <v>23</v>
      </c>
      <c r="BG1454">
        <v>112.70428384335492</v>
      </c>
      <c r="BH1454">
        <v>4</v>
      </c>
      <c r="BI1454">
        <v>1</v>
      </c>
      <c r="BJ1454" s="74">
        <f t="shared" si="111"/>
        <v>0.91666666666666663</v>
      </c>
      <c r="BK1454" s="92">
        <f t="shared" si="112"/>
        <v>9</v>
      </c>
      <c r="BN1454" s="67">
        <f t="shared" si="113"/>
        <v>0.55233333333333334</v>
      </c>
      <c r="BO1454" s="9">
        <f t="shared" si="114"/>
        <v>5</v>
      </c>
      <c r="BT1454">
        <v>0.59399999999999997</v>
      </c>
      <c r="BU1454">
        <v>9</v>
      </c>
      <c r="BV1454">
        <v>0</v>
      </c>
      <c r="BW1454">
        <v>217.00000100000003</v>
      </c>
      <c r="BX1454">
        <v>23</v>
      </c>
      <c r="BY1454">
        <v>0</v>
      </c>
      <c r="BZ1454">
        <v>23</v>
      </c>
      <c r="CA1454">
        <v>80.882454964021221</v>
      </c>
      <c r="CB1454">
        <v>23</v>
      </c>
      <c r="CC1454">
        <v>237.00000000000003</v>
      </c>
      <c r="CD1454">
        <v>23</v>
      </c>
      <c r="CE1454">
        <v>112.70428384335492</v>
      </c>
      <c r="CF1454">
        <v>4</v>
      </c>
      <c r="CG1454">
        <v>1</v>
      </c>
      <c r="CM1454">
        <v>0.59399999999999997</v>
      </c>
      <c r="CQ1454" t="s">
        <v>162</v>
      </c>
      <c r="CR1454" t="s">
        <v>180</v>
      </c>
      <c r="CS1454" t="s">
        <v>242</v>
      </c>
      <c r="CT1454">
        <v>217.00000100000003</v>
      </c>
      <c r="CU1454">
        <v>23</v>
      </c>
      <c r="CV1454">
        <v>0</v>
      </c>
      <c r="CW1454">
        <v>23</v>
      </c>
      <c r="CX1454">
        <v>80.882454964021221</v>
      </c>
      <c r="CY1454">
        <v>23</v>
      </c>
      <c r="CZ1454">
        <v>237.00000000000003</v>
      </c>
      <c r="DA1454">
        <v>23</v>
      </c>
      <c r="DB1454">
        <v>112.70428384335492</v>
      </c>
      <c r="DC1454">
        <v>4</v>
      </c>
      <c r="DD1454">
        <v>1</v>
      </c>
      <c r="DF1454">
        <v>0.26600000000000001</v>
      </c>
    </row>
    <row r="1455" spans="1:110" x14ac:dyDescent="0.25">
      <c r="A1455" s="74">
        <v>2</v>
      </c>
      <c r="B1455" s="44">
        <v>1</v>
      </c>
      <c r="C1455" s="44">
        <v>4</v>
      </c>
      <c r="D1455" s="44">
        <v>11</v>
      </c>
      <c r="E1455" s="44">
        <v>0.21704869538691501</v>
      </c>
      <c r="F1455" s="44">
        <v>1595.0464205000001</v>
      </c>
      <c r="G1455" s="75">
        <v>157.13999999999999</v>
      </c>
      <c r="H1455" s="74">
        <v>0.46899999999999997</v>
      </c>
      <c r="I1455" s="44">
        <v>4</v>
      </c>
      <c r="J1455" s="75">
        <v>0</v>
      </c>
      <c r="K1455" s="74">
        <v>0.35899999999999999</v>
      </c>
      <c r="L1455" s="44">
        <v>4</v>
      </c>
      <c r="M1455" s="75">
        <v>0</v>
      </c>
      <c r="N1455" s="44">
        <v>0.312</v>
      </c>
      <c r="O1455" s="44">
        <v>4</v>
      </c>
      <c r="P1455" s="75">
        <v>0</v>
      </c>
      <c r="Q1455" s="80">
        <f t="shared" si="110"/>
        <v>0.37999999999999995</v>
      </c>
      <c r="R1455" s="88">
        <f t="shared" si="110"/>
        <v>4</v>
      </c>
      <c r="T1455" s="74">
        <v>0.84399999999999997</v>
      </c>
      <c r="U1455" s="44">
        <v>9</v>
      </c>
      <c r="V1455" s="44">
        <v>0</v>
      </c>
      <c r="W1455" s="44">
        <v>217</v>
      </c>
      <c r="X1455" s="44">
        <v>23</v>
      </c>
      <c r="Y1455" s="44">
        <v>0</v>
      </c>
      <c r="Z1455" s="44">
        <v>23</v>
      </c>
      <c r="AA1455" s="44">
        <v>80.827094065728318</v>
      </c>
      <c r="AB1455" s="44">
        <v>23</v>
      </c>
      <c r="AC1455" s="44">
        <v>237</v>
      </c>
      <c r="AD1455" s="44">
        <v>23</v>
      </c>
      <c r="AE1455" s="44">
        <v>112.22770514352838</v>
      </c>
      <c r="AF1455" s="44">
        <v>4</v>
      </c>
      <c r="AG1455" s="75">
        <v>1</v>
      </c>
      <c r="AH1455" s="74">
        <v>0.93700000000000006</v>
      </c>
      <c r="AI1455" s="44">
        <v>9</v>
      </c>
      <c r="AJ1455" s="44">
        <v>0</v>
      </c>
      <c r="AK1455" s="44">
        <v>217</v>
      </c>
      <c r="AL1455" s="44">
        <v>23</v>
      </c>
      <c r="AM1455" s="44">
        <v>0</v>
      </c>
      <c r="AN1455" s="44">
        <v>23</v>
      </c>
      <c r="AO1455" s="44">
        <v>80.827094065728318</v>
      </c>
      <c r="AP1455" s="44">
        <v>23</v>
      </c>
      <c r="AQ1455" s="44">
        <v>237</v>
      </c>
      <c r="AR1455" s="44">
        <v>23</v>
      </c>
      <c r="AS1455" s="44">
        <v>112.22770514352838</v>
      </c>
      <c r="AT1455" s="44">
        <v>4</v>
      </c>
      <c r="AU1455" s="75">
        <v>1</v>
      </c>
      <c r="AV1455">
        <v>1</v>
      </c>
      <c r="AW1455">
        <v>9</v>
      </c>
      <c r="AX1455">
        <v>0</v>
      </c>
      <c r="AY1455">
        <v>217</v>
      </c>
      <c r="AZ1455">
        <v>23</v>
      </c>
      <c r="BA1455">
        <v>0</v>
      </c>
      <c r="BB1455">
        <v>23</v>
      </c>
      <c r="BC1455">
        <v>80.827094065728318</v>
      </c>
      <c r="BD1455">
        <v>23</v>
      </c>
      <c r="BE1455">
        <v>237</v>
      </c>
      <c r="BF1455">
        <v>23</v>
      </c>
      <c r="BG1455">
        <v>112.22770514352838</v>
      </c>
      <c r="BH1455">
        <v>4</v>
      </c>
      <c r="BI1455">
        <v>1</v>
      </c>
      <c r="BJ1455" s="74">
        <f t="shared" si="111"/>
        <v>0.92700000000000005</v>
      </c>
      <c r="BK1455" s="92">
        <f t="shared" si="112"/>
        <v>9</v>
      </c>
      <c r="BN1455" s="67">
        <f t="shared" si="113"/>
        <v>0.54700000000000015</v>
      </c>
      <c r="BO1455" s="9">
        <f t="shared" si="114"/>
        <v>5</v>
      </c>
      <c r="BT1455">
        <v>0.57799999999999996</v>
      </c>
      <c r="BU1455">
        <v>9</v>
      </c>
      <c r="BV1455">
        <v>0</v>
      </c>
      <c r="BW1455">
        <v>217</v>
      </c>
      <c r="BX1455">
        <v>23</v>
      </c>
      <c r="BY1455">
        <v>0</v>
      </c>
      <c r="BZ1455">
        <v>23</v>
      </c>
      <c r="CA1455">
        <v>80.827094065728318</v>
      </c>
      <c r="CB1455">
        <v>23</v>
      </c>
      <c r="CC1455">
        <v>237</v>
      </c>
      <c r="CD1455">
        <v>23</v>
      </c>
      <c r="CE1455">
        <v>112.22770514352838</v>
      </c>
      <c r="CF1455">
        <v>4</v>
      </c>
      <c r="CG1455">
        <v>1</v>
      </c>
      <c r="CM1455">
        <v>0.57799999999999996</v>
      </c>
      <c r="CQ1455" t="s">
        <v>162</v>
      </c>
      <c r="CR1455" t="s">
        <v>180</v>
      </c>
      <c r="CS1455" t="s">
        <v>242</v>
      </c>
      <c r="CT1455">
        <v>217</v>
      </c>
      <c r="CU1455">
        <v>23</v>
      </c>
      <c r="CV1455">
        <v>0</v>
      </c>
      <c r="CW1455">
        <v>23</v>
      </c>
      <c r="CX1455">
        <v>80.827094065728318</v>
      </c>
      <c r="CY1455">
        <v>23</v>
      </c>
      <c r="CZ1455">
        <v>237</v>
      </c>
      <c r="DA1455">
        <v>23</v>
      </c>
      <c r="DB1455">
        <v>112.22770514352838</v>
      </c>
      <c r="DC1455">
        <v>4</v>
      </c>
      <c r="DD1455">
        <v>1</v>
      </c>
      <c r="DF1455">
        <v>0.26600000000000001</v>
      </c>
    </row>
    <row r="1456" spans="1:110" x14ac:dyDescent="0.25">
      <c r="A1456" s="74">
        <v>2</v>
      </c>
      <c r="B1456" s="44">
        <v>1</v>
      </c>
      <c r="C1456" s="44">
        <v>4</v>
      </c>
      <c r="D1456" s="44">
        <v>12</v>
      </c>
      <c r="E1456" s="44">
        <v>0.31458669989879201</v>
      </c>
      <c r="F1456" s="44">
        <v>1628.243682</v>
      </c>
      <c r="G1456" s="75">
        <v>165.19</v>
      </c>
      <c r="H1456" s="74">
        <v>0.437</v>
      </c>
      <c r="I1456" s="44">
        <v>4</v>
      </c>
      <c r="J1456" s="75">
        <v>0</v>
      </c>
      <c r="K1456" s="74">
        <v>0.32800000000000001</v>
      </c>
      <c r="L1456" s="44">
        <v>4</v>
      </c>
      <c r="M1456" s="75">
        <v>0</v>
      </c>
      <c r="N1456" s="44">
        <v>0.313</v>
      </c>
      <c r="O1456" s="44">
        <v>4</v>
      </c>
      <c r="P1456" s="75">
        <v>0</v>
      </c>
      <c r="Q1456" s="80">
        <f t="shared" si="110"/>
        <v>0.35933333333333334</v>
      </c>
      <c r="R1456" s="88">
        <f t="shared" si="110"/>
        <v>4</v>
      </c>
      <c r="T1456" s="74">
        <v>0.84399999999999997</v>
      </c>
      <c r="U1456" s="44">
        <v>9</v>
      </c>
      <c r="V1456" s="44">
        <v>0</v>
      </c>
      <c r="W1456" s="44">
        <v>217</v>
      </c>
      <c r="X1456" s="44">
        <v>23</v>
      </c>
      <c r="Y1456" s="44">
        <v>0</v>
      </c>
      <c r="Z1456" s="44">
        <v>23</v>
      </c>
      <c r="AA1456" s="44">
        <v>80.774056518329445</v>
      </c>
      <c r="AB1456" s="44">
        <v>23</v>
      </c>
      <c r="AC1456" s="44">
        <v>237</v>
      </c>
      <c r="AD1456" s="44">
        <v>23</v>
      </c>
      <c r="AE1456" s="44">
        <v>111.77054063485801</v>
      </c>
      <c r="AF1456" s="44">
        <v>4</v>
      </c>
      <c r="AG1456" s="75">
        <v>1</v>
      </c>
      <c r="AH1456" s="74">
        <v>0.92200000000000004</v>
      </c>
      <c r="AI1456" s="44">
        <v>9</v>
      </c>
      <c r="AJ1456" s="44">
        <v>0</v>
      </c>
      <c r="AK1456" s="44">
        <v>217</v>
      </c>
      <c r="AL1456" s="44">
        <v>23</v>
      </c>
      <c r="AM1456" s="44">
        <v>0</v>
      </c>
      <c r="AN1456" s="44">
        <v>23</v>
      </c>
      <c r="AO1456" s="44">
        <v>80.774056518329445</v>
      </c>
      <c r="AP1456" s="44">
        <v>23</v>
      </c>
      <c r="AQ1456" s="44">
        <v>237</v>
      </c>
      <c r="AR1456" s="44">
        <v>23</v>
      </c>
      <c r="AS1456" s="44">
        <v>111.77054063485801</v>
      </c>
      <c r="AT1456" s="44">
        <v>4</v>
      </c>
      <c r="AU1456" s="75">
        <v>1</v>
      </c>
      <c r="AV1456">
        <v>1</v>
      </c>
      <c r="AW1456">
        <v>9</v>
      </c>
      <c r="AX1456">
        <v>0</v>
      </c>
      <c r="AY1456">
        <v>217</v>
      </c>
      <c r="AZ1456">
        <v>23</v>
      </c>
      <c r="BA1456">
        <v>0</v>
      </c>
      <c r="BB1456">
        <v>23</v>
      </c>
      <c r="BC1456">
        <v>80.774056518329445</v>
      </c>
      <c r="BD1456">
        <v>23</v>
      </c>
      <c r="BE1456">
        <v>237</v>
      </c>
      <c r="BF1456">
        <v>23</v>
      </c>
      <c r="BG1456">
        <v>111.77054063485801</v>
      </c>
      <c r="BH1456">
        <v>4</v>
      </c>
      <c r="BI1456">
        <v>1</v>
      </c>
      <c r="BJ1456" s="74">
        <f t="shared" si="111"/>
        <v>0.92200000000000004</v>
      </c>
      <c r="BK1456" s="92">
        <f t="shared" si="112"/>
        <v>9</v>
      </c>
      <c r="BN1456" s="67">
        <f t="shared" si="113"/>
        <v>0.56266666666666665</v>
      </c>
      <c r="BO1456" s="9">
        <f t="shared" si="114"/>
        <v>5</v>
      </c>
      <c r="BT1456">
        <v>0.57799999999999996</v>
      </c>
      <c r="BU1456">
        <v>9</v>
      </c>
      <c r="BV1456">
        <v>0</v>
      </c>
      <c r="BW1456">
        <v>217</v>
      </c>
      <c r="BX1456">
        <v>23</v>
      </c>
      <c r="BY1456">
        <v>0</v>
      </c>
      <c r="BZ1456">
        <v>23</v>
      </c>
      <c r="CA1456">
        <v>80.774056518329445</v>
      </c>
      <c r="CB1456">
        <v>23</v>
      </c>
      <c r="CC1456">
        <v>237</v>
      </c>
      <c r="CD1456">
        <v>23</v>
      </c>
      <c r="CE1456">
        <v>111.77054063485801</v>
      </c>
      <c r="CF1456">
        <v>4</v>
      </c>
      <c r="CG1456">
        <v>1</v>
      </c>
      <c r="CM1456">
        <v>0.57799999999999996</v>
      </c>
      <c r="CQ1456" t="s">
        <v>162</v>
      </c>
      <c r="CR1456" t="s">
        <v>176</v>
      </c>
      <c r="CS1456" t="s">
        <v>242</v>
      </c>
      <c r="CT1456">
        <v>217</v>
      </c>
      <c r="CU1456">
        <v>23</v>
      </c>
      <c r="CV1456">
        <v>0</v>
      </c>
      <c r="CW1456">
        <v>23</v>
      </c>
      <c r="CX1456">
        <v>80.774056518329445</v>
      </c>
      <c r="CY1456">
        <v>23</v>
      </c>
      <c r="CZ1456">
        <v>237</v>
      </c>
      <c r="DA1456">
        <v>23</v>
      </c>
      <c r="DB1456">
        <v>111.77054063485801</v>
      </c>
      <c r="DC1456">
        <v>4</v>
      </c>
      <c r="DD1456">
        <v>1</v>
      </c>
      <c r="DF1456">
        <v>0.28100000000000003</v>
      </c>
    </row>
    <row r="1457" spans="1:110" x14ac:dyDescent="0.25">
      <c r="A1457" s="74">
        <v>2</v>
      </c>
      <c r="B1457" s="44">
        <v>1</v>
      </c>
      <c r="C1457" s="44">
        <v>4</v>
      </c>
      <c r="D1457" s="44">
        <v>13</v>
      </c>
      <c r="E1457" s="44">
        <v>0.41212470441065202</v>
      </c>
      <c r="F1457" s="44">
        <v>1661.4409435</v>
      </c>
      <c r="G1457" s="75">
        <v>173.24</v>
      </c>
      <c r="H1457" s="74">
        <v>0.437</v>
      </c>
      <c r="I1457" s="44">
        <v>4</v>
      </c>
      <c r="J1457" s="75">
        <v>0</v>
      </c>
      <c r="K1457" s="74">
        <v>0.35899999999999999</v>
      </c>
      <c r="L1457" s="44">
        <v>4</v>
      </c>
      <c r="M1457" s="75">
        <v>0</v>
      </c>
      <c r="N1457" s="44">
        <v>0.29699999999999999</v>
      </c>
      <c r="O1457" s="44">
        <v>4</v>
      </c>
      <c r="P1457" s="75">
        <v>0</v>
      </c>
      <c r="Q1457" s="80">
        <f t="shared" si="110"/>
        <v>0.36433333333333334</v>
      </c>
      <c r="R1457" s="88">
        <f t="shared" si="110"/>
        <v>4</v>
      </c>
      <c r="T1457" s="74">
        <v>0.82799999999999996</v>
      </c>
      <c r="U1457" s="44">
        <v>9</v>
      </c>
      <c r="V1457" s="44">
        <v>0</v>
      </c>
      <c r="W1457" s="44">
        <v>217.000001</v>
      </c>
      <c r="X1457" s="44">
        <v>23</v>
      </c>
      <c r="Y1457" s="44">
        <v>0</v>
      </c>
      <c r="Z1457" s="44">
        <v>23</v>
      </c>
      <c r="AA1457" s="44">
        <v>80.723191884918748</v>
      </c>
      <c r="AB1457" s="44">
        <v>23</v>
      </c>
      <c r="AC1457" s="44">
        <v>237</v>
      </c>
      <c r="AD1457" s="44">
        <v>23</v>
      </c>
      <c r="AE1457" s="44">
        <v>111.33162907054418</v>
      </c>
      <c r="AF1457" s="44">
        <v>4</v>
      </c>
      <c r="AG1457" s="75">
        <v>1</v>
      </c>
      <c r="AH1457" s="74">
        <v>0.92200000000000004</v>
      </c>
      <c r="AI1457" s="44">
        <v>9</v>
      </c>
      <c r="AJ1457" s="44">
        <v>0</v>
      </c>
      <c r="AK1457" s="44">
        <v>217.000001</v>
      </c>
      <c r="AL1457" s="44">
        <v>23</v>
      </c>
      <c r="AM1457" s="44">
        <v>0</v>
      </c>
      <c r="AN1457" s="44">
        <v>23</v>
      </c>
      <c r="AO1457" s="44">
        <v>80.723191884918748</v>
      </c>
      <c r="AP1457" s="44">
        <v>23</v>
      </c>
      <c r="AQ1457" s="44">
        <v>237</v>
      </c>
      <c r="AR1457" s="44">
        <v>23</v>
      </c>
      <c r="AS1457" s="44">
        <v>111.33162907054418</v>
      </c>
      <c r="AT1457" s="44">
        <v>4</v>
      </c>
      <c r="AU1457" s="75">
        <v>1</v>
      </c>
      <c r="AV1457">
        <v>1</v>
      </c>
      <c r="AW1457">
        <v>9</v>
      </c>
      <c r="AX1457">
        <v>0</v>
      </c>
      <c r="AY1457">
        <v>217.000001</v>
      </c>
      <c r="AZ1457">
        <v>23</v>
      </c>
      <c r="BA1457">
        <v>0</v>
      </c>
      <c r="BB1457">
        <v>23</v>
      </c>
      <c r="BC1457">
        <v>80.723191884918748</v>
      </c>
      <c r="BD1457">
        <v>23</v>
      </c>
      <c r="BE1457">
        <v>237</v>
      </c>
      <c r="BF1457">
        <v>23</v>
      </c>
      <c r="BG1457">
        <v>111.33162907054418</v>
      </c>
      <c r="BH1457">
        <v>4</v>
      </c>
      <c r="BI1457">
        <v>1</v>
      </c>
      <c r="BJ1457" s="74">
        <f t="shared" si="111"/>
        <v>0.91666666666666663</v>
      </c>
      <c r="BK1457" s="92">
        <f t="shared" si="112"/>
        <v>9</v>
      </c>
      <c r="BN1457" s="67">
        <f t="shared" si="113"/>
        <v>0.55233333333333334</v>
      </c>
      <c r="BO1457" s="9">
        <f t="shared" si="114"/>
        <v>5</v>
      </c>
      <c r="BT1457">
        <v>0.59399999999999997</v>
      </c>
      <c r="BU1457">
        <v>9</v>
      </c>
      <c r="BV1457">
        <v>0</v>
      </c>
      <c r="BW1457">
        <v>217.000001</v>
      </c>
      <c r="BX1457">
        <v>23</v>
      </c>
      <c r="BY1457">
        <v>0</v>
      </c>
      <c r="BZ1457">
        <v>23</v>
      </c>
      <c r="CA1457">
        <v>80.723191884918748</v>
      </c>
      <c r="CB1457">
        <v>23</v>
      </c>
      <c r="CC1457">
        <v>237</v>
      </c>
      <c r="CD1457">
        <v>23</v>
      </c>
      <c r="CE1457">
        <v>111.33162907054418</v>
      </c>
      <c r="CF1457">
        <v>4</v>
      </c>
      <c r="CG1457">
        <v>1</v>
      </c>
      <c r="CM1457">
        <v>0.59399999999999997</v>
      </c>
      <c r="CQ1457" t="s">
        <v>162</v>
      </c>
      <c r="CR1457" t="s">
        <v>180</v>
      </c>
      <c r="CS1457" t="s">
        <v>242</v>
      </c>
      <c r="CT1457">
        <v>217.000001</v>
      </c>
      <c r="CU1457">
        <v>23</v>
      </c>
      <c r="CV1457">
        <v>0</v>
      </c>
      <c r="CW1457">
        <v>23</v>
      </c>
      <c r="CX1457">
        <v>80.723191884918748</v>
      </c>
      <c r="CY1457">
        <v>23</v>
      </c>
      <c r="CZ1457">
        <v>237</v>
      </c>
      <c r="DA1457">
        <v>23</v>
      </c>
      <c r="DB1457">
        <v>111.33162907054418</v>
      </c>
      <c r="DC1457">
        <v>4</v>
      </c>
      <c r="DD1457">
        <v>1</v>
      </c>
      <c r="DF1457">
        <v>0.26600000000000001</v>
      </c>
    </row>
    <row r="1458" spans="1:110" x14ac:dyDescent="0.25">
      <c r="A1458" s="74">
        <v>2</v>
      </c>
      <c r="B1458" s="44">
        <v>1</v>
      </c>
      <c r="C1458" s="44">
        <v>5</v>
      </c>
      <c r="D1458" s="44">
        <v>1</v>
      </c>
      <c r="E1458" s="44">
        <v>-0.44757152907180298</v>
      </c>
      <c r="F1458" s="44">
        <v>1387.7491614999999</v>
      </c>
      <c r="G1458" s="75">
        <v>83.38</v>
      </c>
      <c r="H1458" s="74">
        <v>0.45400000000000001</v>
      </c>
      <c r="I1458" s="44">
        <v>4</v>
      </c>
      <c r="J1458" s="75">
        <v>0</v>
      </c>
      <c r="K1458" s="74">
        <v>0.35899999999999999</v>
      </c>
      <c r="L1458" s="44">
        <v>4</v>
      </c>
      <c r="M1458" s="75">
        <v>0</v>
      </c>
      <c r="N1458" s="44">
        <v>0.29699999999999999</v>
      </c>
      <c r="O1458" s="44">
        <v>4</v>
      </c>
      <c r="P1458" s="75">
        <v>0</v>
      </c>
      <c r="Q1458" s="80">
        <f t="shared" si="110"/>
        <v>0.36999999999999994</v>
      </c>
      <c r="R1458" s="88">
        <f t="shared" si="110"/>
        <v>4</v>
      </c>
      <c r="T1458" s="74">
        <v>0.84399999999999997</v>
      </c>
      <c r="U1458" s="44">
        <v>9</v>
      </c>
      <c r="V1458" s="44">
        <v>0</v>
      </c>
      <c r="W1458" s="44">
        <v>81.205945648890093</v>
      </c>
      <c r="X1458" s="44">
        <v>23</v>
      </c>
      <c r="Y1458" s="44">
        <v>217</v>
      </c>
      <c r="Z1458" s="44">
        <v>23</v>
      </c>
      <c r="AA1458" s="44">
        <v>237</v>
      </c>
      <c r="AB1458" s="44">
        <v>23</v>
      </c>
      <c r="AC1458" s="44">
        <v>0</v>
      </c>
      <c r="AD1458" s="44">
        <v>23</v>
      </c>
      <c r="AE1458" s="44">
        <v>116.18215901069617</v>
      </c>
      <c r="AF1458" s="44">
        <v>4</v>
      </c>
      <c r="AG1458" s="75">
        <v>1</v>
      </c>
      <c r="AH1458" s="74">
        <v>0.92200000000000004</v>
      </c>
      <c r="AI1458" s="44">
        <v>9</v>
      </c>
      <c r="AJ1458" s="44">
        <v>0</v>
      </c>
      <c r="AK1458" s="44">
        <v>81.205945648890093</v>
      </c>
      <c r="AL1458" s="44">
        <v>23</v>
      </c>
      <c r="AM1458" s="44">
        <v>217</v>
      </c>
      <c r="AN1458" s="44">
        <v>23</v>
      </c>
      <c r="AO1458" s="44">
        <v>237</v>
      </c>
      <c r="AP1458" s="44">
        <v>23</v>
      </c>
      <c r="AQ1458" s="44">
        <v>0</v>
      </c>
      <c r="AR1458" s="44">
        <v>23</v>
      </c>
      <c r="AS1458" s="44">
        <v>116.18215901069617</v>
      </c>
      <c r="AT1458" s="44">
        <v>4</v>
      </c>
      <c r="AU1458" s="75">
        <v>1</v>
      </c>
      <c r="AV1458">
        <v>1.016</v>
      </c>
      <c r="AW1458">
        <v>9</v>
      </c>
      <c r="AX1458">
        <v>0</v>
      </c>
      <c r="AY1458">
        <v>81.205945648890093</v>
      </c>
      <c r="AZ1458">
        <v>23</v>
      </c>
      <c r="BA1458">
        <v>217</v>
      </c>
      <c r="BB1458">
        <v>23</v>
      </c>
      <c r="BC1458">
        <v>237</v>
      </c>
      <c r="BD1458">
        <v>23</v>
      </c>
      <c r="BE1458">
        <v>0</v>
      </c>
      <c r="BF1458">
        <v>23</v>
      </c>
      <c r="BG1458">
        <v>116.18215901069617</v>
      </c>
      <c r="BH1458">
        <v>4</v>
      </c>
      <c r="BI1458">
        <v>1</v>
      </c>
      <c r="BJ1458" s="74">
        <f t="shared" si="111"/>
        <v>0.92733333333333334</v>
      </c>
      <c r="BK1458" s="92">
        <f t="shared" si="112"/>
        <v>9</v>
      </c>
      <c r="BN1458" s="67">
        <f t="shared" si="113"/>
        <v>0.55733333333333346</v>
      </c>
      <c r="BO1458" s="9">
        <f t="shared" si="114"/>
        <v>5</v>
      </c>
      <c r="BT1458">
        <v>0.59399999999999997</v>
      </c>
      <c r="BU1458">
        <v>9</v>
      </c>
      <c r="BV1458">
        <v>0</v>
      </c>
      <c r="BW1458">
        <v>81.205945648890093</v>
      </c>
      <c r="BX1458">
        <v>23</v>
      </c>
      <c r="BY1458">
        <v>217</v>
      </c>
      <c r="BZ1458">
        <v>23</v>
      </c>
      <c r="CA1458">
        <v>237</v>
      </c>
      <c r="CB1458">
        <v>23</v>
      </c>
      <c r="CC1458">
        <v>0</v>
      </c>
      <c r="CD1458">
        <v>23</v>
      </c>
      <c r="CE1458">
        <v>116.18215901069617</v>
      </c>
      <c r="CF1458">
        <v>4</v>
      </c>
      <c r="CG1458">
        <v>1</v>
      </c>
      <c r="CM1458">
        <v>0.59399999999999997</v>
      </c>
      <c r="CQ1458" t="s">
        <v>162</v>
      </c>
      <c r="CR1458" t="s">
        <v>180</v>
      </c>
      <c r="CS1458" t="s">
        <v>242</v>
      </c>
      <c r="CT1458">
        <v>81.205945648890093</v>
      </c>
      <c r="CU1458">
        <v>23</v>
      </c>
      <c r="CV1458">
        <v>217</v>
      </c>
      <c r="CW1458">
        <v>23</v>
      </c>
      <c r="CX1458">
        <v>237</v>
      </c>
      <c r="CY1458">
        <v>23</v>
      </c>
      <c r="CZ1458">
        <v>0</v>
      </c>
      <c r="DA1458">
        <v>23</v>
      </c>
      <c r="DB1458">
        <v>116.18215901069617</v>
      </c>
      <c r="DC1458">
        <v>4</v>
      </c>
      <c r="DD1458">
        <v>1</v>
      </c>
      <c r="DF1458">
        <v>0.26600000000000001</v>
      </c>
    </row>
    <row r="1459" spans="1:110" x14ac:dyDescent="0.25">
      <c r="A1459" s="74">
        <v>2</v>
      </c>
      <c r="B1459" s="44">
        <v>1</v>
      </c>
      <c r="C1459" s="44">
        <v>5</v>
      </c>
      <c r="D1459" s="44">
        <v>2</v>
      </c>
      <c r="E1459" s="44">
        <v>-0.35003352455992598</v>
      </c>
      <c r="F1459" s="44">
        <v>1420.9464229999901</v>
      </c>
      <c r="G1459" s="75">
        <v>91.43</v>
      </c>
      <c r="H1459" s="74">
        <v>0.438</v>
      </c>
      <c r="I1459" s="44">
        <v>4</v>
      </c>
      <c r="J1459" s="75">
        <v>0</v>
      </c>
      <c r="K1459" s="74">
        <v>0.34300000000000003</v>
      </c>
      <c r="L1459" s="44">
        <v>4</v>
      </c>
      <c r="M1459" s="75">
        <v>0</v>
      </c>
      <c r="N1459" s="44">
        <v>0.312</v>
      </c>
      <c r="O1459" s="44">
        <v>4</v>
      </c>
      <c r="P1459" s="75">
        <v>0</v>
      </c>
      <c r="Q1459" s="80">
        <f t="shared" si="110"/>
        <v>0.36433333333333334</v>
      </c>
      <c r="R1459" s="88">
        <f t="shared" si="110"/>
        <v>4</v>
      </c>
      <c r="T1459" s="74">
        <v>0.82899999999999996</v>
      </c>
      <c r="U1459" s="44">
        <v>9</v>
      </c>
      <c r="V1459" s="44">
        <v>0</v>
      </c>
      <c r="W1459" s="44">
        <v>81.164091703914082</v>
      </c>
      <c r="X1459" s="44">
        <v>23</v>
      </c>
      <c r="Y1459" s="44">
        <v>0</v>
      </c>
      <c r="Z1459" s="44">
        <v>23</v>
      </c>
      <c r="AA1459" s="44">
        <v>237</v>
      </c>
      <c r="AB1459" s="44">
        <v>23</v>
      </c>
      <c r="AC1459" s="44">
        <v>217</v>
      </c>
      <c r="AD1459" s="44">
        <v>23</v>
      </c>
      <c r="AE1459" s="44">
        <v>116.74435697345301</v>
      </c>
      <c r="AF1459" s="44">
        <v>4</v>
      </c>
      <c r="AG1459" s="75">
        <v>1</v>
      </c>
      <c r="AH1459" s="74">
        <v>0.93700000000000006</v>
      </c>
      <c r="AI1459" s="44">
        <v>9</v>
      </c>
      <c r="AJ1459" s="44">
        <v>0</v>
      </c>
      <c r="AK1459" s="44">
        <v>81.164091703914082</v>
      </c>
      <c r="AL1459" s="44">
        <v>23</v>
      </c>
      <c r="AM1459" s="44">
        <v>0</v>
      </c>
      <c r="AN1459" s="44">
        <v>23</v>
      </c>
      <c r="AO1459" s="44">
        <v>237</v>
      </c>
      <c r="AP1459" s="44">
        <v>23</v>
      </c>
      <c r="AQ1459" s="44">
        <v>217</v>
      </c>
      <c r="AR1459" s="44">
        <v>23</v>
      </c>
      <c r="AS1459" s="44">
        <v>116.74435697345301</v>
      </c>
      <c r="AT1459" s="44">
        <v>4</v>
      </c>
      <c r="AU1459" s="75">
        <v>1</v>
      </c>
      <c r="AV1459">
        <v>1.016</v>
      </c>
      <c r="AW1459">
        <v>9</v>
      </c>
      <c r="AX1459">
        <v>0</v>
      </c>
      <c r="AY1459">
        <v>81.164091703914082</v>
      </c>
      <c r="AZ1459">
        <v>23</v>
      </c>
      <c r="BA1459">
        <v>0</v>
      </c>
      <c r="BB1459">
        <v>23</v>
      </c>
      <c r="BC1459">
        <v>237</v>
      </c>
      <c r="BD1459">
        <v>23</v>
      </c>
      <c r="BE1459">
        <v>217</v>
      </c>
      <c r="BF1459">
        <v>23</v>
      </c>
      <c r="BG1459">
        <v>116.74435697345301</v>
      </c>
      <c r="BH1459">
        <v>4</v>
      </c>
      <c r="BI1459">
        <v>1</v>
      </c>
      <c r="BJ1459" s="74">
        <f t="shared" si="111"/>
        <v>0.92733333333333334</v>
      </c>
      <c r="BK1459" s="92">
        <f t="shared" si="112"/>
        <v>9</v>
      </c>
      <c r="BN1459" s="67">
        <f t="shared" si="113"/>
        <v>0.56299999999999994</v>
      </c>
      <c r="BO1459" s="9">
        <f t="shared" si="114"/>
        <v>5</v>
      </c>
      <c r="BT1459">
        <v>0.61</v>
      </c>
      <c r="BU1459">
        <v>9</v>
      </c>
      <c r="BV1459">
        <v>0</v>
      </c>
      <c r="BW1459">
        <v>81.164091703914082</v>
      </c>
      <c r="BX1459">
        <v>23</v>
      </c>
      <c r="BY1459">
        <v>0</v>
      </c>
      <c r="BZ1459">
        <v>23</v>
      </c>
      <c r="CA1459">
        <v>237</v>
      </c>
      <c r="CB1459">
        <v>23</v>
      </c>
      <c r="CC1459">
        <v>217</v>
      </c>
      <c r="CD1459">
        <v>23</v>
      </c>
      <c r="CE1459">
        <v>116.74435697345301</v>
      </c>
      <c r="CF1459">
        <v>4</v>
      </c>
      <c r="CG1459">
        <v>1</v>
      </c>
      <c r="CM1459">
        <v>0.61</v>
      </c>
      <c r="CQ1459" t="s">
        <v>162</v>
      </c>
      <c r="CR1459" t="s">
        <v>180</v>
      </c>
      <c r="CS1459" t="s">
        <v>242</v>
      </c>
      <c r="CT1459">
        <v>81.164091703914082</v>
      </c>
      <c r="CU1459">
        <v>23</v>
      </c>
      <c r="CV1459">
        <v>0</v>
      </c>
      <c r="CW1459">
        <v>23</v>
      </c>
      <c r="CX1459">
        <v>237</v>
      </c>
      <c r="CY1459">
        <v>23</v>
      </c>
      <c r="CZ1459">
        <v>217</v>
      </c>
      <c r="DA1459">
        <v>23</v>
      </c>
      <c r="DB1459">
        <v>116.74435697345301</v>
      </c>
      <c r="DC1459">
        <v>4</v>
      </c>
      <c r="DD1459">
        <v>1</v>
      </c>
      <c r="DF1459">
        <v>0.26600000000000001</v>
      </c>
    </row>
    <row r="1460" spans="1:110" x14ac:dyDescent="0.25">
      <c r="A1460" s="74">
        <v>2</v>
      </c>
      <c r="B1460" s="44">
        <v>1</v>
      </c>
      <c r="C1460" s="44">
        <v>5</v>
      </c>
      <c r="D1460" s="44">
        <v>3</v>
      </c>
      <c r="E1460" s="44">
        <v>-0.25249552004804898</v>
      </c>
      <c r="F1460" s="44">
        <v>1454.1436845000001</v>
      </c>
      <c r="G1460" s="75">
        <v>99.48</v>
      </c>
      <c r="H1460" s="74">
        <v>0.45300000000000001</v>
      </c>
      <c r="I1460" s="44">
        <v>4</v>
      </c>
      <c r="J1460" s="75">
        <v>0</v>
      </c>
      <c r="K1460" s="74">
        <v>0.32800000000000001</v>
      </c>
      <c r="L1460" s="44">
        <v>4</v>
      </c>
      <c r="M1460" s="75">
        <v>0</v>
      </c>
      <c r="N1460" s="44">
        <v>0.28100000000000003</v>
      </c>
      <c r="O1460" s="44">
        <v>4</v>
      </c>
      <c r="P1460" s="75">
        <v>0</v>
      </c>
      <c r="Q1460" s="80">
        <f t="shared" si="110"/>
        <v>0.35400000000000004</v>
      </c>
      <c r="R1460" s="88">
        <f t="shared" si="110"/>
        <v>4</v>
      </c>
      <c r="T1460" s="74">
        <v>0.84399999999999997</v>
      </c>
      <c r="U1460" s="44">
        <v>9</v>
      </c>
      <c r="V1460" s="44">
        <v>0</v>
      </c>
      <c r="W1460" s="44">
        <v>81.102679756086303</v>
      </c>
      <c r="X1460" s="44">
        <v>23</v>
      </c>
      <c r="Y1460" s="44">
        <v>0</v>
      </c>
      <c r="Z1460" s="44">
        <v>23</v>
      </c>
      <c r="AA1460" s="44">
        <v>236.99999999999997</v>
      </c>
      <c r="AB1460" s="44">
        <v>23</v>
      </c>
      <c r="AC1460" s="44">
        <v>216.99999999999997</v>
      </c>
      <c r="AD1460" s="44">
        <v>23</v>
      </c>
      <c r="AE1460" s="44">
        <v>116.24025067285348</v>
      </c>
      <c r="AF1460" s="44">
        <v>4</v>
      </c>
      <c r="AG1460" s="75">
        <v>1</v>
      </c>
      <c r="AH1460" s="74">
        <v>0.93799999999999994</v>
      </c>
      <c r="AI1460" s="44">
        <v>9</v>
      </c>
      <c r="AJ1460" s="44">
        <v>0</v>
      </c>
      <c r="AK1460" s="44">
        <v>81.102679756086303</v>
      </c>
      <c r="AL1460" s="44">
        <v>23</v>
      </c>
      <c r="AM1460" s="44">
        <v>0</v>
      </c>
      <c r="AN1460" s="44">
        <v>23</v>
      </c>
      <c r="AO1460" s="44">
        <v>236.99999999999997</v>
      </c>
      <c r="AP1460" s="44">
        <v>23</v>
      </c>
      <c r="AQ1460" s="44">
        <v>216.99999999999997</v>
      </c>
      <c r="AR1460" s="44">
        <v>23</v>
      </c>
      <c r="AS1460" s="44">
        <v>116.24025067285348</v>
      </c>
      <c r="AT1460" s="44">
        <v>4</v>
      </c>
      <c r="AU1460" s="75">
        <v>1</v>
      </c>
      <c r="AV1460">
        <v>1.016</v>
      </c>
      <c r="AW1460">
        <v>9</v>
      </c>
      <c r="AX1460">
        <v>0</v>
      </c>
      <c r="AY1460">
        <v>81.102679756086303</v>
      </c>
      <c r="AZ1460">
        <v>23</v>
      </c>
      <c r="BA1460">
        <v>0</v>
      </c>
      <c r="BB1460">
        <v>23</v>
      </c>
      <c r="BC1460">
        <v>236.99999999999997</v>
      </c>
      <c r="BD1460">
        <v>23</v>
      </c>
      <c r="BE1460">
        <v>216.99999999999997</v>
      </c>
      <c r="BF1460">
        <v>23</v>
      </c>
      <c r="BG1460">
        <v>116.24025067285348</v>
      </c>
      <c r="BH1460">
        <v>4</v>
      </c>
      <c r="BI1460">
        <v>1</v>
      </c>
      <c r="BJ1460" s="74">
        <f t="shared" si="111"/>
        <v>0.93266666666666664</v>
      </c>
      <c r="BK1460" s="92">
        <f t="shared" si="112"/>
        <v>9</v>
      </c>
      <c r="BN1460" s="67">
        <f t="shared" si="113"/>
        <v>0.57866666666666666</v>
      </c>
      <c r="BO1460" s="9">
        <f t="shared" si="114"/>
        <v>5</v>
      </c>
      <c r="BT1460">
        <v>0.57799999999999996</v>
      </c>
      <c r="BU1460">
        <v>9</v>
      </c>
      <c r="BV1460">
        <v>0</v>
      </c>
      <c r="BW1460">
        <v>81.102679756086303</v>
      </c>
      <c r="BX1460">
        <v>23</v>
      </c>
      <c r="BY1460">
        <v>0</v>
      </c>
      <c r="BZ1460">
        <v>23</v>
      </c>
      <c r="CA1460">
        <v>236.99999999999997</v>
      </c>
      <c r="CB1460">
        <v>23</v>
      </c>
      <c r="CC1460">
        <v>216.99999999999997</v>
      </c>
      <c r="CD1460">
        <v>23</v>
      </c>
      <c r="CE1460">
        <v>116.24025067285348</v>
      </c>
      <c r="CF1460">
        <v>4</v>
      </c>
      <c r="CG1460">
        <v>1</v>
      </c>
      <c r="CM1460">
        <v>0.57799999999999996</v>
      </c>
      <c r="CQ1460" t="s">
        <v>162</v>
      </c>
      <c r="CR1460" t="s">
        <v>199</v>
      </c>
      <c r="CS1460" t="s">
        <v>242</v>
      </c>
      <c r="CT1460">
        <v>81.102679756086303</v>
      </c>
      <c r="CU1460">
        <v>23</v>
      </c>
      <c r="CV1460">
        <v>0</v>
      </c>
      <c r="CW1460">
        <v>23</v>
      </c>
      <c r="CX1460">
        <v>236.99999999999997</v>
      </c>
      <c r="CY1460">
        <v>23</v>
      </c>
      <c r="CZ1460">
        <v>216.99999999999997</v>
      </c>
      <c r="DA1460">
        <v>23</v>
      </c>
      <c r="DB1460">
        <v>116.24025067285348</v>
      </c>
      <c r="DC1460">
        <v>4</v>
      </c>
      <c r="DD1460">
        <v>1</v>
      </c>
      <c r="DF1460">
        <v>0.39</v>
      </c>
    </row>
    <row r="1461" spans="1:110" x14ac:dyDescent="0.25">
      <c r="A1461" s="74">
        <v>2</v>
      </c>
      <c r="B1461" s="44">
        <v>1</v>
      </c>
      <c r="C1461" s="44">
        <v>5</v>
      </c>
      <c r="D1461" s="44">
        <v>4</v>
      </c>
      <c r="E1461" s="44">
        <v>-0.154957515536189</v>
      </c>
      <c r="F1461" s="44">
        <v>1487.340946</v>
      </c>
      <c r="G1461" s="75">
        <v>107.53</v>
      </c>
      <c r="H1461" s="74">
        <v>0.45300000000000001</v>
      </c>
      <c r="I1461" s="44">
        <v>4</v>
      </c>
      <c r="J1461" s="75">
        <v>0</v>
      </c>
      <c r="K1461" s="74">
        <v>0.32800000000000001</v>
      </c>
      <c r="L1461" s="44">
        <v>4</v>
      </c>
      <c r="M1461" s="75">
        <v>0</v>
      </c>
      <c r="N1461" s="44">
        <v>0.29699999999999999</v>
      </c>
      <c r="O1461" s="44">
        <v>4</v>
      </c>
      <c r="P1461" s="75">
        <v>0</v>
      </c>
      <c r="Q1461" s="80">
        <f t="shared" si="110"/>
        <v>0.35933333333333334</v>
      </c>
      <c r="R1461" s="88">
        <f t="shared" si="110"/>
        <v>4</v>
      </c>
      <c r="T1461" s="74">
        <v>0.84299999999999997</v>
      </c>
      <c r="U1461" s="44">
        <v>9</v>
      </c>
      <c r="V1461" s="44">
        <v>0</v>
      </c>
      <c r="W1461" s="44">
        <v>217</v>
      </c>
      <c r="X1461" s="44">
        <v>23</v>
      </c>
      <c r="Y1461" s="44">
        <v>0</v>
      </c>
      <c r="Z1461" s="44">
        <v>23</v>
      </c>
      <c r="AA1461" s="44">
        <v>237</v>
      </c>
      <c r="AB1461" s="44">
        <v>23</v>
      </c>
      <c r="AC1461" s="44">
        <v>81.499813136135884</v>
      </c>
      <c r="AD1461" s="44">
        <v>23</v>
      </c>
      <c r="AE1461" s="44">
        <v>116.26243945230161</v>
      </c>
      <c r="AF1461" s="44">
        <v>4</v>
      </c>
      <c r="AG1461" s="75">
        <v>1</v>
      </c>
      <c r="AH1461" s="74">
        <v>0.95299999999999996</v>
      </c>
      <c r="AI1461" s="44">
        <v>9</v>
      </c>
      <c r="AJ1461" s="44">
        <v>0</v>
      </c>
      <c r="AK1461" s="44">
        <v>217</v>
      </c>
      <c r="AL1461" s="44">
        <v>23</v>
      </c>
      <c r="AM1461" s="44">
        <v>0</v>
      </c>
      <c r="AN1461" s="44">
        <v>23</v>
      </c>
      <c r="AO1461" s="44">
        <v>237</v>
      </c>
      <c r="AP1461" s="44">
        <v>23</v>
      </c>
      <c r="AQ1461" s="44">
        <v>81.499813136135884</v>
      </c>
      <c r="AR1461" s="44">
        <v>23</v>
      </c>
      <c r="AS1461" s="44">
        <v>116.26243945230161</v>
      </c>
      <c r="AT1461" s="44">
        <v>4</v>
      </c>
      <c r="AU1461" s="75">
        <v>1</v>
      </c>
      <c r="AV1461">
        <v>1</v>
      </c>
      <c r="AW1461">
        <v>9</v>
      </c>
      <c r="AX1461">
        <v>0</v>
      </c>
      <c r="AY1461">
        <v>217</v>
      </c>
      <c r="AZ1461">
        <v>23</v>
      </c>
      <c r="BA1461">
        <v>0</v>
      </c>
      <c r="BB1461">
        <v>23</v>
      </c>
      <c r="BC1461">
        <v>237</v>
      </c>
      <c r="BD1461">
        <v>23</v>
      </c>
      <c r="BE1461">
        <v>81.499813136135884</v>
      </c>
      <c r="BF1461">
        <v>23</v>
      </c>
      <c r="BG1461">
        <v>116.26243945230161</v>
      </c>
      <c r="BH1461">
        <v>4</v>
      </c>
      <c r="BI1461">
        <v>1</v>
      </c>
      <c r="BJ1461" s="74">
        <f t="shared" si="111"/>
        <v>0.93199999999999994</v>
      </c>
      <c r="BK1461" s="92">
        <f t="shared" si="112"/>
        <v>9</v>
      </c>
      <c r="BN1461" s="67">
        <f t="shared" si="113"/>
        <v>0.57266666666666666</v>
      </c>
      <c r="BO1461" s="9">
        <f t="shared" si="114"/>
        <v>5</v>
      </c>
      <c r="BT1461">
        <v>0.57799999999999996</v>
      </c>
      <c r="BU1461">
        <v>9</v>
      </c>
      <c r="BV1461">
        <v>0</v>
      </c>
      <c r="BW1461">
        <v>217</v>
      </c>
      <c r="BX1461">
        <v>23</v>
      </c>
      <c r="BY1461">
        <v>0</v>
      </c>
      <c r="BZ1461">
        <v>23</v>
      </c>
      <c r="CA1461">
        <v>237</v>
      </c>
      <c r="CB1461">
        <v>23</v>
      </c>
      <c r="CC1461">
        <v>81.499813136135884</v>
      </c>
      <c r="CD1461">
        <v>23</v>
      </c>
      <c r="CE1461">
        <v>116.26243945230161</v>
      </c>
      <c r="CF1461">
        <v>4</v>
      </c>
      <c r="CG1461">
        <v>1</v>
      </c>
      <c r="CM1461">
        <v>0.57799999999999996</v>
      </c>
      <c r="CQ1461" t="s">
        <v>162</v>
      </c>
      <c r="CR1461" t="s">
        <v>185</v>
      </c>
      <c r="CS1461" t="s">
        <v>242</v>
      </c>
      <c r="CT1461">
        <v>217</v>
      </c>
      <c r="CU1461">
        <v>23</v>
      </c>
      <c r="CV1461">
        <v>0</v>
      </c>
      <c r="CW1461">
        <v>23</v>
      </c>
      <c r="CX1461">
        <v>237</v>
      </c>
      <c r="CY1461">
        <v>23</v>
      </c>
      <c r="CZ1461">
        <v>81.499813136135884</v>
      </c>
      <c r="DA1461">
        <v>23</v>
      </c>
      <c r="DB1461">
        <v>116.26243945230161</v>
      </c>
      <c r="DC1461">
        <v>4</v>
      </c>
      <c r="DD1461">
        <v>1</v>
      </c>
      <c r="DF1461">
        <v>0.28199999999999997</v>
      </c>
    </row>
    <row r="1462" spans="1:110" x14ac:dyDescent="0.25">
      <c r="A1462" s="74">
        <v>2</v>
      </c>
      <c r="B1462" s="44">
        <v>1</v>
      </c>
      <c r="C1462" s="44">
        <v>5</v>
      </c>
      <c r="D1462" s="44">
        <v>5</v>
      </c>
      <c r="E1462" s="44">
        <v>-5.7419511024295301E-2</v>
      </c>
      <c r="F1462" s="44">
        <v>1520.5382075</v>
      </c>
      <c r="G1462" s="75">
        <v>115.58</v>
      </c>
      <c r="H1462" s="74">
        <v>0.5</v>
      </c>
      <c r="I1462" s="44">
        <v>4</v>
      </c>
      <c r="J1462" s="75">
        <v>0</v>
      </c>
      <c r="K1462" s="74">
        <v>0.32800000000000001</v>
      </c>
      <c r="L1462" s="44">
        <v>4</v>
      </c>
      <c r="M1462" s="75">
        <v>0</v>
      </c>
      <c r="N1462" s="44">
        <v>0.28100000000000003</v>
      </c>
      <c r="O1462" s="44">
        <v>4</v>
      </c>
      <c r="P1462" s="75">
        <v>0</v>
      </c>
      <c r="Q1462" s="80">
        <f t="shared" si="110"/>
        <v>0.36966666666666664</v>
      </c>
      <c r="R1462" s="88">
        <f t="shared" si="110"/>
        <v>4</v>
      </c>
      <c r="T1462" s="74">
        <v>0.84399999999999997</v>
      </c>
      <c r="U1462" s="44">
        <v>9</v>
      </c>
      <c r="V1462" s="44">
        <v>0</v>
      </c>
      <c r="W1462" s="44">
        <v>216.99999999999997</v>
      </c>
      <c r="X1462" s="44">
        <v>23</v>
      </c>
      <c r="Y1462" s="44">
        <v>0</v>
      </c>
      <c r="Z1462" s="44">
        <v>23</v>
      </c>
      <c r="AA1462" s="44">
        <v>81.541474772117709</v>
      </c>
      <c r="AB1462" s="44">
        <v>23</v>
      </c>
      <c r="AC1462" s="44">
        <v>236.99999999999997</v>
      </c>
      <c r="AD1462" s="44">
        <v>23</v>
      </c>
      <c r="AE1462" s="44">
        <v>115.83682557686996</v>
      </c>
      <c r="AF1462" s="44">
        <v>4</v>
      </c>
      <c r="AG1462" s="75">
        <v>1</v>
      </c>
      <c r="AH1462" s="74">
        <v>0.93799999999999994</v>
      </c>
      <c r="AI1462" s="44">
        <v>9</v>
      </c>
      <c r="AJ1462" s="44">
        <v>0</v>
      </c>
      <c r="AK1462" s="44">
        <v>216.99999999999997</v>
      </c>
      <c r="AL1462" s="44">
        <v>23</v>
      </c>
      <c r="AM1462" s="44">
        <v>0</v>
      </c>
      <c r="AN1462" s="44">
        <v>23</v>
      </c>
      <c r="AO1462" s="44">
        <v>81.541474772117709</v>
      </c>
      <c r="AP1462" s="44">
        <v>23</v>
      </c>
      <c r="AQ1462" s="44">
        <v>236.99999999999997</v>
      </c>
      <c r="AR1462" s="44">
        <v>23</v>
      </c>
      <c r="AS1462" s="44">
        <v>115.83682557686996</v>
      </c>
      <c r="AT1462" s="44">
        <v>4</v>
      </c>
      <c r="AU1462" s="75">
        <v>1</v>
      </c>
      <c r="AV1462">
        <v>1</v>
      </c>
      <c r="AW1462">
        <v>9</v>
      </c>
      <c r="AX1462">
        <v>0</v>
      </c>
      <c r="AY1462">
        <v>216.99999999999997</v>
      </c>
      <c r="AZ1462">
        <v>23</v>
      </c>
      <c r="BA1462">
        <v>0</v>
      </c>
      <c r="BB1462">
        <v>23</v>
      </c>
      <c r="BC1462">
        <v>81.541474772117709</v>
      </c>
      <c r="BD1462">
        <v>23</v>
      </c>
      <c r="BE1462">
        <v>236.99999999999997</v>
      </c>
      <c r="BF1462">
        <v>23</v>
      </c>
      <c r="BG1462">
        <v>115.83682557686996</v>
      </c>
      <c r="BH1462">
        <v>4</v>
      </c>
      <c r="BI1462">
        <v>1</v>
      </c>
      <c r="BJ1462" s="74">
        <f t="shared" si="111"/>
        <v>0.92733333333333334</v>
      </c>
      <c r="BK1462" s="92">
        <f t="shared" si="112"/>
        <v>9</v>
      </c>
      <c r="BN1462" s="67">
        <f t="shared" si="113"/>
        <v>0.55766666666666675</v>
      </c>
      <c r="BO1462" s="9">
        <f t="shared" si="114"/>
        <v>5</v>
      </c>
      <c r="BT1462">
        <v>0.59399999999999997</v>
      </c>
      <c r="BU1462">
        <v>9</v>
      </c>
      <c r="BV1462">
        <v>0</v>
      </c>
      <c r="BW1462">
        <v>216.99999999999997</v>
      </c>
      <c r="BX1462">
        <v>23</v>
      </c>
      <c r="BY1462">
        <v>0</v>
      </c>
      <c r="BZ1462">
        <v>23</v>
      </c>
      <c r="CA1462">
        <v>81.541474772117709</v>
      </c>
      <c r="CB1462">
        <v>23</v>
      </c>
      <c r="CC1462">
        <v>236.99999999999997</v>
      </c>
      <c r="CD1462">
        <v>23</v>
      </c>
      <c r="CE1462">
        <v>115.83682557686996</v>
      </c>
      <c r="CF1462">
        <v>4</v>
      </c>
      <c r="CG1462">
        <v>1</v>
      </c>
      <c r="CM1462">
        <v>0.59399999999999997</v>
      </c>
      <c r="CQ1462" t="s">
        <v>162</v>
      </c>
      <c r="CR1462" t="s">
        <v>180</v>
      </c>
      <c r="CS1462" t="s">
        <v>242</v>
      </c>
      <c r="CT1462">
        <v>216.99999999999997</v>
      </c>
      <c r="CU1462">
        <v>23</v>
      </c>
      <c r="CV1462">
        <v>0</v>
      </c>
      <c r="CW1462">
        <v>23</v>
      </c>
      <c r="CX1462">
        <v>81.541474772117709</v>
      </c>
      <c r="CY1462">
        <v>23</v>
      </c>
      <c r="CZ1462">
        <v>236.99999999999997</v>
      </c>
      <c r="DA1462">
        <v>23</v>
      </c>
      <c r="DB1462">
        <v>115.83682557686996</v>
      </c>
      <c r="DC1462">
        <v>4</v>
      </c>
      <c r="DD1462">
        <v>1</v>
      </c>
      <c r="DF1462">
        <v>0.26600000000000001</v>
      </c>
    </row>
    <row r="1463" spans="1:110" x14ac:dyDescent="0.25">
      <c r="A1463" s="74">
        <v>2</v>
      </c>
      <c r="B1463" s="44">
        <v>1</v>
      </c>
      <c r="C1463" s="44">
        <v>5</v>
      </c>
      <c r="D1463" s="44">
        <v>6</v>
      </c>
      <c r="E1463" s="44">
        <v>4.0118493487564397E-2</v>
      </c>
      <c r="F1463" s="44">
        <v>1553.735469</v>
      </c>
      <c r="G1463" s="75">
        <v>123.63</v>
      </c>
      <c r="H1463" s="74">
        <v>0.438</v>
      </c>
      <c r="I1463" s="44">
        <v>4</v>
      </c>
      <c r="J1463" s="75">
        <v>0</v>
      </c>
      <c r="K1463" s="74">
        <v>0.32800000000000001</v>
      </c>
      <c r="L1463" s="44">
        <v>4</v>
      </c>
      <c r="M1463" s="75">
        <v>0</v>
      </c>
      <c r="N1463" s="44">
        <v>0.28100000000000003</v>
      </c>
      <c r="O1463" s="44">
        <v>4</v>
      </c>
      <c r="P1463" s="75">
        <v>0</v>
      </c>
      <c r="Q1463" s="80">
        <f t="shared" si="110"/>
        <v>0.34900000000000003</v>
      </c>
      <c r="R1463" s="88">
        <f t="shared" si="110"/>
        <v>4</v>
      </c>
      <c r="T1463" s="74">
        <v>0.86</v>
      </c>
      <c r="U1463" s="44">
        <v>9</v>
      </c>
      <c r="V1463" s="44">
        <v>0</v>
      </c>
      <c r="W1463" s="44">
        <v>217.00000100000003</v>
      </c>
      <c r="X1463" s="44">
        <v>23</v>
      </c>
      <c r="Y1463" s="44">
        <v>0</v>
      </c>
      <c r="Z1463" s="44">
        <v>23</v>
      </c>
      <c r="AA1463" s="44">
        <v>81.467549679956377</v>
      </c>
      <c r="AB1463" s="44">
        <v>23</v>
      </c>
      <c r="AC1463" s="44">
        <v>237.00000000000003</v>
      </c>
      <c r="AD1463" s="44">
        <v>23</v>
      </c>
      <c r="AE1463" s="44">
        <v>115.28132896723531</v>
      </c>
      <c r="AF1463" s="44">
        <v>4</v>
      </c>
      <c r="AG1463" s="75">
        <v>1</v>
      </c>
      <c r="AH1463" s="74">
        <v>0.92200000000000004</v>
      </c>
      <c r="AI1463" s="44">
        <v>9</v>
      </c>
      <c r="AJ1463" s="44">
        <v>0</v>
      </c>
      <c r="AK1463" s="44">
        <v>217.00000100000003</v>
      </c>
      <c r="AL1463" s="44">
        <v>23</v>
      </c>
      <c r="AM1463" s="44">
        <v>0</v>
      </c>
      <c r="AN1463" s="44">
        <v>23</v>
      </c>
      <c r="AO1463" s="44">
        <v>81.467549679956377</v>
      </c>
      <c r="AP1463" s="44">
        <v>23</v>
      </c>
      <c r="AQ1463" s="44">
        <v>237.00000000000003</v>
      </c>
      <c r="AR1463" s="44">
        <v>23</v>
      </c>
      <c r="AS1463" s="44">
        <v>115.28132896723531</v>
      </c>
      <c r="AT1463" s="44">
        <v>4</v>
      </c>
      <c r="AU1463" s="75">
        <v>1</v>
      </c>
      <c r="AV1463">
        <v>1.0149999999999999</v>
      </c>
      <c r="AW1463">
        <v>9</v>
      </c>
      <c r="AX1463">
        <v>0</v>
      </c>
      <c r="AY1463">
        <v>217.00000100000003</v>
      </c>
      <c r="AZ1463">
        <v>23</v>
      </c>
      <c r="BA1463">
        <v>0</v>
      </c>
      <c r="BB1463">
        <v>23</v>
      </c>
      <c r="BC1463">
        <v>81.467549679956377</v>
      </c>
      <c r="BD1463">
        <v>23</v>
      </c>
      <c r="BE1463">
        <v>237.00000000000003</v>
      </c>
      <c r="BF1463">
        <v>23</v>
      </c>
      <c r="BG1463">
        <v>115.28132896723531</v>
      </c>
      <c r="BH1463">
        <v>4</v>
      </c>
      <c r="BI1463">
        <v>1</v>
      </c>
      <c r="BJ1463" s="74">
        <f t="shared" si="111"/>
        <v>0.93233333333333324</v>
      </c>
      <c r="BK1463" s="92">
        <f t="shared" si="112"/>
        <v>9</v>
      </c>
      <c r="BN1463" s="67">
        <f t="shared" si="113"/>
        <v>0.58333333333333326</v>
      </c>
      <c r="BO1463" s="9">
        <f t="shared" si="114"/>
        <v>5</v>
      </c>
      <c r="BT1463">
        <v>0.59399999999999997</v>
      </c>
      <c r="BU1463">
        <v>9</v>
      </c>
      <c r="BV1463">
        <v>0</v>
      </c>
      <c r="BW1463">
        <v>217.00000100000003</v>
      </c>
      <c r="BX1463">
        <v>23</v>
      </c>
      <c r="BY1463">
        <v>0</v>
      </c>
      <c r="BZ1463">
        <v>23</v>
      </c>
      <c r="CA1463">
        <v>81.467549679956377</v>
      </c>
      <c r="CB1463">
        <v>23</v>
      </c>
      <c r="CC1463">
        <v>237.00000000000003</v>
      </c>
      <c r="CD1463">
        <v>23</v>
      </c>
      <c r="CE1463">
        <v>115.28132896723531</v>
      </c>
      <c r="CF1463">
        <v>4</v>
      </c>
      <c r="CG1463">
        <v>1</v>
      </c>
      <c r="CM1463">
        <v>0.59399999999999997</v>
      </c>
      <c r="CQ1463" t="s">
        <v>162</v>
      </c>
      <c r="CR1463" t="s">
        <v>188</v>
      </c>
      <c r="CS1463" t="s">
        <v>242</v>
      </c>
      <c r="CT1463">
        <v>217.00000100000003</v>
      </c>
      <c r="CU1463">
        <v>23</v>
      </c>
      <c r="CV1463">
        <v>0</v>
      </c>
      <c r="CW1463">
        <v>23</v>
      </c>
      <c r="CX1463">
        <v>81.467549679956377</v>
      </c>
      <c r="CY1463">
        <v>23</v>
      </c>
      <c r="CZ1463">
        <v>237.00000000000003</v>
      </c>
      <c r="DA1463">
        <v>23</v>
      </c>
      <c r="DB1463">
        <v>115.28132896723531</v>
      </c>
      <c r="DC1463">
        <v>4</v>
      </c>
      <c r="DD1463">
        <v>1</v>
      </c>
      <c r="DF1463">
        <v>0.312</v>
      </c>
    </row>
    <row r="1464" spans="1:110" x14ac:dyDescent="0.25">
      <c r="A1464" s="74">
        <v>2</v>
      </c>
      <c r="B1464" s="44">
        <v>1</v>
      </c>
      <c r="C1464" s="44">
        <v>5</v>
      </c>
      <c r="D1464" s="44">
        <v>7</v>
      </c>
      <c r="E1464" s="44">
        <v>0.13765649799944099</v>
      </c>
      <c r="F1464" s="44">
        <v>1586.9327304999999</v>
      </c>
      <c r="G1464" s="75">
        <v>131.68</v>
      </c>
      <c r="H1464" s="74">
        <v>0.438</v>
      </c>
      <c r="I1464" s="44">
        <v>4</v>
      </c>
      <c r="J1464" s="75">
        <v>0</v>
      </c>
      <c r="K1464" s="74">
        <v>0.36</v>
      </c>
      <c r="L1464" s="44">
        <v>4</v>
      </c>
      <c r="M1464" s="75">
        <v>0</v>
      </c>
      <c r="N1464" s="44">
        <v>0.28100000000000003</v>
      </c>
      <c r="O1464" s="44">
        <v>4</v>
      </c>
      <c r="P1464" s="75">
        <v>0</v>
      </c>
      <c r="Q1464" s="80">
        <f t="shared" si="110"/>
        <v>0.35966666666666675</v>
      </c>
      <c r="R1464" s="88">
        <f t="shared" si="110"/>
        <v>4</v>
      </c>
      <c r="T1464" s="74">
        <v>0.84299999999999997</v>
      </c>
      <c r="U1464" s="44">
        <v>9</v>
      </c>
      <c r="V1464" s="44">
        <v>0</v>
      </c>
      <c r="W1464" s="44">
        <v>217.000001</v>
      </c>
      <c r="X1464" s="44">
        <v>23</v>
      </c>
      <c r="Y1464" s="44">
        <v>0</v>
      </c>
      <c r="Z1464" s="44">
        <v>23</v>
      </c>
      <c r="AA1464" s="44">
        <v>81.396944492006256</v>
      </c>
      <c r="AB1464" s="44">
        <v>23</v>
      </c>
      <c r="AC1464" s="44">
        <v>237</v>
      </c>
      <c r="AD1464" s="44">
        <v>23</v>
      </c>
      <c r="AE1464" s="44">
        <v>114.74898303441539</v>
      </c>
      <c r="AF1464" s="44">
        <v>4</v>
      </c>
      <c r="AG1464" s="75">
        <v>1</v>
      </c>
      <c r="AH1464" s="74">
        <v>0.93799999999999994</v>
      </c>
      <c r="AI1464" s="44">
        <v>9</v>
      </c>
      <c r="AJ1464" s="44">
        <v>0</v>
      </c>
      <c r="AK1464" s="44">
        <v>217.000001</v>
      </c>
      <c r="AL1464" s="44">
        <v>23</v>
      </c>
      <c r="AM1464" s="44">
        <v>0</v>
      </c>
      <c r="AN1464" s="44">
        <v>23</v>
      </c>
      <c r="AO1464" s="44">
        <v>81.396944492006256</v>
      </c>
      <c r="AP1464" s="44">
        <v>23</v>
      </c>
      <c r="AQ1464" s="44">
        <v>237</v>
      </c>
      <c r="AR1464" s="44">
        <v>23</v>
      </c>
      <c r="AS1464" s="44">
        <v>114.74898303441539</v>
      </c>
      <c r="AT1464" s="44">
        <v>4</v>
      </c>
      <c r="AU1464" s="75">
        <v>1</v>
      </c>
      <c r="AV1464">
        <v>1.016</v>
      </c>
      <c r="AW1464">
        <v>9</v>
      </c>
      <c r="AX1464">
        <v>0</v>
      </c>
      <c r="AY1464">
        <v>217.000001</v>
      </c>
      <c r="AZ1464">
        <v>23</v>
      </c>
      <c r="BA1464">
        <v>0</v>
      </c>
      <c r="BB1464">
        <v>23</v>
      </c>
      <c r="BC1464">
        <v>81.396944492006256</v>
      </c>
      <c r="BD1464">
        <v>23</v>
      </c>
      <c r="BE1464">
        <v>237</v>
      </c>
      <c r="BF1464">
        <v>23</v>
      </c>
      <c r="BG1464">
        <v>114.74898303441539</v>
      </c>
      <c r="BH1464">
        <v>4</v>
      </c>
      <c r="BI1464">
        <v>1</v>
      </c>
      <c r="BJ1464" s="74">
        <f t="shared" si="111"/>
        <v>0.93233333333333324</v>
      </c>
      <c r="BK1464" s="92">
        <f t="shared" si="112"/>
        <v>9</v>
      </c>
      <c r="BN1464" s="67">
        <f t="shared" si="113"/>
        <v>0.57266666666666644</v>
      </c>
      <c r="BO1464" s="9">
        <f t="shared" si="114"/>
        <v>5</v>
      </c>
      <c r="BT1464">
        <v>0.57799999999999996</v>
      </c>
      <c r="BU1464">
        <v>9</v>
      </c>
      <c r="BV1464">
        <v>0</v>
      </c>
      <c r="BW1464">
        <v>217.000001</v>
      </c>
      <c r="BX1464">
        <v>23</v>
      </c>
      <c r="BY1464">
        <v>0</v>
      </c>
      <c r="BZ1464">
        <v>23</v>
      </c>
      <c r="CA1464">
        <v>81.396944492006256</v>
      </c>
      <c r="CB1464">
        <v>23</v>
      </c>
      <c r="CC1464">
        <v>237</v>
      </c>
      <c r="CD1464">
        <v>23</v>
      </c>
      <c r="CE1464">
        <v>114.74898303441539</v>
      </c>
      <c r="CF1464">
        <v>4</v>
      </c>
      <c r="CG1464">
        <v>1</v>
      </c>
      <c r="CM1464">
        <v>0.57799999999999996</v>
      </c>
      <c r="CQ1464" t="s">
        <v>162</v>
      </c>
      <c r="CR1464" t="s">
        <v>182</v>
      </c>
      <c r="CS1464" t="s">
        <v>242</v>
      </c>
      <c r="CT1464">
        <v>217.000001</v>
      </c>
      <c r="CU1464">
        <v>23</v>
      </c>
      <c r="CV1464">
        <v>0</v>
      </c>
      <c r="CW1464">
        <v>23</v>
      </c>
      <c r="CX1464">
        <v>81.396944492006256</v>
      </c>
      <c r="CY1464">
        <v>23</v>
      </c>
      <c r="CZ1464">
        <v>237</v>
      </c>
      <c r="DA1464">
        <v>23</v>
      </c>
      <c r="DB1464">
        <v>114.74898303441539</v>
      </c>
      <c r="DC1464">
        <v>4</v>
      </c>
      <c r="DD1464">
        <v>1</v>
      </c>
      <c r="DF1464">
        <v>0.29699999999999999</v>
      </c>
    </row>
    <row r="1465" spans="1:110" x14ac:dyDescent="0.25">
      <c r="A1465" s="74">
        <v>2</v>
      </c>
      <c r="B1465" s="44">
        <v>1</v>
      </c>
      <c r="C1465" s="44">
        <v>5</v>
      </c>
      <c r="D1465" s="44">
        <v>8</v>
      </c>
      <c r="E1465" s="44">
        <v>0.235194502511335</v>
      </c>
      <c r="F1465" s="44">
        <v>1620.1299919999999</v>
      </c>
      <c r="G1465" s="75">
        <v>139.72999999999999</v>
      </c>
      <c r="H1465" s="74">
        <v>0.45300000000000001</v>
      </c>
      <c r="I1465" s="44">
        <v>4</v>
      </c>
      <c r="J1465" s="75">
        <v>0</v>
      </c>
      <c r="K1465" s="74">
        <v>0.35899999999999999</v>
      </c>
      <c r="L1465" s="44">
        <v>4</v>
      </c>
      <c r="M1465" s="75">
        <v>0</v>
      </c>
      <c r="N1465" s="44">
        <v>0.29699999999999999</v>
      </c>
      <c r="O1465" s="44">
        <v>4</v>
      </c>
      <c r="P1465" s="75">
        <v>0</v>
      </c>
      <c r="Q1465" s="80">
        <f t="shared" si="110"/>
        <v>0.36966666666666664</v>
      </c>
      <c r="R1465" s="88">
        <f t="shared" si="110"/>
        <v>4</v>
      </c>
      <c r="T1465" s="74">
        <v>0.85899999999999999</v>
      </c>
      <c r="U1465" s="44">
        <v>9</v>
      </c>
      <c r="V1465" s="44">
        <v>0</v>
      </c>
      <c r="W1465" s="44">
        <v>217</v>
      </c>
      <c r="X1465" s="44">
        <v>23</v>
      </c>
      <c r="Y1465" s="44">
        <v>0</v>
      </c>
      <c r="Z1465" s="44">
        <v>23</v>
      </c>
      <c r="AA1465" s="44">
        <v>81.329436757118614</v>
      </c>
      <c r="AB1465" s="44">
        <v>23</v>
      </c>
      <c r="AC1465" s="44">
        <v>237</v>
      </c>
      <c r="AD1465" s="44">
        <v>23</v>
      </c>
      <c r="AE1465" s="44">
        <v>114.23836924330192</v>
      </c>
      <c r="AF1465" s="44">
        <v>4</v>
      </c>
      <c r="AG1465" s="75">
        <v>1</v>
      </c>
      <c r="AH1465" s="74">
        <v>0.92200000000000004</v>
      </c>
      <c r="AI1465" s="44">
        <v>9</v>
      </c>
      <c r="AJ1465" s="44">
        <v>0</v>
      </c>
      <c r="AK1465" s="44">
        <v>217</v>
      </c>
      <c r="AL1465" s="44">
        <v>23</v>
      </c>
      <c r="AM1465" s="44">
        <v>0</v>
      </c>
      <c r="AN1465" s="44">
        <v>23</v>
      </c>
      <c r="AO1465" s="44">
        <v>81.329436757118614</v>
      </c>
      <c r="AP1465" s="44">
        <v>23</v>
      </c>
      <c r="AQ1465" s="44">
        <v>237</v>
      </c>
      <c r="AR1465" s="44">
        <v>23</v>
      </c>
      <c r="AS1465" s="44">
        <v>114.23836924330192</v>
      </c>
      <c r="AT1465" s="44">
        <v>4</v>
      </c>
      <c r="AU1465" s="75">
        <v>1</v>
      </c>
      <c r="AV1465">
        <v>1</v>
      </c>
      <c r="AW1465">
        <v>9</v>
      </c>
      <c r="AX1465">
        <v>0</v>
      </c>
      <c r="AY1465">
        <v>217</v>
      </c>
      <c r="AZ1465">
        <v>23</v>
      </c>
      <c r="BA1465">
        <v>0</v>
      </c>
      <c r="BB1465">
        <v>23</v>
      </c>
      <c r="BC1465">
        <v>81.329436757118614</v>
      </c>
      <c r="BD1465">
        <v>23</v>
      </c>
      <c r="BE1465">
        <v>237</v>
      </c>
      <c r="BF1465">
        <v>23</v>
      </c>
      <c r="BG1465">
        <v>114.23836924330192</v>
      </c>
      <c r="BH1465">
        <v>4</v>
      </c>
      <c r="BI1465">
        <v>1</v>
      </c>
      <c r="BJ1465" s="74">
        <f t="shared" si="111"/>
        <v>0.92700000000000005</v>
      </c>
      <c r="BK1465" s="92">
        <f t="shared" si="112"/>
        <v>9</v>
      </c>
      <c r="BN1465" s="67">
        <f t="shared" si="113"/>
        <v>0.55733333333333346</v>
      </c>
      <c r="BO1465" s="9">
        <f t="shared" si="114"/>
        <v>5</v>
      </c>
      <c r="BT1465">
        <v>0.56200000000000006</v>
      </c>
      <c r="BU1465">
        <v>9</v>
      </c>
      <c r="BV1465">
        <v>0</v>
      </c>
      <c r="BW1465">
        <v>217</v>
      </c>
      <c r="BX1465">
        <v>23</v>
      </c>
      <c r="BY1465">
        <v>0</v>
      </c>
      <c r="BZ1465">
        <v>23</v>
      </c>
      <c r="CA1465">
        <v>81.329436757118614</v>
      </c>
      <c r="CB1465">
        <v>23</v>
      </c>
      <c r="CC1465">
        <v>237</v>
      </c>
      <c r="CD1465">
        <v>23</v>
      </c>
      <c r="CE1465">
        <v>114.23836924330192</v>
      </c>
      <c r="CF1465">
        <v>4</v>
      </c>
      <c r="CG1465">
        <v>1</v>
      </c>
      <c r="CM1465">
        <v>0.56200000000000006</v>
      </c>
      <c r="CQ1465" t="s">
        <v>162</v>
      </c>
      <c r="CR1465" t="s">
        <v>185</v>
      </c>
      <c r="CS1465" t="s">
        <v>242</v>
      </c>
      <c r="CT1465">
        <v>217</v>
      </c>
      <c r="CU1465">
        <v>23</v>
      </c>
      <c r="CV1465">
        <v>0</v>
      </c>
      <c r="CW1465">
        <v>23</v>
      </c>
      <c r="CX1465">
        <v>81.329436757118614</v>
      </c>
      <c r="CY1465">
        <v>23</v>
      </c>
      <c r="CZ1465">
        <v>237</v>
      </c>
      <c r="DA1465">
        <v>23</v>
      </c>
      <c r="DB1465">
        <v>114.23836924330192</v>
      </c>
      <c r="DC1465">
        <v>4</v>
      </c>
      <c r="DD1465">
        <v>1</v>
      </c>
      <c r="DF1465">
        <v>0.28199999999999997</v>
      </c>
    </row>
    <row r="1466" spans="1:110" x14ac:dyDescent="0.25">
      <c r="A1466" s="74">
        <v>2</v>
      </c>
      <c r="B1466" s="44">
        <v>1</v>
      </c>
      <c r="C1466" s="44">
        <v>5</v>
      </c>
      <c r="D1466" s="44">
        <v>9</v>
      </c>
      <c r="E1466" s="44">
        <v>0.33273250702319501</v>
      </c>
      <c r="F1466" s="44">
        <v>1653.3272535000001</v>
      </c>
      <c r="G1466" s="75">
        <v>147.78</v>
      </c>
      <c r="H1466" s="74">
        <v>0.438</v>
      </c>
      <c r="I1466" s="44">
        <v>4</v>
      </c>
      <c r="J1466" s="75">
        <v>0</v>
      </c>
      <c r="K1466" s="74">
        <v>0.34399999999999997</v>
      </c>
      <c r="L1466" s="44">
        <v>4</v>
      </c>
      <c r="M1466" s="75">
        <v>0</v>
      </c>
      <c r="N1466" s="44">
        <v>0.28199999999999997</v>
      </c>
      <c r="O1466" s="44">
        <v>4</v>
      </c>
      <c r="P1466" s="75">
        <v>0</v>
      </c>
      <c r="Q1466" s="80">
        <f t="shared" si="110"/>
        <v>0.35466666666666669</v>
      </c>
      <c r="R1466" s="88">
        <f t="shared" si="110"/>
        <v>4</v>
      </c>
      <c r="T1466" s="74">
        <v>0.85899999999999999</v>
      </c>
      <c r="U1466" s="44">
        <v>9</v>
      </c>
      <c r="V1466" s="44">
        <v>0</v>
      </c>
      <c r="W1466" s="44">
        <v>216.99999999999997</v>
      </c>
      <c r="X1466" s="44">
        <v>23</v>
      </c>
      <c r="Y1466" s="44">
        <v>0</v>
      </c>
      <c r="Z1466" s="44">
        <v>23</v>
      </c>
      <c r="AA1466" s="44">
        <v>81.264749581215796</v>
      </c>
      <c r="AB1466" s="44">
        <v>23</v>
      </c>
      <c r="AC1466" s="44">
        <v>236.99999999999997</v>
      </c>
      <c r="AD1466" s="44">
        <v>23</v>
      </c>
      <c r="AE1466" s="44">
        <v>113.74824137594601</v>
      </c>
      <c r="AF1466" s="44">
        <v>4</v>
      </c>
      <c r="AG1466" s="75">
        <v>1</v>
      </c>
      <c r="AH1466" s="74">
        <v>0.92200000000000004</v>
      </c>
      <c r="AI1466" s="44">
        <v>9</v>
      </c>
      <c r="AJ1466" s="44">
        <v>0</v>
      </c>
      <c r="AK1466" s="44">
        <v>216.99999999999997</v>
      </c>
      <c r="AL1466" s="44">
        <v>23</v>
      </c>
      <c r="AM1466" s="44">
        <v>0</v>
      </c>
      <c r="AN1466" s="44">
        <v>23</v>
      </c>
      <c r="AO1466" s="44">
        <v>81.264749581215796</v>
      </c>
      <c r="AP1466" s="44">
        <v>23</v>
      </c>
      <c r="AQ1466" s="44">
        <v>236.99999999999997</v>
      </c>
      <c r="AR1466" s="44">
        <v>23</v>
      </c>
      <c r="AS1466" s="44">
        <v>113.74824137594601</v>
      </c>
      <c r="AT1466" s="44">
        <v>4</v>
      </c>
      <c r="AU1466" s="75">
        <v>1</v>
      </c>
      <c r="AV1466">
        <v>1.016</v>
      </c>
      <c r="AW1466">
        <v>9</v>
      </c>
      <c r="AX1466">
        <v>0</v>
      </c>
      <c r="AY1466">
        <v>216.99999999999997</v>
      </c>
      <c r="AZ1466">
        <v>23</v>
      </c>
      <c r="BA1466">
        <v>0</v>
      </c>
      <c r="BB1466">
        <v>23</v>
      </c>
      <c r="BC1466">
        <v>81.264749581215796</v>
      </c>
      <c r="BD1466">
        <v>23</v>
      </c>
      <c r="BE1466">
        <v>236.99999999999997</v>
      </c>
      <c r="BF1466">
        <v>23</v>
      </c>
      <c r="BG1466">
        <v>113.74824137594601</v>
      </c>
      <c r="BH1466">
        <v>4</v>
      </c>
      <c r="BI1466">
        <v>1</v>
      </c>
      <c r="BJ1466" s="74">
        <f t="shared" si="111"/>
        <v>0.93233333333333335</v>
      </c>
      <c r="BK1466" s="92">
        <f t="shared" si="112"/>
        <v>9</v>
      </c>
      <c r="BN1466" s="67">
        <f t="shared" si="113"/>
        <v>0.57766666666666666</v>
      </c>
      <c r="BO1466" s="9">
        <f t="shared" si="114"/>
        <v>5</v>
      </c>
      <c r="BT1466">
        <v>0.56200000000000006</v>
      </c>
      <c r="BU1466">
        <v>9</v>
      </c>
      <c r="BV1466">
        <v>0</v>
      </c>
      <c r="BW1466">
        <v>216.99999999999997</v>
      </c>
      <c r="BX1466">
        <v>23</v>
      </c>
      <c r="BY1466">
        <v>0</v>
      </c>
      <c r="BZ1466">
        <v>23</v>
      </c>
      <c r="CA1466">
        <v>81.264749581215796</v>
      </c>
      <c r="CB1466">
        <v>23</v>
      </c>
      <c r="CC1466">
        <v>236.99999999999997</v>
      </c>
      <c r="CD1466">
        <v>23</v>
      </c>
      <c r="CE1466">
        <v>113.74824137594601</v>
      </c>
      <c r="CF1466">
        <v>4</v>
      </c>
      <c r="CG1466">
        <v>1</v>
      </c>
      <c r="CM1466">
        <v>0.56200000000000006</v>
      </c>
      <c r="CQ1466" t="s">
        <v>162</v>
      </c>
      <c r="CR1466" t="s">
        <v>182</v>
      </c>
      <c r="CS1466" t="s">
        <v>242</v>
      </c>
      <c r="CT1466">
        <v>216.99999999999997</v>
      </c>
      <c r="CU1466">
        <v>23</v>
      </c>
      <c r="CV1466">
        <v>0</v>
      </c>
      <c r="CW1466">
        <v>23</v>
      </c>
      <c r="CX1466">
        <v>81.264749581215796</v>
      </c>
      <c r="CY1466">
        <v>23</v>
      </c>
      <c r="CZ1466">
        <v>236.99999999999997</v>
      </c>
      <c r="DA1466">
        <v>23</v>
      </c>
      <c r="DB1466">
        <v>113.74824137594601</v>
      </c>
      <c r="DC1466">
        <v>4</v>
      </c>
      <c r="DD1466">
        <v>1</v>
      </c>
      <c r="DF1466">
        <v>0.29699999999999999</v>
      </c>
    </row>
    <row r="1467" spans="1:110" x14ac:dyDescent="0.25">
      <c r="A1467" s="74">
        <v>2</v>
      </c>
      <c r="B1467" s="44">
        <v>1</v>
      </c>
      <c r="C1467" s="44">
        <v>5</v>
      </c>
      <c r="D1467" s="44">
        <v>10</v>
      </c>
      <c r="E1467" s="44">
        <v>0.43027051153507201</v>
      </c>
      <c r="F1467" s="44">
        <v>1686.5245149999901</v>
      </c>
      <c r="G1467" s="75">
        <v>155.83000000000001</v>
      </c>
      <c r="H1467" s="74">
        <v>0.438</v>
      </c>
      <c r="I1467" s="44">
        <v>4</v>
      </c>
      <c r="J1467" s="75">
        <v>0</v>
      </c>
      <c r="K1467" s="74">
        <v>0.36</v>
      </c>
      <c r="L1467" s="44">
        <v>4</v>
      </c>
      <c r="M1467" s="75">
        <v>0</v>
      </c>
      <c r="N1467" s="44">
        <v>0.29699999999999999</v>
      </c>
      <c r="O1467" s="44">
        <v>4</v>
      </c>
      <c r="P1467" s="75">
        <v>0</v>
      </c>
      <c r="Q1467" s="80">
        <f t="shared" si="110"/>
        <v>0.36499999999999999</v>
      </c>
      <c r="R1467" s="88">
        <f t="shared" si="110"/>
        <v>4</v>
      </c>
      <c r="T1467" s="74">
        <v>0.84399999999999997</v>
      </c>
      <c r="U1467" s="44">
        <v>9</v>
      </c>
      <c r="V1467" s="44">
        <v>0</v>
      </c>
      <c r="W1467" s="44">
        <v>217</v>
      </c>
      <c r="X1467" s="44">
        <v>23</v>
      </c>
      <c r="Y1467" s="44">
        <v>0</v>
      </c>
      <c r="Z1467" s="44">
        <v>23</v>
      </c>
      <c r="AA1467" s="44">
        <v>81.202702568961513</v>
      </c>
      <c r="AB1467" s="44">
        <v>23</v>
      </c>
      <c r="AC1467" s="44">
        <v>237</v>
      </c>
      <c r="AD1467" s="44">
        <v>23</v>
      </c>
      <c r="AE1467" s="44">
        <v>113.27731846097581</v>
      </c>
      <c r="AF1467" s="44">
        <v>4</v>
      </c>
      <c r="AG1467" s="75">
        <v>1</v>
      </c>
      <c r="AH1467" s="74">
        <v>0.93700000000000006</v>
      </c>
      <c r="AI1467" s="44">
        <v>9</v>
      </c>
      <c r="AJ1467" s="44">
        <v>0</v>
      </c>
      <c r="AK1467" s="44">
        <v>217</v>
      </c>
      <c r="AL1467" s="44">
        <v>23</v>
      </c>
      <c r="AM1467" s="44">
        <v>0</v>
      </c>
      <c r="AN1467" s="44">
        <v>23</v>
      </c>
      <c r="AO1467" s="44">
        <v>81.202702568961513</v>
      </c>
      <c r="AP1467" s="44">
        <v>23</v>
      </c>
      <c r="AQ1467" s="44">
        <v>237</v>
      </c>
      <c r="AR1467" s="44">
        <v>23</v>
      </c>
      <c r="AS1467" s="44">
        <v>113.27731846097581</v>
      </c>
      <c r="AT1467" s="44">
        <v>4</v>
      </c>
      <c r="AU1467" s="75">
        <v>1</v>
      </c>
      <c r="AV1467">
        <v>1</v>
      </c>
      <c r="AW1467">
        <v>9</v>
      </c>
      <c r="AX1467">
        <v>0</v>
      </c>
      <c r="AY1467">
        <v>217</v>
      </c>
      <c r="AZ1467">
        <v>23</v>
      </c>
      <c r="BA1467">
        <v>0</v>
      </c>
      <c r="BB1467">
        <v>23</v>
      </c>
      <c r="BC1467">
        <v>81.202702568961513</v>
      </c>
      <c r="BD1467">
        <v>23</v>
      </c>
      <c r="BE1467">
        <v>237</v>
      </c>
      <c r="BF1467">
        <v>23</v>
      </c>
      <c r="BG1467">
        <v>113.27731846097581</v>
      </c>
      <c r="BH1467">
        <v>4</v>
      </c>
      <c r="BI1467">
        <v>1</v>
      </c>
      <c r="BJ1467" s="74">
        <f t="shared" si="111"/>
        <v>0.92700000000000005</v>
      </c>
      <c r="BK1467" s="92">
        <f t="shared" si="112"/>
        <v>9</v>
      </c>
      <c r="BN1467" s="67">
        <f t="shared" si="113"/>
        <v>0.56200000000000006</v>
      </c>
      <c r="BO1467" s="9">
        <f t="shared" si="114"/>
        <v>5</v>
      </c>
      <c r="BT1467">
        <v>0.57799999999999996</v>
      </c>
      <c r="BU1467">
        <v>9</v>
      </c>
      <c r="BV1467">
        <v>0</v>
      </c>
      <c r="BW1467">
        <v>217</v>
      </c>
      <c r="BX1467">
        <v>23</v>
      </c>
      <c r="BY1467">
        <v>0</v>
      </c>
      <c r="BZ1467">
        <v>23</v>
      </c>
      <c r="CA1467">
        <v>81.202702568961513</v>
      </c>
      <c r="CB1467">
        <v>23</v>
      </c>
      <c r="CC1467">
        <v>237</v>
      </c>
      <c r="CD1467">
        <v>23</v>
      </c>
      <c r="CE1467">
        <v>113.27731846097581</v>
      </c>
      <c r="CF1467">
        <v>4</v>
      </c>
      <c r="CG1467">
        <v>1</v>
      </c>
      <c r="CM1467">
        <v>0.57799999999999996</v>
      </c>
      <c r="CQ1467" t="s">
        <v>162</v>
      </c>
      <c r="CR1467" t="s">
        <v>182</v>
      </c>
      <c r="CS1467" t="s">
        <v>242</v>
      </c>
      <c r="CT1467">
        <v>217</v>
      </c>
      <c r="CU1467">
        <v>23</v>
      </c>
      <c r="CV1467">
        <v>0</v>
      </c>
      <c r="CW1467">
        <v>23</v>
      </c>
      <c r="CX1467">
        <v>81.202702568961513</v>
      </c>
      <c r="CY1467">
        <v>23</v>
      </c>
      <c r="CZ1467">
        <v>237</v>
      </c>
      <c r="DA1467">
        <v>23</v>
      </c>
      <c r="DB1467">
        <v>113.27731846097581</v>
      </c>
      <c r="DC1467">
        <v>4</v>
      </c>
      <c r="DD1467">
        <v>1</v>
      </c>
      <c r="DF1467">
        <v>0.29699999999999999</v>
      </c>
    </row>
    <row r="1468" spans="1:110" x14ac:dyDescent="0.25">
      <c r="A1468" s="74">
        <v>2</v>
      </c>
      <c r="B1468" s="44">
        <v>1</v>
      </c>
      <c r="C1468" s="44">
        <v>6</v>
      </c>
      <c r="D1468" s="44">
        <v>0</v>
      </c>
      <c r="E1468" s="44">
        <v>-0.23434971292364601</v>
      </c>
      <c r="F1468" s="44">
        <v>1479.2272559999999</v>
      </c>
      <c r="G1468" s="75">
        <v>82.07</v>
      </c>
      <c r="H1468" s="74">
        <v>0.46899999999999997</v>
      </c>
      <c r="I1468" s="44">
        <v>4</v>
      </c>
      <c r="J1468" s="75">
        <v>0</v>
      </c>
      <c r="K1468" s="74">
        <v>0.32900000000000001</v>
      </c>
      <c r="L1468" s="44">
        <v>4</v>
      </c>
      <c r="M1468" s="75">
        <v>0</v>
      </c>
      <c r="N1468" s="44">
        <v>0.29699999999999999</v>
      </c>
      <c r="O1468" s="44">
        <v>4</v>
      </c>
      <c r="P1468" s="75">
        <v>0</v>
      </c>
      <c r="Q1468" s="80">
        <f t="shared" si="110"/>
        <v>0.36499999999999999</v>
      </c>
      <c r="R1468" s="88">
        <f t="shared" si="110"/>
        <v>4</v>
      </c>
      <c r="T1468" s="74">
        <v>0.76600000000000001</v>
      </c>
      <c r="U1468" s="44">
        <v>7</v>
      </c>
      <c r="V1468" s="44">
        <v>0</v>
      </c>
      <c r="W1468" s="44">
        <v>0</v>
      </c>
      <c r="X1468" s="44">
        <v>23</v>
      </c>
      <c r="Y1468" s="44">
        <v>217</v>
      </c>
      <c r="Z1468" s="44">
        <v>23</v>
      </c>
      <c r="AA1468" s="44">
        <v>237</v>
      </c>
      <c r="AB1468" s="44">
        <v>23</v>
      </c>
      <c r="AC1468" s="44">
        <v>0</v>
      </c>
      <c r="AD1468" s="44">
        <v>23</v>
      </c>
      <c r="AE1468" s="44">
        <v>116.60049230319544</v>
      </c>
      <c r="AF1468" s="44">
        <v>4</v>
      </c>
      <c r="AG1468" s="75">
        <v>0.9</v>
      </c>
      <c r="AH1468" s="74">
        <v>0.84399999999999997</v>
      </c>
      <c r="AI1468" s="44">
        <v>7</v>
      </c>
      <c r="AJ1468" s="44">
        <v>0</v>
      </c>
      <c r="AK1468" s="44">
        <v>0</v>
      </c>
      <c r="AL1468" s="44">
        <v>23</v>
      </c>
      <c r="AM1468" s="44">
        <v>217</v>
      </c>
      <c r="AN1468" s="44">
        <v>23</v>
      </c>
      <c r="AO1468" s="44">
        <v>237</v>
      </c>
      <c r="AP1468" s="44">
        <v>23</v>
      </c>
      <c r="AQ1468" s="44">
        <v>0</v>
      </c>
      <c r="AR1468" s="44">
        <v>23</v>
      </c>
      <c r="AS1468" s="44">
        <v>116.60049230319544</v>
      </c>
      <c r="AT1468" s="44">
        <v>4</v>
      </c>
      <c r="AU1468" s="75">
        <v>0.9</v>
      </c>
      <c r="AV1468">
        <v>0.93799999999999994</v>
      </c>
      <c r="AW1468">
        <v>7</v>
      </c>
      <c r="AX1468">
        <v>0</v>
      </c>
      <c r="AY1468">
        <v>0</v>
      </c>
      <c r="AZ1468">
        <v>23</v>
      </c>
      <c r="BA1468">
        <v>217</v>
      </c>
      <c r="BB1468">
        <v>23</v>
      </c>
      <c r="BC1468">
        <v>237</v>
      </c>
      <c r="BD1468">
        <v>23</v>
      </c>
      <c r="BE1468">
        <v>0</v>
      </c>
      <c r="BF1468">
        <v>23</v>
      </c>
      <c r="BG1468">
        <v>116.60049230319544</v>
      </c>
      <c r="BH1468">
        <v>4</v>
      </c>
      <c r="BI1468">
        <v>0.9</v>
      </c>
      <c r="BJ1468" s="74">
        <f t="shared" si="111"/>
        <v>0.84933333333333338</v>
      </c>
      <c r="BK1468" s="92">
        <f t="shared" si="112"/>
        <v>7</v>
      </c>
      <c r="BN1468" s="67">
        <f t="shared" si="113"/>
        <v>0.48433333333333339</v>
      </c>
      <c r="BO1468" s="9">
        <f t="shared" si="114"/>
        <v>3</v>
      </c>
      <c r="BT1468">
        <v>0.53200000000000003</v>
      </c>
      <c r="BU1468">
        <v>7</v>
      </c>
      <c r="BV1468">
        <v>0</v>
      </c>
      <c r="BW1468">
        <v>0</v>
      </c>
      <c r="BX1468">
        <v>23</v>
      </c>
      <c r="BY1468">
        <v>217</v>
      </c>
      <c r="BZ1468">
        <v>23</v>
      </c>
      <c r="CA1468">
        <v>237</v>
      </c>
      <c r="CB1468">
        <v>23</v>
      </c>
      <c r="CC1468">
        <v>0</v>
      </c>
      <c r="CD1468">
        <v>23</v>
      </c>
      <c r="CE1468">
        <v>116.60049230319544</v>
      </c>
      <c r="CF1468">
        <v>4</v>
      </c>
      <c r="CG1468">
        <v>0.9</v>
      </c>
      <c r="CM1468">
        <v>0.53200000000000003</v>
      </c>
      <c r="CQ1468" t="s">
        <v>162</v>
      </c>
      <c r="CR1468" t="s">
        <v>179</v>
      </c>
      <c r="CS1468" t="s">
        <v>183</v>
      </c>
      <c r="CT1468">
        <v>0</v>
      </c>
      <c r="CU1468">
        <v>23</v>
      </c>
      <c r="CV1468">
        <v>217</v>
      </c>
      <c r="CW1468">
        <v>23</v>
      </c>
      <c r="CX1468">
        <v>237</v>
      </c>
      <c r="CY1468">
        <v>23</v>
      </c>
      <c r="CZ1468">
        <v>0</v>
      </c>
      <c r="DA1468">
        <v>23</v>
      </c>
      <c r="DB1468">
        <v>116.60049230319544</v>
      </c>
      <c r="DC1468">
        <v>4</v>
      </c>
      <c r="DD1468">
        <v>0.9</v>
      </c>
      <c r="DF1468">
        <v>0.26500000000000001</v>
      </c>
    </row>
    <row r="1469" spans="1:110" x14ac:dyDescent="0.25">
      <c r="A1469" s="74">
        <v>2</v>
      </c>
      <c r="B1469" s="44">
        <v>1</v>
      </c>
      <c r="C1469" s="44">
        <v>6</v>
      </c>
      <c r="D1469" s="44">
        <v>1</v>
      </c>
      <c r="E1469" s="44">
        <v>-0.136811708411752</v>
      </c>
      <c r="F1469" s="44">
        <v>1512.4245175000001</v>
      </c>
      <c r="G1469" s="75">
        <v>90.119999999999905</v>
      </c>
      <c r="H1469" s="74">
        <v>0.437</v>
      </c>
      <c r="I1469" s="44">
        <v>4</v>
      </c>
      <c r="J1469" s="75">
        <v>0</v>
      </c>
      <c r="K1469" s="74">
        <v>0.34399999999999997</v>
      </c>
      <c r="L1469" s="44">
        <v>4</v>
      </c>
      <c r="M1469" s="75">
        <v>0</v>
      </c>
      <c r="N1469" s="44">
        <v>0.29699999999999999</v>
      </c>
      <c r="O1469" s="44">
        <v>4</v>
      </c>
      <c r="P1469" s="75">
        <v>0</v>
      </c>
      <c r="Q1469" s="80">
        <f t="shared" si="110"/>
        <v>0.35933333333333328</v>
      </c>
      <c r="R1469" s="88">
        <f t="shared" si="110"/>
        <v>4</v>
      </c>
      <c r="T1469" s="74">
        <v>0.84299999999999997</v>
      </c>
      <c r="U1469" s="44">
        <v>9</v>
      </c>
      <c r="V1469" s="44">
        <v>0</v>
      </c>
      <c r="W1469" s="44">
        <v>81.009760592388844</v>
      </c>
      <c r="X1469" s="44">
        <v>23</v>
      </c>
      <c r="Y1469" s="44">
        <v>217</v>
      </c>
      <c r="Z1469" s="44">
        <v>23</v>
      </c>
      <c r="AA1469" s="44">
        <v>237</v>
      </c>
      <c r="AB1469" s="44">
        <v>23</v>
      </c>
      <c r="AC1469" s="44">
        <v>0</v>
      </c>
      <c r="AD1469" s="44">
        <v>23</v>
      </c>
      <c r="AE1469" s="44">
        <v>115.84893766491606</v>
      </c>
      <c r="AF1469" s="44">
        <v>4</v>
      </c>
      <c r="AG1469" s="75">
        <v>1</v>
      </c>
      <c r="AH1469" s="74">
        <v>0.93700000000000006</v>
      </c>
      <c r="AI1469" s="44">
        <v>9</v>
      </c>
      <c r="AJ1469" s="44">
        <v>0</v>
      </c>
      <c r="AK1469" s="44">
        <v>81.009760592388844</v>
      </c>
      <c r="AL1469" s="44">
        <v>23</v>
      </c>
      <c r="AM1469" s="44">
        <v>217</v>
      </c>
      <c r="AN1469" s="44">
        <v>23</v>
      </c>
      <c r="AO1469" s="44">
        <v>237</v>
      </c>
      <c r="AP1469" s="44">
        <v>23</v>
      </c>
      <c r="AQ1469" s="44">
        <v>0</v>
      </c>
      <c r="AR1469" s="44">
        <v>23</v>
      </c>
      <c r="AS1469" s="44">
        <v>115.84893766491606</v>
      </c>
      <c r="AT1469" s="44">
        <v>4</v>
      </c>
      <c r="AU1469" s="75">
        <v>1</v>
      </c>
      <c r="AV1469">
        <v>1.016</v>
      </c>
      <c r="AW1469">
        <v>9</v>
      </c>
      <c r="AX1469">
        <v>0</v>
      </c>
      <c r="AY1469">
        <v>81.009760592388844</v>
      </c>
      <c r="AZ1469">
        <v>23</v>
      </c>
      <c r="BA1469">
        <v>217</v>
      </c>
      <c r="BB1469">
        <v>23</v>
      </c>
      <c r="BC1469">
        <v>237</v>
      </c>
      <c r="BD1469">
        <v>23</v>
      </c>
      <c r="BE1469">
        <v>0</v>
      </c>
      <c r="BF1469">
        <v>23</v>
      </c>
      <c r="BG1469">
        <v>115.84893766491606</v>
      </c>
      <c r="BH1469">
        <v>4</v>
      </c>
      <c r="BI1469">
        <v>1</v>
      </c>
      <c r="BJ1469" s="74">
        <f t="shared" si="111"/>
        <v>0.93200000000000005</v>
      </c>
      <c r="BK1469" s="92">
        <f t="shared" si="112"/>
        <v>9</v>
      </c>
      <c r="BN1469" s="67">
        <f t="shared" si="113"/>
        <v>0.57266666666666677</v>
      </c>
      <c r="BO1469" s="9">
        <f t="shared" si="114"/>
        <v>5</v>
      </c>
      <c r="BT1469">
        <v>0.56299999999999994</v>
      </c>
      <c r="BU1469">
        <v>9</v>
      </c>
      <c r="BV1469">
        <v>0</v>
      </c>
      <c r="BW1469">
        <v>81.009760592388844</v>
      </c>
      <c r="BX1469">
        <v>23</v>
      </c>
      <c r="BY1469">
        <v>217</v>
      </c>
      <c r="BZ1469">
        <v>23</v>
      </c>
      <c r="CA1469">
        <v>237</v>
      </c>
      <c r="CB1469">
        <v>23</v>
      </c>
      <c r="CC1469">
        <v>0</v>
      </c>
      <c r="CD1469">
        <v>23</v>
      </c>
      <c r="CE1469">
        <v>115.84893766491606</v>
      </c>
      <c r="CF1469">
        <v>4</v>
      </c>
      <c r="CG1469">
        <v>1</v>
      </c>
      <c r="CM1469">
        <v>0.56299999999999994</v>
      </c>
      <c r="CQ1469" t="s">
        <v>162</v>
      </c>
      <c r="CR1469" t="s">
        <v>176</v>
      </c>
      <c r="CS1469" t="s">
        <v>242</v>
      </c>
      <c r="CT1469">
        <v>81.009760592388844</v>
      </c>
      <c r="CU1469">
        <v>23</v>
      </c>
      <c r="CV1469">
        <v>217</v>
      </c>
      <c r="CW1469">
        <v>23</v>
      </c>
      <c r="CX1469">
        <v>237</v>
      </c>
      <c r="CY1469">
        <v>23</v>
      </c>
      <c r="CZ1469">
        <v>0</v>
      </c>
      <c r="DA1469">
        <v>23</v>
      </c>
      <c r="DB1469">
        <v>115.84893766491606</v>
      </c>
      <c r="DC1469">
        <v>4</v>
      </c>
      <c r="DD1469">
        <v>1</v>
      </c>
      <c r="DF1469">
        <v>0.28100000000000003</v>
      </c>
    </row>
    <row r="1470" spans="1:110" x14ac:dyDescent="0.25">
      <c r="A1470" s="74">
        <v>2</v>
      </c>
      <c r="B1470" s="44">
        <v>1</v>
      </c>
      <c r="C1470" s="44">
        <v>6</v>
      </c>
      <c r="D1470" s="44">
        <v>2</v>
      </c>
      <c r="E1470" s="44">
        <v>-3.9273703899892702E-2</v>
      </c>
      <c r="F1470" s="44">
        <v>1545.6217790000001</v>
      </c>
      <c r="G1470" s="75">
        <v>98.169999999999902</v>
      </c>
      <c r="H1470" s="74">
        <v>0.42099999999999999</v>
      </c>
      <c r="I1470" s="44">
        <v>4</v>
      </c>
      <c r="J1470" s="75">
        <v>0</v>
      </c>
      <c r="K1470" s="74">
        <v>0.40600000000000003</v>
      </c>
      <c r="L1470" s="44">
        <v>4</v>
      </c>
      <c r="M1470" s="75">
        <v>0</v>
      </c>
      <c r="N1470" s="44">
        <v>0.29699999999999999</v>
      </c>
      <c r="O1470" s="44">
        <v>4</v>
      </c>
      <c r="P1470" s="75">
        <v>0</v>
      </c>
      <c r="Q1470" s="80">
        <f t="shared" si="110"/>
        <v>0.37466666666666665</v>
      </c>
      <c r="R1470" s="88">
        <f t="shared" si="110"/>
        <v>4</v>
      </c>
      <c r="T1470" s="74">
        <v>0.84399999999999997</v>
      </c>
      <c r="U1470" s="44">
        <v>9</v>
      </c>
      <c r="V1470" s="44">
        <v>0</v>
      </c>
      <c r="W1470" s="44">
        <v>80.974750721732121</v>
      </c>
      <c r="X1470" s="44">
        <v>23</v>
      </c>
      <c r="Y1470" s="44">
        <v>0</v>
      </c>
      <c r="Z1470" s="44">
        <v>23</v>
      </c>
      <c r="AA1470" s="44">
        <v>237</v>
      </c>
      <c r="AB1470" s="44">
        <v>23</v>
      </c>
      <c r="AC1470" s="44">
        <v>217</v>
      </c>
      <c r="AD1470" s="44">
        <v>23</v>
      </c>
      <c r="AE1470" s="44">
        <v>116.37284626249118</v>
      </c>
      <c r="AF1470" s="44">
        <v>4</v>
      </c>
      <c r="AG1470" s="75">
        <v>1</v>
      </c>
      <c r="AH1470" s="74">
        <v>0.93799999999999994</v>
      </c>
      <c r="AI1470" s="44">
        <v>9</v>
      </c>
      <c r="AJ1470" s="44">
        <v>0</v>
      </c>
      <c r="AK1470" s="44">
        <v>80.974750721732121</v>
      </c>
      <c r="AL1470" s="44">
        <v>23</v>
      </c>
      <c r="AM1470" s="44">
        <v>0</v>
      </c>
      <c r="AN1470" s="44">
        <v>23</v>
      </c>
      <c r="AO1470" s="44">
        <v>237</v>
      </c>
      <c r="AP1470" s="44">
        <v>23</v>
      </c>
      <c r="AQ1470" s="44">
        <v>217</v>
      </c>
      <c r="AR1470" s="44">
        <v>23</v>
      </c>
      <c r="AS1470" s="44">
        <v>116.37284626249118</v>
      </c>
      <c r="AT1470" s="44">
        <v>4</v>
      </c>
      <c r="AU1470" s="75">
        <v>1</v>
      </c>
      <c r="AV1470">
        <v>1</v>
      </c>
      <c r="AW1470">
        <v>9</v>
      </c>
      <c r="AX1470">
        <v>0</v>
      </c>
      <c r="AY1470">
        <v>80.974750721732121</v>
      </c>
      <c r="AZ1470">
        <v>23</v>
      </c>
      <c r="BA1470">
        <v>0</v>
      </c>
      <c r="BB1470">
        <v>23</v>
      </c>
      <c r="BC1470">
        <v>237</v>
      </c>
      <c r="BD1470">
        <v>23</v>
      </c>
      <c r="BE1470">
        <v>217</v>
      </c>
      <c r="BF1470">
        <v>23</v>
      </c>
      <c r="BG1470">
        <v>116.37284626249118</v>
      </c>
      <c r="BH1470">
        <v>4</v>
      </c>
      <c r="BI1470">
        <v>1</v>
      </c>
      <c r="BJ1470" s="74">
        <f t="shared" si="111"/>
        <v>0.92733333333333334</v>
      </c>
      <c r="BK1470" s="92">
        <f t="shared" si="112"/>
        <v>9</v>
      </c>
      <c r="BN1470" s="67">
        <f t="shared" si="113"/>
        <v>0.55266666666666664</v>
      </c>
      <c r="BO1470" s="9">
        <f t="shared" si="114"/>
        <v>5</v>
      </c>
      <c r="BT1470">
        <v>0.57799999999999996</v>
      </c>
      <c r="BU1470">
        <v>9</v>
      </c>
      <c r="BV1470">
        <v>0</v>
      </c>
      <c r="BW1470">
        <v>80.974750721732121</v>
      </c>
      <c r="BX1470">
        <v>23</v>
      </c>
      <c r="BY1470">
        <v>0</v>
      </c>
      <c r="BZ1470">
        <v>23</v>
      </c>
      <c r="CA1470">
        <v>237</v>
      </c>
      <c r="CB1470">
        <v>23</v>
      </c>
      <c r="CC1470">
        <v>217</v>
      </c>
      <c r="CD1470">
        <v>23</v>
      </c>
      <c r="CE1470">
        <v>116.37284626249118</v>
      </c>
      <c r="CF1470">
        <v>4</v>
      </c>
      <c r="CG1470">
        <v>1</v>
      </c>
      <c r="CM1470">
        <v>0.57799999999999996</v>
      </c>
      <c r="CQ1470" t="s">
        <v>162</v>
      </c>
      <c r="CR1470" t="s">
        <v>185</v>
      </c>
      <c r="CS1470" t="s">
        <v>242</v>
      </c>
      <c r="CT1470">
        <v>80.974750721732121</v>
      </c>
      <c r="CU1470">
        <v>23</v>
      </c>
      <c r="CV1470">
        <v>0</v>
      </c>
      <c r="CW1470">
        <v>23</v>
      </c>
      <c r="CX1470">
        <v>237</v>
      </c>
      <c r="CY1470">
        <v>23</v>
      </c>
      <c r="CZ1470">
        <v>217</v>
      </c>
      <c r="DA1470">
        <v>23</v>
      </c>
      <c r="DB1470">
        <v>116.37284626249118</v>
      </c>
      <c r="DC1470">
        <v>4</v>
      </c>
      <c r="DD1470">
        <v>1</v>
      </c>
      <c r="DF1470">
        <v>0.28199999999999997</v>
      </c>
    </row>
    <row r="1471" spans="1:110" x14ac:dyDescent="0.25">
      <c r="A1471" s="74">
        <v>2</v>
      </c>
      <c r="B1471" s="44">
        <v>1</v>
      </c>
      <c r="C1471" s="44">
        <v>6</v>
      </c>
      <c r="D1471" s="44">
        <v>3</v>
      </c>
      <c r="E1471" s="44">
        <v>5.8264300611984302E-2</v>
      </c>
      <c r="F1471" s="44">
        <v>1578.8190405</v>
      </c>
      <c r="G1471" s="75">
        <v>106.22</v>
      </c>
      <c r="H1471" s="74">
        <v>0.42199999999999999</v>
      </c>
      <c r="I1471" s="44">
        <v>4</v>
      </c>
      <c r="J1471" s="75">
        <v>0</v>
      </c>
      <c r="K1471" s="74">
        <v>0.32800000000000001</v>
      </c>
      <c r="L1471" s="44">
        <v>4</v>
      </c>
      <c r="M1471" s="75">
        <v>0</v>
      </c>
      <c r="N1471" s="44">
        <v>0.29599999999999999</v>
      </c>
      <c r="O1471" s="44">
        <v>4</v>
      </c>
      <c r="P1471" s="75">
        <v>0</v>
      </c>
      <c r="Q1471" s="80">
        <f t="shared" si="110"/>
        <v>0.34866666666666668</v>
      </c>
      <c r="R1471" s="88">
        <f t="shared" si="110"/>
        <v>4</v>
      </c>
      <c r="T1471" s="74">
        <v>0.82799999999999996</v>
      </c>
      <c r="U1471" s="44">
        <v>9</v>
      </c>
      <c r="V1471" s="44">
        <v>0</v>
      </c>
      <c r="W1471" s="44">
        <v>80.922828528774176</v>
      </c>
      <c r="X1471" s="44">
        <v>23</v>
      </c>
      <c r="Y1471" s="44">
        <v>0</v>
      </c>
      <c r="Z1471" s="44">
        <v>23</v>
      </c>
      <c r="AA1471" s="44">
        <v>237</v>
      </c>
      <c r="AB1471" s="44">
        <v>23</v>
      </c>
      <c r="AC1471" s="44">
        <v>217.000001</v>
      </c>
      <c r="AD1471" s="44">
        <v>23</v>
      </c>
      <c r="AE1471" s="44">
        <v>115.91621965430201</v>
      </c>
      <c r="AF1471" s="44">
        <v>4</v>
      </c>
      <c r="AG1471" s="75">
        <v>1</v>
      </c>
      <c r="AH1471" s="74">
        <v>0.95299999999999996</v>
      </c>
      <c r="AI1471" s="44">
        <v>9</v>
      </c>
      <c r="AJ1471" s="44">
        <v>0</v>
      </c>
      <c r="AK1471" s="44">
        <v>80.922828528774176</v>
      </c>
      <c r="AL1471" s="44">
        <v>23</v>
      </c>
      <c r="AM1471" s="44">
        <v>0</v>
      </c>
      <c r="AN1471" s="44">
        <v>23</v>
      </c>
      <c r="AO1471" s="44">
        <v>237</v>
      </c>
      <c r="AP1471" s="44">
        <v>23</v>
      </c>
      <c r="AQ1471" s="44">
        <v>217.000001</v>
      </c>
      <c r="AR1471" s="44">
        <v>23</v>
      </c>
      <c r="AS1471" s="44">
        <v>115.91621965430201</v>
      </c>
      <c r="AT1471" s="44">
        <v>4</v>
      </c>
      <c r="AU1471" s="75">
        <v>1</v>
      </c>
      <c r="AV1471">
        <v>1</v>
      </c>
      <c r="AW1471">
        <v>9</v>
      </c>
      <c r="AX1471">
        <v>0</v>
      </c>
      <c r="AY1471">
        <v>80.922828528774176</v>
      </c>
      <c r="AZ1471">
        <v>23</v>
      </c>
      <c r="BA1471">
        <v>0</v>
      </c>
      <c r="BB1471">
        <v>23</v>
      </c>
      <c r="BC1471">
        <v>237</v>
      </c>
      <c r="BD1471">
        <v>23</v>
      </c>
      <c r="BE1471">
        <v>217.000001</v>
      </c>
      <c r="BF1471">
        <v>23</v>
      </c>
      <c r="BG1471">
        <v>115.91621965430201</v>
      </c>
      <c r="BH1471">
        <v>4</v>
      </c>
      <c r="BI1471">
        <v>1</v>
      </c>
      <c r="BJ1471" s="74">
        <f t="shared" si="111"/>
        <v>0.92699999999999994</v>
      </c>
      <c r="BK1471" s="92">
        <f t="shared" si="112"/>
        <v>9</v>
      </c>
      <c r="BN1471" s="67">
        <f t="shared" si="113"/>
        <v>0.57833333333333325</v>
      </c>
      <c r="BO1471" s="9">
        <f t="shared" si="114"/>
        <v>5</v>
      </c>
      <c r="BT1471">
        <v>0.57799999999999996</v>
      </c>
      <c r="BU1471">
        <v>9</v>
      </c>
      <c r="BV1471">
        <v>0</v>
      </c>
      <c r="BW1471">
        <v>80.922828528774176</v>
      </c>
      <c r="BX1471">
        <v>23</v>
      </c>
      <c r="BY1471">
        <v>0</v>
      </c>
      <c r="BZ1471">
        <v>23</v>
      </c>
      <c r="CA1471">
        <v>237</v>
      </c>
      <c r="CB1471">
        <v>23</v>
      </c>
      <c r="CC1471">
        <v>217.000001</v>
      </c>
      <c r="CD1471">
        <v>23</v>
      </c>
      <c r="CE1471">
        <v>115.91621965430201</v>
      </c>
      <c r="CF1471">
        <v>4</v>
      </c>
      <c r="CG1471">
        <v>1</v>
      </c>
      <c r="CM1471">
        <v>0.57799999999999996</v>
      </c>
      <c r="CQ1471" t="s">
        <v>162</v>
      </c>
      <c r="CR1471" t="s">
        <v>184</v>
      </c>
      <c r="CS1471" t="s">
        <v>242</v>
      </c>
      <c r="CT1471">
        <v>80.922828528774176</v>
      </c>
      <c r="CU1471">
        <v>23</v>
      </c>
      <c r="CV1471">
        <v>0</v>
      </c>
      <c r="CW1471">
        <v>23</v>
      </c>
      <c r="CX1471">
        <v>237</v>
      </c>
      <c r="CY1471">
        <v>23</v>
      </c>
      <c r="CZ1471">
        <v>217.000001</v>
      </c>
      <c r="DA1471">
        <v>23</v>
      </c>
      <c r="DB1471">
        <v>115.91621965430201</v>
      </c>
      <c r="DC1471">
        <v>4</v>
      </c>
      <c r="DD1471">
        <v>1</v>
      </c>
      <c r="DF1471">
        <v>0.29599999999999999</v>
      </c>
    </row>
    <row r="1472" spans="1:110" x14ac:dyDescent="0.25">
      <c r="A1472" s="74">
        <v>2</v>
      </c>
      <c r="B1472" s="44">
        <v>1</v>
      </c>
      <c r="C1472" s="44">
        <v>6</v>
      </c>
      <c r="D1472" s="44">
        <v>4</v>
      </c>
      <c r="E1472" s="44">
        <v>0.15580230512384399</v>
      </c>
      <c r="F1472" s="44">
        <v>1612.016302</v>
      </c>
      <c r="G1472" s="75">
        <v>114.27</v>
      </c>
      <c r="H1472" s="74">
        <v>0.438</v>
      </c>
      <c r="I1472" s="44">
        <v>4</v>
      </c>
      <c r="J1472" s="75">
        <v>0</v>
      </c>
      <c r="K1472" s="74">
        <v>0.32800000000000001</v>
      </c>
      <c r="L1472" s="44">
        <v>4</v>
      </c>
      <c r="M1472" s="75">
        <v>0</v>
      </c>
      <c r="N1472" s="44">
        <v>0.29699999999999999</v>
      </c>
      <c r="O1472" s="44">
        <v>4</v>
      </c>
      <c r="P1472" s="75">
        <v>0</v>
      </c>
      <c r="Q1472" s="80">
        <f t="shared" si="110"/>
        <v>0.35433333333333333</v>
      </c>
      <c r="R1472" s="88">
        <f t="shared" si="110"/>
        <v>4</v>
      </c>
      <c r="T1472" s="74">
        <v>0.84399999999999997</v>
      </c>
      <c r="U1472" s="44">
        <v>9</v>
      </c>
      <c r="V1472" s="44">
        <v>0</v>
      </c>
      <c r="W1472" s="44">
        <v>217</v>
      </c>
      <c r="X1472" s="44">
        <v>23</v>
      </c>
      <c r="Y1472" s="44">
        <v>0</v>
      </c>
      <c r="Z1472" s="44">
        <v>23</v>
      </c>
      <c r="AA1472" s="44">
        <v>237</v>
      </c>
      <c r="AB1472" s="44">
        <v>23</v>
      </c>
      <c r="AC1472" s="44">
        <v>81.288459928603018</v>
      </c>
      <c r="AD1472" s="44">
        <v>23</v>
      </c>
      <c r="AE1472" s="44">
        <v>115.9446218640102</v>
      </c>
      <c r="AF1472" s="44">
        <v>4</v>
      </c>
      <c r="AG1472" s="75">
        <v>1</v>
      </c>
      <c r="AH1472" s="74">
        <v>0.93700000000000006</v>
      </c>
      <c r="AI1472" s="44">
        <v>9</v>
      </c>
      <c r="AJ1472" s="44">
        <v>0</v>
      </c>
      <c r="AK1472" s="44">
        <v>217</v>
      </c>
      <c r="AL1472" s="44">
        <v>23</v>
      </c>
      <c r="AM1472" s="44">
        <v>0</v>
      </c>
      <c r="AN1472" s="44">
        <v>23</v>
      </c>
      <c r="AO1472" s="44">
        <v>237</v>
      </c>
      <c r="AP1472" s="44">
        <v>23</v>
      </c>
      <c r="AQ1472" s="44">
        <v>81.288459928603018</v>
      </c>
      <c r="AR1472" s="44">
        <v>23</v>
      </c>
      <c r="AS1472" s="44">
        <v>115.9446218640102</v>
      </c>
      <c r="AT1472" s="44">
        <v>4</v>
      </c>
      <c r="AU1472" s="75">
        <v>1</v>
      </c>
      <c r="AV1472">
        <v>1.016</v>
      </c>
      <c r="AW1472">
        <v>9</v>
      </c>
      <c r="AX1472">
        <v>0</v>
      </c>
      <c r="AY1472">
        <v>217</v>
      </c>
      <c r="AZ1472">
        <v>23</v>
      </c>
      <c r="BA1472">
        <v>0</v>
      </c>
      <c r="BB1472">
        <v>23</v>
      </c>
      <c r="BC1472">
        <v>237</v>
      </c>
      <c r="BD1472">
        <v>23</v>
      </c>
      <c r="BE1472">
        <v>81.288459928603018</v>
      </c>
      <c r="BF1472">
        <v>23</v>
      </c>
      <c r="BG1472">
        <v>115.9446218640102</v>
      </c>
      <c r="BH1472">
        <v>4</v>
      </c>
      <c r="BI1472">
        <v>1</v>
      </c>
      <c r="BJ1472" s="74">
        <f t="shared" si="111"/>
        <v>0.93233333333333335</v>
      </c>
      <c r="BK1472" s="92">
        <f t="shared" si="112"/>
        <v>9</v>
      </c>
      <c r="BN1472" s="67">
        <f t="shared" si="113"/>
        <v>0.57800000000000007</v>
      </c>
      <c r="BO1472" s="9">
        <f t="shared" si="114"/>
        <v>5</v>
      </c>
      <c r="BT1472">
        <v>0.57799999999999996</v>
      </c>
      <c r="BU1472">
        <v>9</v>
      </c>
      <c r="BV1472">
        <v>0</v>
      </c>
      <c r="BW1472">
        <v>217</v>
      </c>
      <c r="BX1472">
        <v>23</v>
      </c>
      <c r="BY1472">
        <v>0</v>
      </c>
      <c r="BZ1472">
        <v>23</v>
      </c>
      <c r="CA1472">
        <v>237</v>
      </c>
      <c r="CB1472">
        <v>23</v>
      </c>
      <c r="CC1472">
        <v>81.288459928603018</v>
      </c>
      <c r="CD1472">
        <v>23</v>
      </c>
      <c r="CE1472">
        <v>115.9446218640102</v>
      </c>
      <c r="CF1472">
        <v>4</v>
      </c>
      <c r="CG1472">
        <v>1</v>
      </c>
      <c r="CM1472">
        <v>0.57799999999999996</v>
      </c>
      <c r="CQ1472" t="s">
        <v>162</v>
      </c>
      <c r="CR1472" t="s">
        <v>180</v>
      </c>
      <c r="CS1472" t="s">
        <v>242</v>
      </c>
      <c r="CT1472">
        <v>217</v>
      </c>
      <c r="CU1472">
        <v>23</v>
      </c>
      <c r="CV1472">
        <v>0</v>
      </c>
      <c r="CW1472">
        <v>23</v>
      </c>
      <c r="CX1472">
        <v>237</v>
      </c>
      <c r="CY1472">
        <v>23</v>
      </c>
      <c r="CZ1472">
        <v>81.288459928603018</v>
      </c>
      <c r="DA1472">
        <v>23</v>
      </c>
      <c r="DB1472">
        <v>115.9446218640102</v>
      </c>
      <c r="DC1472">
        <v>4</v>
      </c>
      <c r="DD1472">
        <v>1</v>
      </c>
      <c r="DF1472">
        <v>0.26600000000000001</v>
      </c>
    </row>
    <row r="1473" spans="1:110" x14ac:dyDescent="0.25">
      <c r="A1473" s="74">
        <v>2</v>
      </c>
      <c r="B1473" s="44">
        <v>1</v>
      </c>
      <c r="C1473" s="44">
        <v>6</v>
      </c>
      <c r="D1473" s="44">
        <v>5</v>
      </c>
      <c r="E1473" s="44">
        <v>0.253340309635738</v>
      </c>
      <c r="F1473" s="44">
        <v>1645.2135635</v>
      </c>
      <c r="G1473" s="75">
        <v>122.32</v>
      </c>
      <c r="H1473" s="74">
        <v>0.437</v>
      </c>
      <c r="I1473" s="44">
        <v>4</v>
      </c>
      <c r="J1473" s="75">
        <v>0</v>
      </c>
      <c r="K1473" s="74">
        <v>0.35899999999999999</v>
      </c>
      <c r="L1473" s="44">
        <v>4</v>
      </c>
      <c r="M1473" s="75">
        <v>0</v>
      </c>
      <c r="N1473" s="44">
        <v>0.29699999999999999</v>
      </c>
      <c r="O1473" s="44">
        <v>4</v>
      </c>
      <c r="P1473" s="75">
        <v>0</v>
      </c>
      <c r="Q1473" s="80">
        <f t="shared" si="110"/>
        <v>0.36433333333333334</v>
      </c>
      <c r="R1473" s="88">
        <f t="shared" si="110"/>
        <v>4</v>
      </c>
      <c r="T1473" s="74">
        <v>0.85899999999999999</v>
      </c>
      <c r="U1473" s="44">
        <v>9</v>
      </c>
      <c r="V1473" s="44">
        <v>0</v>
      </c>
      <c r="W1473" s="44">
        <v>217</v>
      </c>
      <c r="X1473" s="44">
        <v>23</v>
      </c>
      <c r="Y1473" s="44">
        <v>0</v>
      </c>
      <c r="Z1473" s="44">
        <v>23</v>
      </c>
      <c r="AA1473" s="44">
        <v>237</v>
      </c>
      <c r="AB1473" s="44">
        <v>23</v>
      </c>
      <c r="AC1473" s="44">
        <v>81.818518029882625</v>
      </c>
      <c r="AD1473" s="44">
        <v>23</v>
      </c>
      <c r="AE1473" s="44">
        <v>116.16555585343616</v>
      </c>
      <c r="AF1473" s="44">
        <v>4</v>
      </c>
      <c r="AG1473" s="75">
        <v>1</v>
      </c>
      <c r="AH1473" s="74">
        <v>0.95299999999999996</v>
      </c>
      <c r="AI1473" s="44">
        <v>9</v>
      </c>
      <c r="AJ1473" s="44">
        <v>0</v>
      </c>
      <c r="AK1473" s="44">
        <v>217</v>
      </c>
      <c r="AL1473" s="44">
        <v>23</v>
      </c>
      <c r="AM1473" s="44">
        <v>0</v>
      </c>
      <c r="AN1473" s="44">
        <v>23</v>
      </c>
      <c r="AO1473" s="44">
        <v>237</v>
      </c>
      <c r="AP1473" s="44">
        <v>23</v>
      </c>
      <c r="AQ1473" s="44">
        <v>81.818518029882625</v>
      </c>
      <c r="AR1473" s="44">
        <v>23</v>
      </c>
      <c r="AS1473" s="44">
        <v>116.16555585343616</v>
      </c>
      <c r="AT1473" s="44">
        <v>4</v>
      </c>
      <c r="AU1473" s="75">
        <v>1</v>
      </c>
      <c r="AV1473">
        <v>1</v>
      </c>
      <c r="AW1473">
        <v>9</v>
      </c>
      <c r="AX1473">
        <v>0</v>
      </c>
      <c r="AY1473">
        <v>217</v>
      </c>
      <c r="AZ1473">
        <v>23</v>
      </c>
      <c r="BA1473">
        <v>0</v>
      </c>
      <c r="BB1473">
        <v>23</v>
      </c>
      <c r="BC1473">
        <v>237</v>
      </c>
      <c r="BD1473">
        <v>23</v>
      </c>
      <c r="BE1473">
        <v>81.818518029882625</v>
      </c>
      <c r="BF1473">
        <v>23</v>
      </c>
      <c r="BG1473">
        <v>116.16555585343616</v>
      </c>
      <c r="BH1473">
        <v>4</v>
      </c>
      <c r="BI1473">
        <v>1</v>
      </c>
      <c r="BJ1473" s="74">
        <f t="shared" si="111"/>
        <v>0.93733333333333324</v>
      </c>
      <c r="BK1473" s="92">
        <f t="shared" si="112"/>
        <v>9</v>
      </c>
      <c r="BN1473" s="67">
        <f t="shared" si="113"/>
        <v>0.57299999999999995</v>
      </c>
      <c r="BO1473" s="9">
        <f t="shared" si="114"/>
        <v>5</v>
      </c>
      <c r="BT1473">
        <v>0.57799999999999996</v>
      </c>
      <c r="BU1473">
        <v>9</v>
      </c>
      <c r="BV1473">
        <v>0</v>
      </c>
      <c r="BW1473">
        <v>217</v>
      </c>
      <c r="BX1473">
        <v>23</v>
      </c>
      <c r="BY1473">
        <v>0</v>
      </c>
      <c r="BZ1473">
        <v>23</v>
      </c>
      <c r="CA1473">
        <v>237</v>
      </c>
      <c r="CB1473">
        <v>23</v>
      </c>
      <c r="CC1473">
        <v>81.818518029882625</v>
      </c>
      <c r="CD1473">
        <v>23</v>
      </c>
      <c r="CE1473">
        <v>116.16555585343616</v>
      </c>
      <c r="CF1473">
        <v>4</v>
      </c>
      <c r="CG1473">
        <v>1</v>
      </c>
      <c r="CM1473">
        <v>0.57799999999999996</v>
      </c>
      <c r="CQ1473" t="s">
        <v>162</v>
      </c>
      <c r="CR1473" t="s">
        <v>180</v>
      </c>
      <c r="CS1473" t="s">
        <v>242</v>
      </c>
      <c r="CT1473">
        <v>217</v>
      </c>
      <c r="CU1473">
        <v>23</v>
      </c>
      <c r="CV1473">
        <v>0</v>
      </c>
      <c r="CW1473">
        <v>23</v>
      </c>
      <c r="CX1473">
        <v>237</v>
      </c>
      <c r="CY1473">
        <v>23</v>
      </c>
      <c r="CZ1473">
        <v>81.818518029882625</v>
      </c>
      <c r="DA1473">
        <v>23</v>
      </c>
      <c r="DB1473">
        <v>116.16555585343616</v>
      </c>
      <c r="DC1473">
        <v>4</v>
      </c>
      <c r="DD1473">
        <v>1</v>
      </c>
      <c r="DF1473">
        <v>0.26600000000000001</v>
      </c>
    </row>
    <row r="1474" spans="1:110" x14ac:dyDescent="0.25">
      <c r="A1474" s="74">
        <v>2</v>
      </c>
      <c r="B1474" s="44">
        <v>1</v>
      </c>
      <c r="C1474" s="44">
        <v>6</v>
      </c>
      <c r="D1474" s="44">
        <v>6</v>
      </c>
      <c r="E1474" s="44">
        <v>0.350878314147615</v>
      </c>
      <c r="F1474" s="44">
        <v>1678.4108249999999</v>
      </c>
      <c r="G1474" s="75">
        <v>130.37</v>
      </c>
      <c r="H1474" s="74">
        <v>0.438</v>
      </c>
      <c r="I1474" s="44">
        <v>4</v>
      </c>
      <c r="J1474" s="75">
        <v>0</v>
      </c>
      <c r="K1474" s="74">
        <v>0.34399999999999997</v>
      </c>
      <c r="L1474" s="44">
        <v>4</v>
      </c>
      <c r="M1474" s="75">
        <v>0</v>
      </c>
      <c r="N1474" s="44">
        <v>0.29699999999999999</v>
      </c>
      <c r="O1474" s="44">
        <v>4</v>
      </c>
      <c r="P1474" s="75">
        <v>0</v>
      </c>
      <c r="Q1474" s="80">
        <f t="shared" si="110"/>
        <v>0.35966666666666663</v>
      </c>
      <c r="R1474" s="88">
        <f t="shared" si="110"/>
        <v>4</v>
      </c>
      <c r="T1474" s="74">
        <v>0.85899999999999999</v>
      </c>
      <c r="U1474" s="44">
        <v>9</v>
      </c>
      <c r="V1474" s="44">
        <v>0</v>
      </c>
      <c r="W1474" s="44">
        <v>217</v>
      </c>
      <c r="X1474" s="44">
        <v>23</v>
      </c>
      <c r="Y1474" s="44">
        <v>0</v>
      </c>
      <c r="Z1474" s="44">
        <v>23</v>
      </c>
      <c r="AA1474" s="44">
        <v>81.753358077438122</v>
      </c>
      <c r="AB1474" s="44">
        <v>23</v>
      </c>
      <c r="AC1474" s="44">
        <v>237</v>
      </c>
      <c r="AD1474" s="44">
        <v>23</v>
      </c>
      <c r="AE1474" s="44">
        <v>115.66289895917861</v>
      </c>
      <c r="AF1474" s="44">
        <v>4</v>
      </c>
      <c r="AG1474" s="75">
        <v>1</v>
      </c>
      <c r="AH1474" s="74">
        <v>0.93700000000000006</v>
      </c>
      <c r="AI1474" s="44">
        <v>9</v>
      </c>
      <c r="AJ1474" s="44">
        <v>0</v>
      </c>
      <c r="AK1474" s="44">
        <v>217</v>
      </c>
      <c r="AL1474" s="44">
        <v>23</v>
      </c>
      <c r="AM1474" s="44">
        <v>0</v>
      </c>
      <c r="AN1474" s="44">
        <v>23</v>
      </c>
      <c r="AO1474" s="44">
        <v>81.753358077438122</v>
      </c>
      <c r="AP1474" s="44">
        <v>23</v>
      </c>
      <c r="AQ1474" s="44">
        <v>237</v>
      </c>
      <c r="AR1474" s="44">
        <v>23</v>
      </c>
      <c r="AS1474" s="44">
        <v>115.66289895917861</v>
      </c>
      <c r="AT1474" s="44">
        <v>4</v>
      </c>
      <c r="AU1474" s="75">
        <v>1</v>
      </c>
      <c r="AV1474">
        <v>1</v>
      </c>
      <c r="AW1474">
        <v>9</v>
      </c>
      <c r="AX1474">
        <v>0</v>
      </c>
      <c r="AY1474">
        <v>217</v>
      </c>
      <c r="AZ1474">
        <v>23</v>
      </c>
      <c r="BA1474">
        <v>0</v>
      </c>
      <c r="BB1474">
        <v>23</v>
      </c>
      <c r="BC1474">
        <v>81.753358077438122</v>
      </c>
      <c r="BD1474">
        <v>23</v>
      </c>
      <c r="BE1474">
        <v>237</v>
      </c>
      <c r="BF1474">
        <v>23</v>
      </c>
      <c r="BG1474">
        <v>115.66289895917861</v>
      </c>
      <c r="BH1474">
        <v>4</v>
      </c>
      <c r="BI1474">
        <v>1</v>
      </c>
      <c r="BJ1474" s="74">
        <f t="shared" si="111"/>
        <v>0.93200000000000005</v>
      </c>
      <c r="BK1474" s="92">
        <f t="shared" si="112"/>
        <v>9</v>
      </c>
      <c r="BN1474" s="67">
        <f t="shared" si="113"/>
        <v>0.57233333333333336</v>
      </c>
      <c r="BO1474" s="9">
        <f t="shared" si="114"/>
        <v>5</v>
      </c>
      <c r="BT1474">
        <v>0.56299999999999994</v>
      </c>
      <c r="BU1474">
        <v>9</v>
      </c>
      <c r="BV1474">
        <v>0</v>
      </c>
      <c r="BW1474">
        <v>217</v>
      </c>
      <c r="BX1474">
        <v>23</v>
      </c>
      <c r="BY1474">
        <v>0</v>
      </c>
      <c r="BZ1474">
        <v>23</v>
      </c>
      <c r="CA1474">
        <v>81.753358077438122</v>
      </c>
      <c r="CB1474">
        <v>23</v>
      </c>
      <c r="CC1474">
        <v>237</v>
      </c>
      <c r="CD1474">
        <v>23</v>
      </c>
      <c r="CE1474">
        <v>115.66289895917861</v>
      </c>
      <c r="CF1474">
        <v>4</v>
      </c>
      <c r="CG1474">
        <v>1</v>
      </c>
      <c r="CM1474">
        <v>0.56299999999999994</v>
      </c>
      <c r="CQ1474" t="s">
        <v>162</v>
      </c>
      <c r="CR1474" t="s">
        <v>184</v>
      </c>
      <c r="CS1474" t="s">
        <v>242</v>
      </c>
      <c r="CT1474">
        <v>217</v>
      </c>
      <c r="CU1474">
        <v>23</v>
      </c>
      <c r="CV1474">
        <v>0</v>
      </c>
      <c r="CW1474">
        <v>23</v>
      </c>
      <c r="CX1474">
        <v>81.753358077438122</v>
      </c>
      <c r="CY1474">
        <v>23</v>
      </c>
      <c r="CZ1474">
        <v>237</v>
      </c>
      <c r="DA1474">
        <v>23</v>
      </c>
      <c r="DB1474">
        <v>115.66289895917861</v>
      </c>
      <c r="DC1474">
        <v>4</v>
      </c>
      <c r="DD1474">
        <v>1</v>
      </c>
      <c r="DF1474">
        <v>0.29599999999999999</v>
      </c>
    </row>
    <row r="1475" spans="1:110" x14ac:dyDescent="0.25">
      <c r="A1475" s="74">
        <v>2</v>
      </c>
      <c r="B1475" s="44">
        <v>1</v>
      </c>
      <c r="C1475" s="44">
        <v>6</v>
      </c>
      <c r="D1475" s="44">
        <v>7</v>
      </c>
      <c r="E1475" s="44">
        <v>0.44841631865947501</v>
      </c>
      <c r="F1475" s="44">
        <v>1711.6080864999999</v>
      </c>
      <c r="G1475" s="75">
        <v>138.41999999999999</v>
      </c>
      <c r="H1475" s="74">
        <v>0.46899999999999997</v>
      </c>
      <c r="I1475" s="44">
        <v>4</v>
      </c>
      <c r="J1475" s="75">
        <v>0</v>
      </c>
      <c r="K1475" s="74">
        <v>0.36</v>
      </c>
      <c r="L1475" s="44">
        <v>4</v>
      </c>
      <c r="M1475" s="75">
        <v>0</v>
      </c>
      <c r="N1475" s="44">
        <v>0.29699999999999999</v>
      </c>
      <c r="O1475" s="44">
        <v>4</v>
      </c>
      <c r="P1475" s="75">
        <v>0</v>
      </c>
      <c r="Q1475" s="80">
        <f t="shared" si="110"/>
        <v>0.3753333333333333</v>
      </c>
      <c r="R1475" s="88">
        <f t="shared" si="110"/>
        <v>4</v>
      </c>
      <c r="T1475" s="74">
        <v>0.86</v>
      </c>
      <c r="U1475" s="44">
        <v>9</v>
      </c>
      <c r="V1475" s="44">
        <v>0</v>
      </c>
      <c r="W1475" s="44">
        <v>217</v>
      </c>
      <c r="X1475" s="44">
        <v>23</v>
      </c>
      <c r="Y1475" s="44">
        <v>0</v>
      </c>
      <c r="Z1475" s="44">
        <v>23</v>
      </c>
      <c r="AA1475" s="44">
        <v>81.680560482340908</v>
      </c>
      <c r="AB1475" s="44">
        <v>23</v>
      </c>
      <c r="AC1475" s="44">
        <v>237</v>
      </c>
      <c r="AD1475" s="44">
        <v>23</v>
      </c>
      <c r="AE1475" s="44">
        <v>115.16225895208257</v>
      </c>
      <c r="AF1475" s="44">
        <v>4</v>
      </c>
      <c r="AG1475" s="75">
        <v>1</v>
      </c>
      <c r="AH1475" s="74">
        <v>0.93799999999999994</v>
      </c>
      <c r="AI1475" s="44">
        <v>9</v>
      </c>
      <c r="AJ1475" s="44">
        <v>0</v>
      </c>
      <c r="AK1475" s="44">
        <v>217</v>
      </c>
      <c r="AL1475" s="44">
        <v>23</v>
      </c>
      <c r="AM1475" s="44">
        <v>0</v>
      </c>
      <c r="AN1475" s="44">
        <v>23</v>
      </c>
      <c r="AO1475" s="44">
        <v>81.680560482340908</v>
      </c>
      <c r="AP1475" s="44">
        <v>23</v>
      </c>
      <c r="AQ1475" s="44">
        <v>237</v>
      </c>
      <c r="AR1475" s="44">
        <v>23</v>
      </c>
      <c r="AS1475" s="44">
        <v>115.16225895208257</v>
      </c>
      <c r="AT1475" s="44">
        <v>4</v>
      </c>
      <c r="AU1475" s="75">
        <v>1</v>
      </c>
      <c r="AV1475">
        <v>1.016</v>
      </c>
      <c r="AW1475">
        <v>9</v>
      </c>
      <c r="AX1475">
        <v>0</v>
      </c>
      <c r="AY1475">
        <v>217</v>
      </c>
      <c r="AZ1475">
        <v>23</v>
      </c>
      <c r="BA1475">
        <v>0</v>
      </c>
      <c r="BB1475">
        <v>23</v>
      </c>
      <c r="BC1475">
        <v>81.680560482340908</v>
      </c>
      <c r="BD1475">
        <v>23</v>
      </c>
      <c r="BE1475">
        <v>237</v>
      </c>
      <c r="BF1475">
        <v>23</v>
      </c>
      <c r="BG1475">
        <v>115.16225895208257</v>
      </c>
      <c r="BH1475">
        <v>4</v>
      </c>
      <c r="BI1475">
        <v>1</v>
      </c>
      <c r="BJ1475" s="74">
        <f t="shared" si="111"/>
        <v>0.93800000000000006</v>
      </c>
      <c r="BK1475" s="92">
        <f t="shared" si="112"/>
        <v>9</v>
      </c>
      <c r="BN1475" s="67">
        <f t="shared" si="113"/>
        <v>0.56266666666666676</v>
      </c>
      <c r="BO1475" s="9">
        <f t="shared" si="114"/>
        <v>5</v>
      </c>
      <c r="BT1475">
        <v>0.57799999999999996</v>
      </c>
      <c r="BU1475">
        <v>9</v>
      </c>
      <c r="BV1475">
        <v>0</v>
      </c>
      <c r="BW1475">
        <v>217</v>
      </c>
      <c r="BX1475">
        <v>23</v>
      </c>
      <c r="BY1475">
        <v>0</v>
      </c>
      <c r="BZ1475">
        <v>23</v>
      </c>
      <c r="CA1475">
        <v>81.680560482340908</v>
      </c>
      <c r="CB1475">
        <v>23</v>
      </c>
      <c r="CC1475">
        <v>237</v>
      </c>
      <c r="CD1475">
        <v>23</v>
      </c>
      <c r="CE1475">
        <v>115.16225895208257</v>
      </c>
      <c r="CF1475">
        <v>4</v>
      </c>
      <c r="CG1475">
        <v>1</v>
      </c>
      <c r="CM1475">
        <v>0.57799999999999996</v>
      </c>
      <c r="CQ1475" t="s">
        <v>162</v>
      </c>
      <c r="CR1475" t="s">
        <v>182</v>
      </c>
      <c r="CS1475" t="s">
        <v>242</v>
      </c>
      <c r="CT1475">
        <v>217</v>
      </c>
      <c r="CU1475">
        <v>23</v>
      </c>
      <c r="CV1475">
        <v>0</v>
      </c>
      <c r="CW1475">
        <v>23</v>
      </c>
      <c r="CX1475">
        <v>81.680560482340908</v>
      </c>
      <c r="CY1475">
        <v>23</v>
      </c>
      <c r="CZ1475">
        <v>237</v>
      </c>
      <c r="DA1475">
        <v>23</v>
      </c>
      <c r="DB1475">
        <v>115.16225895208257</v>
      </c>
      <c r="DC1475">
        <v>4</v>
      </c>
      <c r="DD1475">
        <v>1</v>
      </c>
      <c r="DF1475">
        <v>0.29699999999999999</v>
      </c>
    </row>
    <row r="1476" spans="1:110" x14ac:dyDescent="0.25">
      <c r="A1476" s="74">
        <v>2</v>
      </c>
      <c r="B1476" s="44">
        <v>1</v>
      </c>
      <c r="C1476" s="44">
        <v>7</v>
      </c>
      <c r="D1476" s="44">
        <v>0</v>
      </c>
      <c r="E1476" s="44">
        <v>7.6410107736386901E-2</v>
      </c>
      <c r="F1476" s="44">
        <v>1603.9026119999901</v>
      </c>
      <c r="G1476" s="75">
        <v>88.81</v>
      </c>
      <c r="H1476" s="74">
        <v>0.45300000000000001</v>
      </c>
      <c r="I1476" s="44">
        <v>4</v>
      </c>
      <c r="J1476" s="75">
        <v>0</v>
      </c>
      <c r="K1476" s="74">
        <v>0.34300000000000003</v>
      </c>
      <c r="L1476" s="44">
        <v>4</v>
      </c>
      <c r="M1476" s="75">
        <v>0</v>
      </c>
      <c r="N1476" s="44">
        <v>0.28100000000000003</v>
      </c>
      <c r="O1476" s="44">
        <v>4</v>
      </c>
      <c r="P1476" s="75">
        <v>0</v>
      </c>
      <c r="Q1476" s="80">
        <f t="shared" si="110"/>
        <v>0.35899999999999999</v>
      </c>
      <c r="R1476" s="88">
        <f t="shared" si="110"/>
        <v>4</v>
      </c>
      <c r="T1476" s="74">
        <v>0.76600000000000001</v>
      </c>
      <c r="U1476" s="44">
        <v>7</v>
      </c>
      <c r="V1476" s="44">
        <v>0</v>
      </c>
      <c r="W1476" s="44">
        <v>0</v>
      </c>
      <c r="X1476" s="44">
        <v>23</v>
      </c>
      <c r="Y1476" s="44">
        <v>217</v>
      </c>
      <c r="Z1476" s="44">
        <v>23</v>
      </c>
      <c r="AA1476" s="44">
        <v>237</v>
      </c>
      <c r="AB1476" s="44">
        <v>23</v>
      </c>
      <c r="AC1476" s="44">
        <v>0</v>
      </c>
      <c r="AD1476" s="44">
        <v>23</v>
      </c>
      <c r="AE1476" s="44">
        <v>116.25052464517007</v>
      </c>
      <c r="AF1476" s="44">
        <v>4</v>
      </c>
      <c r="AG1476" s="75">
        <v>0.9</v>
      </c>
      <c r="AH1476" s="74">
        <v>0.84299999999999997</v>
      </c>
      <c r="AI1476" s="44">
        <v>7</v>
      </c>
      <c r="AJ1476" s="44">
        <v>0</v>
      </c>
      <c r="AK1476" s="44">
        <v>0</v>
      </c>
      <c r="AL1476" s="44">
        <v>23</v>
      </c>
      <c r="AM1476" s="44">
        <v>217</v>
      </c>
      <c r="AN1476" s="44">
        <v>23</v>
      </c>
      <c r="AO1476" s="44">
        <v>237</v>
      </c>
      <c r="AP1476" s="44">
        <v>23</v>
      </c>
      <c r="AQ1476" s="44">
        <v>0</v>
      </c>
      <c r="AR1476" s="44">
        <v>23</v>
      </c>
      <c r="AS1476" s="44">
        <v>116.25052464517007</v>
      </c>
      <c r="AT1476" s="44">
        <v>4</v>
      </c>
      <c r="AU1476" s="75">
        <v>0.9</v>
      </c>
      <c r="AV1476">
        <v>0.92200000000000004</v>
      </c>
      <c r="AW1476">
        <v>7</v>
      </c>
      <c r="AX1476">
        <v>0</v>
      </c>
      <c r="AY1476">
        <v>0</v>
      </c>
      <c r="AZ1476">
        <v>23</v>
      </c>
      <c r="BA1476">
        <v>217</v>
      </c>
      <c r="BB1476">
        <v>23</v>
      </c>
      <c r="BC1476">
        <v>237</v>
      </c>
      <c r="BD1476">
        <v>23</v>
      </c>
      <c r="BE1476">
        <v>0</v>
      </c>
      <c r="BF1476">
        <v>23</v>
      </c>
      <c r="BG1476">
        <v>116.25052464517007</v>
      </c>
      <c r="BH1476">
        <v>4</v>
      </c>
      <c r="BI1476">
        <v>0.9</v>
      </c>
      <c r="BJ1476" s="74">
        <f t="shared" si="111"/>
        <v>0.84366666666666668</v>
      </c>
      <c r="BK1476" s="92">
        <f t="shared" si="112"/>
        <v>7</v>
      </c>
      <c r="BN1476" s="67">
        <f t="shared" si="113"/>
        <v>0.48466666666666669</v>
      </c>
      <c r="BO1476" s="9">
        <f t="shared" si="114"/>
        <v>3</v>
      </c>
      <c r="BT1476">
        <v>0.53100000000000003</v>
      </c>
      <c r="BU1476">
        <v>7</v>
      </c>
      <c r="BV1476">
        <v>0</v>
      </c>
      <c r="BW1476">
        <v>0</v>
      </c>
      <c r="BX1476">
        <v>23</v>
      </c>
      <c r="BY1476">
        <v>217</v>
      </c>
      <c r="BZ1476">
        <v>23</v>
      </c>
      <c r="CA1476">
        <v>237</v>
      </c>
      <c r="CB1476">
        <v>23</v>
      </c>
      <c r="CC1476">
        <v>0</v>
      </c>
      <c r="CD1476">
        <v>23</v>
      </c>
      <c r="CE1476">
        <v>116.25052464517007</v>
      </c>
      <c r="CF1476">
        <v>4</v>
      </c>
      <c r="CG1476">
        <v>0.9</v>
      </c>
      <c r="CM1476">
        <v>0.53100000000000003</v>
      </c>
      <c r="CQ1476" t="s">
        <v>162</v>
      </c>
      <c r="CR1476" t="s">
        <v>179</v>
      </c>
      <c r="CS1476" t="s">
        <v>183</v>
      </c>
      <c r="CT1476">
        <v>0</v>
      </c>
      <c r="CU1476">
        <v>23</v>
      </c>
      <c r="CV1476">
        <v>217</v>
      </c>
      <c r="CW1476">
        <v>23</v>
      </c>
      <c r="CX1476">
        <v>237</v>
      </c>
      <c r="CY1476">
        <v>23</v>
      </c>
      <c r="CZ1476">
        <v>0</v>
      </c>
      <c r="DA1476">
        <v>23</v>
      </c>
      <c r="DB1476">
        <v>116.25052464517007</v>
      </c>
      <c r="DC1476">
        <v>4</v>
      </c>
      <c r="DD1476">
        <v>0.9</v>
      </c>
      <c r="DF1476">
        <v>0.26500000000000001</v>
      </c>
    </row>
    <row r="1477" spans="1:110" x14ac:dyDescent="0.25">
      <c r="A1477" s="74">
        <v>2</v>
      </c>
      <c r="B1477" s="44">
        <v>1</v>
      </c>
      <c r="C1477" s="44">
        <v>7</v>
      </c>
      <c r="D1477" s="44">
        <v>1</v>
      </c>
      <c r="E1477" s="44">
        <v>0.17394811224828099</v>
      </c>
      <c r="F1477" s="44">
        <v>1637.0998735000001</v>
      </c>
      <c r="G1477" s="75">
        <v>96.86</v>
      </c>
      <c r="H1477" s="74">
        <v>0.45300000000000001</v>
      </c>
      <c r="I1477" s="44">
        <v>4</v>
      </c>
      <c r="J1477" s="75">
        <v>0</v>
      </c>
      <c r="K1477" s="74">
        <v>0.32900000000000001</v>
      </c>
      <c r="L1477" s="44">
        <v>4</v>
      </c>
      <c r="M1477" s="75">
        <v>0</v>
      </c>
      <c r="N1477" s="44">
        <v>0.29699999999999999</v>
      </c>
      <c r="O1477" s="44">
        <v>4</v>
      </c>
      <c r="P1477" s="75">
        <v>0</v>
      </c>
      <c r="Q1477" s="80">
        <f t="shared" si="110"/>
        <v>0.35966666666666663</v>
      </c>
      <c r="R1477" s="88">
        <f t="shared" si="110"/>
        <v>4</v>
      </c>
      <c r="T1477" s="74">
        <v>0.84399999999999997</v>
      </c>
      <c r="U1477" s="44">
        <v>9</v>
      </c>
      <c r="V1477" s="44">
        <v>0</v>
      </c>
      <c r="W1477" s="44">
        <v>80.843550924638492</v>
      </c>
      <c r="X1477" s="44">
        <v>23</v>
      </c>
      <c r="Y1477" s="44">
        <v>217</v>
      </c>
      <c r="Z1477" s="44">
        <v>23</v>
      </c>
      <c r="AA1477" s="44">
        <v>237</v>
      </c>
      <c r="AB1477" s="44">
        <v>23</v>
      </c>
      <c r="AC1477" s="44">
        <v>0</v>
      </c>
      <c r="AD1477" s="44">
        <v>23</v>
      </c>
      <c r="AE1477" s="44">
        <v>115.56600225026435</v>
      </c>
      <c r="AF1477" s="44">
        <v>4</v>
      </c>
      <c r="AG1477" s="75">
        <v>1</v>
      </c>
      <c r="AH1477" s="74">
        <v>0.93700000000000006</v>
      </c>
      <c r="AI1477" s="44">
        <v>9</v>
      </c>
      <c r="AJ1477" s="44">
        <v>0</v>
      </c>
      <c r="AK1477" s="44">
        <v>80.843550924638492</v>
      </c>
      <c r="AL1477" s="44">
        <v>23</v>
      </c>
      <c r="AM1477" s="44">
        <v>217</v>
      </c>
      <c r="AN1477" s="44">
        <v>23</v>
      </c>
      <c r="AO1477" s="44">
        <v>237</v>
      </c>
      <c r="AP1477" s="44">
        <v>23</v>
      </c>
      <c r="AQ1477" s="44">
        <v>0</v>
      </c>
      <c r="AR1477" s="44">
        <v>23</v>
      </c>
      <c r="AS1477" s="44">
        <v>115.56600225026435</v>
      </c>
      <c r="AT1477" s="44">
        <v>4</v>
      </c>
      <c r="AU1477" s="75">
        <v>1</v>
      </c>
      <c r="AV1477">
        <v>1</v>
      </c>
      <c r="AW1477">
        <v>9</v>
      </c>
      <c r="AX1477">
        <v>0</v>
      </c>
      <c r="AY1477">
        <v>80.843550924638492</v>
      </c>
      <c r="AZ1477">
        <v>23</v>
      </c>
      <c r="BA1477">
        <v>217</v>
      </c>
      <c r="BB1477">
        <v>23</v>
      </c>
      <c r="BC1477">
        <v>237</v>
      </c>
      <c r="BD1477">
        <v>23</v>
      </c>
      <c r="BE1477">
        <v>0</v>
      </c>
      <c r="BF1477">
        <v>23</v>
      </c>
      <c r="BG1477">
        <v>115.56600225026435</v>
      </c>
      <c r="BH1477">
        <v>4</v>
      </c>
      <c r="BI1477">
        <v>1</v>
      </c>
      <c r="BJ1477" s="74">
        <f t="shared" si="111"/>
        <v>0.92700000000000005</v>
      </c>
      <c r="BK1477" s="92">
        <f t="shared" si="112"/>
        <v>9</v>
      </c>
      <c r="BN1477" s="67">
        <f t="shared" si="113"/>
        <v>0.56733333333333347</v>
      </c>
      <c r="BO1477" s="9">
        <f t="shared" si="114"/>
        <v>5</v>
      </c>
      <c r="BT1477">
        <v>0.56200000000000006</v>
      </c>
      <c r="BU1477">
        <v>9</v>
      </c>
      <c r="BV1477">
        <v>0</v>
      </c>
      <c r="BW1477">
        <v>80.843550924638492</v>
      </c>
      <c r="BX1477">
        <v>23</v>
      </c>
      <c r="BY1477">
        <v>217</v>
      </c>
      <c r="BZ1477">
        <v>23</v>
      </c>
      <c r="CA1477">
        <v>237</v>
      </c>
      <c r="CB1477">
        <v>23</v>
      </c>
      <c r="CC1477">
        <v>0</v>
      </c>
      <c r="CD1477">
        <v>23</v>
      </c>
      <c r="CE1477">
        <v>115.56600225026435</v>
      </c>
      <c r="CF1477">
        <v>4</v>
      </c>
      <c r="CG1477">
        <v>1</v>
      </c>
      <c r="CM1477">
        <v>0.56200000000000006</v>
      </c>
      <c r="CQ1477" t="s">
        <v>162</v>
      </c>
      <c r="CR1477" t="s">
        <v>180</v>
      </c>
      <c r="CS1477" t="s">
        <v>242</v>
      </c>
      <c r="CT1477">
        <v>80.843550924638492</v>
      </c>
      <c r="CU1477">
        <v>23</v>
      </c>
      <c r="CV1477">
        <v>217</v>
      </c>
      <c r="CW1477">
        <v>23</v>
      </c>
      <c r="CX1477">
        <v>237</v>
      </c>
      <c r="CY1477">
        <v>23</v>
      </c>
      <c r="CZ1477">
        <v>0</v>
      </c>
      <c r="DA1477">
        <v>23</v>
      </c>
      <c r="DB1477">
        <v>115.56600225026435</v>
      </c>
      <c r="DC1477">
        <v>4</v>
      </c>
      <c r="DD1477">
        <v>1</v>
      </c>
      <c r="DF1477">
        <v>0.26600000000000001</v>
      </c>
    </row>
    <row r="1478" spans="1:110" x14ac:dyDescent="0.25">
      <c r="A1478" s="74">
        <v>2</v>
      </c>
      <c r="B1478" s="44">
        <v>1</v>
      </c>
      <c r="C1478" s="44">
        <v>7</v>
      </c>
      <c r="D1478" s="44">
        <v>2</v>
      </c>
      <c r="E1478" s="44">
        <v>0.27148611676015799</v>
      </c>
      <c r="F1478" s="44">
        <v>1670.297135</v>
      </c>
      <c r="G1478" s="75">
        <v>104.91</v>
      </c>
      <c r="H1478" s="74">
        <v>0.437</v>
      </c>
      <c r="I1478" s="44">
        <v>4</v>
      </c>
      <c r="J1478" s="75">
        <v>0</v>
      </c>
      <c r="K1478" s="74">
        <v>0.36</v>
      </c>
      <c r="L1478" s="44">
        <v>4</v>
      </c>
      <c r="M1478" s="75">
        <v>0</v>
      </c>
      <c r="N1478" s="44">
        <v>0.312</v>
      </c>
      <c r="O1478" s="44">
        <v>4</v>
      </c>
      <c r="P1478" s="75">
        <v>0</v>
      </c>
      <c r="Q1478" s="80">
        <f t="shared" ref="Q1478:R1541" si="115">AVERAGE(H1478,K1478,N1478)</f>
        <v>0.36966666666666664</v>
      </c>
      <c r="R1478" s="88">
        <f t="shared" si="115"/>
        <v>4</v>
      </c>
      <c r="T1478" s="74">
        <v>0.84399999999999997</v>
      </c>
      <c r="U1478" s="44">
        <v>9</v>
      </c>
      <c r="V1478" s="44">
        <v>0</v>
      </c>
      <c r="W1478" s="44">
        <v>80.813843177711647</v>
      </c>
      <c r="X1478" s="44">
        <v>23</v>
      </c>
      <c r="Y1478" s="44">
        <v>0</v>
      </c>
      <c r="Z1478" s="44">
        <v>23</v>
      </c>
      <c r="AA1478" s="44">
        <v>237</v>
      </c>
      <c r="AB1478" s="44">
        <v>23</v>
      </c>
      <c r="AC1478" s="44">
        <v>217</v>
      </c>
      <c r="AD1478" s="44">
        <v>23</v>
      </c>
      <c r="AE1478" s="44">
        <v>116.05634387404807</v>
      </c>
      <c r="AF1478" s="44">
        <v>4</v>
      </c>
      <c r="AG1478" s="75">
        <v>1</v>
      </c>
      <c r="AH1478" s="74">
        <v>0.92200000000000004</v>
      </c>
      <c r="AI1478" s="44">
        <v>9</v>
      </c>
      <c r="AJ1478" s="44">
        <v>0</v>
      </c>
      <c r="AK1478" s="44">
        <v>80.813843177711647</v>
      </c>
      <c r="AL1478" s="44">
        <v>23</v>
      </c>
      <c r="AM1478" s="44">
        <v>0</v>
      </c>
      <c r="AN1478" s="44">
        <v>23</v>
      </c>
      <c r="AO1478" s="44">
        <v>237</v>
      </c>
      <c r="AP1478" s="44">
        <v>23</v>
      </c>
      <c r="AQ1478" s="44">
        <v>217</v>
      </c>
      <c r="AR1478" s="44">
        <v>23</v>
      </c>
      <c r="AS1478" s="44">
        <v>116.05634387404807</v>
      </c>
      <c r="AT1478" s="44">
        <v>4</v>
      </c>
      <c r="AU1478" s="75">
        <v>1</v>
      </c>
      <c r="AV1478">
        <v>0.98399999999999999</v>
      </c>
      <c r="AW1478">
        <v>9</v>
      </c>
      <c r="AX1478">
        <v>0</v>
      </c>
      <c r="AY1478">
        <v>80.813843177711647</v>
      </c>
      <c r="AZ1478">
        <v>23</v>
      </c>
      <c r="BA1478">
        <v>0</v>
      </c>
      <c r="BB1478">
        <v>23</v>
      </c>
      <c r="BC1478">
        <v>237</v>
      </c>
      <c r="BD1478">
        <v>23</v>
      </c>
      <c r="BE1478">
        <v>217</v>
      </c>
      <c r="BF1478">
        <v>23</v>
      </c>
      <c r="BG1478">
        <v>116.05634387404807</v>
      </c>
      <c r="BH1478">
        <v>4</v>
      </c>
      <c r="BI1478">
        <v>1</v>
      </c>
      <c r="BJ1478" s="74">
        <f t="shared" ref="BJ1478:BJ1541" si="116">AVERAGE(T1478,AH1478,AV1478)</f>
        <v>0.91666666666666663</v>
      </c>
      <c r="BK1478" s="92">
        <f t="shared" ref="BK1478:BK1541" si="117">AVERAGE(U1478,AI1478,AW1478)</f>
        <v>9</v>
      </c>
      <c r="BN1478" s="67">
        <f t="shared" ref="BN1478:BN1541" si="118">(BJ1478-Q1478)</f>
        <v>0.54699999999999993</v>
      </c>
      <c r="BO1478" s="9">
        <f t="shared" ref="BO1478:BO1541" si="119">BK1478-R1478</f>
        <v>5</v>
      </c>
      <c r="BT1478">
        <v>0.57799999999999996</v>
      </c>
      <c r="BU1478">
        <v>9</v>
      </c>
      <c r="BV1478">
        <v>0</v>
      </c>
      <c r="BW1478">
        <v>80.813843177711647</v>
      </c>
      <c r="BX1478">
        <v>23</v>
      </c>
      <c r="BY1478">
        <v>0</v>
      </c>
      <c r="BZ1478">
        <v>23</v>
      </c>
      <c r="CA1478">
        <v>237</v>
      </c>
      <c r="CB1478">
        <v>23</v>
      </c>
      <c r="CC1478">
        <v>217</v>
      </c>
      <c r="CD1478">
        <v>23</v>
      </c>
      <c r="CE1478">
        <v>116.05634387404807</v>
      </c>
      <c r="CF1478">
        <v>4</v>
      </c>
      <c r="CG1478">
        <v>1</v>
      </c>
      <c r="CM1478">
        <v>0.57799999999999996</v>
      </c>
      <c r="CQ1478" t="s">
        <v>162</v>
      </c>
      <c r="CR1478" t="s">
        <v>180</v>
      </c>
      <c r="CS1478" t="s">
        <v>242</v>
      </c>
      <c r="CT1478">
        <v>80.813843177711647</v>
      </c>
      <c r="CU1478">
        <v>23</v>
      </c>
      <c r="CV1478">
        <v>0</v>
      </c>
      <c r="CW1478">
        <v>23</v>
      </c>
      <c r="CX1478">
        <v>237</v>
      </c>
      <c r="CY1478">
        <v>23</v>
      </c>
      <c r="CZ1478">
        <v>217</v>
      </c>
      <c r="DA1478">
        <v>23</v>
      </c>
      <c r="DB1478">
        <v>116.05634387404807</v>
      </c>
      <c r="DC1478">
        <v>4</v>
      </c>
      <c r="DD1478">
        <v>1</v>
      </c>
      <c r="DF1478">
        <v>0.26600000000000001</v>
      </c>
    </row>
    <row r="1479" spans="1:110" x14ac:dyDescent="0.25">
      <c r="A1479" s="74">
        <v>2</v>
      </c>
      <c r="B1479" s="44">
        <v>1</v>
      </c>
      <c r="C1479" s="44">
        <v>7</v>
      </c>
      <c r="D1479" s="44">
        <v>3</v>
      </c>
      <c r="E1479" s="44">
        <v>0.369024121272018</v>
      </c>
      <c r="F1479" s="44">
        <v>1703.4943965</v>
      </c>
      <c r="G1479" s="75">
        <v>112.96</v>
      </c>
      <c r="H1479" s="74">
        <v>0.437</v>
      </c>
      <c r="I1479" s="44">
        <v>4</v>
      </c>
      <c r="J1479" s="75">
        <v>0</v>
      </c>
      <c r="K1479" s="74">
        <v>0.36</v>
      </c>
      <c r="L1479" s="44">
        <v>4</v>
      </c>
      <c r="M1479" s="75">
        <v>0</v>
      </c>
      <c r="N1479" s="44">
        <v>0.313</v>
      </c>
      <c r="O1479" s="44">
        <v>4</v>
      </c>
      <c r="P1479" s="75">
        <v>0</v>
      </c>
      <c r="Q1479" s="80">
        <f t="shared" si="115"/>
        <v>0.36999999999999994</v>
      </c>
      <c r="R1479" s="88">
        <f t="shared" si="115"/>
        <v>4</v>
      </c>
      <c r="T1479" s="74">
        <v>0.85899999999999999</v>
      </c>
      <c r="U1479" s="44">
        <v>9</v>
      </c>
      <c r="V1479" s="44">
        <v>0</v>
      </c>
      <c r="W1479" s="44">
        <v>80.769383171163767</v>
      </c>
      <c r="X1479" s="44">
        <v>23</v>
      </c>
      <c r="Y1479" s="44">
        <v>0</v>
      </c>
      <c r="Z1479" s="44">
        <v>23</v>
      </c>
      <c r="AA1479" s="44">
        <v>237</v>
      </c>
      <c r="AB1479" s="44">
        <v>23</v>
      </c>
      <c r="AC1479" s="44">
        <v>217.000001</v>
      </c>
      <c r="AD1479" s="44">
        <v>23</v>
      </c>
      <c r="AE1479" s="44">
        <v>115.63918832073898</v>
      </c>
      <c r="AF1479" s="44">
        <v>4</v>
      </c>
      <c r="AG1479" s="75">
        <v>1</v>
      </c>
      <c r="AH1479" s="74">
        <v>0.93799999999999994</v>
      </c>
      <c r="AI1479" s="44">
        <v>9</v>
      </c>
      <c r="AJ1479" s="44">
        <v>0</v>
      </c>
      <c r="AK1479" s="44">
        <v>80.769383171163767</v>
      </c>
      <c r="AL1479" s="44">
        <v>23</v>
      </c>
      <c r="AM1479" s="44">
        <v>0</v>
      </c>
      <c r="AN1479" s="44">
        <v>23</v>
      </c>
      <c r="AO1479" s="44">
        <v>237</v>
      </c>
      <c r="AP1479" s="44">
        <v>23</v>
      </c>
      <c r="AQ1479" s="44">
        <v>217.000001</v>
      </c>
      <c r="AR1479" s="44">
        <v>23</v>
      </c>
      <c r="AS1479" s="44">
        <v>115.63918832073898</v>
      </c>
      <c r="AT1479" s="44">
        <v>4</v>
      </c>
      <c r="AU1479" s="75">
        <v>1</v>
      </c>
      <c r="AV1479">
        <v>1.016</v>
      </c>
      <c r="AW1479">
        <v>9</v>
      </c>
      <c r="AX1479">
        <v>0</v>
      </c>
      <c r="AY1479">
        <v>80.769383171163767</v>
      </c>
      <c r="AZ1479">
        <v>23</v>
      </c>
      <c r="BA1479">
        <v>0</v>
      </c>
      <c r="BB1479">
        <v>23</v>
      </c>
      <c r="BC1479">
        <v>237</v>
      </c>
      <c r="BD1479">
        <v>23</v>
      </c>
      <c r="BE1479">
        <v>217.000001</v>
      </c>
      <c r="BF1479">
        <v>23</v>
      </c>
      <c r="BG1479">
        <v>115.63918832073898</v>
      </c>
      <c r="BH1479">
        <v>4</v>
      </c>
      <c r="BI1479">
        <v>1</v>
      </c>
      <c r="BJ1479" s="74">
        <f t="shared" si="116"/>
        <v>0.93766666666666654</v>
      </c>
      <c r="BK1479" s="92">
        <f t="shared" si="117"/>
        <v>9</v>
      </c>
      <c r="BN1479" s="67">
        <f t="shared" si="118"/>
        <v>0.56766666666666654</v>
      </c>
      <c r="BO1479" s="9">
        <f t="shared" si="119"/>
        <v>5</v>
      </c>
      <c r="BT1479">
        <v>0.59299999999999997</v>
      </c>
      <c r="BU1479">
        <v>9</v>
      </c>
      <c r="BV1479">
        <v>0</v>
      </c>
      <c r="BW1479">
        <v>80.769383171163767</v>
      </c>
      <c r="BX1479">
        <v>23</v>
      </c>
      <c r="BY1479">
        <v>0</v>
      </c>
      <c r="BZ1479">
        <v>23</v>
      </c>
      <c r="CA1479">
        <v>237</v>
      </c>
      <c r="CB1479">
        <v>23</v>
      </c>
      <c r="CC1479">
        <v>217.000001</v>
      </c>
      <c r="CD1479">
        <v>23</v>
      </c>
      <c r="CE1479">
        <v>115.63918832073898</v>
      </c>
      <c r="CF1479">
        <v>4</v>
      </c>
      <c r="CG1479">
        <v>1</v>
      </c>
      <c r="CM1479">
        <v>0.59299999999999997</v>
      </c>
      <c r="CQ1479" t="s">
        <v>162</v>
      </c>
      <c r="CR1479" t="s">
        <v>176</v>
      </c>
      <c r="CS1479" t="s">
        <v>242</v>
      </c>
      <c r="CT1479">
        <v>80.769383171163767</v>
      </c>
      <c r="CU1479">
        <v>23</v>
      </c>
      <c r="CV1479">
        <v>0</v>
      </c>
      <c r="CW1479">
        <v>23</v>
      </c>
      <c r="CX1479">
        <v>237</v>
      </c>
      <c r="CY1479">
        <v>23</v>
      </c>
      <c r="CZ1479">
        <v>217.000001</v>
      </c>
      <c r="DA1479">
        <v>23</v>
      </c>
      <c r="DB1479">
        <v>115.63918832073898</v>
      </c>
      <c r="DC1479">
        <v>4</v>
      </c>
      <c r="DD1479">
        <v>1</v>
      </c>
      <c r="DF1479">
        <v>0.28100000000000003</v>
      </c>
    </row>
    <row r="1480" spans="1:110" x14ac:dyDescent="0.25">
      <c r="A1480" s="74">
        <v>2</v>
      </c>
      <c r="B1480" s="44">
        <v>1</v>
      </c>
      <c r="C1480" s="44">
        <v>7</v>
      </c>
      <c r="D1480" s="44">
        <v>4</v>
      </c>
      <c r="E1480" s="44">
        <v>0.46656212578391199</v>
      </c>
      <c r="F1480" s="44">
        <v>1736.691658</v>
      </c>
      <c r="G1480" s="75">
        <v>121.01</v>
      </c>
      <c r="H1480" s="74">
        <v>0.45300000000000001</v>
      </c>
      <c r="I1480" s="44">
        <v>4</v>
      </c>
      <c r="J1480" s="75">
        <v>0</v>
      </c>
      <c r="K1480" s="74">
        <v>0.34399999999999997</v>
      </c>
      <c r="L1480" s="44">
        <v>4</v>
      </c>
      <c r="M1480" s="75">
        <v>0</v>
      </c>
      <c r="N1480" s="44">
        <v>0.29699999999999999</v>
      </c>
      <c r="O1480" s="44">
        <v>4</v>
      </c>
      <c r="P1480" s="75">
        <v>0</v>
      </c>
      <c r="Q1480" s="80">
        <f t="shared" si="115"/>
        <v>0.36466666666666664</v>
      </c>
      <c r="R1480" s="88">
        <f t="shared" si="115"/>
        <v>4</v>
      </c>
      <c r="T1480" s="74">
        <v>0.86</v>
      </c>
      <c r="U1480" s="44">
        <v>9</v>
      </c>
      <c r="V1480" s="44">
        <v>0</v>
      </c>
      <c r="W1480" s="44">
        <v>216.99999999999997</v>
      </c>
      <c r="X1480" s="44">
        <v>23</v>
      </c>
      <c r="Y1480" s="44">
        <v>0</v>
      </c>
      <c r="Z1480" s="44">
        <v>23</v>
      </c>
      <c r="AA1480" s="44">
        <v>236.99999999999997</v>
      </c>
      <c r="AB1480" s="44">
        <v>23</v>
      </c>
      <c r="AC1480" s="44">
        <v>81.110544669898943</v>
      </c>
      <c r="AD1480" s="44">
        <v>23</v>
      </c>
      <c r="AE1480" s="44">
        <v>115.67177930765224</v>
      </c>
      <c r="AF1480" s="44">
        <v>4</v>
      </c>
      <c r="AG1480" s="75">
        <v>1</v>
      </c>
      <c r="AH1480" s="74">
        <v>0.93700000000000006</v>
      </c>
      <c r="AI1480" s="44">
        <v>9</v>
      </c>
      <c r="AJ1480" s="44">
        <v>0</v>
      </c>
      <c r="AK1480" s="44">
        <v>216.99999999999997</v>
      </c>
      <c r="AL1480" s="44">
        <v>23</v>
      </c>
      <c r="AM1480" s="44">
        <v>0</v>
      </c>
      <c r="AN1480" s="44">
        <v>23</v>
      </c>
      <c r="AO1480" s="44">
        <v>236.99999999999997</v>
      </c>
      <c r="AP1480" s="44">
        <v>23</v>
      </c>
      <c r="AQ1480" s="44">
        <v>81.110544669898943</v>
      </c>
      <c r="AR1480" s="44">
        <v>23</v>
      </c>
      <c r="AS1480" s="44">
        <v>115.67177930765224</v>
      </c>
      <c r="AT1480" s="44">
        <v>4</v>
      </c>
      <c r="AU1480" s="75">
        <v>1</v>
      </c>
      <c r="AV1480">
        <v>1.032</v>
      </c>
      <c r="AW1480">
        <v>9</v>
      </c>
      <c r="AX1480">
        <v>0</v>
      </c>
      <c r="AY1480">
        <v>216.99999999999997</v>
      </c>
      <c r="AZ1480">
        <v>23</v>
      </c>
      <c r="BA1480">
        <v>0</v>
      </c>
      <c r="BB1480">
        <v>23</v>
      </c>
      <c r="BC1480">
        <v>236.99999999999997</v>
      </c>
      <c r="BD1480">
        <v>23</v>
      </c>
      <c r="BE1480">
        <v>81.110544669898943</v>
      </c>
      <c r="BF1480">
        <v>23</v>
      </c>
      <c r="BG1480">
        <v>115.67177930765224</v>
      </c>
      <c r="BH1480">
        <v>4</v>
      </c>
      <c r="BI1480">
        <v>1</v>
      </c>
      <c r="BJ1480" s="74">
        <f t="shared" si="116"/>
        <v>0.94300000000000006</v>
      </c>
      <c r="BK1480" s="92">
        <f t="shared" si="117"/>
        <v>9</v>
      </c>
      <c r="BN1480" s="67">
        <f t="shared" si="118"/>
        <v>0.57833333333333337</v>
      </c>
      <c r="BO1480" s="9">
        <f t="shared" si="119"/>
        <v>5</v>
      </c>
      <c r="BT1480">
        <v>0.60899999999999999</v>
      </c>
      <c r="BU1480">
        <v>9</v>
      </c>
      <c r="BV1480">
        <v>0</v>
      </c>
      <c r="BW1480">
        <v>216.99999999999997</v>
      </c>
      <c r="BX1480">
        <v>23</v>
      </c>
      <c r="BY1480">
        <v>0</v>
      </c>
      <c r="BZ1480">
        <v>23</v>
      </c>
      <c r="CA1480">
        <v>236.99999999999997</v>
      </c>
      <c r="CB1480">
        <v>23</v>
      </c>
      <c r="CC1480">
        <v>81.110544669898943</v>
      </c>
      <c r="CD1480">
        <v>23</v>
      </c>
      <c r="CE1480">
        <v>115.67177930765224</v>
      </c>
      <c r="CF1480">
        <v>4</v>
      </c>
      <c r="CG1480">
        <v>1</v>
      </c>
      <c r="CM1480">
        <v>0.60899999999999999</v>
      </c>
      <c r="CQ1480" t="s">
        <v>162</v>
      </c>
      <c r="CR1480" t="s">
        <v>182</v>
      </c>
      <c r="CS1480" t="s">
        <v>242</v>
      </c>
      <c r="CT1480">
        <v>216.99999999999997</v>
      </c>
      <c r="CU1480">
        <v>23</v>
      </c>
      <c r="CV1480">
        <v>0</v>
      </c>
      <c r="CW1480">
        <v>23</v>
      </c>
      <c r="CX1480">
        <v>236.99999999999997</v>
      </c>
      <c r="CY1480">
        <v>23</v>
      </c>
      <c r="CZ1480">
        <v>81.110544669898943</v>
      </c>
      <c r="DA1480">
        <v>23</v>
      </c>
      <c r="DB1480">
        <v>115.67177930765224</v>
      </c>
      <c r="DC1480">
        <v>4</v>
      </c>
      <c r="DD1480">
        <v>1</v>
      </c>
      <c r="DF1480">
        <v>0.29699999999999999</v>
      </c>
    </row>
    <row r="1481" spans="1:110" x14ac:dyDescent="0.25">
      <c r="A1481" s="74">
        <v>2</v>
      </c>
      <c r="B1481" s="44">
        <v>1</v>
      </c>
      <c r="C1481" s="44">
        <v>8</v>
      </c>
      <c r="D1481" s="44">
        <v>0</v>
      </c>
      <c r="E1481" s="44">
        <v>0.38716992839643699</v>
      </c>
      <c r="F1481" s="44">
        <v>1728.5779680000001</v>
      </c>
      <c r="G1481" s="75">
        <v>95.55</v>
      </c>
      <c r="H1481" s="74">
        <v>0.45300000000000001</v>
      </c>
      <c r="I1481" s="44">
        <v>4</v>
      </c>
      <c r="J1481" s="75">
        <v>0</v>
      </c>
      <c r="K1481" s="74">
        <v>0.35899999999999999</v>
      </c>
      <c r="L1481" s="44">
        <v>4</v>
      </c>
      <c r="M1481" s="75">
        <v>0</v>
      </c>
      <c r="N1481" s="44">
        <v>0.28100000000000003</v>
      </c>
      <c r="O1481" s="44">
        <v>4</v>
      </c>
      <c r="P1481" s="75">
        <v>0</v>
      </c>
      <c r="Q1481" s="80">
        <f t="shared" si="115"/>
        <v>0.36433333333333334</v>
      </c>
      <c r="R1481" s="88">
        <f t="shared" si="115"/>
        <v>4</v>
      </c>
      <c r="T1481" s="74">
        <v>0.75</v>
      </c>
      <c r="U1481" s="44">
        <v>7</v>
      </c>
      <c r="V1481" s="44">
        <v>0</v>
      </c>
      <c r="W1481" s="44">
        <v>0</v>
      </c>
      <c r="X1481" s="44">
        <v>23</v>
      </c>
      <c r="Y1481" s="44">
        <v>217.000001</v>
      </c>
      <c r="Z1481" s="44">
        <v>23</v>
      </c>
      <c r="AA1481" s="44">
        <v>237</v>
      </c>
      <c r="AB1481" s="44">
        <v>23</v>
      </c>
      <c r="AC1481" s="44">
        <v>0</v>
      </c>
      <c r="AD1481" s="44">
        <v>23</v>
      </c>
      <c r="AE1481" s="44">
        <v>115.9510587417944</v>
      </c>
      <c r="AF1481" s="44">
        <v>4</v>
      </c>
      <c r="AG1481" s="75">
        <v>0.9</v>
      </c>
      <c r="AH1481" s="74">
        <v>0.84399999999999997</v>
      </c>
      <c r="AI1481" s="44">
        <v>7</v>
      </c>
      <c r="AJ1481" s="44">
        <v>0</v>
      </c>
      <c r="AK1481" s="44">
        <v>0</v>
      </c>
      <c r="AL1481" s="44">
        <v>23</v>
      </c>
      <c r="AM1481" s="44">
        <v>217.000001</v>
      </c>
      <c r="AN1481" s="44">
        <v>23</v>
      </c>
      <c r="AO1481" s="44">
        <v>237</v>
      </c>
      <c r="AP1481" s="44">
        <v>23</v>
      </c>
      <c r="AQ1481" s="44">
        <v>0</v>
      </c>
      <c r="AR1481" s="44">
        <v>23</v>
      </c>
      <c r="AS1481" s="44">
        <v>115.9510587417944</v>
      </c>
      <c r="AT1481" s="44">
        <v>4</v>
      </c>
      <c r="AU1481" s="75">
        <v>0.9</v>
      </c>
      <c r="AV1481">
        <v>0.90600000000000003</v>
      </c>
      <c r="AW1481">
        <v>7</v>
      </c>
      <c r="AX1481">
        <v>0</v>
      </c>
      <c r="AY1481">
        <v>0</v>
      </c>
      <c r="AZ1481">
        <v>23</v>
      </c>
      <c r="BA1481">
        <v>217.000001</v>
      </c>
      <c r="BB1481">
        <v>23</v>
      </c>
      <c r="BC1481">
        <v>237</v>
      </c>
      <c r="BD1481">
        <v>23</v>
      </c>
      <c r="BE1481">
        <v>0</v>
      </c>
      <c r="BF1481">
        <v>23</v>
      </c>
      <c r="BG1481">
        <v>115.9510587417944</v>
      </c>
      <c r="BH1481">
        <v>4</v>
      </c>
      <c r="BI1481">
        <v>0.9</v>
      </c>
      <c r="BJ1481" s="74">
        <f t="shared" si="116"/>
        <v>0.83333333333333337</v>
      </c>
      <c r="BK1481" s="92">
        <f t="shared" si="117"/>
        <v>7</v>
      </c>
      <c r="BN1481" s="67">
        <f t="shared" si="118"/>
        <v>0.46900000000000003</v>
      </c>
      <c r="BO1481" s="9">
        <f t="shared" si="119"/>
        <v>3</v>
      </c>
      <c r="BT1481">
        <v>0.53100000000000003</v>
      </c>
      <c r="BU1481">
        <v>7</v>
      </c>
      <c r="BV1481">
        <v>0</v>
      </c>
      <c r="BW1481">
        <v>0</v>
      </c>
      <c r="BX1481">
        <v>23</v>
      </c>
      <c r="BY1481">
        <v>217.000001</v>
      </c>
      <c r="BZ1481">
        <v>23</v>
      </c>
      <c r="CA1481">
        <v>237</v>
      </c>
      <c r="CB1481">
        <v>23</v>
      </c>
      <c r="CC1481">
        <v>0</v>
      </c>
      <c r="CD1481">
        <v>23</v>
      </c>
      <c r="CE1481">
        <v>115.9510587417944</v>
      </c>
      <c r="CF1481">
        <v>4</v>
      </c>
      <c r="CG1481">
        <v>0.9</v>
      </c>
      <c r="CM1481">
        <v>0.53100000000000003</v>
      </c>
      <c r="CQ1481" t="s">
        <v>162</v>
      </c>
      <c r="CR1481" t="s">
        <v>173</v>
      </c>
      <c r="CS1481" t="s">
        <v>183</v>
      </c>
      <c r="CT1481">
        <v>0</v>
      </c>
      <c r="CU1481">
        <v>23</v>
      </c>
      <c r="CV1481">
        <v>217.000001</v>
      </c>
      <c r="CW1481">
        <v>23</v>
      </c>
      <c r="CX1481">
        <v>237</v>
      </c>
      <c r="CY1481">
        <v>23</v>
      </c>
      <c r="CZ1481">
        <v>0</v>
      </c>
      <c r="DA1481">
        <v>23</v>
      </c>
      <c r="DB1481">
        <v>115.9510587417944</v>
      </c>
      <c r="DC1481">
        <v>4</v>
      </c>
      <c r="DD1481">
        <v>0.9</v>
      </c>
      <c r="DF1481">
        <v>0.23400000000000001</v>
      </c>
    </row>
    <row r="1482" spans="1:110" x14ac:dyDescent="0.25">
      <c r="A1482" s="74">
        <v>2</v>
      </c>
      <c r="B1482" s="44">
        <v>1</v>
      </c>
      <c r="C1482" s="44">
        <v>8</v>
      </c>
      <c r="D1482" s="44">
        <v>1</v>
      </c>
      <c r="E1482" s="44">
        <v>0.48470793290831399</v>
      </c>
      <c r="F1482" s="44">
        <v>1761.7752295</v>
      </c>
      <c r="G1482" s="75">
        <v>103.6</v>
      </c>
      <c r="H1482" s="74">
        <v>0.437</v>
      </c>
      <c r="I1482" s="44">
        <v>4</v>
      </c>
      <c r="J1482" s="75">
        <v>0</v>
      </c>
      <c r="K1482" s="74">
        <v>0.34399999999999997</v>
      </c>
      <c r="L1482" s="44">
        <v>4</v>
      </c>
      <c r="M1482" s="75">
        <v>0</v>
      </c>
      <c r="N1482" s="44">
        <v>0.28100000000000003</v>
      </c>
      <c r="O1482" s="44">
        <v>4</v>
      </c>
      <c r="P1482" s="75">
        <v>0</v>
      </c>
      <c r="Q1482" s="80">
        <f t="shared" si="115"/>
        <v>0.35399999999999993</v>
      </c>
      <c r="R1482" s="88">
        <f t="shared" si="115"/>
        <v>4</v>
      </c>
      <c r="T1482" s="74">
        <v>0.85899999999999999</v>
      </c>
      <c r="U1482" s="44">
        <v>9</v>
      </c>
      <c r="V1482" s="44">
        <v>0</v>
      </c>
      <c r="W1482" s="44">
        <v>80.700772267563764</v>
      </c>
      <c r="X1482" s="44">
        <v>23</v>
      </c>
      <c r="Y1482" s="44">
        <v>217</v>
      </c>
      <c r="Z1482" s="44">
        <v>23</v>
      </c>
      <c r="AA1482" s="44">
        <v>237</v>
      </c>
      <c r="AB1482" s="44">
        <v>23</v>
      </c>
      <c r="AC1482" s="44">
        <v>0</v>
      </c>
      <c r="AD1482" s="44">
        <v>23</v>
      </c>
      <c r="AE1482" s="44">
        <v>115.32275803455744</v>
      </c>
      <c r="AF1482" s="44">
        <v>4</v>
      </c>
      <c r="AG1482" s="75">
        <v>1</v>
      </c>
      <c r="AH1482" s="74">
        <v>0.93700000000000006</v>
      </c>
      <c r="AI1482" s="44">
        <v>9</v>
      </c>
      <c r="AJ1482" s="44">
        <v>0</v>
      </c>
      <c r="AK1482" s="44">
        <v>80.700772267563764</v>
      </c>
      <c r="AL1482" s="44">
        <v>23</v>
      </c>
      <c r="AM1482" s="44">
        <v>217</v>
      </c>
      <c r="AN1482" s="44">
        <v>23</v>
      </c>
      <c r="AO1482" s="44">
        <v>237</v>
      </c>
      <c r="AP1482" s="44">
        <v>23</v>
      </c>
      <c r="AQ1482" s="44">
        <v>0</v>
      </c>
      <c r="AR1482" s="44">
        <v>23</v>
      </c>
      <c r="AS1482" s="44">
        <v>115.32275803455744</v>
      </c>
      <c r="AT1482" s="44">
        <v>4</v>
      </c>
      <c r="AU1482" s="75">
        <v>1</v>
      </c>
      <c r="AV1482">
        <v>1</v>
      </c>
      <c r="AW1482">
        <v>9</v>
      </c>
      <c r="AX1482">
        <v>0</v>
      </c>
      <c r="AY1482">
        <v>80.700772267563764</v>
      </c>
      <c r="AZ1482">
        <v>23</v>
      </c>
      <c r="BA1482">
        <v>217</v>
      </c>
      <c r="BB1482">
        <v>23</v>
      </c>
      <c r="BC1482">
        <v>237</v>
      </c>
      <c r="BD1482">
        <v>23</v>
      </c>
      <c r="BE1482">
        <v>0</v>
      </c>
      <c r="BF1482">
        <v>23</v>
      </c>
      <c r="BG1482">
        <v>115.32275803455744</v>
      </c>
      <c r="BH1482">
        <v>4</v>
      </c>
      <c r="BI1482">
        <v>1</v>
      </c>
      <c r="BJ1482" s="74">
        <f t="shared" si="116"/>
        <v>0.93200000000000005</v>
      </c>
      <c r="BK1482" s="92">
        <f t="shared" si="117"/>
        <v>9</v>
      </c>
      <c r="BN1482" s="67">
        <f t="shared" si="118"/>
        <v>0.57800000000000007</v>
      </c>
      <c r="BO1482" s="9">
        <f t="shared" si="119"/>
        <v>5</v>
      </c>
      <c r="BT1482">
        <v>0.56200000000000006</v>
      </c>
      <c r="BU1482">
        <v>9</v>
      </c>
      <c r="BV1482">
        <v>0</v>
      </c>
      <c r="BW1482">
        <v>80.700772267563764</v>
      </c>
      <c r="BX1482">
        <v>23</v>
      </c>
      <c r="BY1482">
        <v>217</v>
      </c>
      <c r="BZ1482">
        <v>23</v>
      </c>
      <c r="CA1482">
        <v>237</v>
      </c>
      <c r="CB1482">
        <v>23</v>
      </c>
      <c r="CC1482">
        <v>0</v>
      </c>
      <c r="CD1482">
        <v>23</v>
      </c>
      <c r="CE1482">
        <v>115.32275803455744</v>
      </c>
      <c r="CF1482">
        <v>4</v>
      </c>
      <c r="CG1482">
        <v>1</v>
      </c>
      <c r="CM1482">
        <v>0.56200000000000006</v>
      </c>
      <c r="CQ1482" t="s">
        <v>162</v>
      </c>
      <c r="CR1482" t="s">
        <v>182</v>
      </c>
      <c r="CS1482" t="s">
        <v>242</v>
      </c>
      <c r="CT1482">
        <v>80.700772267563764</v>
      </c>
      <c r="CU1482">
        <v>23</v>
      </c>
      <c r="CV1482">
        <v>217</v>
      </c>
      <c r="CW1482">
        <v>23</v>
      </c>
      <c r="CX1482">
        <v>237</v>
      </c>
      <c r="CY1482">
        <v>23</v>
      </c>
      <c r="CZ1482">
        <v>0</v>
      </c>
      <c r="DA1482">
        <v>23</v>
      </c>
      <c r="DB1482">
        <v>115.32275803455744</v>
      </c>
      <c r="DC1482">
        <v>4</v>
      </c>
      <c r="DD1482">
        <v>1</v>
      </c>
      <c r="DF1482">
        <v>0.29699999999999999</v>
      </c>
    </row>
    <row r="1483" spans="1:110" x14ac:dyDescent="0.25">
      <c r="A1483" s="74">
        <v>2</v>
      </c>
      <c r="B1483" s="44">
        <v>2</v>
      </c>
      <c r="C1483" s="44">
        <v>0</v>
      </c>
      <c r="D1483" s="44">
        <v>13</v>
      </c>
      <c r="E1483" s="44">
        <v>-0.42817185682125802</v>
      </c>
      <c r="F1483" s="44">
        <v>1318.0229724999999</v>
      </c>
      <c r="G1483" s="75">
        <v>161.31</v>
      </c>
      <c r="H1483" s="74">
        <v>0.437</v>
      </c>
      <c r="I1483" s="44">
        <v>4</v>
      </c>
      <c r="J1483" s="75">
        <v>0</v>
      </c>
      <c r="K1483" s="74">
        <v>0.34399999999999997</v>
      </c>
      <c r="L1483" s="44">
        <v>4</v>
      </c>
      <c r="M1483" s="75">
        <v>0</v>
      </c>
      <c r="N1483" s="44">
        <v>0.29699999999999999</v>
      </c>
      <c r="O1483" s="44">
        <v>4</v>
      </c>
      <c r="P1483" s="75">
        <v>0</v>
      </c>
      <c r="Q1483" s="80">
        <f t="shared" si="115"/>
        <v>0.35933333333333328</v>
      </c>
      <c r="R1483" s="88">
        <f t="shared" si="115"/>
        <v>4</v>
      </c>
      <c r="T1483" s="74">
        <v>0.75</v>
      </c>
      <c r="U1483" s="44">
        <v>7</v>
      </c>
      <c r="V1483" s="44">
        <v>0</v>
      </c>
      <c r="W1483" s="44">
        <v>0</v>
      </c>
      <c r="X1483" s="44">
        <v>23</v>
      </c>
      <c r="Y1483" s="44">
        <v>217.000001</v>
      </c>
      <c r="Z1483" s="44">
        <v>23</v>
      </c>
      <c r="AA1483" s="44">
        <v>0</v>
      </c>
      <c r="AB1483" s="44">
        <v>23</v>
      </c>
      <c r="AC1483" s="44">
        <v>237</v>
      </c>
      <c r="AD1483" s="44">
        <v>23</v>
      </c>
      <c r="AE1483" s="44">
        <v>109.4694734846384</v>
      </c>
      <c r="AF1483" s="44">
        <v>4</v>
      </c>
      <c r="AG1483" s="75">
        <v>1</v>
      </c>
      <c r="AH1483" s="74">
        <v>0.82799999999999996</v>
      </c>
      <c r="AI1483" s="44">
        <v>7</v>
      </c>
      <c r="AJ1483" s="44">
        <v>0</v>
      </c>
      <c r="AK1483" s="44">
        <v>0</v>
      </c>
      <c r="AL1483" s="44">
        <v>23</v>
      </c>
      <c r="AM1483" s="44">
        <v>217.000001</v>
      </c>
      <c r="AN1483" s="44">
        <v>23</v>
      </c>
      <c r="AO1483" s="44">
        <v>0</v>
      </c>
      <c r="AP1483" s="44">
        <v>23</v>
      </c>
      <c r="AQ1483" s="44">
        <v>237</v>
      </c>
      <c r="AR1483" s="44">
        <v>23</v>
      </c>
      <c r="AS1483" s="44">
        <v>109.4694734846384</v>
      </c>
      <c r="AT1483" s="44">
        <v>4</v>
      </c>
      <c r="AU1483" s="75">
        <v>1</v>
      </c>
      <c r="AV1483">
        <v>0.875</v>
      </c>
      <c r="AW1483">
        <v>7</v>
      </c>
      <c r="AX1483">
        <v>0</v>
      </c>
      <c r="AY1483">
        <v>0</v>
      </c>
      <c r="AZ1483">
        <v>23</v>
      </c>
      <c r="BA1483">
        <v>217.000001</v>
      </c>
      <c r="BB1483">
        <v>23</v>
      </c>
      <c r="BC1483">
        <v>0</v>
      </c>
      <c r="BD1483">
        <v>23</v>
      </c>
      <c r="BE1483">
        <v>237</v>
      </c>
      <c r="BF1483">
        <v>23</v>
      </c>
      <c r="BG1483">
        <v>109.4694734846384</v>
      </c>
      <c r="BH1483">
        <v>4</v>
      </c>
      <c r="BI1483">
        <v>1</v>
      </c>
      <c r="BJ1483" s="74">
        <f t="shared" si="116"/>
        <v>0.81766666666666665</v>
      </c>
      <c r="BK1483" s="92">
        <f t="shared" si="117"/>
        <v>7</v>
      </c>
      <c r="BN1483" s="67">
        <f t="shared" si="118"/>
        <v>0.45833333333333337</v>
      </c>
      <c r="BO1483" s="9">
        <f t="shared" si="119"/>
        <v>3</v>
      </c>
      <c r="BT1483">
        <v>0.46899999999999997</v>
      </c>
      <c r="BU1483">
        <v>7</v>
      </c>
      <c r="BV1483">
        <v>0</v>
      </c>
      <c r="BW1483">
        <v>0</v>
      </c>
      <c r="BX1483">
        <v>23</v>
      </c>
      <c r="BY1483">
        <v>217.000001</v>
      </c>
      <c r="BZ1483">
        <v>23</v>
      </c>
      <c r="CA1483">
        <v>0</v>
      </c>
      <c r="CB1483">
        <v>23</v>
      </c>
      <c r="CC1483">
        <v>237</v>
      </c>
      <c r="CD1483">
        <v>23</v>
      </c>
      <c r="CE1483">
        <v>109.4694734846384</v>
      </c>
      <c r="CF1483">
        <v>4</v>
      </c>
      <c r="CG1483">
        <v>1</v>
      </c>
      <c r="CM1483">
        <v>0.46899999999999997</v>
      </c>
      <c r="CQ1483" t="s">
        <v>162</v>
      </c>
      <c r="CR1483" t="s">
        <v>173</v>
      </c>
      <c r="CS1483" t="s">
        <v>183</v>
      </c>
      <c r="CT1483">
        <v>0</v>
      </c>
      <c r="CU1483">
        <v>23</v>
      </c>
      <c r="CV1483">
        <v>217.000001</v>
      </c>
      <c r="CW1483">
        <v>23</v>
      </c>
      <c r="CX1483">
        <v>0</v>
      </c>
      <c r="CY1483">
        <v>23</v>
      </c>
      <c r="CZ1483">
        <v>237</v>
      </c>
      <c r="DA1483">
        <v>23</v>
      </c>
      <c r="DB1483">
        <v>109.4694734846384</v>
      </c>
      <c r="DC1483">
        <v>4</v>
      </c>
      <c r="DD1483">
        <v>1</v>
      </c>
      <c r="DF1483">
        <v>0.23400000000000001</v>
      </c>
    </row>
    <row r="1484" spans="1:110" x14ac:dyDescent="0.25">
      <c r="A1484" s="74">
        <v>2</v>
      </c>
      <c r="B1484" s="44">
        <v>2</v>
      </c>
      <c r="C1484" s="44">
        <v>0</v>
      </c>
      <c r="D1484" s="44">
        <v>14</v>
      </c>
      <c r="E1484" s="44">
        <v>-0.33063385230938103</v>
      </c>
      <c r="F1484" s="44">
        <v>1351.2202339999999</v>
      </c>
      <c r="G1484" s="75">
        <v>169.36</v>
      </c>
      <c r="H1484" s="74">
        <v>0.45300000000000001</v>
      </c>
      <c r="I1484" s="44">
        <v>4</v>
      </c>
      <c r="J1484" s="75">
        <v>0</v>
      </c>
      <c r="K1484" s="74">
        <v>0.35899999999999999</v>
      </c>
      <c r="L1484" s="44">
        <v>4</v>
      </c>
      <c r="M1484" s="75">
        <v>0</v>
      </c>
      <c r="N1484" s="44">
        <v>0.29699999999999999</v>
      </c>
      <c r="O1484" s="44">
        <v>4</v>
      </c>
      <c r="P1484" s="75">
        <v>0</v>
      </c>
      <c r="Q1484" s="80">
        <f t="shared" si="115"/>
        <v>0.36966666666666664</v>
      </c>
      <c r="R1484" s="88">
        <f t="shared" si="115"/>
        <v>4</v>
      </c>
      <c r="T1484" s="74">
        <v>0.75</v>
      </c>
      <c r="U1484" s="44">
        <v>7</v>
      </c>
      <c r="V1484" s="44">
        <v>0</v>
      </c>
      <c r="W1484" s="44">
        <v>0</v>
      </c>
      <c r="X1484" s="44">
        <v>23</v>
      </c>
      <c r="Y1484" s="44">
        <v>217.000001</v>
      </c>
      <c r="Z1484" s="44">
        <v>23</v>
      </c>
      <c r="AA1484" s="44">
        <v>0</v>
      </c>
      <c r="AB1484" s="44">
        <v>23</v>
      </c>
      <c r="AC1484" s="44">
        <v>237</v>
      </c>
      <c r="AD1484" s="44">
        <v>23</v>
      </c>
      <c r="AE1484" s="44">
        <v>108.98528891864686</v>
      </c>
      <c r="AF1484" s="44">
        <v>4</v>
      </c>
      <c r="AG1484" s="75">
        <v>1</v>
      </c>
      <c r="AH1484" s="74">
        <v>0.81200000000000006</v>
      </c>
      <c r="AI1484" s="44">
        <v>7</v>
      </c>
      <c r="AJ1484" s="44">
        <v>0</v>
      </c>
      <c r="AK1484" s="44">
        <v>0</v>
      </c>
      <c r="AL1484" s="44">
        <v>23</v>
      </c>
      <c r="AM1484" s="44">
        <v>217.000001</v>
      </c>
      <c r="AN1484" s="44">
        <v>23</v>
      </c>
      <c r="AO1484" s="44">
        <v>0</v>
      </c>
      <c r="AP1484" s="44">
        <v>23</v>
      </c>
      <c r="AQ1484" s="44">
        <v>237</v>
      </c>
      <c r="AR1484" s="44">
        <v>23</v>
      </c>
      <c r="AS1484" s="44">
        <v>108.98528891864686</v>
      </c>
      <c r="AT1484" s="44">
        <v>4</v>
      </c>
      <c r="AU1484" s="75">
        <v>1</v>
      </c>
      <c r="AV1484">
        <v>0.875</v>
      </c>
      <c r="AW1484">
        <v>7</v>
      </c>
      <c r="AX1484">
        <v>0</v>
      </c>
      <c r="AY1484">
        <v>0</v>
      </c>
      <c r="AZ1484">
        <v>23</v>
      </c>
      <c r="BA1484">
        <v>217.000001</v>
      </c>
      <c r="BB1484">
        <v>23</v>
      </c>
      <c r="BC1484">
        <v>0</v>
      </c>
      <c r="BD1484">
        <v>23</v>
      </c>
      <c r="BE1484">
        <v>237</v>
      </c>
      <c r="BF1484">
        <v>23</v>
      </c>
      <c r="BG1484">
        <v>108.98528891864686</v>
      </c>
      <c r="BH1484">
        <v>4</v>
      </c>
      <c r="BI1484">
        <v>1</v>
      </c>
      <c r="BJ1484" s="74">
        <f t="shared" si="116"/>
        <v>0.81233333333333346</v>
      </c>
      <c r="BK1484" s="92">
        <f t="shared" si="117"/>
        <v>7</v>
      </c>
      <c r="BN1484" s="67">
        <f t="shared" si="118"/>
        <v>0.44266666666666682</v>
      </c>
      <c r="BO1484" s="9">
        <f t="shared" si="119"/>
        <v>3</v>
      </c>
      <c r="BT1484">
        <v>0.48499999999999999</v>
      </c>
      <c r="BU1484">
        <v>7</v>
      </c>
      <c r="BV1484">
        <v>0</v>
      </c>
      <c r="BW1484">
        <v>0</v>
      </c>
      <c r="BX1484">
        <v>23</v>
      </c>
      <c r="BY1484">
        <v>217.000001</v>
      </c>
      <c r="BZ1484">
        <v>23</v>
      </c>
      <c r="CA1484">
        <v>0</v>
      </c>
      <c r="CB1484">
        <v>23</v>
      </c>
      <c r="CC1484">
        <v>237</v>
      </c>
      <c r="CD1484">
        <v>23</v>
      </c>
      <c r="CE1484">
        <v>108.98528891864686</v>
      </c>
      <c r="CF1484">
        <v>4</v>
      </c>
      <c r="CG1484">
        <v>1</v>
      </c>
      <c r="CM1484">
        <v>0.48499999999999999</v>
      </c>
      <c r="CQ1484" t="s">
        <v>162</v>
      </c>
      <c r="CR1484" t="s">
        <v>172</v>
      </c>
      <c r="CS1484" t="s">
        <v>183</v>
      </c>
      <c r="CT1484">
        <v>0</v>
      </c>
      <c r="CU1484">
        <v>23</v>
      </c>
      <c r="CV1484">
        <v>217.000001</v>
      </c>
      <c r="CW1484">
        <v>23</v>
      </c>
      <c r="CX1484">
        <v>0</v>
      </c>
      <c r="CY1484">
        <v>23</v>
      </c>
      <c r="CZ1484">
        <v>237</v>
      </c>
      <c r="DA1484">
        <v>23</v>
      </c>
      <c r="DB1484">
        <v>108.98528891864686</v>
      </c>
      <c r="DC1484">
        <v>4</v>
      </c>
      <c r="DD1484">
        <v>1</v>
      </c>
      <c r="DF1484">
        <v>0.219</v>
      </c>
    </row>
    <row r="1485" spans="1:110" x14ac:dyDescent="0.25">
      <c r="A1485" s="74">
        <v>2</v>
      </c>
      <c r="B1485" s="44">
        <v>2</v>
      </c>
      <c r="C1485" s="44">
        <v>0</v>
      </c>
      <c r="D1485" s="44">
        <v>15</v>
      </c>
      <c r="E1485" s="44">
        <v>-0.233095847797504</v>
      </c>
      <c r="F1485" s="44">
        <v>1384.4174955000001</v>
      </c>
      <c r="G1485" s="75">
        <v>177.41</v>
      </c>
      <c r="H1485" s="74">
        <v>0.45400000000000001</v>
      </c>
      <c r="I1485" s="44">
        <v>4</v>
      </c>
      <c r="J1485" s="75">
        <v>0</v>
      </c>
      <c r="K1485" s="74">
        <v>0.34399999999999997</v>
      </c>
      <c r="L1485" s="44">
        <v>4</v>
      </c>
      <c r="M1485" s="75">
        <v>0</v>
      </c>
      <c r="N1485" s="44">
        <v>0.312</v>
      </c>
      <c r="O1485" s="44">
        <v>4</v>
      </c>
      <c r="P1485" s="75">
        <v>0</v>
      </c>
      <c r="Q1485" s="80">
        <f t="shared" si="115"/>
        <v>0.37000000000000005</v>
      </c>
      <c r="R1485" s="88">
        <f t="shared" si="115"/>
        <v>4</v>
      </c>
      <c r="T1485" s="74">
        <v>0.73399999999999999</v>
      </c>
      <c r="U1485" s="44">
        <v>7</v>
      </c>
      <c r="V1485" s="44">
        <v>0</v>
      </c>
      <c r="W1485" s="44">
        <v>0</v>
      </c>
      <c r="X1485" s="44">
        <v>23</v>
      </c>
      <c r="Y1485" s="44">
        <v>217</v>
      </c>
      <c r="Z1485" s="44">
        <v>23</v>
      </c>
      <c r="AA1485" s="44">
        <v>0</v>
      </c>
      <c r="AB1485" s="44">
        <v>23</v>
      </c>
      <c r="AC1485" s="44">
        <v>237</v>
      </c>
      <c r="AD1485" s="44">
        <v>23</v>
      </c>
      <c r="AE1485" s="44">
        <v>108.52430243666215</v>
      </c>
      <c r="AF1485" s="44">
        <v>4</v>
      </c>
      <c r="AG1485" s="75">
        <v>1</v>
      </c>
      <c r="AH1485" s="74">
        <v>0.81299999999999994</v>
      </c>
      <c r="AI1485" s="44">
        <v>7</v>
      </c>
      <c r="AJ1485" s="44">
        <v>0</v>
      </c>
      <c r="AK1485" s="44">
        <v>0</v>
      </c>
      <c r="AL1485" s="44">
        <v>23</v>
      </c>
      <c r="AM1485" s="44">
        <v>217</v>
      </c>
      <c r="AN1485" s="44">
        <v>23</v>
      </c>
      <c r="AO1485" s="44">
        <v>0</v>
      </c>
      <c r="AP1485" s="44">
        <v>23</v>
      </c>
      <c r="AQ1485" s="44">
        <v>237</v>
      </c>
      <c r="AR1485" s="44">
        <v>23</v>
      </c>
      <c r="AS1485" s="44">
        <v>108.52430243666215</v>
      </c>
      <c r="AT1485" s="44">
        <v>4</v>
      </c>
      <c r="AU1485" s="75">
        <v>1</v>
      </c>
      <c r="AV1485">
        <v>0.85899999999999999</v>
      </c>
      <c r="AW1485">
        <v>7</v>
      </c>
      <c r="AX1485">
        <v>0</v>
      </c>
      <c r="AY1485">
        <v>0</v>
      </c>
      <c r="AZ1485">
        <v>23</v>
      </c>
      <c r="BA1485">
        <v>217</v>
      </c>
      <c r="BB1485">
        <v>23</v>
      </c>
      <c r="BC1485">
        <v>0</v>
      </c>
      <c r="BD1485">
        <v>23</v>
      </c>
      <c r="BE1485">
        <v>237</v>
      </c>
      <c r="BF1485">
        <v>23</v>
      </c>
      <c r="BG1485">
        <v>108.52430243666215</v>
      </c>
      <c r="BH1485">
        <v>4</v>
      </c>
      <c r="BI1485">
        <v>1</v>
      </c>
      <c r="BJ1485" s="74">
        <f t="shared" si="116"/>
        <v>0.80199999999999994</v>
      </c>
      <c r="BK1485" s="92">
        <f t="shared" si="117"/>
        <v>7</v>
      </c>
      <c r="BN1485" s="67">
        <f t="shared" si="118"/>
        <v>0.43199999999999988</v>
      </c>
      <c r="BO1485" s="9">
        <f t="shared" si="119"/>
        <v>3</v>
      </c>
      <c r="BT1485">
        <v>0.48399999999999999</v>
      </c>
      <c r="BU1485">
        <v>7</v>
      </c>
      <c r="BV1485">
        <v>0</v>
      </c>
      <c r="BW1485">
        <v>0</v>
      </c>
      <c r="BX1485">
        <v>23</v>
      </c>
      <c r="BY1485">
        <v>217</v>
      </c>
      <c r="BZ1485">
        <v>23</v>
      </c>
      <c r="CA1485">
        <v>0</v>
      </c>
      <c r="CB1485">
        <v>23</v>
      </c>
      <c r="CC1485">
        <v>237</v>
      </c>
      <c r="CD1485">
        <v>23</v>
      </c>
      <c r="CE1485">
        <v>108.52430243666215</v>
      </c>
      <c r="CF1485">
        <v>4</v>
      </c>
      <c r="CG1485">
        <v>1</v>
      </c>
      <c r="CM1485">
        <v>0.48399999999999999</v>
      </c>
      <c r="CQ1485" t="s">
        <v>162</v>
      </c>
      <c r="CR1485" t="s">
        <v>177</v>
      </c>
      <c r="CS1485" t="s">
        <v>183</v>
      </c>
      <c r="CT1485">
        <v>0</v>
      </c>
      <c r="CU1485">
        <v>23</v>
      </c>
      <c r="CV1485">
        <v>217</v>
      </c>
      <c r="CW1485">
        <v>23</v>
      </c>
      <c r="CX1485">
        <v>0</v>
      </c>
      <c r="CY1485">
        <v>23</v>
      </c>
      <c r="CZ1485">
        <v>237</v>
      </c>
      <c r="DA1485">
        <v>23</v>
      </c>
      <c r="DB1485">
        <v>108.52430243666215</v>
      </c>
      <c r="DC1485">
        <v>4</v>
      </c>
      <c r="DD1485">
        <v>1</v>
      </c>
      <c r="DF1485">
        <v>0.25</v>
      </c>
    </row>
    <row r="1486" spans="1:110" x14ac:dyDescent="0.25">
      <c r="A1486" s="74">
        <v>2</v>
      </c>
      <c r="B1486" s="44">
        <v>2</v>
      </c>
      <c r="C1486" s="44">
        <v>0</v>
      </c>
      <c r="D1486" s="44">
        <v>16</v>
      </c>
      <c r="E1486" s="44">
        <v>-0.13555784328562701</v>
      </c>
      <c r="F1486" s="44">
        <v>1417.61475699999</v>
      </c>
      <c r="G1486" s="75">
        <v>185.46</v>
      </c>
      <c r="H1486" s="74">
        <v>0.438</v>
      </c>
      <c r="I1486" s="44">
        <v>4</v>
      </c>
      <c r="J1486" s="75">
        <v>0</v>
      </c>
      <c r="K1486" s="74">
        <v>0.32800000000000001</v>
      </c>
      <c r="L1486" s="44">
        <v>4</v>
      </c>
      <c r="M1486" s="75">
        <v>0</v>
      </c>
      <c r="N1486" s="44">
        <v>0.28100000000000003</v>
      </c>
      <c r="O1486" s="44">
        <v>4</v>
      </c>
      <c r="P1486" s="75">
        <v>0</v>
      </c>
      <c r="Q1486" s="80">
        <f t="shared" si="115"/>
        <v>0.34900000000000003</v>
      </c>
      <c r="R1486" s="88">
        <f t="shared" si="115"/>
        <v>4</v>
      </c>
      <c r="T1486" s="74">
        <v>0.75</v>
      </c>
      <c r="U1486" s="44">
        <v>7</v>
      </c>
      <c r="V1486" s="44">
        <v>0</v>
      </c>
      <c r="W1486" s="44">
        <v>0</v>
      </c>
      <c r="X1486" s="44">
        <v>23</v>
      </c>
      <c r="Y1486" s="44">
        <v>217</v>
      </c>
      <c r="Z1486" s="44">
        <v>23</v>
      </c>
      <c r="AA1486" s="44">
        <v>0</v>
      </c>
      <c r="AB1486" s="44">
        <v>23</v>
      </c>
      <c r="AC1486" s="44">
        <v>237</v>
      </c>
      <c r="AD1486" s="44">
        <v>23</v>
      </c>
      <c r="AE1486" s="44">
        <v>108.08492853627685</v>
      </c>
      <c r="AF1486" s="44">
        <v>4</v>
      </c>
      <c r="AG1486" s="75">
        <v>1</v>
      </c>
      <c r="AH1486" s="74">
        <v>0.81299999999999994</v>
      </c>
      <c r="AI1486" s="44">
        <v>7</v>
      </c>
      <c r="AJ1486" s="44">
        <v>0</v>
      </c>
      <c r="AK1486" s="44">
        <v>0</v>
      </c>
      <c r="AL1486" s="44">
        <v>23</v>
      </c>
      <c r="AM1486" s="44">
        <v>217</v>
      </c>
      <c r="AN1486" s="44">
        <v>23</v>
      </c>
      <c r="AO1486" s="44">
        <v>0</v>
      </c>
      <c r="AP1486" s="44">
        <v>23</v>
      </c>
      <c r="AQ1486" s="44">
        <v>237</v>
      </c>
      <c r="AR1486" s="44">
        <v>23</v>
      </c>
      <c r="AS1486" s="44">
        <v>108.08492853627685</v>
      </c>
      <c r="AT1486" s="44">
        <v>4</v>
      </c>
      <c r="AU1486" s="75">
        <v>1</v>
      </c>
      <c r="AV1486">
        <v>0.85899999999999999</v>
      </c>
      <c r="AW1486">
        <v>7</v>
      </c>
      <c r="AX1486">
        <v>0</v>
      </c>
      <c r="AY1486">
        <v>0</v>
      </c>
      <c r="AZ1486">
        <v>23</v>
      </c>
      <c r="BA1486">
        <v>217</v>
      </c>
      <c r="BB1486">
        <v>23</v>
      </c>
      <c r="BC1486">
        <v>0</v>
      </c>
      <c r="BD1486">
        <v>23</v>
      </c>
      <c r="BE1486">
        <v>237</v>
      </c>
      <c r="BF1486">
        <v>23</v>
      </c>
      <c r="BG1486">
        <v>108.08492853627685</v>
      </c>
      <c r="BH1486">
        <v>4</v>
      </c>
      <c r="BI1486">
        <v>1</v>
      </c>
      <c r="BJ1486" s="74">
        <f t="shared" si="116"/>
        <v>0.80733333333333324</v>
      </c>
      <c r="BK1486" s="92">
        <f t="shared" si="117"/>
        <v>7</v>
      </c>
      <c r="BN1486" s="67">
        <f t="shared" si="118"/>
        <v>0.4583333333333332</v>
      </c>
      <c r="BO1486" s="9">
        <f t="shared" si="119"/>
        <v>3</v>
      </c>
      <c r="BT1486">
        <v>0.48499999999999999</v>
      </c>
      <c r="BU1486">
        <v>7</v>
      </c>
      <c r="BV1486">
        <v>0</v>
      </c>
      <c r="BW1486">
        <v>0</v>
      </c>
      <c r="BX1486">
        <v>23</v>
      </c>
      <c r="BY1486">
        <v>217</v>
      </c>
      <c r="BZ1486">
        <v>23</v>
      </c>
      <c r="CA1486">
        <v>0</v>
      </c>
      <c r="CB1486">
        <v>23</v>
      </c>
      <c r="CC1486">
        <v>237</v>
      </c>
      <c r="CD1486">
        <v>23</v>
      </c>
      <c r="CE1486">
        <v>108.08492853627685</v>
      </c>
      <c r="CF1486">
        <v>4</v>
      </c>
      <c r="CG1486">
        <v>1</v>
      </c>
      <c r="CM1486">
        <v>0.48499999999999999</v>
      </c>
      <c r="CQ1486" t="s">
        <v>162</v>
      </c>
      <c r="CR1486" t="s">
        <v>177</v>
      </c>
      <c r="CS1486" t="s">
        <v>183</v>
      </c>
      <c r="CT1486">
        <v>0</v>
      </c>
      <c r="CU1486">
        <v>23</v>
      </c>
      <c r="CV1486">
        <v>217</v>
      </c>
      <c r="CW1486">
        <v>23</v>
      </c>
      <c r="CX1486">
        <v>0</v>
      </c>
      <c r="CY1486">
        <v>23</v>
      </c>
      <c r="CZ1486">
        <v>237</v>
      </c>
      <c r="DA1486">
        <v>23</v>
      </c>
      <c r="DB1486">
        <v>108.08492853627685</v>
      </c>
      <c r="DC1486">
        <v>4</v>
      </c>
      <c r="DD1486">
        <v>1</v>
      </c>
      <c r="DF1486">
        <v>0.25</v>
      </c>
    </row>
    <row r="1487" spans="1:110" x14ac:dyDescent="0.25">
      <c r="A1487" s="74">
        <v>2</v>
      </c>
      <c r="B1487" s="44">
        <v>2</v>
      </c>
      <c r="C1487" s="44">
        <v>0</v>
      </c>
      <c r="D1487" s="44">
        <v>17</v>
      </c>
      <c r="E1487" s="44">
        <v>-3.8019838773750501E-2</v>
      </c>
      <c r="F1487" s="44">
        <v>1450.8120185</v>
      </c>
      <c r="G1487" s="75">
        <v>193.51</v>
      </c>
      <c r="H1487" s="74">
        <v>0.45400000000000001</v>
      </c>
      <c r="I1487" s="44">
        <v>4</v>
      </c>
      <c r="J1487" s="75">
        <v>0</v>
      </c>
      <c r="K1487" s="74">
        <v>0.34399999999999997</v>
      </c>
      <c r="L1487" s="44">
        <v>4</v>
      </c>
      <c r="M1487" s="75">
        <v>0</v>
      </c>
      <c r="N1487" s="44">
        <v>0.28100000000000003</v>
      </c>
      <c r="O1487" s="44">
        <v>4</v>
      </c>
      <c r="P1487" s="75">
        <v>0</v>
      </c>
      <c r="Q1487" s="80">
        <f t="shared" si="115"/>
        <v>0.35966666666666675</v>
      </c>
      <c r="R1487" s="88">
        <f t="shared" si="115"/>
        <v>4</v>
      </c>
      <c r="T1487" s="74">
        <v>0.73399999999999999</v>
      </c>
      <c r="U1487" s="44">
        <v>7</v>
      </c>
      <c r="V1487" s="44">
        <v>0</v>
      </c>
      <c r="W1487" s="44">
        <v>0</v>
      </c>
      <c r="X1487" s="44">
        <v>23</v>
      </c>
      <c r="Y1487" s="44">
        <v>217.000001</v>
      </c>
      <c r="Z1487" s="44">
        <v>23</v>
      </c>
      <c r="AA1487" s="44">
        <v>0</v>
      </c>
      <c r="AB1487" s="44">
        <v>23</v>
      </c>
      <c r="AC1487" s="44">
        <v>237</v>
      </c>
      <c r="AD1487" s="44">
        <v>23</v>
      </c>
      <c r="AE1487" s="44">
        <v>107.66568367421134</v>
      </c>
      <c r="AF1487" s="44">
        <v>4</v>
      </c>
      <c r="AG1487" s="75">
        <v>1</v>
      </c>
      <c r="AH1487" s="74">
        <v>0.82799999999999996</v>
      </c>
      <c r="AI1487" s="44">
        <v>7</v>
      </c>
      <c r="AJ1487" s="44">
        <v>0</v>
      </c>
      <c r="AK1487" s="44">
        <v>0</v>
      </c>
      <c r="AL1487" s="44">
        <v>23</v>
      </c>
      <c r="AM1487" s="44">
        <v>217.000001</v>
      </c>
      <c r="AN1487" s="44">
        <v>23</v>
      </c>
      <c r="AO1487" s="44">
        <v>0</v>
      </c>
      <c r="AP1487" s="44">
        <v>23</v>
      </c>
      <c r="AQ1487" s="44">
        <v>237</v>
      </c>
      <c r="AR1487" s="44">
        <v>23</v>
      </c>
      <c r="AS1487" s="44">
        <v>107.66568367421134</v>
      </c>
      <c r="AT1487" s="44">
        <v>4</v>
      </c>
      <c r="AU1487" s="75">
        <v>1</v>
      </c>
      <c r="AV1487">
        <v>0.875</v>
      </c>
      <c r="AW1487">
        <v>7</v>
      </c>
      <c r="AX1487">
        <v>0</v>
      </c>
      <c r="AY1487">
        <v>0</v>
      </c>
      <c r="AZ1487">
        <v>23</v>
      </c>
      <c r="BA1487">
        <v>217.000001</v>
      </c>
      <c r="BB1487">
        <v>23</v>
      </c>
      <c r="BC1487">
        <v>0</v>
      </c>
      <c r="BD1487">
        <v>23</v>
      </c>
      <c r="BE1487">
        <v>237</v>
      </c>
      <c r="BF1487">
        <v>23</v>
      </c>
      <c r="BG1487">
        <v>107.66568367421134</v>
      </c>
      <c r="BH1487">
        <v>4</v>
      </c>
      <c r="BI1487">
        <v>1</v>
      </c>
      <c r="BJ1487" s="74">
        <f t="shared" si="116"/>
        <v>0.81233333333333324</v>
      </c>
      <c r="BK1487" s="92">
        <f t="shared" si="117"/>
        <v>7</v>
      </c>
      <c r="BN1487" s="67">
        <f t="shared" si="118"/>
        <v>0.4526666666666665</v>
      </c>
      <c r="BO1487" s="9">
        <f t="shared" si="119"/>
        <v>3</v>
      </c>
      <c r="BT1487">
        <v>0.5</v>
      </c>
      <c r="BU1487">
        <v>7</v>
      </c>
      <c r="BV1487">
        <v>0</v>
      </c>
      <c r="BW1487">
        <v>0</v>
      </c>
      <c r="BX1487">
        <v>23</v>
      </c>
      <c r="BY1487">
        <v>217.000001</v>
      </c>
      <c r="BZ1487">
        <v>23</v>
      </c>
      <c r="CA1487">
        <v>0</v>
      </c>
      <c r="CB1487">
        <v>23</v>
      </c>
      <c r="CC1487">
        <v>237</v>
      </c>
      <c r="CD1487">
        <v>23</v>
      </c>
      <c r="CE1487">
        <v>107.66568367421134</v>
      </c>
      <c r="CF1487">
        <v>4</v>
      </c>
      <c r="CG1487">
        <v>1</v>
      </c>
      <c r="CM1487">
        <v>0.5</v>
      </c>
      <c r="CQ1487" t="s">
        <v>162</v>
      </c>
      <c r="CR1487" t="s">
        <v>178</v>
      </c>
      <c r="CS1487" t="s">
        <v>183</v>
      </c>
      <c r="CT1487">
        <v>0</v>
      </c>
      <c r="CU1487">
        <v>23</v>
      </c>
      <c r="CV1487">
        <v>217.000001</v>
      </c>
      <c r="CW1487">
        <v>23</v>
      </c>
      <c r="CX1487">
        <v>0</v>
      </c>
      <c r="CY1487">
        <v>23</v>
      </c>
      <c r="CZ1487">
        <v>237</v>
      </c>
      <c r="DA1487">
        <v>23</v>
      </c>
      <c r="DB1487">
        <v>107.66568367421134</v>
      </c>
      <c r="DC1487">
        <v>4</v>
      </c>
      <c r="DD1487">
        <v>1</v>
      </c>
      <c r="DF1487">
        <v>0.23499999999999999</v>
      </c>
    </row>
    <row r="1488" spans="1:110" x14ac:dyDescent="0.25">
      <c r="A1488" s="74">
        <v>2</v>
      </c>
      <c r="B1488" s="44">
        <v>2</v>
      </c>
      <c r="C1488" s="44">
        <v>0</v>
      </c>
      <c r="D1488" s="44">
        <v>18</v>
      </c>
      <c r="E1488" s="44">
        <v>5.9518165738109301E-2</v>
      </c>
      <c r="F1488" s="44">
        <v>1484.00928</v>
      </c>
      <c r="G1488" s="75">
        <v>201.56</v>
      </c>
      <c r="H1488" s="74">
        <v>0.45400000000000001</v>
      </c>
      <c r="I1488" s="44">
        <v>4</v>
      </c>
      <c r="J1488" s="75">
        <v>0</v>
      </c>
      <c r="K1488" s="74">
        <v>0.34399999999999997</v>
      </c>
      <c r="L1488" s="44">
        <v>4</v>
      </c>
      <c r="M1488" s="75">
        <v>0</v>
      </c>
      <c r="N1488" s="44">
        <v>0.28100000000000003</v>
      </c>
      <c r="O1488" s="44">
        <v>4</v>
      </c>
      <c r="P1488" s="75">
        <v>0</v>
      </c>
      <c r="Q1488" s="80">
        <f t="shared" si="115"/>
        <v>0.35966666666666675</v>
      </c>
      <c r="R1488" s="88">
        <f t="shared" si="115"/>
        <v>4</v>
      </c>
      <c r="T1488" s="74">
        <v>0.75</v>
      </c>
      <c r="U1488" s="44">
        <v>7</v>
      </c>
      <c r="V1488" s="44">
        <v>0</v>
      </c>
      <c r="W1488" s="44">
        <v>0</v>
      </c>
      <c r="X1488" s="44">
        <v>23</v>
      </c>
      <c r="Y1488" s="44">
        <v>217</v>
      </c>
      <c r="Z1488" s="44">
        <v>23</v>
      </c>
      <c r="AA1488" s="44">
        <v>0</v>
      </c>
      <c r="AB1488" s="44">
        <v>23</v>
      </c>
      <c r="AC1488" s="44">
        <v>237</v>
      </c>
      <c r="AD1488" s="44">
        <v>23</v>
      </c>
      <c r="AE1488" s="44">
        <v>107.26515345020189</v>
      </c>
      <c r="AF1488" s="44">
        <v>4</v>
      </c>
      <c r="AG1488" s="75">
        <v>1</v>
      </c>
      <c r="AH1488" s="74">
        <v>0.81200000000000006</v>
      </c>
      <c r="AI1488" s="44">
        <v>7</v>
      </c>
      <c r="AJ1488" s="44">
        <v>0</v>
      </c>
      <c r="AK1488" s="44">
        <v>0</v>
      </c>
      <c r="AL1488" s="44">
        <v>23</v>
      </c>
      <c r="AM1488" s="44">
        <v>217</v>
      </c>
      <c r="AN1488" s="44">
        <v>23</v>
      </c>
      <c r="AO1488" s="44">
        <v>0</v>
      </c>
      <c r="AP1488" s="44">
        <v>23</v>
      </c>
      <c r="AQ1488" s="44">
        <v>237</v>
      </c>
      <c r="AR1488" s="44">
        <v>23</v>
      </c>
      <c r="AS1488" s="44">
        <v>107.26515345020189</v>
      </c>
      <c r="AT1488" s="44">
        <v>4</v>
      </c>
      <c r="AU1488" s="75">
        <v>1</v>
      </c>
      <c r="AV1488">
        <v>0.85899999999999999</v>
      </c>
      <c r="AW1488">
        <v>7</v>
      </c>
      <c r="AX1488">
        <v>0</v>
      </c>
      <c r="AY1488">
        <v>0</v>
      </c>
      <c r="AZ1488">
        <v>23</v>
      </c>
      <c r="BA1488">
        <v>217</v>
      </c>
      <c r="BB1488">
        <v>23</v>
      </c>
      <c r="BC1488">
        <v>0</v>
      </c>
      <c r="BD1488">
        <v>23</v>
      </c>
      <c r="BE1488">
        <v>237</v>
      </c>
      <c r="BF1488">
        <v>23</v>
      </c>
      <c r="BG1488">
        <v>107.26515345020189</v>
      </c>
      <c r="BH1488">
        <v>4</v>
      </c>
      <c r="BI1488">
        <v>1</v>
      </c>
      <c r="BJ1488" s="74">
        <f t="shared" si="116"/>
        <v>0.80700000000000005</v>
      </c>
      <c r="BK1488" s="92">
        <f t="shared" si="117"/>
        <v>7</v>
      </c>
      <c r="BN1488" s="67">
        <f t="shared" si="118"/>
        <v>0.44733333333333331</v>
      </c>
      <c r="BO1488" s="9">
        <f t="shared" si="119"/>
        <v>3</v>
      </c>
      <c r="BT1488">
        <v>0.5</v>
      </c>
      <c r="BU1488">
        <v>7</v>
      </c>
      <c r="BV1488">
        <v>0</v>
      </c>
      <c r="BW1488">
        <v>0</v>
      </c>
      <c r="BX1488">
        <v>23</v>
      </c>
      <c r="BY1488">
        <v>217</v>
      </c>
      <c r="BZ1488">
        <v>23</v>
      </c>
      <c r="CA1488">
        <v>0</v>
      </c>
      <c r="CB1488">
        <v>23</v>
      </c>
      <c r="CC1488">
        <v>237</v>
      </c>
      <c r="CD1488">
        <v>23</v>
      </c>
      <c r="CE1488">
        <v>107.26515345020189</v>
      </c>
      <c r="CF1488">
        <v>4</v>
      </c>
      <c r="CG1488">
        <v>1</v>
      </c>
      <c r="CM1488">
        <v>0.5</v>
      </c>
      <c r="CQ1488" t="s">
        <v>162</v>
      </c>
      <c r="CR1488" t="s">
        <v>172</v>
      </c>
      <c r="CS1488" t="s">
        <v>183</v>
      </c>
      <c r="CT1488">
        <v>0</v>
      </c>
      <c r="CU1488">
        <v>23</v>
      </c>
      <c r="CV1488">
        <v>217</v>
      </c>
      <c r="CW1488">
        <v>23</v>
      </c>
      <c r="CX1488">
        <v>0</v>
      </c>
      <c r="CY1488">
        <v>23</v>
      </c>
      <c r="CZ1488">
        <v>237</v>
      </c>
      <c r="DA1488">
        <v>23</v>
      </c>
      <c r="DB1488">
        <v>107.26515345020189</v>
      </c>
      <c r="DC1488">
        <v>4</v>
      </c>
      <c r="DD1488">
        <v>1</v>
      </c>
      <c r="DF1488">
        <v>0.219</v>
      </c>
    </row>
    <row r="1489" spans="1:110" x14ac:dyDescent="0.25">
      <c r="A1489" s="74">
        <v>2</v>
      </c>
      <c r="B1489" s="44">
        <v>2</v>
      </c>
      <c r="C1489" s="44">
        <v>0</v>
      </c>
      <c r="D1489" s="44">
        <v>19</v>
      </c>
      <c r="E1489" s="44">
        <v>0.15705617025000301</v>
      </c>
      <c r="F1489" s="44">
        <v>1517.2065415</v>
      </c>
      <c r="G1489" s="75">
        <v>209.61</v>
      </c>
      <c r="H1489" s="74">
        <v>0.46899999999999997</v>
      </c>
      <c r="I1489" s="44">
        <v>4</v>
      </c>
      <c r="J1489" s="75">
        <v>0</v>
      </c>
      <c r="K1489" s="74">
        <v>0.34300000000000003</v>
      </c>
      <c r="L1489" s="44">
        <v>4</v>
      </c>
      <c r="M1489" s="75">
        <v>0</v>
      </c>
      <c r="N1489" s="44">
        <v>0.28199999999999997</v>
      </c>
      <c r="O1489" s="44">
        <v>4</v>
      </c>
      <c r="P1489" s="75">
        <v>0</v>
      </c>
      <c r="Q1489" s="80">
        <f t="shared" si="115"/>
        <v>0.36466666666666669</v>
      </c>
      <c r="R1489" s="88">
        <f t="shared" si="115"/>
        <v>4</v>
      </c>
      <c r="T1489" s="74">
        <v>0.75</v>
      </c>
      <c r="U1489" s="44">
        <v>7</v>
      </c>
      <c r="V1489" s="44">
        <v>0</v>
      </c>
      <c r="W1489" s="44">
        <v>0</v>
      </c>
      <c r="X1489" s="44">
        <v>23</v>
      </c>
      <c r="Y1489" s="44">
        <v>217</v>
      </c>
      <c r="Z1489" s="44">
        <v>23</v>
      </c>
      <c r="AA1489" s="44">
        <v>0</v>
      </c>
      <c r="AB1489" s="44">
        <v>23</v>
      </c>
      <c r="AC1489" s="44">
        <v>237</v>
      </c>
      <c r="AD1489" s="44">
        <v>23</v>
      </c>
      <c r="AE1489" s="44">
        <v>106.88217155703303</v>
      </c>
      <c r="AF1489" s="44">
        <v>4</v>
      </c>
      <c r="AG1489" s="75">
        <v>1</v>
      </c>
      <c r="AH1489" s="74">
        <v>0.78100000000000003</v>
      </c>
      <c r="AI1489" s="44">
        <v>7</v>
      </c>
      <c r="AJ1489" s="44">
        <v>0</v>
      </c>
      <c r="AK1489" s="44">
        <v>0</v>
      </c>
      <c r="AL1489" s="44">
        <v>23</v>
      </c>
      <c r="AM1489" s="44">
        <v>217</v>
      </c>
      <c r="AN1489" s="44">
        <v>23</v>
      </c>
      <c r="AO1489" s="44">
        <v>0</v>
      </c>
      <c r="AP1489" s="44">
        <v>23</v>
      </c>
      <c r="AQ1489" s="44">
        <v>237</v>
      </c>
      <c r="AR1489" s="44">
        <v>23</v>
      </c>
      <c r="AS1489" s="44">
        <v>106.88217155703303</v>
      </c>
      <c r="AT1489" s="44">
        <v>4</v>
      </c>
      <c r="AU1489" s="75">
        <v>1</v>
      </c>
      <c r="AV1489">
        <v>0.875</v>
      </c>
      <c r="AW1489">
        <v>7</v>
      </c>
      <c r="AX1489">
        <v>0</v>
      </c>
      <c r="AY1489">
        <v>0</v>
      </c>
      <c r="AZ1489">
        <v>23</v>
      </c>
      <c r="BA1489">
        <v>217</v>
      </c>
      <c r="BB1489">
        <v>23</v>
      </c>
      <c r="BC1489">
        <v>0</v>
      </c>
      <c r="BD1489">
        <v>23</v>
      </c>
      <c r="BE1489">
        <v>237</v>
      </c>
      <c r="BF1489">
        <v>23</v>
      </c>
      <c r="BG1489">
        <v>106.88217155703303</v>
      </c>
      <c r="BH1489">
        <v>4</v>
      </c>
      <c r="BI1489">
        <v>1</v>
      </c>
      <c r="BJ1489" s="74">
        <f t="shared" si="116"/>
        <v>0.80200000000000005</v>
      </c>
      <c r="BK1489" s="92">
        <f t="shared" si="117"/>
        <v>7</v>
      </c>
      <c r="BN1489" s="67">
        <f t="shared" si="118"/>
        <v>0.43733333333333335</v>
      </c>
      <c r="BO1489" s="9">
        <f t="shared" si="119"/>
        <v>3</v>
      </c>
      <c r="BT1489">
        <v>0.51500000000000001</v>
      </c>
      <c r="BU1489">
        <v>7</v>
      </c>
      <c r="BV1489">
        <v>0</v>
      </c>
      <c r="BW1489">
        <v>0</v>
      </c>
      <c r="BX1489">
        <v>23</v>
      </c>
      <c r="BY1489">
        <v>217</v>
      </c>
      <c r="BZ1489">
        <v>23</v>
      </c>
      <c r="CA1489">
        <v>0</v>
      </c>
      <c r="CB1489">
        <v>23</v>
      </c>
      <c r="CC1489">
        <v>237</v>
      </c>
      <c r="CD1489">
        <v>23</v>
      </c>
      <c r="CE1489">
        <v>106.88217155703303</v>
      </c>
      <c r="CF1489">
        <v>4</v>
      </c>
      <c r="CG1489">
        <v>1</v>
      </c>
      <c r="CM1489">
        <v>0.51500000000000001</v>
      </c>
      <c r="CQ1489" t="s">
        <v>162</v>
      </c>
      <c r="CR1489" t="s">
        <v>178</v>
      </c>
      <c r="CS1489" t="s">
        <v>183</v>
      </c>
      <c r="CT1489">
        <v>0</v>
      </c>
      <c r="CU1489">
        <v>23</v>
      </c>
      <c r="CV1489">
        <v>217</v>
      </c>
      <c r="CW1489">
        <v>23</v>
      </c>
      <c r="CX1489">
        <v>0</v>
      </c>
      <c r="CY1489">
        <v>23</v>
      </c>
      <c r="CZ1489">
        <v>237</v>
      </c>
      <c r="DA1489">
        <v>23</v>
      </c>
      <c r="DB1489">
        <v>106.88217155703303</v>
      </c>
      <c r="DC1489">
        <v>4</v>
      </c>
      <c r="DD1489">
        <v>1</v>
      </c>
      <c r="DF1489">
        <v>0.23499999999999999</v>
      </c>
    </row>
    <row r="1490" spans="1:110" x14ac:dyDescent="0.25">
      <c r="A1490" s="74">
        <v>2</v>
      </c>
      <c r="B1490" s="44">
        <v>2</v>
      </c>
      <c r="C1490" s="44">
        <v>0</v>
      </c>
      <c r="D1490" s="44">
        <v>20</v>
      </c>
      <c r="E1490" s="44">
        <v>0.25459417476188001</v>
      </c>
      <c r="F1490" s="44">
        <v>1550.4038029999999</v>
      </c>
      <c r="G1490" s="75">
        <v>217.66</v>
      </c>
      <c r="H1490" s="74">
        <v>0.438</v>
      </c>
      <c r="I1490" s="44">
        <v>4</v>
      </c>
      <c r="J1490" s="75">
        <v>0</v>
      </c>
      <c r="K1490" s="74">
        <v>0.34399999999999997</v>
      </c>
      <c r="L1490" s="44">
        <v>4</v>
      </c>
      <c r="M1490" s="75">
        <v>0</v>
      </c>
      <c r="N1490" s="44">
        <v>0.28100000000000003</v>
      </c>
      <c r="O1490" s="44">
        <v>4</v>
      </c>
      <c r="P1490" s="75">
        <v>0</v>
      </c>
      <c r="Q1490" s="80">
        <f t="shared" si="115"/>
        <v>0.35433333333333339</v>
      </c>
      <c r="R1490" s="88">
        <f t="shared" si="115"/>
        <v>4</v>
      </c>
      <c r="T1490" s="74">
        <v>0.73399999999999999</v>
      </c>
      <c r="U1490" s="44">
        <v>7</v>
      </c>
      <c r="V1490" s="44">
        <v>0</v>
      </c>
      <c r="W1490" s="44">
        <v>0</v>
      </c>
      <c r="X1490" s="44">
        <v>23</v>
      </c>
      <c r="Y1490" s="44">
        <v>217.00000099999997</v>
      </c>
      <c r="Z1490" s="44">
        <v>23</v>
      </c>
      <c r="AA1490" s="44">
        <v>0</v>
      </c>
      <c r="AB1490" s="44">
        <v>23</v>
      </c>
      <c r="AC1490" s="44">
        <v>237</v>
      </c>
      <c r="AD1490" s="44">
        <v>23</v>
      </c>
      <c r="AE1490" s="44">
        <v>106.51561081976786</v>
      </c>
      <c r="AF1490" s="44">
        <v>4</v>
      </c>
      <c r="AG1490" s="75">
        <v>1</v>
      </c>
      <c r="AH1490" s="74">
        <v>0.79700000000000004</v>
      </c>
      <c r="AI1490" s="44">
        <v>7</v>
      </c>
      <c r="AJ1490" s="44">
        <v>0</v>
      </c>
      <c r="AK1490" s="44">
        <v>0</v>
      </c>
      <c r="AL1490" s="44">
        <v>23</v>
      </c>
      <c r="AM1490" s="44">
        <v>217.00000099999997</v>
      </c>
      <c r="AN1490" s="44">
        <v>23</v>
      </c>
      <c r="AO1490" s="44">
        <v>0</v>
      </c>
      <c r="AP1490" s="44">
        <v>23</v>
      </c>
      <c r="AQ1490" s="44">
        <v>237</v>
      </c>
      <c r="AR1490" s="44">
        <v>23</v>
      </c>
      <c r="AS1490" s="44">
        <v>106.51561081976786</v>
      </c>
      <c r="AT1490" s="44">
        <v>4</v>
      </c>
      <c r="AU1490" s="75">
        <v>1</v>
      </c>
      <c r="AV1490">
        <v>0.85899999999999999</v>
      </c>
      <c r="AW1490">
        <v>7</v>
      </c>
      <c r="AX1490">
        <v>0</v>
      </c>
      <c r="AY1490">
        <v>0</v>
      </c>
      <c r="AZ1490">
        <v>23</v>
      </c>
      <c r="BA1490">
        <v>217.00000099999997</v>
      </c>
      <c r="BB1490">
        <v>23</v>
      </c>
      <c r="BC1490">
        <v>0</v>
      </c>
      <c r="BD1490">
        <v>23</v>
      </c>
      <c r="BE1490">
        <v>237</v>
      </c>
      <c r="BF1490">
        <v>23</v>
      </c>
      <c r="BG1490">
        <v>106.51561081976786</v>
      </c>
      <c r="BH1490">
        <v>4</v>
      </c>
      <c r="BI1490">
        <v>1</v>
      </c>
      <c r="BJ1490" s="74">
        <f t="shared" si="116"/>
        <v>0.79666666666666675</v>
      </c>
      <c r="BK1490" s="92">
        <f t="shared" si="117"/>
        <v>7</v>
      </c>
      <c r="BN1490" s="67">
        <f t="shared" si="118"/>
        <v>0.44233333333333336</v>
      </c>
      <c r="BO1490" s="9">
        <f t="shared" si="119"/>
        <v>3</v>
      </c>
      <c r="BT1490">
        <v>0.5</v>
      </c>
      <c r="BU1490">
        <v>7</v>
      </c>
      <c r="BV1490">
        <v>0</v>
      </c>
      <c r="BW1490">
        <v>0</v>
      </c>
      <c r="BX1490">
        <v>23</v>
      </c>
      <c r="BY1490">
        <v>217.00000099999997</v>
      </c>
      <c r="BZ1490">
        <v>23</v>
      </c>
      <c r="CA1490">
        <v>0</v>
      </c>
      <c r="CB1490">
        <v>23</v>
      </c>
      <c r="CC1490">
        <v>237</v>
      </c>
      <c r="CD1490">
        <v>23</v>
      </c>
      <c r="CE1490">
        <v>106.51561081976786</v>
      </c>
      <c r="CF1490">
        <v>4</v>
      </c>
      <c r="CG1490">
        <v>1</v>
      </c>
      <c r="CM1490">
        <v>0.5</v>
      </c>
      <c r="CQ1490" t="s">
        <v>162</v>
      </c>
      <c r="CR1490" t="s">
        <v>172</v>
      </c>
      <c r="CS1490" t="s">
        <v>183</v>
      </c>
      <c r="CT1490">
        <v>0</v>
      </c>
      <c r="CU1490">
        <v>23</v>
      </c>
      <c r="CV1490">
        <v>217.00000099999997</v>
      </c>
      <c r="CW1490">
        <v>23</v>
      </c>
      <c r="CX1490">
        <v>0</v>
      </c>
      <c r="CY1490">
        <v>23</v>
      </c>
      <c r="CZ1490">
        <v>237</v>
      </c>
      <c r="DA1490">
        <v>23</v>
      </c>
      <c r="DB1490">
        <v>106.51561081976786</v>
      </c>
      <c r="DC1490">
        <v>4</v>
      </c>
      <c r="DD1490">
        <v>1</v>
      </c>
      <c r="DF1490">
        <v>0.219</v>
      </c>
    </row>
    <row r="1491" spans="1:110" x14ac:dyDescent="0.25">
      <c r="A1491" s="74">
        <v>2</v>
      </c>
      <c r="B1491" s="44">
        <v>2</v>
      </c>
      <c r="C1491" s="44">
        <v>0</v>
      </c>
      <c r="D1491" s="44">
        <v>21</v>
      </c>
      <c r="E1491" s="44">
        <v>0.35213217927374002</v>
      </c>
      <c r="F1491" s="44">
        <v>1583.6010644999999</v>
      </c>
      <c r="G1491" s="75">
        <v>225.71</v>
      </c>
      <c r="H1491" s="74">
        <v>0.42199999999999999</v>
      </c>
      <c r="I1491" s="44">
        <v>4</v>
      </c>
      <c r="J1491" s="75">
        <v>0</v>
      </c>
      <c r="K1491" s="74">
        <v>0.375</v>
      </c>
      <c r="L1491" s="44">
        <v>4</v>
      </c>
      <c r="M1491" s="75">
        <v>0</v>
      </c>
      <c r="N1491" s="44">
        <v>0.29699999999999999</v>
      </c>
      <c r="O1491" s="44">
        <v>4</v>
      </c>
      <c r="P1491" s="75">
        <v>0</v>
      </c>
      <c r="Q1491" s="80">
        <f t="shared" si="115"/>
        <v>0.36466666666666664</v>
      </c>
      <c r="R1491" s="88">
        <f t="shared" si="115"/>
        <v>4</v>
      </c>
      <c r="T1491" s="74">
        <v>0.73499999999999999</v>
      </c>
      <c r="U1491" s="44">
        <v>7</v>
      </c>
      <c r="V1491" s="44">
        <v>0</v>
      </c>
      <c r="W1491" s="44">
        <v>0</v>
      </c>
      <c r="X1491" s="44">
        <v>23</v>
      </c>
      <c r="Y1491" s="44">
        <v>217.00000099999997</v>
      </c>
      <c r="Z1491" s="44">
        <v>23</v>
      </c>
      <c r="AA1491" s="44">
        <v>0</v>
      </c>
      <c r="AB1491" s="44">
        <v>23</v>
      </c>
      <c r="AC1491" s="44">
        <v>236.99999999999997</v>
      </c>
      <c r="AD1491" s="44">
        <v>23</v>
      </c>
      <c r="AE1491" s="44">
        <v>106.16439872546961</v>
      </c>
      <c r="AF1491" s="44">
        <v>4</v>
      </c>
      <c r="AG1491" s="75">
        <v>1</v>
      </c>
      <c r="AH1491" s="74">
        <v>0.79700000000000004</v>
      </c>
      <c r="AI1491" s="44">
        <v>7</v>
      </c>
      <c r="AJ1491" s="44">
        <v>0</v>
      </c>
      <c r="AK1491" s="44">
        <v>0</v>
      </c>
      <c r="AL1491" s="44">
        <v>23</v>
      </c>
      <c r="AM1491" s="44">
        <v>217.00000099999997</v>
      </c>
      <c r="AN1491" s="44">
        <v>23</v>
      </c>
      <c r="AO1491" s="44">
        <v>0</v>
      </c>
      <c r="AP1491" s="44">
        <v>23</v>
      </c>
      <c r="AQ1491" s="44">
        <v>236.99999999999997</v>
      </c>
      <c r="AR1491" s="44">
        <v>23</v>
      </c>
      <c r="AS1491" s="44">
        <v>106.16439872546961</v>
      </c>
      <c r="AT1491" s="44">
        <v>4</v>
      </c>
      <c r="AU1491" s="75">
        <v>1</v>
      </c>
      <c r="AV1491">
        <v>0.875</v>
      </c>
      <c r="AW1491">
        <v>7</v>
      </c>
      <c r="AX1491">
        <v>0</v>
      </c>
      <c r="AY1491">
        <v>0</v>
      </c>
      <c r="AZ1491">
        <v>23</v>
      </c>
      <c r="BA1491">
        <v>217.00000099999997</v>
      </c>
      <c r="BB1491">
        <v>23</v>
      </c>
      <c r="BC1491">
        <v>0</v>
      </c>
      <c r="BD1491">
        <v>23</v>
      </c>
      <c r="BE1491">
        <v>236.99999999999997</v>
      </c>
      <c r="BF1491">
        <v>23</v>
      </c>
      <c r="BG1491">
        <v>106.16439872546961</v>
      </c>
      <c r="BH1491">
        <v>4</v>
      </c>
      <c r="BI1491">
        <v>1</v>
      </c>
      <c r="BJ1491" s="74">
        <f t="shared" si="116"/>
        <v>0.80233333333333334</v>
      </c>
      <c r="BK1491" s="92">
        <f t="shared" si="117"/>
        <v>7</v>
      </c>
      <c r="BN1491" s="67">
        <f t="shared" si="118"/>
        <v>0.4376666666666667</v>
      </c>
      <c r="BO1491" s="9">
        <f t="shared" si="119"/>
        <v>3</v>
      </c>
      <c r="BT1491">
        <v>0.46899999999999997</v>
      </c>
      <c r="BU1491">
        <v>7</v>
      </c>
      <c r="BV1491">
        <v>0</v>
      </c>
      <c r="BW1491">
        <v>0</v>
      </c>
      <c r="BX1491">
        <v>23</v>
      </c>
      <c r="BY1491">
        <v>217.00000099999997</v>
      </c>
      <c r="BZ1491">
        <v>23</v>
      </c>
      <c r="CA1491">
        <v>0</v>
      </c>
      <c r="CB1491">
        <v>23</v>
      </c>
      <c r="CC1491">
        <v>236.99999999999997</v>
      </c>
      <c r="CD1491">
        <v>23</v>
      </c>
      <c r="CE1491">
        <v>106.16439872546961</v>
      </c>
      <c r="CF1491">
        <v>4</v>
      </c>
      <c r="CG1491">
        <v>1</v>
      </c>
      <c r="CM1491">
        <v>0.46899999999999997</v>
      </c>
      <c r="CQ1491" t="s">
        <v>162</v>
      </c>
      <c r="CR1491" t="s">
        <v>178</v>
      </c>
      <c r="CS1491" t="s">
        <v>183</v>
      </c>
      <c r="CT1491">
        <v>0</v>
      </c>
      <c r="CU1491">
        <v>23</v>
      </c>
      <c r="CV1491">
        <v>217.00000099999997</v>
      </c>
      <c r="CW1491">
        <v>23</v>
      </c>
      <c r="CX1491">
        <v>0</v>
      </c>
      <c r="CY1491">
        <v>23</v>
      </c>
      <c r="CZ1491">
        <v>236.99999999999997</v>
      </c>
      <c r="DA1491">
        <v>23</v>
      </c>
      <c r="DB1491">
        <v>106.16439872546961</v>
      </c>
      <c r="DC1491">
        <v>4</v>
      </c>
      <c r="DD1491">
        <v>1</v>
      </c>
      <c r="DF1491">
        <v>0.23499999999999999</v>
      </c>
    </row>
    <row r="1492" spans="1:110" x14ac:dyDescent="0.25">
      <c r="A1492" s="74">
        <v>2</v>
      </c>
      <c r="B1492" s="44">
        <v>2</v>
      </c>
      <c r="C1492" s="44">
        <v>0</v>
      </c>
      <c r="D1492" s="44">
        <v>22</v>
      </c>
      <c r="E1492" s="44">
        <v>0.44967018378561702</v>
      </c>
      <c r="F1492" s="44">
        <v>1616.7983260000001</v>
      </c>
      <c r="G1492" s="75">
        <v>233.76</v>
      </c>
      <c r="H1492" s="74">
        <v>0.437</v>
      </c>
      <c r="I1492" s="44">
        <v>4</v>
      </c>
      <c r="J1492" s="75">
        <v>0</v>
      </c>
      <c r="K1492" s="74">
        <v>0.34300000000000003</v>
      </c>
      <c r="L1492" s="44">
        <v>4</v>
      </c>
      <c r="M1492" s="75">
        <v>0</v>
      </c>
      <c r="N1492" s="44">
        <v>0.28100000000000003</v>
      </c>
      <c r="O1492" s="44">
        <v>4</v>
      </c>
      <c r="P1492" s="75">
        <v>0</v>
      </c>
      <c r="Q1492" s="80">
        <f t="shared" si="115"/>
        <v>0.35366666666666663</v>
      </c>
      <c r="R1492" s="88">
        <f t="shared" si="115"/>
        <v>4</v>
      </c>
      <c r="T1492" s="74">
        <v>0.75</v>
      </c>
      <c r="U1492" s="44">
        <v>7</v>
      </c>
      <c r="V1492" s="44">
        <v>0</v>
      </c>
      <c r="W1492" s="44">
        <v>0</v>
      </c>
      <c r="X1492" s="44">
        <v>23</v>
      </c>
      <c r="Y1492" s="44">
        <v>217.000001</v>
      </c>
      <c r="Z1492" s="44">
        <v>23</v>
      </c>
      <c r="AA1492" s="44">
        <v>0</v>
      </c>
      <c r="AB1492" s="44">
        <v>23</v>
      </c>
      <c r="AC1492" s="44">
        <v>237</v>
      </c>
      <c r="AD1492" s="44">
        <v>23</v>
      </c>
      <c r="AE1492" s="44">
        <v>105.8276093053921</v>
      </c>
      <c r="AF1492" s="44">
        <v>4</v>
      </c>
      <c r="AG1492" s="75">
        <v>1</v>
      </c>
      <c r="AH1492" s="74">
        <v>0.82799999999999996</v>
      </c>
      <c r="AI1492" s="44">
        <v>7</v>
      </c>
      <c r="AJ1492" s="44">
        <v>0</v>
      </c>
      <c r="AK1492" s="44">
        <v>0</v>
      </c>
      <c r="AL1492" s="44">
        <v>23</v>
      </c>
      <c r="AM1492" s="44">
        <v>217.000001</v>
      </c>
      <c r="AN1492" s="44">
        <v>23</v>
      </c>
      <c r="AO1492" s="44">
        <v>0</v>
      </c>
      <c r="AP1492" s="44">
        <v>23</v>
      </c>
      <c r="AQ1492" s="44">
        <v>237</v>
      </c>
      <c r="AR1492" s="44">
        <v>23</v>
      </c>
      <c r="AS1492" s="44">
        <v>105.8276093053921</v>
      </c>
      <c r="AT1492" s="44">
        <v>4</v>
      </c>
      <c r="AU1492" s="75">
        <v>1</v>
      </c>
      <c r="AV1492">
        <v>0.85899999999999999</v>
      </c>
      <c r="AW1492">
        <v>7</v>
      </c>
      <c r="AX1492">
        <v>0</v>
      </c>
      <c r="AY1492">
        <v>0</v>
      </c>
      <c r="AZ1492">
        <v>23</v>
      </c>
      <c r="BA1492">
        <v>217.000001</v>
      </c>
      <c r="BB1492">
        <v>23</v>
      </c>
      <c r="BC1492">
        <v>0</v>
      </c>
      <c r="BD1492">
        <v>23</v>
      </c>
      <c r="BE1492">
        <v>237</v>
      </c>
      <c r="BF1492">
        <v>23</v>
      </c>
      <c r="BG1492">
        <v>105.8276093053921</v>
      </c>
      <c r="BH1492">
        <v>4</v>
      </c>
      <c r="BI1492">
        <v>1</v>
      </c>
      <c r="BJ1492" s="74">
        <f t="shared" si="116"/>
        <v>0.81233333333333324</v>
      </c>
      <c r="BK1492" s="92">
        <f t="shared" si="117"/>
        <v>7</v>
      </c>
      <c r="BN1492" s="67">
        <f t="shared" si="118"/>
        <v>0.45866666666666661</v>
      </c>
      <c r="BO1492" s="9">
        <f t="shared" si="119"/>
        <v>3</v>
      </c>
      <c r="BT1492">
        <v>0.5</v>
      </c>
      <c r="BU1492">
        <v>7</v>
      </c>
      <c r="BV1492">
        <v>0</v>
      </c>
      <c r="BW1492">
        <v>0</v>
      </c>
      <c r="BX1492">
        <v>23</v>
      </c>
      <c r="BY1492">
        <v>217.000001</v>
      </c>
      <c r="BZ1492">
        <v>23</v>
      </c>
      <c r="CA1492">
        <v>0</v>
      </c>
      <c r="CB1492">
        <v>23</v>
      </c>
      <c r="CC1492">
        <v>237</v>
      </c>
      <c r="CD1492">
        <v>23</v>
      </c>
      <c r="CE1492">
        <v>105.8276093053921</v>
      </c>
      <c r="CF1492">
        <v>4</v>
      </c>
      <c r="CG1492">
        <v>1</v>
      </c>
      <c r="CM1492">
        <v>0.5</v>
      </c>
      <c r="CQ1492" t="s">
        <v>162</v>
      </c>
      <c r="CR1492" t="s">
        <v>178</v>
      </c>
      <c r="CS1492" t="s">
        <v>183</v>
      </c>
      <c r="CT1492">
        <v>0</v>
      </c>
      <c r="CU1492">
        <v>23</v>
      </c>
      <c r="CV1492">
        <v>217.000001</v>
      </c>
      <c r="CW1492">
        <v>23</v>
      </c>
      <c r="CX1492">
        <v>0</v>
      </c>
      <c r="CY1492">
        <v>23</v>
      </c>
      <c r="CZ1492">
        <v>237</v>
      </c>
      <c r="DA1492">
        <v>23</v>
      </c>
      <c r="DB1492">
        <v>105.8276093053921</v>
      </c>
      <c r="DC1492">
        <v>4</v>
      </c>
      <c r="DD1492">
        <v>1</v>
      </c>
      <c r="DF1492">
        <v>0.23499999999999999</v>
      </c>
    </row>
    <row r="1493" spans="1:110" x14ac:dyDescent="0.25">
      <c r="A1493" s="74">
        <v>2</v>
      </c>
      <c r="B1493" s="44">
        <v>2</v>
      </c>
      <c r="C1493" s="44">
        <v>1</v>
      </c>
      <c r="D1493" s="44">
        <v>10</v>
      </c>
      <c r="E1493" s="44">
        <v>-0.41002604969683798</v>
      </c>
      <c r="F1493" s="44">
        <v>1343.106544</v>
      </c>
      <c r="G1493" s="75">
        <v>143.9</v>
      </c>
      <c r="H1493" s="74">
        <v>0.42199999999999999</v>
      </c>
      <c r="I1493" s="44">
        <v>4</v>
      </c>
      <c r="J1493" s="75">
        <v>0</v>
      </c>
      <c r="K1493" s="74">
        <v>0.32800000000000001</v>
      </c>
      <c r="L1493" s="44">
        <v>4</v>
      </c>
      <c r="M1493" s="75">
        <v>0</v>
      </c>
      <c r="N1493" s="44">
        <v>0.28100000000000003</v>
      </c>
      <c r="O1493" s="44">
        <v>4</v>
      </c>
      <c r="P1493" s="75">
        <v>0</v>
      </c>
      <c r="Q1493" s="80">
        <f t="shared" si="115"/>
        <v>0.34366666666666673</v>
      </c>
      <c r="R1493" s="88">
        <f t="shared" si="115"/>
        <v>4</v>
      </c>
      <c r="T1493" s="74">
        <v>0.86</v>
      </c>
      <c r="U1493" s="44">
        <v>9</v>
      </c>
      <c r="V1493" s="44">
        <v>0</v>
      </c>
      <c r="W1493" s="44">
        <v>217.00000099999997</v>
      </c>
      <c r="X1493" s="44">
        <v>23</v>
      </c>
      <c r="Y1493" s="44">
        <v>81.425719908389013</v>
      </c>
      <c r="Z1493" s="44">
        <v>23</v>
      </c>
      <c r="AA1493" s="44">
        <v>0</v>
      </c>
      <c r="AB1493" s="44">
        <v>23</v>
      </c>
      <c r="AC1493" s="44">
        <v>236.99999999999997</v>
      </c>
      <c r="AD1493" s="44">
        <v>23</v>
      </c>
      <c r="AE1493" s="44">
        <v>111.10228592273612</v>
      </c>
      <c r="AF1493" s="44">
        <v>4</v>
      </c>
      <c r="AG1493" s="75">
        <v>1</v>
      </c>
      <c r="AH1493" s="74">
        <v>0.92200000000000004</v>
      </c>
      <c r="AI1493" s="44">
        <v>9</v>
      </c>
      <c r="AJ1493" s="44">
        <v>0</v>
      </c>
      <c r="AK1493" s="44">
        <v>217.00000099999997</v>
      </c>
      <c r="AL1493" s="44">
        <v>23</v>
      </c>
      <c r="AM1493" s="44">
        <v>81.425719908389013</v>
      </c>
      <c r="AN1493" s="44">
        <v>23</v>
      </c>
      <c r="AO1493" s="44">
        <v>0</v>
      </c>
      <c r="AP1493" s="44">
        <v>23</v>
      </c>
      <c r="AQ1493" s="44">
        <v>236.99999999999997</v>
      </c>
      <c r="AR1493" s="44">
        <v>23</v>
      </c>
      <c r="AS1493" s="44">
        <v>111.10228592273612</v>
      </c>
      <c r="AT1493" s="44">
        <v>4</v>
      </c>
      <c r="AU1493" s="75">
        <v>1</v>
      </c>
      <c r="AV1493">
        <v>1.016</v>
      </c>
      <c r="AW1493">
        <v>9</v>
      </c>
      <c r="AX1493">
        <v>0</v>
      </c>
      <c r="AY1493">
        <v>217.00000099999997</v>
      </c>
      <c r="AZ1493">
        <v>23</v>
      </c>
      <c r="BA1493">
        <v>81.425719908389013</v>
      </c>
      <c r="BB1493">
        <v>23</v>
      </c>
      <c r="BC1493">
        <v>0</v>
      </c>
      <c r="BD1493">
        <v>23</v>
      </c>
      <c r="BE1493">
        <v>236.99999999999997</v>
      </c>
      <c r="BF1493">
        <v>23</v>
      </c>
      <c r="BG1493">
        <v>111.10228592273612</v>
      </c>
      <c r="BH1493">
        <v>4</v>
      </c>
      <c r="BI1493">
        <v>1</v>
      </c>
      <c r="BJ1493" s="74">
        <f t="shared" si="116"/>
        <v>0.93266666666666664</v>
      </c>
      <c r="BK1493" s="92">
        <f t="shared" si="117"/>
        <v>9</v>
      </c>
      <c r="BN1493" s="67">
        <f t="shared" si="118"/>
        <v>0.58899999999999997</v>
      </c>
      <c r="BO1493" s="9">
        <f t="shared" si="119"/>
        <v>5</v>
      </c>
      <c r="BT1493">
        <v>0.56299999999999994</v>
      </c>
      <c r="BU1493">
        <v>9</v>
      </c>
      <c r="BV1493">
        <v>0</v>
      </c>
      <c r="BW1493">
        <v>217.00000099999997</v>
      </c>
      <c r="BX1493">
        <v>23</v>
      </c>
      <c r="BY1493">
        <v>81.425719908389013</v>
      </c>
      <c r="BZ1493">
        <v>23</v>
      </c>
      <c r="CA1493">
        <v>0</v>
      </c>
      <c r="CB1493">
        <v>23</v>
      </c>
      <c r="CC1493">
        <v>236.99999999999997</v>
      </c>
      <c r="CD1493">
        <v>23</v>
      </c>
      <c r="CE1493">
        <v>111.10228592273612</v>
      </c>
      <c r="CF1493">
        <v>4</v>
      </c>
      <c r="CG1493">
        <v>1</v>
      </c>
      <c r="CM1493">
        <v>0.56299999999999994</v>
      </c>
      <c r="CQ1493" t="s">
        <v>162</v>
      </c>
      <c r="CR1493" t="s">
        <v>182</v>
      </c>
      <c r="CS1493" t="s">
        <v>242</v>
      </c>
      <c r="CT1493">
        <v>217.00000099999997</v>
      </c>
      <c r="CU1493">
        <v>23</v>
      </c>
      <c r="CV1493">
        <v>81.425719908389013</v>
      </c>
      <c r="CW1493">
        <v>23</v>
      </c>
      <c r="CX1493">
        <v>0</v>
      </c>
      <c r="CY1493">
        <v>23</v>
      </c>
      <c r="CZ1493">
        <v>236.99999999999997</v>
      </c>
      <c r="DA1493">
        <v>23</v>
      </c>
      <c r="DB1493">
        <v>111.10228592273612</v>
      </c>
      <c r="DC1493">
        <v>4</v>
      </c>
      <c r="DD1493">
        <v>1</v>
      </c>
      <c r="DF1493">
        <v>0.29699999999999999</v>
      </c>
    </row>
    <row r="1494" spans="1:110" x14ac:dyDescent="0.25">
      <c r="A1494" s="74">
        <v>2</v>
      </c>
      <c r="B1494" s="44">
        <v>2</v>
      </c>
      <c r="C1494" s="44">
        <v>1</v>
      </c>
      <c r="D1494" s="44">
        <v>11</v>
      </c>
      <c r="E1494" s="44">
        <v>-0.31248804518497802</v>
      </c>
      <c r="F1494" s="44">
        <v>1376.3038055</v>
      </c>
      <c r="G1494" s="75">
        <v>151.94999999999999</v>
      </c>
      <c r="H1494" s="74">
        <v>0.46899999999999997</v>
      </c>
      <c r="I1494" s="44">
        <v>4</v>
      </c>
      <c r="J1494" s="75">
        <v>0</v>
      </c>
      <c r="K1494" s="74">
        <v>0.32800000000000001</v>
      </c>
      <c r="L1494" s="44">
        <v>4</v>
      </c>
      <c r="M1494" s="75">
        <v>0</v>
      </c>
      <c r="N1494" s="44">
        <v>0.28199999999999997</v>
      </c>
      <c r="O1494" s="44">
        <v>4</v>
      </c>
      <c r="P1494" s="75">
        <v>0</v>
      </c>
      <c r="Q1494" s="80">
        <f t="shared" si="115"/>
        <v>0.35966666666666663</v>
      </c>
      <c r="R1494" s="88">
        <f t="shared" si="115"/>
        <v>4</v>
      </c>
      <c r="T1494" s="74">
        <v>0.875</v>
      </c>
      <c r="U1494" s="44">
        <v>9</v>
      </c>
      <c r="V1494" s="44">
        <v>0</v>
      </c>
      <c r="W1494" s="44">
        <v>217</v>
      </c>
      <c r="X1494" s="44">
        <v>23</v>
      </c>
      <c r="Y1494" s="44">
        <v>81.347378505063489</v>
      </c>
      <c r="Z1494" s="44">
        <v>23</v>
      </c>
      <c r="AA1494" s="44">
        <v>0</v>
      </c>
      <c r="AB1494" s="44">
        <v>23</v>
      </c>
      <c r="AC1494" s="44">
        <v>237</v>
      </c>
      <c r="AD1494" s="44">
        <v>23</v>
      </c>
      <c r="AE1494" s="44">
        <v>110.58922955913454</v>
      </c>
      <c r="AF1494" s="44">
        <v>4</v>
      </c>
      <c r="AG1494" s="75">
        <v>1</v>
      </c>
      <c r="AH1494" s="74">
        <v>0.95299999999999996</v>
      </c>
      <c r="AI1494" s="44">
        <v>9</v>
      </c>
      <c r="AJ1494" s="44">
        <v>0</v>
      </c>
      <c r="AK1494" s="44">
        <v>217</v>
      </c>
      <c r="AL1494" s="44">
        <v>23</v>
      </c>
      <c r="AM1494" s="44">
        <v>81.347378505063489</v>
      </c>
      <c r="AN1494" s="44">
        <v>23</v>
      </c>
      <c r="AO1494" s="44">
        <v>0</v>
      </c>
      <c r="AP1494" s="44">
        <v>23</v>
      </c>
      <c r="AQ1494" s="44">
        <v>237</v>
      </c>
      <c r="AR1494" s="44">
        <v>23</v>
      </c>
      <c r="AS1494" s="44">
        <v>110.58922955913454</v>
      </c>
      <c r="AT1494" s="44">
        <v>4</v>
      </c>
      <c r="AU1494" s="75">
        <v>1</v>
      </c>
      <c r="AV1494">
        <v>1.016</v>
      </c>
      <c r="AW1494">
        <v>9</v>
      </c>
      <c r="AX1494">
        <v>0</v>
      </c>
      <c r="AY1494">
        <v>217</v>
      </c>
      <c r="AZ1494">
        <v>23</v>
      </c>
      <c r="BA1494">
        <v>81.347378505063489</v>
      </c>
      <c r="BB1494">
        <v>23</v>
      </c>
      <c r="BC1494">
        <v>0</v>
      </c>
      <c r="BD1494">
        <v>23</v>
      </c>
      <c r="BE1494">
        <v>237</v>
      </c>
      <c r="BF1494">
        <v>23</v>
      </c>
      <c r="BG1494">
        <v>110.58922955913454</v>
      </c>
      <c r="BH1494">
        <v>4</v>
      </c>
      <c r="BI1494">
        <v>1</v>
      </c>
      <c r="BJ1494" s="74">
        <f t="shared" si="116"/>
        <v>0.94799999999999995</v>
      </c>
      <c r="BK1494" s="92">
        <f t="shared" si="117"/>
        <v>9</v>
      </c>
      <c r="BN1494" s="67">
        <f t="shared" si="118"/>
        <v>0.58833333333333337</v>
      </c>
      <c r="BO1494" s="9">
        <f t="shared" si="119"/>
        <v>5</v>
      </c>
      <c r="BT1494">
        <v>0.54700000000000004</v>
      </c>
      <c r="BU1494">
        <v>9</v>
      </c>
      <c r="BV1494">
        <v>0</v>
      </c>
      <c r="BW1494">
        <v>217</v>
      </c>
      <c r="BX1494">
        <v>23</v>
      </c>
      <c r="BY1494">
        <v>81.347378505063489</v>
      </c>
      <c r="BZ1494">
        <v>23</v>
      </c>
      <c r="CA1494">
        <v>0</v>
      </c>
      <c r="CB1494">
        <v>23</v>
      </c>
      <c r="CC1494">
        <v>237</v>
      </c>
      <c r="CD1494">
        <v>23</v>
      </c>
      <c r="CE1494">
        <v>110.58922955913454</v>
      </c>
      <c r="CF1494">
        <v>4</v>
      </c>
      <c r="CG1494">
        <v>1</v>
      </c>
      <c r="CM1494">
        <v>0.54700000000000004</v>
      </c>
      <c r="CQ1494" t="s">
        <v>162</v>
      </c>
      <c r="CR1494" t="s">
        <v>185</v>
      </c>
      <c r="CS1494" t="s">
        <v>242</v>
      </c>
      <c r="CT1494">
        <v>217</v>
      </c>
      <c r="CU1494">
        <v>23</v>
      </c>
      <c r="CV1494">
        <v>81.347378505063489</v>
      </c>
      <c r="CW1494">
        <v>23</v>
      </c>
      <c r="CX1494">
        <v>0</v>
      </c>
      <c r="CY1494">
        <v>23</v>
      </c>
      <c r="CZ1494">
        <v>237</v>
      </c>
      <c r="DA1494">
        <v>23</v>
      </c>
      <c r="DB1494">
        <v>110.58922955913454</v>
      </c>
      <c r="DC1494">
        <v>4</v>
      </c>
      <c r="DD1494">
        <v>1</v>
      </c>
      <c r="DF1494">
        <v>0.28199999999999997</v>
      </c>
    </row>
    <row r="1495" spans="1:110" x14ac:dyDescent="0.25">
      <c r="A1495" s="74">
        <v>2</v>
      </c>
      <c r="B1495" s="44">
        <v>2</v>
      </c>
      <c r="C1495" s="44">
        <v>1</v>
      </c>
      <c r="D1495" s="44">
        <v>12</v>
      </c>
      <c r="E1495" s="44">
        <v>-0.214950040673101</v>
      </c>
      <c r="F1495" s="44">
        <v>1409.5010669999999</v>
      </c>
      <c r="G1495" s="75">
        <v>160</v>
      </c>
      <c r="H1495" s="74">
        <v>0.42199999999999999</v>
      </c>
      <c r="I1495" s="44">
        <v>4</v>
      </c>
      <c r="J1495" s="75">
        <v>0</v>
      </c>
      <c r="K1495" s="74">
        <v>0.32900000000000001</v>
      </c>
      <c r="L1495" s="44">
        <v>4</v>
      </c>
      <c r="M1495" s="75">
        <v>0</v>
      </c>
      <c r="N1495" s="44">
        <v>0.29699999999999999</v>
      </c>
      <c r="O1495" s="44">
        <v>4</v>
      </c>
      <c r="P1495" s="75">
        <v>0</v>
      </c>
      <c r="Q1495" s="80">
        <f t="shared" si="115"/>
        <v>0.34933333333333333</v>
      </c>
      <c r="R1495" s="88">
        <f t="shared" si="115"/>
        <v>4</v>
      </c>
      <c r="T1495" s="74">
        <v>0.86</v>
      </c>
      <c r="U1495" s="44">
        <v>9</v>
      </c>
      <c r="V1495" s="44">
        <v>0</v>
      </c>
      <c r="W1495" s="44">
        <v>217.00000000000003</v>
      </c>
      <c r="X1495" s="44">
        <v>23</v>
      </c>
      <c r="Y1495" s="44">
        <v>81.272965306262392</v>
      </c>
      <c r="Z1495" s="44">
        <v>23</v>
      </c>
      <c r="AA1495" s="44">
        <v>0</v>
      </c>
      <c r="AB1495" s="44">
        <v>23</v>
      </c>
      <c r="AC1495" s="44">
        <v>237.00000000000003</v>
      </c>
      <c r="AD1495" s="44">
        <v>23</v>
      </c>
      <c r="AE1495" s="44">
        <v>110.10027915367863</v>
      </c>
      <c r="AF1495" s="44">
        <v>4</v>
      </c>
      <c r="AG1495" s="75">
        <v>1</v>
      </c>
      <c r="AH1495" s="74">
        <v>0.93700000000000006</v>
      </c>
      <c r="AI1495" s="44">
        <v>9</v>
      </c>
      <c r="AJ1495" s="44">
        <v>0</v>
      </c>
      <c r="AK1495" s="44">
        <v>217.00000000000003</v>
      </c>
      <c r="AL1495" s="44">
        <v>23</v>
      </c>
      <c r="AM1495" s="44">
        <v>81.272965306262392</v>
      </c>
      <c r="AN1495" s="44">
        <v>23</v>
      </c>
      <c r="AO1495" s="44">
        <v>0</v>
      </c>
      <c r="AP1495" s="44">
        <v>23</v>
      </c>
      <c r="AQ1495" s="44">
        <v>237.00000000000003</v>
      </c>
      <c r="AR1495" s="44">
        <v>23</v>
      </c>
      <c r="AS1495" s="44">
        <v>110.10027915367863</v>
      </c>
      <c r="AT1495" s="44">
        <v>4</v>
      </c>
      <c r="AU1495" s="75">
        <v>1</v>
      </c>
      <c r="AV1495">
        <v>1</v>
      </c>
      <c r="AW1495">
        <v>9</v>
      </c>
      <c r="AX1495">
        <v>0</v>
      </c>
      <c r="AY1495">
        <v>217.00000000000003</v>
      </c>
      <c r="AZ1495">
        <v>23</v>
      </c>
      <c r="BA1495">
        <v>81.272965306262392</v>
      </c>
      <c r="BB1495">
        <v>23</v>
      </c>
      <c r="BC1495">
        <v>0</v>
      </c>
      <c r="BD1495">
        <v>23</v>
      </c>
      <c r="BE1495">
        <v>237.00000000000003</v>
      </c>
      <c r="BF1495">
        <v>23</v>
      </c>
      <c r="BG1495">
        <v>110.10027915367863</v>
      </c>
      <c r="BH1495">
        <v>4</v>
      </c>
      <c r="BI1495">
        <v>1</v>
      </c>
      <c r="BJ1495" s="74">
        <f t="shared" si="116"/>
        <v>0.93233333333333335</v>
      </c>
      <c r="BK1495" s="92">
        <f t="shared" si="117"/>
        <v>9</v>
      </c>
      <c r="BN1495" s="67">
        <f t="shared" si="118"/>
        <v>0.58299999999999996</v>
      </c>
      <c r="BO1495" s="9">
        <f t="shared" si="119"/>
        <v>5</v>
      </c>
      <c r="BT1495">
        <v>0.54700000000000004</v>
      </c>
      <c r="BU1495">
        <v>9</v>
      </c>
      <c r="BV1495">
        <v>0</v>
      </c>
      <c r="BW1495">
        <v>217.00000000000003</v>
      </c>
      <c r="BX1495">
        <v>23</v>
      </c>
      <c r="BY1495">
        <v>81.272965306262392</v>
      </c>
      <c r="BZ1495">
        <v>23</v>
      </c>
      <c r="CA1495">
        <v>0</v>
      </c>
      <c r="CB1495">
        <v>23</v>
      </c>
      <c r="CC1495">
        <v>237.00000000000003</v>
      </c>
      <c r="CD1495">
        <v>23</v>
      </c>
      <c r="CE1495">
        <v>110.10027915367863</v>
      </c>
      <c r="CF1495">
        <v>4</v>
      </c>
      <c r="CG1495">
        <v>1</v>
      </c>
      <c r="CM1495">
        <v>0.54700000000000004</v>
      </c>
      <c r="CQ1495" t="s">
        <v>162</v>
      </c>
      <c r="CR1495" t="s">
        <v>184</v>
      </c>
      <c r="CS1495" t="s">
        <v>242</v>
      </c>
      <c r="CT1495">
        <v>217.00000000000003</v>
      </c>
      <c r="CU1495">
        <v>23</v>
      </c>
      <c r="CV1495">
        <v>81.272965306262392</v>
      </c>
      <c r="CW1495">
        <v>23</v>
      </c>
      <c r="CX1495">
        <v>0</v>
      </c>
      <c r="CY1495">
        <v>23</v>
      </c>
      <c r="CZ1495">
        <v>237.00000000000003</v>
      </c>
      <c r="DA1495">
        <v>23</v>
      </c>
      <c r="DB1495">
        <v>110.10027915367863</v>
      </c>
      <c r="DC1495">
        <v>4</v>
      </c>
      <c r="DD1495">
        <v>1</v>
      </c>
      <c r="DF1495">
        <v>0.29599999999999999</v>
      </c>
    </row>
    <row r="1496" spans="1:110" x14ac:dyDescent="0.25">
      <c r="A1496" s="74">
        <v>2</v>
      </c>
      <c r="B1496" s="44">
        <v>2</v>
      </c>
      <c r="C1496" s="44">
        <v>1</v>
      </c>
      <c r="D1496" s="44">
        <v>13</v>
      </c>
      <c r="E1496" s="44">
        <v>-0.117412036161207</v>
      </c>
      <c r="F1496" s="44">
        <v>1442.6983284999999</v>
      </c>
      <c r="G1496" s="75">
        <v>168.05</v>
      </c>
      <c r="H1496" s="74">
        <v>0.45400000000000001</v>
      </c>
      <c r="I1496" s="44">
        <v>4</v>
      </c>
      <c r="J1496" s="75">
        <v>0</v>
      </c>
      <c r="K1496" s="74">
        <v>0.34399999999999997</v>
      </c>
      <c r="L1496" s="44">
        <v>4</v>
      </c>
      <c r="M1496" s="75">
        <v>0</v>
      </c>
      <c r="N1496" s="44">
        <v>0.29699999999999999</v>
      </c>
      <c r="O1496" s="44">
        <v>4</v>
      </c>
      <c r="P1496" s="75">
        <v>0</v>
      </c>
      <c r="Q1496" s="80">
        <f t="shared" si="115"/>
        <v>0.36499999999999999</v>
      </c>
      <c r="R1496" s="88">
        <f t="shared" si="115"/>
        <v>4</v>
      </c>
      <c r="T1496" s="74">
        <v>0.86</v>
      </c>
      <c r="U1496" s="44">
        <v>9</v>
      </c>
      <c r="V1496" s="44">
        <v>0</v>
      </c>
      <c r="W1496" s="44">
        <v>217.000001</v>
      </c>
      <c r="X1496" s="44">
        <v>23</v>
      </c>
      <c r="Y1496" s="44">
        <v>81.202171648494755</v>
      </c>
      <c r="Z1496" s="44">
        <v>23</v>
      </c>
      <c r="AA1496" s="44">
        <v>0</v>
      </c>
      <c r="AB1496" s="44">
        <v>23</v>
      </c>
      <c r="AC1496" s="44">
        <v>237</v>
      </c>
      <c r="AD1496" s="44">
        <v>23</v>
      </c>
      <c r="AE1496" s="44">
        <v>109.63377712881173</v>
      </c>
      <c r="AF1496" s="44">
        <v>4</v>
      </c>
      <c r="AG1496" s="75">
        <v>1</v>
      </c>
      <c r="AH1496" s="74">
        <v>0.93799999999999994</v>
      </c>
      <c r="AI1496" s="44">
        <v>9</v>
      </c>
      <c r="AJ1496" s="44">
        <v>0</v>
      </c>
      <c r="AK1496" s="44">
        <v>217.000001</v>
      </c>
      <c r="AL1496" s="44">
        <v>23</v>
      </c>
      <c r="AM1496" s="44">
        <v>81.202171648494755</v>
      </c>
      <c r="AN1496" s="44">
        <v>23</v>
      </c>
      <c r="AO1496" s="44">
        <v>0</v>
      </c>
      <c r="AP1496" s="44">
        <v>23</v>
      </c>
      <c r="AQ1496" s="44">
        <v>237</v>
      </c>
      <c r="AR1496" s="44">
        <v>23</v>
      </c>
      <c r="AS1496" s="44">
        <v>109.63377712881173</v>
      </c>
      <c r="AT1496" s="44">
        <v>4</v>
      </c>
      <c r="AU1496" s="75">
        <v>1</v>
      </c>
      <c r="AV1496">
        <v>1.016</v>
      </c>
      <c r="AW1496">
        <v>9</v>
      </c>
      <c r="AX1496">
        <v>0</v>
      </c>
      <c r="AY1496">
        <v>217.000001</v>
      </c>
      <c r="AZ1496">
        <v>23</v>
      </c>
      <c r="BA1496">
        <v>81.202171648494755</v>
      </c>
      <c r="BB1496">
        <v>23</v>
      </c>
      <c r="BC1496">
        <v>0</v>
      </c>
      <c r="BD1496">
        <v>23</v>
      </c>
      <c r="BE1496">
        <v>237</v>
      </c>
      <c r="BF1496">
        <v>23</v>
      </c>
      <c r="BG1496">
        <v>109.63377712881173</v>
      </c>
      <c r="BH1496">
        <v>4</v>
      </c>
      <c r="BI1496">
        <v>1</v>
      </c>
      <c r="BJ1496" s="74">
        <f t="shared" si="116"/>
        <v>0.93800000000000006</v>
      </c>
      <c r="BK1496" s="92">
        <f t="shared" si="117"/>
        <v>9</v>
      </c>
      <c r="BN1496" s="67">
        <f t="shared" si="118"/>
        <v>0.57300000000000006</v>
      </c>
      <c r="BO1496" s="9">
        <f t="shared" si="119"/>
        <v>5</v>
      </c>
      <c r="BT1496">
        <v>0.59299999999999997</v>
      </c>
      <c r="BU1496">
        <v>9</v>
      </c>
      <c r="BV1496">
        <v>0</v>
      </c>
      <c r="BW1496">
        <v>217.000001</v>
      </c>
      <c r="BX1496">
        <v>23</v>
      </c>
      <c r="BY1496">
        <v>81.202171648494755</v>
      </c>
      <c r="BZ1496">
        <v>23</v>
      </c>
      <c r="CA1496">
        <v>0</v>
      </c>
      <c r="CB1496">
        <v>23</v>
      </c>
      <c r="CC1496">
        <v>237</v>
      </c>
      <c r="CD1496">
        <v>23</v>
      </c>
      <c r="CE1496">
        <v>109.63377712881173</v>
      </c>
      <c r="CF1496">
        <v>4</v>
      </c>
      <c r="CG1496">
        <v>1</v>
      </c>
      <c r="CM1496">
        <v>0.59299999999999997</v>
      </c>
      <c r="CQ1496" t="s">
        <v>162</v>
      </c>
      <c r="CR1496" t="s">
        <v>180</v>
      </c>
      <c r="CS1496" t="s">
        <v>242</v>
      </c>
      <c r="CT1496">
        <v>217.000001</v>
      </c>
      <c r="CU1496">
        <v>23</v>
      </c>
      <c r="CV1496">
        <v>81.202171648494755</v>
      </c>
      <c r="CW1496">
        <v>23</v>
      </c>
      <c r="CX1496">
        <v>0</v>
      </c>
      <c r="CY1496">
        <v>23</v>
      </c>
      <c r="CZ1496">
        <v>237</v>
      </c>
      <c r="DA1496">
        <v>23</v>
      </c>
      <c r="DB1496">
        <v>109.63377712881173</v>
      </c>
      <c r="DC1496">
        <v>4</v>
      </c>
      <c r="DD1496">
        <v>1</v>
      </c>
      <c r="DF1496">
        <v>0.26600000000000001</v>
      </c>
    </row>
    <row r="1497" spans="1:110" x14ac:dyDescent="0.25">
      <c r="A1497" s="74">
        <v>2</v>
      </c>
      <c r="B1497" s="44">
        <v>2</v>
      </c>
      <c r="C1497" s="44">
        <v>1</v>
      </c>
      <c r="D1497" s="44">
        <v>14</v>
      </c>
      <c r="E1497" s="44">
        <v>-1.9874031649347802E-2</v>
      </c>
      <c r="F1497" s="44">
        <v>1475.8955900000001</v>
      </c>
      <c r="G1497" s="75">
        <v>176.1</v>
      </c>
      <c r="H1497" s="74">
        <v>0.45300000000000001</v>
      </c>
      <c r="I1497" s="44">
        <v>4</v>
      </c>
      <c r="J1497" s="75">
        <v>0</v>
      </c>
      <c r="K1497" s="74">
        <v>0.36</v>
      </c>
      <c r="L1497" s="44">
        <v>4</v>
      </c>
      <c r="M1497" s="75">
        <v>0</v>
      </c>
      <c r="N1497" s="44">
        <v>0.29699999999999999</v>
      </c>
      <c r="O1497" s="44">
        <v>4</v>
      </c>
      <c r="P1497" s="75">
        <v>0</v>
      </c>
      <c r="Q1497" s="80">
        <f t="shared" si="115"/>
        <v>0.36999999999999994</v>
      </c>
      <c r="R1497" s="88">
        <f t="shared" si="115"/>
        <v>4</v>
      </c>
      <c r="T1497" s="74">
        <v>0.875</v>
      </c>
      <c r="U1497" s="44">
        <v>9</v>
      </c>
      <c r="V1497" s="44">
        <v>0</v>
      </c>
      <c r="W1497" s="44">
        <v>217</v>
      </c>
      <c r="X1497" s="44">
        <v>23</v>
      </c>
      <c r="Y1497" s="44">
        <v>81.134723662983532</v>
      </c>
      <c r="Z1497" s="44">
        <v>23</v>
      </c>
      <c r="AA1497" s="44">
        <v>0</v>
      </c>
      <c r="AB1497" s="44">
        <v>23</v>
      </c>
      <c r="AC1497" s="44">
        <v>237</v>
      </c>
      <c r="AD1497" s="44">
        <v>23</v>
      </c>
      <c r="AE1497" s="44">
        <v>109.18815042330996</v>
      </c>
      <c r="AF1497" s="44">
        <v>4</v>
      </c>
      <c r="AG1497" s="75">
        <v>1</v>
      </c>
      <c r="AH1497" s="74">
        <v>0.92200000000000004</v>
      </c>
      <c r="AI1497" s="44">
        <v>9</v>
      </c>
      <c r="AJ1497" s="44">
        <v>0</v>
      </c>
      <c r="AK1497" s="44">
        <v>217</v>
      </c>
      <c r="AL1497" s="44">
        <v>23</v>
      </c>
      <c r="AM1497" s="44">
        <v>81.134723662983532</v>
      </c>
      <c r="AN1497" s="44">
        <v>23</v>
      </c>
      <c r="AO1497" s="44">
        <v>0</v>
      </c>
      <c r="AP1497" s="44">
        <v>23</v>
      </c>
      <c r="AQ1497" s="44">
        <v>237</v>
      </c>
      <c r="AR1497" s="44">
        <v>23</v>
      </c>
      <c r="AS1497" s="44">
        <v>109.18815042330996</v>
      </c>
      <c r="AT1497" s="44">
        <v>4</v>
      </c>
      <c r="AU1497" s="75">
        <v>1</v>
      </c>
      <c r="AV1497">
        <v>1</v>
      </c>
      <c r="AW1497">
        <v>9</v>
      </c>
      <c r="AX1497">
        <v>0</v>
      </c>
      <c r="AY1497">
        <v>217</v>
      </c>
      <c r="AZ1497">
        <v>23</v>
      </c>
      <c r="BA1497">
        <v>81.134723662983532</v>
      </c>
      <c r="BB1497">
        <v>23</v>
      </c>
      <c r="BC1497">
        <v>0</v>
      </c>
      <c r="BD1497">
        <v>23</v>
      </c>
      <c r="BE1497">
        <v>237</v>
      </c>
      <c r="BF1497">
        <v>23</v>
      </c>
      <c r="BG1497">
        <v>109.18815042330996</v>
      </c>
      <c r="BH1497">
        <v>4</v>
      </c>
      <c r="BI1497">
        <v>1</v>
      </c>
      <c r="BJ1497" s="74">
        <f t="shared" si="116"/>
        <v>0.93233333333333335</v>
      </c>
      <c r="BK1497" s="92">
        <f t="shared" si="117"/>
        <v>9</v>
      </c>
      <c r="BN1497" s="67">
        <f t="shared" si="118"/>
        <v>0.56233333333333335</v>
      </c>
      <c r="BO1497" s="9">
        <f t="shared" si="119"/>
        <v>5</v>
      </c>
      <c r="BT1497">
        <v>0.59299999999999997</v>
      </c>
      <c r="BU1497">
        <v>9</v>
      </c>
      <c r="BV1497">
        <v>0</v>
      </c>
      <c r="BW1497">
        <v>217</v>
      </c>
      <c r="BX1497">
        <v>23</v>
      </c>
      <c r="BY1497">
        <v>81.134723662983532</v>
      </c>
      <c r="BZ1497">
        <v>23</v>
      </c>
      <c r="CA1497">
        <v>0</v>
      </c>
      <c r="CB1497">
        <v>23</v>
      </c>
      <c r="CC1497">
        <v>237</v>
      </c>
      <c r="CD1497">
        <v>23</v>
      </c>
      <c r="CE1497">
        <v>109.18815042330996</v>
      </c>
      <c r="CF1497">
        <v>4</v>
      </c>
      <c r="CG1497">
        <v>1</v>
      </c>
      <c r="CM1497">
        <v>0.59299999999999997</v>
      </c>
      <c r="CQ1497" t="s">
        <v>162</v>
      </c>
      <c r="CR1497" t="s">
        <v>182</v>
      </c>
      <c r="CS1497" t="s">
        <v>242</v>
      </c>
      <c r="CT1497">
        <v>217</v>
      </c>
      <c r="CU1497">
        <v>23</v>
      </c>
      <c r="CV1497">
        <v>81.134723662983532</v>
      </c>
      <c r="CW1497">
        <v>23</v>
      </c>
      <c r="CX1497">
        <v>0</v>
      </c>
      <c r="CY1497">
        <v>23</v>
      </c>
      <c r="CZ1497">
        <v>237</v>
      </c>
      <c r="DA1497">
        <v>23</v>
      </c>
      <c r="DB1497">
        <v>109.18815042330996</v>
      </c>
      <c r="DC1497">
        <v>4</v>
      </c>
      <c r="DD1497">
        <v>1</v>
      </c>
      <c r="DF1497">
        <v>0.29699999999999999</v>
      </c>
    </row>
    <row r="1498" spans="1:110" x14ac:dyDescent="0.25">
      <c r="A1498" s="74">
        <v>2</v>
      </c>
      <c r="B1498" s="44">
        <v>2</v>
      </c>
      <c r="C1498" s="44">
        <v>1</v>
      </c>
      <c r="D1498" s="44">
        <v>15</v>
      </c>
      <c r="E1498" s="44">
        <v>7.7663972862529101E-2</v>
      </c>
      <c r="F1498" s="44">
        <v>1509.0928515000001</v>
      </c>
      <c r="G1498" s="75">
        <v>184.15</v>
      </c>
      <c r="H1498" s="74">
        <v>0.45300000000000001</v>
      </c>
      <c r="I1498" s="44">
        <v>4</v>
      </c>
      <c r="J1498" s="75">
        <v>0</v>
      </c>
      <c r="K1498" s="74">
        <v>0.36</v>
      </c>
      <c r="L1498" s="44">
        <v>4</v>
      </c>
      <c r="M1498" s="75">
        <v>0</v>
      </c>
      <c r="N1498" s="44">
        <v>0.28100000000000003</v>
      </c>
      <c r="O1498" s="44">
        <v>4</v>
      </c>
      <c r="P1498" s="75">
        <v>0</v>
      </c>
      <c r="Q1498" s="80">
        <f t="shared" si="115"/>
        <v>0.36466666666666664</v>
      </c>
      <c r="R1498" s="88">
        <f t="shared" si="115"/>
        <v>4</v>
      </c>
      <c r="T1498" s="74">
        <v>0.85899999999999999</v>
      </c>
      <c r="U1498" s="44">
        <v>9</v>
      </c>
      <c r="V1498" s="44">
        <v>0</v>
      </c>
      <c r="W1498" s="44">
        <v>217.000001</v>
      </c>
      <c r="X1498" s="44">
        <v>23</v>
      </c>
      <c r="Y1498" s="44">
        <v>81.070378021768903</v>
      </c>
      <c r="Z1498" s="44">
        <v>23</v>
      </c>
      <c r="AA1498" s="44">
        <v>0</v>
      </c>
      <c r="AB1498" s="44">
        <v>23</v>
      </c>
      <c r="AC1498" s="44">
        <v>237</v>
      </c>
      <c r="AD1498" s="44">
        <v>23</v>
      </c>
      <c r="AE1498" s="44">
        <v>108.76210952567996</v>
      </c>
      <c r="AF1498" s="44">
        <v>4</v>
      </c>
      <c r="AG1498" s="75">
        <v>1</v>
      </c>
      <c r="AH1498" s="74">
        <v>0.93799999999999994</v>
      </c>
      <c r="AI1498" s="44">
        <v>9</v>
      </c>
      <c r="AJ1498" s="44">
        <v>0</v>
      </c>
      <c r="AK1498" s="44">
        <v>217.000001</v>
      </c>
      <c r="AL1498" s="44">
        <v>23</v>
      </c>
      <c r="AM1498" s="44">
        <v>81.070378021768903</v>
      </c>
      <c r="AN1498" s="44">
        <v>23</v>
      </c>
      <c r="AO1498" s="44">
        <v>0</v>
      </c>
      <c r="AP1498" s="44">
        <v>23</v>
      </c>
      <c r="AQ1498" s="44">
        <v>237</v>
      </c>
      <c r="AR1498" s="44">
        <v>23</v>
      </c>
      <c r="AS1498" s="44">
        <v>108.76210952567996</v>
      </c>
      <c r="AT1498" s="44">
        <v>4</v>
      </c>
      <c r="AU1498" s="75">
        <v>1</v>
      </c>
      <c r="AV1498">
        <v>1.016</v>
      </c>
      <c r="AW1498">
        <v>9</v>
      </c>
      <c r="AX1498">
        <v>0</v>
      </c>
      <c r="AY1498">
        <v>217.000001</v>
      </c>
      <c r="AZ1498">
        <v>23</v>
      </c>
      <c r="BA1498">
        <v>81.070378021768903</v>
      </c>
      <c r="BB1498">
        <v>23</v>
      </c>
      <c r="BC1498">
        <v>0</v>
      </c>
      <c r="BD1498">
        <v>23</v>
      </c>
      <c r="BE1498">
        <v>237</v>
      </c>
      <c r="BF1498">
        <v>23</v>
      </c>
      <c r="BG1498">
        <v>108.76210952567996</v>
      </c>
      <c r="BH1498">
        <v>4</v>
      </c>
      <c r="BI1498">
        <v>1</v>
      </c>
      <c r="BJ1498" s="74">
        <f t="shared" si="116"/>
        <v>0.93766666666666654</v>
      </c>
      <c r="BK1498" s="92">
        <f t="shared" si="117"/>
        <v>9</v>
      </c>
      <c r="BN1498" s="67">
        <f t="shared" si="118"/>
        <v>0.57299999999999995</v>
      </c>
      <c r="BO1498" s="9">
        <f t="shared" si="119"/>
        <v>5</v>
      </c>
      <c r="BT1498">
        <v>0.56299999999999994</v>
      </c>
      <c r="BU1498">
        <v>9</v>
      </c>
      <c r="BV1498">
        <v>0</v>
      </c>
      <c r="BW1498">
        <v>217.000001</v>
      </c>
      <c r="BX1498">
        <v>23</v>
      </c>
      <c r="BY1498">
        <v>81.070378021768903</v>
      </c>
      <c r="BZ1498">
        <v>23</v>
      </c>
      <c r="CA1498">
        <v>0</v>
      </c>
      <c r="CB1498">
        <v>23</v>
      </c>
      <c r="CC1498">
        <v>237</v>
      </c>
      <c r="CD1498">
        <v>23</v>
      </c>
      <c r="CE1498">
        <v>108.76210952567996</v>
      </c>
      <c r="CF1498">
        <v>4</v>
      </c>
      <c r="CG1498">
        <v>1</v>
      </c>
      <c r="CM1498">
        <v>0.56299999999999994</v>
      </c>
      <c r="CQ1498" t="s">
        <v>162</v>
      </c>
      <c r="CR1498" t="s">
        <v>176</v>
      </c>
      <c r="CS1498" t="s">
        <v>242</v>
      </c>
      <c r="CT1498">
        <v>217.000001</v>
      </c>
      <c r="CU1498">
        <v>23</v>
      </c>
      <c r="CV1498">
        <v>81.070378021768903</v>
      </c>
      <c r="CW1498">
        <v>23</v>
      </c>
      <c r="CX1498">
        <v>0</v>
      </c>
      <c r="CY1498">
        <v>23</v>
      </c>
      <c r="CZ1498">
        <v>237</v>
      </c>
      <c r="DA1498">
        <v>23</v>
      </c>
      <c r="DB1498">
        <v>108.76210952567996</v>
      </c>
      <c r="DC1498">
        <v>4</v>
      </c>
      <c r="DD1498">
        <v>1</v>
      </c>
      <c r="DF1498">
        <v>0.28100000000000003</v>
      </c>
    </row>
    <row r="1499" spans="1:110" x14ac:dyDescent="0.25">
      <c r="A1499" s="74">
        <v>2</v>
      </c>
      <c r="B1499" s="44">
        <v>2</v>
      </c>
      <c r="C1499" s="44">
        <v>1</v>
      </c>
      <c r="D1499" s="44">
        <v>16</v>
      </c>
      <c r="E1499" s="44">
        <v>0.17520197737440599</v>
      </c>
      <c r="F1499" s="44">
        <v>1542.290113</v>
      </c>
      <c r="G1499" s="75">
        <v>192.2</v>
      </c>
      <c r="H1499" s="74">
        <v>0.42199999999999999</v>
      </c>
      <c r="I1499" s="44">
        <v>4</v>
      </c>
      <c r="J1499" s="75">
        <v>0</v>
      </c>
      <c r="K1499" s="74">
        <v>0.34399999999999997</v>
      </c>
      <c r="L1499" s="44">
        <v>4</v>
      </c>
      <c r="M1499" s="75">
        <v>0</v>
      </c>
      <c r="N1499" s="44">
        <v>0.28100000000000003</v>
      </c>
      <c r="O1499" s="44">
        <v>4</v>
      </c>
      <c r="P1499" s="75">
        <v>0</v>
      </c>
      <c r="Q1499" s="80">
        <f t="shared" si="115"/>
        <v>0.34900000000000003</v>
      </c>
      <c r="R1499" s="88">
        <f t="shared" si="115"/>
        <v>4</v>
      </c>
      <c r="T1499" s="74">
        <v>0.86</v>
      </c>
      <c r="U1499" s="44">
        <v>9</v>
      </c>
      <c r="V1499" s="44">
        <v>0</v>
      </c>
      <c r="W1499" s="44">
        <v>217</v>
      </c>
      <c r="X1499" s="44">
        <v>23</v>
      </c>
      <c r="Y1499" s="44">
        <v>81.008895145887593</v>
      </c>
      <c r="Z1499" s="44">
        <v>23</v>
      </c>
      <c r="AA1499" s="44">
        <v>0</v>
      </c>
      <c r="AB1499" s="44">
        <v>23</v>
      </c>
      <c r="AC1499" s="44">
        <v>237</v>
      </c>
      <c r="AD1499" s="44">
        <v>23</v>
      </c>
      <c r="AE1499" s="44">
        <v>108.35431278570906</v>
      </c>
      <c r="AF1499" s="44">
        <v>4</v>
      </c>
      <c r="AG1499" s="75">
        <v>1</v>
      </c>
      <c r="AH1499" s="74">
        <v>0.93799999999999994</v>
      </c>
      <c r="AI1499" s="44">
        <v>9</v>
      </c>
      <c r="AJ1499" s="44">
        <v>0</v>
      </c>
      <c r="AK1499" s="44">
        <v>217</v>
      </c>
      <c r="AL1499" s="44">
        <v>23</v>
      </c>
      <c r="AM1499" s="44">
        <v>81.008895145887593</v>
      </c>
      <c r="AN1499" s="44">
        <v>23</v>
      </c>
      <c r="AO1499" s="44">
        <v>0</v>
      </c>
      <c r="AP1499" s="44">
        <v>23</v>
      </c>
      <c r="AQ1499" s="44">
        <v>237</v>
      </c>
      <c r="AR1499" s="44">
        <v>23</v>
      </c>
      <c r="AS1499" s="44">
        <v>108.35431278570906</v>
      </c>
      <c r="AT1499" s="44">
        <v>4</v>
      </c>
      <c r="AU1499" s="75">
        <v>1</v>
      </c>
      <c r="AV1499">
        <v>1</v>
      </c>
      <c r="AW1499">
        <v>9</v>
      </c>
      <c r="AX1499">
        <v>0</v>
      </c>
      <c r="AY1499">
        <v>217</v>
      </c>
      <c r="AZ1499">
        <v>23</v>
      </c>
      <c r="BA1499">
        <v>81.008895145887593</v>
      </c>
      <c r="BB1499">
        <v>23</v>
      </c>
      <c r="BC1499">
        <v>0</v>
      </c>
      <c r="BD1499">
        <v>23</v>
      </c>
      <c r="BE1499">
        <v>237</v>
      </c>
      <c r="BF1499">
        <v>23</v>
      </c>
      <c r="BG1499">
        <v>108.35431278570906</v>
      </c>
      <c r="BH1499">
        <v>4</v>
      </c>
      <c r="BI1499">
        <v>1</v>
      </c>
      <c r="BJ1499" s="74">
        <f t="shared" si="116"/>
        <v>0.93266666666666664</v>
      </c>
      <c r="BK1499" s="92">
        <f t="shared" si="117"/>
        <v>9</v>
      </c>
      <c r="BN1499" s="67">
        <f t="shared" si="118"/>
        <v>0.58366666666666656</v>
      </c>
      <c r="BO1499" s="9">
        <f t="shared" si="119"/>
        <v>5</v>
      </c>
      <c r="BT1499">
        <v>0.54700000000000004</v>
      </c>
      <c r="BU1499">
        <v>9</v>
      </c>
      <c r="BV1499">
        <v>0</v>
      </c>
      <c r="BW1499">
        <v>217</v>
      </c>
      <c r="BX1499">
        <v>23</v>
      </c>
      <c r="BY1499">
        <v>81.008895145887593</v>
      </c>
      <c r="BZ1499">
        <v>23</v>
      </c>
      <c r="CA1499">
        <v>0</v>
      </c>
      <c r="CB1499">
        <v>23</v>
      </c>
      <c r="CC1499">
        <v>237</v>
      </c>
      <c r="CD1499">
        <v>23</v>
      </c>
      <c r="CE1499">
        <v>108.35431278570906</v>
      </c>
      <c r="CF1499">
        <v>4</v>
      </c>
      <c r="CG1499">
        <v>1</v>
      </c>
      <c r="CM1499">
        <v>0.54700000000000004</v>
      </c>
      <c r="CQ1499" t="s">
        <v>162</v>
      </c>
      <c r="CR1499" t="s">
        <v>185</v>
      </c>
      <c r="CS1499" t="s">
        <v>242</v>
      </c>
      <c r="CT1499">
        <v>217</v>
      </c>
      <c r="CU1499">
        <v>23</v>
      </c>
      <c r="CV1499">
        <v>81.008895145887593</v>
      </c>
      <c r="CW1499">
        <v>23</v>
      </c>
      <c r="CX1499">
        <v>0</v>
      </c>
      <c r="CY1499">
        <v>23</v>
      </c>
      <c r="CZ1499">
        <v>237</v>
      </c>
      <c r="DA1499">
        <v>23</v>
      </c>
      <c r="DB1499">
        <v>108.35431278570906</v>
      </c>
      <c r="DC1499">
        <v>4</v>
      </c>
      <c r="DD1499">
        <v>1</v>
      </c>
      <c r="DF1499">
        <v>0.28199999999999997</v>
      </c>
    </row>
    <row r="1500" spans="1:110" x14ac:dyDescent="0.25">
      <c r="A1500" s="74">
        <v>2</v>
      </c>
      <c r="B1500" s="44">
        <v>2</v>
      </c>
      <c r="C1500" s="44">
        <v>1</v>
      </c>
      <c r="D1500" s="44">
        <v>17</v>
      </c>
      <c r="E1500" s="44">
        <v>0.27273998188628301</v>
      </c>
      <c r="F1500" s="44">
        <v>1575.4873745</v>
      </c>
      <c r="G1500" s="75">
        <v>200.25</v>
      </c>
      <c r="H1500" s="74">
        <v>0.45300000000000001</v>
      </c>
      <c r="I1500" s="44">
        <v>4</v>
      </c>
      <c r="J1500" s="75">
        <v>0</v>
      </c>
      <c r="K1500" s="74">
        <v>0.36</v>
      </c>
      <c r="L1500" s="44">
        <v>4</v>
      </c>
      <c r="M1500" s="75">
        <v>0</v>
      </c>
      <c r="N1500" s="44">
        <v>0.28199999999999997</v>
      </c>
      <c r="O1500" s="44">
        <v>4</v>
      </c>
      <c r="P1500" s="75">
        <v>0</v>
      </c>
      <c r="Q1500" s="80">
        <f t="shared" si="115"/>
        <v>0.36499999999999999</v>
      </c>
      <c r="R1500" s="88">
        <f t="shared" si="115"/>
        <v>4</v>
      </c>
      <c r="T1500" s="74">
        <v>0.86</v>
      </c>
      <c r="U1500" s="44">
        <v>9</v>
      </c>
      <c r="V1500" s="44">
        <v>0</v>
      </c>
      <c r="W1500" s="44">
        <v>217.00000100000003</v>
      </c>
      <c r="X1500" s="44">
        <v>23</v>
      </c>
      <c r="Y1500" s="44">
        <v>80.950082047182562</v>
      </c>
      <c r="Z1500" s="44">
        <v>23</v>
      </c>
      <c r="AA1500" s="44">
        <v>0</v>
      </c>
      <c r="AB1500" s="44">
        <v>23</v>
      </c>
      <c r="AC1500" s="44">
        <v>237.00000000000003</v>
      </c>
      <c r="AD1500" s="44">
        <v>23</v>
      </c>
      <c r="AE1500" s="44">
        <v>107.96369055749314</v>
      </c>
      <c r="AF1500" s="44">
        <v>4</v>
      </c>
      <c r="AG1500" s="75">
        <v>1</v>
      </c>
      <c r="AH1500" s="74">
        <v>0.93799999999999994</v>
      </c>
      <c r="AI1500" s="44">
        <v>9</v>
      </c>
      <c r="AJ1500" s="44">
        <v>0</v>
      </c>
      <c r="AK1500" s="44">
        <v>217.00000100000003</v>
      </c>
      <c r="AL1500" s="44">
        <v>23</v>
      </c>
      <c r="AM1500" s="44">
        <v>80.950082047182562</v>
      </c>
      <c r="AN1500" s="44">
        <v>23</v>
      </c>
      <c r="AO1500" s="44">
        <v>0</v>
      </c>
      <c r="AP1500" s="44">
        <v>23</v>
      </c>
      <c r="AQ1500" s="44">
        <v>237.00000000000003</v>
      </c>
      <c r="AR1500" s="44">
        <v>23</v>
      </c>
      <c r="AS1500" s="44">
        <v>107.96369055749314</v>
      </c>
      <c r="AT1500" s="44">
        <v>4</v>
      </c>
      <c r="AU1500" s="75">
        <v>1</v>
      </c>
      <c r="AV1500">
        <v>1</v>
      </c>
      <c r="AW1500">
        <v>9</v>
      </c>
      <c r="AX1500">
        <v>0</v>
      </c>
      <c r="AY1500">
        <v>217.00000100000003</v>
      </c>
      <c r="AZ1500">
        <v>23</v>
      </c>
      <c r="BA1500">
        <v>80.950082047182562</v>
      </c>
      <c r="BB1500">
        <v>23</v>
      </c>
      <c r="BC1500">
        <v>0</v>
      </c>
      <c r="BD1500">
        <v>23</v>
      </c>
      <c r="BE1500">
        <v>237.00000000000003</v>
      </c>
      <c r="BF1500">
        <v>23</v>
      </c>
      <c r="BG1500">
        <v>107.96369055749314</v>
      </c>
      <c r="BH1500">
        <v>4</v>
      </c>
      <c r="BI1500">
        <v>1</v>
      </c>
      <c r="BJ1500" s="74">
        <f t="shared" si="116"/>
        <v>0.93266666666666664</v>
      </c>
      <c r="BK1500" s="92">
        <f t="shared" si="117"/>
        <v>9</v>
      </c>
      <c r="BN1500" s="67">
        <f t="shared" si="118"/>
        <v>0.56766666666666665</v>
      </c>
      <c r="BO1500" s="9">
        <f t="shared" si="119"/>
        <v>5</v>
      </c>
      <c r="BT1500">
        <v>0.54700000000000004</v>
      </c>
      <c r="BU1500">
        <v>9</v>
      </c>
      <c r="BV1500">
        <v>0</v>
      </c>
      <c r="BW1500">
        <v>217.00000100000003</v>
      </c>
      <c r="BX1500">
        <v>23</v>
      </c>
      <c r="BY1500">
        <v>80.950082047182562</v>
      </c>
      <c r="BZ1500">
        <v>23</v>
      </c>
      <c r="CA1500">
        <v>0</v>
      </c>
      <c r="CB1500">
        <v>23</v>
      </c>
      <c r="CC1500">
        <v>237.00000000000003</v>
      </c>
      <c r="CD1500">
        <v>23</v>
      </c>
      <c r="CE1500">
        <v>107.96369055749314</v>
      </c>
      <c r="CF1500">
        <v>4</v>
      </c>
      <c r="CG1500">
        <v>1</v>
      </c>
      <c r="CM1500">
        <v>0.54700000000000004</v>
      </c>
      <c r="CQ1500" t="s">
        <v>162</v>
      </c>
      <c r="CR1500" t="s">
        <v>176</v>
      </c>
      <c r="CS1500" t="s">
        <v>242</v>
      </c>
      <c r="CT1500">
        <v>217.00000100000003</v>
      </c>
      <c r="CU1500">
        <v>23</v>
      </c>
      <c r="CV1500">
        <v>80.950082047182562</v>
      </c>
      <c r="CW1500">
        <v>23</v>
      </c>
      <c r="CX1500">
        <v>0</v>
      </c>
      <c r="CY1500">
        <v>23</v>
      </c>
      <c r="CZ1500">
        <v>237.00000000000003</v>
      </c>
      <c r="DA1500">
        <v>23</v>
      </c>
      <c r="DB1500">
        <v>107.96369055749314</v>
      </c>
      <c r="DC1500">
        <v>4</v>
      </c>
      <c r="DD1500">
        <v>1</v>
      </c>
      <c r="DF1500">
        <v>0.28100000000000003</v>
      </c>
    </row>
    <row r="1501" spans="1:110" x14ac:dyDescent="0.25">
      <c r="A1501" s="74">
        <v>2</v>
      </c>
      <c r="B1501" s="44">
        <v>2</v>
      </c>
      <c r="C1501" s="44">
        <v>1</v>
      </c>
      <c r="D1501" s="44">
        <v>18</v>
      </c>
      <c r="E1501" s="44">
        <v>0.37027798639816001</v>
      </c>
      <c r="F1501" s="44">
        <v>1608.684636</v>
      </c>
      <c r="G1501" s="75">
        <v>208.3</v>
      </c>
      <c r="H1501" s="74">
        <v>0.46800000000000003</v>
      </c>
      <c r="I1501" s="44">
        <v>4</v>
      </c>
      <c r="J1501" s="75">
        <v>0</v>
      </c>
      <c r="K1501" s="74">
        <v>0.34399999999999997</v>
      </c>
      <c r="L1501" s="44">
        <v>4</v>
      </c>
      <c r="M1501" s="75">
        <v>0</v>
      </c>
      <c r="N1501" s="44">
        <v>0.29699999999999999</v>
      </c>
      <c r="O1501" s="44">
        <v>4</v>
      </c>
      <c r="P1501" s="75">
        <v>0</v>
      </c>
      <c r="Q1501" s="80">
        <f t="shared" si="115"/>
        <v>0.36966666666666664</v>
      </c>
      <c r="R1501" s="88">
        <f t="shared" si="115"/>
        <v>4</v>
      </c>
      <c r="T1501" s="74">
        <v>0.86</v>
      </c>
      <c r="U1501" s="44">
        <v>9</v>
      </c>
      <c r="V1501" s="44">
        <v>0</v>
      </c>
      <c r="W1501" s="44">
        <v>217.00000000000003</v>
      </c>
      <c r="X1501" s="44">
        <v>23</v>
      </c>
      <c r="Y1501" s="44">
        <v>80.893749378033405</v>
      </c>
      <c r="Z1501" s="44">
        <v>23</v>
      </c>
      <c r="AA1501" s="44">
        <v>0</v>
      </c>
      <c r="AB1501" s="44">
        <v>23</v>
      </c>
      <c r="AC1501" s="44">
        <v>237.00000000000003</v>
      </c>
      <c r="AD1501" s="44">
        <v>23</v>
      </c>
      <c r="AE1501" s="44">
        <v>107.58910475079179</v>
      </c>
      <c r="AF1501" s="44">
        <v>4</v>
      </c>
      <c r="AG1501" s="75">
        <v>1</v>
      </c>
      <c r="AH1501" s="74">
        <v>0.93799999999999994</v>
      </c>
      <c r="AI1501" s="44">
        <v>9</v>
      </c>
      <c r="AJ1501" s="44">
        <v>0</v>
      </c>
      <c r="AK1501" s="44">
        <v>217.00000000000003</v>
      </c>
      <c r="AL1501" s="44">
        <v>23</v>
      </c>
      <c r="AM1501" s="44">
        <v>80.893749378033405</v>
      </c>
      <c r="AN1501" s="44">
        <v>23</v>
      </c>
      <c r="AO1501" s="44">
        <v>0</v>
      </c>
      <c r="AP1501" s="44">
        <v>23</v>
      </c>
      <c r="AQ1501" s="44">
        <v>237.00000000000003</v>
      </c>
      <c r="AR1501" s="44">
        <v>23</v>
      </c>
      <c r="AS1501" s="44">
        <v>107.58910475079179</v>
      </c>
      <c r="AT1501" s="44">
        <v>4</v>
      </c>
      <c r="AU1501" s="75">
        <v>1</v>
      </c>
      <c r="AV1501">
        <v>0.98399999999999999</v>
      </c>
      <c r="AW1501">
        <v>9</v>
      </c>
      <c r="AX1501">
        <v>0</v>
      </c>
      <c r="AY1501">
        <v>217.00000000000003</v>
      </c>
      <c r="AZ1501">
        <v>23</v>
      </c>
      <c r="BA1501">
        <v>80.893749378033405</v>
      </c>
      <c r="BB1501">
        <v>23</v>
      </c>
      <c r="BC1501">
        <v>0</v>
      </c>
      <c r="BD1501">
        <v>23</v>
      </c>
      <c r="BE1501">
        <v>237.00000000000003</v>
      </c>
      <c r="BF1501">
        <v>23</v>
      </c>
      <c r="BG1501">
        <v>107.58910475079179</v>
      </c>
      <c r="BH1501">
        <v>4</v>
      </c>
      <c r="BI1501">
        <v>1</v>
      </c>
      <c r="BJ1501" s="74">
        <f t="shared" si="116"/>
        <v>0.92733333333333334</v>
      </c>
      <c r="BK1501" s="92">
        <f t="shared" si="117"/>
        <v>9</v>
      </c>
      <c r="BN1501" s="67">
        <f t="shared" si="118"/>
        <v>0.55766666666666675</v>
      </c>
      <c r="BO1501" s="9">
        <f t="shared" si="119"/>
        <v>5</v>
      </c>
      <c r="BT1501">
        <v>0.54700000000000004</v>
      </c>
      <c r="BU1501">
        <v>9</v>
      </c>
      <c r="BV1501">
        <v>0</v>
      </c>
      <c r="BW1501">
        <v>217.00000000000003</v>
      </c>
      <c r="BX1501">
        <v>23</v>
      </c>
      <c r="BY1501">
        <v>80.893749378033405</v>
      </c>
      <c r="BZ1501">
        <v>23</v>
      </c>
      <c r="CA1501">
        <v>0</v>
      </c>
      <c r="CB1501">
        <v>23</v>
      </c>
      <c r="CC1501">
        <v>237.00000000000003</v>
      </c>
      <c r="CD1501">
        <v>23</v>
      </c>
      <c r="CE1501">
        <v>107.58910475079179</v>
      </c>
      <c r="CF1501">
        <v>4</v>
      </c>
      <c r="CG1501">
        <v>1</v>
      </c>
      <c r="CM1501">
        <v>0.54700000000000004</v>
      </c>
      <c r="CQ1501" t="s">
        <v>162</v>
      </c>
      <c r="CR1501" t="s">
        <v>185</v>
      </c>
      <c r="CS1501" t="s">
        <v>242</v>
      </c>
      <c r="CT1501">
        <v>217.00000000000003</v>
      </c>
      <c r="CU1501">
        <v>23</v>
      </c>
      <c r="CV1501">
        <v>80.893749378033405</v>
      </c>
      <c r="CW1501">
        <v>23</v>
      </c>
      <c r="CX1501">
        <v>0</v>
      </c>
      <c r="CY1501">
        <v>23</v>
      </c>
      <c r="CZ1501">
        <v>237.00000000000003</v>
      </c>
      <c r="DA1501">
        <v>23</v>
      </c>
      <c r="DB1501">
        <v>107.58910475079179</v>
      </c>
      <c r="DC1501">
        <v>4</v>
      </c>
      <c r="DD1501">
        <v>1</v>
      </c>
      <c r="DF1501">
        <v>0.28199999999999997</v>
      </c>
    </row>
    <row r="1502" spans="1:110" x14ac:dyDescent="0.25">
      <c r="A1502" s="74">
        <v>2</v>
      </c>
      <c r="B1502" s="44">
        <v>2</v>
      </c>
      <c r="C1502" s="44">
        <v>1</v>
      </c>
      <c r="D1502" s="44">
        <v>19</v>
      </c>
      <c r="E1502" s="44">
        <v>0.46781599091003701</v>
      </c>
      <c r="F1502" s="44">
        <v>1641.8818974999999</v>
      </c>
      <c r="G1502" s="75">
        <v>216.35</v>
      </c>
      <c r="H1502" s="74">
        <v>0.42199999999999999</v>
      </c>
      <c r="I1502" s="44">
        <v>4</v>
      </c>
      <c r="J1502" s="75">
        <v>0</v>
      </c>
      <c r="K1502" s="74">
        <v>0.32800000000000001</v>
      </c>
      <c r="L1502" s="44">
        <v>4</v>
      </c>
      <c r="M1502" s="75">
        <v>0</v>
      </c>
      <c r="N1502" s="44">
        <v>0.29699999999999999</v>
      </c>
      <c r="O1502" s="44">
        <v>4</v>
      </c>
      <c r="P1502" s="75">
        <v>0</v>
      </c>
      <c r="Q1502" s="80">
        <f t="shared" si="115"/>
        <v>0.34899999999999998</v>
      </c>
      <c r="R1502" s="88">
        <f t="shared" si="115"/>
        <v>4</v>
      </c>
      <c r="T1502" s="74">
        <v>0.86</v>
      </c>
      <c r="U1502" s="44">
        <v>9</v>
      </c>
      <c r="V1502" s="44">
        <v>0</v>
      </c>
      <c r="W1502" s="44">
        <v>217</v>
      </c>
      <c r="X1502" s="44">
        <v>23</v>
      </c>
      <c r="Y1502" s="44">
        <v>80.839731775728481</v>
      </c>
      <c r="Z1502" s="44">
        <v>23</v>
      </c>
      <c r="AA1502" s="44">
        <v>0</v>
      </c>
      <c r="AB1502" s="44">
        <v>23</v>
      </c>
      <c r="AC1502" s="44">
        <v>237</v>
      </c>
      <c r="AD1502" s="44">
        <v>23</v>
      </c>
      <c r="AE1502" s="44">
        <v>107.22964329056282</v>
      </c>
      <c r="AF1502" s="44">
        <v>4</v>
      </c>
      <c r="AG1502" s="75">
        <v>1</v>
      </c>
      <c r="AH1502" s="74">
        <v>0.93799999999999994</v>
      </c>
      <c r="AI1502" s="44">
        <v>9</v>
      </c>
      <c r="AJ1502" s="44">
        <v>0</v>
      </c>
      <c r="AK1502" s="44">
        <v>217</v>
      </c>
      <c r="AL1502" s="44">
        <v>23</v>
      </c>
      <c r="AM1502" s="44">
        <v>80.839731775728481</v>
      </c>
      <c r="AN1502" s="44">
        <v>23</v>
      </c>
      <c r="AO1502" s="44">
        <v>0</v>
      </c>
      <c r="AP1502" s="44">
        <v>23</v>
      </c>
      <c r="AQ1502" s="44">
        <v>237</v>
      </c>
      <c r="AR1502" s="44">
        <v>23</v>
      </c>
      <c r="AS1502" s="44">
        <v>107.22964329056282</v>
      </c>
      <c r="AT1502" s="44">
        <v>4</v>
      </c>
      <c r="AU1502" s="75">
        <v>1</v>
      </c>
      <c r="AV1502">
        <v>1</v>
      </c>
      <c r="AW1502">
        <v>9</v>
      </c>
      <c r="AX1502">
        <v>0</v>
      </c>
      <c r="AY1502">
        <v>217</v>
      </c>
      <c r="AZ1502">
        <v>23</v>
      </c>
      <c r="BA1502">
        <v>80.839731775728481</v>
      </c>
      <c r="BB1502">
        <v>23</v>
      </c>
      <c r="BC1502">
        <v>0</v>
      </c>
      <c r="BD1502">
        <v>23</v>
      </c>
      <c r="BE1502">
        <v>237</v>
      </c>
      <c r="BF1502">
        <v>23</v>
      </c>
      <c r="BG1502">
        <v>107.22964329056282</v>
      </c>
      <c r="BH1502">
        <v>4</v>
      </c>
      <c r="BI1502">
        <v>1</v>
      </c>
      <c r="BJ1502" s="74">
        <f t="shared" si="116"/>
        <v>0.93266666666666664</v>
      </c>
      <c r="BK1502" s="92">
        <f t="shared" si="117"/>
        <v>9</v>
      </c>
      <c r="BN1502" s="67">
        <f t="shared" si="118"/>
        <v>0.58366666666666667</v>
      </c>
      <c r="BO1502" s="9">
        <f t="shared" si="119"/>
        <v>5</v>
      </c>
      <c r="BT1502">
        <v>0.56299999999999994</v>
      </c>
      <c r="BU1502">
        <v>9</v>
      </c>
      <c r="BV1502">
        <v>0</v>
      </c>
      <c r="BW1502">
        <v>217</v>
      </c>
      <c r="BX1502">
        <v>23</v>
      </c>
      <c r="BY1502">
        <v>80.839731775728481</v>
      </c>
      <c r="BZ1502">
        <v>23</v>
      </c>
      <c r="CA1502">
        <v>0</v>
      </c>
      <c r="CB1502">
        <v>23</v>
      </c>
      <c r="CC1502">
        <v>237</v>
      </c>
      <c r="CD1502">
        <v>23</v>
      </c>
      <c r="CE1502">
        <v>107.22964329056282</v>
      </c>
      <c r="CF1502">
        <v>4</v>
      </c>
      <c r="CG1502">
        <v>1</v>
      </c>
      <c r="CM1502">
        <v>0.56299999999999994</v>
      </c>
      <c r="CQ1502" t="s">
        <v>162</v>
      </c>
      <c r="CR1502" t="s">
        <v>176</v>
      </c>
      <c r="CS1502" t="s">
        <v>242</v>
      </c>
      <c r="CT1502">
        <v>217</v>
      </c>
      <c r="CU1502">
        <v>23</v>
      </c>
      <c r="CV1502">
        <v>80.839731775728481</v>
      </c>
      <c r="CW1502">
        <v>23</v>
      </c>
      <c r="CX1502">
        <v>0</v>
      </c>
      <c r="CY1502">
        <v>23</v>
      </c>
      <c r="CZ1502">
        <v>237</v>
      </c>
      <c r="DA1502">
        <v>23</v>
      </c>
      <c r="DB1502">
        <v>107.22964329056282</v>
      </c>
      <c r="DC1502">
        <v>4</v>
      </c>
      <c r="DD1502">
        <v>1</v>
      </c>
      <c r="DF1502">
        <v>0.28100000000000003</v>
      </c>
    </row>
    <row r="1503" spans="1:110" x14ac:dyDescent="0.25">
      <c r="A1503" s="74">
        <v>2</v>
      </c>
      <c r="B1503" s="44">
        <v>2</v>
      </c>
      <c r="C1503" s="44">
        <v>2</v>
      </c>
      <c r="D1503" s="44">
        <v>6</v>
      </c>
      <c r="E1503" s="44">
        <v>-0.48941824708431297</v>
      </c>
      <c r="F1503" s="44">
        <v>1334.9928539999901</v>
      </c>
      <c r="G1503" s="75">
        <v>118.44</v>
      </c>
      <c r="H1503" s="74">
        <v>0.42199999999999999</v>
      </c>
      <c r="I1503" s="44">
        <v>4</v>
      </c>
      <c r="J1503" s="75">
        <v>0</v>
      </c>
      <c r="K1503" s="74">
        <v>0.375</v>
      </c>
      <c r="L1503" s="44">
        <v>4</v>
      </c>
      <c r="M1503" s="75">
        <v>0</v>
      </c>
      <c r="N1503" s="44">
        <v>0.29699999999999999</v>
      </c>
      <c r="O1503" s="44">
        <v>4</v>
      </c>
      <c r="P1503" s="75">
        <v>0</v>
      </c>
      <c r="Q1503" s="80">
        <f t="shared" si="115"/>
        <v>0.36466666666666664</v>
      </c>
      <c r="R1503" s="88">
        <f t="shared" si="115"/>
        <v>4</v>
      </c>
      <c r="T1503" s="74">
        <v>0.85899999999999999</v>
      </c>
      <c r="U1503" s="44">
        <v>9</v>
      </c>
      <c r="V1503" s="44">
        <v>0</v>
      </c>
      <c r="W1503" s="44">
        <v>217</v>
      </c>
      <c r="X1503" s="44">
        <v>23</v>
      </c>
      <c r="Y1503" s="44">
        <v>81.54489870335135</v>
      </c>
      <c r="Z1503" s="44">
        <v>23</v>
      </c>
      <c r="AA1503" s="44">
        <v>0</v>
      </c>
      <c r="AB1503" s="44">
        <v>23</v>
      </c>
      <c r="AC1503" s="44">
        <v>237</v>
      </c>
      <c r="AD1503" s="44">
        <v>23</v>
      </c>
      <c r="AE1503" s="44">
        <v>114.51250265974301</v>
      </c>
      <c r="AF1503" s="44">
        <v>4</v>
      </c>
      <c r="AG1503" s="75">
        <v>1</v>
      </c>
      <c r="AH1503" s="74">
        <v>0.93799999999999994</v>
      </c>
      <c r="AI1503" s="44">
        <v>9</v>
      </c>
      <c r="AJ1503" s="44">
        <v>0</v>
      </c>
      <c r="AK1503" s="44">
        <v>217</v>
      </c>
      <c r="AL1503" s="44">
        <v>23</v>
      </c>
      <c r="AM1503" s="44">
        <v>81.54489870335135</v>
      </c>
      <c r="AN1503" s="44">
        <v>23</v>
      </c>
      <c r="AO1503" s="44">
        <v>0</v>
      </c>
      <c r="AP1503" s="44">
        <v>23</v>
      </c>
      <c r="AQ1503" s="44">
        <v>237</v>
      </c>
      <c r="AR1503" s="44">
        <v>23</v>
      </c>
      <c r="AS1503" s="44">
        <v>114.51250265974301</v>
      </c>
      <c r="AT1503" s="44">
        <v>4</v>
      </c>
      <c r="AU1503" s="75">
        <v>1</v>
      </c>
      <c r="AV1503">
        <v>1.016</v>
      </c>
      <c r="AW1503">
        <v>9</v>
      </c>
      <c r="AX1503">
        <v>0</v>
      </c>
      <c r="AY1503">
        <v>217</v>
      </c>
      <c r="AZ1503">
        <v>23</v>
      </c>
      <c r="BA1503">
        <v>81.54489870335135</v>
      </c>
      <c r="BB1503">
        <v>23</v>
      </c>
      <c r="BC1503">
        <v>0</v>
      </c>
      <c r="BD1503">
        <v>23</v>
      </c>
      <c r="BE1503">
        <v>237</v>
      </c>
      <c r="BF1503">
        <v>23</v>
      </c>
      <c r="BG1503">
        <v>114.51250265974301</v>
      </c>
      <c r="BH1503">
        <v>4</v>
      </c>
      <c r="BI1503">
        <v>1</v>
      </c>
      <c r="BJ1503" s="74">
        <f t="shared" si="116"/>
        <v>0.93766666666666654</v>
      </c>
      <c r="BK1503" s="92">
        <f t="shared" si="117"/>
        <v>9</v>
      </c>
      <c r="BN1503" s="67">
        <f t="shared" si="118"/>
        <v>0.57299999999999995</v>
      </c>
      <c r="BO1503" s="9">
        <f t="shared" si="119"/>
        <v>5</v>
      </c>
      <c r="BT1503">
        <v>0.57799999999999996</v>
      </c>
      <c r="BU1503">
        <v>9</v>
      </c>
      <c r="BV1503">
        <v>0</v>
      </c>
      <c r="BW1503">
        <v>217</v>
      </c>
      <c r="BX1503">
        <v>23</v>
      </c>
      <c r="BY1503">
        <v>81.54489870335135</v>
      </c>
      <c r="BZ1503">
        <v>23</v>
      </c>
      <c r="CA1503">
        <v>0</v>
      </c>
      <c r="CB1503">
        <v>23</v>
      </c>
      <c r="CC1503">
        <v>237</v>
      </c>
      <c r="CD1503">
        <v>23</v>
      </c>
      <c r="CE1503">
        <v>114.51250265974301</v>
      </c>
      <c r="CF1503">
        <v>4</v>
      </c>
      <c r="CG1503">
        <v>1</v>
      </c>
      <c r="CM1503">
        <v>0.57799999999999996</v>
      </c>
      <c r="CQ1503" t="s">
        <v>162</v>
      </c>
      <c r="CR1503" t="s">
        <v>180</v>
      </c>
      <c r="CS1503" t="s">
        <v>242</v>
      </c>
      <c r="CT1503">
        <v>217</v>
      </c>
      <c r="CU1503">
        <v>23</v>
      </c>
      <c r="CV1503">
        <v>81.54489870335135</v>
      </c>
      <c r="CW1503">
        <v>23</v>
      </c>
      <c r="CX1503">
        <v>0</v>
      </c>
      <c r="CY1503">
        <v>23</v>
      </c>
      <c r="CZ1503">
        <v>237</v>
      </c>
      <c r="DA1503">
        <v>23</v>
      </c>
      <c r="DB1503">
        <v>114.51250265974301</v>
      </c>
      <c r="DC1503">
        <v>4</v>
      </c>
      <c r="DD1503">
        <v>1</v>
      </c>
      <c r="DF1503">
        <v>0.26600000000000001</v>
      </c>
    </row>
    <row r="1504" spans="1:110" x14ac:dyDescent="0.25">
      <c r="A1504" s="74">
        <v>2</v>
      </c>
      <c r="B1504" s="44">
        <v>2</v>
      </c>
      <c r="C1504" s="44">
        <v>2</v>
      </c>
      <c r="D1504" s="44">
        <v>7</v>
      </c>
      <c r="E1504" s="44">
        <v>-0.39188024257243598</v>
      </c>
      <c r="F1504" s="44">
        <v>1368.1901155</v>
      </c>
      <c r="G1504" s="75">
        <v>126.49</v>
      </c>
      <c r="H1504" s="74">
        <v>0.46899999999999997</v>
      </c>
      <c r="I1504" s="44">
        <v>4</v>
      </c>
      <c r="J1504" s="75">
        <v>0</v>
      </c>
      <c r="K1504" s="74">
        <v>0.36</v>
      </c>
      <c r="L1504" s="44">
        <v>4</v>
      </c>
      <c r="M1504" s="75">
        <v>0</v>
      </c>
      <c r="N1504" s="44">
        <v>0.29599999999999999</v>
      </c>
      <c r="O1504" s="44">
        <v>4</v>
      </c>
      <c r="P1504" s="75">
        <v>0</v>
      </c>
      <c r="Q1504" s="80">
        <f t="shared" si="115"/>
        <v>0.375</v>
      </c>
      <c r="R1504" s="88">
        <f t="shared" si="115"/>
        <v>4</v>
      </c>
      <c r="T1504" s="74">
        <v>0.85899999999999999</v>
      </c>
      <c r="U1504" s="44">
        <v>9</v>
      </c>
      <c r="V1504" s="44">
        <v>0</v>
      </c>
      <c r="W1504" s="44">
        <v>216.99999999999994</v>
      </c>
      <c r="X1504" s="44">
        <v>23</v>
      </c>
      <c r="Y1504" s="44">
        <v>81.461957565018892</v>
      </c>
      <c r="Z1504" s="44">
        <v>23</v>
      </c>
      <c r="AA1504" s="44">
        <v>0</v>
      </c>
      <c r="AB1504" s="44">
        <v>23</v>
      </c>
      <c r="AC1504" s="44">
        <v>236.99999999999997</v>
      </c>
      <c r="AD1504" s="44">
        <v>23</v>
      </c>
      <c r="AE1504" s="44">
        <v>113.91380630397163</v>
      </c>
      <c r="AF1504" s="44">
        <v>4</v>
      </c>
      <c r="AG1504" s="75">
        <v>1</v>
      </c>
      <c r="AH1504" s="74">
        <v>0.93799999999999994</v>
      </c>
      <c r="AI1504" s="44">
        <v>9</v>
      </c>
      <c r="AJ1504" s="44">
        <v>0</v>
      </c>
      <c r="AK1504" s="44">
        <v>216.99999999999994</v>
      </c>
      <c r="AL1504" s="44">
        <v>23</v>
      </c>
      <c r="AM1504" s="44">
        <v>81.461957565018892</v>
      </c>
      <c r="AN1504" s="44">
        <v>23</v>
      </c>
      <c r="AO1504" s="44">
        <v>0</v>
      </c>
      <c r="AP1504" s="44">
        <v>23</v>
      </c>
      <c r="AQ1504" s="44">
        <v>236.99999999999997</v>
      </c>
      <c r="AR1504" s="44">
        <v>23</v>
      </c>
      <c r="AS1504" s="44">
        <v>113.91380630397163</v>
      </c>
      <c r="AT1504" s="44">
        <v>4</v>
      </c>
      <c r="AU1504" s="75">
        <v>1</v>
      </c>
      <c r="AV1504">
        <v>1.0149999999999999</v>
      </c>
      <c r="AW1504">
        <v>9</v>
      </c>
      <c r="AX1504">
        <v>0</v>
      </c>
      <c r="AY1504">
        <v>216.99999999999994</v>
      </c>
      <c r="AZ1504">
        <v>23</v>
      </c>
      <c r="BA1504">
        <v>81.461957565018892</v>
      </c>
      <c r="BB1504">
        <v>23</v>
      </c>
      <c r="BC1504">
        <v>0</v>
      </c>
      <c r="BD1504">
        <v>23</v>
      </c>
      <c r="BE1504">
        <v>236.99999999999997</v>
      </c>
      <c r="BF1504">
        <v>23</v>
      </c>
      <c r="BG1504">
        <v>113.91380630397163</v>
      </c>
      <c r="BH1504">
        <v>4</v>
      </c>
      <c r="BI1504">
        <v>1</v>
      </c>
      <c r="BJ1504" s="74">
        <f t="shared" si="116"/>
        <v>0.93733333333333324</v>
      </c>
      <c r="BK1504" s="92">
        <f t="shared" si="117"/>
        <v>9</v>
      </c>
      <c r="BN1504" s="67">
        <f t="shared" si="118"/>
        <v>0.56233333333333324</v>
      </c>
      <c r="BO1504" s="9">
        <f t="shared" si="119"/>
        <v>5</v>
      </c>
      <c r="BT1504">
        <v>0.54700000000000004</v>
      </c>
      <c r="BU1504">
        <v>9</v>
      </c>
      <c r="BV1504">
        <v>0</v>
      </c>
      <c r="BW1504">
        <v>216.99999999999994</v>
      </c>
      <c r="BX1504">
        <v>23</v>
      </c>
      <c r="BY1504">
        <v>81.461957565018892</v>
      </c>
      <c r="BZ1504">
        <v>23</v>
      </c>
      <c r="CA1504">
        <v>0</v>
      </c>
      <c r="CB1504">
        <v>23</v>
      </c>
      <c r="CC1504">
        <v>236.99999999999997</v>
      </c>
      <c r="CD1504">
        <v>23</v>
      </c>
      <c r="CE1504">
        <v>113.91380630397163</v>
      </c>
      <c r="CF1504">
        <v>4</v>
      </c>
      <c r="CG1504">
        <v>1</v>
      </c>
      <c r="CM1504">
        <v>0.54700000000000004</v>
      </c>
      <c r="CQ1504" t="s">
        <v>162</v>
      </c>
      <c r="CR1504" t="s">
        <v>179</v>
      </c>
      <c r="CS1504" t="s">
        <v>242</v>
      </c>
      <c r="CT1504">
        <v>216.99999999999994</v>
      </c>
      <c r="CU1504">
        <v>23</v>
      </c>
      <c r="CV1504">
        <v>81.461957565018892</v>
      </c>
      <c r="CW1504">
        <v>23</v>
      </c>
      <c r="CX1504">
        <v>0</v>
      </c>
      <c r="CY1504">
        <v>23</v>
      </c>
      <c r="CZ1504">
        <v>236.99999999999997</v>
      </c>
      <c r="DA1504">
        <v>23</v>
      </c>
      <c r="DB1504">
        <v>113.91380630397163</v>
      </c>
      <c r="DC1504">
        <v>4</v>
      </c>
      <c r="DD1504">
        <v>1</v>
      </c>
      <c r="DF1504">
        <v>0.26500000000000001</v>
      </c>
    </row>
    <row r="1505" spans="1:110" x14ac:dyDescent="0.25">
      <c r="A1505" s="74">
        <v>2</v>
      </c>
      <c r="B1505" s="44">
        <v>2</v>
      </c>
      <c r="C1505" s="44">
        <v>2</v>
      </c>
      <c r="D1505" s="44">
        <v>8</v>
      </c>
      <c r="E1505" s="44">
        <v>-0.29434223806055898</v>
      </c>
      <c r="F1505" s="44">
        <v>1401.387377</v>
      </c>
      <c r="G1505" s="75">
        <v>134.54</v>
      </c>
      <c r="H1505" s="74">
        <v>0.45300000000000001</v>
      </c>
      <c r="I1505" s="44">
        <v>4</v>
      </c>
      <c r="J1505" s="75">
        <v>0</v>
      </c>
      <c r="K1505" s="74">
        <v>0.34399999999999997</v>
      </c>
      <c r="L1505" s="44">
        <v>4</v>
      </c>
      <c r="M1505" s="75">
        <v>0</v>
      </c>
      <c r="N1505" s="44">
        <v>0.28100000000000003</v>
      </c>
      <c r="O1505" s="44">
        <v>4</v>
      </c>
      <c r="P1505" s="75">
        <v>0</v>
      </c>
      <c r="Q1505" s="80">
        <f t="shared" si="115"/>
        <v>0.35933333333333328</v>
      </c>
      <c r="R1505" s="88">
        <f t="shared" si="115"/>
        <v>4</v>
      </c>
      <c r="T1505" s="74">
        <v>0.875</v>
      </c>
      <c r="U1505" s="44">
        <v>9</v>
      </c>
      <c r="V1505" s="44">
        <v>0</v>
      </c>
      <c r="W1505" s="44">
        <v>217</v>
      </c>
      <c r="X1505" s="44">
        <v>23</v>
      </c>
      <c r="Y1505" s="44">
        <v>81.383271068613098</v>
      </c>
      <c r="Z1505" s="44">
        <v>23</v>
      </c>
      <c r="AA1505" s="44">
        <v>0</v>
      </c>
      <c r="AB1505" s="44">
        <v>23</v>
      </c>
      <c r="AC1505" s="44">
        <v>237</v>
      </c>
      <c r="AD1505" s="44">
        <v>23</v>
      </c>
      <c r="AE1505" s="44">
        <v>113.3433612070703</v>
      </c>
      <c r="AF1505" s="44">
        <v>4</v>
      </c>
      <c r="AG1505" s="75">
        <v>1</v>
      </c>
      <c r="AH1505" s="74">
        <v>0.92200000000000004</v>
      </c>
      <c r="AI1505" s="44">
        <v>9</v>
      </c>
      <c r="AJ1505" s="44">
        <v>0</v>
      </c>
      <c r="AK1505" s="44">
        <v>217</v>
      </c>
      <c r="AL1505" s="44">
        <v>23</v>
      </c>
      <c r="AM1505" s="44">
        <v>81.383271068613098</v>
      </c>
      <c r="AN1505" s="44">
        <v>23</v>
      </c>
      <c r="AO1505" s="44">
        <v>0</v>
      </c>
      <c r="AP1505" s="44">
        <v>23</v>
      </c>
      <c r="AQ1505" s="44">
        <v>237</v>
      </c>
      <c r="AR1505" s="44">
        <v>23</v>
      </c>
      <c r="AS1505" s="44">
        <v>113.3433612070703</v>
      </c>
      <c r="AT1505" s="44">
        <v>4</v>
      </c>
      <c r="AU1505" s="75">
        <v>1</v>
      </c>
      <c r="AV1505">
        <v>1</v>
      </c>
      <c r="AW1505">
        <v>9</v>
      </c>
      <c r="AX1505">
        <v>0</v>
      </c>
      <c r="AY1505">
        <v>217</v>
      </c>
      <c r="AZ1505">
        <v>23</v>
      </c>
      <c r="BA1505">
        <v>81.383271068613098</v>
      </c>
      <c r="BB1505">
        <v>23</v>
      </c>
      <c r="BC1505">
        <v>0</v>
      </c>
      <c r="BD1505">
        <v>23</v>
      </c>
      <c r="BE1505">
        <v>237</v>
      </c>
      <c r="BF1505">
        <v>23</v>
      </c>
      <c r="BG1505">
        <v>113.3433612070703</v>
      </c>
      <c r="BH1505">
        <v>4</v>
      </c>
      <c r="BI1505">
        <v>1</v>
      </c>
      <c r="BJ1505" s="74">
        <f t="shared" si="116"/>
        <v>0.93233333333333335</v>
      </c>
      <c r="BK1505" s="92">
        <f t="shared" si="117"/>
        <v>9</v>
      </c>
      <c r="BN1505" s="67">
        <f t="shared" si="118"/>
        <v>0.57300000000000006</v>
      </c>
      <c r="BO1505" s="9">
        <f t="shared" si="119"/>
        <v>5</v>
      </c>
      <c r="BT1505">
        <v>0.625</v>
      </c>
      <c r="BU1505">
        <v>9</v>
      </c>
      <c r="BV1505">
        <v>0</v>
      </c>
      <c r="BW1505">
        <v>217</v>
      </c>
      <c r="BX1505">
        <v>23</v>
      </c>
      <c r="BY1505">
        <v>81.383271068613098</v>
      </c>
      <c r="BZ1505">
        <v>23</v>
      </c>
      <c r="CA1505">
        <v>0</v>
      </c>
      <c r="CB1505">
        <v>23</v>
      </c>
      <c r="CC1505">
        <v>237</v>
      </c>
      <c r="CD1505">
        <v>23</v>
      </c>
      <c r="CE1505">
        <v>113.3433612070703</v>
      </c>
      <c r="CF1505">
        <v>4</v>
      </c>
      <c r="CG1505">
        <v>1</v>
      </c>
      <c r="CM1505">
        <v>0.625</v>
      </c>
      <c r="CQ1505" t="s">
        <v>162</v>
      </c>
      <c r="CR1505" t="s">
        <v>176</v>
      </c>
      <c r="CS1505" t="s">
        <v>242</v>
      </c>
      <c r="CT1505">
        <v>217</v>
      </c>
      <c r="CU1505">
        <v>23</v>
      </c>
      <c r="CV1505">
        <v>81.383271068613098</v>
      </c>
      <c r="CW1505">
        <v>23</v>
      </c>
      <c r="CX1505">
        <v>0</v>
      </c>
      <c r="CY1505">
        <v>23</v>
      </c>
      <c r="CZ1505">
        <v>237</v>
      </c>
      <c r="DA1505">
        <v>23</v>
      </c>
      <c r="DB1505">
        <v>113.3433612070703</v>
      </c>
      <c r="DC1505">
        <v>4</v>
      </c>
      <c r="DD1505">
        <v>1</v>
      </c>
      <c r="DF1505">
        <v>0.28100000000000003</v>
      </c>
    </row>
    <row r="1506" spans="1:110" x14ac:dyDescent="0.25">
      <c r="A1506" s="74">
        <v>2</v>
      </c>
      <c r="B1506" s="44">
        <v>2</v>
      </c>
      <c r="C1506" s="44">
        <v>2</v>
      </c>
      <c r="D1506" s="44">
        <v>9</v>
      </c>
      <c r="E1506" s="44">
        <v>-0.196804233548699</v>
      </c>
      <c r="F1506" s="44">
        <v>1434.5846385</v>
      </c>
      <c r="G1506" s="75">
        <v>142.59</v>
      </c>
      <c r="H1506" s="74">
        <v>0.438</v>
      </c>
      <c r="I1506" s="44">
        <v>4</v>
      </c>
      <c r="J1506" s="75">
        <v>0</v>
      </c>
      <c r="K1506" s="74">
        <v>0.34399999999999997</v>
      </c>
      <c r="L1506" s="44">
        <v>4</v>
      </c>
      <c r="M1506" s="75">
        <v>0</v>
      </c>
      <c r="N1506" s="44">
        <v>0.29699999999999999</v>
      </c>
      <c r="O1506" s="44">
        <v>4</v>
      </c>
      <c r="P1506" s="75">
        <v>0</v>
      </c>
      <c r="Q1506" s="80">
        <f t="shared" si="115"/>
        <v>0.35966666666666663</v>
      </c>
      <c r="R1506" s="88">
        <f t="shared" si="115"/>
        <v>4</v>
      </c>
      <c r="T1506" s="74">
        <v>0.86</v>
      </c>
      <c r="U1506" s="44">
        <v>9</v>
      </c>
      <c r="V1506" s="44">
        <v>0</v>
      </c>
      <c r="W1506" s="44">
        <v>217.000001</v>
      </c>
      <c r="X1506" s="44">
        <v>23</v>
      </c>
      <c r="Y1506" s="44">
        <v>81.308509842325108</v>
      </c>
      <c r="Z1506" s="44">
        <v>23</v>
      </c>
      <c r="AA1506" s="44">
        <v>0</v>
      </c>
      <c r="AB1506" s="44">
        <v>23</v>
      </c>
      <c r="AC1506" s="44">
        <v>237</v>
      </c>
      <c r="AD1506" s="44">
        <v>23</v>
      </c>
      <c r="AE1506" s="44">
        <v>112.79923482212338</v>
      </c>
      <c r="AF1506" s="44">
        <v>4</v>
      </c>
      <c r="AG1506" s="75">
        <v>1</v>
      </c>
      <c r="AH1506" s="74">
        <v>0.93799999999999994</v>
      </c>
      <c r="AI1506" s="44">
        <v>9</v>
      </c>
      <c r="AJ1506" s="44">
        <v>0</v>
      </c>
      <c r="AK1506" s="44">
        <v>217.000001</v>
      </c>
      <c r="AL1506" s="44">
        <v>23</v>
      </c>
      <c r="AM1506" s="44">
        <v>81.308509842325108</v>
      </c>
      <c r="AN1506" s="44">
        <v>23</v>
      </c>
      <c r="AO1506" s="44">
        <v>0</v>
      </c>
      <c r="AP1506" s="44">
        <v>23</v>
      </c>
      <c r="AQ1506" s="44">
        <v>237</v>
      </c>
      <c r="AR1506" s="44">
        <v>23</v>
      </c>
      <c r="AS1506" s="44">
        <v>112.79923482212338</v>
      </c>
      <c r="AT1506" s="44">
        <v>4</v>
      </c>
      <c r="AU1506" s="75">
        <v>1</v>
      </c>
      <c r="AV1506">
        <v>1</v>
      </c>
      <c r="AW1506">
        <v>9</v>
      </c>
      <c r="AX1506">
        <v>0</v>
      </c>
      <c r="AY1506">
        <v>217.000001</v>
      </c>
      <c r="AZ1506">
        <v>23</v>
      </c>
      <c r="BA1506">
        <v>81.308509842325108</v>
      </c>
      <c r="BB1506">
        <v>23</v>
      </c>
      <c r="BC1506">
        <v>0</v>
      </c>
      <c r="BD1506">
        <v>23</v>
      </c>
      <c r="BE1506">
        <v>237</v>
      </c>
      <c r="BF1506">
        <v>23</v>
      </c>
      <c r="BG1506">
        <v>112.79923482212338</v>
      </c>
      <c r="BH1506">
        <v>4</v>
      </c>
      <c r="BI1506">
        <v>1</v>
      </c>
      <c r="BJ1506" s="74">
        <f t="shared" si="116"/>
        <v>0.93266666666666664</v>
      </c>
      <c r="BK1506" s="92">
        <f t="shared" si="117"/>
        <v>9</v>
      </c>
      <c r="BN1506" s="67">
        <f t="shared" si="118"/>
        <v>0.57299999999999995</v>
      </c>
      <c r="BO1506" s="9">
        <f t="shared" si="119"/>
        <v>5</v>
      </c>
      <c r="BT1506">
        <v>0.57799999999999996</v>
      </c>
      <c r="BU1506">
        <v>9</v>
      </c>
      <c r="BV1506">
        <v>0</v>
      </c>
      <c r="BW1506">
        <v>217.000001</v>
      </c>
      <c r="BX1506">
        <v>23</v>
      </c>
      <c r="BY1506">
        <v>81.308509842325108</v>
      </c>
      <c r="BZ1506">
        <v>23</v>
      </c>
      <c r="CA1506">
        <v>0</v>
      </c>
      <c r="CB1506">
        <v>23</v>
      </c>
      <c r="CC1506">
        <v>237</v>
      </c>
      <c r="CD1506">
        <v>23</v>
      </c>
      <c r="CE1506">
        <v>112.79923482212338</v>
      </c>
      <c r="CF1506">
        <v>4</v>
      </c>
      <c r="CG1506">
        <v>1</v>
      </c>
      <c r="CM1506">
        <v>0.57799999999999996</v>
      </c>
      <c r="CQ1506" t="s">
        <v>162</v>
      </c>
      <c r="CR1506" t="s">
        <v>185</v>
      </c>
      <c r="CS1506" t="s">
        <v>242</v>
      </c>
      <c r="CT1506">
        <v>217.000001</v>
      </c>
      <c r="CU1506">
        <v>23</v>
      </c>
      <c r="CV1506">
        <v>81.308509842325108</v>
      </c>
      <c r="CW1506">
        <v>23</v>
      </c>
      <c r="CX1506">
        <v>0</v>
      </c>
      <c r="CY1506">
        <v>23</v>
      </c>
      <c r="CZ1506">
        <v>237</v>
      </c>
      <c r="DA1506">
        <v>23</v>
      </c>
      <c r="DB1506">
        <v>112.79923482212338</v>
      </c>
      <c r="DC1506">
        <v>4</v>
      </c>
      <c r="DD1506">
        <v>1</v>
      </c>
      <c r="DF1506">
        <v>0.28199999999999997</v>
      </c>
    </row>
    <row r="1507" spans="1:110" x14ac:dyDescent="0.25">
      <c r="A1507" s="74">
        <v>2</v>
      </c>
      <c r="B1507" s="44">
        <v>2</v>
      </c>
      <c r="C1507" s="44">
        <v>2</v>
      </c>
      <c r="D1507" s="44">
        <v>10</v>
      </c>
      <c r="E1507" s="44">
        <v>-9.9266229036805001E-2</v>
      </c>
      <c r="F1507" s="44">
        <v>1467.7819</v>
      </c>
      <c r="G1507" s="75">
        <v>150.63999999999999</v>
      </c>
      <c r="H1507" s="74">
        <v>0.46899999999999997</v>
      </c>
      <c r="I1507" s="44">
        <v>4</v>
      </c>
      <c r="J1507" s="75">
        <v>0</v>
      </c>
      <c r="K1507" s="74">
        <v>0.437</v>
      </c>
      <c r="L1507" s="44">
        <v>4</v>
      </c>
      <c r="M1507" s="75">
        <v>0</v>
      </c>
      <c r="N1507" s="44">
        <v>0.28100000000000003</v>
      </c>
      <c r="O1507" s="44">
        <v>4</v>
      </c>
      <c r="P1507" s="75">
        <v>0</v>
      </c>
      <c r="Q1507" s="80">
        <f t="shared" si="115"/>
        <v>0.39566666666666661</v>
      </c>
      <c r="R1507" s="88">
        <f t="shared" si="115"/>
        <v>4</v>
      </c>
      <c r="T1507" s="74">
        <v>0.85899999999999999</v>
      </c>
      <c r="U1507" s="44">
        <v>9</v>
      </c>
      <c r="V1507" s="44">
        <v>0</v>
      </c>
      <c r="W1507" s="44">
        <v>216.99999999999997</v>
      </c>
      <c r="X1507" s="44">
        <v>23</v>
      </c>
      <c r="Y1507" s="44">
        <v>81.237364902477822</v>
      </c>
      <c r="Z1507" s="44">
        <v>23</v>
      </c>
      <c r="AA1507" s="44">
        <v>0</v>
      </c>
      <c r="AB1507" s="44">
        <v>23</v>
      </c>
      <c r="AC1507" s="44">
        <v>236.99999999999997</v>
      </c>
      <c r="AD1507" s="44">
        <v>23</v>
      </c>
      <c r="AE1507" s="44">
        <v>112.27964775599906</v>
      </c>
      <c r="AF1507" s="44">
        <v>4</v>
      </c>
      <c r="AG1507" s="75">
        <v>1</v>
      </c>
      <c r="AH1507" s="74">
        <v>0.93700000000000006</v>
      </c>
      <c r="AI1507" s="44">
        <v>9</v>
      </c>
      <c r="AJ1507" s="44">
        <v>0</v>
      </c>
      <c r="AK1507" s="44">
        <v>216.99999999999997</v>
      </c>
      <c r="AL1507" s="44">
        <v>23</v>
      </c>
      <c r="AM1507" s="44">
        <v>81.237364902477822</v>
      </c>
      <c r="AN1507" s="44">
        <v>23</v>
      </c>
      <c r="AO1507" s="44">
        <v>0</v>
      </c>
      <c r="AP1507" s="44">
        <v>23</v>
      </c>
      <c r="AQ1507" s="44">
        <v>236.99999999999997</v>
      </c>
      <c r="AR1507" s="44">
        <v>23</v>
      </c>
      <c r="AS1507" s="44">
        <v>112.27964775599906</v>
      </c>
      <c r="AT1507" s="44">
        <v>4</v>
      </c>
      <c r="AU1507" s="75">
        <v>1</v>
      </c>
      <c r="AV1507">
        <v>1</v>
      </c>
      <c r="AW1507">
        <v>9</v>
      </c>
      <c r="AX1507">
        <v>0</v>
      </c>
      <c r="AY1507">
        <v>216.99999999999997</v>
      </c>
      <c r="AZ1507">
        <v>23</v>
      </c>
      <c r="BA1507">
        <v>81.237364902477822</v>
      </c>
      <c r="BB1507">
        <v>23</v>
      </c>
      <c r="BC1507">
        <v>0</v>
      </c>
      <c r="BD1507">
        <v>23</v>
      </c>
      <c r="BE1507">
        <v>236.99999999999997</v>
      </c>
      <c r="BF1507">
        <v>23</v>
      </c>
      <c r="BG1507">
        <v>112.27964775599906</v>
      </c>
      <c r="BH1507">
        <v>4</v>
      </c>
      <c r="BI1507">
        <v>1</v>
      </c>
      <c r="BJ1507" s="74">
        <f t="shared" si="116"/>
        <v>0.93200000000000005</v>
      </c>
      <c r="BK1507" s="92">
        <f t="shared" si="117"/>
        <v>9</v>
      </c>
      <c r="BN1507" s="67">
        <f t="shared" si="118"/>
        <v>0.53633333333333344</v>
      </c>
      <c r="BO1507" s="9">
        <f t="shared" si="119"/>
        <v>5</v>
      </c>
      <c r="BT1507">
        <v>0.53200000000000003</v>
      </c>
      <c r="BU1507">
        <v>9</v>
      </c>
      <c r="BV1507">
        <v>0</v>
      </c>
      <c r="BW1507">
        <v>216.99999999999997</v>
      </c>
      <c r="BX1507">
        <v>23</v>
      </c>
      <c r="BY1507">
        <v>81.237364902477822</v>
      </c>
      <c r="BZ1507">
        <v>23</v>
      </c>
      <c r="CA1507">
        <v>0</v>
      </c>
      <c r="CB1507">
        <v>23</v>
      </c>
      <c r="CC1507">
        <v>236.99999999999997</v>
      </c>
      <c r="CD1507">
        <v>23</v>
      </c>
      <c r="CE1507">
        <v>112.27964775599906</v>
      </c>
      <c r="CF1507">
        <v>4</v>
      </c>
      <c r="CG1507">
        <v>1</v>
      </c>
      <c r="CM1507">
        <v>0.53200000000000003</v>
      </c>
      <c r="CQ1507" t="s">
        <v>162</v>
      </c>
      <c r="CR1507" t="s">
        <v>182</v>
      </c>
      <c r="CS1507" t="s">
        <v>242</v>
      </c>
      <c r="CT1507">
        <v>216.99999999999997</v>
      </c>
      <c r="CU1507">
        <v>23</v>
      </c>
      <c r="CV1507">
        <v>81.237364902477822</v>
      </c>
      <c r="CW1507">
        <v>23</v>
      </c>
      <c r="CX1507">
        <v>0</v>
      </c>
      <c r="CY1507">
        <v>23</v>
      </c>
      <c r="CZ1507">
        <v>236.99999999999997</v>
      </c>
      <c r="DA1507">
        <v>23</v>
      </c>
      <c r="DB1507">
        <v>112.27964775599906</v>
      </c>
      <c r="DC1507">
        <v>4</v>
      </c>
      <c r="DD1507">
        <v>1</v>
      </c>
      <c r="DF1507">
        <v>0.29699999999999999</v>
      </c>
    </row>
    <row r="1508" spans="1:110" x14ac:dyDescent="0.25">
      <c r="A1508" s="74">
        <v>2</v>
      </c>
      <c r="B1508" s="44">
        <v>2</v>
      </c>
      <c r="C1508" s="44">
        <v>2</v>
      </c>
      <c r="D1508" s="44">
        <v>11</v>
      </c>
      <c r="E1508" s="44">
        <v>-1.7282245249280201E-3</v>
      </c>
      <c r="F1508" s="44">
        <v>1500.9791614999999</v>
      </c>
      <c r="G1508" s="75">
        <v>158.69</v>
      </c>
      <c r="H1508" s="74">
        <v>0.45300000000000001</v>
      </c>
      <c r="I1508" s="44">
        <v>4</v>
      </c>
      <c r="J1508" s="75">
        <v>0</v>
      </c>
      <c r="K1508" s="74">
        <v>0.35899999999999999</v>
      </c>
      <c r="L1508" s="44">
        <v>4</v>
      </c>
      <c r="M1508" s="75">
        <v>0</v>
      </c>
      <c r="N1508" s="44">
        <v>0.313</v>
      </c>
      <c r="O1508" s="44">
        <v>4</v>
      </c>
      <c r="P1508" s="75">
        <v>0</v>
      </c>
      <c r="Q1508" s="80">
        <f t="shared" si="115"/>
        <v>0.375</v>
      </c>
      <c r="R1508" s="88">
        <f t="shared" si="115"/>
        <v>4</v>
      </c>
      <c r="T1508" s="74">
        <v>0.875</v>
      </c>
      <c r="U1508" s="44">
        <v>9</v>
      </c>
      <c r="V1508" s="44">
        <v>0</v>
      </c>
      <c r="W1508" s="44">
        <v>217</v>
      </c>
      <c r="X1508" s="44">
        <v>23</v>
      </c>
      <c r="Y1508" s="44">
        <v>81.169565075218131</v>
      </c>
      <c r="Z1508" s="44">
        <v>23</v>
      </c>
      <c r="AA1508" s="44">
        <v>0</v>
      </c>
      <c r="AB1508" s="44">
        <v>23</v>
      </c>
      <c r="AC1508" s="44">
        <v>237</v>
      </c>
      <c r="AD1508" s="44">
        <v>23</v>
      </c>
      <c r="AE1508" s="44">
        <v>111.78295620262804</v>
      </c>
      <c r="AF1508" s="44">
        <v>4</v>
      </c>
      <c r="AG1508" s="75">
        <v>1</v>
      </c>
      <c r="AH1508" s="74">
        <v>0.92200000000000004</v>
      </c>
      <c r="AI1508" s="44">
        <v>9</v>
      </c>
      <c r="AJ1508" s="44">
        <v>0</v>
      </c>
      <c r="AK1508" s="44">
        <v>217</v>
      </c>
      <c r="AL1508" s="44">
        <v>23</v>
      </c>
      <c r="AM1508" s="44">
        <v>81.169565075218131</v>
      </c>
      <c r="AN1508" s="44">
        <v>23</v>
      </c>
      <c r="AO1508" s="44">
        <v>0</v>
      </c>
      <c r="AP1508" s="44">
        <v>23</v>
      </c>
      <c r="AQ1508" s="44">
        <v>237</v>
      </c>
      <c r="AR1508" s="44">
        <v>23</v>
      </c>
      <c r="AS1508" s="44">
        <v>111.78295620262804</v>
      </c>
      <c r="AT1508" s="44">
        <v>4</v>
      </c>
      <c r="AU1508" s="75">
        <v>1</v>
      </c>
      <c r="AV1508">
        <v>0.98399999999999999</v>
      </c>
      <c r="AW1508">
        <v>9</v>
      </c>
      <c r="AX1508">
        <v>0</v>
      </c>
      <c r="AY1508">
        <v>217</v>
      </c>
      <c r="AZ1508">
        <v>23</v>
      </c>
      <c r="BA1508">
        <v>81.169565075218131</v>
      </c>
      <c r="BB1508">
        <v>23</v>
      </c>
      <c r="BC1508">
        <v>0</v>
      </c>
      <c r="BD1508">
        <v>23</v>
      </c>
      <c r="BE1508">
        <v>237</v>
      </c>
      <c r="BF1508">
        <v>23</v>
      </c>
      <c r="BG1508">
        <v>111.78295620262804</v>
      </c>
      <c r="BH1508">
        <v>4</v>
      </c>
      <c r="BI1508">
        <v>1</v>
      </c>
      <c r="BJ1508" s="74">
        <f t="shared" si="116"/>
        <v>0.92700000000000005</v>
      </c>
      <c r="BK1508" s="92">
        <f t="shared" si="117"/>
        <v>9</v>
      </c>
      <c r="BN1508" s="67">
        <f t="shared" si="118"/>
        <v>0.55200000000000005</v>
      </c>
      <c r="BO1508" s="9">
        <f t="shared" si="119"/>
        <v>5</v>
      </c>
      <c r="BT1508">
        <v>0.54600000000000004</v>
      </c>
      <c r="BU1508">
        <v>9</v>
      </c>
      <c r="BV1508">
        <v>0</v>
      </c>
      <c r="BW1508">
        <v>217</v>
      </c>
      <c r="BX1508">
        <v>23</v>
      </c>
      <c r="BY1508">
        <v>81.169565075218131</v>
      </c>
      <c r="BZ1508">
        <v>23</v>
      </c>
      <c r="CA1508">
        <v>0</v>
      </c>
      <c r="CB1508">
        <v>23</v>
      </c>
      <c r="CC1508">
        <v>237</v>
      </c>
      <c r="CD1508">
        <v>23</v>
      </c>
      <c r="CE1508">
        <v>111.78295620262804</v>
      </c>
      <c r="CF1508">
        <v>4</v>
      </c>
      <c r="CG1508">
        <v>1</v>
      </c>
      <c r="CM1508">
        <v>0.54600000000000004</v>
      </c>
      <c r="CQ1508" t="s">
        <v>162</v>
      </c>
      <c r="CR1508" t="s">
        <v>176</v>
      </c>
      <c r="CS1508" t="s">
        <v>242</v>
      </c>
      <c r="CT1508">
        <v>217</v>
      </c>
      <c r="CU1508">
        <v>23</v>
      </c>
      <c r="CV1508">
        <v>81.169565075218131</v>
      </c>
      <c r="CW1508">
        <v>23</v>
      </c>
      <c r="CX1508">
        <v>0</v>
      </c>
      <c r="CY1508">
        <v>23</v>
      </c>
      <c r="CZ1508">
        <v>237</v>
      </c>
      <c r="DA1508">
        <v>23</v>
      </c>
      <c r="DB1508">
        <v>111.78295620262804</v>
      </c>
      <c r="DC1508">
        <v>4</v>
      </c>
      <c r="DD1508">
        <v>1</v>
      </c>
      <c r="DF1508">
        <v>0.28100000000000003</v>
      </c>
    </row>
    <row r="1509" spans="1:110" x14ac:dyDescent="0.25">
      <c r="A1509" s="74">
        <v>2</v>
      </c>
      <c r="B1509" s="44">
        <v>2</v>
      </c>
      <c r="C1509" s="44">
        <v>2</v>
      </c>
      <c r="D1509" s="44">
        <v>12</v>
      </c>
      <c r="E1509" s="44">
        <v>9.5809779986931798E-2</v>
      </c>
      <c r="F1509" s="44">
        <v>1534.1764230000001</v>
      </c>
      <c r="G1509" s="75">
        <v>166.74</v>
      </c>
      <c r="H1509" s="74">
        <v>0.45300000000000001</v>
      </c>
      <c r="I1509" s="44">
        <v>4</v>
      </c>
      <c r="J1509" s="75">
        <v>0</v>
      </c>
      <c r="K1509" s="74">
        <v>0.34399999999999997</v>
      </c>
      <c r="L1509" s="44">
        <v>4</v>
      </c>
      <c r="M1509" s="75">
        <v>0</v>
      </c>
      <c r="N1509" s="44">
        <v>0.28199999999999997</v>
      </c>
      <c r="O1509" s="44">
        <v>4</v>
      </c>
      <c r="P1509" s="75">
        <v>0</v>
      </c>
      <c r="Q1509" s="80">
        <f t="shared" si="115"/>
        <v>0.35966666666666663</v>
      </c>
      <c r="R1509" s="88">
        <f t="shared" si="115"/>
        <v>4</v>
      </c>
      <c r="T1509" s="74">
        <v>0.86</v>
      </c>
      <c r="U1509" s="44">
        <v>9</v>
      </c>
      <c r="V1509" s="44">
        <v>0</v>
      </c>
      <c r="W1509" s="44">
        <v>216.99999999999997</v>
      </c>
      <c r="X1509" s="44">
        <v>23</v>
      </c>
      <c r="Y1509" s="44">
        <v>81.104858752452145</v>
      </c>
      <c r="Z1509" s="44">
        <v>23</v>
      </c>
      <c r="AA1509" s="44">
        <v>0</v>
      </c>
      <c r="AB1509" s="44">
        <v>23</v>
      </c>
      <c r="AC1509" s="44">
        <v>236.99999999999997</v>
      </c>
      <c r="AD1509" s="44">
        <v>23</v>
      </c>
      <c r="AE1509" s="44">
        <v>111.30774038235494</v>
      </c>
      <c r="AF1509" s="44">
        <v>4</v>
      </c>
      <c r="AG1509" s="75">
        <v>1</v>
      </c>
      <c r="AH1509" s="74">
        <v>0.93799999999999994</v>
      </c>
      <c r="AI1509" s="44">
        <v>9</v>
      </c>
      <c r="AJ1509" s="44">
        <v>0</v>
      </c>
      <c r="AK1509" s="44">
        <v>216.99999999999997</v>
      </c>
      <c r="AL1509" s="44">
        <v>23</v>
      </c>
      <c r="AM1509" s="44">
        <v>81.104858752452145</v>
      </c>
      <c r="AN1509" s="44">
        <v>23</v>
      </c>
      <c r="AO1509" s="44">
        <v>0</v>
      </c>
      <c r="AP1509" s="44">
        <v>23</v>
      </c>
      <c r="AQ1509" s="44">
        <v>236.99999999999997</v>
      </c>
      <c r="AR1509" s="44">
        <v>23</v>
      </c>
      <c r="AS1509" s="44">
        <v>111.30774038235494</v>
      </c>
      <c r="AT1509" s="44">
        <v>4</v>
      </c>
      <c r="AU1509" s="75">
        <v>1</v>
      </c>
      <c r="AV1509">
        <v>1.0149999999999999</v>
      </c>
      <c r="AW1509">
        <v>9</v>
      </c>
      <c r="AX1509">
        <v>0</v>
      </c>
      <c r="AY1509">
        <v>216.99999999999997</v>
      </c>
      <c r="AZ1509">
        <v>23</v>
      </c>
      <c r="BA1509">
        <v>81.104858752452145</v>
      </c>
      <c r="BB1509">
        <v>23</v>
      </c>
      <c r="BC1509">
        <v>0</v>
      </c>
      <c r="BD1509">
        <v>23</v>
      </c>
      <c r="BE1509">
        <v>236.99999999999997</v>
      </c>
      <c r="BF1509">
        <v>23</v>
      </c>
      <c r="BG1509">
        <v>111.30774038235494</v>
      </c>
      <c r="BH1509">
        <v>4</v>
      </c>
      <c r="BI1509">
        <v>1</v>
      </c>
      <c r="BJ1509" s="74">
        <f t="shared" si="116"/>
        <v>0.93766666666666654</v>
      </c>
      <c r="BK1509" s="92">
        <f t="shared" si="117"/>
        <v>9</v>
      </c>
      <c r="BN1509" s="67">
        <f t="shared" si="118"/>
        <v>0.57799999999999985</v>
      </c>
      <c r="BO1509" s="9">
        <f t="shared" si="119"/>
        <v>5</v>
      </c>
      <c r="BT1509">
        <v>0.59399999999999997</v>
      </c>
      <c r="BU1509">
        <v>9</v>
      </c>
      <c r="BV1509">
        <v>0</v>
      </c>
      <c r="BW1509">
        <v>216.99999999999997</v>
      </c>
      <c r="BX1509">
        <v>23</v>
      </c>
      <c r="BY1509">
        <v>81.104858752452145</v>
      </c>
      <c r="BZ1509">
        <v>23</v>
      </c>
      <c r="CA1509">
        <v>0</v>
      </c>
      <c r="CB1509">
        <v>23</v>
      </c>
      <c r="CC1509">
        <v>236.99999999999997</v>
      </c>
      <c r="CD1509">
        <v>23</v>
      </c>
      <c r="CE1509">
        <v>111.30774038235494</v>
      </c>
      <c r="CF1509">
        <v>4</v>
      </c>
      <c r="CG1509">
        <v>1</v>
      </c>
      <c r="CM1509">
        <v>0.59399999999999997</v>
      </c>
      <c r="CQ1509" t="s">
        <v>162</v>
      </c>
      <c r="CR1509" t="s">
        <v>176</v>
      </c>
      <c r="CS1509" t="s">
        <v>242</v>
      </c>
      <c r="CT1509">
        <v>216.99999999999997</v>
      </c>
      <c r="CU1509">
        <v>23</v>
      </c>
      <c r="CV1509">
        <v>81.104858752452145</v>
      </c>
      <c r="CW1509">
        <v>23</v>
      </c>
      <c r="CX1509">
        <v>0</v>
      </c>
      <c r="CY1509">
        <v>23</v>
      </c>
      <c r="CZ1509">
        <v>236.99999999999997</v>
      </c>
      <c r="DA1509">
        <v>23</v>
      </c>
      <c r="DB1509">
        <v>111.30774038235494</v>
      </c>
      <c r="DC1509">
        <v>4</v>
      </c>
      <c r="DD1509">
        <v>1</v>
      </c>
      <c r="DF1509">
        <v>0.28100000000000003</v>
      </c>
    </row>
    <row r="1510" spans="1:110" x14ac:dyDescent="0.25">
      <c r="A1510" s="74">
        <v>2</v>
      </c>
      <c r="B1510" s="44">
        <v>2</v>
      </c>
      <c r="C1510" s="44">
        <v>2</v>
      </c>
      <c r="D1510" s="44">
        <v>13</v>
      </c>
      <c r="E1510" s="44">
        <v>0.193347784498826</v>
      </c>
      <c r="F1510" s="44">
        <v>1567.3736845000001</v>
      </c>
      <c r="G1510" s="75">
        <v>174.79</v>
      </c>
      <c r="H1510" s="74">
        <v>0.45300000000000001</v>
      </c>
      <c r="I1510" s="44">
        <v>4</v>
      </c>
      <c r="J1510" s="75">
        <v>0</v>
      </c>
      <c r="K1510" s="74">
        <v>0.34399999999999997</v>
      </c>
      <c r="L1510" s="44">
        <v>4</v>
      </c>
      <c r="M1510" s="75">
        <v>0</v>
      </c>
      <c r="N1510" s="44">
        <v>0.29699999999999999</v>
      </c>
      <c r="O1510" s="44">
        <v>4</v>
      </c>
      <c r="P1510" s="75">
        <v>0</v>
      </c>
      <c r="Q1510" s="80">
        <f t="shared" si="115"/>
        <v>0.36466666666666664</v>
      </c>
      <c r="R1510" s="88">
        <f t="shared" si="115"/>
        <v>4</v>
      </c>
      <c r="T1510" s="74">
        <v>0.875</v>
      </c>
      <c r="U1510" s="44">
        <v>9</v>
      </c>
      <c r="V1510" s="44">
        <v>0</v>
      </c>
      <c r="W1510" s="44">
        <v>217</v>
      </c>
      <c r="X1510" s="44">
        <v>23</v>
      </c>
      <c r="Y1510" s="44">
        <v>81.043036485553756</v>
      </c>
      <c r="Z1510" s="44">
        <v>23</v>
      </c>
      <c r="AA1510" s="44">
        <v>0</v>
      </c>
      <c r="AB1510" s="44">
        <v>23</v>
      </c>
      <c r="AC1510" s="44">
        <v>237</v>
      </c>
      <c r="AD1510" s="44">
        <v>23</v>
      </c>
      <c r="AE1510" s="44">
        <v>110.85255936737713</v>
      </c>
      <c r="AF1510" s="44">
        <v>4</v>
      </c>
      <c r="AG1510" s="75">
        <v>1</v>
      </c>
      <c r="AH1510" s="74">
        <v>0.96899999999999997</v>
      </c>
      <c r="AI1510" s="44">
        <v>9</v>
      </c>
      <c r="AJ1510" s="44">
        <v>0</v>
      </c>
      <c r="AK1510" s="44">
        <v>217</v>
      </c>
      <c r="AL1510" s="44">
        <v>23</v>
      </c>
      <c r="AM1510" s="44">
        <v>81.043036485553756</v>
      </c>
      <c r="AN1510" s="44">
        <v>23</v>
      </c>
      <c r="AO1510" s="44">
        <v>0</v>
      </c>
      <c r="AP1510" s="44">
        <v>23</v>
      </c>
      <c r="AQ1510" s="44">
        <v>237</v>
      </c>
      <c r="AR1510" s="44">
        <v>23</v>
      </c>
      <c r="AS1510" s="44">
        <v>110.85255936737713</v>
      </c>
      <c r="AT1510" s="44">
        <v>4</v>
      </c>
      <c r="AU1510" s="75">
        <v>1</v>
      </c>
      <c r="AV1510">
        <v>1</v>
      </c>
      <c r="AW1510">
        <v>9</v>
      </c>
      <c r="AX1510">
        <v>0</v>
      </c>
      <c r="AY1510">
        <v>217</v>
      </c>
      <c r="AZ1510">
        <v>23</v>
      </c>
      <c r="BA1510">
        <v>81.043036485553756</v>
      </c>
      <c r="BB1510">
        <v>23</v>
      </c>
      <c r="BC1510">
        <v>0</v>
      </c>
      <c r="BD1510">
        <v>23</v>
      </c>
      <c r="BE1510">
        <v>237</v>
      </c>
      <c r="BF1510">
        <v>23</v>
      </c>
      <c r="BG1510">
        <v>110.85255936737713</v>
      </c>
      <c r="BH1510">
        <v>4</v>
      </c>
      <c r="BI1510">
        <v>1</v>
      </c>
      <c r="BJ1510" s="74">
        <f t="shared" si="116"/>
        <v>0.94799999999999995</v>
      </c>
      <c r="BK1510" s="92">
        <f t="shared" si="117"/>
        <v>9</v>
      </c>
      <c r="BN1510" s="67">
        <f t="shared" si="118"/>
        <v>0.58333333333333326</v>
      </c>
      <c r="BO1510" s="9">
        <f t="shared" si="119"/>
        <v>5</v>
      </c>
      <c r="BT1510">
        <v>0.57799999999999996</v>
      </c>
      <c r="BU1510">
        <v>9</v>
      </c>
      <c r="BV1510">
        <v>0</v>
      </c>
      <c r="BW1510">
        <v>217</v>
      </c>
      <c r="BX1510">
        <v>23</v>
      </c>
      <c r="BY1510">
        <v>81.043036485553756</v>
      </c>
      <c r="BZ1510">
        <v>23</v>
      </c>
      <c r="CA1510">
        <v>0</v>
      </c>
      <c r="CB1510">
        <v>23</v>
      </c>
      <c r="CC1510">
        <v>237</v>
      </c>
      <c r="CD1510">
        <v>23</v>
      </c>
      <c r="CE1510">
        <v>110.85255936737713</v>
      </c>
      <c r="CF1510">
        <v>4</v>
      </c>
      <c r="CG1510">
        <v>1</v>
      </c>
      <c r="CM1510">
        <v>0.57799999999999996</v>
      </c>
      <c r="CQ1510" t="s">
        <v>162</v>
      </c>
      <c r="CR1510" t="s">
        <v>182</v>
      </c>
      <c r="CS1510" t="s">
        <v>242</v>
      </c>
      <c r="CT1510">
        <v>217</v>
      </c>
      <c r="CU1510">
        <v>23</v>
      </c>
      <c r="CV1510">
        <v>81.043036485553756</v>
      </c>
      <c r="CW1510">
        <v>23</v>
      </c>
      <c r="CX1510">
        <v>0</v>
      </c>
      <c r="CY1510">
        <v>23</v>
      </c>
      <c r="CZ1510">
        <v>237</v>
      </c>
      <c r="DA1510">
        <v>23</v>
      </c>
      <c r="DB1510">
        <v>110.85255936737713</v>
      </c>
      <c r="DC1510">
        <v>4</v>
      </c>
      <c r="DD1510">
        <v>1</v>
      </c>
      <c r="DF1510">
        <v>0.29699999999999999</v>
      </c>
    </row>
    <row r="1511" spans="1:110" x14ac:dyDescent="0.25">
      <c r="A1511" s="74">
        <v>2</v>
      </c>
      <c r="B1511" s="44">
        <v>2</v>
      </c>
      <c r="C1511" s="44">
        <v>2</v>
      </c>
      <c r="D1511" s="44">
        <v>14</v>
      </c>
      <c r="E1511" s="44">
        <v>0.29088578901068501</v>
      </c>
      <c r="F1511" s="44">
        <v>1600.57094599999</v>
      </c>
      <c r="G1511" s="75">
        <v>182.84</v>
      </c>
      <c r="H1511" s="74">
        <v>0.45300000000000001</v>
      </c>
      <c r="I1511" s="44">
        <v>4</v>
      </c>
      <c r="J1511" s="75">
        <v>0</v>
      </c>
      <c r="K1511" s="74">
        <v>0.36</v>
      </c>
      <c r="L1511" s="44">
        <v>4</v>
      </c>
      <c r="M1511" s="75">
        <v>0</v>
      </c>
      <c r="N1511" s="44">
        <v>0.29599999999999999</v>
      </c>
      <c r="O1511" s="44">
        <v>4</v>
      </c>
      <c r="P1511" s="75">
        <v>0</v>
      </c>
      <c r="Q1511" s="80">
        <f t="shared" si="115"/>
        <v>0.36966666666666664</v>
      </c>
      <c r="R1511" s="88">
        <f t="shared" si="115"/>
        <v>4</v>
      </c>
      <c r="T1511" s="74">
        <v>0.86</v>
      </c>
      <c r="U1511" s="44">
        <v>9</v>
      </c>
      <c r="V1511" s="44">
        <v>0</v>
      </c>
      <c r="W1511" s="44">
        <v>217</v>
      </c>
      <c r="X1511" s="44">
        <v>23</v>
      </c>
      <c r="Y1511" s="44">
        <v>80.98387801485373</v>
      </c>
      <c r="Z1511" s="44">
        <v>23</v>
      </c>
      <c r="AA1511" s="44">
        <v>0</v>
      </c>
      <c r="AB1511" s="44">
        <v>23</v>
      </c>
      <c r="AC1511" s="44">
        <v>237</v>
      </c>
      <c r="AD1511" s="44">
        <v>23</v>
      </c>
      <c r="AE1511" s="44">
        <v>110.41622972715136</v>
      </c>
      <c r="AF1511" s="44">
        <v>4</v>
      </c>
      <c r="AG1511" s="75">
        <v>1</v>
      </c>
      <c r="AH1511" s="74">
        <v>0.93700000000000006</v>
      </c>
      <c r="AI1511" s="44">
        <v>9</v>
      </c>
      <c r="AJ1511" s="44">
        <v>0</v>
      </c>
      <c r="AK1511" s="44">
        <v>217</v>
      </c>
      <c r="AL1511" s="44">
        <v>23</v>
      </c>
      <c r="AM1511" s="44">
        <v>80.98387801485373</v>
      </c>
      <c r="AN1511" s="44">
        <v>23</v>
      </c>
      <c r="AO1511" s="44">
        <v>0</v>
      </c>
      <c r="AP1511" s="44">
        <v>23</v>
      </c>
      <c r="AQ1511" s="44">
        <v>237</v>
      </c>
      <c r="AR1511" s="44">
        <v>23</v>
      </c>
      <c r="AS1511" s="44">
        <v>110.41622972715136</v>
      </c>
      <c r="AT1511" s="44">
        <v>4</v>
      </c>
      <c r="AU1511" s="75">
        <v>1</v>
      </c>
      <c r="AV1511">
        <v>1</v>
      </c>
      <c r="AW1511">
        <v>9</v>
      </c>
      <c r="AX1511">
        <v>0</v>
      </c>
      <c r="AY1511">
        <v>217</v>
      </c>
      <c r="AZ1511">
        <v>23</v>
      </c>
      <c r="BA1511">
        <v>80.98387801485373</v>
      </c>
      <c r="BB1511">
        <v>23</v>
      </c>
      <c r="BC1511">
        <v>0</v>
      </c>
      <c r="BD1511">
        <v>23</v>
      </c>
      <c r="BE1511">
        <v>237</v>
      </c>
      <c r="BF1511">
        <v>23</v>
      </c>
      <c r="BG1511">
        <v>110.41622972715136</v>
      </c>
      <c r="BH1511">
        <v>4</v>
      </c>
      <c r="BI1511">
        <v>1</v>
      </c>
      <c r="BJ1511" s="74">
        <f t="shared" si="116"/>
        <v>0.93233333333333335</v>
      </c>
      <c r="BK1511" s="92">
        <f t="shared" si="117"/>
        <v>9</v>
      </c>
      <c r="BN1511" s="67">
        <f t="shared" si="118"/>
        <v>0.56266666666666665</v>
      </c>
      <c r="BO1511" s="9">
        <f t="shared" si="119"/>
        <v>5</v>
      </c>
      <c r="BT1511">
        <v>0.56299999999999994</v>
      </c>
      <c r="BU1511">
        <v>9</v>
      </c>
      <c r="BV1511">
        <v>0</v>
      </c>
      <c r="BW1511">
        <v>217</v>
      </c>
      <c r="BX1511">
        <v>23</v>
      </c>
      <c r="BY1511">
        <v>80.98387801485373</v>
      </c>
      <c r="BZ1511">
        <v>23</v>
      </c>
      <c r="CA1511">
        <v>0</v>
      </c>
      <c r="CB1511">
        <v>23</v>
      </c>
      <c r="CC1511">
        <v>237</v>
      </c>
      <c r="CD1511">
        <v>23</v>
      </c>
      <c r="CE1511">
        <v>110.41622972715136</v>
      </c>
      <c r="CF1511">
        <v>4</v>
      </c>
      <c r="CG1511">
        <v>1</v>
      </c>
      <c r="CM1511">
        <v>0.56299999999999994</v>
      </c>
      <c r="CQ1511" t="s">
        <v>162</v>
      </c>
      <c r="CR1511" t="s">
        <v>176</v>
      </c>
      <c r="CS1511" t="s">
        <v>242</v>
      </c>
      <c r="CT1511">
        <v>217</v>
      </c>
      <c r="CU1511">
        <v>23</v>
      </c>
      <c r="CV1511">
        <v>80.98387801485373</v>
      </c>
      <c r="CW1511">
        <v>23</v>
      </c>
      <c r="CX1511">
        <v>0</v>
      </c>
      <c r="CY1511">
        <v>23</v>
      </c>
      <c r="CZ1511">
        <v>237</v>
      </c>
      <c r="DA1511">
        <v>23</v>
      </c>
      <c r="DB1511">
        <v>110.41622972715136</v>
      </c>
      <c r="DC1511">
        <v>4</v>
      </c>
      <c r="DD1511">
        <v>1</v>
      </c>
      <c r="DF1511">
        <v>0.28100000000000003</v>
      </c>
    </row>
    <row r="1512" spans="1:110" x14ac:dyDescent="0.25">
      <c r="A1512" s="74">
        <v>2</v>
      </c>
      <c r="B1512" s="44">
        <v>2</v>
      </c>
      <c r="C1512" s="44">
        <v>2</v>
      </c>
      <c r="D1512" s="44">
        <v>15</v>
      </c>
      <c r="E1512" s="44">
        <v>0.38842379352256201</v>
      </c>
      <c r="F1512" s="44">
        <v>1633.7682075</v>
      </c>
      <c r="G1512" s="75">
        <v>190.89</v>
      </c>
      <c r="H1512" s="74">
        <v>0.438</v>
      </c>
      <c r="I1512" s="44">
        <v>4</v>
      </c>
      <c r="J1512" s="75">
        <v>0</v>
      </c>
      <c r="K1512" s="74">
        <v>0.34300000000000003</v>
      </c>
      <c r="L1512" s="44">
        <v>4</v>
      </c>
      <c r="M1512" s="75">
        <v>0</v>
      </c>
      <c r="N1512" s="44">
        <v>0.28100000000000003</v>
      </c>
      <c r="O1512" s="44">
        <v>4</v>
      </c>
      <c r="P1512" s="75">
        <v>0</v>
      </c>
      <c r="Q1512" s="80">
        <f t="shared" si="115"/>
        <v>0.35400000000000004</v>
      </c>
      <c r="R1512" s="88">
        <f t="shared" si="115"/>
        <v>4</v>
      </c>
      <c r="T1512" s="74">
        <v>0.84399999999999997</v>
      </c>
      <c r="U1512" s="44">
        <v>9</v>
      </c>
      <c r="V1512" s="44">
        <v>0</v>
      </c>
      <c r="W1512" s="44">
        <v>217.00000100000003</v>
      </c>
      <c r="X1512" s="44">
        <v>23</v>
      </c>
      <c r="Y1512" s="44">
        <v>80.92720286374751</v>
      </c>
      <c r="Z1512" s="44">
        <v>23</v>
      </c>
      <c r="AA1512" s="44">
        <v>0</v>
      </c>
      <c r="AB1512" s="44">
        <v>23</v>
      </c>
      <c r="AC1512" s="44">
        <v>237.00000000000003</v>
      </c>
      <c r="AD1512" s="44">
        <v>23</v>
      </c>
      <c r="AE1512" s="44">
        <v>109.99760567450548</v>
      </c>
      <c r="AF1512" s="44">
        <v>4</v>
      </c>
      <c r="AG1512" s="75">
        <v>1</v>
      </c>
      <c r="AH1512" s="74">
        <v>0.93799999999999994</v>
      </c>
      <c r="AI1512" s="44">
        <v>9</v>
      </c>
      <c r="AJ1512" s="44">
        <v>0</v>
      </c>
      <c r="AK1512" s="44">
        <v>217.00000100000003</v>
      </c>
      <c r="AL1512" s="44">
        <v>23</v>
      </c>
      <c r="AM1512" s="44">
        <v>80.92720286374751</v>
      </c>
      <c r="AN1512" s="44">
        <v>23</v>
      </c>
      <c r="AO1512" s="44">
        <v>0</v>
      </c>
      <c r="AP1512" s="44">
        <v>23</v>
      </c>
      <c r="AQ1512" s="44">
        <v>237.00000000000003</v>
      </c>
      <c r="AR1512" s="44">
        <v>23</v>
      </c>
      <c r="AS1512" s="44">
        <v>109.99760567450548</v>
      </c>
      <c r="AT1512" s="44">
        <v>4</v>
      </c>
      <c r="AU1512" s="75">
        <v>1</v>
      </c>
      <c r="AV1512">
        <v>0.96899999999999997</v>
      </c>
      <c r="AW1512">
        <v>9</v>
      </c>
      <c r="AX1512">
        <v>0</v>
      </c>
      <c r="AY1512">
        <v>217.00000100000003</v>
      </c>
      <c r="AZ1512">
        <v>23</v>
      </c>
      <c r="BA1512">
        <v>80.92720286374751</v>
      </c>
      <c r="BB1512">
        <v>23</v>
      </c>
      <c r="BC1512">
        <v>0</v>
      </c>
      <c r="BD1512">
        <v>23</v>
      </c>
      <c r="BE1512">
        <v>237.00000000000003</v>
      </c>
      <c r="BF1512">
        <v>23</v>
      </c>
      <c r="BG1512">
        <v>109.99760567450548</v>
      </c>
      <c r="BH1512">
        <v>4</v>
      </c>
      <c r="BI1512">
        <v>1</v>
      </c>
      <c r="BJ1512" s="74">
        <f t="shared" si="116"/>
        <v>0.91699999999999993</v>
      </c>
      <c r="BK1512" s="92">
        <f t="shared" si="117"/>
        <v>9</v>
      </c>
      <c r="BN1512" s="67">
        <f t="shared" si="118"/>
        <v>0.56299999999999994</v>
      </c>
      <c r="BO1512" s="9">
        <f t="shared" si="119"/>
        <v>5</v>
      </c>
      <c r="BT1512">
        <v>0.54700000000000004</v>
      </c>
      <c r="BU1512">
        <v>9</v>
      </c>
      <c r="BV1512">
        <v>0</v>
      </c>
      <c r="BW1512">
        <v>217.00000100000003</v>
      </c>
      <c r="BX1512">
        <v>23</v>
      </c>
      <c r="BY1512">
        <v>80.92720286374751</v>
      </c>
      <c r="BZ1512">
        <v>23</v>
      </c>
      <c r="CA1512">
        <v>0</v>
      </c>
      <c r="CB1512">
        <v>23</v>
      </c>
      <c r="CC1512">
        <v>237.00000000000003</v>
      </c>
      <c r="CD1512">
        <v>23</v>
      </c>
      <c r="CE1512">
        <v>109.99760567450548</v>
      </c>
      <c r="CF1512">
        <v>4</v>
      </c>
      <c r="CG1512">
        <v>1</v>
      </c>
      <c r="CM1512">
        <v>0.54700000000000004</v>
      </c>
      <c r="CQ1512" t="s">
        <v>162</v>
      </c>
      <c r="CR1512" t="s">
        <v>180</v>
      </c>
      <c r="CS1512" t="s">
        <v>242</v>
      </c>
      <c r="CT1512">
        <v>217.00000100000003</v>
      </c>
      <c r="CU1512">
        <v>23</v>
      </c>
      <c r="CV1512">
        <v>80.92720286374751</v>
      </c>
      <c r="CW1512">
        <v>23</v>
      </c>
      <c r="CX1512">
        <v>0</v>
      </c>
      <c r="CY1512">
        <v>23</v>
      </c>
      <c r="CZ1512">
        <v>237.00000000000003</v>
      </c>
      <c r="DA1512">
        <v>23</v>
      </c>
      <c r="DB1512">
        <v>109.99760567450548</v>
      </c>
      <c r="DC1512">
        <v>4</v>
      </c>
      <c r="DD1512">
        <v>1</v>
      </c>
      <c r="DF1512">
        <v>0.26600000000000001</v>
      </c>
    </row>
    <row r="1513" spans="1:110" x14ac:dyDescent="0.25">
      <c r="A1513" s="74">
        <v>2</v>
      </c>
      <c r="B1513" s="44">
        <v>2</v>
      </c>
      <c r="C1513" s="44">
        <v>2</v>
      </c>
      <c r="D1513" s="44">
        <v>16</v>
      </c>
      <c r="E1513" s="44">
        <v>0.48596179803445699</v>
      </c>
      <c r="F1513" s="44">
        <v>1666.965469</v>
      </c>
      <c r="G1513" s="75">
        <v>198.94</v>
      </c>
      <c r="H1513" s="74">
        <v>0.45400000000000001</v>
      </c>
      <c r="I1513" s="44">
        <v>4</v>
      </c>
      <c r="J1513" s="75">
        <v>0</v>
      </c>
      <c r="K1513" s="74">
        <v>0.375</v>
      </c>
      <c r="L1513" s="44">
        <v>4</v>
      </c>
      <c r="M1513" s="75">
        <v>0</v>
      </c>
      <c r="N1513" s="44">
        <v>0.28100000000000003</v>
      </c>
      <c r="O1513" s="44">
        <v>4</v>
      </c>
      <c r="P1513" s="75">
        <v>0</v>
      </c>
      <c r="Q1513" s="80">
        <f t="shared" si="115"/>
        <v>0.36999999999999994</v>
      </c>
      <c r="R1513" s="88">
        <f t="shared" si="115"/>
        <v>4</v>
      </c>
      <c r="T1513" s="74">
        <v>0.85899999999999999</v>
      </c>
      <c r="U1513" s="44">
        <v>9</v>
      </c>
      <c r="V1513" s="44">
        <v>0</v>
      </c>
      <c r="W1513" s="44">
        <v>217</v>
      </c>
      <c r="X1513" s="44">
        <v>23</v>
      </c>
      <c r="Y1513" s="44">
        <v>80.872838064694804</v>
      </c>
      <c r="Z1513" s="44">
        <v>23</v>
      </c>
      <c r="AA1513" s="44">
        <v>0</v>
      </c>
      <c r="AB1513" s="44">
        <v>23</v>
      </c>
      <c r="AC1513" s="44">
        <v>237</v>
      </c>
      <c r="AD1513" s="44">
        <v>23</v>
      </c>
      <c r="AE1513" s="44">
        <v>109.59557569796929</v>
      </c>
      <c r="AF1513" s="44">
        <v>4</v>
      </c>
      <c r="AG1513" s="75">
        <v>1</v>
      </c>
      <c r="AH1513" s="74">
        <v>0.92200000000000004</v>
      </c>
      <c r="AI1513" s="44">
        <v>9</v>
      </c>
      <c r="AJ1513" s="44">
        <v>0</v>
      </c>
      <c r="AK1513" s="44">
        <v>217</v>
      </c>
      <c r="AL1513" s="44">
        <v>23</v>
      </c>
      <c r="AM1513" s="44">
        <v>80.872838064694804</v>
      </c>
      <c r="AN1513" s="44">
        <v>23</v>
      </c>
      <c r="AO1513" s="44">
        <v>0</v>
      </c>
      <c r="AP1513" s="44">
        <v>23</v>
      </c>
      <c r="AQ1513" s="44">
        <v>237</v>
      </c>
      <c r="AR1513" s="44">
        <v>23</v>
      </c>
      <c r="AS1513" s="44">
        <v>109.59557569796929</v>
      </c>
      <c r="AT1513" s="44">
        <v>4</v>
      </c>
      <c r="AU1513" s="75">
        <v>1</v>
      </c>
      <c r="AV1513">
        <v>1</v>
      </c>
      <c r="AW1513">
        <v>9</v>
      </c>
      <c r="AX1513">
        <v>0</v>
      </c>
      <c r="AY1513">
        <v>217</v>
      </c>
      <c r="AZ1513">
        <v>23</v>
      </c>
      <c r="BA1513">
        <v>80.872838064694804</v>
      </c>
      <c r="BB1513">
        <v>23</v>
      </c>
      <c r="BC1513">
        <v>0</v>
      </c>
      <c r="BD1513">
        <v>23</v>
      </c>
      <c r="BE1513">
        <v>237</v>
      </c>
      <c r="BF1513">
        <v>23</v>
      </c>
      <c r="BG1513">
        <v>109.59557569796929</v>
      </c>
      <c r="BH1513">
        <v>4</v>
      </c>
      <c r="BI1513">
        <v>1</v>
      </c>
      <c r="BJ1513" s="74">
        <f t="shared" si="116"/>
        <v>0.92700000000000005</v>
      </c>
      <c r="BK1513" s="92">
        <f t="shared" si="117"/>
        <v>9</v>
      </c>
      <c r="BN1513" s="67">
        <f t="shared" si="118"/>
        <v>0.55700000000000016</v>
      </c>
      <c r="BO1513" s="9">
        <f t="shared" si="119"/>
        <v>5</v>
      </c>
      <c r="BT1513">
        <v>0.56200000000000006</v>
      </c>
      <c r="BU1513">
        <v>9</v>
      </c>
      <c r="BV1513">
        <v>0</v>
      </c>
      <c r="BW1513">
        <v>217</v>
      </c>
      <c r="BX1513">
        <v>23</v>
      </c>
      <c r="BY1513">
        <v>80.872838064694804</v>
      </c>
      <c r="BZ1513">
        <v>23</v>
      </c>
      <c r="CA1513">
        <v>0</v>
      </c>
      <c r="CB1513">
        <v>23</v>
      </c>
      <c r="CC1513">
        <v>237</v>
      </c>
      <c r="CD1513">
        <v>23</v>
      </c>
      <c r="CE1513">
        <v>109.59557569796929</v>
      </c>
      <c r="CF1513">
        <v>4</v>
      </c>
      <c r="CG1513">
        <v>1</v>
      </c>
      <c r="CM1513">
        <v>0.56200000000000006</v>
      </c>
      <c r="CQ1513" t="s">
        <v>162</v>
      </c>
      <c r="CR1513" t="s">
        <v>176</v>
      </c>
      <c r="CS1513" t="s">
        <v>242</v>
      </c>
      <c r="CT1513">
        <v>217</v>
      </c>
      <c r="CU1513">
        <v>23</v>
      </c>
      <c r="CV1513">
        <v>80.872838064694804</v>
      </c>
      <c r="CW1513">
        <v>23</v>
      </c>
      <c r="CX1513">
        <v>0</v>
      </c>
      <c r="CY1513">
        <v>23</v>
      </c>
      <c r="CZ1513">
        <v>237</v>
      </c>
      <c r="DA1513">
        <v>23</v>
      </c>
      <c r="DB1513">
        <v>109.59557569796929</v>
      </c>
      <c r="DC1513">
        <v>4</v>
      </c>
      <c r="DD1513">
        <v>1</v>
      </c>
      <c r="DF1513">
        <v>0.28100000000000003</v>
      </c>
    </row>
    <row r="1514" spans="1:110" x14ac:dyDescent="0.25">
      <c r="A1514" s="74">
        <v>2</v>
      </c>
      <c r="B1514" s="44">
        <v>2</v>
      </c>
      <c r="C1514" s="44">
        <v>3</v>
      </c>
      <c r="D1514" s="44">
        <v>3</v>
      </c>
      <c r="E1514" s="44">
        <v>-0.47127243995989299</v>
      </c>
      <c r="F1514" s="44">
        <v>1360.0764254999999</v>
      </c>
      <c r="G1514" s="75">
        <v>101.03</v>
      </c>
      <c r="H1514" s="74">
        <v>0.46899999999999997</v>
      </c>
      <c r="I1514" s="44">
        <v>4</v>
      </c>
      <c r="J1514" s="75">
        <v>0</v>
      </c>
      <c r="K1514" s="74">
        <v>0.34300000000000003</v>
      </c>
      <c r="L1514" s="44">
        <v>4</v>
      </c>
      <c r="M1514" s="75">
        <v>0</v>
      </c>
      <c r="N1514" s="44">
        <v>0.28100000000000003</v>
      </c>
      <c r="O1514" s="44">
        <v>4</v>
      </c>
      <c r="P1514" s="75">
        <v>0</v>
      </c>
      <c r="Q1514" s="80">
        <f t="shared" si="115"/>
        <v>0.36433333333333334</v>
      </c>
      <c r="R1514" s="88">
        <f t="shared" si="115"/>
        <v>4</v>
      </c>
      <c r="T1514" s="74">
        <v>0.875</v>
      </c>
      <c r="U1514" s="44">
        <v>9</v>
      </c>
      <c r="V1514" s="44">
        <v>0</v>
      </c>
      <c r="W1514" s="44">
        <v>81.267120132721772</v>
      </c>
      <c r="X1514" s="44">
        <v>23</v>
      </c>
      <c r="Y1514" s="44">
        <v>237</v>
      </c>
      <c r="Z1514" s="44">
        <v>23</v>
      </c>
      <c r="AA1514" s="44">
        <v>0</v>
      </c>
      <c r="AB1514" s="44">
        <v>23</v>
      </c>
      <c r="AC1514" s="44">
        <v>217</v>
      </c>
      <c r="AD1514" s="44">
        <v>23</v>
      </c>
      <c r="AE1514" s="44">
        <v>116.85232031997074</v>
      </c>
      <c r="AF1514" s="44">
        <v>4</v>
      </c>
      <c r="AG1514" s="75">
        <v>1</v>
      </c>
      <c r="AH1514" s="74">
        <v>0.92200000000000004</v>
      </c>
      <c r="AI1514" s="44">
        <v>9</v>
      </c>
      <c r="AJ1514" s="44">
        <v>0</v>
      </c>
      <c r="AK1514" s="44">
        <v>81.267120132721772</v>
      </c>
      <c r="AL1514" s="44">
        <v>23</v>
      </c>
      <c r="AM1514" s="44">
        <v>237</v>
      </c>
      <c r="AN1514" s="44">
        <v>23</v>
      </c>
      <c r="AO1514" s="44">
        <v>0</v>
      </c>
      <c r="AP1514" s="44">
        <v>23</v>
      </c>
      <c r="AQ1514" s="44">
        <v>217</v>
      </c>
      <c r="AR1514" s="44">
        <v>23</v>
      </c>
      <c r="AS1514" s="44">
        <v>116.85232031997074</v>
      </c>
      <c r="AT1514" s="44">
        <v>4</v>
      </c>
      <c r="AU1514" s="75">
        <v>1</v>
      </c>
      <c r="AV1514">
        <v>1.0309999999999999</v>
      </c>
      <c r="AW1514">
        <v>9</v>
      </c>
      <c r="AX1514">
        <v>0</v>
      </c>
      <c r="AY1514">
        <v>81.267120132721772</v>
      </c>
      <c r="AZ1514">
        <v>23</v>
      </c>
      <c r="BA1514">
        <v>237</v>
      </c>
      <c r="BB1514">
        <v>23</v>
      </c>
      <c r="BC1514">
        <v>0</v>
      </c>
      <c r="BD1514">
        <v>23</v>
      </c>
      <c r="BE1514">
        <v>217</v>
      </c>
      <c r="BF1514">
        <v>23</v>
      </c>
      <c r="BG1514">
        <v>116.85232031997074</v>
      </c>
      <c r="BH1514">
        <v>4</v>
      </c>
      <c r="BI1514">
        <v>1</v>
      </c>
      <c r="BJ1514" s="74">
        <f t="shared" si="116"/>
        <v>0.94266666666666676</v>
      </c>
      <c r="BK1514" s="92">
        <f t="shared" si="117"/>
        <v>9</v>
      </c>
      <c r="BN1514" s="67">
        <f t="shared" si="118"/>
        <v>0.57833333333333337</v>
      </c>
      <c r="BO1514" s="9">
        <f t="shared" si="119"/>
        <v>5</v>
      </c>
      <c r="BT1514">
        <v>0.56299999999999994</v>
      </c>
      <c r="BU1514">
        <v>9</v>
      </c>
      <c r="BV1514">
        <v>0</v>
      </c>
      <c r="BW1514">
        <v>81.267120132721772</v>
      </c>
      <c r="BX1514">
        <v>23</v>
      </c>
      <c r="BY1514">
        <v>237</v>
      </c>
      <c r="BZ1514">
        <v>23</v>
      </c>
      <c r="CA1514">
        <v>0</v>
      </c>
      <c r="CB1514">
        <v>23</v>
      </c>
      <c r="CC1514">
        <v>217</v>
      </c>
      <c r="CD1514">
        <v>23</v>
      </c>
      <c r="CE1514">
        <v>116.85232031997074</v>
      </c>
      <c r="CF1514">
        <v>4</v>
      </c>
      <c r="CG1514">
        <v>1</v>
      </c>
      <c r="CM1514">
        <v>0.56299999999999994</v>
      </c>
      <c r="CQ1514" t="s">
        <v>162</v>
      </c>
      <c r="CR1514" t="s">
        <v>182</v>
      </c>
      <c r="CS1514" t="s">
        <v>242</v>
      </c>
      <c r="CT1514">
        <v>81.267120132721772</v>
      </c>
      <c r="CU1514">
        <v>23</v>
      </c>
      <c r="CV1514">
        <v>237</v>
      </c>
      <c r="CW1514">
        <v>23</v>
      </c>
      <c r="CX1514">
        <v>0</v>
      </c>
      <c r="CY1514">
        <v>23</v>
      </c>
      <c r="CZ1514">
        <v>217</v>
      </c>
      <c r="DA1514">
        <v>23</v>
      </c>
      <c r="DB1514">
        <v>116.85232031997074</v>
      </c>
      <c r="DC1514">
        <v>4</v>
      </c>
      <c r="DD1514">
        <v>1</v>
      </c>
      <c r="DF1514">
        <v>0.29699999999999999</v>
      </c>
    </row>
    <row r="1515" spans="1:110" x14ac:dyDescent="0.25">
      <c r="A1515" s="74">
        <v>2</v>
      </c>
      <c r="B1515" s="44">
        <v>2</v>
      </c>
      <c r="C1515" s="44">
        <v>3</v>
      </c>
      <c r="D1515" s="44">
        <v>4</v>
      </c>
      <c r="E1515" s="44">
        <v>-0.37373443544801599</v>
      </c>
      <c r="F1515" s="44">
        <v>1393.2736869999901</v>
      </c>
      <c r="G1515" s="75">
        <v>109.08</v>
      </c>
      <c r="H1515" s="74">
        <v>0.437</v>
      </c>
      <c r="I1515" s="44">
        <v>4</v>
      </c>
      <c r="J1515" s="75">
        <v>0</v>
      </c>
      <c r="K1515" s="74">
        <v>0.34399999999999997</v>
      </c>
      <c r="L1515" s="44">
        <v>4</v>
      </c>
      <c r="M1515" s="75">
        <v>0</v>
      </c>
      <c r="N1515" s="44">
        <v>0.29699999999999999</v>
      </c>
      <c r="O1515" s="44">
        <v>4</v>
      </c>
      <c r="P1515" s="75">
        <v>0</v>
      </c>
      <c r="Q1515" s="80">
        <f t="shared" si="115"/>
        <v>0.35933333333333328</v>
      </c>
      <c r="R1515" s="88">
        <f t="shared" si="115"/>
        <v>4</v>
      </c>
      <c r="T1515" s="74">
        <v>0.85899999999999999</v>
      </c>
      <c r="U1515" s="44">
        <v>9</v>
      </c>
      <c r="V1515" s="44">
        <v>0</v>
      </c>
      <c r="W1515" s="44">
        <v>217</v>
      </c>
      <c r="X1515" s="44">
        <v>23</v>
      </c>
      <c r="Y1515" s="44">
        <v>81.498384385541584</v>
      </c>
      <c r="Z1515" s="44">
        <v>23</v>
      </c>
      <c r="AA1515" s="44">
        <v>0</v>
      </c>
      <c r="AB1515" s="44">
        <v>23</v>
      </c>
      <c r="AC1515" s="44">
        <v>237</v>
      </c>
      <c r="AD1515" s="44">
        <v>23</v>
      </c>
      <c r="AE1515" s="44">
        <v>116.62406694080536</v>
      </c>
      <c r="AF1515" s="44">
        <v>4</v>
      </c>
      <c r="AG1515" s="75">
        <v>1</v>
      </c>
      <c r="AH1515" s="74">
        <v>0.93700000000000006</v>
      </c>
      <c r="AI1515" s="44">
        <v>9</v>
      </c>
      <c r="AJ1515" s="44">
        <v>0</v>
      </c>
      <c r="AK1515" s="44">
        <v>217</v>
      </c>
      <c r="AL1515" s="44">
        <v>23</v>
      </c>
      <c r="AM1515" s="44">
        <v>81.498384385541584</v>
      </c>
      <c r="AN1515" s="44">
        <v>23</v>
      </c>
      <c r="AO1515" s="44">
        <v>0</v>
      </c>
      <c r="AP1515" s="44">
        <v>23</v>
      </c>
      <c r="AQ1515" s="44">
        <v>237</v>
      </c>
      <c r="AR1515" s="44">
        <v>23</v>
      </c>
      <c r="AS1515" s="44">
        <v>116.62406694080536</v>
      </c>
      <c r="AT1515" s="44">
        <v>4</v>
      </c>
      <c r="AU1515" s="75">
        <v>1</v>
      </c>
      <c r="AV1515">
        <v>1</v>
      </c>
      <c r="AW1515">
        <v>9</v>
      </c>
      <c r="AX1515">
        <v>0</v>
      </c>
      <c r="AY1515">
        <v>217</v>
      </c>
      <c r="AZ1515">
        <v>23</v>
      </c>
      <c r="BA1515">
        <v>81.498384385541584</v>
      </c>
      <c r="BB1515">
        <v>23</v>
      </c>
      <c r="BC1515">
        <v>0</v>
      </c>
      <c r="BD1515">
        <v>23</v>
      </c>
      <c r="BE1515">
        <v>237</v>
      </c>
      <c r="BF1515">
        <v>23</v>
      </c>
      <c r="BG1515">
        <v>116.62406694080536</v>
      </c>
      <c r="BH1515">
        <v>4</v>
      </c>
      <c r="BI1515">
        <v>1</v>
      </c>
      <c r="BJ1515" s="74">
        <f t="shared" si="116"/>
        <v>0.93200000000000005</v>
      </c>
      <c r="BK1515" s="92">
        <f t="shared" si="117"/>
        <v>9</v>
      </c>
      <c r="BN1515" s="67">
        <f t="shared" si="118"/>
        <v>0.57266666666666677</v>
      </c>
      <c r="BO1515" s="9">
        <f t="shared" si="119"/>
        <v>5</v>
      </c>
      <c r="BT1515">
        <v>0.54600000000000004</v>
      </c>
      <c r="BU1515">
        <v>9</v>
      </c>
      <c r="BV1515">
        <v>0</v>
      </c>
      <c r="BW1515">
        <v>217</v>
      </c>
      <c r="BX1515">
        <v>23</v>
      </c>
      <c r="BY1515">
        <v>81.498384385541584</v>
      </c>
      <c r="BZ1515">
        <v>23</v>
      </c>
      <c r="CA1515">
        <v>0</v>
      </c>
      <c r="CB1515">
        <v>23</v>
      </c>
      <c r="CC1515">
        <v>237</v>
      </c>
      <c r="CD1515">
        <v>23</v>
      </c>
      <c r="CE1515">
        <v>116.62406694080536</v>
      </c>
      <c r="CF1515">
        <v>4</v>
      </c>
      <c r="CG1515">
        <v>1</v>
      </c>
      <c r="CM1515">
        <v>0.54600000000000004</v>
      </c>
      <c r="CQ1515" t="s">
        <v>162</v>
      </c>
      <c r="CR1515" t="s">
        <v>182</v>
      </c>
      <c r="CS1515" t="s">
        <v>242</v>
      </c>
      <c r="CT1515">
        <v>217</v>
      </c>
      <c r="CU1515">
        <v>23</v>
      </c>
      <c r="CV1515">
        <v>81.498384385541584</v>
      </c>
      <c r="CW1515">
        <v>23</v>
      </c>
      <c r="CX1515">
        <v>0</v>
      </c>
      <c r="CY1515">
        <v>23</v>
      </c>
      <c r="CZ1515">
        <v>237</v>
      </c>
      <c r="DA1515">
        <v>23</v>
      </c>
      <c r="DB1515">
        <v>116.62406694080536</v>
      </c>
      <c r="DC1515">
        <v>4</v>
      </c>
      <c r="DD1515">
        <v>1</v>
      </c>
      <c r="DF1515">
        <v>0.29699999999999999</v>
      </c>
    </row>
    <row r="1516" spans="1:110" x14ac:dyDescent="0.25">
      <c r="A1516" s="74">
        <v>2</v>
      </c>
      <c r="B1516" s="44">
        <v>2</v>
      </c>
      <c r="C1516" s="44">
        <v>3</v>
      </c>
      <c r="D1516" s="44">
        <v>5</v>
      </c>
      <c r="E1516" s="44">
        <v>-0.27619643093615598</v>
      </c>
      <c r="F1516" s="44">
        <v>1426.4709485000001</v>
      </c>
      <c r="G1516" s="75">
        <v>117.13</v>
      </c>
      <c r="H1516" s="74">
        <v>0.438</v>
      </c>
      <c r="I1516" s="44">
        <v>4</v>
      </c>
      <c r="J1516" s="75">
        <v>0</v>
      </c>
      <c r="K1516" s="74">
        <v>0.34300000000000003</v>
      </c>
      <c r="L1516" s="44">
        <v>4</v>
      </c>
      <c r="M1516" s="75">
        <v>0</v>
      </c>
      <c r="N1516" s="44">
        <v>0.29699999999999999</v>
      </c>
      <c r="O1516" s="44">
        <v>4</v>
      </c>
      <c r="P1516" s="75">
        <v>0</v>
      </c>
      <c r="Q1516" s="80">
        <f t="shared" si="115"/>
        <v>0.35933333333333334</v>
      </c>
      <c r="R1516" s="88">
        <f t="shared" si="115"/>
        <v>4</v>
      </c>
      <c r="T1516" s="74">
        <v>0.86</v>
      </c>
      <c r="U1516" s="44">
        <v>9</v>
      </c>
      <c r="V1516" s="44">
        <v>0</v>
      </c>
      <c r="W1516" s="44">
        <v>217.000001</v>
      </c>
      <c r="X1516" s="44">
        <v>23</v>
      </c>
      <c r="Y1516" s="44">
        <v>81.416592333985136</v>
      </c>
      <c r="Z1516" s="44">
        <v>23</v>
      </c>
      <c r="AA1516" s="44">
        <v>0</v>
      </c>
      <c r="AB1516" s="44">
        <v>23</v>
      </c>
      <c r="AC1516" s="44">
        <v>237</v>
      </c>
      <c r="AD1516" s="44">
        <v>23</v>
      </c>
      <c r="AE1516" s="44">
        <v>116.00066609602555</v>
      </c>
      <c r="AF1516" s="44">
        <v>4</v>
      </c>
      <c r="AG1516" s="75">
        <v>1</v>
      </c>
      <c r="AH1516" s="74">
        <v>0.93799999999999994</v>
      </c>
      <c r="AI1516" s="44">
        <v>9</v>
      </c>
      <c r="AJ1516" s="44">
        <v>0</v>
      </c>
      <c r="AK1516" s="44">
        <v>217.000001</v>
      </c>
      <c r="AL1516" s="44">
        <v>23</v>
      </c>
      <c r="AM1516" s="44">
        <v>81.416592333985136</v>
      </c>
      <c r="AN1516" s="44">
        <v>23</v>
      </c>
      <c r="AO1516" s="44">
        <v>0</v>
      </c>
      <c r="AP1516" s="44">
        <v>23</v>
      </c>
      <c r="AQ1516" s="44">
        <v>237</v>
      </c>
      <c r="AR1516" s="44">
        <v>23</v>
      </c>
      <c r="AS1516" s="44">
        <v>116.00066609602555</v>
      </c>
      <c r="AT1516" s="44">
        <v>4</v>
      </c>
      <c r="AU1516" s="75">
        <v>1</v>
      </c>
      <c r="AV1516">
        <v>1.0149999999999999</v>
      </c>
      <c r="AW1516">
        <v>9</v>
      </c>
      <c r="AX1516">
        <v>0</v>
      </c>
      <c r="AY1516">
        <v>217.000001</v>
      </c>
      <c r="AZ1516">
        <v>23</v>
      </c>
      <c r="BA1516">
        <v>81.416592333985136</v>
      </c>
      <c r="BB1516">
        <v>23</v>
      </c>
      <c r="BC1516">
        <v>0</v>
      </c>
      <c r="BD1516">
        <v>23</v>
      </c>
      <c r="BE1516">
        <v>237</v>
      </c>
      <c r="BF1516">
        <v>23</v>
      </c>
      <c r="BG1516">
        <v>116.00066609602555</v>
      </c>
      <c r="BH1516">
        <v>4</v>
      </c>
      <c r="BI1516">
        <v>1</v>
      </c>
      <c r="BJ1516" s="74">
        <f t="shared" si="116"/>
        <v>0.93766666666666654</v>
      </c>
      <c r="BK1516" s="92">
        <f t="shared" si="117"/>
        <v>9</v>
      </c>
      <c r="BN1516" s="67">
        <f t="shared" si="118"/>
        <v>0.57833333333333314</v>
      </c>
      <c r="BO1516" s="9">
        <f t="shared" si="119"/>
        <v>5</v>
      </c>
      <c r="BT1516">
        <v>0.53200000000000003</v>
      </c>
      <c r="BU1516">
        <v>9</v>
      </c>
      <c r="BV1516">
        <v>0</v>
      </c>
      <c r="BW1516">
        <v>217.000001</v>
      </c>
      <c r="BX1516">
        <v>23</v>
      </c>
      <c r="BY1516">
        <v>81.416592333985136</v>
      </c>
      <c r="BZ1516">
        <v>23</v>
      </c>
      <c r="CA1516">
        <v>0</v>
      </c>
      <c r="CB1516">
        <v>23</v>
      </c>
      <c r="CC1516">
        <v>237</v>
      </c>
      <c r="CD1516">
        <v>23</v>
      </c>
      <c r="CE1516">
        <v>116.00066609602555</v>
      </c>
      <c r="CF1516">
        <v>4</v>
      </c>
      <c r="CG1516">
        <v>1</v>
      </c>
      <c r="CM1516">
        <v>0.53200000000000003</v>
      </c>
      <c r="CQ1516" t="s">
        <v>162</v>
      </c>
      <c r="CR1516" t="s">
        <v>182</v>
      </c>
      <c r="CS1516" t="s">
        <v>242</v>
      </c>
      <c r="CT1516">
        <v>217.000001</v>
      </c>
      <c r="CU1516">
        <v>23</v>
      </c>
      <c r="CV1516">
        <v>81.416592333985136</v>
      </c>
      <c r="CW1516">
        <v>23</v>
      </c>
      <c r="CX1516">
        <v>0</v>
      </c>
      <c r="CY1516">
        <v>23</v>
      </c>
      <c r="CZ1516">
        <v>237</v>
      </c>
      <c r="DA1516">
        <v>23</v>
      </c>
      <c r="DB1516">
        <v>116.00066609602555</v>
      </c>
      <c r="DC1516">
        <v>4</v>
      </c>
      <c r="DD1516">
        <v>1</v>
      </c>
      <c r="DF1516">
        <v>0.29699999999999999</v>
      </c>
    </row>
    <row r="1517" spans="1:110" x14ac:dyDescent="0.25">
      <c r="A1517" s="74">
        <v>2</v>
      </c>
      <c r="B1517" s="44">
        <v>2</v>
      </c>
      <c r="C1517" s="44">
        <v>3</v>
      </c>
      <c r="D1517" s="44">
        <v>6</v>
      </c>
      <c r="E1517" s="44">
        <v>-0.17865842642427901</v>
      </c>
      <c r="F1517" s="44">
        <v>1459.66820999999</v>
      </c>
      <c r="G1517" s="75">
        <v>125.18</v>
      </c>
      <c r="H1517" s="74">
        <v>0.438</v>
      </c>
      <c r="I1517" s="44">
        <v>4</v>
      </c>
      <c r="J1517" s="75">
        <v>0</v>
      </c>
      <c r="K1517" s="74">
        <v>0.34399999999999997</v>
      </c>
      <c r="L1517" s="44">
        <v>4</v>
      </c>
      <c r="M1517" s="75">
        <v>0</v>
      </c>
      <c r="N1517" s="44">
        <v>0.29599999999999999</v>
      </c>
      <c r="O1517" s="44">
        <v>4</v>
      </c>
      <c r="P1517" s="75">
        <v>0</v>
      </c>
      <c r="Q1517" s="80">
        <f t="shared" si="115"/>
        <v>0.35933333333333334</v>
      </c>
      <c r="R1517" s="88">
        <f t="shared" si="115"/>
        <v>4</v>
      </c>
      <c r="T1517" s="74">
        <v>0.85899999999999999</v>
      </c>
      <c r="U1517" s="44">
        <v>9</v>
      </c>
      <c r="V1517" s="44">
        <v>0</v>
      </c>
      <c r="W1517" s="44">
        <v>217</v>
      </c>
      <c r="X1517" s="44">
        <v>23</v>
      </c>
      <c r="Y1517" s="44">
        <v>81.341631556623867</v>
      </c>
      <c r="Z1517" s="44">
        <v>23</v>
      </c>
      <c r="AA1517" s="44">
        <v>0</v>
      </c>
      <c r="AB1517" s="44">
        <v>23</v>
      </c>
      <c r="AC1517" s="44">
        <v>237</v>
      </c>
      <c r="AD1517" s="44">
        <v>23</v>
      </c>
      <c r="AE1517" s="44">
        <v>115.40543764630678</v>
      </c>
      <c r="AF1517" s="44">
        <v>4</v>
      </c>
      <c r="AG1517" s="75">
        <v>1</v>
      </c>
      <c r="AH1517" s="74">
        <v>0.92200000000000004</v>
      </c>
      <c r="AI1517" s="44">
        <v>9</v>
      </c>
      <c r="AJ1517" s="44">
        <v>0</v>
      </c>
      <c r="AK1517" s="44">
        <v>217</v>
      </c>
      <c r="AL1517" s="44">
        <v>23</v>
      </c>
      <c r="AM1517" s="44">
        <v>81.341631556623867</v>
      </c>
      <c r="AN1517" s="44">
        <v>23</v>
      </c>
      <c r="AO1517" s="44">
        <v>0</v>
      </c>
      <c r="AP1517" s="44">
        <v>23</v>
      </c>
      <c r="AQ1517" s="44">
        <v>237</v>
      </c>
      <c r="AR1517" s="44">
        <v>23</v>
      </c>
      <c r="AS1517" s="44">
        <v>115.40543764630678</v>
      </c>
      <c r="AT1517" s="44">
        <v>4</v>
      </c>
      <c r="AU1517" s="75">
        <v>1</v>
      </c>
      <c r="AV1517">
        <v>1</v>
      </c>
      <c r="AW1517">
        <v>9</v>
      </c>
      <c r="AX1517">
        <v>0</v>
      </c>
      <c r="AY1517">
        <v>217</v>
      </c>
      <c r="AZ1517">
        <v>23</v>
      </c>
      <c r="BA1517">
        <v>81.341631556623867</v>
      </c>
      <c r="BB1517">
        <v>23</v>
      </c>
      <c r="BC1517">
        <v>0</v>
      </c>
      <c r="BD1517">
        <v>23</v>
      </c>
      <c r="BE1517">
        <v>237</v>
      </c>
      <c r="BF1517">
        <v>23</v>
      </c>
      <c r="BG1517">
        <v>115.40543764630678</v>
      </c>
      <c r="BH1517">
        <v>4</v>
      </c>
      <c r="BI1517">
        <v>1</v>
      </c>
      <c r="BJ1517" s="74">
        <f t="shared" si="116"/>
        <v>0.92700000000000005</v>
      </c>
      <c r="BK1517" s="92">
        <f t="shared" si="117"/>
        <v>9</v>
      </c>
      <c r="BN1517" s="67">
        <f t="shared" si="118"/>
        <v>0.56766666666666676</v>
      </c>
      <c r="BO1517" s="9">
        <f t="shared" si="119"/>
        <v>5</v>
      </c>
      <c r="BT1517">
        <v>0.54700000000000004</v>
      </c>
      <c r="BU1517">
        <v>9</v>
      </c>
      <c r="BV1517">
        <v>0</v>
      </c>
      <c r="BW1517">
        <v>217</v>
      </c>
      <c r="BX1517">
        <v>23</v>
      </c>
      <c r="BY1517">
        <v>81.341631556623867</v>
      </c>
      <c r="BZ1517">
        <v>23</v>
      </c>
      <c r="CA1517">
        <v>0</v>
      </c>
      <c r="CB1517">
        <v>23</v>
      </c>
      <c r="CC1517">
        <v>237</v>
      </c>
      <c r="CD1517">
        <v>23</v>
      </c>
      <c r="CE1517">
        <v>115.40543764630678</v>
      </c>
      <c r="CF1517">
        <v>4</v>
      </c>
      <c r="CG1517">
        <v>1</v>
      </c>
      <c r="CM1517">
        <v>0.54700000000000004</v>
      </c>
      <c r="CQ1517" t="s">
        <v>162</v>
      </c>
      <c r="CR1517" t="s">
        <v>176</v>
      </c>
      <c r="CS1517" t="s">
        <v>242</v>
      </c>
      <c r="CT1517">
        <v>217</v>
      </c>
      <c r="CU1517">
        <v>23</v>
      </c>
      <c r="CV1517">
        <v>81.341631556623867</v>
      </c>
      <c r="CW1517">
        <v>23</v>
      </c>
      <c r="CX1517">
        <v>0</v>
      </c>
      <c r="CY1517">
        <v>23</v>
      </c>
      <c r="CZ1517">
        <v>237</v>
      </c>
      <c r="DA1517">
        <v>23</v>
      </c>
      <c r="DB1517">
        <v>115.40543764630678</v>
      </c>
      <c r="DC1517">
        <v>4</v>
      </c>
      <c r="DD1517">
        <v>1</v>
      </c>
      <c r="DF1517">
        <v>0.28100000000000003</v>
      </c>
    </row>
    <row r="1518" spans="1:110" x14ac:dyDescent="0.25">
      <c r="A1518" s="74">
        <v>2</v>
      </c>
      <c r="B1518" s="44">
        <v>2</v>
      </c>
      <c r="C1518" s="44">
        <v>3</v>
      </c>
      <c r="D1518" s="44">
        <v>7</v>
      </c>
      <c r="E1518" s="44">
        <v>-8.1120421912385193E-2</v>
      </c>
      <c r="F1518" s="44">
        <v>1492.8654715</v>
      </c>
      <c r="G1518" s="75">
        <v>133.22999999999999</v>
      </c>
      <c r="H1518" s="74">
        <v>0.45300000000000001</v>
      </c>
      <c r="I1518" s="44">
        <v>4</v>
      </c>
      <c r="J1518" s="75">
        <v>0</v>
      </c>
      <c r="K1518" s="74">
        <v>0.36</v>
      </c>
      <c r="L1518" s="44">
        <v>4</v>
      </c>
      <c r="M1518" s="75">
        <v>0</v>
      </c>
      <c r="N1518" s="44">
        <v>0.28199999999999997</v>
      </c>
      <c r="O1518" s="44">
        <v>4</v>
      </c>
      <c r="P1518" s="75">
        <v>0</v>
      </c>
      <c r="Q1518" s="80">
        <f t="shared" si="115"/>
        <v>0.36499999999999999</v>
      </c>
      <c r="R1518" s="88">
        <f t="shared" si="115"/>
        <v>4</v>
      </c>
      <c r="T1518" s="74">
        <v>0.85899999999999999</v>
      </c>
      <c r="U1518" s="44">
        <v>9</v>
      </c>
      <c r="V1518" s="44">
        <v>0</v>
      </c>
      <c r="W1518" s="44">
        <v>217.00000000000003</v>
      </c>
      <c r="X1518" s="44">
        <v>23</v>
      </c>
      <c r="Y1518" s="44">
        <v>81.27028289221991</v>
      </c>
      <c r="Z1518" s="44">
        <v>23</v>
      </c>
      <c r="AA1518" s="44">
        <v>0</v>
      </c>
      <c r="AB1518" s="44">
        <v>23</v>
      </c>
      <c r="AC1518" s="44">
        <v>237.00000000000003</v>
      </c>
      <c r="AD1518" s="44">
        <v>23</v>
      </c>
      <c r="AE1518" s="44">
        <v>114.83662999768364</v>
      </c>
      <c r="AF1518" s="44">
        <v>4</v>
      </c>
      <c r="AG1518" s="75">
        <v>1</v>
      </c>
      <c r="AH1518" s="74">
        <v>0.92100000000000004</v>
      </c>
      <c r="AI1518" s="44">
        <v>9</v>
      </c>
      <c r="AJ1518" s="44">
        <v>0</v>
      </c>
      <c r="AK1518" s="44">
        <v>217.00000000000003</v>
      </c>
      <c r="AL1518" s="44">
        <v>23</v>
      </c>
      <c r="AM1518" s="44">
        <v>81.27028289221991</v>
      </c>
      <c r="AN1518" s="44">
        <v>23</v>
      </c>
      <c r="AO1518" s="44">
        <v>0</v>
      </c>
      <c r="AP1518" s="44">
        <v>23</v>
      </c>
      <c r="AQ1518" s="44">
        <v>237.00000000000003</v>
      </c>
      <c r="AR1518" s="44">
        <v>23</v>
      </c>
      <c r="AS1518" s="44">
        <v>114.83662999768364</v>
      </c>
      <c r="AT1518" s="44">
        <v>4</v>
      </c>
      <c r="AU1518" s="75">
        <v>1</v>
      </c>
      <c r="AV1518">
        <v>1</v>
      </c>
      <c r="AW1518">
        <v>9</v>
      </c>
      <c r="AX1518">
        <v>0</v>
      </c>
      <c r="AY1518">
        <v>217.00000000000003</v>
      </c>
      <c r="AZ1518">
        <v>23</v>
      </c>
      <c r="BA1518">
        <v>81.27028289221991</v>
      </c>
      <c r="BB1518">
        <v>23</v>
      </c>
      <c r="BC1518">
        <v>0</v>
      </c>
      <c r="BD1518">
        <v>23</v>
      </c>
      <c r="BE1518">
        <v>237.00000000000003</v>
      </c>
      <c r="BF1518">
        <v>23</v>
      </c>
      <c r="BG1518">
        <v>114.83662999768364</v>
      </c>
      <c r="BH1518">
        <v>4</v>
      </c>
      <c r="BI1518">
        <v>1</v>
      </c>
      <c r="BJ1518" s="74">
        <f t="shared" si="116"/>
        <v>0.92666666666666675</v>
      </c>
      <c r="BK1518" s="92">
        <f t="shared" si="117"/>
        <v>9</v>
      </c>
      <c r="BN1518" s="67">
        <f t="shared" si="118"/>
        <v>0.56166666666666676</v>
      </c>
      <c r="BO1518" s="9">
        <f t="shared" si="119"/>
        <v>5</v>
      </c>
      <c r="BT1518">
        <v>0.53100000000000003</v>
      </c>
      <c r="BU1518">
        <v>9</v>
      </c>
      <c r="BV1518">
        <v>0</v>
      </c>
      <c r="BW1518">
        <v>217.00000000000003</v>
      </c>
      <c r="BX1518">
        <v>23</v>
      </c>
      <c r="BY1518">
        <v>81.27028289221991</v>
      </c>
      <c r="BZ1518">
        <v>23</v>
      </c>
      <c r="CA1518">
        <v>0</v>
      </c>
      <c r="CB1518">
        <v>23</v>
      </c>
      <c r="CC1518">
        <v>237.00000000000003</v>
      </c>
      <c r="CD1518">
        <v>23</v>
      </c>
      <c r="CE1518">
        <v>114.83662999768364</v>
      </c>
      <c r="CF1518">
        <v>4</v>
      </c>
      <c r="CG1518">
        <v>1</v>
      </c>
      <c r="CM1518">
        <v>0.53100000000000003</v>
      </c>
      <c r="CQ1518" t="s">
        <v>162</v>
      </c>
      <c r="CR1518" t="s">
        <v>176</v>
      </c>
      <c r="CS1518" t="s">
        <v>242</v>
      </c>
      <c r="CT1518">
        <v>217.00000000000003</v>
      </c>
      <c r="CU1518">
        <v>23</v>
      </c>
      <c r="CV1518">
        <v>81.27028289221991</v>
      </c>
      <c r="CW1518">
        <v>23</v>
      </c>
      <c r="CX1518">
        <v>0</v>
      </c>
      <c r="CY1518">
        <v>23</v>
      </c>
      <c r="CZ1518">
        <v>237.00000000000003</v>
      </c>
      <c r="DA1518">
        <v>23</v>
      </c>
      <c r="DB1518">
        <v>114.83662999768364</v>
      </c>
      <c r="DC1518">
        <v>4</v>
      </c>
      <c r="DD1518">
        <v>1</v>
      </c>
      <c r="DF1518">
        <v>0.28100000000000003</v>
      </c>
    </row>
    <row r="1519" spans="1:110" x14ac:dyDescent="0.25">
      <c r="A1519" s="74">
        <v>2</v>
      </c>
      <c r="B1519" s="44">
        <v>2</v>
      </c>
      <c r="C1519" s="44">
        <v>3</v>
      </c>
      <c r="D1519" s="44">
        <v>8</v>
      </c>
      <c r="E1519" s="44">
        <v>1.6417582599474598E-2</v>
      </c>
      <c r="F1519" s="44">
        <v>1526.06273299999</v>
      </c>
      <c r="G1519" s="75">
        <v>141.28</v>
      </c>
      <c r="H1519" s="74">
        <v>0.438</v>
      </c>
      <c r="I1519" s="44">
        <v>4</v>
      </c>
      <c r="J1519" s="75">
        <v>0</v>
      </c>
      <c r="K1519" s="74">
        <v>0.34399999999999997</v>
      </c>
      <c r="L1519" s="44">
        <v>4</v>
      </c>
      <c r="M1519" s="75">
        <v>0</v>
      </c>
      <c r="N1519" s="44">
        <v>0.29699999999999999</v>
      </c>
      <c r="O1519" s="44">
        <v>4</v>
      </c>
      <c r="P1519" s="75">
        <v>0</v>
      </c>
      <c r="Q1519" s="80">
        <f t="shared" si="115"/>
        <v>0.35966666666666663</v>
      </c>
      <c r="R1519" s="88">
        <f t="shared" si="115"/>
        <v>4</v>
      </c>
      <c r="T1519" s="74">
        <v>0.875</v>
      </c>
      <c r="U1519" s="44">
        <v>9</v>
      </c>
      <c r="V1519" s="44">
        <v>0</v>
      </c>
      <c r="W1519" s="44">
        <v>217</v>
      </c>
      <c r="X1519" s="44">
        <v>23</v>
      </c>
      <c r="Y1519" s="44">
        <v>81.202251010568702</v>
      </c>
      <c r="Z1519" s="44">
        <v>23</v>
      </c>
      <c r="AA1519" s="44">
        <v>0</v>
      </c>
      <c r="AB1519" s="44">
        <v>23</v>
      </c>
      <c r="AC1519" s="44">
        <v>237</v>
      </c>
      <c r="AD1519" s="44">
        <v>23</v>
      </c>
      <c r="AE1519" s="44">
        <v>114.29250417896912</v>
      </c>
      <c r="AF1519" s="44">
        <v>4</v>
      </c>
      <c r="AG1519" s="75">
        <v>1</v>
      </c>
      <c r="AH1519" s="74">
        <v>0.93700000000000006</v>
      </c>
      <c r="AI1519" s="44">
        <v>9</v>
      </c>
      <c r="AJ1519" s="44">
        <v>0</v>
      </c>
      <c r="AK1519" s="44">
        <v>217</v>
      </c>
      <c r="AL1519" s="44">
        <v>23</v>
      </c>
      <c r="AM1519" s="44">
        <v>81.202251010568702</v>
      </c>
      <c r="AN1519" s="44">
        <v>23</v>
      </c>
      <c r="AO1519" s="44">
        <v>0</v>
      </c>
      <c r="AP1519" s="44">
        <v>23</v>
      </c>
      <c r="AQ1519" s="44">
        <v>237</v>
      </c>
      <c r="AR1519" s="44">
        <v>23</v>
      </c>
      <c r="AS1519" s="44">
        <v>114.29250417896912</v>
      </c>
      <c r="AT1519" s="44">
        <v>4</v>
      </c>
      <c r="AU1519" s="75">
        <v>1</v>
      </c>
      <c r="AV1519">
        <v>0.98399999999999999</v>
      </c>
      <c r="AW1519">
        <v>9</v>
      </c>
      <c r="AX1519">
        <v>0</v>
      </c>
      <c r="AY1519">
        <v>217</v>
      </c>
      <c r="AZ1519">
        <v>23</v>
      </c>
      <c r="BA1519">
        <v>81.202251010568702</v>
      </c>
      <c r="BB1519">
        <v>23</v>
      </c>
      <c r="BC1519">
        <v>0</v>
      </c>
      <c r="BD1519">
        <v>23</v>
      </c>
      <c r="BE1519">
        <v>237</v>
      </c>
      <c r="BF1519">
        <v>23</v>
      </c>
      <c r="BG1519">
        <v>114.29250417896912</v>
      </c>
      <c r="BH1519">
        <v>4</v>
      </c>
      <c r="BI1519">
        <v>1</v>
      </c>
      <c r="BJ1519" s="74">
        <f t="shared" si="116"/>
        <v>0.93200000000000005</v>
      </c>
      <c r="BK1519" s="92">
        <f t="shared" si="117"/>
        <v>9</v>
      </c>
      <c r="BN1519" s="67">
        <f t="shared" si="118"/>
        <v>0.57233333333333336</v>
      </c>
      <c r="BO1519" s="9">
        <f t="shared" si="119"/>
        <v>5</v>
      </c>
      <c r="BT1519">
        <v>0.57799999999999996</v>
      </c>
      <c r="BU1519">
        <v>9</v>
      </c>
      <c r="BV1519">
        <v>0</v>
      </c>
      <c r="BW1519">
        <v>217</v>
      </c>
      <c r="BX1519">
        <v>23</v>
      </c>
      <c r="BY1519">
        <v>81.202251010568702</v>
      </c>
      <c r="BZ1519">
        <v>23</v>
      </c>
      <c r="CA1519">
        <v>0</v>
      </c>
      <c r="CB1519">
        <v>23</v>
      </c>
      <c r="CC1519">
        <v>237</v>
      </c>
      <c r="CD1519">
        <v>23</v>
      </c>
      <c r="CE1519">
        <v>114.29250417896912</v>
      </c>
      <c r="CF1519">
        <v>4</v>
      </c>
      <c r="CG1519">
        <v>1</v>
      </c>
      <c r="CM1519">
        <v>0.57799999999999996</v>
      </c>
      <c r="CQ1519" t="s">
        <v>162</v>
      </c>
      <c r="CR1519" t="s">
        <v>176</v>
      </c>
      <c r="CS1519" t="s">
        <v>242</v>
      </c>
      <c r="CT1519">
        <v>217</v>
      </c>
      <c r="CU1519">
        <v>23</v>
      </c>
      <c r="CV1519">
        <v>81.202251010568702</v>
      </c>
      <c r="CW1519">
        <v>23</v>
      </c>
      <c r="CX1519">
        <v>0</v>
      </c>
      <c r="CY1519">
        <v>23</v>
      </c>
      <c r="CZ1519">
        <v>237</v>
      </c>
      <c r="DA1519">
        <v>23</v>
      </c>
      <c r="DB1519">
        <v>114.29250417896912</v>
      </c>
      <c r="DC1519">
        <v>4</v>
      </c>
      <c r="DD1519">
        <v>1</v>
      </c>
      <c r="DF1519">
        <v>0.28100000000000003</v>
      </c>
    </row>
    <row r="1520" spans="1:110" x14ac:dyDescent="0.25">
      <c r="A1520" s="74">
        <v>2</v>
      </c>
      <c r="B1520" s="44">
        <v>2</v>
      </c>
      <c r="C1520" s="44">
        <v>3</v>
      </c>
      <c r="D1520" s="44">
        <v>9</v>
      </c>
      <c r="E1520" s="44">
        <v>0.11395558711135099</v>
      </c>
      <c r="F1520" s="44">
        <v>1559.2599944999999</v>
      </c>
      <c r="G1520" s="75">
        <v>149.32999999999899</v>
      </c>
      <c r="H1520" s="74">
        <v>0.45300000000000001</v>
      </c>
      <c r="I1520" s="44">
        <v>4</v>
      </c>
      <c r="J1520" s="75">
        <v>0</v>
      </c>
      <c r="K1520" s="74">
        <v>0.375</v>
      </c>
      <c r="L1520" s="44">
        <v>4</v>
      </c>
      <c r="M1520" s="75">
        <v>0</v>
      </c>
      <c r="N1520" s="44">
        <v>0.29699999999999999</v>
      </c>
      <c r="O1520" s="44">
        <v>4</v>
      </c>
      <c r="P1520" s="75">
        <v>0</v>
      </c>
      <c r="Q1520" s="80">
        <f t="shared" si="115"/>
        <v>0.375</v>
      </c>
      <c r="R1520" s="88">
        <f t="shared" si="115"/>
        <v>4</v>
      </c>
      <c r="T1520" s="74">
        <v>0.85899999999999999</v>
      </c>
      <c r="U1520" s="44">
        <v>9</v>
      </c>
      <c r="V1520" s="44">
        <v>0</v>
      </c>
      <c r="W1520" s="44">
        <v>217</v>
      </c>
      <c r="X1520" s="44">
        <v>23</v>
      </c>
      <c r="Y1520" s="44">
        <v>81.137307945398021</v>
      </c>
      <c r="Z1520" s="44">
        <v>23</v>
      </c>
      <c r="AA1520" s="44">
        <v>0</v>
      </c>
      <c r="AB1520" s="44">
        <v>23</v>
      </c>
      <c r="AC1520" s="44">
        <v>237</v>
      </c>
      <c r="AD1520" s="44">
        <v>23</v>
      </c>
      <c r="AE1520" s="44">
        <v>113.77148812639285</v>
      </c>
      <c r="AF1520" s="44">
        <v>4</v>
      </c>
      <c r="AG1520" s="75">
        <v>1</v>
      </c>
      <c r="AH1520" s="74">
        <v>0.92200000000000004</v>
      </c>
      <c r="AI1520" s="44">
        <v>9</v>
      </c>
      <c r="AJ1520" s="44">
        <v>0</v>
      </c>
      <c r="AK1520" s="44">
        <v>217</v>
      </c>
      <c r="AL1520" s="44">
        <v>23</v>
      </c>
      <c r="AM1520" s="44">
        <v>81.137307945398021</v>
      </c>
      <c r="AN1520" s="44">
        <v>23</v>
      </c>
      <c r="AO1520" s="44">
        <v>0</v>
      </c>
      <c r="AP1520" s="44">
        <v>23</v>
      </c>
      <c r="AQ1520" s="44">
        <v>237</v>
      </c>
      <c r="AR1520" s="44">
        <v>23</v>
      </c>
      <c r="AS1520" s="44">
        <v>113.77148812639285</v>
      </c>
      <c r="AT1520" s="44">
        <v>4</v>
      </c>
      <c r="AU1520" s="75">
        <v>1</v>
      </c>
      <c r="AV1520">
        <v>0.98399999999999999</v>
      </c>
      <c r="AW1520">
        <v>9</v>
      </c>
      <c r="AX1520">
        <v>0</v>
      </c>
      <c r="AY1520">
        <v>217</v>
      </c>
      <c r="AZ1520">
        <v>23</v>
      </c>
      <c r="BA1520">
        <v>81.137307945398021</v>
      </c>
      <c r="BB1520">
        <v>23</v>
      </c>
      <c r="BC1520">
        <v>0</v>
      </c>
      <c r="BD1520">
        <v>23</v>
      </c>
      <c r="BE1520">
        <v>237</v>
      </c>
      <c r="BF1520">
        <v>23</v>
      </c>
      <c r="BG1520">
        <v>113.77148812639285</v>
      </c>
      <c r="BH1520">
        <v>4</v>
      </c>
      <c r="BI1520">
        <v>1</v>
      </c>
      <c r="BJ1520" s="74">
        <f t="shared" si="116"/>
        <v>0.92166666666666675</v>
      </c>
      <c r="BK1520" s="92">
        <f t="shared" si="117"/>
        <v>9</v>
      </c>
      <c r="BN1520" s="67">
        <f t="shared" si="118"/>
        <v>0.54666666666666675</v>
      </c>
      <c r="BO1520" s="9">
        <f t="shared" si="119"/>
        <v>5</v>
      </c>
      <c r="BT1520">
        <v>0.56200000000000006</v>
      </c>
      <c r="BU1520">
        <v>9</v>
      </c>
      <c r="BV1520">
        <v>0</v>
      </c>
      <c r="BW1520">
        <v>217</v>
      </c>
      <c r="BX1520">
        <v>23</v>
      </c>
      <c r="BY1520">
        <v>81.137307945398021</v>
      </c>
      <c r="BZ1520">
        <v>23</v>
      </c>
      <c r="CA1520">
        <v>0</v>
      </c>
      <c r="CB1520">
        <v>23</v>
      </c>
      <c r="CC1520">
        <v>237</v>
      </c>
      <c r="CD1520">
        <v>23</v>
      </c>
      <c r="CE1520">
        <v>113.77148812639285</v>
      </c>
      <c r="CF1520">
        <v>4</v>
      </c>
      <c r="CG1520">
        <v>1</v>
      </c>
      <c r="CM1520">
        <v>0.56200000000000006</v>
      </c>
      <c r="CQ1520" t="s">
        <v>162</v>
      </c>
      <c r="CR1520" t="s">
        <v>176</v>
      </c>
      <c r="CS1520" t="s">
        <v>242</v>
      </c>
      <c r="CT1520">
        <v>217</v>
      </c>
      <c r="CU1520">
        <v>23</v>
      </c>
      <c r="CV1520">
        <v>81.137307945398021</v>
      </c>
      <c r="CW1520">
        <v>23</v>
      </c>
      <c r="CX1520">
        <v>0</v>
      </c>
      <c r="CY1520">
        <v>23</v>
      </c>
      <c r="CZ1520">
        <v>237</v>
      </c>
      <c r="DA1520">
        <v>23</v>
      </c>
      <c r="DB1520">
        <v>113.77148812639285</v>
      </c>
      <c r="DC1520">
        <v>4</v>
      </c>
      <c r="DD1520">
        <v>1</v>
      </c>
      <c r="DF1520">
        <v>0.28100000000000003</v>
      </c>
    </row>
    <row r="1521" spans="1:110" x14ac:dyDescent="0.25">
      <c r="A1521" s="74">
        <v>2</v>
      </c>
      <c r="B1521" s="44">
        <v>2</v>
      </c>
      <c r="C1521" s="44">
        <v>3</v>
      </c>
      <c r="D1521" s="44">
        <v>10</v>
      </c>
      <c r="E1521" s="44">
        <v>0.21149359162322801</v>
      </c>
      <c r="F1521" s="44">
        <v>1592.4572559999999</v>
      </c>
      <c r="G1521" s="75">
        <v>157.38</v>
      </c>
      <c r="H1521" s="74">
        <v>0.46899999999999997</v>
      </c>
      <c r="I1521" s="44">
        <v>4</v>
      </c>
      <c r="J1521" s="75">
        <v>0</v>
      </c>
      <c r="K1521" s="74">
        <v>0.36</v>
      </c>
      <c r="L1521" s="44">
        <v>4</v>
      </c>
      <c r="M1521" s="75">
        <v>0</v>
      </c>
      <c r="N1521" s="44">
        <v>0.29699999999999999</v>
      </c>
      <c r="O1521" s="44">
        <v>4</v>
      </c>
      <c r="P1521" s="75">
        <v>0</v>
      </c>
      <c r="Q1521" s="80">
        <f t="shared" si="115"/>
        <v>0.3753333333333333</v>
      </c>
      <c r="R1521" s="88">
        <f t="shared" si="115"/>
        <v>4</v>
      </c>
      <c r="T1521" s="74">
        <v>0.85899999999999999</v>
      </c>
      <c r="U1521" s="44">
        <v>9</v>
      </c>
      <c r="V1521" s="44">
        <v>0</v>
      </c>
      <c r="W1521" s="44">
        <v>217</v>
      </c>
      <c r="X1521" s="44">
        <v>23</v>
      </c>
      <c r="Y1521" s="44">
        <v>81.075210797508348</v>
      </c>
      <c r="Z1521" s="44">
        <v>23</v>
      </c>
      <c r="AA1521" s="44">
        <v>0</v>
      </c>
      <c r="AB1521" s="44">
        <v>23</v>
      </c>
      <c r="AC1521" s="44">
        <v>237</v>
      </c>
      <c r="AD1521" s="44">
        <v>23</v>
      </c>
      <c r="AE1521" s="44">
        <v>113.2721411466358</v>
      </c>
      <c r="AF1521" s="44">
        <v>4</v>
      </c>
      <c r="AG1521" s="75">
        <v>1</v>
      </c>
      <c r="AH1521" s="74">
        <v>0.93799999999999994</v>
      </c>
      <c r="AI1521" s="44">
        <v>9</v>
      </c>
      <c r="AJ1521" s="44">
        <v>0</v>
      </c>
      <c r="AK1521" s="44">
        <v>217</v>
      </c>
      <c r="AL1521" s="44">
        <v>23</v>
      </c>
      <c r="AM1521" s="44">
        <v>81.075210797508348</v>
      </c>
      <c r="AN1521" s="44">
        <v>23</v>
      </c>
      <c r="AO1521" s="44">
        <v>0</v>
      </c>
      <c r="AP1521" s="44">
        <v>23</v>
      </c>
      <c r="AQ1521" s="44">
        <v>237</v>
      </c>
      <c r="AR1521" s="44">
        <v>23</v>
      </c>
      <c r="AS1521" s="44">
        <v>113.2721411466358</v>
      </c>
      <c r="AT1521" s="44">
        <v>4</v>
      </c>
      <c r="AU1521" s="75">
        <v>1</v>
      </c>
      <c r="AV1521">
        <v>1.0149999999999999</v>
      </c>
      <c r="AW1521">
        <v>9</v>
      </c>
      <c r="AX1521">
        <v>0</v>
      </c>
      <c r="AY1521">
        <v>217</v>
      </c>
      <c r="AZ1521">
        <v>23</v>
      </c>
      <c r="BA1521">
        <v>81.075210797508348</v>
      </c>
      <c r="BB1521">
        <v>23</v>
      </c>
      <c r="BC1521">
        <v>0</v>
      </c>
      <c r="BD1521">
        <v>23</v>
      </c>
      <c r="BE1521">
        <v>237</v>
      </c>
      <c r="BF1521">
        <v>23</v>
      </c>
      <c r="BG1521">
        <v>113.2721411466358</v>
      </c>
      <c r="BH1521">
        <v>4</v>
      </c>
      <c r="BI1521">
        <v>1</v>
      </c>
      <c r="BJ1521" s="74">
        <f t="shared" si="116"/>
        <v>0.93733333333333324</v>
      </c>
      <c r="BK1521" s="92">
        <f t="shared" si="117"/>
        <v>9</v>
      </c>
      <c r="BN1521" s="67">
        <f t="shared" si="118"/>
        <v>0.56199999999999994</v>
      </c>
      <c r="BO1521" s="9">
        <f t="shared" si="119"/>
        <v>5</v>
      </c>
      <c r="BT1521">
        <v>0.53100000000000003</v>
      </c>
      <c r="BU1521">
        <v>9</v>
      </c>
      <c r="BV1521">
        <v>0</v>
      </c>
      <c r="BW1521">
        <v>217</v>
      </c>
      <c r="BX1521">
        <v>23</v>
      </c>
      <c r="BY1521">
        <v>81.075210797508348</v>
      </c>
      <c r="BZ1521">
        <v>23</v>
      </c>
      <c r="CA1521">
        <v>0</v>
      </c>
      <c r="CB1521">
        <v>23</v>
      </c>
      <c r="CC1521">
        <v>237</v>
      </c>
      <c r="CD1521">
        <v>23</v>
      </c>
      <c r="CE1521">
        <v>113.2721411466358</v>
      </c>
      <c r="CF1521">
        <v>4</v>
      </c>
      <c r="CG1521">
        <v>1</v>
      </c>
      <c r="CM1521">
        <v>0.53100000000000003</v>
      </c>
      <c r="CQ1521" t="s">
        <v>162</v>
      </c>
      <c r="CR1521" t="s">
        <v>176</v>
      </c>
      <c r="CS1521" t="s">
        <v>242</v>
      </c>
      <c r="CT1521">
        <v>217</v>
      </c>
      <c r="CU1521">
        <v>23</v>
      </c>
      <c r="CV1521">
        <v>81.075210797508348</v>
      </c>
      <c r="CW1521">
        <v>23</v>
      </c>
      <c r="CX1521">
        <v>0</v>
      </c>
      <c r="CY1521">
        <v>23</v>
      </c>
      <c r="CZ1521">
        <v>237</v>
      </c>
      <c r="DA1521">
        <v>23</v>
      </c>
      <c r="DB1521">
        <v>113.2721411466358</v>
      </c>
      <c r="DC1521">
        <v>4</v>
      </c>
      <c r="DD1521">
        <v>1</v>
      </c>
      <c r="DF1521">
        <v>0.28100000000000003</v>
      </c>
    </row>
    <row r="1522" spans="1:110" x14ac:dyDescent="0.25">
      <c r="A1522" s="74">
        <v>2</v>
      </c>
      <c r="B1522" s="44">
        <v>2</v>
      </c>
      <c r="C1522" s="44">
        <v>3</v>
      </c>
      <c r="D1522" s="44">
        <v>11</v>
      </c>
      <c r="E1522" s="44">
        <v>0.309031596135105</v>
      </c>
      <c r="F1522" s="44">
        <v>1625.6545174999901</v>
      </c>
      <c r="G1522" s="75">
        <v>165.43</v>
      </c>
      <c r="H1522" s="74">
        <v>0.46899999999999997</v>
      </c>
      <c r="I1522" s="44">
        <v>4</v>
      </c>
      <c r="J1522" s="75">
        <v>0</v>
      </c>
      <c r="K1522" s="74">
        <v>0.35899999999999999</v>
      </c>
      <c r="L1522" s="44">
        <v>4</v>
      </c>
      <c r="M1522" s="75">
        <v>0</v>
      </c>
      <c r="N1522" s="44">
        <v>0.312</v>
      </c>
      <c r="O1522" s="44">
        <v>4</v>
      </c>
      <c r="P1522" s="75">
        <v>0</v>
      </c>
      <c r="Q1522" s="80">
        <f t="shared" si="115"/>
        <v>0.37999999999999995</v>
      </c>
      <c r="R1522" s="88">
        <f t="shared" si="115"/>
        <v>4</v>
      </c>
      <c r="T1522" s="74">
        <v>0.875</v>
      </c>
      <c r="U1522" s="44">
        <v>9</v>
      </c>
      <c r="V1522" s="44">
        <v>0</v>
      </c>
      <c r="W1522" s="44">
        <v>216.99999999999997</v>
      </c>
      <c r="X1522" s="44">
        <v>23</v>
      </c>
      <c r="Y1522" s="44">
        <v>81.015790967508792</v>
      </c>
      <c r="Z1522" s="44">
        <v>23</v>
      </c>
      <c r="AA1522" s="44">
        <v>0</v>
      </c>
      <c r="AB1522" s="44">
        <v>23</v>
      </c>
      <c r="AC1522" s="44">
        <v>236.99999999999997</v>
      </c>
      <c r="AD1522" s="44">
        <v>23</v>
      </c>
      <c r="AE1522" s="44">
        <v>112.79313885336956</v>
      </c>
      <c r="AF1522" s="44">
        <v>4</v>
      </c>
      <c r="AG1522" s="75">
        <v>1</v>
      </c>
      <c r="AH1522" s="74">
        <v>0.93799999999999994</v>
      </c>
      <c r="AI1522" s="44">
        <v>9</v>
      </c>
      <c r="AJ1522" s="44">
        <v>0</v>
      </c>
      <c r="AK1522" s="44">
        <v>216.99999999999997</v>
      </c>
      <c r="AL1522" s="44">
        <v>23</v>
      </c>
      <c r="AM1522" s="44">
        <v>81.015790967508792</v>
      </c>
      <c r="AN1522" s="44">
        <v>23</v>
      </c>
      <c r="AO1522" s="44">
        <v>0</v>
      </c>
      <c r="AP1522" s="44">
        <v>23</v>
      </c>
      <c r="AQ1522" s="44">
        <v>236.99999999999997</v>
      </c>
      <c r="AR1522" s="44">
        <v>23</v>
      </c>
      <c r="AS1522" s="44">
        <v>112.79313885336956</v>
      </c>
      <c r="AT1522" s="44">
        <v>4</v>
      </c>
      <c r="AU1522" s="75">
        <v>1</v>
      </c>
      <c r="AV1522">
        <v>1.016</v>
      </c>
      <c r="AW1522">
        <v>9</v>
      </c>
      <c r="AX1522">
        <v>0</v>
      </c>
      <c r="AY1522">
        <v>216.99999999999997</v>
      </c>
      <c r="AZ1522">
        <v>23</v>
      </c>
      <c r="BA1522">
        <v>81.015790967508792</v>
      </c>
      <c r="BB1522">
        <v>23</v>
      </c>
      <c r="BC1522">
        <v>0</v>
      </c>
      <c r="BD1522">
        <v>23</v>
      </c>
      <c r="BE1522">
        <v>236.99999999999997</v>
      </c>
      <c r="BF1522">
        <v>23</v>
      </c>
      <c r="BG1522">
        <v>112.79313885336956</v>
      </c>
      <c r="BH1522">
        <v>4</v>
      </c>
      <c r="BI1522">
        <v>1</v>
      </c>
      <c r="BJ1522" s="74">
        <f t="shared" si="116"/>
        <v>0.94299999999999995</v>
      </c>
      <c r="BK1522" s="92">
        <f t="shared" si="117"/>
        <v>9</v>
      </c>
      <c r="BN1522" s="67">
        <f t="shared" si="118"/>
        <v>0.56299999999999994</v>
      </c>
      <c r="BO1522" s="9">
        <f t="shared" si="119"/>
        <v>5</v>
      </c>
      <c r="BT1522">
        <v>0.53100000000000003</v>
      </c>
      <c r="BU1522">
        <v>9</v>
      </c>
      <c r="BV1522">
        <v>0</v>
      </c>
      <c r="BW1522">
        <v>216.99999999999997</v>
      </c>
      <c r="BX1522">
        <v>23</v>
      </c>
      <c r="BY1522">
        <v>81.015790967508792</v>
      </c>
      <c r="BZ1522">
        <v>23</v>
      </c>
      <c r="CA1522">
        <v>0</v>
      </c>
      <c r="CB1522">
        <v>23</v>
      </c>
      <c r="CC1522">
        <v>236.99999999999997</v>
      </c>
      <c r="CD1522">
        <v>23</v>
      </c>
      <c r="CE1522">
        <v>112.79313885336956</v>
      </c>
      <c r="CF1522">
        <v>4</v>
      </c>
      <c r="CG1522">
        <v>1</v>
      </c>
      <c r="CM1522">
        <v>0.53100000000000003</v>
      </c>
      <c r="CQ1522" t="s">
        <v>162</v>
      </c>
      <c r="CR1522" t="s">
        <v>176</v>
      </c>
      <c r="CS1522" t="s">
        <v>242</v>
      </c>
      <c r="CT1522">
        <v>216.99999999999997</v>
      </c>
      <c r="CU1522">
        <v>23</v>
      </c>
      <c r="CV1522">
        <v>81.015790967508792</v>
      </c>
      <c r="CW1522">
        <v>23</v>
      </c>
      <c r="CX1522">
        <v>0</v>
      </c>
      <c r="CY1522">
        <v>23</v>
      </c>
      <c r="CZ1522">
        <v>236.99999999999997</v>
      </c>
      <c r="DA1522">
        <v>23</v>
      </c>
      <c r="DB1522">
        <v>112.79313885336956</v>
      </c>
      <c r="DC1522">
        <v>4</v>
      </c>
      <c r="DD1522">
        <v>1</v>
      </c>
      <c r="DF1522">
        <v>0.28100000000000003</v>
      </c>
    </row>
    <row r="1523" spans="1:110" x14ac:dyDescent="0.25">
      <c r="A1523" s="74">
        <v>2</v>
      </c>
      <c r="B1523" s="44">
        <v>2</v>
      </c>
      <c r="C1523" s="44">
        <v>3</v>
      </c>
      <c r="D1523" s="44">
        <v>12</v>
      </c>
      <c r="E1523" s="44">
        <v>0.406569600646982</v>
      </c>
      <c r="F1523" s="44">
        <v>1658.8517789999901</v>
      </c>
      <c r="G1523" s="75">
        <v>173.48</v>
      </c>
      <c r="H1523" s="74">
        <v>0.437</v>
      </c>
      <c r="I1523" s="44">
        <v>4</v>
      </c>
      <c r="J1523" s="75">
        <v>0</v>
      </c>
      <c r="K1523" s="74">
        <v>0.35899999999999999</v>
      </c>
      <c r="L1523" s="44">
        <v>4</v>
      </c>
      <c r="M1523" s="75">
        <v>0</v>
      </c>
      <c r="N1523" s="44">
        <v>0.29699999999999999</v>
      </c>
      <c r="O1523" s="44">
        <v>4</v>
      </c>
      <c r="P1523" s="75">
        <v>0</v>
      </c>
      <c r="Q1523" s="80">
        <f t="shared" si="115"/>
        <v>0.36433333333333334</v>
      </c>
      <c r="R1523" s="88">
        <f t="shared" si="115"/>
        <v>4</v>
      </c>
      <c r="T1523" s="74">
        <v>0.85899999999999999</v>
      </c>
      <c r="U1523" s="44">
        <v>9</v>
      </c>
      <c r="V1523" s="44">
        <v>0</v>
      </c>
      <c r="W1523" s="44">
        <v>217.00000000000003</v>
      </c>
      <c r="X1523" s="44">
        <v>23</v>
      </c>
      <c r="Y1523" s="44">
        <v>80.958849898672568</v>
      </c>
      <c r="Z1523" s="44">
        <v>23</v>
      </c>
      <c r="AA1523" s="44">
        <v>0</v>
      </c>
      <c r="AB1523" s="44">
        <v>23</v>
      </c>
      <c r="AC1523" s="44">
        <v>237.00000000000003</v>
      </c>
      <c r="AD1523" s="44">
        <v>23</v>
      </c>
      <c r="AE1523" s="44">
        <v>112.33326341864779</v>
      </c>
      <c r="AF1523" s="44">
        <v>4</v>
      </c>
      <c r="AG1523" s="75">
        <v>1</v>
      </c>
      <c r="AH1523" s="74">
        <v>0.93700000000000006</v>
      </c>
      <c r="AI1523" s="44">
        <v>9</v>
      </c>
      <c r="AJ1523" s="44">
        <v>0</v>
      </c>
      <c r="AK1523" s="44">
        <v>217.00000000000003</v>
      </c>
      <c r="AL1523" s="44">
        <v>23</v>
      </c>
      <c r="AM1523" s="44">
        <v>80.958849898672568</v>
      </c>
      <c r="AN1523" s="44">
        <v>23</v>
      </c>
      <c r="AO1523" s="44">
        <v>0</v>
      </c>
      <c r="AP1523" s="44">
        <v>23</v>
      </c>
      <c r="AQ1523" s="44">
        <v>237.00000000000003</v>
      </c>
      <c r="AR1523" s="44">
        <v>23</v>
      </c>
      <c r="AS1523" s="44">
        <v>112.33326341864779</v>
      </c>
      <c r="AT1523" s="44">
        <v>4</v>
      </c>
      <c r="AU1523" s="75">
        <v>1</v>
      </c>
      <c r="AV1523">
        <v>0.98499999999999999</v>
      </c>
      <c r="AW1523">
        <v>9</v>
      </c>
      <c r="AX1523">
        <v>0</v>
      </c>
      <c r="AY1523">
        <v>217.00000000000003</v>
      </c>
      <c r="AZ1523">
        <v>23</v>
      </c>
      <c r="BA1523">
        <v>80.958849898672568</v>
      </c>
      <c r="BB1523">
        <v>23</v>
      </c>
      <c r="BC1523">
        <v>0</v>
      </c>
      <c r="BD1523">
        <v>23</v>
      </c>
      <c r="BE1523">
        <v>237.00000000000003</v>
      </c>
      <c r="BF1523">
        <v>23</v>
      </c>
      <c r="BG1523">
        <v>112.33326341864779</v>
      </c>
      <c r="BH1523">
        <v>4</v>
      </c>
      <c r="BI1523">
        <v>1</v>
      </c>
      <c r="BJ1523" s="74">
        <f t="shared" si="116"/>
        <v>0.92700000000000005</v>
      </c>
      <c r="BK1523" s="92">
        <f t="shared" si="117"/>
        <v>9</v>
      </c>
      <c r="BN1523" s="67">
        <f t="shared" si="118"/>
        <v>0.56266666666666665</v>
      </c>
      <c r="BO1523" s="9">
        <f t="shared" si="119"/>
        <v>5</v>
      </c>
      <c r="BT1523">
        <v>0.53100000000000003</v>
      </c>
      <c r="BU1523">
        <v>9</v>
      </c>
      <c r="BV1523">
        <v>0</v>
      </c>
      <c r="BW1523">
        <v>217.00000000000003</v>
      </c>
      <c r="BX1523">
        <v>23</v>
      </c>
      <c r="BY1523">
        <v>80.958849898672568</v>
      </c>
      <c r="BZ1523">
        <v>23</v>
      </c>
      <c r="CA1523">
        <v>0</v>
      </c>
      <c r="CB1523">
        <v>23</v>
      </c>
      <c r="CC1523">
        <v>237.00000000000003</v>
      </c>
      <c r="CD1523">
        <v>23</v>
      </c>
      <c r="CE1523">
        <v>112.33326341864779</v>
      </c>
      <c r="CF1523">
        <v>4</v>
      </c>
      <c r="CG1523">
        <v>1</v>
      </c>
      <c r="CM1523">
        <v>0.53100000000000003</v>
      </c>
      <c r="CQ1523" t="s">
        <v>162</v>
      </c>
      <c r="CR1523" t="s">
        <v>176</v>
      </c>
      <c r="CS1523" t="s">
        <v>242</v>
      </c>
      <c r="CT1523">
        <v>217.00000000000003</v>
      </c>
      <c r="CU1523">
        <v>23</v>
      </c>
      <c r="CV1523">
        <v>80.958849898672568</v>
      </c>
      <c r="CW1523">
        <v>23</v>
      </c>
      <c r="CX1523">
        <v>0</v>
      </c>
      <c r="CY1523">
        <v>23</v>
      </c>
      <c r="CZ1523">
        <v>237.00000000000003</v>
      </c>
      <c r="DA1523">
        <v>23</v>
      </c>
      <c r="DB1523">
        <v>112.33326341864779</v>
      </c>
      <c r="DC1523">
        <v>4</v>
      </c>
      <c r="DD1523">
        <v>1</v>
      </c>
      <c r="DF1523">
        <v>0.28100000000000003</v>
      </c>
    </row>
    <row r="1524" spans="1:110" x14ac:dyDescent="0.25">
      <c r="A1524" s="74">
        <v>2</v>
      </c>
      <c r="B1524" s="44">
        <v>2</v>
      </c>
      <c r="C1524" s="44">
        <v>4</v>
      </c>
      <c r="D1524" s="44">
        <v>0</v>
      </c>
      <c r="E1524" s="44">
        <v>-0.453126632835473</v>
      </c>
      <c r="F1524" s="44">
        <v>1385.159997</v>
      </c>
      <c r="G1524" s="75">
        <v>83.62</v>
      </c>
      <c r="H1524" s="74">
        <v>0.45300000000000001</v>
      </c>
      <c r="I1524" s="44">
        <v>4</v>
      </c>
      <c r="J1524" s="75">
        <v>0</v>
      </c>
      <c r="K1524" s="74">
        <v>0.34399999999999997</v>
      </c>
      <c r="L1524" s="44">
        <v>4</v>
      </c>
      <c r="M1524" s="75">
        <v>0</v>
      </c>
      <c r="N1524" s="44">
        <v>0.29699999999999999</v>
      </c>
      <c r="O1524" s="44">
        <v>4</v>
      </c>
      <c r="P1524" s="75">
        <v>0</v>
      </c>
      <c r="Q1524" s="80">
        <f t="shared" si="115"/>
        <v>0.36466666666666664</v>
      </c>
      <c r="R1524" s="88">
        <f t="shared" si="115"/>
        <v>4</v>
      </c>
      <c r="T1524" s="74">
        <v>0.78100000000000003</v>
      </c>
      <c r="U1524" s="44">
        <v>7</v>
      </c>
      <c r="V1524" s="44">
        <v>0</v>
      </c>
      <c r="W1524" s="44">
        <v>0</v>
      </c>
      <c r="X1524" s="44">
        <v>23</v>
      </c>
      <c r="Y1524" s="44">
        <v>216.99999999999997</v>
      </c>
      <c r="Z1524" s="44">
        <v>23</v>
      </c>
      <c r="AA1524" s="44">
        <v>237</v>
      </c>
      <c r="AB1524" s="44">
        <v>23</v>
      </c>
      <c r="AC1524" s="44">
        <v>0</v>
      </c>
      <c r="AD1524" s="44">
        <v>23</v>
      </c>
      <c r="AE1524" s="44">
        <v>116.55610213598445</v>
      </c>
      <c r="AF1524" s="44">
        <v>4</v>
      </c>
      <c r="AG1524" s="75">
        <v>0.9</v>
      </c>
      <c r="AH1524" s="74">
        <v>0.85899999999999999</v>
      </c>
      <c r="AI1524" s="44">
        <v>7</v>
      </c>
      <c r="AJ1524" s="44">
        <v>0</v>
      </c>
      <c r="AK1524" s="44">
        <v>0</v>
      </c>
      <c r="AL1524" s="44">
        <v>23</v>
      </c>
      <c r="AM1524" s="44">
        <v>216.99999999999997</v>
      </c>
      <c r="AN1524" s="44">
        <v>23</v>
      </c>
      <c r="AO1524" s="44">
        <v>237</v>
      </c>
      <c r="AP1524" s="44">
        <v>23</v>
      </c>
      <c r="AQ1524" s="44">
        <v>0</v>
      </c>
      <c r="AR1524" s="44">
        <v>23</v>
      </c>
      <c r="AS1524" s="44">
        <v>116.55610213598445</v>
      </c>
      <c r="AT1524" s="44">
        <v>4</v>
      </c>
      <c r="AU1524" s="75">
        <v>0.9</v>
      </c>
      <c r="AV1524">
        <v>0.92200000000000004</v>
      </c>
      <c r="AW1524">
        <v>7</v>
      </c>
      <c r="AX1524">
        <v>0</v>
      </c>
      <c r="AY1524">
        <v>0</v>
      </c>
      <c r="AZ1524">
        <v>23</v>
      </c>
      <c r="BA1524">
        <v>216.99999999999997</v>
      </c>
      <c r="BB1524">
        <v>23</v>
      </c>
      <c r="BC1524">
        <v>237</v>
      </c>
      <c r="BD1524">
        <v>23</v>
      </c>
      <c r="BE1524">
        <v>0</v>
      </c>
      <c r="BF1524">
        <v>23</v>
      </c>
      <c r="BG1524">
        <v>116.55610213598445</v>
      </c>
      <c r="BH1524">
        <v>4</v>
      </c>
      <c r="BI1524">
        <v>0.9</v>
      </c>
      <c r="BJ1524" s="74">
        <f t="shared" si="116"/>
        <v>0.85400000000000009</v>
      </c>
      <c r="BK1524" s="92">
        <f t="shared" si="117"/>
        <v>7</v>
      </c>
      <c r="BN1524" s="67">
        <f t="shared" si="118"/>
        <v>0.48933333333333345</v>
      </c>
      <c r="BO1524" s="9">
        <f t="shared" si="119"/>
        <v>3</v>
      </c>
      <c r="BT1524">
        <v>0.48499999999999999</v>
      </c>
      <c r="BU1524">
        <v>7</v>
      </c>
      <c r="BV1524">
        <v>0</v>
      </c>
      <c r="BW1524">
        <v>0</v>
      </c>
      <c r="BX1524">
        <v>23</v>
      </c>
      <c r="BY1524">
        <v>216.99999999999997</v>
      </c>
      <c r="BZ1524">
        <v>23</v>
      </c>
      <c r="CA1524">
        <v>237</v>
      </c>
      <c r="CB1524">
        <v>23</v>
      </c>
      <c r="CC1524">
        <v>0</v>
      </c>
      <c r="CD1524">
        <v>23</v>
      </c>
      <c r="CE1524">
        <v>116.55610213598445</v>
      </c>
      <c r="CF1524">
        <v>4</v>
      </c>
      <c r="CG1524">
        <v>0.9</v>
      </c>
      <c r="CM1524">
        <v>0.48499999999999999</v>
      </c>
      <c r="CQ1524" t="s">
        <v>162</v>
      </c>
      <c r="CR1524" t="s">
        <v>178</v>
      </c>
      <c r="CS1524" t="s">
        <v>183</v>
      </c>
      <c r="CT1524">
        <v>0</v>
      </c>
      <c r="CU1524">
        <v>23</v>
      </c>
      <c r="CV1524">
        <v>216.99999999999997</v>
      </c>
      <c r="CW1524">
        <v>23</v>
      </c>
      <c r="CX1524">
        <v>237</v>
      </c>
      <c r="CY1524">
        <v>23</v>
      </c>
      <c r="CZ1524">
        <v>0</v>
      </c>
      <c r="DA1524">
        <v>23</v>
      </c>
      <c r="DB1524">
        <v>116.55610213598445</v>
      </c>
      <c r="DC1524">
        <v>4</v>
      </c>
      <c r="DD1524">
        <v>0.9</v>
      </c>
      <c r="DF1524">
        <v>0.23499999999999999</v>
      </c>
    </row>
    <row r="1525" spans="1:110" x14ac:dyDescent="0.25">
      <c r="A1525" s="74">
        <v>2</v>
      </c>
      <c r="B1525" s="44">
        <v>2</v>
      </c>
      <c r="C1525" s="44">
        <v>4</v>
      </c>
      <c r="D1525" s="44">
        <v>1</v>
      </c>
      <c r="E1525" s="44">
        <v>-0.35558862832361299</v>
      </c>
      <c r="F1525" s="44">
        <v>1418.3572584999999</v>
      </c>
      <c r="G1525" s="75">
        <v>91.67</v>
      </c>
      <c r="H1525" s="74">
        <v>0.438</v>
      </c>
      <c r="I1525" s="44">
        <v>4</v>
      </c>
      <c r="J1525" s="75">
        <v>0</v>
      </c>
      <c r="K1525" s="74">
        <v>0.36</v>
      </c>
      <c r="L1525" s="44">
        <v>4</v>
      </c>
      <c r="M1525" s="75">
        <v>0</v>
      </c>
      <c r="N1525" s="44">
        <v>0.28100000000000003</v>
      </c>
      <c r="O1525" s="44">
        <v>4</v>
      </c>
      <c r="P1525" s="75">
        <v>0</v>
      </c>
      <c r="Q1525" s="80">
        <f t="shared" si="115"/>
        <v>0.35966666666666675</v>
      </c>
      <c r="R1525" s="88">
        <f t="shared" si="115"/>
        <v>4</v>
      </c>
      <c r="T1525" s="74">
        <v>0.875</v>
      </c>
      <c r="U1525" s="44">
        <v>9</v>
      </c>
      <c r="V1525" s="44">
        <v>0</v>
      </c>
      <c r="W1525" s="44">
        <v>216.99999999999997</v>
      </c>
      <c r="X1525" s="44">
        <v>23</v>
      </c>
      <c r="Y1525" s="44">
        <v>236.99999999999997</v>
      </c>
      <c r="Z1525" s="44">
        <v>23</v>
      </c>
      <c r="AA1525" s="44">
        <v>81.182527650740823</v>
      </c>
      <c r="AB1525" s="44">
        <v>23</v>
      </c>
      <c r="AC1525" s="44">
        <v>0</v>
      </c>
      <c r="AD1525" s="44">
        <v>23</v>
      </c>
      <c r="AE1525" s="44">
        <v>115.74547427671635</v>
      </c>
      <c r="AF1525" s="44">
        <v>4</v>
      </c>
      <c r="AG1525" s="75">
        <v>1</v>
      </c>
      <c r="AH1525" s="74">
        <v>0.93799999999999994</v>
      </c>
      <c r="AI1525" s="44">
        <v>9</v>
      </c>
      <c r="AJ1525" s="44">
        <v>0</v>
      </c>
      <c r="AK1525" s="44">
        <v>216.99999999999997</v>
      </c>
      <c r="AL1525" s="44">
        <v>23</v>
      </c>
      <c r="AM1525" s="44">
        <v>236.99999999999997</v>
      </c>
      <c r="AN1525" s="44">
        <v>23</v>
      </c>
      <c r="AO1525" s="44">
        <v>81.182527650740823</v>
      </c>
      <c r="AP1525" s="44">
        <v>23</v>
      </c>
      <c r="AQ1525" s="44">
        <v>0</v>
      </c>
      <c r="AR1525" s="44">
        <v>23</v>
      </c>
      <c r="AS1525" s="44">
        <v>115.74547427671635</v>
      </c>
      <c r="AT1525" s="44">
        <v>4</v>
      </c>
      <c r="AU1525" s="75">
        <v>1</v>
      </c>
      <c r="AV1525">
        <v>1</v>
      </c>
      <c r="AW1525">
        <v>9</v>
      </c>
      <c r="AX1525">
        <v>0</v>
      </c>
      <c r="AY1525">
        <v>216.99999999999997</v>
      </c>
      <c r="AZ1525">
        <v>23</v>
      </c>
      <c r="BA1525">
        <v>236.99999999999997</v>
      </c>
      <c r="BB1525">
        <v>23</v>
      </c>
      <c r="BC1525">
        <v>81.182527650740823</v>
      </c>
      <c r="BD1525">
        <v>23</v>
      </c>
      <c r="BE1525">
        <v>0</v>
      </c>
      <c r="BF1525">
        <v>23</v>
      </c>
      <c r="BG1525">
        <v>115.74547427671635</v>
      </c>
      <c r="BH1525">
        <v>4</v>
      </c>
      <c r="BI1525">
        <v>1</v>
      </c>
      <c r="BJ1525" s="74">
        <f t="shared" si="116"/>
        <v>0.93766666666666654</v>
      </c>
      <c r="BK1525" s="92">
        <f t="shared" si="117"/>
        <v>9</v>
      </c>
      <c r="BN1525" s="67">
        <f t="shared" si="118"/>
        <v>0.57799999999999985</v>
      </c>
      <c r="BO1525" s="9">
        <f t="shared" si="119"/>
        <v>5</v>
      </c>
      <c r="BT1525">
        <v>0.54700000000000004</v>
      </c>
      <c r="BU1525">
        <v>9</v>
      </c>
      <c r="BV1525">
        <v>0</v>
      </c>
      <c r="BW1525">
        <v>216.99999999999997</v>
      </c>
      <c r="BX1525">
        <v>23</v>
      </c>
      <c r="BY1525">
        <v>236.99999999999997</v>
      </c>
      <c r="BZ1525">
        <v>23</v>
      </c>
      <c r="CA1525">
        <v>81.182527650740823</v>
      </c>
      <c r="CB1525">
        <v>23</v>
      </c>
      <c r="CC1525">
        <v>0</v>
      </c>
      <c r="CD1525">
        <v>23</v>
      </c>
      <c r="CE1525">
        <v>115.74547427671635</v>
      </c>
      <c r="CF1525">
        <v>4</v>
      </c>
      <c r="CG1525">
        <v>1</v>
      </c>
      <c r="CM1525">
        <v>0.54700000000000004</v>
      </c>
      <c r="CQ1525" t="s">
        <v>162</v>
      </c>
      <c r="CR1525" t="s">
        <v>182</v>
      </c>
      <c r="CS1525" t="s">
        <v>242</v>
      </c>
      <c r="CT1525">
        <v>216.99999999999997</v>
      </c>
      <c r="CU1525">
        <v>23</v>
      </c>
      <c r="CV1525">
        <v>236.99999999999997</v>
      </c>
      <c r="CW1525">
        <v>23</v>
      </c>
      <c r="CX1525">
        <v>81.182527650740823</v>
      </c>
      <c r="CY1525">
        <v>23</v>
      </c>
      <c r="CZ1525">
        <v>0</v>
      </c>
      <c r="DA1525">
        <v>23</v>
      </c>
      <c r="DB1525">
        <v>115.74547427671635</v>
      </c>
      <c r="DC1525">
        <v>4</v>
      </c>
      <c r="DD1525">
        <v>1</v>
      </c>
      <c r="DF1525">
        <v>0.29699999999999999</v>
      </c>
    </row>
    <row r="1526" spans="1:110" x14ac:dyDescent="0.25">
      <c r="A1526" s="74">
        <v>2</v>
      </c>
      <c r="B1526" s="44">
        <v>2</v>
      </c>
      <c r="C1526" s="44">
        <v>4</v>
      </c>
      <c r="D1526" s="44">
        <v>2</v>
      </c>
      <c r="E1526" s="44">
        <v>-0.25805062381173599</v>
      </c>
      <c r="F1526" s="44">
        <v>1451.5545199999999</v>
      </c>
      <c r="G1526" s="75">
        <v>99.72</v>
      </c>
      <c r="H1526" s="74">
        <v>0.45400000000000001</v>
      </c>
      <c r="I1526" s="44">
        <v>4</v>
      </c>
      <c r="J1526" s="75">
        <v>0</v>
      </c>
      <c r="K1526" s="74">
        <v>0.39100000000000001</v>
      </c>
      <c r="L1526" s="44">
        <v>4</v>
      </c>
      <c r="M1526" s="75">
        <v>0</v>
      </c>
      <c r="N1526" s="44">
        <v>0.29699999999999999</v>
      </c>
      <c r="O1526" s="44">
        <v>4</v>
      </c>
      <c r="P1526" s="75">
        <v>0</v>
      </c>
      <c r="Q1526" s="80">
        <f t="shared" si="115"/>
        <v>0.38066666666666665</v>
      </c>
      <c r="R1526" s="88">
        <f t="shared" si="115"/>
        <v>4</v>
      </c>
      <c r="T1526" s="74">
        <v>0.875</v>
      </c>
      <c r="U1526" s="44">
        <v>9</v>
      </c>
      <c r="V1526" s="44">
        <v>0</v>
      </c>
      <c r="W1526" s="44">
        <v>217.00000100000003</v>
      </c>
      <c r="X1526" s="44">
        <v>23</v>
      </c>
      <c r="Y1526" s="44">
        <v>237.00000000000003</v>
      </c>
      <c r="Z1526" s="44">
        <v>23</v>
      </c>
      <c r="AA1526" s="44">
        <v>81.145464959955746</v>
      </c>
      <c r="AB1526" s="44">
        <v>23</v>
      </c>
      <c r="AC1526" s="44">
        <v>0</v>
      </c>
      <c r="AD1526" s="44">
        <v>23</v>
      </c>
      <c r="AE1526" s="44">
        <v>116.46685805366695</v>
      </c>
      <c r="AF1526" s="44">
        <v>4</v>
      </c>
      <c r="AG1526" s="75">
        <v>1</v>
      </c>
      <c r="AH1526" s="74">
        <v>0.93700000000000006</v>
      </c>
      <c r="AI1526" s="44">
        <v>9</v>
      </c>
      <c r="AJ1526" s="44">
        <v>0</v>
      </c>
      <c r="AK1526" s="44">
        <v>217.00000100000003</v>
      </c>
      <c r="AL1526" s="44">
        <v>23</v>
      </c>
      <c r="AM1526" s="44">
        <v>237.00000000000003</v>
      </c>
      <c r="AN1526" s="44">
        <v>23</v>
      </c>
      <c r="AO1526" s="44">
        <v>81.145464959955746</v>
      </c>
      <c r="AP1526" s="44">
        <v>23</v>
      </c>
      <c r="AQ1526" s="44">
        <v>0</v>
      </c>
      <c r="AR1526" s="44">
        <v>23</v>
      </c>
      <c r="AS1526" s="44">
        <v>116.46685805366695</v>
      </c>
      <c r="AT1526" s="44">
        <v>4</v>
      </c>
      <c r="AU1526" s="75">
        <v>1</v>
      </c>
      <c r="AV1526">
        <v>1</v>
      </c>
      <c r="AW1526">
        <v>9</v>
      </c>
      <c r="AX1526">
        <v>0</v>
      </c>
      <c r="AY1526">
        <v>217.00000100000003</v>
      </c>
      <c r="AZ1526">
        <v>23</v>
      </c>
      <c r="BA1526">
        <v>237.00000000000003</v>
      </c>
      <c r="BB1526">
        <v>23</v>
      </c>
      <c r="BC1526">
        <v>81.145464959955746</v>
      </c>
      <c r="BD1526">
        <v>23</v>
      </c>
      <c r="BE1526">
        <v>0</v>
      </c>
      <c r="BF1526">
        <v>23</v>
      </c>
      <c r="BG1526">
        <v>116.46685805366695</v>
      </c>
      <c r="BH1526">
        <v>4</v>
      </c>
      <c r="BI1526">
        <v>1</v>
      </c>
      <c r="BJ1526" s="74">
        <f t="shared" si="116"/>
        <v>0.93733333333333346</v>
      </c>
      <c r="BK1526" s="92">
        <f t="shared" si="117"/>
        <v>9</v>
      </c>
      <c r="BN1526" s="67">
        <f t="shared" si="118"/>
        <v>0.55666666666666687</v>
      </c>
      <c r="BO1526" s="9">
        <f t="shared" si="119"/>
        <v>5</v>
      </c>
      <c r="BT1526">
        <v>0.51600000000000001</v>
      </c>
      <c r="BU1526">
        <v>9</v>
      </c>
      <c r="BV1526">
        <v>0</v>
      </c>
      <c r="BW1526">
        <v>217.00000100000003</v>
      </c>
      <c r="BX1526">
        <v>23</v>
      </c>
      <c r="BY1526">
        <v>237.00000000000003</v>
      </c>
      <c r="BZ1526">
        <v>23</v>
      </c>
      <c r="CA1526">
        <v>81.145464959955746</v>
      </c>
      <c r="CB1526">
        <v>23</v>
      </c>
      <c r="CC1526">
        <v>0</v>
      </c>
      <c r="CD1526">
        <v>23</v>
      </c>
      <c r="CE1526">
        <v>116.46685805366695</v>
      </c>
      <c r="CF1526">
        <v>4</v>
      </c>
      <c r="CG1526">
        <v>1</v>
      </c>
      <c r="CM1526">
        <v>0.51600000000000001</v>
      </c>
      <c r="CQ1526" t="s">
        <v>162</v>
      </c>
      <c r="CR1526" t="s">
        <v>180</v>
      </c>
      <c r="CS1526" t="s">
        <v>242</v>
      </c>
      <c r="CT1526">
        <v>217.00000100000003</v>
      </c>
      <c r="CU1526">
        <v>23</v>
      </c>
      <c r="CV1526">
        <v>237.00000000000003</v>
      </c>
      <c r="CW1526">
        <v>23</v>
      </c>
      <c r="CX1526">
        <v>81.145464959955746</v>
      </c>
      <c r="CY1526">
        <v>23</v>
      </c>
      <c r="CZ1526">
        <v>0</v>
      </c>
      <c r="DA1526">
        <v>23</v>
      </c>
      <c r="DB1526">
        <v>116.46685805366695</v>
      </c>
      <c r="DC1526">
        <v>4</v>
      </c>
      <c r="DD1526">
        <v>1</v>
      </c>
      <c r="DF1526">
        <v>0.26600000000000001</v>
      </c>
    </row>
    <row r="1527" spans="1:110" x14ac:dyDescent="0.25">
      <c r="A1527" s="74">
        <v>2</v>
      </c>
      <c r="B1527" s="44">
        <v>2</v>
      </c>
      <c r="C1527" s="44">
        <v>4</v>
      </c>
      <c r="D1527" s="44">
        <v>3</v>
      </c>
      <c r="E1527" s="44">
        <v>-0.16051261929985899</v>
      </c>
      <c r="F1527" s="44">
        <v>1484.7517815000001</v>
      </c>
      <c r="G1527" s="75">
        <v>107.77</v>
      </c>
      <c r="H1527" s="74">
        <v>0.45300000000000001</v>
      </c>
      <c r="I1527" s="44">
        <v>4</v>
      </c>
      <c r="J1527" s="75">
        <v>0</v>
      </c>
      <c r="K1527" s="74">
        <v>0.34399999999999997</v>
      </c>
      <c r="L1527" s="44">
        <v>4</v>
      </c>
      <c r="M1527" s="75">
        <v>0</v>
      </c>
      <c r="N1527" s="44">
        <v>0.28100000000000003</v>
      </c>
      <c r="O1527" s="44">
        <v>4</v>
      </c>
      <c r="P1527" s="75">
        <v>0</v>
      </c>
      <c r="Q1527" s="80">
        <f t="shared" si="115"/>
        <v>0.35933333333333328</v>
      </c>
      <c r="R1527" s="88">
        <f t="shared" si="115"/>
        <v>4</v>
      </c>
      <c r="T1527" s="74">
        <v>0.875</v>
      </c>
      <c r="U1527" s="44">
        <v>9</v>
      </c>
      <c r="V1527" s="44">
        <v>0</v>
      </c>
      <c r="W1527" s="44">
        <v>217.000001</v>
      </c>
      <c r="X1527" s="44">
        <v>23</v>
      </c>
      <c r="Y1527" s="44">
        <v>237</v>
      </c>
      <c r="Z1527" s="44">
        <v>23</v>
      </c>
      <c r="AA1527" s="44">
        <v>81.106405552983929</v>
      </c>
      <c r="AB1527" s="44">
        <v>23</v>
      </c>
      <c r="AC1527" s="44">
        <v>0</v>
      </c>
      <c r="AD1527" s="44">
        <v>23</v>
      </c>
      <c r="AE1527" s="44">
        <v>117.15599843321041</v>
      </c>
      <c r="AF1527" s="44">
        <v>4</v>
      </c>
      <c r="AG1527" s="75">
        <v>1</v>
      </c>
      <c r="AH1527" s="74">
        <v>0.95299999999999996</v>
      </c>
      <c r="AI1527" s="44">
        <v>9</v>
      </c>
      <c r="AJ1527" s="44">
        <v>0</v>
      </c>
      <c r="AK1527" s="44">
        <v>217.000001</v>
      </c>
      <c r="AL1527" s="44">
        <v>23</v>
      </c>
      <c r="AM1527" s="44">
        <v>237</v>
      </c>
      <c r="AN1527" s="44">
        <v>23</v>
      </c>
      <c r="AO1527" s="44">
        <v>81.106405552983929</v>
      </c>
      <c r="AP1527" s="44">
        <v>23</v>
      </c>
      <c r="AQ1527" s="44">
        <v>0</v>
      </c>
      <c r="AR1527" s="44">
        <v>23</v>
      </c>
      <c r="AS1527" s="44">
        <v>117.15599843321041</v>
      </c>
      <c r="AT1527" s="44">
        <v>4</v>
      </c>
      <c r="AU1527" s="75">
        <v>1</v>
      </c>
      <c r="AV1527">
        <v>1</v>
      </c>
      <c r="AW1527">
        <v>9</v>
      </c>
      <c r="AX1527">
        <v>0</v>
      </c>
      <c r="AY1527">
        <v>217.000001</v>
      </c>
      <c r="AZ1527">
        <v>23</v>
      </c>
      <c r="BA1527">
        <v>237</v>
      </c>
      <c r="BB1527">
        <v>23</v>
      </c>
      <c r="BC1527">
        <v>81.106405552983929</v>
      </c>
      <c r="BD1527">
        <v>23</v>
      </c>
      <c r="BE1527">
        <v>0</v>
      </c>
      <c r="BF1527">
        <v>23</v>
      </c>
      <c r="BG1527">
        <v>117.15599843321041</v>
      </c>
      <c r="BH1527">
        <v>4</v>
      </c>
      <c r="BI1527">
        <v>1</v>
      </c>
      <c r="BJ1527" s="74">
        <f t="shared" si="116"/>
        <v>0.94266666666666665</v>
      </c>
      <c r="BK1527" s="92">
        <f t="shared" si="117"/>
        <v>9</v>
      </c>
      <c r="BN1527" s="67">
        <f t="shared" si="118"/>
        <v>0.58333333333333337</v>
      </c>
      <c r="BO1527" s="9">
        <f t="shared" si="119"/>
        <v>5</v>
      </c>
      <c r="BT1527">
        <v>0.57799999999999996</v>
      </c>
      <c r="BU1527">
        <v>9</v>
      </c>
      <c r="BV1527">
        <v>0</v>
      </c>
      <c r="BW1527">
        <v>217.000001</v>
      </c>
      <c r="BX1527">
        <v>23</v>
      </c>
      <c r="BY1527">
        <v>237</v>
      </c>
      <c r="BZ1527">
        <v>23</v>
      </c>
      <c r="CA1527">
        <v>81.106405552983929</v>
      </c>
      <c r="CB1527">
        <v>23</v>
      </c>
      <c r="CC1527">
        <v>0</v>
      </c>
      <c r="CD1527">
        <v>23</v>
      </c>
      <c r="CE1527">
        <v>117.15599843321041</v>
      </c>
      <c r="CF1527">
        <v>4</v>
      </c>
      <c r="CG1527">
        <v>1</v>
      </c>
      <c r="CM1527">
        <v>0.57799999999999996</v>
      </c>
      <c r="CQ1527" t="s">
        <v>162</v>
      </c>
      <c r="CR1527" t="s">
        <v>182</v>
      </c>
      <c r="CS1527" t="s">
        <v>242</v>
      </c>
      <c r="CT1527">
        <v>217.000001</v>
      </c>
      <c r="CU1527">
        <v>23</v>
      </c>
      <c r="CV1527">
        <v>237</v>
      </c>
      <c r="CW1527">
        <v>23</v>
      </c>
      <c r="CX1527">
        <v>81.106405552983929</v>
      </c>
      <c r="CY1527">
        <v>23</v>
      </c>
      <c r="CZ1527">
        <v>0</v>
      </c>
      <c r="DA1527">
        <v>23</v>
      </c>
      <c r="DB1527">
        <v>117.15599843321041</v>
      </c>
      <c r="DC1527">
        <v>4</v>
      </c>
      <c r="DD1527">
        <v>1</v>
      </c>
      <c r="DF1527">
        <v>0.29699999999999999</v>
      </c>
    </row>
    <row r="1528" spans="1:110" x14ac:dyDescent="0.25">
      <c r="A1528" s="74">
        <v>2</v>
      </c>
      <c r="B1528" s="44">
        <v>2</v>
      </c>
      <c r="C1528" s="44">
        <v>4</v>
      </c>
      <c r="D1528" s="44">
        <v>4</v>
      </c>
      <c r="E1528" s="44">
        <v>-6.2974614787982497E-2</v>
      </c>
      <c r="F1528" s="44">
        <v>1517.9490430000001</v>
      </c>
      <c r="G1528" s="75">
        <v>115.82</v>
      </c>
      <c r="H1528" s="74">
        <v>0.437</v>
      </c>
      <c r="I1528" s="44">
        <v>4</v>
      </c>
      <c r="J1528" s="75">
        <v>0</v>
      </c>
      <c r="K1528" s="74">
        <v>0.375</v>
      </c>
      <c r="L1528" s="44">
        <v>4</v>
      </c>
      <c r="M1528" s="75">
        <v>0</v>
      </c>
      <c r="N1528" s="44">
        <v>0.29599999999999999</v>
      </c>
      <c r="O1528" s="44">
        <v>4</v>
      </c>
      <c r="P1528" s="75">
        <v>0</v>
      </c>
      <c r="Q1528" s="80">
        <f t="shared" si="115"/>
        <v>0.36933333333333335</v>
      </c>
      <c r="R1528" s="88">
        <f t="shared" si="115"/>
        <v>4</v>
      </c>
      <c r="T1528" s="74">
        <v>0.875</v>
      </c>
      <c r="U1528" s="44">
        <v>9</v>
      </c>
      <c r="V1528" s="44">
        <v>0</v>
      </c>
      <c r="W1528" s="44">
        <v>0</v>
      </c>
      <c r="X1528" s="44">
        <v>23</v>
      </c>
      <c r="Y1528" s="44">
        <v>81.301468544531645</v>
      </c>
      <c r="Z1528" s="44">
        <v>23</v>
      </c>
      <c r="AA1528" s="44">
        <v>217</v>
      </c>
      <c r="AB1528" s="44">
        <v>23</v>
      </c>
      <c r="AC1528" s="44">
        <v>237</v>
      </c>
      <c r="AD1528" s="44">
        <v>23</v>
      </c>
      <c r="AE1528" s="44">
        <v>117.25470163791076</v>
      </c>
      <c r="AF1528" s="44">
        <v>4</v>
      </c>
      <c r="AG1528" s="75">
        <v>1</v>
      </c>
      <c r="AH1528" s="74">
        <v>0.93799999999999994</v>
      </c>
      <c r="AI1528" s="44">
        <v>9</v>
      </c>
      <c r="AJ1528" s="44">
        <v>0</v>
      </c>
      <c r="AK1528" s="44">
        <v>0</v>
      </c>
      <c r="AL1528" s="44">
        <v>23</v>
      </c>
      <c r="AM1528" s="44">
        <v>81.301468544531645</v>
      </c>
      <c r="AN1528" s="44">
        <v>23</v>
      </c>
      <c r="AO1528" s="44">
        <v>217</v>
      </c>
      <c r="AP1528" s="44">
        <v>23</v>
      </c>
      <c r="AQ1528" s="44">
        <v>237</v>
      </c>
      <c r="AR1528" s="44">
        <v>23</v>
      </c>
      <c r="AS1528" s="44">
        <v>117.25470163791076</v>
      </c>
      <c r="AT1528" s="44">
        <v>4</v>
      </c>
      <c r="AU1528" s="75">
        <v>1</v>
      </c>
      <c r="AV1528">
        <v>1.016</v>
      </c>
      <c r="AW1528">
        <v>9</v>
      </c>
      <c r="AX1528">
        <v>0</v>
      </c>
      <c r="AY1528">
        <v>0</v>
      </c>
      <c r="AZ1528">
        <v>23</v>
      </c>
      <c r="BA1528">
        <v>81.301468544531645</v>
      </c>
      <c r="BB1528">
        <v>23</v>
      </c>
      <c r="BC1528">
        <v>217</v>
      </c>
      <c r="BD1528">
        <v>23</v>
      </c>
      <c r="BE1528">
        <v>237</v>
      </c>
      <c r="BF1528">
        <v>23</v>
      </c>
      <c r="BG1528">
        <v>117.25470163791076</v>
      </c>
      <c r="BH1528">
        <v>4</v>
      </c>
      <c r="BI1528">
        <v>1</v>
      </c>
      <c r="BJ1528" s="74">
        <f t="shared" si="116"/>
        <v>0.94299999999999995</v>
      </c>
      <c r="BK1528" s="92">
        <f t="shared" si="117"/>
        <v>9</v>
      </c>
      <c r="BN1528" s="67">
        <f t="shared" si="118"/>
        <v>0.57366666666666655</v>
      </c>
      <c r="BO1528" s="9">
        <f t="shared" si="119"/>
        <v>5</v>
      </c>
      <c r="BT1528">
        <v>0.56200000000000006</v>
      </c>
      <c r="BU1528">
        <v>9</v>
      </c>
      <c r="BV1528">
        <v>0</v>
      </c>
      <c r="BW1528">
        <v>0</v>
      </c>
      <c r="BX1528">
        <v>23</v>
      </c>
      <c r="BY1528">
        <v>81.301468544531645</v>
      </c>
      <c r="BZ1528">
        <v>23</v>
      </c>
      <c r="CA1528">
        <v>217</v>
      </c>
      <c r="CB1528">
        <v>23</v>
      </c>
      <c r="CC1528">
        <v>237</v>
      </c>
      <c r="CD1528">
        <v>23</v>
      </c>
      <c r="CE1528">
        <v>117.25470163791076</v>
      </c>
      <c r="CF1528">
        <v>4</v>
      </c>
      <c r="CG1528">
        <v>1</v>
      </c>
      <c r="CM1528">
        <v>0.56200000000000006</v>
      </c>
      <c r="CQ1528" t="s">
        <v>162</v>
      </c>
      <c r="CR1528" t="s">
        <v>176</v>
      </c>
      <c r="CS1528" t="s">
        <v>242</v>
      </c>
      <c r="CT1528">
        <v>0</v>
      </c>
      <c r="CU1528">
        <v>23</v>
      </c>
      <c r="CV1528">
        <v>81.301468544531645</v>
      </c>
      <c r="CW1528">
        <v>23</v>
      </c>
      <c r="CX1528">
        <v>217</v>
      </c>
      <c r="CY1528">
        <v>23</v>
      </c>
      <c r="CZ1528">
        <v>237</v>
      </c>
      <c r="DA1528">
        <v>23</v>
      </c>
      <c r="DB1528">
        <v>117.25470163791076</v>
      </c>
      <c r="DC1528">
        <v>4</v>
      </c>
      <c r="DD1528">
        <v>1</v>
      </c>
      <c r="DF1528">
        <v>0.28100000000000003</v>
      </c>
    </row>
    <row r="1529" spans="1:110" x14ac:dyDescent="0.25">
      <c r="A1529" s="74">
        <v>2</v>
      </c>
      <c r="B1529" s="44">
        <v>2</v>
      </c>
      <c r="C1529" s="44">
        <v>4</v>
      </c>
      <c r="D1529" s="44">
        <v>5</v>
      </c>
      <c r="E1529" s="44">
        <v>3.4563389723894403E-2</v>
      </c>
      <c r="F1529" s="44">
        <v>1551.1463045</v>
      </c>
      <c r="G1529" s="75">
        <v>123.87</v>
      </c>
      <c r="H1529" s="74">
        <v>0.437</v>
      </c>
      <c r="I1529" s="44">
        <v>4</v>
      </c>
      <c r="J1529" s="75">
        <v>0</v>
      </c>
      <c r="K1529" s="74">
        <v>0.34399999999999997</v>
      </c>
      <c r="L1529" s="44">
        <v>4</v>
      </c>
      <c r="M1529" s="75">
        <v>0</v>
      </c>
      <c r="N1529" s="44">
        <v>0.28100000000000003</v>
      </c>
      <c r="O1529" s="44">
        <v>4</v>
      </c>
      <c r="P1529" s="75">
        <v>0</v>
      </c>
      <c r="Q1529" s="80">
        <f t="shared" si="115"/>
        <v>0.35399999999999993</v>
      </c>
      <c r="R1529" s="88">
        <f t="shared" si="115"/>
        <v>4</v>
      </c>
      <c r="T1529" s="74">
        <v>0.85899999999999999</v>
      </c>
      <c r="U1529" s="44">
        <v>9</v>
      </c>
      <c r="V1529" s="44">
        <v>0</v>
      </c>
      <c r="W1529" s="44">
        <v>0</v>
      </c>
      <c r="X1529" s="44">
        <v>23</v>
      </c>
      <c r="Y1529" s="44">
        <v>81.227765582328658</v>
      </c>
      <c r="Z1529" s="44">
        <v>23</v>
      </c>
      <c r="AA1529" s="44">
        <v>217.000001</v>
      </c>
      <c r="AB1529" s="44">
        <v>23</v>
      </c>
      <c r="AC1529" s="44">
        <v>237</v>
      </c>
      <c r="AD1529" s="44">
        <v>23</v>
      </c>
      <c r="AE1529" s="44">
        <v>116.66775401100136</v>
      </c>
      <c r="AF1529" s="44">
        <v>4</v>
      </c>
      <c r="AG1529" s="75">
        <v>1</v>
      </c>
      <c r="AH1529" s="74">
        <v>0.95299999999999996</v>
      </c>
      <c r="AI1529" s="44">
        <v>9</v>
      </c>
      <c r="AJ1529" s="44">
        <v>0</v>
      </c>
      <c r="AK1529" s="44">
        <v>0</v>
      </c>
      <c r="AL1529" s="44">
        <v>23</v>
      </c>
      <c r="AM1529" s="44">
        <v>81.227765582328658</v>
      </c>
      <c r="AN1529" s="44">
        <v>23</v>
      </c>
      <c r="AO1529" s="44">
        <v>217.000001</v>
      </c>
      <c r="AP1529" s="44">
        <v>23</v>
      </c>
      <c r="AQ1529" s="44">
        <v>237</v>
      </c>
      <c r="AR1529" s="44">
        <v>23</v>
      </c>
      <c r="AS1529" s="44">
        <v>116.66775401100136</v>
      </c>
      <c r="AT1529" s="44">
        <v>4</v>
      </c>
      <c r="AU1529" s="75">
        <v>1</v>
      </c>
      <c r="AV1529">
        <v>1</v>
      </c>
      <c r="AW1529">
        <v>9</v>
      </c>
      <c r="AX1529">
        <v>0</v>
      </c>
      <c r="AY1529">
        <v>0</v>
      </c>
      <c r="AZ1529">
        <v>23</v>
      </c>
      <c r="BA1529">
        <v>81.227765582328658</v>
      </c>
      <c r="BB1529">
        <v>23</v>
      </c>
      <c r="BC1529">
        <v>217.000001</v>
      </c>
      <c r="BD1529">
        <v>23</v>
      </c>
      <c r="BE1529">
        <v>237</v>
      </c>
      <c r="BF1529">
        <v>23</v>
      </c>
      <c r="BG1529">
        <v>116.66775401100136</v>
      </c>
      <c r="BH1529">
        <v>4</v>
      </c>
      <c r="BI1529">
        <v>1</v>
      </c>
      <c r="BJ1529" s="74">
        <f t="shared" si="116"/>
        <v>0.93733333333333324</v>
      </c>
      <c r="BK1529" s="92">
        <f t="shared" si="117"/>
        <v>9</v>
      </c>
      <c r="BN1529" s="67">
        <f t="shared" si="118"/>
        <v>0.58333333333333326</v>
      </c>
      <c r="BO1529" s="9">
        <f t="shared" si="119"/>
        <v>5</v>
      </c>
      <c r="BT1529">
        <v>0.53200000000000003</v>
      </c>
      <c r="BU1529">
        <v>9</v>
      </c>
      <c r="BV1529">
        <v>0</v>
      </c>
      <c r="BW1529">
        <v>0</v>
      </c>
      <c r="BX1529">
        <v>23</v>
      </c>
      <c r="BY1529">
        <v>81.227765582328658</v>
      </c>
      <c r="BZ1529">
        <v>23</v>
      </c>
      <c r="CA1529">
        <v>217.000001</v>
      </c>
      <c r="CB1529">
        <v>23</v>
      </c>
      <c r="CC1529">
        <v>237</v>
      </c>
      <c r="CD1529">
        <v>23</v>
      </c>
      <c r="CE1529">
        <v>116.66775401100136</v>
      </c>
      <c r="CF1529">
        <v>4</v>
      </c>
      <c r="CG1529">
        <v>1</v>
      </c>
      <c r="CM1529">
        <v>0.53200000000000003</v>
      </c>
      <c r="CQ1529" t="s">
        <v>162</v>
      </c>
      <c r="CR1529" t="s">
        <v>180</v>
      </c>
      <c r="CS1529" t="s">
        <v>242</v>
      </c>
      <c r="CT1529">
        <v>0</v>
      </c>
      <c r="CU1529">
        <v>23</v>
      </c>
      <c r="CV1529">
        <v>81.227765582328658</v>
      </c>
      <c r="CW1529">
        <v>23</v>
      </c>
      <c r="CX1529">
        <v>217.000001</v>
      </c>
      <c r="CY1529">
        <v>23</v>
      </c>
      <c r="CZ1529">
        <v>237</v>
      </c>
      <c r="DA1529">
        <v>23</v>
      </c>
      <c r="DB1529">
        <v>116.66775401100136</v>
      </c>
      <c r="DC1529">
        <v>4</v>
      </c>
      <c r="DD1529">
        <v>1</v>
      </c>
      <c r="DF1529">
        <v>0.26600000000000001</v>
      </c>
    </row>
    <row r="1530" spans="1:110" x14ac:dyDescent="0.25">
      <c r="A1530" s="74">
        <v>2</v>
      </c>
      <c r="B1530" s="44">
        <v>2</v>
      </c>
      <c r="C1530" s="44">
        <v>4</v>
      </c>
      <c r="D1530" s="44">
        <v>6</v>
      </c>
      <c r="E1530" s="44">
        <v>0.132101394235771</v>
      </c>
      <c r="F1530" s="44">
        <v>1584.343566</v>
      </c>
      <c r="G1530" s="75">
        <v>131.91999999999999</v>
      </c>
      <c r="H1530" s="74">
        <v>0.45300000000000001</v>
      </c>
      <c r="I1530" s="44">
        <v>4</v>
      </c>
      <c r="J1530" s="75">
        <v>0</v>
      </c>
      <c r="K1530" s="74">
        <v>0.34399999999999997</v>
      </c>
      <c r="L1530" s="44">
        <v>4</v>
      </c>
      <c r="M1530" s="75">
        <v>0</v>
      </c>
      <c r="N1530" s="44">
        <v>0.29699999999999999</v>
      </c>
      <c r="O1530" s="44">
        <v>4</v>
      </c>
      <c r="P1530" s="75">
        <v>0</v>
      </c>
      <c r="Q1530" s="80">
        <f t="shared" si="115"/>
        <v>0.36466666666666664</v>
      </c>
      <c r="R1530" s="88">
        <f t="shared" si="115"/>
        <v>4</v>
      </c>
      <c r="T1530" s="74">
        <v>0.90600000000000003</v>
      </c>
      <c r="U1530" s="44">
        <v>9</v>
      </c>
      <c r="V1530" s="44">
        <v>0</v>
      </c>
      <c r="W1530" s="44">
        <v>0</v>
      </c>
      <c r="X1530" s="44">
        <v>23</v>
      </c>
      <c r="Y1530" s="44">
        <v>81.162648323392716</v>
      </c>
      <c r="Z1530" s="44">
        <v>23</v>
      </c>
      <c r="AA1530" s="44">
        <v>217.00000000000003</v>
      </c>
      <c r="AB1530" s="44">
        <v>23</v>
      </c>
      <c r="AC1530" s="44">
        <v>237.00000000000003</v>
      </c>
      <c r="AD1530" s="44">
        <v>23</v>
      </c>
      <c r="AE1530" s="44">
        <v>116.10520078975667</v>
      </c>
      <c r="AF1530" s="44">
        <v>4</v>
      </c>
      <c r="AG1530" s="75">
        <v>1</v>
      </c>
      <c r="AH1530" s="74">
        <v>0.93799999999999994</v>
      </c>
      <c r="AI1530" s="44">
        <v>9</v>
      </c>
      <c r="AJ1530" s="44">
        <v>0</v>
      </c>
      <c r="AK1530" s="44">
        <v>0</v>
      </c>
      <c r="AL1530" s="44">
        <v>23</v>
      </c>
      <c r="AM1530" s="44">
        <v>81.162648323392716</v>
      </c>
      <c r="AN1530" s="44">
        <v>23</v>
      </c>
      <c r="AO1530" s="44">
        <v>217.00000000000003</v>
      </c>
      <c r="AP1530" s="44">
        <v>23</v>
      </c>
      <c r="AQ1530" s="44">
        <v>237.00000000000003</v>
      </c>
      <c r="AR1530" s="44">
        <v>23</v>
      </c>
      <c r="AS1530" s="44">
        <v>116.10520078975667</v>
      </c>
      <c r="AT1530" s="44">
        <v>4</v>
      </c>
      <c r="AU1530" s="75">
        <v>1</v>
      </c>
      <c r="AV1530">
        <v>1.016</v>
      </c>
      <c r="AW1530">
        <v>9</v>
      </c>
      <c r="AX1530">
        <v>0</v>
      </c>
      <c r="AY1530">
        <v>0</v>
      </c>
      <c r="AZ1530">
        <v>23</v>
      </c>
      <c r="BA1530">
        <v>81.162648323392716</v>
      </c>
      <c r="BB1530">
        <v>23</v>
      </c>
      <c r="BC1530">
        <v>217.00000000000003</v>
      </c>
      <c r="BD1530">
        <v>23</v>
      </c>
      <c r="BE1530">
        <v>237.00000000000003</v>
      </c>
      <c r="BF1530">
        <v>23</v>
      </c>
      <c r="BG1530">
        <v>116.10520078975667</v>
      </c>
      <c r="BH1530">
        <v>4</v>
      </c>
      <c r="BI1530">
        <v>1</v>
      </c>
      <c r="BJ1530" s="74">
        <f t="shared" si="116"/>
        <v>0.95333333333333325</v>
      </c>
      <c r="BK1530" s="92">
        <f t="shared" si="117"/>
        <v>9</v>
      </c>
      <c r="BN1530" s="67">
        <f t="shared" si="118"/>
        <v>0.58866666666666667</v>
      </c>
      <c r="BO1530" s="9">
        <f t="shared" si="119"/>
        <v>5</v>
      </c>
      <c r="BT1530">
        <v>0.56200000000000006</v>
      </c>
      <c r="BU1530">
        <v>9</v>
      </c>
      <c r="BV1530">
        <v>0</v>
      </c>
      <c r="BW1530">
        <v>0</v>
      </c>
      <c r="BX1530">
        <v>23</v>
      </c>
      <c r="BY1530">
        <v>81.162648323392716</v>
      </c>
      <c r="BZ1530">
        <v>23</v>
      </c>
      <c r="CA1530">
        <v>217.00000000000003</v>
      </c>
      <c r="CB1530">
        <v>23</v>
      </c>
      <c r="CC1530">
        <v>237.00000000000003</v>
      </c>
      <c r="CD1530">
        <v>23</v>
      </c>
      <c r="CE1530">
        <v>116.10520078975667</v>
      </c>
      <c r="CF1530">
        <v>4</v>
      </c>
      <c r="CG1530">
        <v>1</v>
      </c>
      <c r="CM1530">
        <v>0.56200000000000006</v>
      </c>
      <c r="CQ1530" t="s">
        <v>162</v>
      </c>
      <c r="CR1530" t="s">
        <v>176</v>
      </c>
      <c r="CS1530" t="s">
        <v>242</v>
      </c>
      <c r="CT1530">
        <v>0</v>
      </c>
      <c r="CU1530">
        <v>23</v>
      </c>
      <c r="CV1530">
        <v>81.162648323392716</v>
      </c>
      <c r="CW1530">
        <v>23</v>
      </c>
      <c r="CX1530">
        <v>217.00000000000003</v>
      </c>
      <c r="CY1530">
        <v>23</v>
      </c>
      <c r="CZ1530">
        <v>237.00000000000003</v>
      </c>
      <c r="DA1530">
        <v>23</v>
      </c>
      <c r="DB1530">
        <v>116.10520078975667</v>
      </c>
      <c r="DC1530">
        <v>4</v>
      </c>
      <c r="DD1530">
        <v>1</v>
      </c>
      <c r="DF1530">
        <v>0.28100000000000003</v>
      </c>
    </row>
    <row r="1531" spans="1:110" x14ac:dyDescent="0.25">
      <c r="A1531" s="74">
        <v>2</v>
      </c>
      <c r="B1531" s="44">
        <v>2</v>
      </c>
      <c r="C1531" s="44">
        <v>4</v>
      </c>
      <c r="D1531" s="44">
        <v>7</v>
      </c>
      <c r="E1531" s="44">
        <v>0.22963939874764799</v>
      </c>
      <c r="F1531" s="44">
        <v>1617.5408275</v>
      </c>
      <c r="G1531" s="75">
        <v>139.97</v>
      </c>
      <c r="H1531" s="74">
        <v>0.45300000000000001</v>
      </c>
      <c r="I1531" s="44">
        <v>4</v>
      </c>
      <c r="J1531" s="75">
        <v>0</v>
      </c>
      <c r="K1531" s="74">
        <v>0.36</v>
      </c>
      <c r="L1531" s="44">
        <v>4</v>
      </c>
      <c r="M1531" s="75">
        <v>0</v>
      </c>
      <c r="N1531" s="44">
        <v>0.29699999999999999</v>
      </c>
      <c r="O1531" s="44">
        <v>4</v>
      </c>
      <c r="P1531" s="75">
        <v>0</v>
      </c>
      <c r="Q1531" s="80">
        <f t="shared" si="115"/>
        <v>0.36999999999999994</v>
      </c>
      <c r="R1531" s="88">
        <f t="shared" si="115"/>
        <v>4</v>
      </c>
      <c r="T1531" s="74">
        <v>0.86</v>
      </c>
      <c r="U1531" s="44">
        <v>9</v>
      </c>
      <c r="V1531" s="44">
        <v>0</v>
      </c>
      <c r="W1531" s="44">
        <v>0</v>
      </c>
      <c r="X1531" s="44">
        <v>23</v>
      </c>
      <c r="Y1531" s="44">
        <v>81.100407665144871</v>
      </c>
      <c r="Z1531" s="44">
        <v>23</v>
      </c>
      <c r="AA1531" s="44">
        <v>217.00000000000003</v>
      </c>
      <c r="AB1531" s="44">
        <v>23</v>
      </c>
      <c r="AC1531" s="44">
        <v>237.00000000000003</v>
      </c>
      <c r="AD1531" s="44">
        <v>23</v>
      </c>
      <c r="AE1531" s="44">
        <v>115.56570445409912</v>
      </c>
      <c r="AF1531" s="44">
        <v>4</v>
      </c>
      <c r="AG1531" s="75">
        <v>1</v>
      </c>
      <c r="AH1531" s="74">
        <v>0.92200000000000004</v>
      </c>
      <c r="AI1531" s="44">
        <v>9</v>
      </c>
      <c r="AJ1531" s="44">
        <v>0</v>
      </c>
      <c r="AK1531" s="44">
        <v>0</v>
      </c>
      <c r="AL1531" s="44">
        <v>23</v>
      </c>
      <c r="AM1531" s="44">
        <v>81.100407665144871</v>
      </c>
      <c r="AN1531" s="44">
        <v>23</v>
      </c>
      <c r="AO1531" s="44">
        <v>217.00000000000003</v>
      </c>
      <c r="AP1531" s="44">
        <v>23</v>
      </c>
      <c r="AQ1531" s="44">
        <v>237.00000000000003</v>
      </c>
      <c r="AR1531" s="44">
        <v>23</v>
      </c>
      <c r="AS1531" s="44">
        <v>115.56570445409912</v>
      </c>
      <c r="AT1531" s="44">
        <v>4</v>
      </c>
      <c r="AU1531" s="75">
        <v>1</v>
      </c>
      <c r="AV1531">
        <v>1</v>
      </c>
      <c r="AW1531">
        <v>9</v>
      </c>
      <c r="AX1531">
        <v>0</v>
      </c>
      <c r="AY1531">
        <v>0</v>
      </c>
      <c r="AZ1531">
        <v>23</v>
      </c>
      <c r="BA1531">
        <v>81.100407665144871</v>
      </c>
      <c r="BB1531">
        <v>23</v>
      </c>
      <c r="BC1531">
        <v>217.00000000000003</v>
      </c>
      <c r="BD1531">
        <v>23</v>
      </c>
      <c r="BE1531">
        <v>237.00000000000003</v>
      </c>
      <c r="BF1531">
        <v>23</v>
      </c>
      <c r="BG1531">
        <v>115.56570445409912</v>
      </c>
      <c r="BH1531">
        <v>4</v>
      </c>
      <c r="BI1531">
        <v>1</v>
      </c>
      <c r="BJ1531" s="74">
        <f t="shared" si="116"/>
        <v>0.92733333333333334</v>
      </c>
      <c r="BK1531" s="92">
        <f t="shared" si="117"/>
        <v>9</v>
      </c>
      <c r="BN1531" s="67">
        <f t="shared" si="118"/>
        <v>0.55733333333333346</v>
      </c>
      <c r="BO1531" s="9">
        <f t="shared" si="119"/>
        <v>5</v>
      </c>
      <c r="BT1531">
        <v>0.54700000000000004</v>
      </c>
      <c r="BU1531">
        <v>9</v>
      </c>
      <c r="BV1531">
        <v>0</v>
      </c>
      <c r="BW1531">
        <v>0</v>
      </c>
      <c r="BX1531">
        <v>23</v>
      </c>
      <c r="BY1531">
        <v>81.100407665144871</v>
      </c>
      <c r="BZ1531">
        <v>23</v>
      </c>
      <c r="CA1531">
        <v>217.00000000000003</v>
      </c>
      <c r="CB1531">
        <v>23</v>
      </c>
      <c r="CC1531">
        <v>237.00000000000003</v>
      </c>
      <c r="CD1531">
        <v>23</v>
      </c>
      <c r="CE1531">
        <v>115.56570445409912</v>
      </c>
      <c r="CF1531">
        <v>4</v>
      </c>
      <c r="CG1531">
        <v>1</v>
      </c>
      <c r="CM1531">
        <v>0.54700000000000004</v>
      </c>
      <c r="CQ1531" t="s">
        <v>162</v>
      </c>
      <c r="CR1531" t="s">
        <v>188</v>
      </c>
      <c r="CS1531" t="s">
        <v>242</v>
      </c>
      <c r="CT1531">
        <v>0</v>
      </c>
      <c r="CU1531">
        <v>23</v>
      </c>
      <c r="CV1531">
        <v>81.100407665144871</v>
      </c>
      <c r="CW1531">
        <v>23</v>
      </c>
      <c r="CX1531">
        <v>217.00000000000003</v>
      </c>
      <c r="CY1531">
        <v>23</v>
      </c>
      <c r="CZ1531">
        <v>237.00000000000003</v>
      </c>
      <c r="DA1531">
        <v>23</v>
      </c>
      <c r="DB1531">
        <v>115.56570445409912</v>
      </c>
      <c r="DC1531">
        <v>4</v>
      </c>
      <c r="DD1531">
        <v>1</v>
      </c>
      <c r="DF1531">
        <v>0.312</v>
      </c>
    </row>
    <row r="1532" spans="1:110" x14ac:dyDescent="0.25">
      <c r="A1532" s="74">
        <v>2</v>
      </c>
      <c r="B1532" s="44">
        <v>2</v>
      </c>
      <c r="C1532" s="44">
        <v>4</v>
      </c>
      <c r="D1532" s="44">
        <v>8</v>
      </c>
      <c r="E1532" s="44">
        <v>0.327177403259508</v>
      </c>
      <c r="F1532" s="44">
        <v>1650.7380889999999</v>
      </c>
      <c r="G1532" s="75">
        <v>148.02000000000001</v>
      </c>
      <c r="H1532" s="74">
        <v>0.45300000000000001</v>
      </c>
      <c r="I1532" s="44">
        <v>4</v>
      </c>
      <c r="J1532" s="75">
        <v>0</v>
      </c>
      <c r="K1532" s="74">
        <v>0.36</v>
      </c>
      <c r="L1532" s="44">
        <v>4</v>
      </c>
      <c r="M1532" s="75">
        <v>0</v>
      </c>
      <c r="N1532" s="44">
        <v>0.28100000000000003</v>
      </c>
      <c r="O1532" s="44">
        <v>4</v>
      </c>
      <c r="P1532" s="75">
        <v>0</v>
      </c>
      <c r="Q1532" s="80">
        <f t="shared" si="115"/>
        <v>0.36466666666666664</v>
      </c>
      <c r="R1532" s="88">
        <f t="shared" si="115"/>
        <v>4</v>
      </c>
      <c r="T1532" s="74">
        <v>0.875</v>
      </c>
      <c r="U1532" s="44">
        <v>9</v>
      </c>
      <c r="V1532" s="44">
        <v>0</v>
      </c>
      <c r="W1532" s="44">
        <v>0</v>
      </c>
      <c r="X1532" s="44">
        <v>23</v>
      </c>
      <c r="Y1532" s="44">
        <v>81.040840545087519</v>
      </c>
      <c r="Z1532" s="44">
        <v>23</v>
      </c>
      <c r="AA1532" s="44">
        <v>217</v>
      </c>
      <c r="AB1532" s="44">
        <v>23</v>
      </c>
      <c r="AC1532" s="44">
        <v>237</v>
      </c>
      <c r="AD1532" s="44">
        <v>23</v>
      </c>
      <c r="AE1532" s="44">
        <v>115.04785858236576</v>
      </c>
      <c r="AF1532" s="44">
        <v>4</v>
      </c>
      <c r="AG1532" s="75">
        <v>1</v>
      </c>
      <c r="AH1532" s="74">
        <v>0.93700000000000006</v>
      </c>
      <c r="AI1532" s="44">
        <v>9</v>
      </c>
      <c r="AJ1532" s="44">
        <v>0</v>
      </c>
      <c r="AK1532" s="44">
        <v>0</v>
      </c>
      <c r="AL1532" s="44">
        <v>23</v>
      </c>
      <c r="AM1532" s="44">
        <v>81.040840545087519</v>
      </c>
      <c r="AN1532" s="44">
        <v>23</v>
      </c>
      <c r="AO1532" s="44">
        <v>217</v>
      </c>
      <c r="AP1532" s="44">
        <v>23</v>
      </c>
      <c r="AQ1532" s="44">
        <v>237</v>
      </c>
      <c r="AR1532" s="44">
        <v>23</v>
      </c>
      <c r="AS1532" s="44">
        <v>115.04785858236576</v>
      </c>
      <c r="AT1532" s="44">
        <v>4</v>
      </c>
      <c r="AU1532" s="75">
        <v>1</v>
      </c>
      <c r="AV1532">
        <v>1</v>
      </c>
      <c r="AW1532">
        <v>9</v>
      </c>
      <c r="AX1532">
        <v>0</v>
      </c>
      <c r="AY1532">
        <v>0</v>
      </c>
      <c r="AZ1532">
        <v>23</v>
      </c>
      <c r="BA1532">
        <v>81.040840545087519</v>
      </c>
      <c r="BB1532">
        <v>23</v>
      </c>
      <c r="BC1532">
        <v>217</v>
      </c>
      <c r="BD1532">
        <v>23</v>
      </c>
      <c r="BE1532">
        <v>237</v>
      </c>
      <c r="BF1532">
        <v>23</v>
      </c>
      <c r="BG1532">
        <v>115.04785858236576</v>
      </c>
      <c r="BH1532">
        <v>4</v>
      </c>
      <c r="BI1532">
        <v>1</v>
      </c>
      <c r="BJ1532" s="74">
        <f t="shared" si="116"/>
        <v>0.93733333333333346</v>
      </c>
      <c r="BK1532" s="92">
        <f t="shared" si="117"/>
        <v>9</v>
      </c>
      <c r="BN1532" s="67">
        <f t="shared" si="118"/>
        <v>0.57266666666666688</v>
      </c>
      <c r="BO1532" s="9">
        <f t="shared" si="119"/>
        <v>5</v>
      </c>
      <c r="BT1532">
        <v>0.54700000000000004</v>
      </c>
      <c r="BU1532">
        <v>9</v>
      </c>
      <c r="BV1532">
        <v>0</v>
      </c>
      <c r="BW1532">
        <v>0</v>
      </c>
      <c r="BX1532">
        <v>23</v>
      </c>
      <c r="BY1532">
        <v>81.040840545087519</v>
      </c>
      <c r="BZ1532">
        <v>23</v>
      </c>
      <c r="CA1532">
        <v>217</v>
      </c>
      <c r="CB1532">
        <v>23</v>
      </c>
      <c r="CC1532">
        <v>237</v>
      </c>
      <c r="CD1532">
        <v>23</v>
      </c>
      <c r="CE1532">
        <v>115.04785858236576</v>
      </c>
      <c r="CF1532">
        <v>4</v>
      </c>
      <c r="CG1532">
        <v>1</v>
      </c>
      <c r="CM1532">
        <v>0.54700000000000004</v>
      </c>
      <c r="CQ1532" t="s">
        <v>162</v>
      </c>
      <c r="CR1532" t="s">
        <v>179</v>
      </c>
      <c r="CS1532" t="s">
        <v>242</v>
      </c>
      <c r="CT1532">
        <v>0</v>
      </c>
      <c r="CU1532">
        <v>23</v>
      </c>
      <c r="CV1532">
        <v>81.040840545087519</v>
      </c>
      <c r="CW1532">
        <v>23</v>
      </c>
      <c r="CX1532">
        <v>217</v>
      </c>
      <c r="CY1532">
        <v>23</v>
      </c>
      <c r="CZ1532">
        <v>237</v>
      </c>
      <c r="DA1532">
        <v>23</v>
      </c>
      <c r="DB1532">
        <v>115.04785858236576</v>
      </c>
      <c r="DC1532">
        <v>4</v>
      </c>
      <c r="DD1532">
        <v>1</v>
      </c>
      <c r="DF1532">
        <v>0.26500000000000001</v>
      </c>
    </row>
    <row r="1533" spans="1:110" x14ac:dyDescent="0.25">
      <c r="A1533" s="74">
        <v>2</v>
      </c>
      <c r="B1533" s="44">
        <v>2</v>
      </c>
      <c r="C1533" s="44">
        <v>4</v>
      </c>
      <c r="D1533" s="44">
        <v>9</v>
      </c>
      <c r="E1533" s="44">
        <v>0.42471540777140199</v>
      </c>
      <c r="F1533" s="44">
        <v>1683.9353504999999</v>
      </c>
      <c r="G1533" s="75">
        <v>156.07</v>
      </c>
      <c r="H1533" s="74">
        <v>0.438</v>
      </c>
      <c r="I1533" s="44">
        <v>4</v>
      </c>
      <c r="J1533" s="75">
        <v>0</v>
      </c>
      <c r="K1533" s="74">
        <v>0.34399999999999997</v>
      </c>
      <c r="L1533" s="44">
        <v>4</v>
      </c>
      <c r="M1533" s="75">
        <v>0</v>
      </c>
      <c r="N1533" s="44">
        <v>0.28100000000000003</v>
      </c>
      <c r="O1533" s="44">
        <v>4</v>
      </c>
      <c r="P1533" s="75">
        <v>0</v>
      </c>
      <c r="Q1533" s="80">
        <f t="shared" si="115"/>
        <v>0.35433333333333339</v>
      </c>
      <c r="R1533" s="88">
        <f t="shared" si="115"/>
        <v>4</v>
      </c>
      <c r="T1533" s="74">
        <v>0.85899999999999999</v>
      </c>
      <c r="U1533" s="44">
        <v>9</v>
      </c>
      <c r="V1533" s="44">
        <v>0</v>
      </c>
      <c r="W1533" s="44">
        <v>0</v>
      </c>
      <c r="X1533" s="44">
        <v>23</v>
      </c>
      <c r="Y1533" s="44">
        <v>80.983747319546282</v>
      </c>
      <c r="Z1533" s="44">
        <v>23</v>
      </c>
      <c r="AA1533" s="44">
        <v>217.000001</v>
      </c>
      <c r="AB1533" s="44">
        <v>23</v>
      </c>
      <c r="AC1533" s="44">
        <v>237</v>
      </c>
      <c r="AD1533" s="44">
        <v>23</v>
      </c>
      <c r="AE1533" s="44">
        <v>114.55040503653018</v>
      </c>
      <c r="AF1533" s="44">
        <v>4</v>
      </c>
      <c r="AG1533" s="75">
        <v>1</v>
      </c>
      <c r="AH1533" s="74">
        <v>0.93799999999999994</v>
      </c>
      <c r="AI1533" s="44">
        <v>9</v>
      </c>
      <c r="AJ1533" s="44">
        <v>0</v>
      </c>
      <c r="AK1533" s="44">
        <v>0</v>
      </c>
      <c r="AL1533" s="44">
        <v>23</v>
      </c>
      <c r="AM1533" s="44">
        <v>80.983747319546282</v>
      </c>
      <c r="AN1533" s="44">
        <v>23</v>
      </c>
      <c r="AO1533" s="44">
        <v>217.000001</v>
      </c>
      <c r="AP1533" s="44">
        <v>23</v>
      </c>
      <c r="AQ1533" s="44">
        <v>237</v>
      </c>
      <c r="AR1533" s="44">
        <v>23</v>
      </c>
      <c r="AS1533" s="44">
        <v>114.55040503653018</v>
      </c>
      <c r="AT1533" s="44">
        <v>4</v>
      </c>
      <c r="AU1533" s="75">
        <v>1</v>
      </c>
      <c r="AV1533">
        <v>0.98399999999999999</v>
      </c>
      <c r="AW1533">
        <v>9</v>
      </c>
      <c r="AX1533">
        <v>0</v>
      </c>
      <c r="AY1533">
        <v>0</v>
      </c>
      <c r="AZ1533">
        <v>23</v>
      </c>
      <c r="BA1533">
        <v>80.983747319546282</v>
      </c>
      <c r="BB1533">
        <v>23</v>
      </c>
      <c r="BC1533">
        <v>217.000001</v>
      </c>
      <c r="BD1533">
        <v>23</v>
      </c>
      <c r="BE1533">
        <v>237</v>
      </c>
      <c r="BF1533">
        <v>23</v>
      </c>
      <c r="BG1533">
        <v>114.55040503653018</v>
      </c>
      <c r="BH1533">
        <v>4</v>
      </c>
      <c r="BI1533">
        <v>1</v>
      </c>
      <c r="BJ1533" s="74">
        <f t="shared" si="116"/>
        <v>0.92699999999999994</v>
      </c>
      <c r="BK1533" s="92">
        <f t="shared" si="117"/>
        <v>9</v>
      </c>
      <c r="BN1533" s="67">
        <f t="shared" si="118"/>
        <v>0.57266666666666655</v>
      </c>
      <c r="BO1533" s="9">
        <f t="shared" si="119"/>
        <v>5</v>
      </c>
      <c r="BT1533">
        <v>0.51600000000000001</v>
      </c>
      <c r="BU1533">
        <v>9</v>
      </c>
      <c r="BV1533">
        <v>0</v>
      </c>
      <c r="BW1533">
        <v>0</v>
      </c>
      <c r="BX1533">
        <v>23</v>
      </c>
      <c r="BY1533">
        <v>80.983747319546282</v>
      </c>
      <c r="BZ1533">
        <v>23</v>
      </c>
      <c r="CA1533">
        <v>217.000001</v>
      </c>
      <c r="CB1533">
        <v>23</v>
      </c>
      <c r="CC1533">
        <v>237</v>
      </c>
      <c r="CD1533">
        <v>23</v>
      </c>
      <c r="CE1533">
        <v>114.55040503653018</v>
      </c>
      <c r="CF1533">
        <v>4</v>
      </c>
      <c r="CG1533">
        <v>1</v>
      </c>
      <c r="CM1533">
        <v>0.51600000000000001</v>
      </c>
      <c r="CQ1533" t="s">
        <v>162</v>
      </c>
      <c r="CR1533" t="s">
        <v>176</v>
      </c>
      <c r="CS1533" t="s">
        <v>242</v>
      </c>
      <c r="CT1533">
        <v>0</v>
      </c>
      <c r="CU1533">
        <v>23</v>
      </c>
      <c r="CV1533">
        <v>80.983747319546282</v>
      </c>
      <c r="CW1533">
        <v>23</v>
      </c>
      <c r="CX1533">
        <v>217.000001</v>
      </c>
      <c r="CY1533">
        <v>23</v>
      </c>
      <c r="CZ1533">
        <v>237</v>
      </c>
      <c r="DA1533">
        <v>23</v>
      </c>
      <c r="DB1533">
        <v>114.55040503653018</v>
      </c>
      <c r="DC1533">
        <v>4</v>
      </c>
      <c r="DD1533">
        <v>1</v>
      </c>
      <c r="DF1533">
        <v>0.28100000000000003</v>
      </c>
    </row>
    <row r="1534" spans="1:110" x14ac:dyDescent="0.25">
      <c r="A1534" s="74">
        <v>2</v>
      </c>
      <c r="B1534" s="44">
        <v>2</v>
      </c>
      <c r="C1534" s="44">
        <v>5</v>
      </c>
      <c r="D1534" s="44">
        <v>0</v>
      </c>
      <c r="E1534" s="44">
        <v>-0.14236681217543901</v>
      </c>
      <c r="F1534" s="44">
        <v>1509.8353529999999</v>
      </c>
      <c r="G1534" s="75">
        <v>90.36</v>
      </c>
      <c r="H1534" s="74">
        <v>0.45300000000000001</v>
      </c>
      <c r="I1534" s="44">
        <v>4</v>
      </c>
      <c r="J1534" s="75">
        <v>0</v>
      </c>
      <c r="K1534" s="74">
        <v>0.35899999999999999</v>
      </c>
      <c r="L1534" s="44">
        <v>4</v>
      </c>
      <c r="M1534" s="75">
        <v>0</v>
      </c>
      <c r="N1534" s="44">
        <v>0.28199999999999997</v>
      </c>
      <c r="O1534" s="44">
        <v>4</v>
      </c>
      <c r="P1534" s="75">
        <v>0</v>
      </c>
      <c r="Q1534" s="80">
        <f t="shared" si="115"/>
        <v>0.36466666666666669</v>
      </c>
      <c r="R1534" s="88">
        <f t="shared" si="115"/>
        <v>4</v>
      </c>
      <c r="T1534" s="74">
        <v>0.78100000000000003</v>
      </c>
      <c r="U1534" s="44">
        <v>7</v>
      </c>
      <c r="V1534" s="44">
        <v>0</v>
      </c>
      <c r="W1534" s="44">
        <v>0</v>
      </c>
      <c r="X1534" s="44">
        <v>23</v>
      </c>
      <c r="Y1534" s="44">
        <v>217</v>
      </c>
      <c r="Z1534" s="44">
        <v>23</v>
      </c>
      <c r="AA1534" s="44">
        <v>237</v>
      </c>
      <c r="AB1534" s="44">
        <v>23</v>
      </c>
      <c r="AC1534" s="44">
        <v>0</v>
      </c>
      <c r="AD1534" s="44">
        <v>23</v>
      </c>
      <c r="AE1534" s="44">
        <v>116.18797525539472</v>
      </c>
      <c r="AF1534" s="44">
        <v>4</v>
      </c>
      <c r="AG1534" s="75">
        <v>0.9</v>
      </c>
      <c r="AH1534" s="74">
        <v>0.84399999999999997</v>
      </c>
      <c r="AI1534" s="44">
        <v>7</v>
      </c>
      <c r="AJ1534" s="44">
        <v>0</v>
      </c>
      <c r="AK1534" s="44">
        <v>0</v>
      </c>
      <c r="AL1534" s="44">
        <v>23</v>
      </c>
      <c r="AM1534" s="44">
        <v>217</v>
      </c>
      <c r="AN1534" s="44">
        <v>23</v>
      </c>
      <c r="AO1534" s="44">
        <v>237</v>
      </c>
      <c r="AP1534" s="44">
        <v>23</v>
      </c>
      <c r="AQ1534" s="44">
        <v>0</v>
      </c>
      <c r="AR1534" s="44">
        <v>23</v>
      </c>
      <c r="AS1534" s="44">
        <v>116.18797525539472</v>
      </c>
      <c r="AT1534" s="44">
        <v>4</v>
      </c>
      <c r="AU1534" s="75">
        <v>0.9</v>
      </c>
      <c r="AV1534">
        <v>0.90600000000000003</v>
      </c>
      <c r="AW1534">
        <v>7</v>
      </c>
      <c r="AX1534">
        <v>0</v>
      </c>
      <c r="AY1534">
        <v>0</v>
      </c>
      <c r="AZ1534">
        <v>23</v>
      </c>
      <c r="BA1534">
        <v>217</v>
      </c>
      <c r="BB1534">
        <v>23</v>
      </c>
      <c r="BC1534">
        <v>237</v>
      </c>
      <c r="BD1534">
        <v>23</v>
      </c>
      <c r="BE1534">
        <v>0</v>
      </c>
      <c r="BF1534">
        <v>23</v>
      </c>
      <c r="BG1534">
        <v>116.18797525539472</v>
      </c>
      <c r="BH1534">
        <v>4</v>
      </c>
      <c r="BI1534">
        <v>0.9</v>
      </c>
      <c r="BJ1534" s="74">
        <f t="shared" si="116"/>
        <v>0.84366666666666668</v>
      </c>
      <c r="BK1534" s="92">
        <f t="shared" si="117"/>
        <v>7</v>
      </c>
      <c r="BN1534" s="67">
        <f t="shared" si="118"/>
        <v>0.47899999999999998</v>
      </c>
      <c r="BO1534" s="9">
        <f t="shared" si="119"/>
        <v>3</v>
      </c>
      <c r="BT1534">
        <v>0.5</v>
      </c>
      <c r="BU1534">
        <v>7</v>
      </c>
      <c r="BV1534">
        <v>0</v>
      </c>
      <c r="BW1534">
        <v>0</v>
      </c>
      <c r="BX1534">
        <v>23</v>
      </c>
      <c r="BY1534">
        <v>217</v>
      </c>
      <c r="BZ1534">
        <v>23</v>
      </c>
      <c r="CA1534">
        <v>237</v>
      </c>
      <c r="CB1534">
        <v>23</v>
      </c>
      <c r="CC1534">
        <v>0</v>
      </c>
      <c r="CD1534">
        <v>23</v>
      </c>
      <c r="CE1534">
        <v>116.18797525539472</v>
      </c>
      <c r="CF1534">
        <v>4</v>
      </c>
      <c r="CG1534">
        <v>0.9</v>
      </c>
      <c r="CM1534">
        <v>0.5</v>
      </c>
      <c r="CQ1534" t="s">
        <v>162</v>
      </c>
      <c r="CR1534" t="s">
        <v>173</v>
      </c>
      <c r="CS1534" t="s">
        <v>183</v>
      </c>
      <c r="CT1534">
        <v>0</v>
      </c>
      <c r="CU1534">
        <v>23</v>
      </c>
      <c r="CV1534">
        <v>217</v>
      </c>
      <c r="CW1534">
        <v>23</v>
      </c>
      <c r="CX1534">
        <v>237</v>
      </c>
      <c r="CY1534">
        <v>23</v>
      </c>
      <c r="CZ1534">
        <v>0</v>
      </c>
      <c r="DA1534">
        <v>23</v>
      </c>
      <c r="DB1534">
        <v>116.18797525539472</v>
      </c>
      <c r="DC1534">
        <v>4</v>
      </c>
      <c r="DD1534">
        <v>0.9</v>
      </c>
      <c r="DF1534">
        <v>0.23400000000000001</v>
      </c>
    </row>
    <row r="1535" spans="1:110" x14ac:dyDescent="0.25">
      <c r="A1535" s="74">
        <v>2</v>
      </c>
      <c r="B1535" s="44">
        <v>2</v>
      </c>
      <c r="C1535" s="44">
        <v>5</v>
      </c>
      <c r="D1535" s="44">
        <v>1</v>
      </c>
      <c r="E1535" s="44">
        <v>-4.4828807663562703E-2</v>
      </c>
      <c r="F1535" s="44">
        <v>1543.0326144999999</v>
      </c>
      <c r="G1535" s="75">
        <v>98.41</v>
      </c>
      <c r="H1535" s="74">
        <v>0.42199999999999999</v>
      </c>
      <c r="I1535" s="44">
        <v>4</v>
      </c>
      <c r="J1535" s="75">
        <v>0</v>
      </c>
      <c r="K1535" s="74">
        <v>0.375</v>
      </c>
      <c r="L1535" s="44">
        <v>4</v>
      </c>
      <c r="M1535" s="75">
        <v>0</v>
      </c>
      <c r="N1535" s="44">
        <v>0.29699999999999999</v>
      </c>
      <c r="O1535" s="44">
        <v>4</v>
      </c>
      <c r="P1535" s="75">
        <v>0</v>
      </c>
      <c r="Q1535" s="80">
        <f t="shared" si="115"/>
        <v>0.36466666666666664</v>
      </c>
      <c r="R1535" s="88">
        <f t="shared" si="115"/>
        <v>4</v>
      </c>
      <c r="T1535" s="74">
        <v>0.875</v>
      </c>
      <c r="U1535" s="44">
        <v>9</v>
      </c>
      <c r="V1535" s="44">
        <v>0</v>
      </c>
      <c r="W1535" s="44">
        <v>217.000001</v>
      </c>
      <c r="X1535" s="44">
        <v>23</v>
      </c>
      <c r="Y1535" s="44">
        <v>81.233512580825192</v>
      </c>
      <c r="Z1535" s="44">
        <v>23</v>
      </c>
      <c r="AA1535" s="44">
        <v>237</v>
      </c>
      <c r="AB1535" s="44">
        <v>23</v>
      </c>
      <c r="AC1535" s="44">
        <v>0</v>
      </c>
      <c r="AD1535" s="44">
        <v>23</v>
      </c>
      <c r="AE1535" s="44">
        <v>115.76122901902869</v>
      </c>
      <c r="AF1535" s="44">
        <v>4</v>
      </c>
      <c r="AG1535" s="75">
        <v>1</v>
      </c>
      <c r="AH1535" s="74">
        <v>0.92200000000000004</v>
      </c>
      <c r="AI1535" s="44">
        <v>9</v>
      </c>
      <c r="AJ1535" s="44">
        <v>0</v>
      </c>
      <c r="AK1535" s="44">
        <v>217.000001</v>
      </c>
      <c r="AL1535" s="44">
        <v>23</v>
      </c>
      <c r="AM1535" s="44">
        <v>81.233512580825192</v>
      </c>
      <c r="AN1535" s="44">
        <v>23</v>
      </c>
      <c r="AO1535" s="44">
        <v>237</v>
      </c>
      <c r="AP1535" s="44">
        <v>23</v>
      </c>
      <c r="AQ1535" s="44">
        <v>0</v>
      </c>
      <c r="AR1535" s="44">
        <v>23</v>
      </c>
      <c r="AS1535" s="44">
        <v>115.76122901902869</v>
      </c>
      <c r="AT1535" s="44">
        <v>4</v>
      </c>
      <c r="AU1535" s="75">
        <v>1</v>
      </c>
      <c r="AV1535">
        <v>1.0149999999999999</v>
      </c>
      <c r="AW1535">
        <v>9</v>
      </c>
      <c r="AX1535">
        <v>0</v>
      </c>
      <c r="AY1535">
        <v>217.000001</v>
      </c>
      <c r="AZ1535">
        <v>23</v>
      </c>
      <c r="BA1535">
        <v>81.233512580825192</v>
      </c>
      <c r="BB1535">
        <v>23</v>
      </c>
      <c r="BC1535">
        <v>237</v>
      </c>
      <c r="BD1535">
        <v>23</v>
      </c>
      <c r="BE1535">
        <v>0</v>
      </c>
      <c r="BF1535">
        <v>23</v>
      </c>
      <c r="BG1535">
        <v>115.76122901902869</v>
      </c>
      <c r="BH1535">
        <v>4</v>
      </c>
      <c r="BI1535">
        <v>1</v>
      </c>
      <c r="BJ1535" s="74">
        <f t="shared" si="116"/>
        <v>0.93733333333333346</v>
      </c>
      <c r="BK1535" s="92">
        <f t="shared" si="117"/>
        <v>9</v>
      </c>
      <c r="BN1535" s="67">
        <f t="shared" si="118"/>
        <v>0.57266666666666688</v>
      </c>
      <c r="BO1535" s="9">
        <f t="shared" si="119"/>
        <v>5</v>
      </c>
      <c r="BT1535">
        <v>0.53100000000000003</v>
      </c>
      <c r="BU1535">
        <v>9</v>
      </c>
      <c r="BV1535">
        <v>0</v>
      </c>
      <c r="BW1535">
        <v>217.000001</v>
      </c>
      <c r="BX1535">
        <v>23</v>
      </c>
      <c r="BY1535">
        <v>81.233512580825192</v>
      </c>
      <c r="BZ1535">
        <v>23</v>
      </c>
      <c r="CA1535">
        <v>237</v>
      </c>
      <c r="CB1535">
        <v>23</v>
      </c>
      <c r="CC1535">
        <v>0</v>
      </c>
      <c r="CD1535">
        <v>23</v>
      </c>
      <c r="CE1535">
        <v>115.76122901902869</v>
      </c>
      <c r="CF1535">
        <v>4</v>
      </c>
      <c r="CG1535">
        <v>1</v>
      </c>
      <c r="CM1535">
        <v>0.53100000000000003</v>
      </c>
      <c r="CQ1535" t="s">
        <v>162</v>
      </c>
      <c r="CR1535" t="s">
        <v>176</v>
      </c>
      <c r="CS1535" t="s">
        <v>242</v>
      </c>
      <c r="CT1535">
        <v>217.000001</v>
      </c>
      <c r="CU1535">
        <v>23</v>
      </c>
      <c r="CV1535">
        <v>81.233512580825192</v>
      </c>
      <c r="CW1535">
        <v>23</v>
      </c>
      <c r="CX1535">
        <v>237</v>
      </c>
      <c r="CY1535">
        <v>23</v>
      </c>
      <c r="CZ1535">
        <v>0</v>
      </c>
      <c r="DA1535">
        <v>23</v>
      </c>
      <c r="DB1535">
        <v>115.76122901902869</v>
      </c>
      <c r="DC1535">
        <v>4</v>
      </c>
      <c r="DD1535">
        <v>1</v>
      </c>
      <c r="DF1535">
        <v>0.28100000000000003</v>
      </c>
    </row>
    <row r="1536" spans="1:110" x14ac:dyDescent="0.25">
      <c r="A1536" s="74">
        <v>2</v>
      </c>
      <c r="B1536" s="44">
        <v>2</v>
      </c>
      <c r="C1536" s="44">
        <v>5</v>
      </c>
      <c r="D1536" s="44">
        <v>2</v>
      </c>
      <c r="E1536" s="44">
        <v>5.2709196848297099E-2</v>
      </c>
      <c r="F1536" s="44">
        <v>1576.2298760000001</v>
      </c>
      <c r="G1536" s="75">
        <v>106.46</v>
      </c>
      <c r="H1536" s="74">
        <v>0.438</v>
      </c>
      <c r="I1536" s="44">
        <v>4</v>
      </c>
      <c r="J1536" s="75">
        <v>0</v>
      </c>
      <c r="K1536" s="74">
        <v>0.36</v>
      </c>
      <c r="L1536" s="44">
        <v>4</v>
      </c>
      <c r="M1536" s="75">
        <v>0</v>
      </c>
      <c r="N1536" s="44">
        <v>0.29699999999999999</v>
      </c>
      <c r="O1536" s="44">
        <v>4</v>
      </c>
      <c r="P1536" s="75">
        <v>0</v>
      </c>
      <c r="Q1536" s="80">
        <f t="shared" si="115"/>
        <v>0.36499999999999999</v>
      </c>
      <c r="R1536" s="88">
        <f t="shared" si="115"/>
        <v>4</v>
      </c>
      <c r="T1536" s="74">
        <v>0.875</v>
      </c>
      <c r="U1536" s="44">
        <v>9</v>
      </c>
      <c r="V1536" s="44">
        <v>0</v>
      </c>
      <c r="W1536" s="44">
        <v>217.000001</v>
      </c>
      <c r="X1536" s="44">
        <v>23</v>
      </c>
      <c r="Y1536" s="44">
        <v>81.198433033212638</v>
      </c>
      <c r="Z1536" s="44">
        <v>23</v>
      </c>
      <c r="AA1536" s="44">
        <v>237</v>
      </c>
      <c r="AB1536" s="44">
        <v>23</v>
      </c>
      <c r="AC1536" s="44">
        <v>0</v>
      </c>
      <c r="AD1536" s="44">
        <v>23</v>
      </c>
      <c r="AE1536" s="44">
        <v>116.42523636385403</v>
      </c>
      <c r="AF1536" s="44">
        <v>4</v>
      </c>
      <c r="AG1536" s="75">
        <v>1</v>
      </c>
      <c r="AH1536" s="74">
        <v>0.93700000000000006</v>
      </c>
      <c r="AI1536" s="44">
        <v>9</v>
      </c>
      <c r="AJ1536" s="44">
        <v>0</v>
      </c>
      <c r="AK1536" s="44">
        <v>217.000001</v>
      </c>
      <c r="AL1536" s="44">
        <v>23</v>
      </c>
      <c r="AM1536" s="44">
        <v>81.198433033212638</v>
      </c>
      <c r="AN1536" s="44">
        <v>23</v>
      </c>
      <c r="AO1536" s="44">
        <v>237</v>
      </c>
      <c r="AP1536" s="44">
        <v>23</v>
      </c>
      <c r="AQ1536" s="44">
        <v>0</v>
      </c>
      <c r="AR1536" s="44">
        <v>23</v>
      </c>
      <c r="AS1536" s="44">
        <v>116.42523636385403</v>
      </c>
      <c r="AT1536" s="44">
        <v>4</v>
      </c>
      <c r="AU1536" s="75">
        <v>1</v>
      </c>
      <c r="AV1536">
        <v>1</v>
      </c>
      <c r="AW1536">
        <v>9</v>
      </c>
      <c r="AX1536">
        <v>0</v>
      </c>
      <c r="AY1536">
        <v>217.000001</v>
      </c>
      <c r="AZ1536">
        <v>23</v>
      </c>
      <c r="BA1536">
        <v>81.198433033212638</v>
      </c>
      <c r="BB1536">
        <v>23</v>
      </c>
      <c r="BC1536">
        <v>237</v>
      </c>
      <c r="BD1536">
        <v>23</v>
      </c>
      <c r="BE1536">
        <v>0</v>
      </c>
      <c r="BF1536">
        <v>23</v>
      </c>
      <c r="BG1536">
        <v>116.42523636385403</v>
      </c>
      <c r="BH1536">
        <v>4</v>
      </c>
      <c r="BI1536">
        <v>1</v>
      </c>
      <c r="BJ1536" s="74">
        <f t="shared" si="116"/>
        <v>0.93733333333333346</v>
      </c>
      <c r="BK1536" s="92">
        <f t="shared" si="117"/>
        <v>9</v>
      </c>
      <c r="BN1536" s="67">
        <f t="shared" si="118"/>
        <v>0.57233333333333347</v>
      </c>
      <c r="BO1536" s="9">
        <f t="shared" si="119"/>
        <v>5</v>
      </c>
      <c r="BT1536">
        <v>0.51500000000000001</v>
      </c>
      <c r="BU1536">
        <v>9</v>
      </c>
      <c r="BV1536">
        <v>0</v>
      </c>
      <c r="BW1536">
        <v>217.000001</v>
      </c>
      <c r="BX1536">
        <v>23</v>
      </c>
      <c r="BY1536">
        <v>81.198433033212638</v>
      </c>
      <c r="BZ1536">
        <v>23</v>
      </c>
      <c r="CA1536">
        <v>237</v>
      </c>
      <c r="CB1536">
        <v>23</v>
      </c>
      <c r="CC1536">
        <v>0</v>
      </c>
      <c r="CD1536">
        <v>23</v>
      </c>
      <c r="CE1536">
        <v>116.42523636385403</v>
      </c>
      <c r="CF1536">
        <v>4</v>
      </c>
      <c r="CG1536">
        <v>1</v>
      </c>
      <c r="CM1536">
        <v>0.51500000000000001</v>
      </c>
      <c r="CQ1536" t="s">
        <v>162</v>
      </c>
      <c r="CR1536" t="s">
        <v>182</v>
      </c>
      <c r="CS1536" t="s">
        <v>242</v>
      </c>
      <c r="CT1536">
        <v>217.000001</v>
      </c>
      <c r="CU1536">
        <v>23</v>
      </c>
      <c r="CV1536">
        <v>81.198433033212638</v>
      </c>
      <c r="CW1536">
        <v>23</v>
      </c>
      <c r="CX1536">
        <v>237</v>
      </c>
      <c r="CY1536">
        <v>23</v>
      </c>
      <c r="CZ1536">
        <v>0</v>
      </c>
      <c r="DA1536">
        <v>23</v>
      </c>
      <c r="DB1536">
        <v>116.42523636385403</v>
      </c>
      <c r="DC1536">
        <v>4</v>
      </c>
      <c r="DD1536">
        <v>1</v>
      </c>
      <c r="DF1536">
        <v>0.29699999999999999</v>
      </c>
    </row>
    <row r="1537" spans="1:110" x14ac:dyDescent="0.25">
      <c r="A1537" s="74">
        <v>2</v>
      </c>
      <c r="B1537" s="44">
        <v>2</v>
      </c>
      <c r="C1537" s="44">
        <v>5</v>
      </c>
      <c r="D1537" s="44">
        <v>3</v>
      </c>
      <c r="E1537" s="44">
        <v>0.15024720136019101</v>
      </c>
      <c r="F1537" s="44">
        <v>1609.4271375000001</v>
      </c>
      <c r="G1537" s="75">
        <v>114.51</v>
      </c>
      <c r="H1537" s="74">
        <v>0.48399999999999999</v>
      </c>
      <c r="I1537" s="44">
        <v>4</v>
      </c>
      <c r="J1537" s="75">
        <v>0</v>
      </c>
      <c r="K1537" s="74">
        <v>0.35899999999999999</v>
      </c>
      <c r="L1537" s="44">
        <v>4</v>
      </c>
      <c r="M1537" s="75">
        <v>0</v>
      </c>
      <c r="N1537" s="44">
        <v>0.29699999999999999</v>
      </c>
      <c r="O1537" s="44">
        <v>4</v>
      </c>
      <c r="P1537" s="75">
        <v>0</v>
      </c>
      <c r="Q1537" s="80">
        <f t="shared" si="115"/>
        <v>0.37999999999999995</v>
      </c>
      <c r="R1537" s="88">
        <f t="shared" si="115"/>
        <v>4</v>
      </c>
      <c r="T1537" s="74">
        <v>0.85899999999999999</v>
      </c>
      <c r="U1537" s="44">
        <v>9</v>
      </c>
      <c r="V1537" s="44">
        <v>0</v>
      </c>
      <c r="W1537" s="44">
        <v>216.99999999999997</v>
      </c>
      <c r="X1537" s="44">
        <v>23</v>
      </c>
      <c r="Y1537" s="44">
        <v>81.163914918590137</v>
      </c>
      <c r="Z1537" s="44">
        <v>23</v>
      </c>
      <c r="AA1537" s="44">
        <v>236.99999999999997</v>
      </c>
      <c r="AB1537" s="44">
        <v>23</v>
      </c>
      <c r="AC1537" s="44">
        <v>0</v>
      </c>
      <c r="AD1537" s="44">
        <v>23</v>
      </c>
      <c r="AE1537" s="44">
        <v>117.06182099490718</v>
      </c>
      <c r="AF1537" s="44">
        <v>4</v>
      </c>
      <c r="AG1537" s="75">
        <v>1</v>
      </c>
      <c r="AH1537" s="74">
        <v>0.93799999999999994</v>
      </c>
      <c r="AI1537" s="44">
        <v>9</v>
      </c>
      <c r="AJ1537" s="44">
        <v>0</v>
      </c>
      <c r="AK1537" s="44">
        <v>216.99999999999997</v>
      </c>
      <c r="AL1537" s="44">
        <v>23</v>
      </c>
      <c r="AM1537" s="44">
        <v>81.163914918590137</v>
      </c>
      <c r="AN1537" s="44">
        <v>23</v>
      </c>
      <c r="AO1537" s="44">
        <v>236.99999999999997</v>
      </c>
      <c r="AP1537" s="44">
        <v>23</v>
      </c>
      <c r="AQ1537" s="44">
        <v>0</v>
      </c>
      <c r="AR1537" s="44">
        <v>23</v>
      </c>
      <c r="AS1537" s="44">
        <v>117.06182099490718</v>
      </c>
      <c r="AT1537" s="44">
        <v>4</v>
      </c>
      <c r="AU1537" s="75">
        <v>1</v>
      </c>
      <c r="AV1537">
        <v>0.98399999999999999</v>
      </c>
      <c r="AW1537">
        <v>9</v>
      </c>
      <c r="AX1537">
        <v>0</v>
      </c>
      <c r="AY1537">
        <v>216.99999999999997</v>
      </c>
      <c r="AZ1537">
        <v>23</v>
      </c>
      <c r="BA1537">
        <v>81.163914918590137</v>
      </c>
      <c r="BB1537">
        <v>23</v>
      </c>
      <c r="BC1537">
        <v>236.99999999999997</v>
      </c>
      <c r="BD1537">
        <v>23</v>
      </c>
      <c r="BE1537">
        <v>0</v>
      </c>
      <c r="BF1537">
        <v>23</v>
      </c>
      <c r="BG1537">
        <v>117.06182099490718</v>
      </c>
      <c r="BH1537">
        <v>4</v>
      </c>
      <c r="BI1537">
        <v>1</v>
      </c>
      <c r="BJ1537" s="74">
        <f t="shared" si="116"/>
        <v>0.92699999999999994</v>
      </c>
      <c r="BK1537" s="92">
        <f t="shared" si="117"/>
        <v>9</v>
      </c>
      <c r="BN1537" s="67">
        <f t="shared" si="118"/>
        <v>0.54699999999999993</v>
      </c>
      <c r="BO1537" s="9">
        <f t="shared" si="119"/>
        <v>5</v>
      </c>
      <c r="BT1537">
        <v>0.54700000000000004</v>
      </c>
      <c r="BU1537">
        <v>9</v>
      </c>
      <c r="BV1537">
        <v>0</v>
      </c>
      <c r="BW1537">
        <v>216.99999999999997</v>
      </c>
      <c r="BX1537">
        <v>23</v>
      </c>
      <c r="BY1537">
        <v>81.163914918590137</v>
      </c>
      <c r="BZ1537">
        <v>23</v>
      </c>
      <c r="CA1537">
        <v>236.99999999999997</v>
      </c>
      <c r="CB1537">
        <v>23</v>
      </c>
      <c r="CC1537">
        <v>0</v>
      </c>
      <c r="CD1537">
        <v>23</v>
      </c>
      <c r="CE1537">
        <v>117.06182099490718</v>
      </c>
      <c r="CF1537">
        <v>4</v>
      </c>
      <c r="CG1537">
        <v>1</v>
      </c>
      <c r="CM1537">
        <v>0.54700000000000004</v>
      </c>
      <c r="CQ1537" t="s">
        <v>162</v>
      </c>
      <c r="CR1537" t="s">
        <v>179</v>
      </c>
      <c r="CS1537" t="s">
        <v>242</v>
      </c>
      <c r="CT1537">
        <v>216.99999999999997</v>
      </c>
      <c r="CU1537">
        <v>23</v>
      </c>
      <c r="CV1537">
        <v>81.163914918590137</v>
      </c>
      <c r="CW1537">
        <v>23</v>
      </c>
      <c r="CX1537">
        <v>236.99999999999997</v>
      </c>
      <c r="CY1537">
        <v>23</v>
      </c>
      <c r="CZ1537">
        <v>0</v>
      </c>
      <c r="DA1537">
        <v>23</v>
      </c>
      <c r="DB1537">
        <v>117.06182099490718</v>
      </c>
      <c r="DC1537">
        <v>4</v>
      </c>
      <c r="DD1537">
        <v>1</v>
      </c>
      <c r="DF1537">
        <v>0.26500000000000001</v>
      </c>
    </row>
    <row r="1538" spans="1:110" x14ac:dyDescent="0.25">
      <c r="A1538" s="74">
        <v>2</v>
      </c>
      <c r="B1538" s="44">
        <v>2</v>
      </c>
      <c r="C1538" s="44">
        <v>5</v>
      </c>
      <c r="D1538" s="44">
        <v>4</v>
      </c>
      <c r="E1538" s="44">
        <v>0.247785205872051</v>
      </c>
      <c r="F1538" s="44">
        <v>1642.624399</v>
      </c>
      <c r="G1538" s="75">
        <v>122.56</v>
      </c>
      <c r="H1538" s="74">
        <v>0.46899999999999997</v>
      </c>
      <c r="I1538" s="44">
        <v>4</v>
      </c>
      <c r="J1538" s="75">
        <v>0</v>
      </c>
      <c r="K1538" s="74">
        <v>0.36</v>
      </c>
      <c r="L1538" s="44">
        <v>4</v>
      </c>
      <c r="M1538" s="75">
        <v>0</v>
      </c>
      <c r="N1538" s="44">
        <v>0.29599999999999999</v>
      </c>
      <c r="O1538" s="44">
        <v>4</v>
      </c>
      <c r="P1538" s="75">
        <v>0</v>
      </c>
      <c r="Q1538" s="80">
        <f t="shared" si="115"/>
        <v>0.375</v>
      </c>
      <c r="R1538" s="88">
        <f t="shared" si="115"/>
        <v>4</v>
      </c>
      <c r="T1538" s="74">
        <v>0.875</v>
      </c>
      <c r="U1538" s="44">
        <v>9</v>
      </c>
      <c r="V1538" s="44">
        <v>0</v>
      </c>
      <c r="W1538" s="44">
        <v>0</v>
      </c>
      <c r="X1538" s="44">
        <v>23</v>
      </c>
      <c r="Y1538" s="44">
        <v>217</v>
      </c>
      <c r="Z1538" s="44">
        <v>23</v>
      </c>
      <c r="AA1538" s="44">
        <v>237</v>
      </c>
      <c r="AB1538" s="44">
        <v>23</v>
      </c>
      <c r="AC1538" s="44">
        <v>81.275097957375351</v>
      </c>
      <c r="AD1538" s="44">
        <v>23</v>
      </c>
      <c r="AE1538" s="44">
        <v>117.10566933811918</v>
      </c>
      <c r="AF1538" s="44">
        <v>4</v>
      </c>
      <c r="AG1538" s="75">
        <v>1</v>
      </c>
      <c r="AH1538" s="74">
        <v>0.95299999999999996</v>
      </c>
      <c r="AI1538" s="44">
        <v>9</v>
      </c>
      <c r="AJ1538" s="44">
        <v>0</v>
      </c>
      <c r="AK1538" s="44">
        <v>0</v>
      </c>
      <c r="AL1538" s="44">
        <v>23</v>
      </c>
      <c r="AM1538" s="44">
        <v>217</v>
      </c>
      <c r="AN1538" s="44">
        <v>23</v>
      </c>
      <c r="AO1538" s="44">
        <v>237</v>
      </c>
      <c r="AP1538" s="44">
        <v>23</v>
      </c>
      <c r="AQ1538" s="44">
        <v>81.275097957375351</v>
      </c>
      <c r="AR1538" s="44">
        <v>23</v>
      </c>
      <c r="AS1538" s="44">
        <v>117.10566933811918</v>
      </c>
      <c r="AT1538" s="44">
        <v>4</v>
      </c>
      <c r="AU1538" s="75">
        <v>1</v>
      </c>
      <c r="AV1538">
        <v>0.98499999999999999</v>
      </c>
      <c r="AW1538">
        <v>9</v>
      </c>
      <c r="AX1538">
        <v>0</v>
      </c>
      <c r="AY1538">
        <v>0</v>
      </c>
      <c r="AZ1538">
        <v>23</v>
      </c>
      <c r="BA1538">
        <v>217</v>
      </c>
      <c r="BB1538">
        <v>23</v>
      </c>
      <c r="BC1538">
        <v>237</v>
      </c>
      <c r="BD1538">
        <v>23</v>
      </c>
      <c r="BE1538">
        <v>81.275097957375351</v>
      </c>
      <c r="BF1538">
        <v>23</v>
      </c>
      <c r="BG1538">
        <v>117.10566933811918</v>
      </c>
      <c r="BH1538">
        <v>4</v>
      </c>
      <c r="BI1538">
        <v>1</v>
      </c>
      <c r="BJ1538" s="74">
        <f t="shared" si="116"/>
        <v>0.93766666666666654</v>
      </c>
      <c r="BK1538" s="92">
        <f t="shared" si="117"/>
        <v>9</v>
      </c>
      <c r="BN1538" s="67">
        <f t="shared" si="118"/>
        <v>0.56266666666666654</v>
      </c>
      <c r="BO1538" s="9">
        <f t="shared" si="119"/>
        <v>5</v>
      </c>
      <c r="BT1538">
        <v>0.53100000000000003</v>
      </c>
      <c r="BU1538">
        <v>9</v>
      </c>
      <c r="BV1538">
        <v>0</v>
      </c>
      <c r="BW1538">
        <v>0</v>
      </c>
      <c r="BX1538">
        <v>23</v>
      </c>
      <c r="BY1538">
        <v>217</v>
      </c>
      <c r="BZ1538">
        <v>23</v>
      </c>
      <c r="CA1538">
        <v>237</v>
      </c>
      <c r="CB1538">
        <v>23</v>
      </c>
      <c r="CC1538">
        <v>81.275097957375351</v>
      </c>
      <c r="CD1538">
        <v>23</v>
      </c>
      <c r="CE1538">
        <v>117.10566933811918</v>
      </c>
      <c r="CF1538">
        <v>4</v>
      </c>
      <c r="CG1538">
        <v>1</v>
      </c>
      <c r="CM1538">
        <v>0.53100000000000003</v>
      </c>
      <c r="CQ1538" t="s">
        <v>162</v>
      </c>
      <c r="CR1538" t="s">
        <v>176</v>
      </c>
      <c r="CS1538" t="s">
        <v>242</v>
      </c>
      <c r="CT1538">
        <v>0</v>
      </c>
      <c r="CU1538">
        <v>23</v>
      </c>
      <c r="CV1538">
        <v>217</v>
      </c>
      <c r="CW1538">
        <v>23</v>
      </c>
      <c r="CX1538">
        <v>237</v>
      </c>
      <c r="CY1538">
        <v>23</v>
      </c>
      <c r="CZ1538">
        <v>81.275097957375351</v>
      </c>
      <c r="DA1538">
        <v>23</v>
      </c>
      <c r="DB1538">
        <v>117.10566933811918</v>
      </c>
      <c r="DC1538">
        <v>4</v>
      </c>
      <c r="DD1538">
        <v>1</v>
      </c>
      <c r="DF1538">
        <v>0.28100000000000003</v>
      </c>
    </row>
    <row r="1539" spans="1:110" x14ac:dyDescent="0.25">
      <c r="A1539" s="74">
        <v>2</v>
      </c>
      <c r="B1539" s="44">
        <v>2</v>
      </c>
      <c r="C1539" s="44">
        <v>5</v>
      </c>
      <c r="D1539" s="44">
        <v>5</v>
      </c>
      <c r="E1539" s="44">
        <v>0.34532321038392799</v>
      </c>
      <c r="F1539" s="44">
        <v>1675.8216605</v>
      </c>
      <c r="G1539" s="75">
        <v>130.61000000000001</v>
      </c>
      <c r="H1539" s="74">
        <v>0.437</v>
      </c>
      <c r="I1539" s="44">
        <v>4</v>
      </c>
      <c r="J1539" s="75">
        <v>0</v>
      </c>
      <c r="K1539" s="74">
        <v>0.375</v>
      </c>
      <c r="L1539" s="44">
        <v>4</v>
      </c>
      <c r="M1539" s="75">
        <v>0</v>
      </c>
      <c r="N1539" s="44">
        <v>0.28100000000000003</v>
      </c>
      <c r="O1539" s="44">
        <v>4</v>
      </c>
      <c r="P1539" s="75">
        <v>0</v>
      </c>
      <c r="Q1539" s="80">
        <f t="shared" si="115"/>
        <v>0.36433333333333334</v>
      </c>
      <c r="R1539" s="88">
        <f t="shared" si="115"/>
        <v>4</v>
      </c>
      <c r="T1539" s="74">
        <v>0.89100000000000001</v>
      </c>
      <c r="U1539" s="44">
        <v>9</v>
      </c>
      <c r="V1539" s="44">
        <v>0</v>
      </c>
      <c r="W1539" s="44">
        <v>0</v>
      </c>
      <c r="X1539" s="44">
        <v>23</v>
      </c>
      <c r="Y1539" s="44">
        <v>216.99999999999994</v>
      </c>
      <c r="Z1539" s="44">
        <v>23</v>
      </c>
      <c r="AA1539" s="44">
        <v>81.318603578310373</v>
      </c>
      <c r="AB1539" s="44">
        <v>23</v>
      </c>
      <c r="AC1539" s="44">
        <v>236.99999999999997</v>
      </c>
      <c r="AD1539" s="44">
        <v>23</v>
      </c>
      <c r="AE1539" s="44">
        <v>116.70297280188063</v>
      </c>
      <c r="AF1539" s="44">
        <v>4</v>
      </c>
      <c r="AG1539" s="75">
        <v>1</v>
      </c>
      <c r="AH1539" s="74">
        <v>0.92100000000000004</v>
      </c>
      <c r="AI1539" s="44">
        <v>9</v>
      </c>
      <c r="AJ1539" s="44">
        <v>0</v>
      </c>
      <c r="AK1539" s="44">
        <v>0</v>
      </c>
      <c r="AL1539" s="44">
        <v>23</v>
      </c>
      <c r="AM1539" s="44">
        <v>216.99999999999994</v>
      </c>
      <c r="AN1539" s="44">
        <v>23</v>
      </c>
      <c r="AO1539" s="44">
        <v>81.318603578310373</v>
      </c>
      <c r="AP1539" s="44">
        <v>23</v>
      </c>
      <c r="AQ1539" s="44">
        <v>236.99999999999997</v>
      </c>
      <c r="AR1539" s="44">
        <v>23</v>
      </c>
      <c r="AS1539" s="44">
        <v>116.70297280188063</v>
      </c>
      <c r="AT1539" s="44">
        <v>4</v>
      </c>
      <c r="AU1539" s="75">
        <v>1</v>
      </c>
      <c r="AV1539">
        <v>0.98499999999999999</v>
      </c>
      <c r="AW1539">
        <v>9</v>
      </c>
      <c r="AX1539">
        <v>0</v>
      </c>
      <c r="AY1539">
        <v>0</v>
      </c>
      <c r="AZ1539">
        <v>23</v>
      </c>
      <c r="BA1539">
        <v>216.99999999999994</v>
      </c>
      <c r="BB1539">
        <v>23</v>
      </c>
      <c r="BC1539">
        <v>81.318603578310373</v>
      </c>
      <c r="BD1539">
        <v>23</v>
      </c>
      <c r="BE1539">
        <v>236.99999999999997</v>
      </c>
      <c r="BF1539">
        <v>23</v>
      </c>
      <c r="BG1539">
        <v>116.70297280188063</v>
      </c>
      <c r="BH1539">
        <v>4</v>
      </c>
      <c r="BI1539">
        <v>1</v>
      </c>
      <c r="BJ1539" s="74">
        <f t="shared" si="116"/>
        <v>0.93233333333333335</v>
      </c>
      <c r="BK1539" s="92">
        <f t="shared" si="117"/>
        <v>9</v>
      </c>
      <c r="BN1539" s="67">
        <f t="shared" si="118"/>
        <v>0.56800000000000006</v>
      </c>
      <c r="BO1539" s="9">
        <f t="shared" si="119"/>
        <v>5</v>
      </c>
      <c r="BT1539">
        <v>0.53100000000000003</v>
      </c>
      <c r="BU1539">
        <v>9</v>
      </c>
      <c r="BV1539">
        <v>0</v>
      </c>
      <c r="BW1539">
        <v>0</v>
      </c>
      <c r="BX1539">
        <v>23</v>
      </c>
      <c r="BY1539">
        <v>216.99999999999994</v>
      </c>
      <c r="BZ1539">
        <v>23</v>
      </c>
      <c r="CA1539">
        <v>81.318603578310373</v>
      </c>
      <c r="CB1539">
        <v>23</v>
      </c>
      <c r="CC1539">
        <v>236.99999999999997</v>
      </c>
      <c r="CD1539">
        <v>23</v>
      </c>
      <c r="CE1539">
        <v>116.70297280188063</v>
      </c>
      <c r="CF1539">
        <v>4</v>
      </c>
      <c r="CG1539">
        <v>1</v>
      </c>
      <c r="CM1539">
        <v>0.53100000000000003</v>
      </c>
      <c r="CQ1539" t="s">
        <v>162</v>
      </c>
      <c r="CR1539" t="s">
        <v>185</v>
      </c>
      <c r="CS1539" t="s">
        <v>242</v>
      </c>
      <c r="CT1539">
        <v>0</v>
      </c>
      <c r="CU1539">
        <v>23</v>
      </c>
      <c r="CV1539">
        <v>216.99999999999994</v>
      </c>
      <c r="CW1539">
        <v>23</v>
      </c>
      <c r="CX1539">
        <v>81.318603578310373</v>
      </c>
      <c r="CY1539">
        <v>23</v>
      </c>
      <c r="CZ1539">
        <v>236.99999999999997</v>
      </c>
      <c r="DA1539">
        <v>23</v>
      </c>
      <c r="DB1539">
        <v>116.70297280188063</v>
      </c>
      <c r="DC1539">
        <v>4</v>
      </c>
      <c r="DD1539">
        <v>1</v>
      </c>
      <c r="DF1539">
        <v>0.28199999999999997</v>
      </c>
    </row>
    <row r="1540" spans="1:110" x14ac:dyDescent="0.25">
      <c r="A1540" s="74">
        <v>2</v>
      </c>
      <c r="B1540" s="44">
        <v>2</v>
      </c>
      <c r="C1540" s="44">
        <v>5</v>
      </c>
      <c r="D1540" s="44">
        <v>6</v>
      </c>
      <c r="E1540" s="44">
        <v>0.44286121489582198</v>
      </c>
      <c r="F1540" s="44">
        <v>1709.018922</v>
      </c>
      <c r="G1540" s="75">
        <v>138.66</v>
      </c>
      <c r="H1540" s="74">
        <v>0.46800000000000003</v>
      </c>
      <c r="I1540" s="44">
        <v>4</v>
      </c>
      <c r="J1540" s="75">
        <v>0</v>
      </c>
      <c r="K1540" s="74">
        <v>0.34399999999999997</v>
      </c>
      <c r="L1540" s="44">
        <v>4</v>
      </c>
      <c r="M1540" s="75">
        <v>0</v>
      </c>
      <c r="N1540" s="44">
        <v>0.28100000000000003</v>
      </c>
      <c r="O1540" s="44">
        <v>4</v>
      </c>
      <c r="P1540" s="75">
        <v>0</v>
      </c>
      <c r="Q1540" s="80">
        <f t="shared" si="115"/>
        <v>0.36433333333333334</v>
      </c>
      <c r="R1540" s="88">
        <f t="shared" si="115"/>
        <v>4</v>
      </c>
      <c r="T1540" s="74">
        <v>0.85899999999999999</v>
      </c>
      <c r="U1540" s="44">
        <v>9</v>
      </c>
      <c r="V1540" s="44">
        <v>0</v>
      </c>
      <c r="W1540" s="44">
        <v>0</v>
      </c>
      <c r="X1540" s="44">
        <v>23</v>
      </c>
      <c r="Y1540" s="44">
        <v>217.000001</v>
      </c>
      <c r="Z1540" s="44">
        <v>23</v>
      </c>
      <c r="AA1540" s="44">
        <v>81.255127850356757</v>
      </c>
      <c r="AB1540" s="44">
        <v>23</v>
      </c>
      <c r="AC1540" s="44">
        <v>237</v>
      </c>
      <c r="AD1540" s="44">
        <v>23</v>
      </c>
      <c r="AE1540" s="44">
        <v>116.180899967287</v>
      </c>
      <c r="AF1540" s="44">
        <v>4</v>
      </c>
      <c r="AG1540" s="75">
        <v>1</v>
      </c>
      <c r="AH1540" s="74">
        <v>0.92200000000000004</v>
      </c>
      <c r="AI1540" s="44">
        <v>9</v>
      </c>
      <c r="AJ1540" s="44">
        <v>0</v>
      </c>
      <c r="AK1540" s="44">
        <v>0</v>
      </c>
      <c r="AL1540" s="44">
        <v>23</v>
      </c>
      <c r="AM1540" s="44">
        <v>217.000001</v>
      </c>
      <c r="AN1540" s="44">
        <v>23</v>
      </c>
      <c r="AO1540" s="44">
        <v>81.255127850356757</v>
      </c>
      <c r="AP1540" s="44">
        <v>23</v>
      </c>
      <c r="AQ1540" s="44">
        <v>237</v>
      </c>
      <c r="AR1540" s="44">
        <v>23</v>
      </c>
      <c r="AS1540" s="44">
        <v>116.180899967287</v>
      </c>
      <c r="AT1540" s="44">
        <v>4</v>
      </c>
      <c r="AU1540" s="75">
        <v>1</v>
      </c>
      <c r="AV1540">
        <v>1.0149999999999999</v>
      </c>
      <c r="AW1540">
        <v>9</v>
      </c>
      <c r="AX1540">
        <v>0</v>
      </c>
      <c r="AY1540">
        <v>0</v>
      </c>
      <c r="AZ1540">
        <v>23</v>
      </c>
      <c r="BA1540">
        <v>217.000001</v>
      </c>
      <c r="BB1540">
        <v>23</v>
      </c>
      <c r="BC1540">
        <v>81.255127850356757</v>
      </c>
      <c r="BD1540">
        <v>23</v>
      </c>
      <c r="BE1540">
        <v>237</v>
      </c>
      <c r="BF1540">
        <v>23</v>
      </c>
      <c r="BG1540">
        <v>116.180899967287</v>
      </c>
      <c r="BH1540">
        <v>4</v>
      </c>
      <c r="BI1540">
        <v>1</v>
      </c>
      <c r="BJ1540" s="74">
        <f t="shared" si="116"/>
        <v>0.93200000000000005</v>
      </c>
      <c r="BK1540" s="92">
        <f t="shared" si="117"/>
        <v>9</v>
      </c>
      <c r="BN1540" s="67">
        <f t="shared" si="118"/>
        <v>0.56766666666666676</v>
      </c>
      <c r="BO1540" s="9">
        <f t="shared" si="119"/>
        <v>5</v>
      </c>
      <c r="BT1540">
        <v>0.53100000000000003</v>
      </c>
      <c r="BU1540">
        <v>9</v>
      </c>
      <c r="BV1540">
        <v>0</v>
      </c>
      <c r="BW1540">
        <v>0</v>
      </c>
      <c r="BX1540">
        <v>23</v>
      </c>
      <c r="BY1540">
        <v>217.000001</v>
      </c>
      <c r="BZ1540">
        <v>23</v>
      </c>
      <c r="CA1540">
        <v>81.255127850356757</v>
      </c>
      <c r="CB1540">
        <v>23</v>
      </c>
      <c r="CC1540">
        <v>237</v>
      </c>
      <c r="CD1540">
        <v>23</v>
      </c>
      <c r="CE1540">
        <v>116.180899967287</v>
      </c>
      <c r="CF1540">
        <v>4</v>
      </c>
      <c r="CG1540">
        <v>1</v>
      </c>
      <c r="CM1540">
        <v>0.53100000000000003</v>
      </c>
      <c r="CQ1540" t="s">
        <v>162</v>
      </c>
      <c r="CR1540" t="s">
        <v>176</v>
      </c>
      <c r="CS1540" t="s">
        <v>242</v>
      </c>
      <c r="CT1540">
        <v>0</v>
      </c>
      <c r="CU1540">
        <v>23</v>
      </c>
      <c r="CV1540">
        <v>217.000001</v>
      </c>
      <c r="CW1540">
        <v>23</v>
      </c>
      <c r="CX1540">
        <v>81.255127850356757</v>
      </c>
      <c r="CY1540">
        <v>23</v>
      </c>
      <c r="CZ1540">
        <v>237</v>
      </c>
      <c r="DA1540">
        <v>23</v>
      </c>
      <c r="DB1540">
        <v>116.180899967287</v>
      </c>
      <c r="DC1540">
        <v>4</v>
      </c>
      <c r="DD1540">
        <v>1</v>
      </c>
      <c r="DF1540">
        <v>0.28100000000000003</v>
      </c>
    </row>
    <row r="1541" spans="1:110" x14ac:dyDescent="0.25">
      <c r="A1541" s="74">
        <v>2</v>
      </c>
      <c r="B1541" s="44">
        <v>2</v>
      </c>
      <c r="C1541" s="44">
        <v>6</v>
      </c>
      <c r="D1541" s="44">
        <v>0</v>
      </c>
      <c r="E1541" s="44">
        <v>0.16839300848459399</v>
      </c>
      <c r="F1541" s="44">
        <v>1634.5107089999999</v>
      </c>
      <c r="G1541" s="75">
        <v>97.1</v>
      </c>
      <c r="H1541" s="74">
        <v>0.45300000000000001</v>
      </c>
      <c r="I1541" s="44">
        <v>4</v>
      </c>
      <c r="J1541" s="75">
        <v>0</v>
      </c>
      <c r="K1541" s="74">
        <v>0.35899999999999999</v>
      </c>
      <c r="L1541" s="44">
        <v>4</v>
      </c>
      <c r="M1541" s="75">
        <v>0</v>
      </c>
      <c r="N1541" s="44">
        <v>0.29699999999999999</v>
      </c>
      <c r="O1541" s="44">
        <v>4</v>
      </c>
      <c r="P1541" s="75">
        <v>0</v>
      </c>
      <c r="Q1541" s="80">
        <f t="shared" si="115"/>
        <v>0.36966666666666664</v>
      </c>
      <c r="R1541" s="88">
        <f t="shared" si="115"/>
        <v>4</v>
      </c>
      <c r="T1541" s="74">
        <v>0.79700000000000004</v>
      </c>
      <c r="U1541" s="44">
        <v>7</v>
      </c>
      <c r="V1541" s="44">
        <v>0</v>
      </c>
      <c r="W1541" s="44">
        <v>0</v>
      </c>
      <c r="X1541" s="44">
        <v>23</v>
      </c>
      <c r="Y1541" s="44">
        <v>217</v>
      </c>
      <c r="Z1541" s="44">
        <v>23</v>
      </c>
      <c r="AA1541" s="44">
        <v>237</v>
      </c>
      <c r="AB1541" s="44">
        <v>23</v>
      </c>
      <c r="AC1541" s="44">
        <v>0</v>
      </c>
      <c r="AD1541" s="44">
        <v>23</v>
      </c>
      <c r="AE1541" s="44">
        <v>115.87602664024719</v>
      </c>
      <c r="AF1541" s="44">
        <v>4</v>
      </c>
      <c r="AG1541" s="75">
        <v>0.9</v>
      </c>
      <c r="AH1541" s="74">
        <v>0.84399999999999997</v>
      </c>
      <c r="AI1541" s="44">
        <v>7</v>
      </c>
      <c r="AJ1541" s="44">
        <v>0</v>
      </c>
      <c r="AK1541" s="44">
        <v>0</v>
      </c>
      <c r="AL1541" s="44">
        <v>23</v>
      </c>
      <c r="AM1541" s="44">
        <v>217</v>
      </c>
      <c r="AN1541" s="44">
        <v>23</v>
      </c>
      <c r="AO1541" s="44">
        <v>237</v>
      </c>
      <c r="AP1541" s="44">
        <v>23</v>
      </c>
      <c r="AQ1541" s="44">
        <v>0</v>
      </c>
      <c r="AR1541" s="44">
        <v>23</v>
      </c>
      <c r="AS1541" s="44">
        <v>115.87602664024719</v>
      </c>
      <c r="AT1541" s="44">
        <v>4</v>
      </c>
      <c r="AU1541" s="75">
        <v>0.9</v>
      </c>
      <c r="AV1541">
        <v>0.92200000000000004</v>
      </c>
      <c r="AW1541">
        <v>7</v>
      </c>
      <c r="AX1541">
        <v>0</v>
      </c>
      <c r="AY1541">
        <v>0</v>
      </c>
      <c r="AZ1541">
        <v>23</v>
      </c>
      <c r="BA1541">
        <v>217</v>
      </c>
      <c r="BB1541">
        <v>23</v>
      </c>
      <c r="BC1541">
        <v>237</v>
      </c>
      <c r="BD1541">
        <v>23</v>
      </c>
      <c r="BE1541">
        <v>0</v>
      </c>
      <c r="BF1541">
        <v>23</v>
      </c>
      <c r="BG1541">
        <v>115.87602664024719</v>
      </c>
      <c r="BH1541">
        <v>4</v>
      </c>
      <c r="BI1541">
        <v>0.9</v>
      </c>
      <c r="BJ1541" s="74">
        <f t="shared" si="116"/>
        <v>0.85433333333333339</v>
      </c>
      <c r="BK1541" s="92">
        <f t="shared" si="117"/>
        <v>7</v>
      </c>
      <c r="BN1541" s="67">
        <f t="shared" si="118"/>
        <v>0.48466666666666675</v>
      </c>
      <c r="BO1541" s="9">
        <f t="shared" si="119"/>
        <v>3</v>
      </c>
      <c r="BT1541">
        <v>0.48499999999999999</v>
      </c>
      <c r="BU1541">
        <v>7</v>
      </c>
      <c r="BV1541">
        <v>0</v>
      </c>
      <c r="BW1541">
        <v>0</v>
      </c>
      <c r="BX1541">
        <v>23</v>
      </c>
      <c r="BY1541">
        <v>217</v>
      </c>
      <c r="BZ1541">
        <v>23</v>
      </c>
      <c r="CA1541">
        <v>237</v>
      </c>
      <c r="CB1541">
        <v>23</v>
      </c>
      <c r="CC1541">
        <v>0</v>
      </c>
      <c r="CD1541">
        <v>23</v>
      </c>
      <c r="CE1541">
        <v>115.87602664024719</v>
      </c>
      <c r="CF1541">
        <v>4</v>
      </c>
      <c r="CG1541">
        <v>0.9</v>
      </c>
      <c r="CM1541">
        <v>0.48499999999999999</v>
      </c>
      <c r="CQ1541" t="s">
        <v>162</v>
      </c>
      <c r="CR1541" t="s">
        <v>179</v>
      </c>
      <c r="CS1541" t="s">
        <v>183</v>
      </c>
      <c r="CT1541">
        <v>0</v>
      </c>
      <c r="CU1541">
        <v>23</v>
      </c>
      <c r="CV1541">
        <v>217</v>
      </c>
      <c r="CW1541">
        <v>23</v>
      </c>
      <c r="CX1541">
        <v>237</v>
      </c>
      <c r="CY1541">
        <v>23</v>
      </c>
      <c r="CZ1541">
        <v>0</v>
      </c>
      <c r="DA1541">
        <v>23</v>
      </c>
      <c r="DB1541">
        <v>115.87602664024719</v>
      </c>
      <c r="DC1541">
        <v>4</v>
      </c>
      <c r="DD1541">
        <v>0.9</v>
      </c>
      <c r="DF1541">
        <v>0.26500000000000001</v>
      </c>
    </row>
    <row r="1542" spans="1:110" x14ac:dyDescent="0.25">
      <c r="A1542" s="74">
        <v>2</v>
      </c>
      <c r="B1542" s="44">
        <v>2</v>
      </c>
      <c r="C1542" s="44">
        <v>6</v>
      </c>
      <c r="D1542" s="44">
        <v>1</v>
      </c>
      <c r="E1542" s="44">
        <v>0.26593101299647098</v>
      </c>
      <c r="F1542" s="44">
        <v>1667.7079705000001</v>
      </c>
      <c r="G1542" s="75">
        <v>105.149999999999</v>
      </c>
      <c r="H1542" s="74">
        <v>0.42099999999999999</v>
      </c>
      <c r="I1542" s="44">
        <v>4</v>
      </c>
      <c r="J1542" s="75">
        <v>0</v>
      </c>
      <c r="K1542" s="74">
        <v>0.34399999999999997</v>
      </c>
      <c r="L1542" s="44">
        <v>4</v>
      </c>
      <c r="M1542" s="75">
        <v>0</v>
      </c>
      <c r="N1542" s="44">
        <v>0.28100000000000003</v>
      </c>
      <c r="O1542" s="44">
        <v>4</v>
      </c>
      <c r="P1542" s="75">
        <v>0</v>
      </c>
      <c r="Q1542" s="80">
        <f t="shared" ref="Q1542:R1605" si="120">AVERAGE(H1542,K1542,N1542)</f>
        <v>0.34866666666666662</v>
      </c>
      <c r="R1542" s="88">
        <f t="shared" si="120"/>
        <v>4</v>
      </c>
      <c r="T1542" s="74">
        <v>0.89</v>
      </c>
      <c r="U1542" s="44">
        <v>9</v>
      </c>
      <c r="V1542" s="44">
        <v>0</v>
      </c>
      <c r="W1542" s="44">
        <v>217.00000100000003</v>
      </c>
      <c r="X1542" s="44">
        <v>23</v>
      </c>
      <c r="Y1542" s="44">
        <v>81.051861349220161</v>
      </c>
      <c r="Z1542" s="44">
        <v>23</v>
      </c>
      <c r="AA1542" s="44">
        <v>237.00000000000003</v>
      </c>
      <c r="AB1542" s="44">
        <v>23</v>
      </c>
      <c r="AC1542" s="44">
        <v>0</v>
      </c>
      <c r="AD1542" s="44">
        <v>23</v>
      </c>
      <c r="AE1542" s="44">
        <v>115.49066708628614</v>
      </c>
      <c r="AF1542" s="44">
        <v>4</v>
      </c>
      <c r="AG1542" s="75">
        <v>1</v>
      </c>
      <c r="AH1542" s="74">
        <v>0.93799999999999994</v>
      </c>
      <c r="AI1542" s="44">
        <v>9</v>
      </c>
      <c r="AJ1542" s="44">
        <v>0</v>
      </c>
      <c r="AK1542" s="44">
        <v>217.00000100000003</v>
      </c>
      <c r="AL1542" s="44">
        <v>23</v>
      </c>
      <c r="AM1542" s="44">
        <v>81.051861349220161</v>
      </c>
      <c r="AN1542" s="44">
        <v>23</v>
      </c>
      <c r="AO1542" s="44">
        <v>237.00000000000003</v>
      </c>
      <c r="AP1542" s="44">
        <v>23</v>
      </c>
      <c r="AQ1542" s="44">
        <v>0</v>
      </c>
      <c r="AR1542" s="44">
        <v>23</v>
      </c>
      <c r="AS1542" s="44">
        <v>115.49066708628614</v>
      </c>
      <c r="AT1542" s="44">
        <v>4</v>
      </c>
      <c r="AU1542" s="75">
        <v>1</v>
      </c>
      <c r="AV1542">
        <v>1.016</v>
      </c>
      <c r="AW1542">
        <v>9</v>
      </c>
      <c r="AX1542">
        <v>0</v>
      </c>
      <c r="AY1542">
        <v>217.00000100000003</v>
      </c>
      <c r="AZ1542">
        <v>23</v>
      </c>
      <c r="BA1542">
        <v>81.051861349220161</v>
      </c>
      <c r="BB1542">
        <v>23</v>
      </c>
      <c r="BC1542">
        <v>237.00000000000003</v>
      </c>
      <c r="BD1542">
        <v>23</v>
      </c>
      <c r="BE1542">
        <v>0</v>
      </c>
      <c r="BF1542">
        <v>23</v>
      </c>
      <c r="BG1542">
        <v>115.49066708628614</v>
      </c>
      <c r="BH1542">
        <v>4</v>
      </c>
      <c r="BI1542">
        <v>1</v>
      </c>
      <c r="BJ1542" s="74">
        <f t="shared" ref="BJ1542:BJ1605" si="121">AVERAGE(T1542,AH1542,AV1542)</f>
        <v>0.94799999999999995</v>
      </c>
      <c r="BK1542" s="92">
        <f t="shared" ref="BK1542:BK1605" si="122">AVERAGE(U1542,AI1542,AW1542)</f>
        <v>9</v>
      </c>
      <c r="BN1542" s="67">
        <f t="shared" ref="BN1542:BN1605" si="123">(BJ1542-Q1542)</f>
        <v>0.59933333333333327</v>
      </c>
      <c r="BO1542" s="9">
        <f t="shared" ref="BO1542:BO1605" si="124">BK1542-R1542</f>
        <v>5</v>
      </c>
      <c r="BT1542">
        <v>0.53200000000000003</v>
      </c>
      <c r="BU1542">
        <v>9</v>
      </c>
      <c r="BV1542">
        <v>0</v>
      </c>
      <c r="BW1542">
        <v>217.00000100000003</v>
      </c>
      <c r="BX1542">
        <v>23</v>
      </c>
      <c r="BY1542">
        <v>81.051861349220161</v>
      </c>
      <c r="BZ1542">
        <v>23</v>
      </c>
      <c r="CA1542">
        <v>237.00000000000003</v>
      </c>
      <c r="CB1542">
        <v>23</v>
      </c>
      <c r="CC1542">
        <v>0</v>
      </c>
      <c r="CD1542">
        <v>23</v>
      </c>
      <c r="CE1542">
        <v>115.49066708628614</v>
      </c>
      <c r="CF1542">
        <v>4</v>
      </c>
      <c r="CG1542">
        <v>1</v>
      </c>
      <c r="CM1542">
        <v>0.53200000000000003</v>
      </c>
      <c r="CQ1542" t="s">
        <v>162</v>
      </c>
      <c r="CR1542" t="s">
        <v>182</v>
      </c>
      <c r="CS1542" t="s">
        <v>242</v>
      </c>
      <c r="CT1542">
        <v>217.00000100000003</v>
      </c>
      <c r="CU1542">
        <v>23</v>
      </c>
      <c r="CV1542">
        <v>81.051861349220161</v>
      </c>
      <c r="CW1542">
        <v>23</v>
      </c>
      <c r="CX1542">
        <v>237.00000000000003</v>
      </c>
      <c r="CY1542">
        <v>23</v>
      </c>
      <c r="CZ1542">
        <v>0</v>
      </c>
      <c r="DA1542">
        <v>23</v>
      </c>
      <c r="DB1542">
        <v>115.49066708628614</v>
      </c>
      <c r="DC1542">
        <v>4</v>
      </c>
      <c r="DD1542">
        <v>1</v>
      </c>
      <c r="DF1542">
        <v>0.29699999999999999</v>
      </c>
    </row>
    <row r="1543" spans="1:110" x14ac:dyDescent="0.25">
      <c r="A1543" s="74">
        <v>2</v>
      </c>
      <c r="B1543" s="44">
        <v>2</v>
      </c>
      <c r="C1543" s="44">
        <v>6</v>
      </c>
      <c r="D1543" s="44">
        <v>2</v>
      </c>
      <c r="E1543" s="44">
        <v>0.36346901750832999</v>
      </c>
      <c r="F1543" s="44">
        <v>1700.9052320000001</v>
      </c>
      <c r="G1543" s="75">
        <v>113.19999999999899</v>
      </c>
      <c r="H1543" s="74">
        <v>0.437</v>
      </c>
      <c r="I1543" s="44">
        <v>4</v>
      </c>
      <c r="J1543" s="75">
        <v>0</v>
      </c>
      <c r="K1543" s="74">
        <v>0.32800000000000001</v>
      </c>
      <c r="L1543" s="44">
        <v>4</v>
      </c>
      <c r="M1543" s="75">
        <v>0</v>
      </c>
      <c r="N1543" s="44">
        <v>0.28100000000000003</v>
      </c>
      <c r="O1543" s="44">
        <v>4</v>
      </c>
      <c r="P1543" s="75">
        <v>0</v>
      </c>
      <c r="Q1543" s="80">
        <f t="shared" si="120"/>
        <v>0.34866666666666668</v>
      </c>
      <c r="R1543" s="88">
        <f t="shared" si="120"/>
        <v>4</v>
      </c>
      <c r="T1543" s="74">
        <v>0.875</v>
      </c>
      <c r="U1543" s="44">
        <v>9</v>
      </c>
      <c r="V1543" s="44">
        <v>0</v>
      </c>
      <c r="W1543" s="44">
        <v>217.000001</v>
      </c>
      <c r="X1543" s="44">
        <v>23</v>
      </c>
      <c r="Y1543" s="44">
        <v>81.019299360926482</v>
      </c>
      <c r="Z1543" s="44">
        <v>23</v>
      </c>
      <c r="AA1543" s="44">
        <v>237</v>
      </c>
      <c r="AB1543" s="44">
        <v>23</v>
      </c>
      <c r="AC1543" s="44">
        <v>0</v>
      </c>
      <c r="AD1543" s="44">
        <v>23</v>
      </c>
      <c r="AE1543" s="44">
        <v>115.95774892664153</v>
      </c>
      <c r="AF1543" s="44">
        <v>4</v>
      </c>
      <c r="AG1543" s="75">
        <v>1</v>
      </c>
      <c r="AH1543" s="74">
        <v>0.93700000000000006</v>
      </c>
      <c r="AI1543" s="44">
        <v>9</v>
      </c>
      <c r="AJ1543" s="44">
        <v>0</v>
      </c>
      <c r="AK1543" s="44">
        <v>217.000001</v>
      </c>
      <c r="AL1543" s="44">
        <v>23</v>
      </c>
      <c r="AM1543" s="44">
        <v>81.019299360926482</v>
      </c>
      <c r="AN1543" s="44">
        <v>23</v>
      </c>
      <c r="AO1543" s="44">
        <v>237</v>
      </c>
      <c r="AP1543" s="44">
        <v>23</v>
      </c>
      <c r="AQ1543" s="44">
        <v>0</v>
      </c>
      <c r="AR1543" s="44">
        <v>23</v>
      </c>
      <c r="AS1543" s="44">
        <v>115.95774892664153</v>
      </c>
      <c r="AT1543" s="44">
        <v>4</v>
      </c>
      <c r="AU1543" s="75">
        <v>1</v>
      </c>
      <c r="AV1543">
        <v>0.98499999999999999</v>
      </c>
      <c r="AW1543">
        <v>9</v>
      </c>
      <c r="AX1543">
        <v>0</v>
      </c>
      <c r="AY1543">
        <v>217.000001</v>
      </c>
      <c r="AZ1543">
        <v>23</v>
      </c>
      <c r="BA1543">
        <v>81.019299360926482</v>
      </c>
      <c r="BB1543">
        <v>23</v>
      </c>
      <c r="BC1543">
        <v>237</v>
      </c>
      <c r="BD1543">
        <v>23</v>
      </c>
      <c r="BE1543">
        <v>0</v>
      </c>
      <c r="BF1543">
        <v>23</v>
      </c>
      <c r="BG1543">
        <v>115.95774892664153</v>
      </c>
      <c r="BH1543">
        <v>4</v>
      </c>
      <c r="BI1543">
        <v>1</v>
      </c>
      <c r="BJ1543" s="74">
        <f t="shared" si="121"/>
        <v>0.93233333333333335</v>
      </c>
      <c r="BK1543" s="92">
        <f t="shared" si="122"/>
        <v>9</v>
      </c>
      <c r="BN1543" s="67">
        <f t="shared" si="123"/>
        <v>0.58366666666666667</v>
      </c>
      <c r="BO1543" s="9">
        <f t="shared" si="124"/>
        <v>5</v>
      </c>
      <c r="BT1543">
        <v>0.51500000000000001</v>
      </c>
      <c r="BU1543">
        <v>9</v>
      </c>
      <c r="BV1543">
        <v>0</v>
      </c>
      <c r="BW1543">
        <v>217.000001</v>
      </c>
      <c r="BX1543">
        <v>23</v>
      </c>
      <c r="BY1543">
        <v>81.019299360926482</v>
      </c>
      <c r="BZ1543">
        <v>23</v>
      </c>
      <c r="CA1543">
        <v>237</v>
      </c>
      <c r="CB1543">
        <v>23</v>
      </c>
      <c r="CC1543">
        <v>0</v>
      </c>
      <c r="CD1543">
        <v>23</v>
      </c>
      <c r="CE1543">
        <v>115.95774892664153</v>
      </c>
      <c r="CF1543">
        <v>4</v>
      </c>
      <c r="CG1543">
        <v>1</v>
      </c>
      <c r="CM1543">
        <v>0.51500000000000001</v>
      </c>
      <c r="CQ1543" t="s">
        <v>162</v>
      </c>
      <c r="CR1543" t="s">
        <v>187</v>
      </c>
      <c r="CS1543" t="s">
        <v>242</v>
      </c>
      <c r="CT1543">
        <v>217.000001</v>
      </c>
      <c r="CU1543">
        <v>23</v>
      </c>
      <c r="CV1543">
        <v>81.019299360926482</v>
      </c>
      <c r="CW1543">
        <v>23</v>
      </c>
      <c r="CX1543">
        <v>237</v>
      </c>
      <c r="CY1543">
        <v>23</v>
      </c>
      <c r="CZ1543">
        <v>0</v>
      </c>
      <c r="DA1543">
        <v>23</v>
      </c>
      <c r="DB1543">
        <v>115.95774892664153</v>
      </c>
      <c r="DC1543">
        <v>4</v>
      </c>
      <c r="DD1543">
        <v>1</v>
      </c>
      <c r="DF1543">
        <v>0.313</v>
      </c>
    </row>
    <row r="1544" spans="1:110" x14ac:dyDescent="0.25">
      <c r="A1544" s="74">
        <v>2</v>
      </c>
      <c r="B1544" s="44">
        <v>2</v>
      </c>
      <c r="C1544" s="44">
        <v>6</v>
      </c>
      <c r="D1544" s="44">
        <v>3</v>
      </c>
      <c r="E1544" s="44">
        <v>0.46100702202022498</v>
      </c>
      <c r="F1544" s="44">
        <v>1734.1024935</v>
      </c>
      <c r="G1544" s="75">
        <v>121.25</v>
      </c>
      <c r="H1544" s="74">
        <v>0.45300000000000001</v>
      </c>
      <c r="I1544" s="44">
        <v>4</v>
      </c>
      <c r="J1544" s="75">
        <v>0</v>
      </c>
      <c r="K1544" s="74">
        <v>0.36</v>
      </c>
      <c r="L1544" s="44">
        <v>4</v>
      </c>
      <c r="M1544" s="75">
        <v>0</v>
      </c>
      <c r="N1544" s="44">
        <v>0.28100000000000003</v>
      </c>
      <c r="O1544" s="44">
        <v>4</v>
      </c>
      <c r="P1544" s="75">
        <v>0</v>
      </c>
      <c r="Q1544" s="80">
        <f t="shared" si="120"/>
        <v>0.36466666666666664</v>
      </c>
      <c r="R1544" s="88">
        <f t="shared" si="120"/>
        <v>4</v>
      </c>
      <c r="T1544" s="74">
        <v>0.89100000000000001</v>
      </c>
      <c r="U1544" s="44">
        <v>9</v>
      </c>
      <c r="V1544" s="44">
        <v>0</v>
      </c>
      <c r="W1544" s="44">
        <v>0</v>
      </c>
      <c r="X1544" s="44">
        <v>23</v>
      </c>
      <c r="Y1544" s="44">
        <v>216.99999999999997</v>
      </c>
      <c r="Z1544" s="44">
        <v>23</v>
      </c>
      <c r="AA1544" s="44">
        <v>81.737751410746242</v>
      </c>
      <c r="AB1544" s="44">
        <v>23</v>
      </c>
      <c r="AC1544" s="44">
        <v>237</v>
      </c>
      <c r="AD1544" s="44">
        <v>23</v>
      </c>
      <c r="AE1544" s="44">
        <v>117.99907464260531</v>
      </c>
      <c r="AF1544" s="44">
        <v>4</v>
      </c>
      <c r="AG1544" s="75">
        <v>0.9</v>
      </c>
      <c r="AH1544" s="74">
        <v>0.96899999999999997</v>
      </c>
      <c r="AI1544" s="44">
        <v>9</v>
      </c>
      <c r="AJ1544" s="44">
        <v>0</v>
      </c>
      <c r="AK1544" s="44">
        <v>0</v>
      </c>
      <c r="AL1544" s="44">
        <v>23</v>
      </c>
      <c r="AM1544" s="44">
        <v>216.99999999999997</v>
      </c>
      <c r="AN1544" s="44">
        <v>23</v>
      </c>
      <c r="AO1544" s="44">
        <v>81.737751410746242</v>
      </c>
      <c r="AP1544" s="44">
        <v>23</v>
      </c>
      <c r="AQ1544" s="44">
        <v>237</v>
      </c>
      <c r="AR1544" s="44">
        <v>23</v>
      </c>
      <c r="AS1544" s="44">
        <v>117.99907464260531</v>
      </c>
      <c r="AT1544" s="44">
        <v>4</v>
      </c>
      <c r="AU1544" s="75">
        <v>0.9</v>
      </c>
      <c r="AV1544">
        <v>1.0620000000000001</v>
      </c>
      <c r="AW1544">
        <v>9</v>
      </c>
      <c r="AX1544">
        <v>0</v>
      </c>
      <c r="AY1544">
        <v>0</v>
      </c>
      <c r="AZ1544">
        <v>23</v>
      </c>
      <c r="BA1544">
        <v>216.99999999999997</v>
      </c>
      <c r="BB1544">
        <v>23</v>
      </c>
      <c r="BC1544">
        <v>81.737751410746242</v>
      </c>
      <c r="BD1544">
        <v>23</v>
      </c>
      <c r="BE1544">
        <v>237</v>
      </c>
      <c r="BF1544">
        <v>23</v>
      </c>
      <c r="BG1544">
        <v>117.99907464260531</v>
      </c>
      <c r="BH1544">
        <v>4</v>
      </c>
      <c r="BI1544">
        <v>0.9</v>
      </c>
      <c r="BJ1544" s="74">
        <f t="shared" si="121"/>
        <v>0.97399999999999987</v>
      </c>
      <c r="BK1544" s="92">
        <f t="shared" si="122"/>
        <v>9</v>
      </c>
      <c r="BN1544" s="67">
        <f t="shared" si="123"/>
        <v>0.60933333333333328</v>
      </c>
      <c r="BO1544" s="9">
        <f t="shared" si="124"/>
        <v>5</v>
      </c>
      <c r="BT1544">
        <v>0.54700000000000004</v>
      </c>
      <c r="BU1544">
        <v>9</v>
      </c>
      <c r="BV1544">
        <v>0</v>
      </c>
      <c r="BW1544">
        <v>0</v>
      </c>
      <c r="BX1544">
        <v>23</v>
      </c>
      <c r="BY1544">
        <v>216.99999999999997</v>
      </c>
      <c r="BZ1544">
        <v>23</v>
      </c>
      <c r="CA1544">
        <v>81.737751410746242</v>
      </c>
      <c r="CB1544">
        <v>23</v>
      </c>
      <c r="CC1544">
        <v>237</v>
      </c>
      <c r="CD1544">
        <v>23</v>
      </c>
      <c r="CE1544">
        <v>117.99907464260531</v>
      </c>
      <c r="CF1544">
        <v>4</v>
      </c>
      <c r="CG1544">
        <v>0.9</v>
      </c>
      <c r="CM1544">
        <v>0.54700000000000004</v>
      </c>
      <c r="CQ1544" t="s">
        <v>162</v>
      </c>
      <c r="CR1544" t="s">
        <v>187</v>
      </c>
      <c r="CS1544" t="s">
        <v>242</v>
      </c>
      <c r="CT1544">
        <v>0</v>
      </c>
      <c r="CU1544">
        <v>23</v>
      </c>
      <c r="CV1544">
        <v>216.99999999999997</v>
      </c>
      <c r="CW1544">
        <v>23</v>
      </c>
      <c r="CX1544">
        <v>81.737751410746242</v>
      </c>
      <c r="CY1544">
        <v>23</v>
      </c>
      <c r="CZ1544">
        <v>237</v>
      </c>
      <c r="DA1544">
        <v>23</v>
      </c>
      <c r="DB1544">
        <v>117.99907464260531</v>
      </c>
      <c r="DC1544">
        <v>4</v>
      </c>
      <c r="DD1544">
        <v>0.9</v>
      </c>
      <c r="DF1544">
        <v>0.313</v>
      </c>
    </row>
    <row r="1545" spans="1:110" x14ac:dyDescent="0.25">
      <c r="A1545" s="74">
        <v>2</v>
      </c>
      <c r="B1545" s="44">
        <v>2</v>
      </c>
      <c r="C1545" s="44">
        <v>7</v>
      </c>
      <c r="D1545" s="44">
        <v>0</v>
      </c>
      <c r="E1545" s="44">
        <v>0.47915282914462698</v>
      </c>
      <c r="F1545" s="44">
        <v>1759.1860649999901</v>
      </c>
      <c r="G1545" s="75">
        <v>103.84</v>
      </c>
      <c r="H1545" s="74">
        <v>0.42199999999999999</v>
      </c>
      <c r="I1545" s="44">
        <v>4</v>
      </c>
      <c r="J1545" s="75">
        <v>0</v>
      </c>
      <c r="K1545" s="74">
        <v>0.35899999999999999</v>
      </c>
      <c r="L1545" s="44">
        <v>4</v>
      </c>
      <c r="M1545" s="75">
        <v>0</v>
      </c>
      <c r="N1545" s="44">
        <v>0.29699999999999999</v>
      </c>
      <c r="O1545" s="44">
        <v>4</v>
      </c>
      <c r="P1545" s="75">
        <v>0</v>
      </c>
      <c r="Q1545" s="80">
        <f t="shared" si="120"/>
        <v>0.35933333333333328</v>
      </c>
      <c r="R1545" s="88">
        <f t="shared" si="120"/>
        <v>4</v>
      </c>
      <c r="T1545" s="74">
        <v>0.81299999999999994</v>
      </c>
      <c r="U1545" s="44">
        <v>7</v>
      </c>
      <c r="V1545" s="44">
        <v>0</v>
      </c>
      <c r="W1545" s="44">
        <v>0</v>
      </c>
      <c r="X1545" s="44">
        <v>23</v>
      </c>
      <c r="Y1545" s="44">
        <v>217</v>
      </c>
      <c r="Z1545" s="44">
        <v>23</v>
      </c>
      <c r="AA1545" s="44">
        <v>237</v>
      </c>
      <c r="AB1545" s="44">
        <v>23</v>
      </c>
      <c r="AC1545" s="44">
        <v>0</v>
      </c>
      <c r="AD1545" s="44">
        <v>23</v>
      </c>
      <c r="AE1545" s="44">
        <v>115.6082942454604</v>
      </c>
      <c r="AF1545" s="44">
        <v>4</v>
      </c>
      <c r="AG1545" s="75">
        <v>0.9</v>
      </c>
      <c r="AH1545" s="74">
        <v>0.875</v>
      </c>
      <c r="AI1545" s="44">
        <v>7</v>
      </c>
      <c r="AJ1545" s="44">
        <v>0</v>
      </c>
      <c r="AK1545" s="44">
        <v>0</v>
      </c>
      <c r="AL1545" s="44">
        <v>23</v>
      </c>
      <c r="AM1545" s="44">
        <v>217</v>
      </c>
      <c r="AN1545" s="44">
        <v>23</v>
      </c>
      <c r="AO1545" s="44">
        <v>237</v>
      </c>
      <c r="AP1545" s="44">
        <v>23</v>
      </c>
      <c r="AQ1545" s="44">
        <v>0</v>
      </c>
      <c r="AR1545" s="44">
        <v>23</v>
      </c>
      <c r="AS1545" s="44">
        <v>115.6082942454604</v>
      </c>
      <c r="AT1545" s="44">
        <v>4</v>
      </c>
      <c r="AU1545" s="75">
        <v>0.9</v>
      </c>
      <c r="AV1545">
        <v>0.90700000000000003</v>
      </c>
      <c r="AW1545">
        <v>7</v>
      </c>
      <c r="AX1545">
        <v>0</v>
      </c>
      <c r="AY1545">
        <v>0</v>
      </c>
      <c r="AZ1545">
        <v>23</v>
      </c>
      <c r="BA1545">
        <v>217</v>
      </c>
      <c r="BB1545">
        <v>23</v>
      </c>
      <c r="BC1545">
        <v>237</v>
      </c>
      <c r="BD1545">
        <v>23</v>
      </c>
      <c r="BE1545">
        <v>0</v>
      </c>
      <c r="BF1545">
        <v>23</v>
      </c>
      <c r="BG1545">
        <v>115.6082942454604</v>
      </c>
      <c r="BH1545">
        <v>4</v>
      </c>
      <c r="BI1545">
        <v>0.9</v>
      </c>
      <c r="BJ1545" s="74">
        <f t="shared" si="121"/>
        <v>0.86499999999999988</v>
      </c>
      <c r="BK1545" s="92">
        <f t="shared" si="122"/>
        <v>7</v>
      </c>
      <c r="BN1545" s="67">
        <f t="shared" si="123"/>
        <v>0.5056666666666666</v>
      </c>
      <c r="BO1545" s="9">
        <f t="shared" si="124"/>
        <v>3</v>
      </c>
      <c r="BT1545">
        <v>0.48399999999999999</v>
      </c>
      <c r="BU1545">
        <v>7</v>
      </c>
      <c r="BV1545">
        <v>0</v>
      </c>
      <c r="BW1545">
        <v>0</v>
      </c>
      <c r="BX1545">
        <v>23</v>
      </c>
      <c r="BY1545">
        <v>217</v>
      </c>
      <c r="BZ1545">
        <v>23</v>
      </c>
      <c r="CA1545">
        <v>237</v>
      </c>
      <c r="CB1545">
        <v>23</v>
      </c>
      <c r="CC1545">
        <v>0</v>
      </c>
      <c r="CD1545">
        <v>23</v>
      </c>
      <c r="CE1545">
        <v>115.6082942454604</v>
      </c>
      <c r="CF1545">
        <v>4</v>
      </c>
      <c r="CG1545">
        <v>0.9</v>
      </c>
      <c r="CM1545">
        <v>0.48399999999999999</v>
      </c>
      <c r="CQ1545" t="s">
        <v>162</v>
      </c>
      <c r="CR1545" t="s">
        <v>173</v>
      </c>
      <c r="CS1545" t="s">
        <v>183</v>
      </c>
      <c r="CT1545">
        <v>0</v>
      </c>
      <c r="CU1545">
        <v>23</v>
      </c>
      <c r="CV1545">
        <v>217</v>
      </c>
      <c r="CW1545">
        <v>23</v>
      </c>
      <c r="CX1545">
        <v>237</v>
      </c>
      <c r="CY1545">
        <v>23</v>
      </c>
      <c r="CZ1545">
        <v>0</v>
      </c>
      <c r="DA1545">
        <v>23</v>
      </c>
      <c r="DB1545">
        <v>115.6082942454604</v>
      </c>
      <c r="DC1545">
        <v>4</v>
      </c>
      <c r="DD1545">
        <v>0.9</v>
      </c>
      <c r="DF1545">
        <v>0.23400000000000001</v>
      </c>
    </row>
    <row r="1546" spans="1:110" x14ac:dyDescent="0.25">
      <c r="A1546" s="74">
        <v>2</v>
      </c>
      <c r="B1546" s="44">
        <v>3</v>
      </c>
      <c r="C1546" s="44">
        <v>0</v>
      </c>
      <c r="D1546" s="44">
        <v>9</v>
      </c>
      <c r="E1546" s="44">
        <v>-0.41558115346052599</v>
      </c>
      <c r="F1546" s="44">
        <v>1340.5173795000001</v>
      </c>
      <c r="G1546" s="75">
        <v>144.13999999999999</v>
      </c>
      <c r="H1546" s="74">
        <v>0.45300000000000001</v>
      </c>
      <c r="I1546" s="44">
        <v>4</v>
      </c>
      <c r="J1546" s="75">
        <v>0</v>
      </c>
      <c r="K1546" s="74">
        <v>0.36</v>
      </c>
      <c r="L1546" s="44">
        <v>4</v>
      </c>
      <c r="M1546" s="75">
        <v>0</v>
      </c>
      <c r="N1546" s="44">
        <v>0.29699999999999999</v>
      </c>
      <c r="O1546" s="44">
        <v>4</v>
      </c>
      <c r="P1546" s="75">
        <v>0</v>
      </c>
      <c r="Q1546" s="80">
        <f t="shared" si="120"/>
        <v>0.36999999999999994</v>
      </c>
      <c r="R1546" s="88">
        <f t="shared" si="120"/>
        <v>4</v>
      </c>
      <c r="T1546" s="74">
        <v>0.75</v>
      </c>
      <c r="U1546" s="44">
        <v>7</v>
      </c>
      <c r="V1546" s="44">
        <v>0</v>
      </c>
      <c r="W1546" s="44">
        <v>0</v>
      </c>
      <c r="X1546" s="44">
        <v>23</v>
      </c>
      <c r="Y1546" s="44">
        <v>217.000001</v>
      </c>
      <c r="Z1546" s="44">
        <v>23</v>
      </c>
      <c r="AA1546" s="44">
        <v>0</v>
      </c>
      <c r="AB1546" s="44">
        <v>23</v>
      </c>
      <c r="AC1546" s="44">
        <v>237</v>
      </c>
      <c r="AD1546" s="44">
        <v>23</v>
      </c>
      <c r="AE1546" s="44">
        <v>111.36437059566489</v>
      </c>
      <c r="AF1546" s="44">
        <v>4</v>
      </c>
      <c r="AG1546" s="75">
        <v>1</v>
      </c>
      <c r="AH1546" s="74">
        <v>0.81299999999999994</v>
      </c>
      <c r="AI1546" s="44">
        <v>7</v>
      </c>
      <c r="AJ1546" s="44">
        <v>0</v>
      </c>
      <c r="AK1546" s="44">
        <v>0</v>
      </c>
      <c r="AL1546" s="44">
        <v>23</v>
      </c>
      <c r="AM1546" s="44">
        <v>217.000001</v>
      </c>
      <c r="AN1546" s="44">
        <v>23</v>
      </c>
      <c r="AO1546" s="44">
        <v>0</v>
      </c>
      <c r="AP1546" s="44">
        <v>23</v>
      </c>
      <c r="AQ1546" s="44">
        <v>237</v>
      </c>
      <c r="AR1546" s="44">
        <v>23</v>
      </c>
      <c r="AS1546" s="44">
        <v>111.36437059566489</v>
      </c>
      <c r="AT1546" s="44">
        <v>4</v>
      </c>
      <c r="AU1546" s="75">
        <v>1</v>
      </c>
      <c r="AV1546">
        <v>0.84299999999999997</v>
      </c>
      <c r="AW1546">
        <v>7</v>
      </c>
      <c r="AX1546">
        <v>0</v>
      </c>
      <c r="AY1546">
        <v>0</v>
      </c>
      <c r="AZ1546">
        <v>23</v>
      </c>
      <c r="BA1546">
        <v>217.000001</v>
      </c>
      <c r="BB1546">
        <v>23</v>
      </c>
      <c r="BC1546">
        <v>0</v>
      </c>
      <c r="BD1546">
        <v>23</v>
      </c>
      <c r="BE1546">
        <v>237</v>
      </c>
      <c r="BF1546">
        <v>23</v>
      </c>
      <c r="BG1546">
        <v>111.36437059566489</v>
      </c>
      <c r="BH1546">
        <v>4</v>
      </c>
      <c r="BI1546">
        <v>1</v>
      </c>
      <c r="BJ1546" s="74">
        <f t="shared" si="121"/>
        <v>0.80199999999999994</v>
      </c>
      <c r="BK1546" s="92">
        <f t="shared" si="122"/>
        <v>7</v>
      </c>
      <c r="BN1546" s="67">
        <f t="shared" si="123"/>
        <v>0.432</v>
      </c>
      <c r="BO1546" s="9">
        <f t="shared" si="124"/>
        <v>3</v>
      </c>
      <c r="BT1546">
        <v>0.437</v>
      </c>
      <c r="BU1546">
        <v>7</v>
      </c>
      <c r="BV1546">
        <v>0</v>
      </c>
      <c r="BW1546">
        <v>0</v>
      </c>
      <c r="BX1546">
        <v>23</v>
      </c>
      <c r="BY1546">
        <v>217.000001</v>
      </c>
      <c r="BZ1546">
        <v>23</v>
      </c>
      <c r="CA1546">
        <v>0</v>
      </c>
      <c r="CB1546">
        <v>23</v>
      </c>
      <c r="CC1546">
        <v>237</v>
      </c>
      <c r="CD1546">
        <v>23</v>
      </c>
      <c r="CE1546">
        <v>111.36437059566489</v>
      </c>
      <c r="CF1546">
        <v>4</v>
      </c>
      <c r="CG1546">
        <v>1</v>
      </c>
      <c r="CM1546">
        <v>0.437</v>
      </c>
      <c r="CQ1546" t="s">
        <v>162</v>
      </c>
      <c r="CR1546" t="s">
        <v>172</v>
      </c>
      <c r="CS1546" t="s">
        <v>183</v>
      </c>
      <c r="CT1546">
        <v>0</v>
      </c>
      <c r="CU1546">
        <v>23</v>
      </c>
      <c r="CV1546">
        <v>217.000001</v>
      </c>
      <c r="CW1546">
        <v>23</v>
      </c>
      <c r="CX1546">
        <v>0</v>
      </c>
      <c r="CY1546">
        <v>23</v>
      </c>
      <c r="CZ1546">
        <v>237</v>
      </c>
      <c r="DA1546">
        <v>23</v>
      </c>
      <c r="DB1546">
        <v>111.36437059566489</v>
      </c>
      <c r="DC1546">
        <v>4</v>
      </c>
      <c r="DD1546">
        <v>1</v>
      </c>
      <c r="DF1546">
        <v>0.219</v>
      </c>
    </row>
    <row r="1547" spans="1:110" x14ac:dyDescent="0.25">
      <c r="A1547" s="74">
        <v>2</v>
      </c>
      <c r="B1547" s="44">
        <v>3</v>
      </c>
      <c r="C1547" s="44">
        <v>0</v>
      </c>
      <c r="D1547" s="44">
        <v>10</v>
      </c>
      <c r="E1547" s="44">
        <v>-0.31804314894864799</v>
      </c>
      <c r="F1547" s="44">
        <v>1373.714641</v>
      </c>
      <c r="G1547" s="75">
        <v>152.19</v>
      </c>
      <c r="H1547" s="74">
        <v>0.45300000000000001</v>
      </c>
      <c r="I1547" s="44">
        <v>4</v>
      </c>
      <c r="J1547" s="75">
        <v>0</v>
      </c>
      <c r="K1547" s="74">
        <v>0.34399999999999997</v>
      </c>
      <c r="L1547" s="44">
        <v>4</v>
      </c>
      <c r="M1547" s="75">
        <v>0</v>
      </c>
      <c r="N1547" s="44">
        <v>0.29699999999999999</v>
      </c>
      <c r="O1547" s="44">
        <v>4</v>
      </c>
      <c r="P1547" s="75">
        <v>0</v>
      </c>
      <c r="Q1547" s="80">
        <f t="shared" si="120"/>
        <v>0.36466666666666664</v>
      </c>
      <c r="R1547" s="88">
        <f t="shared" si="120"/>
        <v>4</v>
      </c>
      <c r="T1547" s="74">
        <v>0.76500000000000001</v>
      </c>
      <c r="U1547" s="44">
        <v>7</v>
      </c>
      <c r="V1547" s="44">
        <v>0</v>
      </c>
      <c r="W1547" s="44">
        <v>0</v>
      </c>
      <c r="X1547" s="44">
        <v>23</v>
      </c>
      <c r="Y1547" s="44">
        <v>217</v>
      </c>
      <c r="Z1547" s="44">
        <v>23</v>
      </c>
      <c r="AA1547" s="44">
        <v>0</v>
      </c>
      <c r="AB1547" s="44">
        <v>23</v>
      </c>
      <c r="AC1547" s="44">
        <v>237</v>
      </c>
      <c r="AD1547" s="44">
        <v>23</v>
      </c>
      <c r="AE1547" s="44">
        <v>110.84229946334816</v>
      </c>
      <c r="AF1547" s="44">
        <v>4</v>
      </c>
      <c r="AG1547" s="75">
        <v>1</v>
      </c>
      <c r="AH1547" s="74">
        <v>0.81299999999999994</v>
      </c>
      <c r="AI1547" s="44">
        <v>7</v>
      </c>
      <c r="AJ1547" s="44">
        <v>0</v>
      </c>
      <c r="AK1547" s="44">
        <v>0</v>
      </c>
      <c r="AL1547" s="44">
        <v>23</v>
      </c>
      <c r="AM1547" s="44">
        <v>217</v>
      </c>
      <c r="AN1547" s="44">
        <v>23</v>
      </c>
      <c r="AO1547" s="44">
        <v>0</v>
      </c>
      <c r="AP1547" s="44">
        <v>23</v>
      </c>
      <c r="AQ1547" s="44">
        <v>237</v>
      </c>
      <c r="AR1547" s="44">
        <v>23</v>
      </c>
      <c r="AS1547" s="44">
        <v>110.84229946334816</v>
      </c>
      <c r="AT1547" s="44">
        <v>4</v>
      </c>
      <c r="AU1547" s="75">
        <v>1</v>
      </c>
      <c r="AV1547">
        <v>0.85899999999999999</v>
      </c>
      <c r="AW1547">
        <v>7</v>
      </c>
      <c r="AX1547">
        <v>0</v>
      </c>
      <c r="AY1547">
        <v>0</v>
      </c>
      <c r="AZ1547">
        <v>23</v>
      </c>
      <c r="BA1547">
        <v>217</v>
      </c>
      <c r="BB1547">
        <v>23</v>
      </c>
      <c r="BC1547">
        <v>0</v>
      </c>
      <c r="BD1547">
        <v>23</v>
      </c>
      <c r="BE1547">
        <v>237</v>
      </c>
      <c r="BF1547">
        <v>23</v>
      </c>
      <c r="BG1547">
        <v>110.84229946334816</v>
      </c>
      <c r="BH1547">
        <v>4</v>
      </c>
      <c r="BI1547">
        <v>1</v>
      </c>
      <c r="BJ1547" s="74">
        <f t="shared" si="121"/>
        <v>0.81233333333333324</v>
      </c>
      <c r="BK1547" s="92">
        <f t="shared" si="122"/>
        <v>7</v>
      </c>
      <c r="BN1547" s="67">
        <f t="shared" si="123"/>
        <v>0.4476666666666666</v>
      </c>
      <c r="BO1547" s="9">
        <f t="shared" si="124"/>
        <v>3</v>
      </c>
      <c r="BT1547">
        <v>0.438</v>
      </c>
      <c r="BU1547">
        <v>7</v>
      </c>
      <c r="BV1547">
        <v>0</v>
      </c>
      <c r="BW1547">
        <v>0</v>
      </c>
      <c r="BX1547">
        <v>23</v>
      </c>
      <c r="BY1547">
        <v>217</v>
      </c>
      <c r="BZ1547">
        <v>23</v>
      </c>
      <c r="CA1547">
        <v>0</v>
      </c>
      <c r="CB1547">
        <v>23</v>
      </c>
      <c r="CC1547">
        <v>237</v>
      </c>
      <c r="CD1547">
        <v>23</v>
      </c>
      <c r="CE1547">
        <v>110.84229946334816</v>
      </c>
      <c r="CF1547">
        <v>4</v>
      </c>
      <c r="CG1547">
        <v>1</v>
      </c>
      <c r="CM1547">
        <v>0.438</v>
      </c>
      <c r="CQ1547" t="s">
        <v>162</v>
      </c>
      <c r="CR1547" t="s">
        <v>175</v>
      </c>
      <c r="CS1547" t="s">
        <v>183</v>
      </c>
      <c r="CT1547">
        <v>0</v>
      </c>
      <c r="CU1547">
        <v>23</v>
      </c>
      <c r="CV1547">
        <v>217</v>
      </c>
      <c r="CW1547">
        <v>23</v>
      </c>
      <c r="CX1547">
        <v>0</v>
      </c>
      <c r="CY1547">
        <v>23</v>
      </c>
      <c r="CZ1547">
        <v>237</v>
      </c>
      <c r="DA1547">
        <v>23</v>
      </c>
      <c r="DB1547">
        <v>110.84229946334816</v>
      </c>
      <c r="DC1547">
        <v>4</v>
      </c>
      <c r="DD1547">
        <v>1</v>
      </c>
      <c r="DF1547">
        <v>0.218</v>
      </c>
    </row>
    <row r="1548" spans="1:110" x14ac:dyDescent="0.25">
      <c r="A1548" s="74">
        <v>2</v>
      </c>
      <c r="B1548" s="44">
        <v>3</v>
      </c>
      <c r="C1548" s="44">
        <v>0</v>
      </c>
      <c r="D1548" s="44">
        <v>11</v>
      </c>
      <c r="E1548" s="44">
        <v>-0.22050514443677099</v>
      </c>
      <c r="F1548" s="44">
        <v>1406.9119025</v>
      </c>
      <c r="G1548" s="75">
        <v>160.24</v>
      </c>
      <c r="H1548" s="74">
        <v>0.46899999999999997</v>
      </c>
      <c r="I1548" s="44">
        <v>4</v>
      </c>
      <c r="J1548" s="75">
        <v>0</v>
      </c>
      <c r="K1548" s="74">
        <v>0.35899999999999999</v>
      </c>
      <c r="L1548" s="44">
        <v>4</v>
      </c>
      <c r="M1548" s="75">
        <v>0</v>
      </c>
      <c r="N1548" s="44">
        <v>0.28199999999999997</v>
      </c>
      <c r="O1548" s="44">
        <v>4</v>
      </c>
      <c r="P1548" s="75">
        <v>0</v>
      </c>
      <c r="Q1548" s="80">
        <f t="shared" si="120"/>
        <v>0.36999999999999994</v>
      </c>
      <c r="R1548" s="88">
        <f t="shared" si="120"/>
        <v>4</v>
      </c>
      <c r="T1548" s="74">
        <v>0.78100000000000003</v>
      </c>
      <c r="U1548" s="44">
        <v>7</v>
      </c>
      <c r="V1548" s="44">
        <v>0</v>
      </c>
      <c r="W1548" s="44">
        <v>0</v>
      </c>
      <c r="X1548" s="44">
        <v>23</v>
      </c>
      <c r="Y1548" s="44">
        <v>217.000001</v>
      </c>
      <c r="Z1548" s="44">
        <v>23</v>
      </c>
      <c r="AA1548" s="44">
        <v>0</v>
      </c>
      <c r="AB1548" s="44">
        <v>23</v>
      </c>
      <c r="AC1548" s="44">
        <v>237</v>
      </c>
      <c r="AD1548" s="44">
        <v>23</v>
      </c>
      <c r="AE1548" s="44">
        <v>110.34491027541011</v>
      </c>
      <c r="AF1548" s="44">
        <v>4</v>
      </c>
      <c r="AG1548" s="75">
        <v>1</v>
      </c>
      <c r="AH1548" s="74">
        <v>0.81200000000000006</v>
      </c>
      <c r="AI1548" s="44">
        <v>7</v>
      </c>
      <c r="AJ1548" s="44">
        <v>0</v>
      </c>
      <c r="AK1548" s="44">
        <v>0</v>
      </c>
      <c r="AL1548" s="44">
        <v>23</v>
      </c>
      <c r="AM1548" s="44">
        <v>217.000001</v>
      </c>
      <c r="AN1548" s="44">
        <v>23</v>
      </c>
      <c r="AO1548" s="44">
        <v>0</v>
      </c>
      <c r="AP1548" s="44">
        <v>23</v>
      </c>
      <c r="AQ1548" s="44">
        <v>237</v>
      </c>
      <c r="AR1548" s="44">
        <v>23</v>
      </c>
      <c r="AS1548" s="44">
        <v>110.34491027541011</v>
      </c>
      <c r="AT1548" s="44">
        <v>4</v>
      </c>
      <c r="AU1548" s="75">
        <v>1</v>
      </c>
      <c r="AV1548">
        <v>0.875</v>
      </c>
      <c r="AW1548">
        <v>7</v>
      </c>
      <c r="AX1548">
        <v>0</v>
      </c>
      <c r="AY1548">
        <v>0</v>
      </c>
      <c r="AZ1548">
        <v>23</v>
      </c>
      <c r="BA1548">
        <v>217.000001</v>
      </c>
      <c r="BB1548">
        <v>23</v>
      </c>
      <c r="BC1548">
        <v>0</v>
      </c>
      <c r="BD1548">
        <v>23</v>
      </c>
      <c r="BE1548">
        <v>237</v>
      </c>
      <c r="BF1548">
        <v>23</v>
      </c>
      <c r="BG1548">
        <v>110.34491027541011</v>
      </c>
      <c r="BH1548">
        <v>4</v>
      </c>
      <c r="BI1548">
        <v>1</v>
      </c>
      <c r="BJ1548" s="74">
        <f t="shared" si="121"/>
        <v>0.82266666666666666</v>
      </c>
      <c r="BK1548" s="92">
        <f t="shared" si="122"/>
        <v>7</v>
      </c>
      <c r="BN1548" s="67">
        <f t="shared" si="123"/>
        <v>0.45266666666666672</v>
      </c>
      <c r="BO1548" s="9">
        <f t="shared" si="124"/>
        <v>3</v>
      </c>
      <c r="BT1548">
        <v>0.437</v>
      </c>
      <c r="BU1548">
        <v>7</v>
      </c>
      <c r="BV1548">
        <v>0</v>
      </c>
      <c r="BW1548">
        <v>0</v>
      </c>
      <c r="BX1548">
        <v>23</v>
      </c>
      <c r="BY1548">
        <v>217.000001</v>
      </c>
      <c r="BZ1548">
        <v>23</v>
      </c>
      <c r="CA1548">
        <v>0</v>
      </c>
      <c r="CB1548">
        <v>23</v>
      </c>
      <c r="CC1548">
        <v>237</v>
      </c>
      <c r="CD1548">
        <v>23</v>
      </c>
      <c r="CE1548">
        <v>110.34491027541011</v>
      </c>
      <c r="CF1548">
        <v>4</v>
      </c>
      <c r="CG1548">
        <v>1</v>
      </c>
      <c r="CM1548">
        <v>0.437</v>
      </c>
      <c r="CQ1548" t="s">
        <v>162</v>
      </c>
      <c r="CR1548" t="s">
        <v>172</v>
      </c>
      <c r="CS1548" t="s">
        <v>183</v>
      </c>
      <c r="CT1548">
        <v>0</v>
      </c>
      <c r="CU1548">
        <v>23</v>
      </c>
      <c r="CV1548">
        <v>217.000001</v>
      </c>
      <c r="CW1548">
        <v>23</v>
      </c>
      <c r="CX1548">
        <v>0</v>
      </c>
      <c r="CY1548">
        <v>23</v>
      </c>
      <c r="CZ1548">
        <v>237</v>
      </c>
      <c r="DA1548">
        <v>23</v>
      </c>
      <c r="DB1548">
        <v>110.34491027541011</v>
      </c>
      <c r="DC1548">
        <v>4</v>
      </c>
      <c r="DD1548">
        <v>1</v>
      </c>
      <c r="DF1548">
        <v>0.219</v>
      </c>
    </row>
    <row r="1549" spans="1:110" x14ac:dyDescent="0.25">
      <c r="A1549" s="74">
        <v>2</v>
      </c>
      <c r="B1549" s="44">
        <v>3</v>
      </c>
      <c r="C1549" s="44">
        <v>0</v>
      </c>
      <c r="D1549" s="44">
        <v>12</v>
      </c>
      <c r="E1549" s="44">
        <v>-0.122967139924894</v>
      </c>
      <c r="F1549" s="44">
        <v>1440.109164</v>
      </c>
      <c r="G1549" s="75">
        <v>168.29</v>
      </c>
      <c r="H1549" s="74">
        <v>0.437</v>
      </c>
      <c r="I1549" s="44">
        <v>4</v>
      </c>
      <c r="J1549" s="75">
        <v>0</v>
      </c>
      <c r="K1549" s="74">
        <v>0.34399999999999997</v>
      </c>
      <c r="L1549" s="44">
        <v>4</v>
      </c>
      <c r="M1549" s="75">
        <v>0</v>
      </c>
      <c r="N1549" s="44">
        <v>0.29699999999999999</v>
      </c>
      <c r="O1549" s="44">
        <v>4</v>
      </c>
      <c r="P1549" s="75">
        <v>0</v>
      </c>
      <c r="Q1549" s="80">
        <f t="shared" si="120"/>
        <v>0.35933333333333328</v>
      </c>
      <c r="R1549" s="88">
        <f t="shared" si="120"/>
        <v>4</v>
      </c>
      <c r="T1549" s="74">
        <v>0.76600000000000001</v>
      </c>
      <c r="U1549" s="44">
        <v>7</v>
      </c>
      <c r="V1549" s="44">
        <v>0</v>
      </c>
      <c r="W1549" s="44">
        <v>0</v>
      </c>
      <c r="X1549" s="44">
        <v>23</v>
      </c>
      <c r="Y1549" s="44">
        <v>217</v>
      </c>
      <c r="Z1549" s="44">
        <v>23</v>
      </c>
      <c r="AA1549" s="44">
        <v>0</v>
      </c>
      <c r="AB1549" s="44">
        <v>23</v>
      </c>
      <c r="AC1549" s="44">
        <v>237</v>
      </c>
      <c r="AD1549" s="44">
        <v>23</v>
      </c>
      <c r="AE1549" s="44">
        <v>109.87040907562528</v>
      </c>
      <c r="AF1549" s="44">
        <v>4</v>
      </c>
      <c r="AG1549" s="75">
        <v>1</v>
      </c>
      <c r="AH1549" s="74">
        <v>0.81200000000000006</v>
      </c>
      <c r="AI1549" s="44">
        <v>7</v>
      </c>
      <c r="AJ1549" s="44">
        <v>0</v>
      </c>
      <c r="AK1549" s="44">
        <v>0</v>
      </c>
      <c r="AL1549" s="44">
        <v>23</v>
      </c>
      <c r="AM1549" s="44">
        <v>217</v>
      </c>
      <c r="AN1549" s="44">
        <v>23</v>
      </c>
      <c r="AO1549" s="44">
        <v>0</v>
      </c>
      <c r="AP1549" s="44">
        <v>23</v>
      </c>
      <c r="AQ1549" s="44">
        <v>237</v>
      </c>
      <c r="AR1549" s="44">
        <v>23</v>
      </c>
      <c r="AS1549" s="44">
        <v>109.87040907562528</v>
      </c>
      <c r="AT1549" s="44">
        <v>4</v>
      </c>
      <c r="AU1549" s="75">
        <v>1</v>
      </c>
      <c r="AV1549">
        <v>0.85899999999999999</v>
      </c>
      <c r="AW1549">
        <v>7</v>
      </c>
      <c r="AX1549">
        <v>0</v>
      </c>
      <c r="AY1549">
        <v>0</v>
      </c>
      <c r="AZ1549">
        <v>23</v>
      </c>
      <c r="BA1549">
        <v>217</v>
      </c>
      <c r="BB1549">
        <v>23</v>
      </c>
      <c r="BC1549">
        <v>0</v>
      </c>
      <c r="BD1549">
        <v>23</v>
      </c>
      <c r="BE1549">
        <v>237</v>
      </c>
      <c r="BF1549">
        <v>23</v>
      </c>
      <c r="BG1549">
        <v>109.87040907562528</v>
      </c>
      <c r="BH1549">
        <v>4</v>
      </c>
      <c r="BI1549">
        <v>1</v>
      </c>
      <c r="BJ1549" s="74">
        <f t="shared" si="121"/>
        <v>0.81233333333333346</v>
      </c>
      <c r="BK1549" s="92">
        <f t="shared" si="122"/>
        <v>7</v>
      </c>
      <c r="BN1549" s="67">
        <f t="shared" si="123"/>
        <v>0.45300000000000018</v>
      </c>
      <c r="BO1549" s="9">
        <f t="shared" si="124"/>
        <v>3</v>
      </c>
      <c r="BT1549">
        <v>0.45400000000000001</v>
      </c>
      <c r="BU1549">
        <v>7</v>
      </c>
      <c r="BV1549">
        <v>0</v>
      </c>
      <c r="BW1549">
        <v>0</v>
      </c>
      <c r="BX1549">
        <v>23</v>
      </c>
      <c r="BY1549">
        <v>217</v>
      </c>
      <c r="BZ1549">
        <v>23</v>
      </c>
      <c r="CA1549">
        <v>0</v>
      </c>
      <c r="CB1549">
        <v>23</v>
      </c>
      <c r="CC1549">
        <v>237</v>
      </c>
      <c r="CD1549">
        <v>23</v>
      </c>
      <c r="CE1549">
        <v>109.87040907562528</v>
      </c>
      <c r="CF1549">
        <v>4</v>
      </c>
      <c r="CG1549">
        <v>1</v>
      </c>
      <c r="CM1549">
        <v>0.45400000000000001</v>
      </c>
      <c r="CQ1549" t="s">
        <v>162</v>
      </c>
      <c r="CR1549" t="s">
        <v>178</v>
      </c>
      <c r="CS1549" t="s">
        <v>183</v>
      </c>
      <c r="CT1549">
        <v>0</v>
      </c>
      <c r="CU1549">
        <v>23</v>
      </c>
      <c r="CV1549">
        <v>217</v>
      </c>
      <c r="CW1549">
        <v>23</v>
      </c>
      <c r="CX1549">
        <v>0</v>
      </c>
      <c r="CY1549">
        <v>23</v>
      </c>
      <c r="CZ1549">
        <v>237</v>
      </c>
      <c r="DA1549">
        <v>23</v>
      </c>
      <c r="DB1549">
        <v>109.87040907562528</v>
      </c>
      <c r="DC1549">
        <v>4</v>
      </c>
      <c r="DD1549">
        <v>1</v>
      </c>
      <c r="DF1549">
        <v>0.23499999999999999</v>
      </c>
    </row>
    <row r="1550" spans="1:110" x14ac:dyDescent="0.25">
      <c r="A1550" s="74">
        <v>2</v>
      </c>
      <c r="B1550" s="44">
        <v>3</v>
      </c>
      <c r="C1550" s="44">
        <v>0</v>
      </c>
      <c r="D1550" s="44">
        <v>13</v>
      </c>
      <c r="E1550" s="44">
        <v>-2.5429135413035001E-2</v>
      </c>
      <c r="F1550" s="44">
        <v>1473.3064254999999</v>
      </c>
      <c r="G1550" s="75">
        <v>176.34</v>
      </c>
      <c r="H1550" s="74">
        <v>0.438</v>
      </c>
      <c r="I1550" s="44">
        <v>4</v>
      </c>
      <c r="J1550" s="75">
        <v>0</v>
      </c>
      <c r="K1550" s="74">
        <v>0.32900000000000001</v>
      </c>
      <c r="L1550" s="44">
        <v>4</v>
      </c>
      <c r="M1550" s="75">
        <v>0</v>
      </c>
      <c r="N1550" s="44">
        <v>0.28100000000000003</v>
      </c>
      <c r="O1550" s="44">
        <v>4</v>
      </c>
      <c r="P1550" s="75">
        <v>0</v>
      </c>
      <c r="Q1550" s="80">
        <f t="shared" si="120"/>
        <v>0.34933333333333333</v>
      </c>
      <c r="R1550" s="88">
        <f t="shared" si="120"/>
        <v>4</v>
      </c>
      <c r="T1550" s="74">
        <v>0.75</v>
      </c>
      <c r="U1550" s="44">
        <v>7</v>
      </c>
      <c r="V1550" s="44">
        <v>0</v>
      </c>
      <c r="W1550" s="44">
        <v>0</v>
      </c>
      <c r="X1550" s="44">
        <v>23</v>
      </c>
      <c r="Y1550" s="44">
        <v>217</v>
      </c>
      <c r="Z1550" s="44">
        <v>23</v>
      </c>
      <c r="AA1550" s="44">
        <v>0</v>
      </c>
      <c r="AB1550" s="44">
        <v>23</v>
      </c>
      <c r="AC1550" s="44">
        <v>237</v>
      </c>
      <c r="AD1550" s="44">
        <v>23</v>
      </c>
      <c r="AE1550" s="44">
        <v>109.41731254754964</v>
      </c>
      <c r="AF1550" s="44">
        <v>4</v>
      </c>
      <c r="AG1550" s="75">
        <v>1</v>
      </c>
      <c r="AH1550" s="74">
        <v>0.81299999999999994</v>
      </c>
      <c r="AI1550" s="44">
        <v>7</v>
      </c>
      <c r="AJ1550" s="44">
        <v>0</v>
      </c>
      <c r="AK1550" s="44">
        <v>0</v>
      </c>
      <c r="AL1550" s="44">
        <v>23</v>
      </c>
      <c r="AM1550" s="44">
        <v>217</v>
      </c>
      <c r="AN1550" s="44">
        <v>23</v>
      </c>
      <c r="AO1550" s="44">
        <v>0</v>
      </c>
      <c r="AP1550" s="44">
        <v>23</v>
      </c>
      <c r="AQ1550" s="44">
        <v>237</v>
      </c>
      <c r="AR1550" s="44">
        <v>23</v>
      </c>
      <c r="AS1550" s="44">
        <v>109.41731254754964</v>
      </c>
      <c r="AT1550" s="44">
        <v>4</v>
      </c>
      <c r="AU1550" s="75">
        <v>1</v>
      </c>
      <c r="AV1550">
        <v>0.85899999999999999</v>
      </c>
      <c r="AW1550">
        <v>7</v>
      </c>
      <c r="AX1550">
        <v>0</v>
      </c>
      <c r="AY1550">
        <v>0</v>
      </c>
      <c r="AZ1550">
        <v>23</v>
      </c>
      <c r="BA1550">
        <v>217</v>
      </c>
      <c r="BB1550">
        <v>23</v>
      </c>
      <c r="BC1550">
        <v>0</v>
      </c>
      <c r="BD1550">
        <v>23</v>
      </c>
      <c r="BE1550">
        <v>237</v>
      </c>
      <c r="BF1550">
        <v>23</v>
      </c>
      <c r="BG1550">
        <v>109.41731254754964</v>
      </c>
      <c r="BH1550">
        <v>4</v>
      </c>
      <c r="BI1550">
        <v>1</v>
      </c>
      <c r="BJ1550" s="74">
        <f t="shared" si="121"/>
        <v>0.80733333333333324</v>
      </c>
      <c r="BK1550" s="92">
        <f t="shared" si="122"/>
        <v>7</v>
      </c>
      <c r="BN1550" s="67">
        <f t="shared" si="123"/>
        <v>0.45799999999999991</v>
      </c>
      <c r="BO1550" s="9">
        <f t="shared" si="124"/>
        <v>3</v>
      </c>
      <c r="BT1550">
        <v>0.46800000000000003</v>
      </c>
      <c r="BU1550">
        <v>7</v>
      </c>
      <c r="BV1550">
        <v>0</v>
      </c>
      <c r="BW1550">
        <v>0</v>
      </c>
      <c r="BX1550">
        <v>23</v>
      </c>
      <c r="BY1550">
        <v>217</v>
      </c>
      <c r="BZ1550">
        <v>23</v>
      </c>
      <c r="CA1550">
        <v>0</v>
      </c>
      <c r="CB1550">
        <v>23</v>
      </c>
      <c r="CC1550">
        <v>237</v>
      </c>
      <c r="CD1550">
        <v>23</v>
      </c>
      <c r="CE1550">
        <v>109.41731254754964</v>
      </c>
      <c r="CF1550">
        <v>4</v>
      </c>
      <c r="CG1550">
        <v>1</v>
      </c>
      <c r="CM1550">
        <v>0.46800000000000003</v>
      </c>
      <c r="CQ1550" t="s">
        <v>162</v>
      </c>
      <c r="CR1550" t="s">
        <v>173</v>
      </c>
      <c r="CS1550" t="s">
        <v>183</v>
      </c>
      <c r="CT1550">
        <v>0</v>
      </c>
      <c r="CU1550">
        <v>23</v>
      </c>
      <c r="CV1550">
        <v>217</v>
      </c>
      <c r="CW1550">
        <v>23</v>
      </c>
      <c r="CX1550">
        <v>0</v>
      </c>
      <c r="CY1550">
        <v>23</v>
      </c>
      <c r="CZ1550">
        <v>237</v>
      </c>
      <c r="DA1550">
        <v>23</v>
      </c>
      <c r="DB1550">
        <v>109.41731254754964</v>
      </c>
      <c r="DC1550">
        <v>4</v>
      </c>
      <c r="DD1550">
        <v>1</v>
      </c>
      <c r="DF1550">
        <v>0.23400000000000001</v>
      </c>
    </row>
    <row r="1551" spans="1:110" x14ac:dyDescent="0.25">
      <c r="A1551" s="74">
        <v>2</v>
      </c>
      <c r="B1551" s="44">
        <v>3</v>
      </c>
      <c r="C1551" s="44">
        <v>0</v>
      </c>
      <c r="D1551" s="44">
        <v>14</v>
      </c>
      <c r="E1551" s="44">
        <v>7.2108869098859094E-2</v>
      </c>
      <c r="F1551" s="44">
        <v>1506.5036869999999</v>
      </c>
      <c r="G1551" s="75">
        <v>184.39</v>
      </c>
      <c r="H1551" s="74">
        <v>0.42199999999999999</v>
      </c>
      <c r="I1551" s="44">
        <v>4</v>
      </c>
      <c r="J1551" s="75">
        <v>0</v>
      </c>
      <c r="K1551" s="74">
        <v>0.34399999999999997</v>
      </c>
      <c r="L1551" s="44">
        <v>4</v>
      </c>
      <c r="M1551" s="75">
        <v>0</v>
      </c>
      <c r="N1551" s="44">
        <v>0.29699999999999999</v>
      </c>
      <c r="O1551" s="44">
        <v>4</v>
      </c>
      <c r="P1551" s="75">
        <v>0</v>
      </c>
      <c r="Q1551" s="80">
        <f t="shared" si="120"/>
        <v>0.35433333333333333</v>
      </c>
      <c r="R1551" s="88">
        <f t="shared" si="120"/>
        <v>4</v>
      </c>
      <c r="T1551" s="74">
        <v>0.76600000000000001</v>
      </c>
      <c r="U1551" s="44">
        <v>7</v>
      </c>
      <c r="V1551" s="44">
        <v>0</v>
      </c>
      <c r="W1551" s="44">
        <v>0</v>
      </c>
      <c r="X1551" s="44">
        <v>23</v>
      </c>
      <c r="Y1551" s="44">
        <v>217.000001</v>
      </c>
      <c r="Z1551" s="44">
        <v>23</v>
      </c>
      <c r="AA1551" s="44">
        <v>0</v>
      </c>
      <c r="AB1551" s="44">
        <v>23</v>
      </c>
      <c r="AC1551" s="44">
        <v>237</v>
      </c>
      <c r="AD1551" s="44">
        <v>23</v>
      </c>
      <c r="AE1551" s="44">
        <v>108.98420573520387</v>
      </c>
      <c r="AF1551" s="44">
        <v>4</v>
      </c>
      <c r="AG1551" s="75">
        <v>1</v>
      </c>
      <c r="AH1551" s="74">
        <v>0.875</v>
      </c>
      <c r="AI1551" s="44">
        <v>7</v>
      </c>
      <c r="AJ1551" s="44">
        <v>0</v>
      </c>
      <c r="AK1551" s="44">
        <v>0</v>
      </c>
      <c r="AL1551" s="44">
        <v>23</v>
      </c>
      <c r="AM1551" s="44">
        <v>217.000001</v>
      </c>
      <c r="AN1551" s="44">
        <v>23</v>
      </c>
      <c r="AO1551" s="44">
        <v>0</v>
      </c>
      <c r="AP1551" s="44">
        <v>23</v>
      </c>
      <c r="AQ1551" s="44">
        <v>237</v>
      </c>
      <c r="AR1551" s="44">
        <v>23</v>
      </c>
      <c r="AS1551" s="44">
        <v>108.98420573520387</v>
      </c>
      <c r="AT1551" s="44">
        <v>4</v>
      </c>
      <c r="AU1551" s="75">
        <v>1</v>
      </c>
      <c r="AV1551">
        <v>0.875</v>
      </c>
      <c r="AW1551">
        <v>7</v>
      </c>
      <c r="AX1551">
        <v>0</v>
      </c>
      <c r="AY1551">
        <v>0</v>
      </c>
      <c r="AZ1551">
        <v>23</v>
      </c>
      <c r="BA1551">
        <v>217.000001</v>
      </c>
      <c r="BB1551">
        <v>23</v>
      </c>
      <c r="BC1551">
        <v>0</v>
      </c>
      <c r="BD1551">
        <v>23</v>
      </c>
      <c r="BE1551">
        <v>237</v>
      </c>
      <c r="BF1551">
        <v>23</v>
      </c>
      <c r="BG1551">
        <v>108.98420573520387</v>
      </c>
      <c r="BH1551">
        <v>4</v>
      </c>
      <c r="BI1551">
        <v>1</v>
      </c>
      <c r="BJ1551" s="74">
        <f t="shared" si="121"/>
        <v>0.83866666666666667</v>
      </c>
      <c r="BK1551" s="92">
        <f t="shared" si="122"/>
        <v>7</v>
      </c>
      <c r="BN1551" s="67">
        <f t="shared" si="123"/>
        <v>0.48433333333333334</v>
      </c>
      <c r="BO1551" s="9">
        <f t="shared" si="124"/>
        <v>3</v>
      </c>
      <c r="BT1551">
        <v>0.45300000000000001</v>
      </c>
      <c r="BU1551">
        <v>7</v>
      </c>
      <c r="BV1551">
        <v>0</v>
      </c>
      <c r="BW1551">
        <v>0</v>
      </c>
      <c r="BX1551">
        <v>23</v>
      </c>
      <c r="BY1551">
        <v>217.000001</v>
      </c>
      <c r="BZ1551">
        <v>23</v>
      </c>
      <c r="CA1551">
        <v>0</v>
      </c>
      <c r="CB1551">
        <v>23</v>
      </c>
      <c r="CC1551">
        <v>237</v>
      </c>
      <c r="CD1551">
        <v>23</v>
      </c>
      <c r="CE1551">
        <v>108.98420573520387</v>
      </c>
      <c r="CF1551">
        <v>4</v>
      </c>
      <c r="CG1551">
        <v>1</v>
      </c>
      <c r="CM1551">
        <v>0.45300000000000001</v>
      </c>
      <c r="CQ1551" t="s">
        <v>162</v>
      </c>
      <c r="CR1551" t="s">
        <v>178</v>
      </c>
      <c r="CS1551" t="s">
        <v>183</v>
      </c>
      <c r="CT1551">
        <v>0</v>
      </c>
      <c r="CU1551">
        <v>23</v>
      </c>
      <c r="CV1551">
        <v>217.000001</v>
      </c>
      <c r="CW1551">
        <v>23</v>
      </c>
      <c r="CX1551">
        <v>0</v>
      </c>
      <c r="CY1551">
        <v>23</v>
      </c>
      <c r="CZ1551">
        <v>237</v>
      </c>
      <c r="DA1551">
        <v>23</v>
      </c>
      <c r="DB1551">
        <v>108.98420573520387</v>
      </c>
      <c r="DC1551">
        <v>4</v>
      </c>
      <c r="DD1551">
        <v>1</v>
      </c>
      <c r="DF1551">
        <v>0.23499999999999999</v>
      </c>
    </row>
    <row r="1552" spans="1:110" x14ac:dyDescent="0.25">
      <c r="A1552" s="74">
        <v>2</v>
      </c>
      <c r="B1552" s="44">
        <v>3</v>
      </c>
      <c r="C1552" s="44">
        <v>0</v>
      </c>
      <c r="D1552" s="44">
        <v>15</v>
      </c>
      <c r="E1552" s="44">
        <v>0.16964687361073599</v>
      </c>
      <c r="F1552" s="44">
        <v>1539.7009485000001</v>
      </c>
      <c r="G1552" s="75">
        <v>192.44</v>
      </c>
      <c r="H1552" s="74">
        <v>0.42199999999999999</v>
      </c>
      <c r="I1552" s="44">
        <v>4</v>
      </c>
      <c r="J1552" s="75">
        <v>0</v>
      </c>
      <c r="K1552" s="74">
        <v>0.34399999999999997</v>
      </c>
      <c r="L1552" s="44">
        <v>4</v>
      </c>
      <c r="M1552" s="75">
        <v>0</v>
      </c>
      <c r="N1552" s="44">
        <v>0.29699999999999999</v>
      </c>
      <c r="O1552" s="44">
        <v>4</v>
      </c>
      <c r="P1552" s="75">
        <v>0</v>
      </c>
      <c r="Q1552" s="80">
        <f t="shared" si="120"/>
        <v>0.35433333333333333</v>
      </c>
      <c r="R1552" s="88">
        <f t="shared" si="120"/>
        <v>4</v>
      </c>
      <c r="T1552" s="74">
        <v>0.75</v>
      </c>
      <c r="U1552" s="44">
        <v>7</v>
      </c>
      <c r="V1552" s="44">
        <v>0</v>
      </c>
      <c r="W1552" s="44">
        <v>0</v>
      </c>
      <c r="X1552" s="44">
        <v>23</v>
      </c>
      <c r="Y1552" s="44">
        <v>217.000001</v>
      </c>
      <c r="Z1552" s="44">
        <v>23</v>
      </c>
      <c r="AA1552" s="44">
        <v>0</v>
      </c>
      <c r="AB1552" s="44">
        <v>23</v>
      </c>
      <c r="AC1552" s="44">
        <v>237</v>
      </c>
      <c r="AD1552" s="44">
        <v>23</v>
      </c>
      <c r="AE1552" s="44">
        <v>108.56975481718564</v>
      </c>
      <c r="AF1552" s="44">
        <v>4</v>
      </c>
      <c r="AG1552" s="75">
        <v>1</v>
      </c>
      <c r="AH1552" s="74">
        <v>0.79700000000000004</v>
      </c>
      <c r="AI1552" s="44">
        <v>7</v>
      </c>
      <c r="AJ1552" s="44">
        <v>0</v>
      </c>
      <c r="AK1552" s="44">
        <v>0</v>
      </c>
      <c r="AL1552" s="44">
        <v>23</v>
      </c>
      <c r="AM1552" s="44">
        <v>217.000001</v>
      </c>
      <c r="AN1552" s="44">
        <v>23</v>
      </c>
      <c r="AO1552" s="44">
        <v>0</v>
      </c>
      <c r="AP1552" s="44">
        <v>23</v>
      </c>
      <c r="AQ1552" s="44">
        <v>237</v>
      </c>
      <c r="AR1552" s="44">
        <v>23</v>
      </c>
      <c r="AS1552" s="44">
        <v>108.56975481718564</v>
      </c>
      <c r="AT1552" s="44">
        <v>4</v>
      </c>
      <c r="AU1552" s="75">
        <v>1</v>
      </c>
      <c r="AV1552">
        <v>0.85899999999999999</v>
      </c>
      <c r="AW1552">
        <v>7</v>
      </c>
      <c r="AX1552">
        <v>0</v>
      </c>
      <c r="AY1552">
        <v>0</v>
      </c>
      <c r="AZ1552">
        <v>23</v>
      </c>
      <c r="BA1552">
        <v>217.000001</v>
      </c>
      <c r="BB1552">
        <v>23</v>
      </c>
      <c r="BC1552">
        <v>0</v>
      </c>
      <c r="BD1552">
        <v>23</v>
      </c>
      <c r="BE1552">
        <v>237</v>
      </c>
      <c r="BF1552">
        <v>23</v>
      </c>
      <c r="BG1552">
        <v>108.56975481718564</v>
      </c>
      <c r="BH1552">
        <v>4</v>
      </c>
      <c r="BI1552">
        <v>1</v>
      </c>
      <c r="BJ1552" s="74">
        <f t="shared" si="121"/>
        <v>0.80200000000000005</v>
      </c>
      <c r="BK1552" s="92">
        <f t="shared" si="122"/>
        <v>7</v>
      </c>
      <c r="BN1552" s="67">
        <f t="shared" si="123"/>
        <v>0.44766666666666671</v>
      </c>
      <c r="BO1552" s="9">
        <f t="shared" si="124"/>
        <v>3</v>
      </c>
      <c r="BT1552">
        <v>0.438</v>
      </c>
      <c r="BU1552">
        <v>7</v>
      </c>
      <c r="BV1552">
        <v>0</v>
      </c>
      <c r="BW1552">
        <v>0</v>
      </c>
      <c r="BX1552">
        <v>23</v>
      </c>
      <c r="BY1552">
        <v>217.000001</v>
      </c>
      <c r="BZ1552">
        <v>23</v>
      </c>
      <c r="CA1552">
        <v>0</v>
      </c>
      <c r="CB1552">
        <v>23</v>
      </c>
      <c r="CC1552">
        <v>237</v>
      </c>
      <c r="CD1552">
        <v>23</v>
      </c>
      <c r="CE1552">
        <v>108.56975481718564</v>
      </c>
      <c r="CF1552">
        <v>4</v>
      </c>
      <c r="CG1552">
        <v>1</v>
      </c>
      <c r="CM1552">
        <v>0.438</v>
      </c>
      <c r="CQ1552" t="s">
        <v>162</v>
      </c>
      <c r="CR1552" t="s">
        <v>172</v>
      </c>
      <c r="CS1552" t="s">
        <v>183</v>
      </c>
      <c r="CT1552">
        <v>0</v>
      </c>
      <c r="CU1552">
        <v>23</v>
      </c>
      <c r="CV1552">
        <v>217.000001</v>
      </c>
      <c r="CW1552">
        <v>23</v>
      </c>
      <c r="CX1552">
        <v>0</v>
      </c>
      <c r="CY1552">
        <v>23</v>
      </c>
      <c r="CZ1552">
        <v>237</v>
      </c>
      <c r="DA1552">
        <v>23</v>
      </c>
      <c r="DB1552">
        <v>108.56975481718564</v>
      </c>
      <c r="DC1552">
        <v>4</v>
      </c>
      <c r="DD1552">
        <v>1</v>
      </c>
      <c r="DF1552">
        <v>0.219</v>
      </c>
    </row>
    <row r="1553" spans="1:110" x14ac:dyDescent="0.25">
      <c r="A1553" s="74">
        <v>2</v>
      </c>
      <c r="B1553" s="44">
        <v>3</v>
      </c>
      <c r="C1553" s="44">
        <v>0</v>
      </c>
      <c r="D1553" s="44">
        <v>16</v>
      </c>
      <c r="E1553" s="44">
        <v>0.267184878122596</v>
      </c>
      <c r="F1553" s="44">
        <v>1572.8982100000001</v>
      </c>
      <c r="G1553" s="75">
        <v>200.49</v>
      </c>
      <c r="H1553" s="74">
        <v>0.438</v>
      </c>
      <c r="I1553" s="44">
        <v>4</v>
      </c>
      <c r="J1553" s="75">
        <v>0</v>
      </c>
      <c r="K1553" s="74">
        <v>0.35899999999999999</v>
      </c>
      <c r="L1553" s="44">
        <v>4</v>
      </c>
      <c r="M1553" s="75">
        <v>0</v>
      </c>
      <c r="N1553" s="44">
        <v>0.29699999999999999</v>
      </c>
      <c r="O1553" s="44">
        <v>4</v>
      </c>
      <c r="P1553" s="75">
        <v>0</v>
      </c>
      <c r="Q1553" s="80">
        <f t="shared" si="120"/>
        <v>0.36466666666666664</v>
      </c>
      <c r="R1553" s="88">
        <f t="shared" si="120"/>
        <v>4</v>
      </c>
      <c r="T1553" s="74">
        <v>0.76600000000000001</v>
      </c>
      <c r="U1553" s="44">
        <v>7</v>
      </c>
      <c r="V1553" s="44">
        <v>0</v>
      </c>
      <c r="W1553" s="44">
        <v>0</v>
      </c>
      <c r="X1553" s="44">
        <v>23</v>
      </c>
      <c r="Y1553" s="44">
        <v>217</v>
      </c>
      <c r="Z1553" s="44">
        <v>23</v>
      </c>
      <c r="AA1553" s="44">
        <v>0</v>
      </c>
      <c r="AB1553" s="44">
        <v>23</v>
      </c>
      <c r="AC1553" s="44">
        <v>237</v>
      </c>
      <c r="AD1553" s="44">
        <v>23</v>
      </c>
      <c r="AE1553" s="44">
        <v>108.17277849131378</v>
      </c>
      <c r="AF1553" s="44">
        <v>4</v>
      </c>
      <c r="AG1553" s="75">
        <v>1</v>
      </c>
      <c r="AH1553" s="74">
        <v>0.82799999999999996</v>
      </c>
      <c r="AI1553" s="44">
        <v>7</v>
      </c>
      <c r="AJ1553" s="44">
        <v>0</v>
      </c>
      <c r="AK1553" s="44">
        <v>0</v>
      </c>
      <c r="AL1553" s="44">
        <v>23</v>
      </c>
      <c r="AM1553" s="44">
        <v>217</v>
      </c>
      <c r="AN1553" s="44">
        <v>23</v>
      </c>
      <c r="AO1553" s="44">
        <v>0</v>
      </c>
      <c r="AP1553" s="44">
        <v>23</v>
      </c>
      <c r="AQ1553" s="44">
        <v>237</v>
      </c>
      <c r="AR1553" s="44">
        <v>23</v>
      </c>
      <c r="AS1553" s="44">
        <v>108.17277849131378</v>
      </c>
      <c r="AT1553" s="44">
        <v>4</v>
      </c>
      <c r="AU1553" s="75">
        <v>1</v>
      </c>
      <c r="AV1553">
        <v>0.875</v>
      </c>
      <c r="AW1553">
        <v>7</v>
      </c>
      <c r="AX1553">
        <v>0</v>
      </c>
      <c r="AY1553">
        <v>0</v>
      </c>
      <c r="AZ1553">
        <v>23</v>
      </c>
      <c r="BA1553">
        <v>217</v>
      </c>
      <c r="BB1553">
        <v>23</v>
      </c>
      <c r="BC1553">
        <v>0</v>
      </c>
      <c r="BD1553">
        <v>23</v>
      </c>
      <c r="BE1553">
        <v>237</v>
      </c>
      <c r="BF1553">
        <v>23</v>
      </c>
      <c r="BG1553">
        <v>108.17277849131378</v>
      </c>
      <c r="BH1553">
        <v>4</v>
      </c>
      <c r="BI1553">
        <v>1</v>
      </c>
      <c r="BJ1553" s="74">
        <f t="shared" si="121"/>
        <v>0.82299999999999995</v>
      </c>
      <c r="BK1553" s="92">
        <f t="shared" si="122"/>
        <v>7</v>
      </c>
      <c r="BN1553" s="67">
        <f t="shared" si="123"/>
        <v>0.45833333333333331</v>
      </c>
      <c r="BO1553" s="9">
        <f t="shared" si="124"/>
        <v>3</v>
      </c>
      <c r="BT1553">
        <v>0.438</v>
      </c>
      <c r="BU1553">
        <v>7</v>
      </c>
      <c r="BV1553">
        <v>0</v>
      </c>
      <c r="BW1553">
        <v>0</v>
      </c>
      <c r="BX1553">
        <v>23</v>
      </c>
      <c r="BY1553">
        <v>217</v>
      </c>
      <c r="BZ1553">
        <v>23</v>
      </c>
      <c r="CA1553">
        <v>0</v>
      </c>
      <c r="CB1553">
        <v>23</v>
      </c>
      <c r="CC1553">
        <v>237</v>
      </c>
      <c r="CD1553">
        <v>23</v>
      </c>
      <c r="CE1553">
        <v>108.17277849131378</v>
      </c>
      <c r="CF1553">
        <v>4</v>
      </c>
      <c r="CG1553">
        <v>1</v>
      </c>
      <c r="CM1553">
        <v>0.438</v>
      </c>
      <c r="CQ1553" t="s">
        <v>162</v>
      </c>
      <c r="CR1553" t="s">
        <v>175</v>
      </c>
      <c r="CS1553" t="s">
        <v>183</v>
      </c>
      <c r="CT1553">
        <v>0</v>
      </c>
      <c r="CU1553">
        <v>23</v>
      </c>
      <c r="CV1553">
        <v>217</v>
      </c>
      <c r="CW1553">
        <v>23</v>
      </c>
      <c r="CX1553">
        <v>0</v>
      </c>
      <c r="CY1553">
        <v>23</v>
      </c>
      <c r="CZ1553">
        <v>237</v>
      </c>
      <c r="DA1553">
        <v>23</v>
      </c>
      <c r="DB1553">
        <v>108.17277849131378</v>
      </c>
      <c r="DC1553">
        <v>4</v>
      </c>
      <c r="DD1553">
        <v>1</v>
      </c>
      <c r="DF1553">
        <v>0.218</v>
      </c>
    </row>
    <row r="1554" spans="1:110" x14ac:dyDescent="0.25">
      <c r="A1554" s="74">
        <v>2</v>
      </c>
      <c r="B1554" s="44">
        <v>3</v>
      </c>
      <c r="C1554" s="44">
        <v>0</v>
      </c>
      <c r="D1554" s="44">
        <v>17</v>
      </c>
      <c r="E1554" s="44">
        <v>0.364722882634473</v>
      </c>
      <c r="F1554" s="44">
        <v>1606.0954715</v>
      </c>
      <c r="G1554" s="75">
        <v>208.54</v>
      </c>
      <c r="H1554" s="74">
        <v>0.438</v>
      </c>
      <c r="I1554" s="44">
        <v>4</v>
      </c>
      <c r="J1554" s="75">
        <v>0</v>
      </c>
      <c r="K1554" s="74">
        <v>0.34399999999999997</v>
      </c>
      <c r="L1554" s="44">
        <v>4</v>
      </c>
      <c r="M1554" s="75">
        <v>0</v>
      </c>
      <c r="N1554" s="44">
        <v>0.28100000000000003</v>
      </c>
      <c r="O1554" s="44">
        <v>4</v>
      </c>
      <c r="P1554" s="75">
        <v>0</v>
      </c>
      <c r="Q1554" s="80">
        <f t="shared" si="120"/>
        <v>0.35433333333333339</v>
      </c>
      <c r="R1554" s="88">
        <f t="shared" si="120"/>
        <v>4</v>
      </c>
      <c r="T1554" s="74">
        <v>0.76500000000000001</v>
      </c>
      <c r="U1554" s="44">
        <v>7</v>
      </c>
      <c r="V1554" s="44">
        <v>0</v>
      </c>
      <c r="W1554" s="44">
        <v>0</v>
      </c>
      <c r="X1554" s="44">
        <v>23</v>
      </c>
      <c r="Y1554" s="44">
        <v>217</v>
      </c>
      <c r="Z1554" s="44">
        <v>23</v>
      </c>
      <c r="AA1554" s="44">
        <v>0</v>
      </c>
      <c r="AB1554" s="44">
        <v>23</v>
      </c>
      <c r="AC1554" s="44">
        <v>237</v>
      </c>
      <c r="AD1554" s="44">
        <v>23</v>
      </c>
      <c r="AE1554" s="44">
        <v>107.79223240661062</v>
      </c>
      <c r="AF1554" s="44">
        <v>4</v>
      </c>
      <c r="AG1554" s="75">
        <v>1</v>
      </c>
      <c r="AH1554" s="74">
        <v>0.81200000000000006</v>
      </c>
      <c r="AI1554" s="44">
        <v>7</v>
      </c>
      <c r="AJ1554" s="44">
        <v>0</v>
      </c>
      <c r="AK1554" s="44">
        <v>0</v>
      </c>
      <c r="AL1554" s="44">
        <v>23</v>
      </c>
      <c r="AM1554" s="44">
        <v>217</v>
      </c>
      <c r="AN1554" s="44">
        <v>23</v>
      </c>
      <c r="AO1554" s="44">
        <v>0</v>
      </c>
      <c r="AP1554" s="44">
        <v>23</v>
      </c>
      <c r="AQ1554" s="44">
        <v>237</v>
      </c>
      <c r="AR1554" s="44">
        <v>23</v>
      </c>
      <c r="AS1554" s="44">
        <v>107.79223240661062</v>
      </c>
      <c r="AT1554" s="44">
        <v>4</v>
      </c>
      <c r="AU1554" s="75">
        <v>1</v>
      </c>
      <c r="AV1554">
        <v>0.86</v>
      </c>
      <c r="AW1554">
        <v>7</v>
      </c>
      <c r="AX1554">
        <v>0</v>
      </c>
      <c r="AY1554">
        <v>0</v>
      </c>
      <c r="AZ1554">
        <v>23</v>
      </c>
      <c r="BA1554">
        <v>217</v>
      </c>
      <c r="BB1554">
        <v>23</v>
      </c>
      <c r="BC1554">
        <v>0</v>
      </c>
      <c r="BD1554">
        <v>23</v>
      </c>
      <c r="BE1554">
        <v>237</v>
      </c>
      <c r="BF1554">
        <v>23</v>
      </c>
      <c r="BG1554">
        <v>107.79223240661062</v>
      </c>
      <c r="BH1554">
        <v>4</v>
      </c>
      <c r="BI1554">
        <v>1</v>
      </c>
      <c r="BJ1554" s="74">
        <f t="shared" si="121"/>
        <v>0.81233333333333324</v>
      </c>
      <c r="BK1554" s="92">
        <f t="shared" si="122"/>
        <v>7</v>
      </c>
      <c r="BN1554" s="67">
        <f t="shared" si="123"/>
        <v>0.45799999999999985</v>
      </c>
      <c r="BO1554" s="9">
        <f t="shared" si="124"/>
        <v>3</v>
      </c>
      <c r="BT1554">
        <v>0.437</v>
      </c>
      <c r="BU1554">
        <v>7</v>
      </c>
      <c r="BV1554">
        <v>0</v>
      </c>
      <c r="BW1554">
        <v>0</v>
      </c>
      <c r="BX1554">
        <v>23</v>
      </c>
      <c r="BY1554">
        <v>217</v>
      </c>
      <c r="BZ1554">
        <v>23</v>
      </c>
      <c r="CA1554">
        <v>0</v>
      </c>
      <c r="CB1554">
        <v>23</v>
      </c>
      <c r="CC1554">
        <v>237</v>
      </c>
      <c r="CD1554">
        <v>23</v>
      </c>
      <c r="CE1554">
        <v>107.79223240661062</v>
      </c>
      <c r="CF1554">
        <v>4</v>
      </c>
      <c r="CG1554">
        <v>1</v>
      </c>
      <c r="CM1554">
        <v>0.437</v>
      </c>
      <c r="CQ1554" t="s">
        <v>162</v>
      </c>
      <c r="CR1554" t="s">
        <v>178</v>
      </c>
      <c r="CS1554" t="s">
        <v>183</v>
      </c>
      <c r="CT1554">
        <v>0</v>
      </c>
      <c r="CU1554">
        <v>23</v>
      </c>
      <c r="CV1554">
        <v>217</v>
      </c>
      <c r="CW1554">
        <v>23</v>
      </c>
      <c r="CX1554">
        <v>0</v>
      </c>
      <c r="CY1554">
        <v>23</v>
      </c>
      <c r="CZ1554">
        <v>237</v>
      </c>
      <c r="DA1554">
        <v>23</v>
      </c>
      <c r="DB1554">
        <v>107.79223240661062</v>
      </c>
      <c r="DC1554">
        <v>4</v>
      </c>
      <c r="DD1554">
        <v>1</v>
      </c>
      <c r="DF1554">
        <v>0.23499999999999999</v>
      </c>
    </row>
    <row r="1555" spans="1:110" x14ac:dyDescent="0.25">
      <c r="A1555" s="74">
        <v>2</v>
      </c>
      <c r="B1555" s="44">
        <v>3</v>
      </c>
      <c r="C1555" s="44">
        <v>0</v>
      </c>
      <c r="D1555" s="44">
        <v>18</v>
      </c>
      <c r="E1555" s="44">
        <v>0.46226088714635</v>
      </c>
      <c r="F1555" s="44">
        <v>1639.292733</v>
      </c>
      <c r="G1555" s="75">
        <v>216.59</v>
      </c>
      <c r="H1555" s="74">
        <v>0.46899999999999997</v>
      </c>
      <c r="I1555" s="44">
        <v>4</v>
      </c>
      <c r="J1555" s="75">
        <v>0</v>
      </c>
      <c r="K1555" s="74">
        <v>0.34300000000000003</v>
      </c>
      <c r="L1555" s="44">
        <v>4</v>
      </c>
      <c r="M1555" s="75">
        <v>0</v>
      </c>
      <c r="N1555" s="44">
        <v>0.29699999999999999</v>
      </c>
      <c r="O1555" s="44">
        <v>4</v>
      </c>
      <c r="P1555" s="75">
        <v>0</v>
      </c>
      <c r="Q1555" s="80">
        <f t="shared" si="120"/>
        <v>0.36966666666666664</v>
      </c>
      <c r="R1555" s="88">
        <f t="shared" si="120"/>
        <v>4</v>
      </c>
      <c r="T1555" s="74">
        <v>0.78100000000000003</v>
      </c>
      <c r="U1555" s="44">
        <v>7</v>
      </c>
      <c r="V1555" s="44">
        <v>0</v>
      </c>
      <c r="W1555" s="44">
        <v>0</v>
      </c>
      <c r="X1555" s="44">
        <v>23</v>
      </c>
      <c r="Y1555" s="44">
        <v>217</v>
      </c>
      <c r="Z1555" s="44">
        <v>23</v>
      </c>
      <c r="AA1555" s="44">
        <v>0</v>
      </c>
      <c r="AB1555" s="44">
        <v>23</v>
      </c>
      <c r="AC1555" s="44">
        <v>237</v>
      </c>
      <c r="AD1555" s="44">
        <v>23</v>
      </c>
      <c r="AE1555" s="44">
        <v>107.42709917226568</v>
      </c>
      <c r="AF1555" s="44">
        <v>4</v>
      </c>
      <c r="AG1555" s="75">
        <v>1</v>
      </c>
      <c r="AH1555" s="74">
        <v>0.81200000000000006</v>
      </c>
      <c r="AI1555" s="44">
        <v>7</v>
      </c>
      <c r="AJ1555" s="44">
        <v>0</v>
      </c>
      <c r="AK1555" s="44">
        <v>0</v>
      </c>
      <c r="AL1555" s="44">
        <v>23</v>
      </c>
      <c r="AM1555" s="44">
        <v>217</v>
      </c>
      <c r="AN1555" s="44">
        <v>23</v>
      </c>
      <c r="AO1555" s="44">
        <v>0</v>
      </c>
      <c r="AP1555" s="44">
        <v>23</v>
      </c>
      <c r="AQ1555" s="44">
        <v>237</v>
      </c>
      <c r="AR1555" s="44">
        <v>23</v>
      </c>
      <c r="AS1555" s="44">
        <v>107.42709917226568</v>
      </c>
      <c r="AT1555" s="44">
        <v>4</v>
      </c>
      <c r="AU1555" s="75">
        <v>1</v>
      </c>
      <c r="AV1555">
        <v>0.84399999999999997</v>
      </c>
      <c r="AW1555">
        <v>7</v>
      </c>
      <c r="AX1555">
        <v>0</v>
      </c>
      <c r="AY1555">
        <v>0</v>
      </c>
      <c r="AZ1555">
        <v>23</v>
      </c>
      <c r="BA1555">
        <v>217</v>
      </c>
      <c r="BB1555">
        <v>23</v>
      </c>
      <c r="BC1555">
        <v>0</v>
      </c>
      <c r="BD1555">
        <v>23</v>
      </c>
      <c r="BE1555">
        <v>237</v>
      </c>
      <c r="BF1555">
        <v>23</v>
      </c>
      <c r="BG1555">
        <v>107.42709917226568</v>
      </c>
      <c r="BH1555">
        <v>4</v>
      </c>
      <c r="BI1555">
        <v>1</v>
      </c>
      <c r="BJ1555" s="74">
        <f t="shared" si="121"/>
        <v>0.81233333333333324</v>
      </c>
      <c r="BK1555" s="92">
        <f t="shared" si="122"/>
        <v>7</v>
      </c>
      <c r="BN1555" s="67">
        <f t="shared" si="123"/>
        <v>0.4426666666666666</v>
      </c>
      <c r="BO1555" s="9">
        <f t="shared" si="124"/>
        <v>3</v>
      </c>
      <c r="BT1555">
        <v>0.437</v>
      </c>
      <c r="BU1555">
        <v>7</v>
      </c>
      <c r="BV1555">
        <v>0</v>
      </c>
      <c r="BW1555">
        <v>0</v>
      </c>
      <c r="BX1555">
        <v>23</v>
      </c>
      <c r="BY1555">
        <v>217</v>
      </c>
      <c r="BZ1555">
        <v>23</v>
      </c>
      <c r="CA1555">
        <v>0</v>
      </c>
      <c r="CB1555">
        <v>23</v>
      </c>
      <c r="CC1555">
        <v>237</v>
      </c>
      <c r="CD1555">
        <v>23</v>
      </c>
      <c r="CE1555">
        <v>107.42709917226568</v>
      </c>
      <c r="CF1555">
        <v>4</v>
      </c>
      <c r="CG1555">
        <v>1</v>
      </c>
      <c r="CM1555">
        <v>0.437</v>
      </c>
      <c r="CQ1555" t="s">
        <v>162</v>
      </c>
      <c r="CR1555" t="s">
        <v>172</v>
      </c>
      <c r="CS1555" t="s">
        <v>183</v>
      </c>
      <c r="CT1555">
        <v>0</v>
      </c>
      <c r="CU1555">
        <v>23</v>
      </c>
      <c r="CV1555">
        <v>217</v>
      </c>
      <c r="CW1555">
        <v>23</v>
      </c>
      <c r="CX1555">
        <v>0</v>
      </c>
      <c r="CY1555">
        <v>23</v>
      </c>
      <c r="CZ1555">
        <v>237</v>
      </c>
      <c r="DA1555">
        <v>23</v>
      </c>
      <c r="DB1555">
        <v>107.42709917226568</v>
      </c>
      <c r="DC1555">
        <v>4</v>
      </c>
      <c r="DD1555">
        <v>1</v>
      </c>
      <c r="DF1555">
        <v>0.219</v>
      </c>
    </row>
    <row r="1556" spans="1:110" x14ac:dyDescent="0.25">
      <c r="A1556" s="74">
        <v>2</v>
      </c>
      <c r="B1556" s="44">
        <v>3</v>
      </c>
      <c r="C1556" s="44">
        <v>1</v>
      </c>
      <c r="D1556" s="44">
        <v>5</v>
      </c>
      <c r="E1556" s="44">
        <v>-0.494973350847983</v>
      </c>
      <c r="F1556" s="44">
        <v>1332.4036894999999</v>
      </c>
      <c r="G1556" s="75">
        <v>118.679999999999</v>
      </c>
      <c r="H1556" s="74">
        <v>0.45300000000000001</v>
      </c>
      <c r="I1556" s="44">
        <v>4</v>
      </c>
      <c r="J1556" s="75">
        <v>0</v>
      </c>
      <c r="K1556" s="74">
        <v>0.34399999999999997</v>
      </c>
      <c r="L1556" s="44">
        <v>4</v>
      </c>
      <c r="M1556" s="75">
        <v>0</v>
      </c>
      <c r="N1556" s="44">
        <v>0.29699999999999999</v>
      </c>
      <c r="O1556" s="44">
        <v>4</v>
      </c>
      <c r="P1556" s="75">
        <v>0</v>
      </c>
      <c r="Q1556" s="80">
        <f t="shared" si="120"/>
        <v>0.36466666666666664</v>
      </c>
      <c r="R1556" s="88">
        <f t="shared" si="120"/>
        <v>4</v>
      </c>
      <c r="T1556" s="74">
        <v>0.875</v>
      </c>
      <c r="U1556" s="44">
        <v>9</v>
      </c>
      <c r="V1556" s="44">
        <v>0</v>
      </c>
      <c r="W1556" s="44">
        <v>217.00000000000003</v>
      </c>
      <c r="X1556" s="44">
        <v>23</v>
      </c>
      <c r="Y1556" s="44">
        <v>237.00000000000003</v>
      </c>
      <c r="Z1556" s="44">
        <v>23</v>
      </c>
      <c r="AA1556" s="44">
        <v>0</v>
      </c>
      <c r="AB1556" s="44">
        <v>23</v>
      </c>
      <c r="AC1556" s="44">
        <v>82.429203725817658</v>
      </c>
      <c r="AD1556" s="44">
        <v>23</v>
      </c>
      <c r="AE1556" s="44">
        <v>114.44889033399646</v>
      </c>
      <c r="AF1556" s="44">
        <v>4</v>
      </c>
      <c r="AG1556" s="75">
        <v>1</v>
      </c>
      <c r="AH1556" s="74">
        <v>0.93799999999999994</v>
      </c>
      <c r="AI1556" s="44">
        <v>9</v>
      </c>
      <c r="AJ1556" s="44">
        <v>0</v>
      </c>
      <c r="AK1556" s="44">
        <v>217.00000000000003</v>
      </c>
      <c r="AL1556" s="44">
        <v>23</v>
      </c>
      <c r="AM1556" s="44">
        <v>237.00000000000003</v>
      </c>
      <c r="AN1556" s="44">
        <v>23</v>
      </c>
      <c r="AO1556" s="44">
        <v>0</v>
      </c>
      <c r="AP1556" s="44">
        <v>23</v>
      </c>
      <c r="AQ1556" s="44">
        <v>82.429203725817658</v>
      </c>
      <c r="AR1556" s="44">
        <v>23</v>
      </c>
      <c r="AS1556" s="44">
        <v>114.44889033399646</v>
      </c>
      <c r="AT1556" s="44">
        <v>4</v>
      </c>
      <c r="AU1556" s="75">
        <v>1</v>
      </c>
      <c r="AV1556">
        <v>1.0149999999999999</v>
      </c>
      <c r="AW1556">
        <v>9</v>
      </c>
      <c r="AX1556">
        <v>0</v>
      </c>
      <c r="AY1556">
        <v>217.00000000000003</v>
      </c>
      <c r="AZ1556">
        <v>23</v>
      </c>
      <c r="BA1556">
        <v>237.00000000000003</v>
      </c>
      <c r="BB1556">
        <v>23</v>
      </c>
      <c r="BC1556">
        <v>0</v>
      </c>
      <c r="BD1556">
        <v>23</v>
      </c>
      <c r="BE1556">
        <v>82.429203725817658</v>
      </c>
      <c r="BF1556">
        <v>23</v>
      </c>
      <c r="BG1556">
        <v>114.44889033399646</v>
      </c>
      <c r="BH1556">
        <v>4</v>
      </c>
      <c r="BI1556">
        <v>1</v>
      </c>
      <c r="BJ1556" s="74">
        <f t="shared" si="121"/>
        <v>0.94266666666666665</v>
      </c>
      <c r="BK1556" s="92">
        <f t="shared" si="122"/>
        <v>9</v>
      </c>
      <c r="BN1556" s="67">
        <f t="shared" si="123"/>
        <v>0.57800000000000007</v>
      </c>
      <c r="BO1556" s="9">
        <f t="shared" si="124"/>
        <v>5</v>
      </c>
      <c r="BT1556">
        <v>0.5</v>
      </c>
      <c r="BU1556">
        <v>9</v>
      </c>
      <c r="BV1556">
        <v>0</v>
      </c>
      <c r="BW1556">
        <v>217.00000000000003</v>
      </c>
      <c r="BX1556">
        <v>23</v>
      </c>
      <c r="BY1556">
        <v>237.00000000000003</v>
      </c>
      <c r="BZ1556">
        <v>23</v>
      </c>
      <c r="CA1556">
        <v>0</v>
      </c>
      <c r="CB1556">
        <v>23</v>
      </c>
      <c r="CC1556">
        <v>82.429203725817658</v>
      </c>
      <c r="CD1556">
        <v>23</v>
      </c>
      <c r="CE1556">
        <v>114.44889033399646</v>
      </c>
      <c r="CF1556">
        <v>4</v>
      </c>
      <c r="CG1556">
        <v>1</v>
      </c>
      <c r="CM1556">
        <v>0.5</v>
      </c>
      <c r="CQ1556" t="s">
        <v>162</v>
      </c>
      <c r="CR1556" t="s">
        <v>182</v>
      </c>
      <c r="CS1556" t="s">
        <v>242</v>
      </c>
      <c r="CT1556">
        <v>217.00000000000003</v>
      </c>
      <c r="CU1556">
        <v>23</v>
      </c>
      <c r="CV1556">
        <v>237.00000000000003</v>
      </c>
      <c r="CW1556">
        <v>23</v>
      </c>
      <c r="CX1556">
        <v>0</v>
      </c>
      <c r="CY1556">
        <v>23</v>
      </c>
      <c r="CZ1556">
        <v>82.429203725817658</v>
      </c>
      <c r="DA1556">
        <v>23</v>
      </c>
      <c r="DB1556">
        <v>114.44889033399646</v>
      </c>
      <c r="DC1556">
        <v>4</v>
      </c>
      <c r="DD1556">
        <v>1</v>
      </c>
      <c r="DF1556">
        <v>0.29699999999999999</v>
      </c>
    </row>
    <row r="1557" spans="1:110" x14ac:dyDescent="0.25">
      <c r="A1557" s="74">
        <v>2</v>
      </c>
      <c r="B1557" s="44">
        <v>3</v>
      </c>
      <c r="C1557" s="44">
        <v>1</v>
      </c>
      <c r="D1557" s="44">
        <v>6</v>
      </c>
      <c r="E1557" s="44">
        <v>-0.397435346336106</v>
      </c>
      <c r="F1557" s="44">
        <v>1365.6009509999999</v>
      </c>
      <c r="G1557" s="75">
        <v>126.729999999999</v>
      </c>
      <c r="H1557" s="74">
        <v>0.437</v>
      </c>
      <c r="I1557" s="44">
        <v>4</v>
      </c>
      <c r="J1557" s="75">
        <v>0</v>
      </c>
      <c r="K1557" s="74">
        <v>0.35899999999999999</v>
      </c>
      <c r="L1557" s="44">
        <v>4</v>
      </c>
      <c r="M1557" s="75">
        <v>0</v>
      </c>
      <c r="N1557" s="44">
        <v>0.29699999999999999</v>
      </c>
      <c r="O1557" s="44">
        <v>4</v>
      </c>
      <c r="P1557" s="75">
        <v>0</v>
      </c>
      <c r="Q1557" s="80">
        <f t="shared" si="120"/>
        <v>0.36433333333333334</v>
      </c>
      <c r="R1557" s="88">
        <f t="shared" si="120"/>
        <v>4</v>
      </c>
      <c r="T1557" s="74">
        <v>0.875</v>
      </c>
      <c r="U1557" s="44">
        <v>9</v>
      </c>
      <c r="V1557" s="44">
        <v>0</v>
      </c>
      <c r="W1557" s="44">
        <v>217.00000000000003</v>
      </c>
      <c r="X1557" s="44">
        <v>23</v>
      </c>
      <c r="Y1557" s="44">
        <v>82.745740715366054</v>
      </c>
      <c r="Z1557" s="44">
        <v>23</v>
      </c>
      <c r="AA1557" s="44">
        <v>0</v>
      </c>
      <c r="AB1557" s="44">
        <v>23</v>
      </c>
      <c r="AC1557" s="44">
        <v>237.00000000000003</v>
      </c>
      <c r="AD1557" s="44">
        <v>23</v>
      </c>
      <c r="AE1557" s="44">
        <v>114.38397316910245</v>
      </c>
      <c r="AF1557" s="44">
        <v>4</v>
      </c>
      <c r="AG1557" s="75">
        <v>1</v>
      </c>
      <c r="AH1557" s="74">
        <v>0.93799999999999994</v>
      </c>
      <c r="AI1557" s="44">
        <v>9</v>
      </c>
      <c r="AJ1557" s="44">
        <v>0</v>
      </c>
      <c r="AK1557" s="44">
        <v>217.00000000000003</v>
      </c>
      <c r="AL1557" s="44">
        <v>23</v>
      </c>
      <c r="AM1557" s="44">
        <v>82.745740715366054</v>
      </c>
      <c r="AN1557" s="44">
        <v>23</v>
      </c>
      <c r="AO1557" s="44">
        <v>0</v>
      </c>
      <c r="AP1557" s="44">
        <v>23</v>
      </c>
      <c r="AQ1557" s="44">
        <v>237.00000000000003</v>
      </c>
      <c r="AR1557" s="44">
        <v>23</v>
      </c>
      <c r="AS1557" s="44">
        <v>114.38397316910245</v>
      </c>
      <c r="AT1557" s="44">
        <v>4</v>
      </c>
      <c r="AU1557" s="75">
        <v>1</v>
      </c>
      <c r="AV1557">
        <v>0.98499999999999999</v>
      </c>
      <c r="AW1557">
        <v>9</v>
      </c>
      <c r="AX1557">
        <v>0</v>
      </c>
      <c r="AY1557">
        <v>217.00000000000003</v>
      </c>
      <c r="AZ1557">
        <v>23</v>
      </c>
      <c r="BA1557">
        <v>82.745740715366054</v>
      </c>
      <c r="BB1557">
        <v>23</v>
      </c>
      <c r="BC1557">
        <v>0</v>
      </c>
      <c r="BD1557">
        <v>23</v>
      </c>
      <c r="BE1557">
        <v>237.00000000000003</v>
      </c>
      <c r="BF1557">
        <v>23</v>
      </c>
      <c r="BG1557">
        <v>114.38397316910245</v>
      </c>
      <c r="BH1557">
        <v>4</v>
      </c>
      <c r="BI1557">
        <v>1</v>
      </c>
      <c r="BJ1557" s="74">
        <f t="shared" si="121"/>
        <v>0.93266666666666664</v>
      </c>
      <c r="BK1557" s="92">
        <f t="shared" si="122"/>
        <v>9</v>
      </c>
      <c r="BN1557" s="67">
        <f t="shared" si="123"/>
        <v>0.56833333333333336</v>
      </c>
      <c r="BO1557" s="9">
        <f t="shared" si="124"/>
        <v>5</v>
      </c>
      <c r="BT1557">
        <v>0.5</v>
      </c>
      <c r="BU1557">
        <v>9</v>
      </c>
      <c r="BV1557">
        <v>0</v>
      </c>
      <c r="BW1557">
        <v>217.00000000000003</v>
      </c>
      <c r="BX1557">
        <v>23</v>
      </c>
      <c r="BY1557">
        <v>82.745740715366054</v>
      </c>
      <c r="BZ1557">
        <v>23</v>
      </c>
      <c r="CA1557">
        <v>0</v>
      </c>
      <c r="CB1557">
        <v>23</v>
      </c>
      <c r="CC1557">
        <v>237.00000000000003</v>
      </c>
      <c r="CD1557">
        <v>23</v>
      </c>
      <c r="CE1557">
        <v>114.38397316910245</v>
      </c>
      <c r="CF1557">
        <v>4</v>
      </c>
      <c r="CG1557">
        <v>1</v>
      </c>
      <c r="CM1557">
        <v>0.5</v>
      </c>
      <c r="CQ1557" t="s">
        <v>162</v>
      </c>
      <c r="CR1557" t="s">
        <v>180</v>
      </c>
      <c r="CS1557" t="s">
        <v>242</v>
      </c>
      <c r="CT1557">
        <v>217.00000000000003</v>
      </c>
      <c r="CU1557">
        <v>23</v>
      </c>
      <c r="CV1557">
        <v>82.745740715366054</v>
      </c>
      <c r="CW1557">
        <v>23</v>
      </c>
      <c r="CX1557">
        <v>0</v>
      </c>
      <c r="CY1557">
        <v>23</v>
      </c>
      <c r="CZ1557">
        <v>237.00000000000003</v>
      </c>
      <c r="DA1557">
        <v>23</v>
      </c>
      <c r="DB1557">
        <v>114.38397316910245</v>
      </c>
      <c r="DC1557">
        <v>4</v>
      </c>
      <c r="DD1557">
        <v>1</v>
      </c>
      <c r="DF1557">
        <v>0.26600000000000001</v>
      </c>
    </row>
    <row r="1558" spans="1:110" x14ac:dyDescent="0.25">
      <c r="A1558" s="74">
        <v>2</v>
      </c>
      <c r="B1558" s="44">
        <v>3</v>
      </c>
      <c r="C1558" s="44">
        <v>1</v>
      </c>
      <c r="D1558" s="44">
        <v>7</v>
      </c>
      <c r="E1558" s="44">
        <v>-0.29989734182424599</v>
      </c>
      <c r="F1558" s="44">
        <v>1398.7982125000001</v>
      </c>
      <c r="G1558" s="75">
        <v>134.78</v>
      </c>
      <c r="H1558" s="74">
        <v>0.437</v>
      </c>
      <c r="I1558" s="44">
        <v>4</v>
      </c>
      <c r="J1558" s="75">
        <v>0</v>
      </c>
      <c r="K1558" s="74">
        <v>0.35899999999999999</v>
      </c>
      <c r="L1558" s="44">
        <v>4</v>
      </c>
      <c r="M1558" s="75">
        <v>0</v>
      </c>
      <c r="N1558" s="44">
        <v>0.28199999999999997</v>
      </c>
      <c r="O1558" s="44">
        <v>4</v>
      </c>
      <c r="P1558" s="75">
        <v>0</v>
      </c>
      <c r="Q1558" s="80">
        <f t="shared" si="120"/>
        <v>0.35933333333333334</v>
      </c>
      <c r="R1558" s="88">
        <f t="shared" si="120"/>
        <v>4</v>
      </c>
      <c r="T1558" s="74">
        <v>0.875</v>
      </c>
      <c r="U1558" s="44">
        <v>9</v>
      </c>
      <c r="V1558" s="44">
        <v>0</v>
      </c>
      <c r="W1558" s="44">
        <v>217</v>
      </c>
      <c r="X1558" s="44">
        <v>23</v>
      </c>
      <c r="Y1558" s="44">
        <v>82.628470145910129</v>
      </c>
      <c r="Z1558" s="44">
        <v>23</v>
      </c>
      <c r="AA1558" s="44">
        <v>0</v>
      </c>
      <c r="AB1558" s="44">
        <v>23</v>
      </c>
      <c r="AC1558" s="44">
        <v>237</v>
      </c>
      <c r="AD1558" s="44">
        <v>23</v>
      </c>
      <c r="AE1558" s="44">
        <v>113.80342542093925</v>
      </c>
      <c r="AF1558" s="44">
        <v>4</v>
      </c>
      <c r="AG1558" s="75">
        <v>1</v>
      </c>
      <c r="AH1558" s="74">
        <v>0.95299999999999996</v>
      </c>
      <c r="AI1558" s="44">
        <v>9</v>
      </c>
      <c r="AJ1558" s="44">
        <v>0</v>
      </c>
      <c r="AK1558" s="44">
        <v>217</v>
      </c>
      <c r="AL1558" s="44">
        <v>23</v>
      </c>
      <c r="AM1558" s="44">
        <v>82.628470145910129</v>
      </c>
      <c r="AN1558" s="44">
        <v>23</v>
      </c>
      <c r="AO1558" s="44">
        <v>0</v>
      </c>
      <c r="AP1558" s="44">
        <v>23</v>
      </c>
      <c r="AQ1558" s="44">
        <v>237</v>
      </c>
      <c r="AR1558" s="44">
        <v>23</v>
      </c>
      <c r="AS1558" s="44">
        <v>113.80342542093925</v>
      </c>
      <c r="AT1558" s="44">
        <v>4</v>
      </c>
      <c r="AU1558" s="75">
        <v>1</v>
      </c>
      <c r="AV1558">
        <v>1</v>
      </c>
      <c r="AW1558">
        <v>9</v>
      </c>
      <c r="AX1558">
        <v>0</v>
      </c>
      <c r="AY1558">
        <v>217</v>
      </c>
      <c r="AZ1558">
        <v>23</v>
      </c>
      <c r="BA1558">
        <v>82.628470145910129</v>
      </c>
      <c r="BB1558">
        <v>23</v>
      </c>
      <c r="BC1558">
        <v>0</v>
      </c>
      <c r="BD1558">
        <v>23</v>
      </c>
      <c r="BE1558">
        <v>237</v>
      </c>
      <c r="BF1558">
        <v>23</v>
      </c>
      <c r="BG1558">
        <v>113.80342542093925</v>
      </c>
      <c r="BH1558">
        <v>4</v>
      </c>
      <c r="BI1558">
        <v>1</v>
      </c>
      <c r="BJ1558" s="74">
        <f t="shared" si="121"/>
        <v>0.94266666666666665</v>
      </c>
      <c r="BK1558" s="92">
        <f t="shared" si="122"/>
        <v>9</v>
      </c>
      <c r="BN1558" s="67">
        <f t="shared" si="123"/>
        <v>0.58333333333333326</v>
      </c>
      <c r="BO1558" s="9">
        <f t="shared" si="124"/>
        <v>5</v>
      </c>
      <c r="BT1558">
        <v>0.5</v>
      </c>
      <c r="BU1558">
        <v>9</v>
      </c>
      <c r="BV1558">
        <v>0</v>
      </c>
      <c r="BW1558">
        <v>217</v>
      </c>
      <c r="BX1558">
        <v>23</v>
      </c>
      <c r="BY1558">
        <v>82.628470145910129</v>
      </c>
      <c r="BZ1558">
        <v>23</v>
      </c>
      <c r="CA1558">
        <v>0</v>
      </c>
      <c r="CB1558">
        <v>23</v>
      </c>
      <c r="CC1558">
        <v>237</v>
      </c>
      <c r="CD1558">
        <v>23</v>
      </c>
      <c r="CE1558">
        <v>113.80342542093925</v>
      </c>
      <c r="CF1558">
        <v>4</v>
      </c>
      <c r="CG1558">
        <v>1</v>
      </c>
      <c r="CM1558">
        <v>0.5</v>
      </c>
      <c r="CQ1558" t="s">
        <v>162</v>
      </c>
      <c r="CR1558" t="s">
        <v>182</v>
      </c>
      <c r="CS1558" t="s">
        <v>242</v>
      </c>
      <c r="CT1558">
        <v>217</v>
      </c>
      <c r="CU1558">
        <v>23</v>
      </c>
      <c r="CV1558">
        <v>82.628470145910129</v>
      </c>
      <c r="CW1558">
        <v>23</v>
      </c>
      <c r="CX1558">
        <v>0</v>
      </c>
      <c r="CY1558">
        <v>23</v>
      </c>
      <c r="CZ1558">
        <v>237</v>
      </c>
      <c r="DA1558">
        <v>23</v>
      </c>
      <c r="DB1558">
        <v>113.80342542093925</v>
      </c>
      <c r="DC1558">
        <v>4</v>
      </c>
      <c r="DD1558">
        <v>1</v>
      </c>
      <c r="DF1558">
        <v>0.29699999999999999</v>
      </c>
    </row>
    <row r="1559" spans="1:110" x14ac:dyDescent="0.25">
      <c r="A1559" s="74">
        <v>2</v>
      </c>
      <c r="B1559" s="44">
        <v>3</v>
      </c>
      <c r="C1559" s="44">
        <v>1</v>
      </c>
      <c r="D1559" s="44">
        <v>8</v>
      </c>
      <c r="E1559" s="44">
        <v>-0.20235933731235201</v>
      </c>
      <c r="F1559" s="44">
        <v>1431.9954740000001</v>
      </c>
      <c r="G1559" s="75">
        <v>142.82999999999899</v>
      </c>
      <c r="H1559" s="74">
        <v>0.438</v>
      </c>
      <c r="I1559" s="44">
        <v>4</v>
      </c>
      <c r="J1559" s="75">
        <v>0</v>
      </c>
      <c r="K1559" s="74">
        <v>0.35899999999999999</v>
      </c>
      <c r="L1559" s="44">
        <v>4</v>
      </c>
      <c r="M1559" s="75">
        <v>0</v>
      </c>
      <c r="N1559" s="44">
        <v>0.29699999999999999</v>
      </c>
      <c r="O1559" s="44">
        <v>4</v>
      </c>
      <c r="P1559" s="75">
        <v>0</v>
      </c>
      <c r="Q1559" s="80">
        <f t="shared" si="120"/>
        <v>0.36466666666666664</v>
      </c>
      <c r="R1559" s="88">
        <f t="shared" si="120"/>
        <v>4</v>
      </c>
      <c r="T1559" s="74">
        <v>0.875</v>
      </c>
      <c r="U1559" s="44">
        <v>9</v>
      </c>
      <c r="V1559" s="44">
        <v>0</v>
      </c>
      <c r="W1559" s="44">
        <v>217.000001</v>
      </c>
      <c r="X1559" s="44">
        <v>23</v>
      </c>
      <c r="Y1559" s="44">
        <v>82.518929082997516</v>
      </c>
      <c r="Z1559" s="44">
        <v>23</v>
      </c>
      <c r="AA1559" s="44">
        <v>0</v>
      </c>
      <c r="AB1559" s="44">
        <v>23</v>
      </c>
      <c r="AC1559" s="44">
        <v>237</v>
      </c>
      <c r="AD1559" s="44">
        <v>23</v>
      </c>
      <c r="AE1559" s="44">
        <v>113.24952951054635</v>
      </c>
      <c r="AF1559" s="44">
        <v>4</v>
      </c>
      <c r="AG1559" s="75">
        <v>1</v>
      </c>
      <c r="AH1559" s="74">
        <v>0.93700000000000006</v>
      </c>
      <c r="AI1559" s="44">
        <v>9</v>
      </c>
      <c r="AJ1559" s="44">
        <v>0</v>
      </c>
      <c r="AK1559" s="44">
        <v>217.000001</v>
      </c>
      <c r="AL1559" s="44">
        <v>23</v>
      </c>
      <c r="AM1559" s="44">
        <v>82.518929082997516</v>
      </c>
      <c r="AN1559" s="44">
        <v>23</v>
      </c>
      <c r="AO1559" s="44">
        <v>0</v>
      </c>
      <c r="AP1559" s="44">
        <v>23</v>
      </c>
      <c r="AQ1559" s="44">
        <v>237</v>
      </c>
      <c r="AR1559" s="44">
        <v>23</v>
      </c>
      <c r="AS1559" s="44">
        <v>113.24952951054635</v>
      </c>
      <c r="AT1559" s="44">
        <v>4</v>
      </c>
      <c r="AU1559" s="75">
        <v>1</v>
      </c>
      <c r="AV1559">
        <v>0.98499999999999999</v>
      </c>
      <c r="AW1559">
        <v>9</v>
      </c>
      <c r="AX1559">
        <v>0</v>
      </c>
      <c r="AY1559">
        <v>217.000001</v>
      </c>
      <c r="AZ1559">
        <v>23</v>
      </c>
      <c r="BA1559">
        <v>82.518929082997516</v>
      </c>
      <c r="BB1559">
        <v>23</v>
      </c>
      <c r="BC1559">
        <v>0</v>
      </c>
      <c r="BD1559">
        <v>23</v>
      </c>
      <c r="BE1559">
        <v>237</v>
      </c>
      <c r="BF1559">
        <v>23</v>
      </c>
      <c r="BG1559">
        <v>113.24952951054635</v>
      </c>
      <c r="BH1559">
        <v>4</v>
      </c>
      <c r="BI1559">
        <v>1</v>
      </c>
      <c r="BJ1559" s="74">
        <f t="shared" si="121"/>
        <v>0.93233333333333335</v>
      </c>
      <c r="BK1559" s="92">
        <f t="shared" si="122"/>
        <v>9</v>
      </c>
      <c r="BN1559" s="67">
        <f t="shared" si="123"/>
        <v>0.56766666666666676</v>
      </c>
      <c r="BO1559" s="9">
        <f t="shared" si="124"/>
        <v>5</v>
      </c>
      <c r="BT1559">
        <v>0.53100000000000003</v>
      </c>
      <c r="BU1559">
        <v>9</v>
      </c>
      <c r="BV1559">
        <v>0</v>
      </c>
      <c r="BW1559">
        <v>217.000001</v>
      </c>
      <c r="BX1559">
        <v>23</v>
      </c>
      <c r="BY1559">
        <v>82.518929082997516</v>
      </c>
      <c r="BZ1559">
        <v>23</v>
      </c>
      <c r="CA1559">
        <v>0</v>
      </c>
      <c r="CB1559">
        <v>23</v>
      </c>
      <c r="CC1559">
        <v>237</v>
      </c>
      <c r="CD1559">
        <v>23</v>
      </c>
      <c r="CE1559">
        <v>113.24952951054635</v>
      </c>
      <c r="CF1559">
        <v>4</v>
      </c>
      <c r="CG1559">
        <v>1</v>
      </c>
      <c r="CM1559">
        <v>0.53100000000000003</v>
      </c>
      <c r="CQ1559" t="s">
        <v>162</v>
      </c>
      <c r="CR1559" t="s">
        <v>176</v>
      </c>
      <c r="CS1559" t="s">
        <v>242</v>
      </c>
      <c r="CT1559">
        <v>217.000001</v>
      </c>
      <c r="CU1559">
        <v>23</v>
      </c>
      <c r="CV1559">
        <v>82.518929082997516</v>
      </c>
      <c r="CW1559">
        <v>23</v>
      </c>
      <c r="CX1559">
        <v>0</v>
      </c>
      <c r="CY1559">
        <v>23</v>
      </c>
      <c r="CZ1559">
        <v>237</v>
      </c>
      <c r="DA1559">
        <v>23</v>
      </c>
      <c r="DB1559">
        <v>113.24952951054635</v>
      </c>
      <c r="DC1559">
        <v>4</v>
      </c>
      <c r="DD1559">
        <v>1</v>
      </c>
      <c r="DF1559">
        <v>0.28100000000000003</v>
      </c>
    </row>
    <row r="1560" spans="1:110" x14ac:dyDescent="0.25">
      <c r="A1560" s="74">
        <v>2</v>
      </c>
      <c r="B1560" s="44">
        <v>3</v>
      </c>
      <c r="C1560" s="44">
        <v>1</v>
      </c>
      <c r="D1560" s="44">
        <v>9</v>
      </c>
      <c r="E1560" s="44">
        <v>-0.104821332800492</v>
      </c>
      <c r="F1560" s="44">
        <v>1465.1927355</v>
      </c>
      <c r="G1560" s="75">
        <v>150.88</v>
      </c>
      <c r="H1560" s="74">
        <v>0.45300000000000001</v>
      </c>
      <c r="I1560" s="44">
        <v>4</v>
      </c>
      <c r="J1560" s="75">
        <v>0</v>
      </c>
      <c r="K1560" s="74">
        <v>0.35899999999999999</v>
      </c>
      <c r="L1560" s="44">
        <v>4</v>
      </c>
      <c r="M1560" s="75">
        <v>0</v>
      </c>
      <c r="N1560" s="44">
        <v>0.29599999999999999</v>
      </c>
      <c r="O1560" s="44">
        <v>4</v>
      </c>
      <c r="P1560" s="75">
        <v>0</v>
      </c>
      <c r="Q1560" s="80">
        <f t="shared" si="120"/>
        <v>0.36933333333333335</v>
      </c>
      <c r="R1560" s="88">
        <f t="shared" si="120"/>
        <v>4</v>
      </c>
      <c r="T1560" s="74">
        <v>0.89100000000000001</v>
      </c>
      <c r="U1560" s="44">
        <v>9</v>
      </c>
      <c r="V1560" s="44">
        <v>0</v>
      </c>
      <c r="W1560" s="44">
        <v>216.99999999999997</v>
      </c>
      <c r="X1560" s="44">
        <v>23</v>
      </c>
      <c r="Y1560" s="44">
        <v>82.414838340967194</v>
      </c>
      <c r="Z1560" s="44">
        <v>23</v>
      </c>
      <c r="AA1560" s="44">
        <v>0</v>
      </c>
      <c r="AB1560" s="44">
        <v>23</v>
      </c>
      <c r="AC1560" s="44">
        <v>236.99999999999997</v>
      </c>
      <c r="AD1560" s="44">
        <v>23</v>
      </c>
      <c r="AE1560" s="44">
        <v>112.72056545078706</v>
      </c>
      <c r="AF1560" s="44">
        <v>4</v>
      </c>
      <c r="AG1560" s="75">
        <v>1</v>
      </c>
      <c r="AH1560" s="74">
        <v>0.95299999999999996</v>
      </c>
      <c r="AI1560" s="44">
        <v>9</v>
      </c>
      <c r="AJ1560" s="44">
        <v>0</v>
      </c>
      <c r="AK1560" s="44">
        <v>216.99999999999997</v>
      </c>
      <c r="AL1560" s="44">
        <v>23</v>
      </c>
      <c r="AM1560" s="44">
        <v>82.414838340967194</v>
      </c>
      <c r="AN1560" s="44">
        <v>23</v>
      </c>
      <c r="AO1560" s="44">
        <v>0</v>
      </c>
      <c r="AP1560" s="44">
        <v>23</v>
      </c>
      <c r="AQ1560" s="44">
        <v>236.99999999999997</v>
      </c>
      <c r="AR1560" s="44">
        <v>23</v>
      </c>
      <c r="AS1560" s="44">
        <v>112.72056545078706</v>
      </c>
      <c r="AT1560" s="44">
        <v>4</v>
      </c>
      <c r="AU1560" s="75">
        <v>1</v>
      </c>
      <c r="AV1560">
        <v>1</v>
      </c>
      <c r="AW1560">
        <v>9</v>
      </c>
      <c r="AX1560">
        <v>0</v>
      </c>
      <c r="AY1560">
        <v>216.99999999999997</v>
      </c>
      <c r="AZ1560">
        <v>23</v>
      </c>
      <c r="BA1560">
        <v>82.414838340967194</v>
      </c>
      <c r="BB1560">
        <v>23</v>
      </c>
      <c r="BC1560">
        <v>0</v>
      </c>
      <c r="BD1560">
        <v>23</v>
      </c>
      <c r="BE1560">
        <v>236.99999999999997</v>
      </c>
      <c r="BF1560">
        <v>23</v>
      </c>
      <c r="BG1560">
        <v>112.72056545078706</v>
      </c>
      <c r="BH1560">
        <v>4</v>
      </c>
      <c r="BI1560">
        <v>1</v>
      </c>
      <c r="BJ1560" s="74">
        <f t="shared" si="121"/>
        <v>0.94799999999999995</v>
      </c>
      <c r="BK1560" s="92">
        <f t="shared" si="122"/>
        <v>9</v>
      </c>
      <c r="BN1560" s="67">
        <f t="shared" si="123"/>
        <v>0.57866666666666666</v>
      </c>
      <c r="BO1560" s="9">
        <f t="shared" si="124"/>
        <v>5</v>
      </c>
      <c r="BT1560">
        <v>0.53200000000000003</v>
      </c>
      <c r="BU1560">
        <v>9</v>
      </c>
      <c r="BV1560">
        <v>0</v>
      </c>
      <c r="BW1560">
        <v>216.99999999999997</v>
      </c>
      <c r="BX1560">
        <v>23</v>
      </c>
      <c r="BY1560">
        <v>82.414838340967194</v>
      </c>
      <c r="BZ1560">
        <v>23</v>
      </c>
      <c r="CA1560">
        <v>0</v>
      </c>
      <c r="CB1560">
        <v>23</v>
      </c>
      <c r="CC1560">
        <v>236.99999999999997</v>
      </c>
      <c r="CD1560">
        <v>23</v>
      </c>
      <c r="CE1560">
        <v>112.72056545078706</v>
      </c>
      <c r="CF1560">
        <v>4</v>
      </c>
      <c r="CG1560">
        <v>1</v>
      </c>
      <c r="CM1560">
        <v>0.53200000000000003</v>
      </c>
      <c r="CQ1560" t="s">
        <v>162</v>
      </c>
      <c r="CR1560" t="s">
        <v>176</v>
      </c>
      <c r="CS1560" t="s">
        <v>242</v>
      </c>
      <c r="CT1560">
        <v>216.99999999999997</v>
      </c>
      <c r="CU1560">
        <v>23</v>
      </c>
      <c r="CV1560">
        <v>82.414838340967194</v>
      </c>
      <c r="CW1560">
        <v>23</v>
      </c>
      <c r="CX1560">
        <v>0</v>
      </c>
      <c r="CY1560">
        <v>23</v>
      </c>
      <c r="CZ1560">
        <v>236.99999999999997</v>
      </c>
      <c r="DA1560">
        <v>23</v>
      </c>
      <c r="DB1560">
        <v>112.72056545078706</v>
      </c>
      <c r="DC1560">
        <v>4</v>
      </c>
      <c r="DD1560">
        <v>1</v>
      </c>
      <c r="DF1560">
        <v>0.28100000000000003</v>
      </c>
    </row>
    <row r="1561" spans="1:110" x14ac:dyDescent="0.25">
      <c r="A1561" s="74">
        <v>2</v>
      </c>
      <c r="B1561" s="44">
        <v>3</v>
      </c>
      <c r="C1561" s="44">
        <v>1</v>
      </c>
      <c r="D1561" s="44">
        <v>10</v>
      </c>
      <c r="E1561" s="44">
        <v>-7.2833282886152198E-3</v>
      </c>
      <c r="F1561" s="44">
        <v>1498.389997</v>
      </c>
      <c r="G1561" s="75">
        <v>158.93</v>
      </c>
      <c r="H1561" s="74">
        <v>0.45300000000000001</v>
      </c>
      <c r="I1561" s="44">
        <v>4</v>
      </c>
      <c r="J1561" s="75">
        <v>0</v>
      </c>
      <c r="K1561" s="74">
        <v>0.34300000000000003</v>
      </c>
      <c r="L1561" s="44">
        <v>4</v>
      </c>
      <c r="M1561" s="75">
        <v>0</v>
      </c>
      <c r="N1561" s="44">
        <v>0.29699999999999999</v>
      </c>
      <c r="O1561" s="44">
        <v>4</v>
      </c>
      <c r="P1561" s="75">
        <v>0</v>
      </c>
      <c r="Q1561" s="80">
        <f t="shared" si="120"/>
        <v>0.36433333333333334</v>
      </c>
      <c r="R1561" s="88">
        <f t="shared" si="120"/>
        <v>4</v>
      </c>
      <c r="T1561" s="74">
        <v>0.875</v>
      </c>
      <c r="U1561" s="44">
        <v>9</v>
      </c>
      <c r="V1561" s="44">
        <v>0</v>
      </c>
      <c r="W1561" s="44">
        <v>217.000001</v>
      </c>
      <c r="X1561" s="44">
        <v>23</v>
      </c>
      <c r="Y1561" s="44">
        <v>82.31578701611204</v>
      </c>
      <c r="Z1561" s="44">
        <v>23</v>
      </c>
      <c r="AA1561" s="44">
        <v>0</v>
      </c>
      <c r="AB1561" s="44">
        <v>23</v>
      </c>
      <c r="AC1561" s="44">
        <v>237</v>
      </c>
      <c r="AD1561" s="44">
        <v>23</v>
      </c>
      <c r="AE1561" s="44">
        <v>112.21488841766035</v>
      </c>
      <c r="AF1561" s="44">
        <v>4</v>
      </c>
      <c r="AG1561" s="75">
        <v>1</v>
      </c>
      <c r="AH1561" s="74">
        <v>0.93799999999999994</v>
      </c>
      <c r="AI1561" s="44">
        <v>9</v>
      </c>
      <c r="AJ1561" s="44">
        <v>0</v>
      </c>
      <c r="AK1561" s="44">
        <v>217.000001</v>
      </c>
      <c r="AL1561" s="44">
        <v>23</v>
      </c>
      <c r="AM1561" s="44">
        <v>82.31578701611204</v>
      </c>
      <c r="AN1561" s="44">
        <v>23</v>
      </c>
      <c r="AO1561" s="44">
        <v>0</v>
      </c>
      <c r="AP1561" s="44">
        <v>23</v>
      </c>
      <c r="AQ1561" s="44">
        <v>237</v>
      </c>
      <c r="AR1561" s="44">
        <v>23</v>
      </c>
      <c r="AS1561" s="44">
        <v>112.21488841766035</v>
      </c>
      <c r="AT1561" s="44">
        <v>4</v>
      </c>
      <c r="AU1561" s="75">
        <v>1</v>
      </c>
      <c r="AV1561">
        <v>1</v>
      </c>
      <c r="AW1561">
        <v>9</v>
      </c>
      <c r="AX1561">
        <v>0</v>
      </c>
      <c r="AY1561">
        <v>217.000001</v>
      </c>
      <c r="AZ1561">
        <v>23</v>
      </c>
      <c r="BA1561">
        <v>82.31578701611204</v>
      </c>
      <c r="BB1561">
        <v>23</v>
      </c>
      <c r="BC1561">
        <v>0</v>
      </c>
      <c r="BD1561">
        <v>23</v>
      </c>
      <c r="BE1561">
        <v>237</v>
      </c>
      <c r="BF1561">
        <v>23</v>
      </c>
      <c r="BG1561">
        <v>112.21488841766035</v>
      </c>
      <c r="BH1561">
        <v>4</v>
      </c>
      <c r="BI1561">
        <v>1</v>
      </c>
      <c r="BJ1561" s="74">
        <f t="shared" si="121"/>
        <v>0.93766666666666654</v>
      </c>
      <c r="BK1561" s="92">
        <f t="shared" si="122"/>
        <v>9</v>
      </c>
      <c r="BN1561" s="67">
        <f t="shared" si="123"/>
        <v>0.57333333333333325</v>
      </c>
      <c r="BO1561" s="9">
        <f t="shared" si="124"/>
        <v>5</v>
      </c>
      <c r="BT1561">
        <v>0.5</v>
      </c>
      <c r="BU1561">
        <v>9</v>
      </c>
      <c r="BV1561">
        <v>0</v>
      </c>
      <c r="BW1561">
        <v>217.000001</v>
      </c>
      <c r="BX1561">
        <v>23</v>
      </c>
      <c r="BY1561">
        <v>82.31578701611204</v>
      </c>
      <c r="BZ1561">
        <v>23</v>
      </c>
      <c r="CA1561">
        <v>0</v>
      </c>
      <c r="CB1561">
        <v>23</v>
      </c>
      <c r="CC1561">
        <v>237</v>
      </c>
      <c r="CD1561">
        <v>23</v>
      </c>
      <c r="CE1561">
        <v>112.21488841766035</v>
      </c>
      <c r="CF1561">
        <v>4</v>
      </c>
      <c r="CG1561">
        <v>1</v>
      </c>
      <c r="CM1561">
        <v>0.5</v>
      </c>
      <c r="CQ1561" t="s">
        <v>162</v>
      </c>
      <c r="CR1561" t="s">
        <v>179</v>
      </c>
      <c r="CS1561" t="s">
        <v>242</v>
      </c>
      <c r="CT1561">
        <v>217.000001</v>
      </c>
      <c r="CU1561">
        <v>23</v>
      </c>
      <c r="CV1561">
        <v>82.31578701611204</v>
      </c>
      <c r="CW1561">
        <v>23</v>
      </c>
      <c r="CX1561">
        <v>0</v>
      </c>
      <c r="CY1561">
        <v>23</v>
      </c>
      <c r="CZ1561">
        <v>237</v>
      </c>
      <c r="DA1561">
        <v>23</v>
      </c>
      <c r="DB1561">
        <v>112.21488841766035</v>
      </c>
      <c r="DC1561">
        <v>4</v>
      </c>
      <c r="DD1561">
        <v>1</v>
      </c>
      <c r="DF1561">
        <v>0.26500000000000001</v>
      </c>
    </row>
    <row r="1562" spans="1:110" x14ac:dyDescent="0.25">
      <c r="A1562" s="74">
        <v>2</v>
      </c>
      <c r="B1562" s="44">
        <v>3</v>
      </c>
      <c r="C1562" s="44">
        <v>1</v>
      </c>
      <c r="D1562" s="44">
        <v>11</v>
      </c>
      <c r="E1562" s="44">
        <v>9.0254676223278998E-2</v>
      </c>
      <c r="F1562" s="44">
        <v>1531.5872585</v>
      </c>
      <c r="G1562" s="75">
        <v>166.98</v>
      </c>
      <c r="H1562" s="74">
        <v>0.45300000000000001</v>
      </c>
      <c r="I1562" s="44">
        <v>4</v>
      </c>
      <c r="J1562" s="75">
        <v>0</v>
      </c>
      <c r="K1562" s="74">
        <v>0.34300000000000003</v>
      </c>
      <c r="L1562" s="44">
        <v>4</v>
      </c>
      <c r="M1562" s="75">
        <v>0</v>
      </c>
      <c r="N1562" s="44">
        <v>0.29699999999999999</v>
      </c>
      <c r="O1562" s="44">
        <v>4</v>
      </c>
      <c r="P1562" s="75">
        <v>0</v>
      </c>
      <c r="Q1562" s="80">
        <f t="shared" si="120"/>
        <v>0.36433333333333334</v>
      </c>
      <c r="R1562" s="88">
        <f t="shared" si="120"/>
        <v>4</v>
      </c>
      <c r="T1562" s="74">
        <v>0.875</v>
      </c>
      <c r="U1562" s="44">
        <v>9</v>
      </c>
      <c r="V1562" s="44">
        <v>0</v>
      </c>
      <c r="W1562" s="44">
        <v>216.99999999999997</v>
      </c>
      <c r="X1562" s="44">
        <v>23</v>
      </c>
      <c r="Y1562" s="44">
        <v>82.221408799886021</v>
      </c>
      <c r="Z1562" s="44">
        <v>23</v>
      </c>
      <c r="AA1562" s="44">
        <v>0</v>
      </c>
      <c r="AB1562" s="44">
        <v>23</v>
      </c>
      <c r="AC1562" s="44">
        <v>236.99999999999997</v>
      </c>
      <c r="AD1562" s="44">
        <v>23</v>
      </c>
      <c r="AE1562" s="44">
        <v>111.73099501999764</v>
      </c>
      <c r="AF1562" s="44">
        <v>4</v>
      </c>
      <c r="AG1562" s="75">
        <v>1</v>
      </c>
      <c r="AH1562" s="74">
        <v>0.93700000000000006</v>
      </c>
      <c r="AI1562" s="44">
        <v>9</v>
      </c>
      <c r="AJ1562" s="44">
        <v>0</v>
      </c>
      <c r="AK1562" s="44">
        <v>216.99999999999997</v>
      </c>
      <c r="AL1562" s="44">
        <v>23</v>
      </c>
      <c r="AM1562" s="44">
        <v>82.221408799886021</v>
      </c>
      <c r="AN1562" s="44">
        <v>23</v>
      </c>
      <c r="AO1562" s="44">
        <v>0</v>
      </c>
      <c r="AP1562" s="44">
        <v>23</v>
      </c>
      <c r="AQ1562" s="44">
        <v>236.99999999999997</v>
      </c>
      <c r="AR1562" s="44">
        <v>23</v>
      </c>
      <c r="AS1562" s="44">
        <v>111.73099501999764</v>
      </c>
      <c r="AT1562" s="44">
        <v>4</v>
      </c>
      <c r="AU1562" s="75">
        <v>1</v>
      </c>
      <c r="AV1562">
        <v>0.98499999999999999</v>
      </c>
      <c r="AW1562">
        <v>9</v>
      </c>
      <c r="AX1562">
        <v>0</v>
      </c>
      <c r="AY1562">
        <v>216.99999999999997</v>
      </c>
      <c r="AZ1562">
        <v>23</v>
      </c>
      <c r="BA1562">
        <v>82.221408799886021</v>
      </c>
      <c r="BB1562">
        <v>23</v>
      </c>
      <c r="BC1562">
        <v>0</v>
      </c>
      <c r="BD1562">
        <v>23</v>
      </c>
      <c r="BE1562">
        <v>236.99999999999997</v>
      </c>
      <c r="BF1562">
        <v>23</v>
      </c>
      <c r="BG1562">
        <v>111.73099501999764</v>
      </c>
      <c r="BH1562">
        <v>4</v>
      </c>
      <c r="BI1562">
        <v>1</v>
      </c>
      <c r="BJ1562" s="74">
        <f t="shared" si="121"/>
        <v>0.93233333333333335</v>
      </c>
      <c r="BK1562" s="92">
        <f t="shared" si="122"/>
        <v>9</v>
      </c>
      <c r="BN1562" s="67">
        <f t="shared" si="123"/>
        <v>0.56800000000000006</v>
      </c>
      <c r="BO1562" s="9">
        <f t="shared" si="124"/>
        <v>5</v>
      </c>
      <c r="BT1562">
        <v>0.51500000000000001</v>
      </c>
      <c r="BU1562">
        <v>9</v>
      </c>
      <c r="BV1562">
        <v>0</v>
      </c>
      <c r="BW1562">
        <v>216.99999999999997</v>
      </c>
      <c r="BX1562">
        <v>23</v>
      </c>
      <c r="BY1562">
        <v>82.221408799886021</v>
      </c>
      <c r="BZ1562">
        <v>23</v>
      </c>
      <c r="CA1562">
        <v>0</v>
      </c>
      <c r="CB1562">
        <v>23</v>
      </c>
      <c r="CC1562">
        <v>236.99999999999997</v>
      </c>
      <c r="CD1562">
        <v>23</v>
      </c>
      <c r="CE1562">
        <v>111.73099501999764</v>
      </c>
      <c r="CF1562">
        <v>4</v>
      </c>
      <c r="CG1562">
        <v>1</v>
      </c>
      <c r="CM1562">
        <v>0.51500000000000001</v>
      </c>
      <c r="CQ1562" t="s">
        <v>162</v>
      </c>
      <c r="CR1562" t="s">
        <v>179</v>
      </c>
      <c r="CS1562" t="s">
        <v>242</v>
      </c>
      <c r="CT1562">
        <v>216.99999999999997</v>
      </c>
      <c r="CU1562">
        <v>23</v>
      </c>
      <c r="CV1562">
        <v>82.221408799886021</v>
      </c>
      <c r="CW1562">
        <v>23</v>
      </c>
      <c r="CX1562">
        <v>0</v>
      </c>
      <c r="CY1562">
        <v>23</v>
      </c>
      <c r="CZ1562">
        <v>236.99999999999997</v>
      </c>
      <c r="DA1562">
        <v>23</v>
      </c>
      <c r="DB1562">
        <v>111.73099501999764</v>
      </c>
      <c r="DC1562">
        <v>4</v>
      </c>
      <c r="DD1562">
        <v>1</v>
      </c>
      <c r="DF1562">
        <v>0.26500000000000001</v>
      </c>
    </row>
    <row r="1563" spans="1:110" x14ac:dyDescent="0.25">
      <c r="A1563" s="74">
        <v>2</v>
      </c>
      <c r="B1563" s="44">
        <v>3</v>
      </c>
      <c r="C1563" s="44">
        <v>1</v>
      </c>
      <c r="D1563" s="44">
        <v>12</v>
      </c>
      <c r="E1563" s="44">
        <v>0.187792680735138</v>
      </c>
      <c r="F1563" s="44">
        <v>1564.7845199999999</v>
      </c>
      <c r="G1563" s="75">
        <v>175.03</v>
      </c>
      <c r="H1563" s="74">
        <v>0.45400000000000001</v>
      </c>
      <c r="I1563" s="44">
        <v>4</v>
      </c>
      <c r="J1563" s="75">
        <v>0</v>
      </c>
      <c r="K1563" s="74">
        <v>0.35899999999999999</v>
      </c>
      <c r="L1563" s="44">
        <v>4</v>
      </c>
      <c r="M1563" s="75">
        <v>0</v>
      </c>
      <c r="N1563" s="44">
        <v>0.28199999999999997</v>
      </c>
      <c r="O1563" s="44">
        <v>4</v>
      </c>
      <c r="P1563" s="75">
        <v>0</v>
      </c>
      <c r="Q1563" s="80">
        <f t="shared" si="120"/>
        <v>0.36499999999999999</v>
      </c>
      <c r="R1563" s="88">
        <f t="shared" si="120"/>
        <v>4</v>
      </c>
      <c r="T1563" s="74">
        <v>0.89100000000000001</v>
      </c>
      <c r="U1563" s="44">
        <v>9</v>
      </c>
      <c r="V1563" s="44">
        <v>0</v>
      </c>
      <c r="W1563" s="44">
        <v>217</v>
      </c>
      <c r="X1563" s="44">
        <v>23</v>
      </c>
      <c r="Y1563" s="44">
        <v>82.131354957529609</v>
      </c>
      <c r="Z1563" s="44">
        <v>23</v>
      </c>
      <c r="AA1563" s="44">
        <v>0</v>
      </c>
      <c r="AB1563" s="44">
        <v>23</v>
      </c>
      <c r="AC1563" s="44">
        <v>237</v>
      </c>
      <c r="AD1563" s="44">
        <v>23</v>
      </c>
      <c r="AE1563" s="44">
        <v>111.2674886673922</v>
      </c>
      <c r="AF1563" s="44">
        <v>4</v>
      </c>
      <c r="AG1563" s="75">
        <v>1</v>
      </c>
      <c r="AH1563" s="74">
        <v>0.93700000000000006</v>
      </c>
      <c r="AI1563" s="44">
        <v>9</v>
      </c>
      <c r="AJ1563" s="44">
        <v>0</v>
      </c>
      <c r="AK1563" s="44">
        <v>217</v>
      </c>
      <c r="AL1563" s="44">
        <v>23</v>
      </c>
      <c r="AM1563" s="44">
        <v>82.131354957529609</v>
      </c>
      <c r="AN1563" s="44">
        <v>23</v>
      </c>
      <c r="AO1563" s="44">
        <v>0</v>
      </c>
      <c r="AP1563" s="44">
        <v>23</v>
      </c>
      <c r="AQ1563" s="44">
        <v>237</v>
      </c>
      <c r="AR1563" s="44">
        <v>23</v>
      </c>
      <c r="AS1563" s="44">
        <v>111.2674886673922</v>
      </c>
      <c r="AT1563" s="44">
        <v>4</v>
      </c>
      <c r="AU1563" s="75">
        <v>1</v>
      </c>
      <c r="AV1563">
        <v>1</v>
      </c>
      <c r="AW1563">
        <v>9</v>
      </c>
      <c r="AX1563">
        <v>0</v>
      </c>
      <c r="AY1563">
        <v>217</v>
      </c>
      <c r="AZ1563">
        <v>23</v>
      </c>
      <c r="BA1563">
        <v>82.131354957529609</v>
      </c>
      <c r="BB1563">
        <v>23</v>
      </c>
      <c r="BC1563">
        <v>0</v>
      </c>
      <c r="BD1563">
        <v>23</v>
      </c>
      <c r="BE1563">
        <v>237</v>
      </c>
      <c r="BF1563">
        <v>23</v>
      </c>
      <c r="BG1563">
        <v>111.2674886673922</v>
      </c>
      <c r="BH1563">
        <v>4</v>
      </c>
      <c r="BI1563">
        <v>1</v>
      </c>
      <c r="BJ1563" s="74">
        <f t="shared" si="121"/>
        <v>0.94266666666666676</v>
      </c>
      <c r="BK1563" s="92">
        <f t="shared" si="122"/>
        <v>9</v>
      </c>
      <c r="BN1563" s="67">
        <f t="shared" si="123"/>
        <v>0.57766666666666677</v>
      </c>
      <c r="BO1563" s="9">
        <f t="shared" si="124"/>
        <v>5</v>
      </c>
      <c r="BT1563">
        <v>0.48399999999999999</v>
      </c>
      <c r="BU1563">
        <v>9</v>
      </c>
      <c r="BV1563">
        <v>0</v>
      </c>
      <c r="BW1563">
        <v>217</v>
      </c>
      <c r="BX1563">
        <v>23</v>
      </c>
      <c r="BY1563">
        <v>82.131354957529609</v>
      </c>
      <c r="BZ1563">
        <v>23</v>
      </c>
      <c r="CA1563">
        <v>0</v>
      </c>
      <c r="CB1563">
        <v>23</v>
      </c>
      <c r="CC1563">
        <v>237</v>
      </c>
      <c r="CD1563">
        <v>23</v>
      </c>
      <c r="CE1563">
        <v>111.2674886673922</v>
      </c>
      <c r="CF1563">
        <v>4</v>
      </c>
      <c r="CG1563">
        <v>1</v>
      </c>
      <c r="CM1563">
        <v>0.48399999999999999</v>
      </c>
      <c r="CQ1563" t="s">
        <v>162</v>
      </c>
      <c r="CR1563" t="s">
        <v>176</v>
      </c>
      <c r="CS1563" t="s">
        <v>242</v>
      </c>
      <c r="CT1563">
        <v>217</v>
      </c>
      <c r="CU1563">
        <v>23</v>
      </c>
      <c r="CV1563">
        <v>82.131354957529609</v>
      </c>
      <c r="CW1563">
        <v>23</v>
      </c>
      <c r="CX1563">
        <v>0</v>
      </c>
      <c r="CY1563">
        <v>23</v>
      </c>
      <c r="CZ1563">
        <v>237</v>
      </c>
      <c r="DA1563">
        <v>23</v>
      </c>
      <c r="DB1563">
        <v>111.2674886673922</v>
      </c>
      <c r="DC1563">
        <v>4</v>
      </c>
      <c r="DD1563">
        <v>1</v>
      </c>
      <c r="DF1563">
        <v>0.28100000000000003</v>
      </c>
    </row>
    <row r="1564" spans="1:110" x14ac:dyDescent="0.25">
      <c r="A1564" s="74">
        <v>2</v>
      </c>
      <c r="B1564" s="44">
        <v>3</v>
      </c>
      <c r="C1564" s="44">
        <v>1</v>
      </c>
      <c r="D1564" s="44">
        <v>13</v>
      </c>
      <c r="E1564" s="44">
        <v>0.28533068524701499</v>
      </c>
      <c r="F1564" s="44">
        <v>1597.9817814999999</v>
      </c>
      <c r="G1564" s="75">
        <v>183.07999999999899</v>
      </c>
      <c r="H1564" s="74">
        <v>0.437</v>
      </c>
      <c r="I1564" s="44">
        <v>4</v>
      </c>
      <c r="J1564" s="75">
        <v>0</v>
      </c>
      <c r="K1564" s="74">
        <v>0.34399999999999997</v>
      </c>
      <c r="L1564" s="44">
        <v>4</v>
      </c>
      <c r="M1564" s="75">
        <v>0</v>
      </c>
      <c r="N1564" s="44">
        <v>0.29699999999999999</v>
      </c>
      <c r="O1564" s="44">
        <v>4</v>
      </c>
      <c r="P1564" s="75">
        <v>0</v>
      </c>
      <c r="Q1564" s="80">
        <f t="shared" si="120"/>
        <v>0.35933333333333328</v>
      </c>
      <c r="R1564" s="88">
        <f t="shared" si="120"/>
        <v>4</v>
      </c>
      <c r="T1564" s="74">
        <v>0.875</v>
      </c>
      <c r="U1564" s="44">
        <v>9</v>
      </c>
      <c r="V1564" s="44">
        <v>0</v>
      </c>
      <c r="W1564" s="44">
        <v>217</v>
      </c>
      <c r="X1564" s="44">
        <v>23</v>
      </c>
      <c r="Y1564" s="44">
        <v>82.045333566802384</v>
      </c>
      <c r="Z1564" s="44">
        <v>23</v>
      </c>
      <c r="AA1564" s="44">
        <v>0</v>
      </c>
      <c r="AB1564" s="44">
        <v>23</v>
      </c>
      <c r="AC1564" s="44">
        <v>237</v>
      </c>
      <c r="AD1564" s="44">
        <v>23</v>
      </c>
      <c r="AE1564" s="44">
        <v>110.8231464705767</v>
      </c>
      <c r="AF1564" s="44">
        <v>4</v>
      </c>
      <c r="AG1564" s="75">
        <v>1</v>
      </c>
      <c r="AH1564" s="74">
        <v>0.93799999999999994</v>
      </c>
      <c r="AI1564" s="44">
        <v>9</v>
      </c>
      <c r="AJ1564" s="44">
        <v>0</v>
      </c>
      <c r="AK1564" s="44">
        <v>217</v>
      </c>
      <c r="AL1564" s="44">
        <v>23</v>
      </c>
      <c r="AM1564" s="44">
        <v>82.045333566802384</v>
      </c>
      <c r="AN1564" s="44">
        <v>23</v>
      </c>
      <c r="AO1564" s="44">
        <v>0</v>
      </c>
      <c r="AP1564" s="44">
        <v>23</v>
      </c>
      <c r="AQ1564" s="44">
        <v>237</v>
      </c>
      <c r="AR1564" s="44">
        <v>23</v>
      </c>
      <c r="AS1564" s="44">
        <v>110.8231464705767</v>
      </c>
      <c r="AT1564" s="44">
        <v>4</v>
      </c>
      <c r="AU1564" s="75">
        <v>1</v>
      </c>
      <c r="AV1564">
        <v>1.016</v>
      </c>
      <c r="AW1564">
        <v>9</v>
      </c>
      <c r="AX1564">
        <v>0</v>
      </c>
      <c r="AY1564">
        <v>217</v>
      </c>
      <c r="AZ1564">
        <v>23</v>
      </c>
      <c r="BA1564">
        <v>82.045333566802384</v>
      </c>
      <c r="BB1564">
        <v>23</v>
      </c>
      <c r="BC1564">
        <v>0</v>
      </c>
      <c r="BD1564">
        <v>23</v>
      </c>
      <c r="BE1564">
        <v>237</v>
      </c>
      <c r="BF1564">
        <v>23</v>
      </c>
      <c r="BG1564">
        <v>110.8231464705767</v>
      </c>
      <c r="BH1564">
        <v>4</v>
      </c>
      <c r="BI1564">
        <v>1</v>
      </c>
      <c r="BJ1564" s="74">
        <f t="shared" si="121"/>
        <v>0.94299999999999995</v>
      </c>
      <c r="BK1564" s="92">
        <f t="shared" si="122"/>
        <v>9</v>
      </c>
      <c r="BN1564" s="67">
        <f t="shared" si="123"/>
        <v>0.58366666666666667</v>
      </c>
      <c r="BO1564" s="9">
        <f t="shared" si="124"/>
        <v>5</v>
      </c>
      <c r="BT1564">
        <v>0.5</v>
      </c>
      <c r="BU1564">
        <v>9</v>
      </c>
      <c r="BV1564">
        <v>0</v>
      </c>
      <c r="BW1564">
        <v>217</v>
      </c>
      <c r="BX1564">
        <v>23</v>
      </c>
      <c r="BY1564">
        <v>82.045333566802384</v>
      </c>
      <c r="BZ1564">
        <v>23</v>
      </c>
      <c r="CA1564">
        <v>0</v>
      </c>
      <c r="CB1564">
        <v>23</v>
      </c>
      <c r="CC1564">
        <v>237</v>
      </c>
      <c r="CD1564">
        <v>23</v>
      </c>
      <c r="CE1564">
        <v>110.8231464705767</v>
      </c>
      <c r="CF1564">
        <v>4</v>
      </c>
      <c r="CG1564">
        <v>1</v>
      </c>
      <c r="CM1564">
        <v>0.5</v>
      </c>
      <c r="CQ1564" t="s">
        <v>162</v>
      </c>
      <c r="CR1564" t="s">
        <v>180</v>
      </c>
      <c r="CS1564" t="s">
        <v>242</v>
      </c>
      <c r="CT1564">
        <v>217</v>
      </c>
      <c r="CU1564">
        <v>23</v>
      </c>
      <c r="CV1564">
        <v>82.045333566802384</v>
      </c>
      <c r="CW1564">
        <v>23</v>
      </c>
      <c r="CX1564">
        <v>0</v>
      </c>
      <c r="CY1564">
        <v>23</v>
      </c>
      <c r="CZ1564">
        <v>237</v>
      </c>
      <c r="DA1564">
        <v>23</v>
      </c>
      <c r="DB1564">
        <v>110.8231464705767</v>
      </c>
      <c r="DC1564">
        <v>4</v>
      </c>
      <c r="DD1564">
        <v>1</v>
      </c>
      <c r="DF1564">
        <v>0.26600000000000001</v>
      </c>
    </row>
    <row r="1565" spans="1:110" x14ac:dyDescent="0.25">
      <c r="A1565" s="74">
        <v>2</v>
      </c>
      <c r="B1565" s="44">
        <v>3</v>
      </c>
      <c r="C1565" s="44">
        <v>1</v>
      </c>
      <c r="D1565" s="44">
        <v>14</v>
      </c>
      <c r="E1565" s="44">
        <v>0.38286868975889199</v>
      </c>
      <c r="F1565" s="44">
        <v>1631.1790430000001</v>
      </c>
      <c r="G1565" s="75">
        <v>191.13</v>
      </c>
      <c r="H1565" s="74">
        <v>0.437</v>
      </c>
      <c r="I1565" s="44">
        <v>4</v>
      </c>
      <c r="J1565" s="75">
        <v>0</v>
      </c>
      <c r="K1565" s="74">
        <v>0.34399999999999997</v>
      </c>
      <c r="L1565" s="44">
        <v>4</v>
      </c>
      <c r="M1565" s="75">
        <v>0</v>
      </c>
      <c r="N1565" s="44">
        <v>0.29699999999999999</v>
      </c>
      <c r="O1565" s="44">
        <v>4</v>
      </c>
      <c r="P1565" s="75">
        <v>0</v>
      </c>
      <c r="Q1565" s="80">
        <f t="shared" si="120"/>
        <v>0.35933333333333328</v>
      </c>
      <c r="R1565" s="88">
        <f t="shared" si="120"/>
        <v>4</v>
      </c>
      <c r="T1565" s="74">
        <v>0.875</v>
      </c>
      <c r="U1565" s="44">
        <v>9</v>
      </c>
      <c r="V1565" s="44">
        <v>0</v>
      </c>
      <c r="W1565" s="44">
        <v>217.000001</v>
      </c>
      <c r="X1565" s="44">
        <v>23</v>
      </c>
      <c r="Y1565" s="44">
        <v>81.963060878086566</v>
      </c>
      <c r="Z1565" s="44">
        <v>23</v>
      </c>
      <c r="AA1565" s="44">
        <v>0</v>
      </c>
      <c r="AB1565" s="44">
        <v>23</v>
      </c>
      <c r="AC1565" s="44">
        <v>237</v>
      </c>
      <c r="AD1565" s="44">
        <v>23</v>
      </c>
      <c r="AE1565" s="44">
        <v>110.39680624431816</v>
      </c>
      <c r="AF1565" s="44">
        <v>4</v>
      </c>
      <c r="AG1565" s="75">
        <v>1</v>
      </c>
      <c r="AH1565" s="74">
        <v>0.93799999999999994</v>
      </c>
      <c r="AI1565" s="44">
        <v>9</v>
      </c>
      <c r="AJ1565" s="44">
        <v>0</v>
      </c>
      <c r="AK1565" s="44">
        <v>217.000001</v>
      </c>
      <c r="AL1565" s="44">
        <v>23</v>
      </c>
      <c r="AM1565" s="44">
        <v>81.963060878086566</v>
      </c>
      <c r="AN1565" s="44">
        <v>23</v>
      </c>
      <c r="AO1565" s="44">
        <v>0</v>
      </c>
      <c r="AP1565" s="44">
        <v>23</v>
      </c>
      <c r="AQ1565" s="44">
        <v>237</v>
      </c>
      <c r="AR1565" s="44">
        <v>23</v>
      </c>
      <c r="AS1565" s="44">
        <v>110.39680624431816</v>
      </c>
      <c r="AT1565" s="44">
        <v>4</v>
      </c>
      <c r="AU1565" s="75">
        <v>1</v>
      </c>
      <c r="AV1565">
        <v>0.98399999999999999</v>
      </c>
      <c r="AW1565">
        <v>9</v>
      </c>
      <c r="AX1565">
        <v>0</v>
      </c>
      <c r="AY1565">
        <v>217.000001</v>
      </c>
      <c r="AZ1565">
        <v>23</v>
      </c>
      <c r="BA1565">
        <v>81.963060878086566</v>
      </c>
      <c r="BB1565">
        <v>23</v>
      </c>
      <c r="BC1565">
        <v>0</v>
      </c>
      <c r="BD1565">
        <v>23</v>
      </c>
      <c r="BE1565">
        <v>237</v>
      </c>
      <c r="BF1565">
        <v>23</v>
      </c>
      <c r="BG1565">
        <v>110.39680624431816</v>
      </c>
      <c r="BH1565">
        <v>4</v>
      </c>
      <c r="BI1565">
        <v>1</v>
      </c>
      <c r="BJ1565" s="74">
        <f t="shared" si="121"/>
        <v>0.93233333333333324</v>
      </c>
      <c r="BK1565" s="92">
        <f t="shared" si="122"/>
        <v>9</v>
      </c>
      <c r="BN1565" s="67">
        <f t="shared" si="123"/>
        <v>0.57299999999999995</v>
      </c>
      <c r="BO1565" s="9">
        <f t="shared" si="124"/>
        <v>5</v>
      </c>
      <c r="BT1565">
        <v>0.51500000000000001</v>
      </c>
      <c r="BU1565">
        <v>9</v>
      </c>
      <c r="BV1565">
        <v>0</v>
      </c>
      <c r="BW1565">
        <v>217.000001</v>
      </c>
      <c r="BX1565">
        <v>23</v>
      </c>
      <c r="BY1565">
        <v>81.963060878086566</v>
      </c>
      <c r="BZ1565">
        <v>23</v>
      </c>
      <c r="CA1565">
        <v>0</v>
      </c>
      <c r="CB1565">
        <v>23</v>
      </c>
      <c r="CC1565">
        <v>237</v>
      </c>
      <c r="CD1565">
        <v>23</v>
      </c>
      <c r="CE1565">
        <v>110.39680624431816</v>
      </c>
      <c r="CF1565">
        <v>4</v>
      </c>
      <c r="CG1565">
        <v>1</v>
      </c>
      <c r="CM1565">
        <v>0.51500000000000001</v>
      </c>
      <c r="CQ1565" t="s">
        <v>162</v>
      </c>
      <c r="CR1565" t="s">
        <v>180</v>
      </c>
      <c r="CS1565" t="s">
        <v>242</v>
      </c>
      <c r="CT1565">
        <v>217.000001</v>
      </c>
      <c r="CU1565">
        <v>23</v>
      </c>
      <c r="CV1565">
        <v>81.963060878086566</v>
      </c>
      <c r="CW1565">
        <v>23</v>
      </c>
      <c r="CX1565">
        <v>0</v>
      </c>
      <c r="CY1565">
        <v>23</v>
      </c>
      <c r="CZ1565">
        <v>237</v>
      </c>
      <c r="DA1565">
        <v>23</v>
      </c>
      <c r="DB1565">
        <v>110.39680624431816</v>
      </c>
      <c r="DC1565">
        <v>4</v>
      </c>
      <c r="DD1565">
        <v>1</v>
      </c>
      <c r="DF1565">
        <v>0.26600000000000001</v>
      </c>
    </row>
    <row r="1566" spans="1:110" x14ac:dyDescent="0.25">
      <c r="A1566" s="74">
        <v>2</v>
      </c>
      <c r="B1566" s="44">
        <v>3</v>
      </c>
      <c r="C1566" s="44">
        <v>1</v>
      </c>
      <c r="D1566" s="44">
        <v>15</v>
      </c>
      <c r="E1566" s="44">
        <v>0.48040669427076899</v>
      </c>
      <c r="F1566" s="44">
        <v>1664.3763045000001</v>
      </c>
      <c r="G1566" s="75">
        <v>199.18</v>
      </c>
      <c r="H1566" s="74">
        <v>0.45300000000000001</v>
      </c>
      <c r="I1566" s="44">
        <v>4</v>
      </c>
      <c r="J1566" s="75">
        <v>0</v>
      </c>
      <c r="K1566" s="74">
        <v>0.32900000000000001</v>
      </c>
      <c r="L1566" s="44">
        <v>4</v>
      </c>
      <c r="M1566" s="75">
        <v>0</v>
      </c>
      <c r="N1566" s="44">
        <v>0.29699999999999999</v>
      </c>
      <c r="O1566" s="44">
        <v>4</v>
      </c>
      <c r="P1566" s="75">
        <v>0</v>
      </c>
      <c r="Q1566" s="80">
        <f t="shared" si="120"/>
        <v>0.35966666666666663</v>
      </c>
      <c r="R1566" s="88">
        <f t="shared" si="120"/>
        <v>4</v>
      </c>
      <c r="T1566" s="74">
        <v>0.875</v>
      </c>
      <c r="U1566" s="44">
        <v>9</v>
      </c>
      <c r="V1566" s="44">
        <v>0</v>
      </c>
      <c r="W1566" s="44">
        <v>217.000001</v>
      </c>
      <c r="X1566" s="44">
        <v>23</v>
      </c>
      <c r="Y1566" s="44">
        <v>81.884276941515466</v>
      </c>
      <c r="Z1566" s="44">
        <v>23</v>
      </c>
      <c r="AA1566" s="44">
        <v>0</v>
      </c>
      <c r="AB1566" s="44">
        <v>23</v>
      </c>
      <c r="AC1566" s="44">
        <v>237</v>
      </c>
      <c r="AD1566" s="44">
        <v>23</v>
      </c>
      <c r="AE1566" s="44">
        <v>109.98735992233091</v>
      </c>
      <c r="AF1566" s="44">
        <v>4</v>
      </c>
      <c r="AG1566" s="75">
        <v>1</v>
      </c>
      <c r="AH1566" s="74">
        <v>0.93700000000000006</v>
      </c>
      <c r="AI1566" s="44">
        <v>9</v>
      </c>
      <c r="AJ1566" s="44">
        <v>0</v>
      </c>
      <c r="AK1566" s="44">
        <v>217.000001</v>
      </c>
      <c r="AL1566" s="44">
        <v>23</v>
      </c>
      <c r="AM1566" s="44">
        <v>81.884276941515466</v>
      </c>
      <c r="AN1566" s="44">
        <v>23</v>
      </c>
      <c r="AO1566" s="44">
        <v>0</v>
      </c>
      <c r="AP1566" s="44">
        <v>23</v>
      </c>
      <c r="AQ1566" s="44">
        <v>237</v>
      </c>
      <c r="AR1566" s="44">
        <v>23</v>
      </c>
      <c r="AS1566" s="44">
        <v>109.98735992233091</v>
      </c>
      <c r="AT1566" s="44">
        <v>4</v>
      </c>
      <c r="AU1566" s="75">
        <v>1</v>
      </c>
      <c r="AV1566">
        <v>1</v>
      </c>
      <c r="AW1566">
        <v>9</v>
      </c>
      <c r="AX1566">
        <v>0</v>
      </c>
      <c r="AY1566">
        <v>217.000001</v>
      </c>
      <c r="AZ1566">
        <v>23</v>
      </c>
      <c r="BA1566">
        <v>81.884276941515466</v>
      </c>
      <c r="BB1566">
        <v>23</v>
      </c>
      <c r="BC1566">
        <v>0</v>
      </c>
      <c r="BD1566">
        <v>23</v>
      </c>
      <c r="BE1566">
        <v>237</v>
      </c>
      <c r="BF1566">
        <v>23</v>
      </c>
      <c r="BG1566">
        <v>109.98735992233091</v>
      </c>
      <c r="BH1566">
        <v>4</v>
      </c>
      <c r="BI1566">
        <v>1</v>
      </c>
      <c r="BJ1566" s="74">
        <f t="shared" si="121"/>
        <v>0.93733333333333346</v>
      </c>
      <c r="BK1566" s="92">
        <f t="shared" si="122"/>
        <v>9</v>
      </c>
      <c r="BN1566" s="67">
        <f t="shared" si="123"/>
        <v>0.57766666666666677</v>
      </c>
      <c r="BO1566" s="9">
        <f t="shared" si="124"/>
        <v>5</v>
      </c>
      <c r="BT1566">
        <v>0.48499999999999999</v>
      </c>
      <c r="BU1566">
        <v>9</v>
      </c>
      <c r="BV1566">
        <v>0</v>
      </c>
      <c r="BW1566">
        <v>217.000001</v>
      </c>
      <c r="BX1566">
        <v>23</v>
      </c>
      <c r="BY1566">
        <v>81.884276941515466</v>
      </c>
      <c r="BZ1566">
        <v>23</v>
      </c>
      <c r="CA1566">
        <v>0</v>
      </c>
      <c r="CB1566">
        <v>23</v>
      </c>
      <c r="CC1566">
        <v>237</v>
      </c>
      <c r="CD1566">
        <v>23</v>
      </c>
      <c r="CE1566">
        <v>109.98735992233091</v>
      </c>
      <c r="CF1566">
        <v>4</v>
      </c>
      <c r="CG1566">
        <v>1</v>
      </c>
      <c r="CM1566">
        <v>0.48499999999999999</v>
      </c>
      <c r="CQ1566" t="s">
        <v>162</v>
      </c>
      <c r="CR1566" t="s">
        <v>179</v>
      </c>
      <c r="CS1566" t="s">
        <v>242</v>
      </c>
      <c r="CT1566">
        <v>217.000001</v>
      </c>
      <c r="CU1566">
        <v>23</v>
      </c>
      <c r="CV1566">
        <v>81.884276941515466</v>
      </c>
      <c r="CW1566">
        <v>23</v>
      </c>
      <c r="CX1566">
        <v>0</v>
      </c>
      <c r="CY1566">
        <v>23</v>
      </c>
      <c r="CZ1566">
        <v>237</v>
      </c>
      <c r="DA1566">
        <v>23</v>
      </c>
      <c r="DB1566">
        <v>109.98735992233091</v>
      </c>
      <c r="DC1566">
        <v>4</v>
      </c>
      <c r="DD1566">
        <v>1</v>
      </c>
      <c r="DF1566">
        <v>0.26500000000000001</v>
      </c>
    </row>
    <row r="1567" spans="1:110" x14ac:dyDescent="0.25">
      <c r="A1567" s="74">
        <v>2</v>
      </c>
      <c r="B1567" s="44">
        <v>3</v>
      </c>
      <c r="C1567" s="44">
        <v>2</v>
      </c>
      <c r="D1567" s="44">
        <v>2</v>
      </c>
      <c r="E1567" s="44">
        <v>-0.47682754372357999</v>
      </c>
      <c r="F1567" s="44">
        <v>1357.487261</v>
      </c>
      <c r="G1567" s="75">
        <v>101.27</v>
      </c>
      <c r="H1567" s="74">
        <v>0.437</v>
      </c>
      <c r="I1567" s="44">
        <v>4</v>
      </c>
      <c r="J1567" s="75">
        <v>0</v>
      </c>
      <c r="K1567" s="74">
        <v>0.375</v>
      </c>
      <c r="L1567" s="44">
        <v>4</v>
      </c>
      <c r="M1567" s="75">
        <v>0</v>
      </c>
      <c r="N1567" s="44">
        <v>0.29699999999999999</v>
      </c>
      <c r="O1567" s="44">
        <v>4</v>
      </c>
      <c r="P1567" s="75">
        <v>0</v>
      </c>
      <c r="Q1567" s="80">
        <f t="shared" si="120"/>
        <v>0.36966666666666664</v>
      </c>
      <c r="R1567" s="88">
        <f t="shared" si="120"/>
        <v>4</v>
      </c>
      <c r="T1567" s="74">
        <v>0.875</v>
      </c>
      <c r="U1567" s="44">
        <v>9</v>
      </c>
      <c r="V1567" s="44">
        <v>0</v>
      </c>
      <c r="W1567" s="44">
        <v>81.2335506712636</v>
      </c>
      <c r="X1567" s="44">
        <v>23</v>
      </c>
      <c r="Y1567" s="44">
        <v>237</v>
      </c>
      <c r="Z1567" s="44">
        <v>23</v>
      </c>
      <c r="AA1567" s="44">
        <v>0</v>
      </c>
      <c r="AB1567" s="44">
        <v>23</v>
      </c>
      <c r="AC1567" s="44">
        <v>217</v>
      </c>
      <c r="AD1567" s="44">
        <v>23</v>
      </c>
      <c r="AE1567" s="44">
        <v>115.53352384990065</v>
      </c>
      <c r="AF1567" s="44">
        <v>4</v>
      </c>
      <c r="AG1567" s="75">
        <v>1</v>
      </c>
      <c r="AH1567" s="74">
        <v>0.93700000000000006</v>
      </c>
      <c r="AI1567" s="44">
        <v>9</v>
      </c>
      <c r="AJ1567" s="44">
        <v>0</v>
      </c>
      <c r="AK1567" s="44">
        <v>81.2335506712636</v>
      </c>
      <c r="AL1567" s="44">
        <v>23</v>
      </c>
      <c r="AM1567" s="44">
        <v>237</v>
      </c>
      <c r="AN1567" s="44">
        <v>23</v>
      </c>
      <c r="AO1567" s="44">
        <v>0</v>
      </c>
      <c r="AP1567" s="44">
        <v>23</v>
      </c>
      <c r="AQ1567" s="44">
        <v>217</v>
      </c>
      <c r="AR1567" s="44">
        <v>23</v>
      </c>
      <c r="AS1567" s="44">
        <v>115.53352384990065</v>
      </c>
      <c r="AT1567" s="44">
        <v>4</v>
      </c>
      <c r="AU1567" s="75">
        <v>1</v>
      </c>
      <c r="AV1567">
        <v>1</v>
      </c>
      <c r="AW1567">
        <v>9</v>
      </c>
      <c r="AX1567">
        <v>0</v>
      </c>
      <c r="AY1567">
        <v>81.2335506712636</v>
      </c>
      <c r="AZ1567">
        <v>23</v>
      </c>
      <c r="BA1567">
        <v>237</v>
      </c>
      <c r="BB1567">
        <v>23</v>
      </c>
      <c r="BC1567">
        <v>0</v>
      </c>
      <c r="BD1567">
        <v>23</v>
      </c>
      <c r="BE1567">
        <v>217</v>
      </c>
      <c r="BF1567">
        <v>23</v>
      </c>
      <c r="BG1567">
        <v>115.53352384990065</v>
      </c>
      <c r="BH1567">
        <v>4</v>
      </c>
      <c r="BI1567">
        <v>1</v>
      </c>
      <c r="BJ1567" s="74">
        <f t="shared" si="121"/>
        <v>0.93733333333333346</v>
      </c>
      <c r="BK1567" s="92">
        <f t="shared" si="122"/>
        <v>9</v>
      </c>
      <c r="BN1567" s="67">
        <f t="shared" si="123"/>
        <v>0.56766666666666676</v>
      </c>
      <c r="BO1567" s="9">
        <f t="shared" si="124"/>
        <v>5</v>
      </c>
      <c r="BT1567">
        <v>0.5</v>
      </c>
      <c r="BU1567">
        <v>9</v>
      </c>
      <c r="BV1567">
        <v>0</v>
      </c>
      <c r="BW1567">
        <v>81.2335506712636</v>
      </c>
      <c r="BX1567">
        <v>23</v>
      </c>
      <c r="BY1567">
        <v>237</v>
      </c>
      <c r="BZ1567">
        <v>23</v>
      </c>
      <c r="CA1567">
        <v>0</v>
      </c>
      <c r="CB1567">
        <v>23</v>
      </c>
      <c r="CC1567">
        <v>217</v>
      </c>
      <c r="CD1567">
        <v>23</v>
      </c>
      <c r="CE1567">
        <v>115.53352384990065</v>
      </c>
      <c r="CF1567">
        <v>4</v>
      </c>
      <c r="CG1567">
        <v>1</v>
      </c>
      <c r="CM1567">
        <v>0.5</v>
      </c>
      <c r="CQ1567" t="s">
        <v>162</v>
      </c>
      <c r="CR1567" t="s">
        <v>176</v>
      </c>
      <c r="CS1567" t="s">
        <v>242</v>
      </c>
      <c r="CT1567">
        <v>81.2335506712636</v>
      </c>
      <c r="CU1567">
        <v>23</v>
      </c>
      <c r="CV1567">
        <v>237</v>
      </c>
      <c r="CW1567">
        <v>23</v>
      </c>
      <c r="CX1567">
        <v>0</v>
      </c>
      <c r="CY1567">
        <v>23</v>
      </c>
      <c r="CZ1567">
        <v>217</v>
      </c>
      <c r="DA1567">
        <v>23</v>
      </c>
      <c r="DB1567">
        <v>115.53352384990065</v>
      </c>
      <c r="DC1567">
        <v>4</v>
      </c>
      <c r="DD1567">
        <v>1</v>
      </c>
      <c r="DF1567">
        <v>0.28100000000000003</v>
      </c>
    </row>
    <row r="1568" spans="1:110" x14ac:dyDescent="0.25">
      <c r="A1568" s="74">
        <v>2</v>
      </c>
      <c r="B1568" s="44">
        <v>3</v>
      </c>
      <c r="C1568" s="44">
        <v>2</v>
      </c>
      <c r="D1568" s="44">
        <v>3</v>
      </c>
      <c r="E1568" s="44">
        <v>-0.379289539211703</v>
      </c>
      <c r="F1568" s="44">
        <v>1390.6845225</v>
      </c>
      <c r="G1568" s="75">
        <v>109.32</v>
      </c>
      <c r="H1568" s="74">
        <v>0.45300000000000001</v>
      </c>
      <c r="I1568" s="44">
        <v>4</v>
      </c>
      <c r="J1568" s="75">
        <v>0</v>
      </c>
      <c r="K1568" s="74">
        <v>0.34300000000000003</v>
      </c>
      <c r="L1568" s="44">
        <v>4</v>
      </c>
      <c r="M1568" s="75">
        <v>0</v>
      </c>
      <c r="N1568" s="44">
        <v>0.29699999999999999</v>
      </c>
      <c r="O1568" s="44">
        <v>4</v>
      </c>
      <c r="P1568" s="75">
        <v>0</v>
      </c>
      <c r="Q1568" s="80">
        <f t="shared" si="120"/>
        <v>0.36433333333333334</v>
      </c>
      <c r="R1568" s="88">
        <f t="shared" si="120"/>
        <v>4</v>
      </c>
      <c r="T1568" s="74">
        <v>0.875</v>
      </c>
      <c r="U1568" s="44">
        <v>9</v>
      </c>
      <c r="V1568" s="44">
        <v>0</v>
      </c>
      <c r="W1568" s="44">
        <v>81.167625344672317</v>
      </c>
      <c r="X1568" s="44">
        <v>23</v>
      </c>
      <c r="Y1568" s="44">
        <v>237</v>
      </c>
      <c r="Z1568" s="44">
        <v>23</v>
      </c>
      <c r="AA1568" s="44">
        <v>0</v>
      </c>
      <c r="AB1568" s="44">
        <v>23</v>
      </c>
      <c r="AC1568" s="44">
        <v>217</v>
      </c>
      <c r="AD1568" s="44">
        <v>23</v>
      </c>
      <c r="AE1568" s="44">
        <v>115.03540472601583</v>
      </c>
      <c r="AF1568" s="44">
        <v>4</v>
      </c>
      <c r="AG1568" s="75">
        <v>1</v>
      </c>
      <c r="AH1568" s="74">
        <v>0.93700000000000006</v>
      </c>
      <c r="AI1568" s="44">
        <v>9</v>
      </c>
      <c r="AJ1568" s="44">
        <v>0</v>
      </c>
      <c r="AK1568" s="44">
        <v>81.167625344672317</v>
      </c>
      <c r="AL1568" s="44">
        <v>23</v>
      </c>
      <c r="AM1568" s="44">
        <v>237</v>
      </c>
      <c r="AN1568" s="44">
        <v>23</v>
      </c>
      <c r="AO1568" s="44">
        <v>0</v>
      </c>
      <c r="AP1568" s="44">
        <v>23</v>
      </c>
      <c r="AQ1568" s="44">
        <v>217</v>
      </c>
      <c r="AR1568" s="44">
        <v>23</v>
      </c>
      <c r="AS1568" s="44">
        <v>115.03540472601583</v>
      </c>
      <c r="AT1568" s="44">
        <v>4</v>
      </c>
      <c r="AU1568" s="75">
        <v>1</v>
      </c>
      <c r="AV1568">
        <v>1</v>
      </c>
      <c r="AW1568">
        <v>9</v>
      </c>
      <c r="AX1568">
        <v>0</v>
      </c>
      <c r="AY1568">
        <v>81.167625344672317</v>
      </c>
      <c r="AZ1568">
        <v>23</v>
      </c>
      <c r="BA1568">
        <v>237</v>
      </c>
      <c r="BB1568">
        <v>23</v>
      </c>
      <c r="BC1568">
        <v>0</v>
      </c>
      <c r="BD1568">
        <v>23</v>
      </c>
      <c r="BE1568">
        <v>217</v>
      </c>
      <c r="BF1568">
        <v>23</v>
      </c>
      <c r="BG1568">
        <v>115.03540472601583</v>
      </c>
      <c r="BH1568">
        <v>4</v>
      </c>
      <c r="BI1568">
        <v>1</v>
      </c>
      <c r="BJ1568" s="74">
        <f t="shared" si="121"/>
        <v>0.93733333333333346</v>
      </c>
      <c r="BK1568" s="92">
        <f t="shared" si="122"/>
        <v>9</v>
      </c>
      <c r="BN1568" s="67">
        <f t="shared" si="123"/>
        <v>0.57300000000000018</v>
      </c>
      <c r="BO1568" s="9">
        <f t="shared" si="124"/>
        <v>5</v>
      </c>
      <c r="BT1568">
        <v>0.48399999999999999</v>
      </c>
      <c r="BU1568">
        <v>9</v>
      </c>
      <c r="BV1568">
        <v>0</v>
      </c>
      <c r="BW1568">
        <v>81.167625344672317</v>
      </c>
      <c r="BX1568">
        <v>23</v>
      </c>
      <c r="BY1568">
        <v>237</v>
      </c>
      <c r="BZ1568">
        <v>23</v>
      </c>
      <c r="CA1568">
        <v>0</v>
      </c>
      <c r="CB1568">
        <v>23</v>
      </c>
      <c r="CC1568">
        <v>217</v>
      </c>
      <c r="CD1568">
        <v>23</v>
      </c>
      <c r="CE1568">
        <v>115.03540472601583</v>
      </c>
      <c r="CF1568">
        <v>4</v>
      </c>
      <c r="CG1568">
        <v>1</v>
      </c>
      <c r="CM1568">
        <v>0.48399999999999999</v>
      </c>
      <c r="CQ1568" t="s">
        <v>162</v>
      </c>
      <c r="CR1568" t="s">
        <v>182</v>
      </c>
      <c r="CS1568" t="s">
        <v>242</v>
      </c>
      <c r="CT1568">
        <v>81.167625344672317</v>
      </c>
      <c r="CU1568">
        <v>23</v>
      </c>
      <c r="CV1568">
        <v>237</v>
      </c>
      <c r="CW1568">
        <v>23</v>
      </c>
      <c r="CX1568">
        <v>0</v>
      </c>
      <c r="CY1568">
        <v>23</v>
      </c>
      <c r="CZ1568">
        <v>217</v>
      </c>
      <c r="DA1568">
        <v>23</v>
      </c>
      <c r="DB1568">
        <v>115.03540472601583</v>
      </c>
      <c r="DC1568">
        <v>4</v>
      </c>
      <c r="DD1568">
        <v>1</v>
      </c>
      <c r="DF1568">
        <v>0.29699999999999999</v>
      </c>
    </row>
    <row r="1569" spans="1:110" x14ac:dyDescent="0.25">
      <c r="A1569" s="74">
        <v>2</v>
      </c>
      <c r="B1569" s="44">
        <v>3</v>
      </c>
      <c r="C1569" s="44">
        <v>2</v>
      </c>
      <c r="D1569" s="44">
        <v>4</v>
      </c>
      <c r="E1569" s="44">
        <v>-0.281751534699826</v>
      </c>
      <c r="F1569" s="44">
        <v>1423.8817839999999</v>
      </c>
      <c r="G1569" s="75">
        <v>117.37</v>
      </c>
      <c r="H1569" s="74">
        <v>0.45300000000000001</v>
      </c>
      <c r="I1569" s="44">
        <v>4</v>
      </c>
      <c r="J1569" s="75">
        <v>0</v>
      </c>
      <c r="K1569" s="74">
        <v>0.35899999999999999</v>
      </c>
      <c r="L1569" s="44">
        <v>4</v>
      </c>
      <c r="M1569" s="75">
        <v>0</v>
      </c>
      <c r="N1569" s="44">
        <v>0.29599999999999999</v>
      </c>
      <c r="O1569" s="44">
        <v>4</v>
      </c>
      <c r="P1569" s="75">
        <v>0</v>
      </c>
      <c r="Q1569" s="80">
        <f t="shared" si="120"/>
        <v>0.36933333333333335</v>
      </c>
      <c r="R1569" s="88">
        <f t="shared" si="120"/>
        <v>4</v>
      </c>
      <c r="T1569" s="74">
        <v>0.89100000000000001</v>
      </c>
      <c r="U1569" s="44">
        <v>9</v>
      </c>
      <c r="V1569" s="44">
        <v>0</v>
      </c>
      <c r="W1569" s="44">
        <v>216.99999999999997</v>
      </c>
      <c r="X1569" s="44">
        <v>23</v>
      </c>
      <c r="Y1569" s="44">
        <v>236.99999999999997</v>
      </c>
      <c r="Z1569" s="44">
        <v>23</v>
      </c>
      <c r="AA1569" s="44">
        <v>0</v>
      </c>
      <c r="AB1569" s="44">
        <v>23</v>
      </c>
      <c r="AC1569" s="44">
        <v>81.573180784655023</v>
      </c>
      <c r="AD1569" s="44">
        <v>23</v>
      </c>
      <c r="AE1569" s="44">
        <v>115.08624811227111</v>
      </c>
      <c r="AF1569" s="44">
        <v>4</v>
      </c>
      <c r="AG1569" s="75">
        <v>1</v>
      </c>
      <c r="AH1569" s="74">
        <v>0.92200000000000004</v>
      </c>
      <c r="AI1569" s="44">
        <v>9</v>
      </c>
      <c r="AJ1569" s="44">
        <v>0</v>
      </c>
      <c r="AK1569" s="44">
        <v>216.99999999999997</v>
      </c>
      <c r="AL1569" s="44">
        <v>23</v>
      </c>
      <c r="AM1569" s="44">
        <v>236.99999999999997</v>
      </c>
      <c r="AN1569" s="44">
        <v>23</v>
      </c>
      <c r="AO1569" s="44">
        <v>0</v>
      </c>
      <c r="AP1569" s="44">
        <v>23</v>
      </c>
      <c r="AQ1569" s="44">
        <v>81.573180784655023</v>
      </c>
      <c r="AR1569" s="44">
        <v>23</v>
      </c>
      <c r="AS1569" s="44">
        <v>115.08624811227111</v>
      </c>
      <c r="AT1569" s="44">
        <v>4</v>
      </c>
      <c r="AU1569" s="75">
        <v>1</v>
      </c>
      <c r="AV1569">
        <v>1</v>
      </c>
      <c r="AW1569">
        <v>9</v>
      </c>
      <c r="AX1569">
        <v>0</v>
      </c>
      <c r="AY1569">
        <v>216.99999999999997</v>
      </c>
      <c r="AZ1569">
        <v>23</v>
      </c>
      <c r="BA1569">
        <v>236.99999999999997</v>
      </c>
      <c r="BB1569">
        <v>23</v>
      </c>
      <c r="BC1569">
        <v>0</v>
      </c>
      <c r="BD1569">
        <v>23</v>
      </c>
      <c r="BE1569">
        <v>81.573180784655023</v>
      </c>
      <c r="BF1569">
        <v>23</v>
      </c>
      <c r="BG1569">
        <v>115.08624811227111</v>
      </c>
      <c r="BH1569">
        <v>4</v>
      </c>
      <c r="BI1569">
        <v>1</v>
      </c>
      <c r="BJ1569" s="74">
        <f t="shared" si="121"/>
        <v>0.93766666666666676</v>
      </c>
      <c r="BK1569" s="92">
        <f t="shared" si="122"/>
        <v>9</v>
      </c>
      <c r="BN1569" s="67">
        <f t="shared" si="123"/>
        <v>0.56833333333333336</v>
      </c>
      <c r="BO1569" s="9">
        <f t="shared" si="124"/>
        <v>5</v>
      </c>
      <c r="BT1569">
        <v>0.54600000000000004</v>
      </c>
      <c r="BU1569">
        <v>9</v>
      </c>
      <c r="BV1569">
        <v>0</v>
      </c>
      <c r="BW1569">
        <v>216.99999999999997</v>
      </c>
      <c r="BX1569">
        <v>23</v>
      </c>
      <c r="BY1569">
        <v>236.99999999999997</v>
      </c>
      <c r="BZ1569">
        <v>23</v>
      </c>
      <c r="CA1569">
        <v>0</v>
      </c>
      <c r="CB1569">
        <v>23</v>
      </c>
      <c r="CC1569">
        <v>81.573180784655023</v>
      </c>
      <c r="CD1569">
        <v>23</v>
      </c>
      <c r="CE1569">
        <v>115.08624811227111</v>
      </c>
      <c r="CF1569">
        <v>4</v>
      </c>
      <c r="CG1569">
        <v>1</v>
      </c>
      <c r="CM1569">
        <v>0.54600000000000004</v>
      </c>
      <c r="CQ1569" t="s">
        <v>162</v>
      </c>
      <c r="CR1569" t="s">
        <v>185</v>
      </c>
      <c r="CS1569" t="s">
        <v>242</v>
      </c>
      <c r="CT1569">
        <v>216.99999999999997</v>
      </c>
      <c r="CU1569">
        <v>23</v>
      </c>
      <c r="CV1569">
        <v>236.99999999999997</v>
      </c>
      <c r="CW1569">
        <v>23</v>
      </c>
      <c r="CX1569">
        <v>0</v>
      </c>
      <c r="CY1569">
        <v>23</v>
      </c>
      <c r="CZ1569">
        <v>81.573180784655023</v>
      </c>
      <c r="DA1569">
        <v>23</v>
      </c>
      <c r="DB1569">
        <v>115.08624811227111</v>
      </c>
      <c r="DC1569">
        <v>4</v>
      </c>
      <c r="DD1569">
        <v>1</v>
      </c>
      <c r="DF1569">
        <v>0.28199999999999997</v>
      </c>
    </row>
    <row r="1570" spans="1:110" x14ac:dyDescent="0.25">
      <c r="A1570" s="74">
        <v>2</v>
      </c>
      <c r="B1570" s="44">
        <v>3</v>
      </c>
      <c r="C1570" s="44">
        <v>2</v>
      </c>
      <c r="D1570" s="44">
        <v>5</v>
      </c>
      <c r="E1570" s="44">
        <v>-0.184213530187949</v>
      </c>
      <c r="F1570" s="44">
        <v>1457.0790454999999</v>
      </c>
      <c r="G1570" s="75">
        <v>125.42</v>
      </c>
      <c r="H1570" s="74">
        <v>0.46800000000000003</v>
      </c>
      <c r="I1570" s="44">
        <v>4</v>
      </c>
      <c r="J1570" s="75">
        <v>0</v>
      </c>
      <c r="K1570" s="74">
        <v>0.35899999999999999</v>
      </c>
      <c r="L1570" s="44">
        <v>4</v>
      </c>
      <c r="M1570" s="75">
        <v>0</v>
      </c>
      <c r="N1570" s="44">
        <v>0.29699999999999999</v>
      </c>
      <c r="O1570" s="44">
        <v>4</v>
      </c>
      <c r="P1570" s="75">
        <v>0</v>
      </c>
      <c r="Q1570" s="80">
        <f t="shared" si="120"/>
        <v>0.37466666666666665</v>
      </c>
      <c r="R1570" s="88">
        <f t="shared" si="120"/>
        <v>4</v>
      </c>
      <c r="T1570" s="74">
        <v>0.875</v>
      </c>
      <c r="U1570" s="44">
        <v>9</v>
      </c>
      <c r="V1570" s="44">
        <v>0</v>
      </c>
      <c r="W1570" s="44">
        <v>217</v>
      </c>
      <c r="X1570" s="44">
        <v>23</v>
      </c>
      <c r="Y1570" s="44">
        <v>237</v>
      </c>
      <c r="Z1570" s="44">
        <v>23</v>
      </c>
      <c r="AA1570" s="44">
        <v>0</v>
      </c>
      <c r="AB1570" s="44">
        <v>23</v>
      </c>
      <c r="AC1570" s="44">
        <v>82.157661290233008</v>
      </c>
      <c r="AD1570" s="44">
        <v>23</v>
      </c>
      <c r="AE1570" s="44">
        <v>115.35218756462555</v>
      </c>
      <c r="AF1570" s="44">
        <v>4</v>
      </c>
      <c r="AG1570" s="75">
        <v>1</v>
      </c>
      <c r="AH1570" s="74">
        <v>0.92200000000000004</v>
      </c>
      <c r="AI1570" s="44">
        <v>9</v>
      </c>
      <c r="AJ1570" s="44">
        <v>0</v>
      </c>
      <c r="AK1570" s="44">
        <v>217</v>
      </c>
      <c r="AL1570" s="44">
        <v>23</v>
      </c>
      <c r="AM1570" s="44">
        <v>237</v>
      </c>
      <c r="AN1570" s="44">
        <v>23</v>
      </c>
      <c r="AO1570" s="44">
        <v>0</v>
      </c>
      <c r="AP1570" s="44">
        <v>23</v>
      </c>
      <c r="AQ1570" s="44">
        <v>82.157661290233008</v>
      </c>
      <c r="AR1570" s="44">
        <v>23</v>
      </c>
      <c r="AS1570" s="44">
        <v>115.35218756462555</v>
      </c>
      <c r="AT1570" s="44">
        <v>4</v>
      </c>
      <c r="AU1570" s="75">
        <v>1</v>
      </c>
      <c r="AV1570">
        <v>1</v>
      </c>
      <c r="AW1570">
        <v>9</v>
      </c>
      <c r="AX1570">
        <v>0</v>
      </c>
      <c r="AY1570">
        <v>217</v>
      </c>
      <c r="AZ1570">
        <v>23</v>
      </c>
      <c r="BA1570">
        <v>237</v>
      </c>
      <c r="BB1570">
        <v>23</v>
      </c>
      <c r="BC1570">
        <v>0</v>
      </c>
      <c r="BD1570">
        <v>23</v>
      </c>
      <c r="BE1570">
        <v>82.157661290233008</v>
      </c>
      <c r="BF1570">
        <v>23</v>
      </c>
      <c r="BG1570">
        <v>115.35218756462555</v>
      </c>
      <c r="BH1570">
        <v>4</v>
      </c>
      <c r="BI1570">
        <v>1</v>
      </c>
      <c r="BJ1570" s="74">
        <f t="shared" si="121"/>
        <v>0.93233333333333335</v>
      </c>
      <c r="BK1570" s="92">
        <f t="shared" si="122"/>
        <v>9</v>
      </c>
      <c r="BN1570" s="67">
        <f t="shared" si="123"/>
        <v>0.55766666666666675</v>
      </c>
      <c r="BO1570" s="9">
        <f t="shared" si="124"/>
        <v>5</v>
      </c>
      <c r="BT1570">
        <v>0.5</v>
      </c>
      <c r="BU1570">
        <v>9</v>
      </c>
      <c r="BV1570">
        <v>0</v>
      </c>
      <c r="BW1570">
        <v>217</v>
      </c>
      <c r="BX1570">
        <v>23</v>
      </c>
      <c r="BY1570">
        <v>237</v>
      </c>
      <c r="BZ1570">
        <v>23</v>
      </c>
      <c r="CA1570">
        <v>0</v>
      </c>
      <c r="CB1570">
        <v>23</v>
      </c>
      <c r="CC1570">
        <v>82.157661290233008</v>
      </c>
      <c r="CD1570">
        <v>23</v>
      </c>
      <c r="CE1570">
        <v>115.35218756462555</v>
      </c>
      <c r="CF1570">
        <v>4</v>
      </c>
      <c r="CG1570">
        <v>1</v>
      </c>
      <c r="CM1570">
        <v>0.5</v>
      </c>
      <c r="CQ1570" t="s">
        <v>162</v>
      </c>
      <c r="CR1570" t="s">
        <v>180</v>
      </c>
      <c r="CS1570" t="s">
        <v>242</v>
      </c>
      <c r="CT1570">
        <v>217</v>
      </c>
      <c r="CU1570">
        <v>23</v>
      </c>
      <c r="CV1570">
        <v>237</v>
      </c>
      <c r="CW1570">
        <v>23</v>
      </c>
      <c r="CX1570">
        <v>0</v>
      </c>
      <c r="CY1570">
        <v>23</v>
      </c>
      <c r="CZ1570">
        <v>82.157661290233008</v>
      </c>
      <c r="DA1570">
        <v>23</v>
      </c>
      <c r="DB1570">
        <v>115.35218756462555</v>
      </c>
      <c r="DC1570">
        <v>4</v>
      </c>
      <c r="DD1570">
        <v>1</v>
      </c>
      <c r="DF1570">
        <v>0.26600000000000001</v>
      </c>
    </row>
    <row r="1571" spans="1:110" x14ac:dyDescent="0.25">
      <c r="A1571" s="74">
        <v>2</v>
      </c>
      <c r="B1571" s="44">
        <v>3</v>
      </c>
      <c r="C1571" s="44">
        <v>2</v>
      </c>
      <c r="D1571" s="44">
        <v>6</v>
      </c>
      <c r="E1571" s="44">
        <v>-8.6675525676072396E-2</v>
      </c>
      <c r="F1571" s="44">
        <v>1490.2763070000001</v>
      </c>
      <c r="G1571" s="75">
        <v>133.47</v>
      </c>
      <c r="H1571" s="74">
        <v>0.438</v>
      </c>
      <c r="I1571" s="44">
        <v>4</v>
      </c>
      <c r="J1571" s="75">
        <v>0</v>
      </c>
      <c r="K1571" s="74">
        <v>0.34399999999999997</v>
      </c>
      <c r="L1571" s="44">
        <v>4</v>
      </c>
      <c r="M1571" s="75">
        <v>0</v>
      </c>
      <c r="N1571" s="44">
        <v>0.29699999999999999</v>
      </c>
      <c r="O1571" s="44">
        <v>4</v>
      </c>
      <c r="P1571" s="75">
        <v>0</v>
      </c>
      <c r="Q1571" s="80">
        <f t="shared" si="120"/>
        <v>0.35966666666666663</v>
      </c>
      <c r="R1571" s="88">
        <f t="shared" si="120"/>
        <v>4</v>
      </c>
      <c r="T1571" s="74">
        <v>0.89</v>
      </c>
      <c r="U1571" s="44">
        <v>9</v>
      </c>
      <c r="V1571" s="44">
        <v>0</v>
      </c>
      <c r="W1571" s="44">
        <v>217.00000000000003</v>
      </c>
      <c r="X1571" s="44">
        <v>23</v>
      </c>
      <c r="Y1571" s="44">
        <v>82.455768505039373</v>
      </c>
      <c r="Z1571" s="44">
        <v>23</v>
      </c>
      <c r="AA1571" s="44">
        <v>0</v>
      </c>
      <c r="AB1571" s="44">
        <v>23</v>
      </c>
      <c r="AC1571" s="44">
        <v>237.00000000000003</v>
      </c>
      <c r="AD1571" s="44">
        <v>23</v>
      </c>
      <c r="AE1571" s="44">
        <v>115.2739944449668</v>
      </c>
      <c r="AF1571" s="44">
        <v>4</v>
      </c>
      <c r="AG1571" s="75">
        <v>1</v>
      </c>
      <c r="AH1571" s="74">
        <v>0.93700000000000006</v>
      </c>
      <c r="AI1571" s="44">
        <v>9</v>
      </c>
      <c r="AJ1571" s="44">
        <v>0</v>
      </c>
      <c r="AK1571" s="44">
        <v>217.00000000000003</v>
      </c>
      <c r="AL1571" s="44">
        <v>23</v>
      </c>
      <c r="AM1571" s="44">
        <v>82.455768505039373</v>
      </c>
      <c r="AN1571" s="44">
        <v>23</v>
      </c>
      <c r="AO1571" s="44">
        <v>0</v>
      </c>
      <c r="AP1571" s="44">
        <v>23</v>
      </c>
      <c r="AQ1571" s="44">
        <v>237.00000000000003</v>
      </c>
      <c r="AR1571" s="44">
        <v>23</v>
      </c>
      <c r="AS1571" s="44">
        <v>115.2739944449668</v>
      </c>
      <c r="AT1571" s="44">
        <v>4</v>
      </c>
      <c r="AU1571" s="75">
        <v>1</v>
      </c>
      <c r="AV1571">
        <v>0.98399999999999999</v>
      </c>
      <c r="AW1571">
        <v>9</v>
      </c>
      <c r="AX1571">
        <v>0</v>
      </c>
      <c r="AY1571">
        <v>217.00000000000003</v>
      </c>
      <c r="AZ1571">
        <v>23</v>
      </c>
      <c r="BA1571">
        <v>82.455768505039373</v>
      </c>
      <c r="BB1571">
        <v>23</v>
      </c>
      <c r="BC1571">
        <v>0</v>
      </c>
      <c r="BD1571">
        <v>23</v>
      </c>
      <c r="BE1571">
        <v>237.00000000000003</v>
      </c>
      <c r="BF1571">
        <v>23</v>
      </c>
      <c r="BG1571">
        <v>115.2739944449668</v>
      </c>
      <c r="BH1571">
        <v>4</v>
      </c>
      <c r="BI1571">
        <v>1</v>
      </c>
      <c r="BJ1571" s="74">
        <f t="shared" si="121"/>
        <v>0.93699999999999994</v>
      </c>
      <c r="BK1571" s="92">
        <f t="shared" si="122"/>
        <v>9</v>
      </c>
      <c r="BN1571" s="67">
        <f t="shared" si="123"/>
        <v>0.57733333333333325</v>
      </c>
      <c r="BO1571" s="9">
        <f t="shared" si="124"/>
        <v>5</v>
      </c>
      <c r="BT1571">
        <v>0.48499999999999999</v>
      </c>
      <c r="BU1571">
        <v>9</v>
      </c>
      <c r="BV1571">
        <v>0</v>
      </c>
      <c r="BW1571">
        <v>217.00000000000003</v>
      </c>
      <c r="BX1571">
        <v>23</v>
      </c>
      <c r="BY1571">
        <v>82.455768505039373</v>
      </c>
      <c r="BZ1571">
        <v>23</v>
      </c>
      <c r="CA1571">
        <v>0</v>
      </c>
      <c r="CB1571">
        <v>23</v>
      </c>
      <c r="CC1571">
        <v>237.00000000000003</v>
      </c>
      <c r="CD1571">
        <v>23</v>
      </c>
      <c r="CE1571">
        <v>115.2739944449668</v>
      </c>
      <c r="CF1571">
        <v>4</v>
      </c>
      <c r="CG1571">
        <v>1</v>
      </c>
      <c r="CM1571">
        <v>0.48499999999999999</v>
      </c>
      <c r="CQ1571" t="s">
        <v>162</v>
      </c>
      <c r="CR1571" t="s">
        <v>185</v>
      </c>
      <c r="CS1571" t="s">
        <v>242</v>
      </c>
      <c r="CT1571">
        <v>217.00000000000003</v>
      </c>
      <c r="CU1571">
        <v>23</v>
      </c>
      <c r="CV1571">
        <v>82.455768505039373</v>
      </c>
      <c r="CW1571">
        <v>23</v>
      </c>
      <c r="CX1571">
        <v>0</v>
      </c>
      <c r="CY1571">
        <v>23</v>
      </c>
      <c r="CZ1571">
        <v>237.00000000000003</v>
      </c>
      <c r="DA1571">
        <v>23</v>
      </c>
      <c r="DB1571">
        <v>115.2739944449668</v>
      </c>
      <c r="DC1571">
        <v>4</v>
      </c>
      <c r="DD1571">
        <v>1</v>
      </c>
      <c r="DF1571">
        <v>0.28199999999999997</v>
      </c>
    </row>
    <row r="1572" spans="1:110" x14ac:dyDescent="0.25">
      <c r="A1572" s="74">
        <v>2</v>
      </c>
      <c r="B1572" s="44">
        <v>3</v>
      </c>
      <c r="C1572" s="44">
        <v>2</v>
      </c>
      <c r="D1572" s="44">
        <v>7</v>
      </c>
      <c r="E1572" s="44">
        <v>1.0862478835787399E-2</v>
      </c>
      <c r="F1572" s="44">
        <v>1523.4735685000001</v>
      </c>
      <c r="G1572" s="75">
        <v>141.52000000000001</v>
      </c>
      <c r="H1572" s="74">
        <v>0.46899999999999997</v>
      </c>
      <c r="I1572" s="44">
        <v>4</v>
      </c>
      <c r="J1572" s="75">
        <v>0</v>
      </c>
      <c r="K1572" s="74">
        <v>0.35899999999999999</v>
      </c>
      <c r="L1572" s="44">
        <v>4</v>
      </c>
      <c r="M1572" s="75">
        <v>0</v>
      </c>
      <c r="N1572" s="44">
        <v>0.312</v>
      </c>
      <c r="O1572" s="44">
        <v>4</v>
      </c>
      <c r="P1572" s="75">
        <v>0</v>
      </c>
      <c r="Q1572" s="80">
        <f t="shared" si="120"/>
        <v>0.37999999999999995</v>
      </c>
      <c r="R1572" s="88">
        <f t="shared" si="120"/>
        <v>4</v>
      </c>
      <c r="T1572" s="74">
        <v>0.89</v>
      </c>
      <c r="U1572" s="44">
        <v>9</v>
      </c>
      <c r="V1572" s="44">
        <v>0</v>
      </c>
      <c r="W1572" s="44">
        <v>217</v>
      </c>
      <c r="X1572" s="44">
        <v>23</v>
      </c>
      <c r="Y1572" s="44">
        <v>82.354423476621236</v>
      </c>
      <c r="Z1572" s="44">
        <v>23</v>
      </c>
      <c r="AA1572" s="44">
        <v>0</v>
      </c>
      <c r="AB1572" s="44">
        <v>23</v>
      </c>
      <c r="AC1572" s="44">
        <v>237</v>
      </c>
      <c r="AD1572" s="44">
        <v>23</v>
      </c>
      <c r="AE1572" s="44">
        <v>114.72107056475363</v>
      </c>
      <c r="AF1572" s="44">
        <v>4</v>
      </c>
      <c r="AG1572" s="75">
        <v>1</v>
      </c>
      <c r="AH1572" s="74">
        <v>0.92200000000000004</v>
      </c>
      <c r="AI1572" s="44">
        <v>9</v>
      </c>
      <c r="AJ1572" s="44">
        <v>0</v>
      </c>
      <c r="AK1572" s="44">
        <v>217</v>
      </c>
      <c r="AL1572" s="44">
        <v>23</v>
      </c>
      <c r="AM1572" s="44">
        <v>82.354423476621236</v>
      </c>
      <c r="AN1572" s="44">
        <v>23</v>
      </c>
      <c r="AO1572" s="44">
        <v>0</v>
      </c>
      <c r="AP1572" s="44">
        <v>23</v>
      </c>
      <c r="AQ1572" s="44">
        <v>237</v>
      </c>
      <c r="AR1572" s="44">
        <v>23</v>
      </c>
      <c r="AS1572" s="44">
        <v>114.72107056475363</v>
      </c>
      <c r="AT1572" s="44">
        <v>4</v>
      </c>
      <c r="AU1572" s="75">
        <v>1</v>
      </c>
      <c r="AV1572">
        <v>1</v>
      </c>
      <c r="AW1572">
        <v>9</v>
      </c>
      <c r="AX1572">
        <v>0</v>
      </c>
      <c r="AY1572">
        <v>217</v>
      </c>
      <c r="AZ1572">
        <v>23</v>
      </c>
      <c r="BA1572">
        <v>82.354423476621236</v>
      </c>
      <c r="BB1572">
        <v>23</v>
      </c>
      <c r="BC1572">
        <v>0</v>
      </c>
      <c r="BD1572">
        <v>23</v>
      </c>
      <c r="BE1572">
        <v>237</v>
      </c>
      <c r="BF1572">
        <v>23</v>
      </c>
      <c r="BG1572">
        <v>114.72107056475363</v>
      </c>
      <c r="BH1572">
        <v>4</v>
      </c>
      <c r="BI1572">
        <v>1</v>
      </c>
      <c r="BJ1572" s="74">
        <f t="shared" si="121"/>
        <v>0.93733333333333346</v>
      </c>
      <c r="BK1572" s="92">
        <f t="shared" si="122"/>
        <v>9</v>
      </c>
      <c r="BN1572" s="67">
        <f t="shared" si="123"/>
        <v>0.55733333333333346</v>
      </c>
      <c r="BO1572" s="9">
        <f t="shared" si="124"/>
        <v>5</v>
      </c>
      <c r="BT1572">
        <v>0.53100000000000003</v>
      </c>
      <c r="BU1572">
        <v>9</v>
      </c>
      <c r="BV1572">
        <v>0</v>
      </c>
      <c r="BW1572">
        <v>217</v>
      </c>
      <c r="BX1572">
        <v>23</v>
      </c>
      <c r="BY1572">
        <v>82.354423476621236</v>
      </c>
      <c r="BZ1572">
        <v>23</v>
      </c>
      <c r="CA1572">
        <v>0</v>
      </c>
      <c r="CB1572">
        <v>23</v>
      </c>
      <c r="CC1572">
        <v>237</v>
      </c>
      <c r="CD1572">
        <v>23</v>
      </c>
      <c r="CE1572">
        <v>114.72107056475363</v>
      </c>
      <c r="CF1572">
        <v>4</v>
      </c>
      <c r="CG1572">
        <v>1</v>
      </c>
      <c r="CM1572">
        <v>0.53100000000000003</v>
      </c>
      <c r="CQ1572" t="s">
        <v>162</v>
      </c>
      <c r="CR1572" t="s">
        <v>180</v>
      </c>
      <c r="CS1572" t="s">
        <v>242</v>
      </c>
      <c r="CT1572">
        <v>217</v>
      </c>
      <c r="CU1572">
        <v>23</v>
      </c>
      <c r="CV1572">
        <v>82.354423476621236</v>
      </c>
      <c r="CW1572">
        <v>23</v>
      </c>
      <c r="CX1572">
        <v>0</v>
      </c>
      <c r="CY1572">
        <v>23</v>
      </c>
      <c r="CZ1572">
        <v>237</v>
      </c>
      <c r="DA1572">
        <v>23</v>
      </c>
      <c r="DB1572">
        <v>114.72107056475363</v>
      </c>
      <c r="DC1572">
        <v>4</v>
      </c>
      <c r="DD1572">
        <v>1</v>
      </c>
      <c r="DF1572">
        <v>0.26600000000000001</v>
      </c>
    </row>
    <row r="1573" spans="1:110" x14ac:dyDescent="0.25">
      <c r="A1573" s="74">
        <v>2</v>
      </c>
      <c r="B1573" s="44">
        <v>3</v>
      </c>
      <c r="C1573" s="44">
        <v>2</v>
      </c>
      <c r="D1573" s="44">
        <v>8</v>
      </c>
      <c r="E1573" s="44">
        <v>0.108400483347681</v>
      </c>
      <c r="F1573" s="44">
        <v>1556.67083</v>
      </c>
      <c r="G1573" s="75">
        <v>149.57</v>
      </c>
      <c r="H1573" s="74">
        <v>0.437</v>
      </c>
      <c r="I1573" s="44">
        <v>4</v>
      </c>
      <c r="J1573" s="75">
        <v>0</v>
      </c>
      <c r="K1573" s="74">
        <v>0.34399999999999997</v>
      </c>
      <c r="L1573" s="44">
        <v>4</v>
      </c>
      <c r="M1573" s="75">
        <v>0</v>
      </c>
      <c r="N1573" s="44">
        <v>0.28100000000000003</v>
      </c>
      <c r="O1573" s="44">
        <v>4</v>
      </c>
      <c r="P1573" s="75">
        <v>0</v>
      </c>
      <c r="Q1573" s="80">
        <f t="shared" si="120"/>
        <v>0.35399999999999993</v>
      </c>
      <c r="R1573" s="88">
        <f t="shared" si="120"/>
        <v>4</v>
      </c>
      <c r="T1573" s="74">
        <v>0.89</v>
      </c>
      <c r="U1573" s="44">
        <v>9</v>
      </c>
      <c r="V1573" s="44">
        <v>0</v>
      </c>
      <c r="W1573" s="44">
        <v>217.000001</v>
      </c>
      <c r="X1573" s="44">
        <v>23</v>
      </c>
      <c r="Y1573" s="44">
        <v>82.259717105889493</v>
      </c>
      <c r="Z1573" s="44">
        <v>23</v>
      </c>
      <c r="AA1573" s="44">
        <v>0</v>
      </c>
      <c r="AB1573" s="44">
        <v>23</v>
      </c>
      <c r="AC1573" s="44">
        <v>237</v>
      </c>
      <c r="AD1573" s="44">
        <v>23</v>
      </c>
      <c r="AE1573" s="44">
        <v>114.19155772298197</v>
      </c>
      <c r="AF1573" s="44">
        <v>4</v>
      </c>
      <c r="AG1573" s="75">
        <v>1</v>
      </c>
      <c r="AH1573" s="74">
        <v>0.90700000000000003</v>
      </c>
      <c r="AI1573" s="44">
        <v>9</v>
      </c>
      <c r="AJ1573" s="44">
        <v>0</v>
      </c>
      <c r="AK1573" s="44">
        <v>217.000001</v>
      </c>
      <c r="AL1573" s="44">
        <v>23</v>
      </c>
      <c r="AM1573" s="44">
        <v>82.259717105889493</v>
      </c>
      <c r="AN1573" s="44">
        <v>23</v>
      </c>
      <c r="AO1573" s="44">
        <v>0</v>
      </c>
      <c r="AP1573" s="44">
        <v>23</v>
      </c>
      <c r="AQ1573" s="44">
        <v>237</v>
      </c>
      <c r="AR1573" s="44">
        <v>23</v>
      </c>
      <c r="AS1573" s="44">
        <v>114.19155772298197</v>
      </c>
      <c r="AT1573" s="44">
        <v>4</v>
      </c>
      <c r="AU1573" s="75">
        <v>1</v>
      </c>
      <c r="AV1573">
        <v>1</v>
      </c>
      <c r="AW1573">
        <v>9</v>
      </c>
      <c r="AX1573">
        <v>0</v>
      </c>
      <c r="AY1573">
        <v>217.000001</v>
      </c>
      <c r="AZ1573">
        <v>23</v>
      </c>
      <c r="BA1573">
        <v>82.259717105889493</v>
      </c>
      <c r="BB1573">
        <v>23</v>
      </c>
      <c r="BC1573">
        <v>0</v>
      </c>
      <c r="BD1573">
        <v>23</v>
      </c>
      <c r="BE1573">
        <v>237</v>
      </c>
      <c r="BF1573">
        <v>23</v>
      </c>
      <c r="BG1573">
        <v>114.19155772298197</v>
      </c>
      <c r="BH1573">
        <v>4</v>
      </c>
      <c r="BI1573">
        <v>1</v>
      </c>
      <c r="BJ1573" s="74">
        <f t="shared" si="121"/>
        <v>0.93233333333333335</v>
      </c>
      <c r="BK1573" s="92">
        <f t="shared" si="122"/>
        <v>9</v>
      </c>
      <c r="BN1573" s="67">
        <f t="shared" si="123"/>
        <v>0.57833333333333337</v>
      </c>
      <c r="BO1573" s="9">
        <f t="shared" si="124"/>
        <v>5</v>
      </c>
      <c r="BT1573">
        <v>0.51600000000000001</v>
      </c>
      <c r="BU1573">
        <v>9</v>
      </c>
      <c r="BV1573">
        <v>0</v>
      </c>
      <c r="BW1573">
        <v>217.000001</v>
      </c>
      <c r="BX1573">
        <v>23</v>
      </c>
      <c r="BY1573">
        <v>82.259717105889493</v>
      </c>
      <c r="BZ1573">
        <v>23</v>
      </c>
      <c r="CA1573">
        <v>0</v>
      </c>
      <c r="CB1573">
        <v>23</v>
      </c>
      <c r="CC1573">
        <v>237</v>
      </c>
      <c r="CD1573">
        <v>23</v>
      </c>
      <c r="CE1573">
        <v>114.19155772298197</v>
      </c>
      <c r="CF1573">
        <v>4</v>
      </c>
      <c r="CG1573">
        <v>1</v>
      </c>
      <c r="CM1573">
        <v>0.51600000000000001</v>
      </c>
      <c r="CQ1573" t="s">
        <v>162</v>
      </c>
      <c r="CR1573" t="s">
        <v>185</v>
      </c>
      <c r="CS1573" t="s">
        <v>242</v>
      </c>
      <c r="CT1573">
        <v>217.000001</v>
      </c>
      <c r="CU1573">
        <v>23</v>
      </c>
      <c r="CV1573">
        <v>82.259717105889493</v>
      </c>
      <c r="CW1573">
        <v>23</v>
      </c>
      <c r="CX1573">
        <v>0</v>
      </c>
      <c r="CY1573">
        <v>23</v>
      </c>
      <c r="CZ1573">
        <v>237</v>
      </c>
      <c r="DA1573">
        <v>23</v>
      </c>
      <c r="DB1573">
        <v>114.19155772298197</v>
      </c>
      <c r="DC1573">
        <v>4</v>
      </c>
      <c r="DD1573">
        <v>1</v>
      </c>
      <c r="DF1573">
        <v>0.28199999999999997</v>
      </c>
    </row>
    <row r="1574" spans="1:110" x14ac:dyDescent="0.25">
      <c r="A1574" s="74">
        <v>2</v>
      </c>
      <c r="B1574" s="44">
        <v>3</v>
      </c>
      <c r="C1574" s="44">
        <v>2</v>
      </c>
      <c r="D1574" s="44">
        <v>9</v>
      </c>
      <c r="E1574" s="44">
        <v>0.20593848785955801</v>
      </c>
      <c r="F1574" s="44">
        <v>1589.8680915</v>
      </c>
      <c r="G1574" s="75">
        <v>157.62</v>
      </c>
      <c r="H1574" s="74">
        <v>0.45300000000000001</v>
      </c>
      <c r="I1574" s="44">
        <v>4</v>
      </c>
      <c r="J1574" s="75">
        <v>0</v>
      </c>
      <c r="K1574" s="74">
        <v>0.35899999999999999</v>
      </c>
      <c r="L1574" s="44">
        <v>4</v>
      </c>
      <c r="M1574" s="75">
        <v>0</v>
      </c>
      <c r="N1574" s="44">
        <v>0.29699999999999999</v>
      </c>
      <c r="O1574" s="44">
        <v>4</v>
      </c>
      <c r="P1574" s="75">
        <v>0</v>
      </c>
      <c r="Q1574" s="80">
        <f t="shared" si="120"/>
        <v>0.36966666666666664</v>
      </c>
      <c r="R1574" s="88">
        <f t="shared" si="120"/>
        <v>4</v>
      </c>
      <c r="T1574" s="74">
        <v>0.875</v>
      </c>
      <c r="U1574" s="44">
        <v>9</v>
      </c>
      <c r="V1574" s="44">
        <v>0</v>
      </c>
      <c r="W1574" s="44">
        <v>217</v>
      </c>
      <c r="X1574" s="44">
        <v>23</v>
      </c>
      <c r="Y1574" s="44">
        <v>82.169345169091102</v>
      </c>
      <c r="Z1574" s="44">
        <v>23</v>
      </c>
      <c r="AA1574" s="44">
        <v>0</v>
      </c>
      <c r="AB1574" s="44">
        <v>23</v>
      </c>
      <c r="AC1574" s="44">
        <v>237</v>
      </c>
      <c r="AD1574" s="44">
        <v>23</v>
      </c>
      <c r="AE1574" s="44">
        <v>113.68399535484838</v>
      </c>
      <c r="AF1574" s="44">
        <v>4</v>
      </c>
      <c r="AG1574" s="75">
        <v>1</v>
      </c>
      <c r="AH1574" s="74">
        <v>0.92100000000000004</v>
      </c>
      <c r="AI1574" s="44">
        <v>9</v>
      </c>
      <c r="AJ1574" s="44">
        <v>0</v>
      </c>
      <c r="AK1574" s="44">
        <v>217</v>
      </c>
      <c r="AL1574" s="44">
        <v>23</v>
      </c>
      <c r="AM1574" s="44">
        <v>82.169345169091102</v>
      </c>
      <c r="AN1574" s="44">
        <v>23</v>
      </c>
      <c r="AO1574" s="44">
        <v>0</v>
      </c>
      <c r="AP1574" s="44">
        <v>23</v>
      </c>
      <c r="AQ1574" s="44">
        <v>237</v>
      </c>
      <c r="AR1574" s="44">
        <v>23</v>
      </c>
      <c r="AS1574" s="44">
        <v>113.68399535484838</v>
      </c>
      <c r="AT1574" s="44">
        <v>4</v>
      </c>
      <c r="AU1574" s="75">
        <v>1</v>
      </c>
      <c r="AV1574">
        <v>1</v>
      </c>
      <c r="AW1574">
        <v>9</v>
      </c>
      <c r="AX1574">
        <v>0</v>
      </c>
      <c r="AY1574">
        <v>217</v>
      </c>
      <c r="AZ1574">
        <v>23</v>
      </c>
      <c r="BA1574">
        <v>82.169345169091102</v>
      </c>
      <c r="BB1574">
        <v>23</v>
      </c>
      <c r="BC1574">
        <v>0</v>
      </c>
      <c r="BD1574">
        <v>23</v>
      </c>
      <c r="BE1574">
        <v>237</v>
      </c>
      <c r="BF1574">
        <v>23</v>
      </c>
      <c r="BG1574">
        <v>113.68399535484838</v>
      </c>
      <c r="BH1574">
        <v>4</v>
      </c>
      <c r="BI1574">
        <v>1</v>
      </c>
      <c r="BJ1574" s="74">
        <f t="shared" si="121"/>
        <v>0.93200000000000005</v>
      </c>
      <c r="BK1574" s="92">
        <f t="shared" si="122"/>
        <v>9</v>
      </c>
      <c r="BN1574" s="67">
        <f t="shared" si="123"/>
        <v>0.56233333333333335</v>
      </c>
      <c r="BO1574" s="9">
        <f t="shared" si="124"/>
        <v>5</v>
      </c>
      <c r="BT1574">
        <v>0.48499999999999999</v>
      </c>
      <c r="BU1574">
        <v>9</v>
      </c>
      <c r="BV1574">
        <v>0</v>
      </c>
      <c r="BW1574">
        <v>217</v>
      </c>
      <c r="BX1574">
        <v>23</v>
      </c>
      <c r="BY1574">
        <v>82.169345169091102</v>
      </c>
      <c r="BZ1574">
        <v>23</v>
      </c>
      <c r="CA1574">
        <v>0</v>
      </c>
      <c r="CB1574">
        <v>23</v>
      </c>
      <c r="CC1574">
        <v>237</v>
      </c>
      <c r="CD1574">
        <v>23</v>
      </c>
      <c r="CE1574">
        <v>113.68399535484838</v>
      </c>
      <c r="CF1574">
        <v>4</v>
      </c>
      <c r="CG1574">
        <v>1</v>
      </c>
      <c r="CM1574">
        <v>0.48499999999999999</v>
      </c>
      <c r="CQ1574" t="s">
        <v>162</v>
      </c>
      <c r="CR1574" t="s">
        <v>176</v>
      </c>
      <c r="CS1574" t="s">
        <v>242</v>
      </c>
      <c r="CT1574">
        <v>217</v>
      </c>
      <c r="CU1574">
        <v>23</v>
      </c>
      <c r="CV1574">
        <v>82.169345169091102</v>
      </c>
      <c r="CW1574">
        <v>23</v>
      </c>
      <c r="CX1574">
        <v>0</v>
      </c>
      <c r="CY1574">
        <v>23</v>
      </c>
      <c r="CZ1574">
        <v>237</v>
      </c>
      <c r="DA1574">
        <v>23</v>
      </c>
      <c r="DB1574">
        <v>113.68399535484838</v>
      </c>
      <c r="DC1574">
        <v>4</v>
      </c>
      <c r="DD1574">
        <v>1</v>
      </c>
      <c r="DF1574">
        <v>0.28100000000000003</v>
      </c>
    </row>
    <row r="1575" spans="1:110" x14ac:dyDescent="0.25">
      <c r="A1575" s="74">
        <v>2</v>
      </c>
      <c r="B1575" s="44">
        <v>3</v>
      </c>
      <c r="C1575" s="44">
        <v>2</v>
      </c>
      <c r="D1575" s="44">
        <v>10</v>
      </c>
      <c r="E1575" s="44">
        <v>0.30347649237141799</v>
      </c>
      <c r="F1575" s="44">
        <v>1623.065353</v>
      </c>
      <c r="G1575" s="75">
        <v>165.67</v>
      </c>
      <c r="H1575" s="74">
        <v>0.48499999999999999</v>
      </c>
      <c r="I1575" s="44">
        <v>4</v>
      </c>
      <c r="J1575" s="75">
        <v>0</v>
      </c>
      <c r="K1575" s="74">
        <v>0.34399999999999997</v>
      </c>
      <c r="L1575" s="44">
        <v>4</v>
      </c>
      <c r="M1575" s="75">
        <v>0</v>
      </c>
      <c r="N1575" s="44">
        <v>0.29699999999999999</v>
      </c>
      <c r="O1575" s="44">
        <v>4</v>
      </c>
      <c r="P1575" s="75">
        <v>0</v>
      </c>
      <c r="Q1575" s="80">
        <f t="shared" si="120"/>
        <v>0.3753333333333333</v>
      </c>
      <c r="R1575" s="88">
        <f t="shared" si="120"/>
        <v>4</v>
      </c>
      <c r="T1575" s="74">
        <v>0.89</v>
      </c>
      <c r="U1575" s="44">
        <v>9</v>
      </c>
      <c r="V1575" s="44">
        <v>0</v>
      </c>
      <c r="W1575" s="44">
        <v>217.00000000000003</v>
      </c>
      <c r="X1575" s="44">
        <v>23</v>
      </c>
      <c r="Y1575" s="44">
        <v>82.082976888020951</v>
      </c>
      <c r="Z1575" s="44">
        <v>23</v>
      </c>
      <c r="AA1575" s="44">
        <v>0</v>
      </c>
      <c r="AB1575" s="44">
        <v>23</v>
      </c>
      <c r="AC1575" s="44">
        <v>237.00000000000003</v>
      </c>
      <c r="AD1575" s="44">
        <v>23</v>
      </c>
      <c r="AE1575" s="44">
        <v>113.19710395404942</v>
      </c>
      <c r="AF1575" s="44">
        <v>4</v>
      </c>
      <c r="AG1575" s="75">
        <v>1</v>
      </c>
      <c r="AH1575" s="74">
        <v>0.93700000000000006</v>
      </c>
      <c r="AI1575" s="44">
        <v>9</v>
      </c>
      <c r="AJ1575" s="44">
        <v>0</v>
      </c>
      <c r="AK1575" s="44">
        <v>217.00000000000003</v>
      </c>
      <c r="AL1575" s="44">
        <v>23</v>
      </c>
      <c r="AM1575" s="44">
        <v>82.082976888020951</v>
      </c>
      <c r="AN1575" s="44">
        <v>23</v>
      </c>
      <c r="AO1575" s="44">
        <v>0</v>
      </c>
      <c r="AP1575" s="44">
        <v>23</v>
      </c>
      <c r="AQ1575" s="44">
        <v>237.00000000000003</v>
      </c>
      <c r="AR1575" s="44">
        <v>23</v>
      </c>
      <c r="AS1575" s="44">
        <v>113.19710395404942</v>
      </c>
      <c r="AT1575" s="44">
        <v>4</v>
      </c>
      <c r="AU1575" s="75">
        <v>1</v>
      </c>
      <c r="AV1575">
        <v>1</v>
      </c>
      <c r="AW1575">
        <v>9</v>
      </c>
      <c r="AX1575">
        <v>0</v>
      </c>
      <c r="AY1575">
        <v>217.00000000000003</v>
      </c>
      <c r="AZ1575">
        <v>23</v>
      </c>
      <c r="BA1575">
        <v>82.082976888020951</v>
      </c>
      <c r="BB1575">
        <v>23</v>
      </c>
      <c r="BC1575">
        <v>0</v>
      </c>
      <c r="BD1575">
        <v>23</v>
      </c>
      <c r="BE1575">
        <v>237.00000000000003</v>
      </c>
      <c r="BF1575">
        <v>23</v>
      </c>
      <c r="BG1575">
        <v>113.19710395404942</v>
      </c>
      <c r="BH1575">
        <v>4</v>
      </c>
      <c r="BI1575">
        <v>1</v>
      </c>
      <c r="BJ1575" s="74">
        <f t="shared" si="121"/>
        <v>0.94233333333333336</v>
      </c>
      <c r="BK1575" s="92">
        <f t="shared" si="122"/>
        <v>9</v>
      </c>
      <c r="BN1575" s="67">
        <f t="shared" si="123"/>
        <v>0.56700000000000006</v>
      </c>
      <c r="BO1575" s="9">
        <f t="shared" si="124"/>
        <v>5</v>
      </c>
      <c r="BT1575">
        <v>0.53100000000000003</v>
      </c>
      <c r="BU1575">
        <v>9</v>
      </c>
      <c r="BV1575">
        <v>0</v>
      </c>
      <c r="BW1575">
        <v>217.00000000000003</v>
      </c>
      <c r="BX1575">
        <v>23</v>
      </c>
      <c r="BY1575">
        <v>82.082976888020951</v>
      </c>
      <c r="BZ1575">
        <v>23</v>
      </c>
      <c r="CA1575">
        <v>0</v>
      </c>
      <c r="CB1575">
        <v>23</v>
      </c>
      <c r="CC1575">
        <v>237.00000000000003</v>
      </c>
      <c r="CD1575">
        <v>23</v>
      </c>
      <c r="CE1575">
        <v>113.19710395404942</v>
      </c>
      <c r="CF1575">
        <v>4</v>
      </c>
      <c r="CG1575">
        <v>1</v>
      </c>
      <c r="CM1575">
        <v>0.53100000000000003</v>
      </c>
      <c r="CQ1575" t="s">
        <v>162</v>
      </c>
      <c r="CR1575" t="s">
        <v>182</v>
      </c>
      <c r="CS1575" t="s">
        <v>242</v>
      </c>
      <c r="CT1575">
        <v>217.00000000000003</v>
      </c>
      <c r="CU1575">
        <v>23</v>
      </c>
      <c r="CV1575">
        <v>82.082976888020951</v>
      </c>
      <c r="CW1575">
        <v>23</v>
      </c>
      <c r="CX1575">
        <v>0</v>
      </c>
      <c r="CY1575">
        <v>23</v>
      </c>
      <c r="CZ1575">
        <v>237.00000000000003</v>
      </c>
      <c r="DA1575">
        <v>23</v>
      </c>
      <c r="DB1575">
        <v>113.19710395404942</v>
      </c>
      <c r="DC1575">
        <v>4</v>
      </c>
      <c r="DD1575">
        <v>1</v>
      </c>
      <c r="DF1575">
        <v>0.29699999999999999</v>
      </c>
    </row>
    <row r="1576" spans="1:110" x14ac:dyDescent="0.25">
      <c r="A1576" s="74">
        <v>2</v>
      </c>
      <c r="B1576" s="44">
        <v>3</v>
      </c>
      <c r="C1576" s="44">
        <v>2</v>
      </c>
      <c r="D1576" s="44">
        <v>11</v>
      </c>
      <c r="E1576" s="44">
        <v>0.40101449688331198</v>
      </c>
      <c r="F1576" s="44">
        <v>1656.2626144999999</v>
      </c>
      <c r="G1576" s="75">
        <v>173.72</v>
      </c>
      <c r="H1576" s="74">
        <v>0.46800000000000003</v>
      </c>
      <c r="I1576" s="44">
        <v>4</v>
      </c>
      <c r="J1576" s="75">
        <v>0</v>
      </c>
      <c r="K1576" s="74">
        <v>0.35899999999999999</v>
      </c>
      <c r="L1576" s="44">
        <v>4</v>
      </c>
      <c r="M1576" s="75">
        <v>0</v>
      </c>
      <c r="N1576" s="44">
        <v>0.29699999999999999</v>
      </c>
      <c r="O1576" s="44">
        <v>4</v>
      </c>
      <c r="P1576" s="75">
        <v>0</v>
      </c>
      <c r="Q1576" s="80">
        <f t="shared" si="120"/>
        <v>0.37466666666666665</v>
      </c>
      <c r="R1576" s="88">
        <f t="shared" si="120"/>
        <v>4</v>
      </c>
      <c r="T1576" s="74">
        <v>1.079</v>
      </c>
      <c r="U1576" s="44">
        <v>9</v>
      </c>
      <c r="V1576" s="44">
        <v>0</v>
      </c>
      <c r="W1576" s="44">
        <v>217</v>
      </c>
      <c r="X1576" s="44">
        <v>23</v>
      </c>
      <c r="Y1576" s="44">
        <v>82.000358359004466</v>
      </c>
      <c r="Z1576" s="44">
        <v>23</v>
      </c>
      <c r="AA1576" s="44">
        <v>0</v>
      </c>
      <c r="AB1576" s="44">
        <v>23</v>
      </c>
      <c r="AC1576" s="44">
        <v>237</v>
      </c>
      <c r="AD1576" s="44">
        <v>23</v>
      </c>
      <c r="AE1576" s="44">
        <v>112.72962846904468</v>
      </c>
      <c r="AF1576" s="44">
        <v>4</v>
      </c>
      <c r="AG1576" s="75">
        <v>1</v>
      </c>
      <c r="AH1576" s="74">
        <v>0.93799999999999994</v>
      </c>
      <c r="AI1576" s="44">
        <v>9</v>
      </c>
      <c r="AJ1576" s="44">
        <v>0</v>
      </c>
      <c r="AK1576" s="44">
        <v>217</v>
      </c>
      <c r="AL1576" s="44">
        <v>23</v>
      </c>
      <c r="AM1576" s="44">
        <v>82.000358359004466</v>
      </c>
      <c r="AN1576" s="44">
        <v>23</v>
      </c>
      <c r="AO1576" s="44">
        <v>0</v>
      </c>
      <c r="AP1576" s="44">
        <v>23</v>
      </c>
      <c r="AQ1576" s="44">
        <v>237</v>
      </c>
      <c r="AR1576" s="44">
        <v>23</v>
      </c>
      <c r="AS1576" s="44">
        <v>112.72962846904468</v>
      </c>
      <c r="AT1576" s="44">
        <v>4</v>
      </c>
      <c r="AU1576" s="75">
        <v>1</v>
      </c>
      <c r="AV1576">
        <v>1</v>
      </c>
      <c r="AW1576">
        <v>9</v>
      </c>
      <c r="AX1576">
        <v>0</v>
      </c>
      <c r="AY1576">
        <v>217</v>
      </c>
      <c r="AZ1576">
        <v>23</v>
      </c>
      <c r="BA1576">
        <v>82.000358359004466</v>
      </c>
      <c r="BB1576">
        <v>23</v>
      </c>
      <c r="BC1576">
        <v>0</v>
      </c>
      <c r="BD1576">
        <v>23</v>
      </c>
      <c r="BE1576">
        <v>237</v>
      </c>
      <c r="BF1576">
        <v>23</v>
      </c>
      <c r="BG1576">
        <v>112.72962846904468</v>
      </c>
      <c r="BH1576">
        <v>4</v>
      </c>
      <c r="BI1576">
        <v>1</v>
      </c>
      <c r="BJ1576" s="74">
        <f t="shared" si="121"/>
        <v>1.0056666666666667</v>
      </c>
      <c r="BK1576" s="92">
        <f t="shared" si="122"/>
        <v>9</v>
      </c>
      <c r="BN1576" s="67">
        <f t="shared" si="123"/>
        <v>0.63100000000000001</v>
      </c>
      <c r="BO1576" s="9">
        <f t="shared" si="124"/>
        <v>5</v>
      </c>
      <c r="BT1576">
        <v>0.48399999999999999</v>
      </c>
      <c r="BU1576">
        <v>9</v>
      </c>
      <c r="BV1576">
        <v>0</v>
      </c>
      <c r="BW1576">
        <v>217</v>
      </c>
      <c r="BX1576">
        <v>23</v>
      </c>
      <c r="BY1576">
        <v>82.000358359004466</v>
      </c>
      <c r="BZ1576">
        <v>23</v>
      </c>
      <c r="CA1576">
        <v>0</v>
      </c>
      <c r="CB1576">
        <v>23</v>
      </c>
      <c r="CC1576">
        <v>237</v>
      </c>
      <c r="CD1576">
        <v>23</v>
      </c>
      <c r="CE1576">
        <v>112.72962846904468</v>
      </c>
      <c r="CF1576">
        <v>4</v>
      </c>
      <c r="CG1576">
        <v>1</v>
      </c>
      <c r="CM1576">
        <v>0.48399999999999999</v>
      </c>
      <c r="CQ1576" t="s">
        <v>162</v>
      </c>
      <c r="CR1576" t="s">
        <v>179</v>
      </c>
      <c r="CS1576" t="s">
        <v>242</v>
      </c>
      <c r="CT1576">
        <v>217</v>
      </c>
      <c r="CU1576">
        <v>23</v>
      </c>
      <c r="CV1576">
        <v>82.000358359004466</v>
      </c>
      <c r="CW1576">
        <v>23</v>
      </c>
      <c r="CX1576">
        <v>0</v>
      </c>
      <c r="CY1576">
        <v>23</v>
      </c>
      <c r="CZ1576">
        <v>237</v>
      </c>
      <c r="DA1576">
        <v>23</v>
      </c>
      <c r="DB1576">
        <v>112.72962846904468</v>
      </c>
      <c r="DC1576">
        <v>4</v>
      </c>
      <c r="DD1576">
        <v>1</v>
      </c>
      <c r="DF1576">
        <v>0.26500000000000001</v>
      </c>
    </row>
    <row r="1577" spans="1:110" x14ac:dyDescent="0.25">
      <c r="A1577" s="74">
        <v>2</v>
      </c>
      <c r="B1577" s="44">
        <v>3</v>
      </c>
      <c r="C1577" s="44">
        <v>2</v>
      </c>
      <c r="D1577" s="44">
        <v>12</v>
      </c>
      <c r="E1577" s="44">
        <v>0.49855250139517199</v>
      </c>
      <c r="F1577" s="44">
        <v>1689.4598759999999</v>
      </c>
      <c r="G1577" s="75">
        <v>181.77</v>
      </c>
      <c r="H1577" s="74">
        <v>0.46800000000000003</v>
      </c>
      <c r="I1577" s="44">
        <v>4</v>
      </c>
      <c r="J1577" s="75">
        <v>0</v>
      </c>
      <c r="K1577" s="74">
        <v>0.34399999999999997</v>
      </c>
      <c r="L1577" s="44">
        <v>4</v>
      </c>
      <c r="M1577" s="75">
        <v>0</v>
      </c>
      <c r="N1577" s="44">
        <v>0.313</v>
      </c>
      <c r="O1577" s="44">
        <v>4</v>
      </c>
      <c r="P1577" s="75">
        <v>0</v>
      </c>
      <c r="Q1577" s="80">
        <f t="shared" si="120"/>
        <v>0.375</v>
      </c>
      <c r="R1577" s="88">
        <f t="shared" si="120"/>
        <v>4</v>
      </c>
      <c r="T1577" s="74">
        <v>0.875</v>
      </c>
      <c r="U1577" s="44">
        <v>9</v>
      </c>
      <c r="V1577" s="44">
        <v>0</v>
      </c>
      <c r="W1577" s="44">
        <v>216.99999999999997</v>
      </c>
      <c r="X1577" s="44">
        <v>23</v>
      </c>
      <c r="Y1577" s="44">
        <v>81.921231969532286</v>
      </c>
      <c r="Z1577" s="44">
        <v>23</v>
      </c>
      <c r="AA1577" s="44">
        <v>0</v>
      </c>
      <c r="AB1577" s="44">
        <v>23</v>
      </c>
      <c r="AC1577" s="44">
        <v>236.99999999999997</v>
      </c>
      <c r="AD1577" s="44">
        <v>23</v>
      </c>
      <c r="AE1577" s="44">
        <v>112.28043122787841</v>
      </c>
      <c r="AF1577" s="44">
        <v>4</v>
      </c>
      <c r="AG1577" s="75">
        <v>1</v>
      </c>
      <c r="AH1577" s="74">
        <v>0.93799999999999994</v>
      </c>
      <c r="AI1577" s="44">
        <v>9</v>
      </c>
      <c r="AJ1577" s="44">
        <v>0</v>
      </c>
      <c r="AK1577" s="44">
        <v>216.99999999999997</v>
      </c>
      <c r="AL1577" s="44">
        <v>23</v>
      </c>
      <c r="AM1577" s="44">
        <v>81.921231969532286</v>
      </c>
      <c r="AN1577" s="44">
        <v>23</v>
      </c>
      <c r="AO1577" s="44">
        <v>0</v>
      </c>
      <c r="AP1577" s="44">
        <v>23</v>
      </c>
      <c r="AQ1577" s="44">
        <v>236.99999999999997</v>
      </c>
      <c r="AR1577" s="44">
        <v>23</v>
      </c>
      <c r="AS1577" s="44">
        <v>112.28043122787841</v>
      </c>
      <c r="AT1577" s="44">
        <v>4</v>
      </c>
      <c r="AU1577" s="75">
        <v>1</v>
      </c>
      <c r="AV1577">
        <v>1.0149999999999999</v>
      </c>
      <c r="AW1577">
        <v>9</v>
      </c>
      <c r="AX1577">
        <v>0</v>
      </c>
      <c r="AY1577">
        <v>216.99999999999997</v>
      </c>
      <c r="AZ1577">
        <v>23</v>
      </c>
      <c r="BA1577">
        <v>81.921231969532286</v>
      </c>
      <c r="BB1577">
        <v>23</v>
      </c>
      <c r="BC1577">
        <v>0</v>
      </c>
      <c r="BD1577">
        <v>23</v>
      </c>
      <c r="BE1577">
        <v>236.99999999999997</v>
      </c>
      <c r="BF1577">
        <v>23</v>
      </c>
      <c r="BG1577">
        <v>112.28043122787841</v>
      </c>
      <c r="BH1577">
        <v>4</v>
      </c>
      <c r="BI1577">
        <v>1</v>
      </c>
      <c r="BJ1577" s="74">
        <f t="shared" si="121"/>
        <v>0.94266666666666665</v>
      </c>
      <c r="BK1577" s="92">
        <f t="shared" si="122"/>
        <v>9</v>
      </c>
      <c r="BN1577" s="67">
        <f t="shared" si="123"/>
        <v>0.56766666666666665</v>
      </c>
      <c r="BO1577" s="9">
        <f t="shared" si="124"/>
        <v>5</v>
      </c>
      <c r="BT1577">
        <v>0.51600000000000001</v>
      </c>
      <c r="BU1577">
        <v>9</v>
      </c>
      <c r="BV1577">
        <v>0</v>
      </c>
      <c r="BW1577">
        <v>216.99999999999997</v>
      </c>
      <c r="BX1577">
        <v>23</v>
      </c>
      <c r="BY1577">
        <v>81.921231969532286</v>
      </c>
      <c r="BZ1577">
        <v>23</v>
      </c>
      <c r="CA1577">
        <v>0</v>
      </c>
      <c r="CB1577">
        <v>23</v>
      </c>
      <c r="CC1577">
        <v>236.99999999999997</v>
      </c>
      <c r="CD1577">
        <v>23</v>
      </c>
      <c r="CE1577">
        <v>112.28043122787841</v>
      </c>
      <c r="CF1577">
        <v>4</v>
      </c>
      <c r="CG1577">
        <v>1</v>
      </c>
      <c r="CM1577">
        <v>0.51600000000000001</v>
      </c>
      <c r="CQ1577" t="s">
        <v>162</v>
      </c>
      <c r="CR1577" t="s">
        <v>182</v>
      </c>
      <c r="CS1577" t="s">
        <v>242</v>
      </c>
      <c r="CT1577">
        <v>216.99999999999997</v>
      </c>
      <c r="CU1577">
        <v>23</v>
      </c>
      <c r="CV1577">
        <v>81.921231969532286</v>
      </c>
      <c r="CW1577">
        <v>23</v>
      </c>
      <c r="CX1577">
        <v>0</v>
      </c>
      <c r="CY1577">
        <v>23</v>
      </c>
      <c r="CZ1577">
        <v>236.99999999999997</v>
      </c>
      <c r="DA1577">
        <v>23</v>
      </c>
      <c r="DB1577">
        <v>112.28043122787841</v>
      </c>
      <c r="DC1577">
        <v>4</v>
      </c>
      <c r="DD1577">
        <v>1</v>
      </c>
      <c r="DF1577">
        <v>0.29699999999999999</v>
      </c>
    </row>
    <row r="1578" spans="1:110" x14ac:dyDescent="0.25">
      <c r="A1578" s="74">
        <v>2</v>
      </c>
      <c r="B1578" s="44">
        <v>3</v>
      </c>
      <c r="C1578" s="44">
        <v>3</v>
      </c>
      <c r="D1578" s="44">
        <v>0</v>
      </c>
      <c r="E1578" s="44">
        <v>-0.36114373208728301</v>
      </c>
      <c r="F1578" s="44">
        <v>1415.768094</v>
      </c>
      <c r="G1578" s="75">
        <v>91.91</v>
      </c>
      <c r="H1578" s="74">
        <v>0.437</v>
      </c>
      <c r="I1578" s="44">
        <v>4</v>
      </c>
      <c r="J1578" s="75">
        <v>0</v>
      </c>
      <c r="K1578" s="74">
        <v>0.32800000000000001</v>
      </c>
      <c r="L1578" s="44">
        <v>4</v>
      </c>
      <c r="M1578" s="75">
        <v>0</v>
      </c>
      <c r="N1578" s="44">
        <v>0.29599999999999999</v>
      </c>
      <c r="O1578" s="44">
        <v>4</v>
      </c>
      <c r="P1578" s="75">
        <v>0</v>
      </c>
      <c r="Q1578" s="80">
        <f t="shared" si="120"/>
        <v>0.35366666666666663</v>
      </c>
      <c r="R1578" s="88">
        <f t="shared" si="120"/>
        <v>4</v>
      </c>
      <c r="T1578" s="74">
        <v>0.81299999999999994</v>
      </c>
      <c r="U1578" s="44">
        <v>7</v>
      </c>
      <c r="V1578" s="44">
        <v>0</v>
      </c>
      <c r="W1578" s="44">
        <v>0</v>
      </c>
      <c r="X1578" s="44">
        <v>23</v>
      </c>
      <c r="Y1578" s="44">
        <v>217.000001</v>
      </c>
      <c r="Z1578" s="44">
        <v>23</v>
      </c>
      <c r="AA1578" s="44">
        <v>237</v>
      </c>
      <c r="AB1578" s="44">
        <v>23</v>
      </c>
      <c r="AC1578" s="44">
        <v>0</v>
      </c>
      <c r="AD1578" s="44">
        <v>23</v>
      </c>
      <c r="AE1578" s="44">
        <v>116.11713610288642</v>
      </c>
      <c r="AF1578" s="44">
        <v>4</v>
      </c>
      <c r="AG1578" s="75">
        <v>0.9</v>
      </c>
      <c r="AH1578" s="74">
        <v>0.84399999999999997</v>
      </c>
      <c r="AI1578" s="44">
        <v>7</v>
      </c>
      <c r="AJ1578" s="44">
        <v>0</v>
      </c>
      <c r="AK1578" s="44">
        <v>0</v>
      </c>
      <c r="AL1578" s="44">
        <v>23</v>
      </c>
      <c r="AM1578" s="44">
        <v>217.000001</v>
      </c>
      <c r="AN1578" s="44">
        <v>23</v>
      </c>
      <c r="AO1578" s="44">
        <v>237</v>
      </c>
      <c r="AP1578" s="44">
        <v>23</v>
      </c>
      <c r="AQ1578" s="44">
        <v>0</v>
      </c>
      <c r="AR1578" s="44">
        <v>23</v>
      </c>
      <c r="AS1578" s="44">
        <v>116.11713610288642</v>
      </c>
      <c r="AT1578" s="44">
        <v>4</v>
      </c>
      <c r="AU1578" s="75">
        <v>0.9</v>
      </c>
      <c r="AV1578">
        <v>0.89</v>
      </c>
      <c r="AW1578">
        <v>7</v>
      </c>
      <c r="AX1578">
        <v>0</v>
      </c>
      <c r="AY1578">
        <v>0</v>
      </c>
      <c r="AZ1578">
        <v>23</v>
      </c>
      <c r="BA1578">
        <v>217.000001</v>
      </c>
      <c r="BB1578">
        <v>23</v>
      </c>
      <c r="BC1578">
        <v>237</v>
      </c>
      <c r="BD1578">
        <v>23</v>
      </c>
      <c r="BE1578">
        <v>0</v>
      </c>
      <c r="BF1578">
        <v>23</v>
      </c>
      <c r="BG1578">
        <v>116.11713610288642</v>
      </c>
      <c r="BH1578">
        <v>4</v>
      </c>
      <c r="BI1578">
        <v>0.9</v>
      </c>
      <c r="BJ1578" s="74">
        <f t="shared" si="121"/>
        <v>0.84900000000000009</v>
      </c>
      <c r="BK1578" s="92">
        <f t="shared" si="122"/>
        <v>7</v>
      </c>
      <c r="BN1578" s="67">
        <f t="shared" si="123"/>
        <v>0.49533333333333346</v>
      </c>
      <c r="BO1578" s="9">
        <f t="shared" si="124"/>
        <v>3</v>
      </c>
      <c r="BT1578">
        <v>0.45300000000000001</v>
      </c>
      <c r="BU1578">
        <v>7</v>
      </c>
      <c r="BV1578">
        <v>0</v>
      </c>
      <c r="BW1578">
        <v>0</v>
      </c>
      <c r="BX1578">
        <v>23</v>
      </c>
      <c r="BY1578">
        <v>217.000001</v>
      </c>
      <c r="BZ1578">
        <v>23</v>
      </c>
      <c r="CA1578">
        <v>237</v>
      </c>
      <c r="CB1578">
        <v>23</v>
      </c>
      <c r="CC1578">
        <v>0</v>
      </c>
      <c r="CD1578">
        <v>23</v>
      </c>
      <c r="CE1578">
        <v>116.11713610288642</v>
      </c>
      <c r="CF1578">
        <v>4</v>
      </c>
      <c r="CG1578">
        <v>0.9</v>
      </c>
      <c r="CM1578">
        <v>0.45300000000000001</v>
      </c>
      <c r="CQ1578" t="s">
        <v>162</v>
      </c>
      <c r="CR1578" t="s">
        <v>177</v>
      </c>
      <c r="CS1578" t="s">
        <v>183</v>
      </c>
      <c r="CT1578">
        <v>0</v>
      </c>
      <c r="CU1578">
        <v>23</v>
      </c>
      <c r="CV1578">
        <v>217.000001</v>
      </c>
      <c r="CW1578">
        <v>23</v>
      </c>
      <c r="CX1578">
        <v>237</v>
      </c>
      <c r="CY1578">
        <v>23</v>
      </c>
      <c r="CZ1578">
        <v>0</v>
      </c>
      <c r="DA1578">
        <v>23</v>
      </c>
      <c r="DB1578">
        <v>116.11713610288642</v>
      </c>
      <c r="DC1578">
        <v>4</v>
      </c>
      <c r="DD1578">
        <v>0.9</v>
      </c>
      <c r="DF1578">
        <v>0.25</v>
      </c>
    </row>
    <row r="1579" spans="1:110" x14ac:dyDescent="0.25">
      <c r="A1579" s="74">
        <v>2</v>
      </c>
      <c r="B1579" s="44">
        <v>3</v>
      </c>
      <c r="C1579" s="44">
        <v>3</v>
      </c>
      <c r="D1579" s="44">
        <v>1</v>
      </c>
      <c r="E1579" s="44">
        <v>-0.263605727575423</v>
      </c>
      <c r="F1579" s="44">
        <v>1448.9653555</v>
      </c>
      <c r="G1579" s="75">
        <v>99.96</v>
      </c>
      <c r="H1579" s="74">
        <v>0.48499999999999999</v>
      </c>
      <c r="I1579" s="44">
        <v>4</v>
      </c>
      <c r="J1579" s="75">
        <v>0</v>
      </c>
      <c r="K1579" s="74">
        <v>0.35899999999999999</v>
      </c>
      <c r="L1579" s="44">
        <v>4</v>
      </c>
      <c r="M1579" s="75">
        <v>0</v>
      </c>
      <c r="N1579" s="44">
        <v>0.29699999999999999</v>
      </c>
      <c r="O1579" s="44">
        <v>4</v>
      </c>
      <c r="P1579" s="75">
        <v>0</v>
      </c>
      <c r="Q1579" s="80">
        <f t="shared" si="120"/>
        <v>0.38033333333333336</v>
      </c>
      <c r="R1579" s="88">
        <f t="shared" si="120"/>
        <v>4</v>
      </c>
      <c r="T1579" s="74">
        <v>0.92200000000000004</v>
      </c>
      <c r="U1579" s="44">
        <v>9</v>
      </c>
      <c r="V1579" s="44">
        <v>0</v>
      </c>
      <c r="W1579" s="44">
        <v>81.07999492770962</v>
      </c>
      <c r="X1579" s="44">
        <v>23</v>
      </c>
      <c r="Y1579" s="44">
        <v>237.00000000000003</v>
      </c>
      <c r="Z1579" s="44">
        <v>23</v>
      </c>
      <c r="AA1579" s="44">
        <v>217.00000000000003</v>
      </c>
      <c r="AB1579" s="44">
        <v>23</v>
      </c>
      <c r="AC1579" s="44">
        <v>0</v>
      </c>
      <c r="AD1579" s="44">
        <v>23</v>
      </c>
      <c r="AE1579" s="44">
        <v>114.99932781053957</v>
      </c>
      <c r="AF1579" s="44">
        <v>4</v>
      </c>
      <c r="AG1579" s="75">
        <v>1</v>
      </c>
      <c r="AH1579" s="74">
        <v>0.93799999999999994</v>
      </c>
      <c r="AI1579" s="44">
        <v>9</v>
      </c>
      <c r="AJ1579" s="44">
        <v>0</v>
      </c>
      <c r="AK1579" s="44">
        <v>81.07999492770962</v>
      </c>
      <c r="AL1579" s="44">
        <v>23</v>
      </c>
      <c r="AM1579" s="44">
        <v>237.00000000000003</v>
      </c>
      <c r="AN1579" s="44">
        <v>23</v>
      </c>
      <c r="AO1579" s="44">
        <v>217.00000000000003</v>
      </c>
      <c r="AP1579" s="44">
        <v>23</v>
      </c>
      <c r="AQ1579" s="44">
        <v>0</v>
      </c>
      <c r="AR1579" s="44">
        <v>23</v>
      </c>
      <c r="AS1579" s="44">
        <v>114.99932781053957</v>
      </c>
      <c r="AT1579" s="44">
        <v>4</v>
      </c>
      <c r="AU1579" s="75">
        <v>1</v>
      </c>
      <c r="AV1579">
        <v>1.0149999999999999</v>
      </c>
      <c r="AW1579">
        <v>9</v>
      </c>
      <c r="AX1579">
        <v>0</v>
      </c>
      <c r="AY1579">
        <v>81.07999492770962</v>
      </c>
      <c r="AZ1579">
        <v>23</v>
      </c>
      <c r="BA1579">
        <v>237.00000000000003</v>
      </c>
      <c r="BB1579">
        <v>23</v>
      </c>
      <c r="BC1579">
        <v>217.00000000000003</v>
      </c>
      <c r="BD1579">
        <v>23</v>
      </c>
      <c r="BE1579">
        <v>0</v>
      </c>
      <c r="BF1579">
        <v>23</v>
      </c>
      <c r="BG1579">
        <v>114.99932781053957</v>
      </c>
      <c r="BH1579">
        <v>4</v>
      </c>
      <c r="BI1579">
        <v>1</v>
      </c>
      <c r="BJ1579" s="74">
        <f t="shared" si="121"/>
        <v>0.95833333333333337</v>
      </c>
      <c r="BK1579" s="92">
        <f t="shared" si="122"/>
        <v>9</v>
      </c>
      <c r="BN1579" s="67">
        <f t="shared" si="123"/>
        <v>0.57800000000000007</v>
      </c>
      <c r="BO1579" s="9">
        <f t="shared" si="124"/>
        <v>5</v>
      </c>
      <c r="BT1579">
        <v>0.48399999999999999</v>
      </c>
      <c r="BU1579">
        <v>9</v>
      </c>
      <c r="BV1579">
        <v>0</v>
      </c>
      <c r="BW1579">
        <v>81.07999492770962</v>
      </c>
      <c r="BX1579">
        <v>23</v>
      </c>
      <c r="BY1579">
        <v>237.00000000000003</v>
      </c>
      <c r="BZ1579">
        <v>23</v>
      </c>
      <c r="CA1579">
        <v>217.00000000000003</v>
      </c>
      <c r="CB1579">
        <v>23</v>
      </c>
      <c r="CC1579">
        <v>0</v>
      </c>
      <c r="CD1579">
        <v>23</v>
      </c>
      <c r="CE1579">
        <v>114.99932781053957</v>
      </c>
      <c r="CF1579">
        <v>4</v>
      </c>
      <c r="CG1579">
        <v>1</v>
      </c>
      <c r="CM1579">
        <v>0.48399999999999999</v>
      </c>
      <c r="CQ1579" t="s">
        <v>162</v>
      </c>
      <c r="CR1579" t="s">
        <v>182</v>
      </c>
      <c r="CS1579" t="s">
        <v>242</v>
      </c>
      <c r="CT1579">
        <v>81.07999492770962</v>
      </c>
      <c r="CU1579">
        <v>23</v>
      </c>
      <c r="CV1579">
        <v>237.00000000000003</v>
      </c>
      <c r="CW1579">
        <v>23</v>
      </c>
      <c r="CX1579">
        <v>217.00000000000003</v>
      </c>
      <c r="CY1579">
        <v>23</v>
      </c>
      <c r="CZ1579">
        <v>0</v>
      </c>
      <c r="DA1579">
        <v>23</v>
      </c>
      <c r="DB1579">
        <v>114.99932781053957</v>
      </c>
      <c r="DC1579">
        <v>4</v>
      </c>
      <c r="DD1579">
        <v>1</v>
      </c>
      <c r="DF1579">
        <v>0.29699999999999999</v>
      </c>
    </row>
    <row r="1580" spans="1:110" x14ac:dyDescent="0.25">
      <c r="A1580" s="74">
        <v>2</v>
      </c>
      <c r="B1580" s="44">
        <v>3</v>
      </c>
      <c r="C1580" s="44">
        <v>3</v>
      </c>
      <c r="D1580" s="44">
        <v>2</v>
      </c>
      <c r="E1580" s="44">
        <v>-0.16606772306352899</v>
      </c>
      <c r="F1580" s="44">
        <v>1482.162617</v>
      </c>
      <c r="G1580" s="75">
        <v>108.009999999999</v>
      </c>
      <c r="H1580" s="74">
        <v>0.45300000000000001</v>
      </c>
      <c r="I1580" s="44">
        <v>4</v>
      </c>
      <c r="J1580" s="75">
        <v>0</v>
      </c>
      <c r="K1580" s="74">
        <v>0.34399999999999997</v>
      </c>
      <c r="L1580" s="44">
        <v>4</v>
      </c>
      <c r="M1580" s="75">
        <v>0</v>
      </c>
      <c r="N1580" s="44">
        <v>0.28100000000000003</v>
      </c>
      <c r="O1580" s="44">
        <v>4</v>
      </c>
      <c r="P1580" s="75">
        <v>0</v>
      </c>
      <c r="Q1580" s="80">
        <f t="shared" si="120"/>
        <v>0.35933333333333328</v>
      </c>
      <c r="R1580" s="88">
        <f t="shared" si="120"/>
        <v>4</v>
      </c>
      <c r="T1580" s="74">
        <v>0.90600000000000003</v>
      </c>
      <c r="U1580" s="44">
        <v>9</v>
      </c>
      <c r="V1580" s="44">
        <v>0</v>
      </c>
      <c r="W1580" s="44">
        <v>81.045383627840096</v>
      </c>
      <c r="X1580" s="44">
        <v>23</v>
      </c>
      <c r="Y1580" s="44">
        <v>237.00000000000003</v>
      </c>
      <c r="Z1580" s="44">
        <v>23</v>
      </c>
      <c r="AA1580" s="44">
        <v>217.00000000000003</v>
      </c>
      <c r="AB1580" s="44">
        <v>23</v>
      </c>
      <c r="AC1580" s="44">
        <v>0</v>
      </c>
      <c r="AD1580" s="44">
        <v>23</v>
      </c>
      <c r="AE1580" s="44">
        <v>115.72245170779129</v>
      </c>
      <c r="AF1580" s="44">
        <v>4</v>
      </c>
      <c r="AG1580" s="75">
        <v>1</v>
      </c>
      <c r="AH1580" s="74">
        <v>0.92200000000000004</v>
      </c>
      <c r="AI1580" s="44">
        <v>9</v>
      </c>
      <c r="AJ1580" s="44">
        <v>0</v>
      </c>
      <c r="AK1580" s="44">
        <v>81.045383627840096</v>
      </c>
      <c r="AL1580" s="44">
        <v>23</v>
      </c>
      <c r="AM1580" s="44">
        <v>237.00000000000003</v>
      </c>
      <c r="AN1580" s="44">
        <v>23</v>
      </c>
      <c r="AO1580" s="44">
        <v>217.00000000000003</v>
      </c>
      <c r="AP1580" s="44">
        <v>23</v>
      </c>
      <c r="AQ1580" s="44">
        <v>0</v>
      </c>
      <c r="AR1580" s="44">
        <v>23</v>
      </c>
      <c r="AS1580" s="44">
        <v>115.72245170779129</v>
      </c>
      <c r="AT1580" s="44">
        <v>4</v>
      </c>
      <c r="AU1580" s="75">
        <v>1</v>
      </c>
      <c r="AV1580">
        <v>1</v>
      </c>
      <c r="AW1580">
        <v>9</v>
      </c>
      <c r="AX1580">
        <v>0</v>
      </c>
      <c r="AY1580">
        <v>81.045383627840096</v>
      </c>
      <c r="AZ1580">
        <v>23</v>
      </c>
      <c r="BA1580">
        <v>237.00000000000003</v>
      </c>
      <c r="BB1580">
        <v>23</v>
      </c>
      <c r="BC1580">
        <v>217.00000000000003</v>
      </c>
      <c r="BD1580">
        <v>23</v>
      </c>
      <c r="BE1580">
        <v>0</v>
      </c>
      <c r="BF1580">
        <v>23</v>
      </c>
      <c r="BG1580">
        <v>115.72245170779129</v>
      </c>
      <c r="BH1580">
        <v>4</v>
      </c>
      <c r="BI1580">
        <v>1</v>
      </c>
      <c r="BJ1580" s="74">
        <f t="shared" si="121"/>
        <v>0.94266666666666676</v>
      </c>
      <c r="BK1580" s="92">
        <f t="shared" si="122"/>
        <v>9</v>
      </c>
      <c r="BN1580" s="67">
        <f t="shared" si="123"/>
        <v>0.58333333333333348</v>
      </c>
      <c r="BO1580" s="9">
        <f t="shared" si="124"/>
        <v>5</v>
      </c>
      <c r="BT1580">
        <v>0.48399999999999999</v>
      </c>
      <c r="BU1580">
        <v>9</v>
      </c>
      <c r="BV1580">
        <v>0</v>
      </c>
      <c r="BW1580">
        <v>81.045383627840096</v>
      </c>
      <c r="BX1580">
        <v>23</v>
      </c>
      <c r="BY1580">
        <v>237.00000000000003</v>
      </c>
      <c r="BZ1580">
        <v>23</v>
      </c>
      <c r="CA1580">
        <v>217.00000000000003</v>
      </c>
      <c r="CB1580">
        <v>23</v>
      </c>
      <c r="CC1580">
        <v>0</v>
      </c>
      <c r="CD1580">
        <v>23</v>
      </c>
      <c r="CE1580">
        <v>115.72245170779129</v>
      </c>
      <c r="CF1580">
        <v>4</v>
      </c>
      <c r="CG1580">
        <v>1</v>
      </c>
      <c r="CM1580">
        <v>0.48399999999999999</v>
      </c>
      <c r="CQ1580" t="s">
        <v>162</v>
      </c>
      <c r="CR1580" t="s">
        <v>179</v>
      </c>
      <c r="CS1580" t="s">
        <v>242</v>
      </c>
      <c r="CT1580">
        <v>81.045383627840096</v>
      </c>
      <c r="CU1580">
        <v>23</v>
      </c>
      <c r="CV1580">
        <v>237.00000000000003</v>
      </c>
      <c r="CW1580">
        <v>23</v>
      </c>
      <c r="CX1580">
        <v>217.00000000000003</v>
      </c>
      <c r="CY1580">
        <v>23</v>
      </c>
      <c r="CZ1580">
        <v>0</v>
      </c>
      <c r="DA1580">
        <v>23</v>
      </c>
      <c r="DB1580">
        <v>115.72245170779129</v>
      </c>
      <c r="DC1580">
        <v>4</v>
      </c>
      <c r="DD1580">
        <v>1</v>
      </c>
      <c r="DF1580">
        <v>0.26500000000000001</v>
      </c>
    </row>
    <row r="1581" spans="1:110" x14ac:dyDescent="0.25">
      <c r="A1581" s="74">
        <v>2</v>
      </c>
      <c r="B1581" s="44">
        <v>3</v>
      </c>
      <c r="C1581" s="44">
        <v>3</v>
      </c>
      <c r="D1581" s="44">
        <v>3</v>
      </c>
      <c r="E1581" s="44">
        <v>-6.8529718551669699E-2</v>
      </c>
      <c r="F1581" s="44">
        <v>1515.3598784999999</v>
      </c>
      <c r="G1581" s="75">
        <v>116.06</v>
      </c>
      <c r="H1581" s="74">
        <v>0.438</v>
      </c>
      <c r="I1581" s="44">
        <v>4</v>
      </c>
      <c r="J1581" s="75">
        <v>0</v>
      </c>
      <c r="K1581" s="74">
        <v>0.35899999999999999</v>
      </c>
      <c r="L1581" s="44">
        <v>4</v>
      </c>
      <c r="M1581" s="75">
        <v>0</v>
      </c>
      <c r="N1581" s="44">
        <v>0.29699999999999999</v>
      </c>
      <c r="O1581" s="44">
        <v>4</v>
      </c>
      <c r="P1581" s="75">
        <v>0</v>
      </c>
      <c r="Q1581" s="80">
        <f t="shared" si="120"/>
        <v>0.36466666666666664</v>
      </c>
      <c r="R1581" s="88">
        <f t="shared" si="120"/>
        <v>4</v>
      </c>
      <c r="T1581" s="74">
        <v>0.90600000000000003</v>
      </c>
      <c r="U1581" s="44">
        <v>9</v>
      </c>
      <c r="V1581" s="44">
        <v>0</v>
      </c>
      <c r="W1581" s="44">
        <v>80.99969785373203</v>
      </c>
      <c r="X1581" s="44">
        <v>23</v>
      </c>
      <c r="Y1581" s="44">
        <v>236.99999999999997</v>
      </c>
      <c r="Z1581" s="44">
        <v>23</v>
      </c>
      <c r="AA1581" s="44">
        <v>0</v>
      </c>
      <c r="AB1581" s="44">
        <v>23</v>
      </c>
      <c r="AC1581" s="44">
        <v>217.00000099999997</v>
      </c>
      <c r="AD1581" s="44">
        <v>23</v>
      </c>
      <c r="AE1581" s="44">
        <v>115.8514374172493</v>
      </c>
      <c r="AF1581" s="44">
        <v>4</v>
      </c>
      <c r="AG1581" s="75">
        <v>1</v>
      </c>
      <c r="AH1581" s="74">
        <v>0.93700000000000006</v>
      </c>
      <c r="AI1581" s="44">
        <v>9</v>
      </c>
      <c r="AJ1581" s="44">
        <v>0</v>
      </c>
      <c r="AK1581" s="44">
        <v>80.99969785373203</v>
      </c>
      <c r="AL1581" s="44">
        <v>23</v>
      </c>
      <c r="AM1581" s="44">
        <v>236.99999999999997</v>
      </c>
      <c r="AN1581" s="44">
        <v>23</v>
      </c>
      <c r="AO1581" s="44">
        <v>0</v>
      </c>
      <c r="AP1581" s="44">
        <v>23</v>
      </c>
      <c r="AQ1581" s="44">
        <v>217.00000099999997</v>
      </c>
      <c r="AR1581" s="44">
        <v>23</v>
      </c>
      <c r="AS1581" s="44">
        <v>115.8514374172493</v>
      </c>
      <c r="AT1581" s="44">
        <v>4</v>
      </c>
      <c r="AU1581" s="75">
        <v>1</v>
      </c>
      <c r="AV1581">
        <v>1</v>
      </c>
      <c r="AW1581">
        <v>9</v>
      </c>
      <c r="AX1581">
        <v>0</v>
      </c>
      <c r="AY1581">
        <v>80.99969785373203</v>
      </c>
      <c r="AZ1581">
        <v>23</v>
      </c>
      <c r="BA1581">
        <v>236.99999999999997</v>
      </c>
      <c r="BB1581">
        <v>23</v>
      </c>
      <c r="BC1581">
        <v>0</v>
      </c>
      <c r="BD1581">
        <v>23</v>
      </c>
      <c r="BE1581">
        <v>217.00000099999997</v>
      </c>
      <c r="BF1581">
        <v>23</v>
      </c>
      <c r="BG1581">
        <v>115.8514374172493</v>
      </c>
      <c r="BH1581">
        <v>4</v>
      </c>
      <c r="BI1581">
        <v>1</v>
      </c>
      <c r="BJ1581" s="74">
        <f t="shared" si="121"/>
        <v>0.94766666666666666</v>
      </c>
      <c r="BK1581" s="92">
        <f t="shared" si="122"/>
        <v>9</v>
      </c>
      <c r="BN1581" s="67">
        <f t="shared" si="123"/>
        <v>0.58299999999999996</v>
      </c>
      <c r="BO1581" s="9">
        <f t="shared" si="124"/>
        <v>5</v>
      </c>
      <c r="BT1581">
        <v>0.51500000000000001</v>
      </c>
      <c r="BU1581">
        <v>9</v>
      </c>
      <c r="BV1581">
        <v>0</v>
      </c>
      <c r="BW1581">
        <v>80.99969785373203</v>
      </c>
      <c r="BX1581">
        <v>23</v>
      </c>
      <c r="BY1581">
        <v>236.99999999999997</v>
      </c>
      <c r="BZ1581">
        <v>23</v>
      </c>
      <c r="CA1581">
        <v>0</v>
      </c>
      <c r="CB1581">
        <v>23</v>
      </c>
      <c r="CC1581">
        <v>217.00000099999997</v>
      </c>
      <c r="CD1581">
        <v>23</v>
      </c>
      <c r="CE1581">
        <v>115.8514374172493</v>
      </c>
      <c r="CF1581">
        <v>4</v>
      </c>
      <c r="CG1581">
        <v>1</v>
      </c>
      <c r="CM1581">
        <v>0.51500000000000001</v>
      </c>
      <c r="CQ1581" t="s">
        <v>162</v>
      </c>
      <c r="CR1581" t="s">
        <v>180</v>
      </c>
      <c r="CS1581" t="s">
        <v>242</v>
      </c>
      <c r="CT1581">
        <v>80.99969785373203</v>
      </c>
      <c r="CU1581">
        <v>23</v>
      </c>
      <c r="CV1581">
        <v>236.99999999999997</v>
      </c>
      <c r="CW1581">
        <v>23</v>
      </c>
      <c r="CX1581">
        <v>0</v>
      </c>
      <c r="CY1581">
        <v>23</v>
      </c>
      <c r="CZ1581">
        <v>217.00000099999997</v>
      </c>
      <c r="DA1581">
        <v>23</v>
      </c>
      <c r="DB1581">
        <v>115.8514374172493</v>
      </c>
      <c r="DC1581">
        <v>4</v>
      </c>
      <c r="DD1581">
        <v>1</v>
      </c>
      <c r="DF1581">
        <v>0.26600000000000001</v>
      </c>
    </row>
    <row r="1582" spans="1:110" x14ac:dyDescent="0.25">
      <c r="A1582" s="74">
        <v>2</v>
      </c>
      <c r="B1582" s="44">
        <v>3</v>
      </c>
      <c r="C1582" s="44">
        <v>3</v>
      </c>
      <c r="D1582" s="44">
        <v>4</v>
      </c>
      <c r="E1582" s="44">
        <v>2.90082859602072E-2</v>
      </c>
      <c r="F1582" s="44">
        <v>1548.5571399999999</v>
      </c>
      <c r="G1582" s="75">
        <v>124.11</v>
      </c>
      <c r="H1582" s="74">
        <v>0.42199999999999999</v>
      </c>
      <c r="I1582" s="44">
        <v>4</v>
      </c>
      <c r="J1582" s="75">
        <v>0</v>
      </c>
      <c r="K1582" s="74">
        <v>0.35899999999999999</v>
      </c>
      <c r="L1582" s="44">
        <v>4</v>
      </c>
      <c r="M1582" s="75">
        <v>0</v>
      </c>
      <c r="N1582" s="44">
        <v>0.29699999999999999</v>
      </c>
      <c r="O1582" s="44">
        <v>4</v>
      </c>
      <c r="P1582" s="75">
        <v>0</v>
      </c>
      <c r="Q1582" s="80">
        <f t="shared" si="120"/>
        <v>0.35933333333333328</v>
      </c>
      <c r="R1582" s="88">
        <f t="shared" si="120"/>
        <v>4</v>
      </c>
      <c r="T1582" s="74">
        <v>0.89</v>
      </c>
      <c r="U1582" s="44">
        <v>9</v>
      </c>
      <c r="V1582" s="44">
        <v>0</v>
      </c>
      <c r="W1582" s="44">
        <v>217</v>
      </c>
      <c r="X1582" s="44">
        <v>23</v>
      </c>
      <c r="Y1582" s="44">
        <v>237</v>
      </c>
      <c r="Z1582" s="44">
        <v>23</v>
      </c>
      <c r="AA1582" s="44">
        <v>0</v>
      </c>
      <c r="AB1582" s="44">
        <v>23</v>
      </c>
      <c r="AC1582" s="44">
        <v>81.37877296020271</v>
      </c>
      <c r="AD1582" s="44">
        <v>23</v>
      </c>
      <c r="AE1582" s="44">
        <v>115.88181334202764</v>
      </c>
      <c r="AF1582" s="44">
        <v>4</v>
      </c>
      <c r="AG1582" s="75">
        <v>1</v>
      </c>
      <c r="AH1582" s="74">
        <v>0.93700000000000006</v>
      </c>
      <c r="AI1582" s="44">
        <v>9</v>
      </c>
      <c r="AJ1582" s="44">
        <v>0</v>
      </c>
      <c r="AK1582" s="44">
        <v>217</v>
      </c>
      <c r="AL1582" s="44">
        <v>23</v>
      </c>
      <c r="AM1582" s="44">
        <v>237</v>
      </c>
      <c r="AN1582" s="44">
        <v>23</v>
      </c>
      <c r="AO1582" s="44">
        <v>0</v>
      </c>
      <c r="AP1582" s="44">
        <v>23</v>
      </c>
      <c r="AQ1582" s="44">
        <v>81.37877296020271</v>
      </c>
      <c r="AR1582" s="44">
        <v>23</v>
      </c>
      <c r="AS1582" s="44">
        <v>115.88181334202764</v>
      </c>
      <c r="AT1582" s="44">
        <v>4</v>
      </c>
      <c r="AU1582" s="75">
        <v>1</v>
      </c>
      <c r="AV1582">
        <v>1.0149999999999999</v>
      </c>
      <c r="AW1582">
        <v>9</v>
      </c>
      <c r="AX1582">
        <v>0</v>
      </c>
      <c r="AY1582">
        <v>217</v>
      </c>
      <c r="AZ1582">
        <v>23</v>
      </c>
      <c r="BA1582">
        <v>237</v>
      </c>
      <c r="BB1582">
        <v>23</v>
      </c>
      <c r="BC1582">
        <v>0</v>
      </c>
      <c r="BD1582">
        <v>23</v>
      </c>
      <c r="BE1582">
        <v>81.37877296020271</v>
      </c>
      <c r="BF1582">
        <v>23</v>
      </c>
      <c r="BG1582">
        <v>115.88181334202764</v>
      </c>
      <c r="BH1582">
        <v>4</v>
      </c>
      <c r="BI1582">
        <v>1</v>
      </c>
      <c r="BJ1582" s="74">
        <f t="shared" si="121"/>
        <v>0.94733333333333325</v>
      </c>
      <c r="BK1582" s="92">
        <f t="shared" si="122"/>
        <v>9</v>
      </c>
      <c r="BN1582" s="67">
        <f t="shared" si="123"/>
        <v>0.58799999999999997</v>
      </c>
      <c r="BO1582" s="9">
        <f t="shared" si="124"/>
        <v>5</v>
      </c>
      <c r="BT1582">
        <v>0.48499999999999999</v>
      </c>
      <c r="BU1582">
        <v>9</v>
      </c>
      <c r="BV1582">
        <v>0</v>
      </c>
      <c r="BW1582">
        <v>217</v>
      </c>
      <c r="BX1582">
        <v>23</v>
      </c>
      <c r="BY1582">
        <v>237</v>
      </c>
      <c r="BZ1582">
        <v>23</v>
      </c>
      <c r="CA1582">
        <v>0</v>
      </c>
      <c r="CB1582">
        <v>23</v>
      </c>
      <c r="CC1582">
        <v>81.37877296020271</v>
      </c>
      <c r="CD1582">
        <v>23</v>
      </c>
      <c r="CE1582">
        <v>115.88181334202764</v>
      </c>
      <c r="CF1582">
        <v>4</v>
      </c>
      <c r="CG1582">
        <v>1</v>
      </c>
      <c r="CM1582">
        <v>0.48499999999999999</v>
      </c>
      <c r="CQ1582" t="s">
        <v>162</v>
      </c>
      <c r="CR1582" t="s">
        <v>180</v>
      </c>
      <c r="CS1582" t="s">
        <v>242</v>
      </c>
      <c r="CT1582">
        <v>217</v>
      </c>
      <c r="CU1582">
        <v>23</v>
      </c>
      <c r="CV1582">
        <v>237</v>
      </c>
      <c r="CW1582">
        <v>23</v>
      </c>
      <c r="CX1582">
        <v>0</v>
      </c>
      <c r="CY1582">
        <v>23</v>
      </c>
      <c r="CZ1582">
        <v>81.37877296020271</v>
      </c>
      <c r="DA1582">
        <v>23</v>
      </c>
      <c r="DB1582">
        <v>115.88181334202764</v>
      </c>
      <c r="DC1582">
        <v>4</v>
      </c>
      <c r="DD1582">
        <v>1</v>
      </c>
      <c r="DF1582">
        <v>0.26600000000000001</v>
      </c>
    </row>
    <row r="1583" spans="1:110" x14ac:dyDescent="0.25">
      <c r="A1583" s="74">
        <v>2</v>
      </c>
      <c r="B1583" s="44">
        <v>3</v>
      </c>
      <c r="C1583" s="44">
        <v>3</v>
      </c>
      <c r="D1583" s="44">
        <v>5</v>
      </c>
      <c r="E1583" s="44">
        <v>0.126546290472101</v>
      </c>
      <c r="F1583" s="44">
        <v>1581.7544015000001</v>
      </c>
      <c r="G1583" s="75">
        <v>132.16</v>
      </c>
      <c r="H1583" s="74">
        <v>0.46899999999999997</v>
      </c>
      <c r="I1583" s="44">
        <v>4</v>
      </c>
      <c r="J1583" s="75">
        <v>0</v>
      </c>
      <c r="K1583" s="74">
        <v>0.34399999999999997</v>
      </c>
      <c r="L1583" s="44">
        <v>4</v>
      </c>
      <c r="M1583" s="75">
        <v>0</v>
      </c>
      <c r="N1583" s="44">
        <v>0.29699999999999999</v>
      </c>
      <c r="O1583" s="44">
        <v>4</v>
      </c>
      <c r="P1583" s="75">
        <v>0</v>
      </c>
      <c r="Q1583" s="80">
        <f t="shared" si="120"/>
        <v>0.36999999999999994</v>
      </c>
      <c r="R1583" s="88">
        <f t="shared" si="120"/>
        <v>4</v>
      </c>
      <c r="T1583" s="74">
        <v>0.89100000000000001</v>
      </c>
      <c r="U1583" s="44">
        <v>9</v>
      </c>
      <c r="V1583" s="44">
        <v>0</v>
      </c>
      <c r="W1583" s="44">
        <v>217.000001</v>
      </c>
      <c r="X1583" s="44">
        <v>23</v>
      </c>
      <c r="Y1583" s="44">
        <v>237</v>
      </c>
      <c r="Z1583" s="44">
        <v>23</v>
      </c>
      <c r="AA1583" s="44">
        <v>0</v>
      </c>
      <c r="AB1583" s="44">
        <v>23</v>
      </c>
      <c r="AC1583" s="44">
        <v>81.925252859395272</v>
      </c>
      <c r="AD1583" s="44">
        <v>23</v>
      </c>
      <c r="AE1583" s="44">
        <v>116.11207128040701</v>
      </c>
      <c r="AF1583" s="44">
        <v>4</v>
      </c>
      <c r="AG1583" s="75">
        <v>1</v>
      </c>
      <c r="AH1583" s="74">
        <v>0.93700000000000006</v>
      </c>
      <c r="AI1583" s="44">
        <v>9</v>
      </c>
      <c r="AJ1583" s="44">
        <v>0</v>
      </c>
      <c r="AK1583" s="44">
        <v>217.000001</v>
      </c>
      <c r="AL1583" s="44">
        <v>23</v>
      </c>
      <c r="AM1583" s="44">
        <v>237</v>
      </c>
      <c r="AN1583" s="44">
        <v>23</v>
      </c>
      <c r="AO1583" s="44">
        <v>0</v>
      </c>
      <c r="AP1583" s="44">
        <v>23</v>
      </c>
      <c r="AQ1583" s="44">
        <v>81.925252859395272</v>
      </c>
      <c r="AR1583" s="44">
        <v>23</v>
      </c>
      <c r="AS1583" s="44">
        <v>116.11207128040701</v>
      </c>
      <c r="AT1583" s="44">
        <v>4</v>
      </c>
      <c r="AU1583" s="75">
        <v>1</v>
      </c>
      <c r="AV1583">
        <v>1</v>
      </c>
      <c r="AW1583">
        <v>9</v>
      </c>
      <c r="AX1583">
        <v>0</v>
      </c>
      <c r="AY1583">
        <v>217.000001</v>
      </c>
      <c r="AZ1583">
        <v>23</v>
      </c>
      <c r="BA1583">
        <v>237</v>
      </c>
      <c r="BB1583">
        <v>23</v>
      </c>
      <c r="BC1583">
        <v>0</v>
      </c>
      <c r="BD1583">
        <v>23</v>
      </c>
      <c r="BE1583">
        <v>81.925252859395272</v>
      </c>
      <c r="BF1583">
        <v>23</v>
      </c>
      <c r="BG1583">
        <v>116.11207128040701</v>
      </c>
      <c r="BH1583">
        <v>4</v>
      </c>
      <c r="BI1583">
        <v>1</v>
      </c>
      <c r="BJ1583" s="74">
        <f t="shared" si="121"/>
        <v>0.94266666666666676</v>
      </c>
      <c r="BK1583" s="92">
        <f t="shared" si="122"/>
        <v>9</v>
      </c>
      <c r="BN1583" s="67">
        <f t="shared" si="123"/>
        <v>0.57266666666666688</v>
      </c>
      <c r="BO1583" s="9">
        <f t="shared" si="124"/>
        <v>5</v>
      </c>
      <c r="BT1583">
        <v>0.51600000000000001</v>
      </c>
      <c r="BU1583">
        <v>9</v>
      </c>
      <c r="BV1583">
        <v>0</v>
      </c>
      <c r="BW1583">
        <v>217.000001</v>
      </c>
      <c r="BX1583">
        <v>23</v>
      </c>
      <c r="BY1583">
        <v>237</v>
      </c>
      <c r="BZ1583">
        <v>23</v>
      </c>
      <c r="CA1583">
        <v>0</v>
      </c>
      <c r="CB1583">
        <v>23</v>
      </c>
      <c r="CC1583">
        <v>81.925252859395272</v>
      </c>
      <c r="CD1583">
        <v>23</v>
      </c>
      <c r="CE1583">
        <v>116.11207128040701</v>
      </c>
      <c r="CF1583">
        <v>4</v>
      </c>
      <c r="CG1583">
        <v>1</v>
      </c>
      <c r="CM1583">
        <v>0.51600000000000001</v>
      </c>
      <c r="CQ1583" t="s">
        <v>162</v>
      </c>
      <c r="CR1583" t="s">
        <v>176</v>
      </c>
      <c r="CS1583" t="s">
        <v>242</v>
      </c>
      <c r="CT1583">
        <v>217.000001</v>
      </c>
      <c r="CU1583">
        <v>23</v>
      </c>
      <c r="CV1583">
        <v>237</v>
      </c>
      <c r="CW1583">
        <v>23</v>
      </c>
      <c r="CX1583">
        <v>0</v>
      </c>
      <c r="CY1583">
        <v>23</v>
      </c>
      <c r="CZ1583">
        <v>81.925252859395272</v>
      </c>
      <c r="DA1583">
        <v>23</v>
      </c>
      <c r="DB1583">
        <v>116.11207128040701</v>
      </c>
      <c r="DC1583">
        <v>4</v>
      </c>
      <c r="DD1583">
        <v>1</v>
      </c>
      <c r="DF1583">
        <v>0.28100000000000003</v>
      </c>
    </row>
    <row r="1584" spans="1:110" x14ac:dyDescent="0.25">
      <c r="A1584" s="74">
        <v>2</v>
      </c>
      <c r="B1584" s="44">
        <v>3</v>
      </c>
      <c r="C1584" s="44">
        <v>3</v>
      </c>
      <c r="D1584" s="44">
        <v>6</v>
      </c>
      <c r="E1584" s="44">
        <v>0.22408429498396101</v>
      </c>
      <c r="F1584" s="44">
        <v>1614.9516630000001</v>
      </c>
      <c r="G1584" s="75">
        <v>140.21</v>
      </c>
      <c r="H1584" s="74">
        <v>0.438</v>
      </c>
      <c r="I1584" s="44">
        <v>4</v>
      </c>
      <c r="J1584" s="75">
        <v>0</v>
      </c>
      <c r="K1584" s="74">
        <v>0.34399999999999997</v>
      </c>
      <c r="L1584" s="44">
        <v>4</v>
      </c>
      <c r="M1584" s="75">
        <v>0</v>
      </c>
      <c r="N1584" s="44">
        <v>0.313</v>
      </c>
      <c r="O1584" s="44">
        <v>4</v>
      </c>
      <c r="P1584" s="75">
        <v>0</v>
      </c>
      <c r="Q1584" s="80">
        <f t="shared" si="120"/>
        <v>0.36499999999999999</v>
      </c>
      <c r="R1584" s="88">
        <f t="shared" si="120"/>
        <v>4</v>
      </c>
      <c r="T1584" s="74">
        <v>0.92100000000000004</v>
      </c>
      <c r="U1584" s="44">
        <v>9</v>
      </c>
      <c r="V1584" s="44">
        <v>0</v>
      </c>
      <c r="W1584" s="44">
        <v>217</v>
      </c>
      <c r="X1584" s="44">
        <v>23</v>
      </c>
      <c r="Y1584" s="44">
        <v>82.206740883314168</v>
      </c>
      <c r="Z1584" s="44">
        <v>23</v>
      </c>
      <c r="AA1584" s="44">
        <v>0</v>
      </c>
      <c r="AB1584" s="44">
        <v>23</v>
      </c>
      <c r="AC1584" s="44">
        <v>237.00000000000003</v>
      </c>
      <c r="AD1584" s="44">
        <v>23</v>
      </c>
      <c r="AE1584" s="44">
        <v>116.02547164043688</v>
      </c>
      <c r="AF1584" s="44">
        <v>4</v>
      </c>
      <c r="AG1584" s="75">
        <v>1</v>
      </c>
      <c r="AH1584" s="74">
        <v>0.92200000000000004</v>
      </c>
      <c r="AI1584" s="44">
        <v>9</v>
      </c>
      <c r="AJ1584" s="44">
        <v>0</v>
      </c>
      <c r="AK1584" s="44">
        <v>217</v>
      </c>
      <c r="AL1584" s="44">
        <v>23</v>
      </c>
      <c r="AM1584" s="44">
        <v>82.206740883314168</v>
      </c>
      <c r="AN1584" s="44">
        <v>23</v>
      </c>
      <c r="AO1584" s="44">
        <v>0</v>
      </c>
      <c r="AP1584" s="44">
        <v>23</v>
      </c>
      <c r="AQ1584" s="44">
        <v>237.00000000000003</v>
      </c>
      <c r="AR1584" s="44">
        <v>23</v>
      </c>
      <c r="AS1584" s="44">
        <v>116.02547164043688</v>
      </c>
      <c r="AT1584" s="44">
        <v>4</v>
      </c>
      <c r="AU1584" s="75">
        <v>1</v>
      </c>
      <c r="AV1584">
        <v>1</v>
      </c>
      <c r="AW1584">
        <v>9</v>
      </c>
      <c r="AX1584">
        <v>0</v>
      </c>
      <c r="AY1584">
        <v>217</v>
      </c>
      <c r="AZ1584">
        <v>23</v>
      </c>
      <c r="BA1584">
        <v>82.206740883314168</v>
      </c>
      <c r="BB1584">
        <v>23</v>
      </c>
      <c r="BC1584">
        <v>0</v>
      </c>
      <c r="BD1584">
        <v>23</v>
      </c>
      <c r="BE1584">
        <v>237.00000000000003</v>
      </c>
      <c r="BF1584">
        <v>23</v>
      </c>
      <c r="BG1584">
        <v>116.02547164043688</v>
      </c>
      <c r="BH1584">
        <v>4</v>
      </c>
      <c r="BI1584">
        <v>1</v>
      </c>
      <c r="BJ1584" s="74">
        <f t="shared" si="121"/>
        <v>0.94766666666666666</v>
      </c>
      <c r="BK1584" s="92">
        <f t="shared" si="122"/>
        <v>9</v>
      </c>
      <c r="BN1584" s="67">
        <f t="shared" si="123"/>
        <v>0.58266666666666667</v>
      </c>
      <c r="BO1584" s="9">
        <f t="shared" si="124"/>
        <v>5</v>
      </c>
      <c r="BT1584">
        <v>0.46899999999999997</v>
      </c>
      <c r="BU1584">
        <v>9</v>
      </c>
      <c r="BV1584">
        <v>0</v>
      </c>
      <c r="BW1584">
        <v>217</v>
      </c>
      <c r="BX1584">
        <v>23</v>
      </c>
      <c r="BY1584">
        <v>82.206740883314168</v>
      </c>
      <c r="BZ1584">
        <v>23</v>
      </c>
      <c r="CA1584">
        <v>0</v>
      </c>
      <c r="CB1584">
        <v>23</v>
      </c>
      <c r="CC1584">
        <v>237.00000000000003</v>
      </c>
      <c r="CD1584">
        <v>23</v>
      </c>
      <c r="CE1584">
        <v>116.02547164043688</v>
      </c>
      <c r="CF1584">
        <v>4</v>
      </c>
      <c r="CG1584">
        <v>1</v>
      </c>
      <c r="CM1584">
        <v>0.46899999999999997</v>
      </c>
      <c r="CQ1584" t="s">
        <v>162</v>
      </c>
      <c r="CR1584" t="s">
        <v>176</v>
      </c>
      <c r="CS1584" t="s">
        <v>242</v>
      </c>
      <c r="CT1584">
        <v>217</v>
      </c>
      <c r="CU1584">
        <v>23</v>
      </c>
      <c r="CV1584">
        <v>82.206740883314168</v>
      </c>
      <c r="CW1584">
        <v>23</v>
      </c>
      <c r="CX1584">
        <v>0</v>
      </c>
      <c r="CY1584">
        <v>23</v>
      </c>
      <c r="CZ1584">
        <v>237.00000000000003</v>
      </c>
      <c r="DA1584">
        <v>23</v>
      </c>
      <c r="DB1584">
        <v>116.02547164043688</v>
      </c>
      <c r="DC1584">
        <v>4</v>
      </c>
      <c r="DD1584">
        <v>1</v>
      </c>
      <c r="DF1584">
        <v>0.28100000000000003</v>
      </c>
    </row>
    <row r="1585" spans="1:110" x14ac:dyDescent="0.25">
      <c r="A1585" s="74">
        <v>2</v>
      </c>
      <c r="B1585" s="44">
        <v>3</v>
      </c>
      <c r="C1585" s="44">
        <v>3</v>
      </c>
      <c r="D1585" s="44">
        <v>7</v>
      </c>
      <c r="E1585" s="44">
        <v>0.32162229949583798</v>
      </c>
      <c r="F1585" s="44">
        <v>1648.1489245</v>
      </c>
      <c r="G1585" s="75">
        <v>148.26</v>
      </c>
      <c r="H1585" s="74">
        <v>0.45400000000000001</v>
      </c>
      <c r="I1585" s="44">
        <v>4</v>
      </c>
      <c r="J1585" s="75">
        <v>0</v>
      </c>
      <c r="K1585" s="74">
        <v>0.36</v>
      </c>
      <c r="L1585" s="44">
        <v>4</v>
      </c>
      <c r="M1585" s="75">
        <v>0</v>
      </c>
      <c r="N1585" s="44">
        <v>0.29699999999999999</v>
      </c>
      <c r="O1585" s="44">
        <v>4</v>
      </c>
      <c r="P1585" s="75">
        <v>0</v>
      </c>
      <c r="Q1585" s="80">
        <f t="shared" si="120"/>
        <v>0.37033333333333335</v>
      </c>
      <c r="R1585" s="88">
        <f t="shared" si="120"/>
        <v>4</v>
      </c>
      <c r="T1585" s="74">
        <v>0.92200000000000004</v>
      </c>
      <c r="U1585" s="44">
        <v>9</v>
      </c>
      <c r="V1585" s="44">
        <v>0</v>
      </c>
      <c r="W1585" s="44">
        <v>217</v>
      </c>
      <c r="X1585" s="44">
        <v>23</v>
      </c>
      <c r="Y1585" s="44">
        <v>82.118107440168203</v>
      </c>
      <c r="Z1585" s="44">
        <v>23</v>
      </c>
      <c r="AA1585" s="44">
        <v>0</v>
      </c>
      <c r="AB1585" s="44">
        <v>23</v>
      </c>
      <c r="AC1585" s="44">
        <v>237</v>
      </c>
      <c r="AD1585" s="44">
        <v>23</v>
      </c>
      <c r="AE1585" s="44">
        <v>115.49887077532108</v>
      </c>
      <c r="AF1585" s="44">
        <v>4</v>
      </c>
      <c r="AG1585" s="75">
        <v>1</v>
      </c>
      <c r="AH1585" s="74">
        <v>0.93700000000000006</v>
      </c>
      <c r="AI1585" s="44">
        <v>9</v>
      </c>
      <c r="AJ1585" s="44">
        <v>0</v>
      </c>
      <c r="AK1585" s="44">
        <v>217</v>
      </c>
      <c r="AL1585" s="44">
        <v>23</v>
      </c>
      <c r="AM1585" s="44">
        <v>82.118107440168203</v>
      </c>
      <c r="AN1585" s="44">
        <v>23</v>
      </c>
      <c r="AO1585" s="44">
        <v>0</v>
      </c>
      <c r="AP1585" s="44">
        <v>23</v>
      </c>
      <c r="AQ1585" s="44">
        <v>237</v>
      </c>
      <c r="AR1585" s="44">
        <v>23</v>
      </c>
      <c r="AS1585" s="44">
        <v>115.49887077532108</v>
      </c>
      <c r="AT1585" s="44">
        <v>4</v>
      </c>
      <c r="AU1585" s="75">
        <v>1</v>
      </c>
      <c r="AV1585">
        <v>1</v>
      </c>
      <c r="AW1585">
        <v>9</v>
      </c>
      <c r="AX1585">
        <v>0</v>
      </c>
      <c r="AY1585">
        <v>217</v>
      </c>
      <c r="AZ1585">
        <v>23</v>
      </c>
      <c r="BA1585">
        <v>82.118107440168203</v>
      </c>
      <c r="BB1585">
        <v>23</v>
      </c>
      <c r="BC1585">
        <v>0</v>
      </c>
      <c r="BD1585">
        <v>23</v>
      </c>
      <c r="BE1585">
        <v>237</v>
      </c>
      <c r="BF1585">
        <v>23</v>
      </c>
      <c r="BG1585">
        <v>115.49887077532108</v>
      </c>
      <c r="BH1585">
        <v>4</v>
      </c>
      <c r="BI1585">
        <v>1</v>
      </c>
      <c r="BJ1585" s="74">
        <f t="shared" si="121"/>
        <v>0.95299999999999996</v>
      </c>
      <c r="BK1585" s="92">
        <f t="shared" si="122"/>
        <v>9</v>
      </c>
      <c r="BN1585" s="67">
        <f t="shared" si="123"/>
        <v>0.58266666666666667</v>
      </c>
      <c r="BO1585" s="9">
        <f t="shared" si="124"/>
        <v>5</v>
      </c>
      <c r="BT1585">
        <v>0.46899999999999997</v>
      </c>
      <c r="BU1585">
        <v>9</v>
      </c>
      <c r="BV1585">
        <v>0</v>
      </c>
      <c r="BW1585">
        <v>217</v>
      </c>
      <c r="BX1585">
        <v>23</v>
      </c>
      <c r="BY1585">
        <v>82.118107440168203</v>
      </c>
      <c r="BZ1585">
        <v>23</v>
      </c>
      <c r="CA1585">
        <v>0</v>
      </c>
      <c r="CB1585">
        <v>23</v>
      </c>
      <c r="CC1585">
        <v>237</v>
      </c>
      <c r="CD1585">
        <v>23</v>
      </c>
      <c r="CE1585">
        <v>115.49887077532108</v>
      </c>
      <c r="CF1585">
        <v>4</v>
      </c>
      <c r="CG1585">
        <v>1</v>
      </c>
      <c r="CM1585">
        <v>0.46899999999999997</v>
      </c>
      <c r="CQ1585" t="s">
        <v>162</v>
      </c>
      <c r="CR1585" t="s">
        <v>182</v>
      </c>
      <c r="CS1585" t="s">
        <v>242</v>
      </c>
      <c r="CT1585">
        <v>217</v>
      </c>
      <c r="CU1585">
        <v>23</v>
      </c>
      <c r="CV1585">
        <v>82.118107440168203</v>
      </c>
      <c r="CW1585">
        <v>23</v>
      </c>
      <c r="CX1585">
        <v>0</v>
      </c>
      <c r="CY1585">
        <v>23</v>
      </c>
      <c r="CZ1585">
        <v>237</v>
      </c>
      <c r="DA1585">
        <v>23</v>
      </c>
      <c r="DB1585">
        <v>115.49887077532108</v>
      </c>
      <c r="DC1585">
        <v>4</v>
      </c>
      <c r="DD1585">
        <v>1</v>
      </c>
      <c r="DF1585">
        <v>0.29699999999999999</v>
      </c>
    </row>
    <row r="1586" spans="1:110" x14ac:dyDescent="0.25">
      <c r="A1586" s="74">
        <v>2</v>
      </c>
      <c r="B1586" s="44">
        <v>3</v>
      </c>
      <c r="C1586" s="44">
        <v>3</v>
      </c>
      <c r="D1586" s="44">
        <v>8</v>
      </c>
      <c r="E1586" s="44">
        <v>0.41916030400771498</v>
      </c>
      <c r="F1586" s="44">
        <v>1681.346186</v>
      </c>
      <c r="G1586" s="75">
        <v>156.31</v>
      </c>
      <c r="H1586" s="74">
        <v>0.45400000000000001</v>
      </c>
      <c r="I1586" s="44">
        <v>4</v>
      </c>
      <c r="J1586" s="75">
        <v>0</v>
      </c>
      <c r="K1586" s="74">
        <v>0.36</v>
      </c>
      <c r="L1586" s="44">
        <v>4</v>
      </c>
      <c r="M1586" s="75">
        <v>0</v>
      </c>
      <c r="N1586" s="44">
        <v>0.29699999999999999</v>
      </c>
      <c r="O1586" s="44">
        <v>4</v>
      </c>
      <c r="P1586" s="75">
        <v>0</v>
      </c>
      <c r="Q1586" s="80">
        <f t="shared" si="120"/>
        <v>0.37033333333333335</v>
      </c>
      <c r="R1586" s="88">
        <f t="shared" si="120"/>
        <v>4</v>
      </c>
      <c r="T1586" s="74">
        <v>0.89</v>
      </c>
      <c r="U1586" s="44">
        <v>9</v>
      </c>
      <c r="V1586" s="44">
        <v>0</v>
      </c>
      <c r="W1586" s="44">
        <v>217</v>
      </c>
      <c r="X1586" s="44">
        <v>23</v>
      </c>
      <c r="Y1586" s="44">
        <v>82.035273225995468</v>
      </c>
      <c r="Z1586" s="44">
        <v>23</v>
      </c>
      <c r="AA1586" s="44">
        <v>0</v>
      </c>
      <c r="AB1586" s="44">
        <v>23</v>
      </c>
      <c r="AC1586" s="44">
        <v>237</v>
      </c>
      <c r="AD1586" s="44">
        <v>23</v>
      </c>
      <c r="AE1586" s="44">
        <v>114.99292805288917</v>
      </c>
      <c r="AF1586" s="44">
        <v>4</v>
      </c>
      <c r="AG1586" s="75">
        <v>1</v>
      </c>
      <c r="AH1586" s="74">
        <v>0.95399999999999996</v>
      </c>
      <c r="AI1586" s="44">
        <v>9</v>
      </c>
      <c r="AJ1586" s="44">
        <v>0</v>
      </c>
      <c r="AK1586" s="44">
        <v>217</v>
      </c>
      <c r="AL1586" s="44">
        <v>23</v>
      </c>
      <c r="AM1586" s="44">
        <v>82.035273225995468</v>
      </c>
      <c r="AN1586" s="44">
        <v>23</v>
      </c>
      <c r="AO1586" s="44">
        <v>0</v>
      </c>
      <c r="AP1586" s="44">
        <v>23</v>
      </c>
      <c r="AQ1586" s="44">
        <v>237</v>
      </c>
      <c r="AR1586" s="44">
        <v>23</v>
      </c>
      <c r="AS1586" s="44">
        <v>114.99292805288917</v>
      </c>
      <c r="AT1586" s="44">
        <v>4</v>
      </c>
      <c r="AU1586" s="75">
        <v>1</v>
      </c>
      <c r="AV1586">
        <v>1</v>
      </c>
      <c r="AW1586">
        <v>9</v>
      </c>
      <c r="AX1586">
        <v>0</v>
      </c>
      <c r="AY1586">
        <v>217</v>
      </c>
      <c r="AZ1586">
        <v>23</v>
      </c>
      <c r="BA1586">
        <v>82.035273225995468</v>
      </c>
      <c r="BB1586">
        <v>23</v>
      </c>
      <c r="BC1586">
        <v>0</v>
      </c>
      <c r="BD1586">
        <v>23</v>
      </c>
      <c r="BE1586">
        <v>237</v>
      </c>
      <c r="BF1586">
        <v>23</v>
      </c>
      <c r="BG1586">
        <v>114.99292805288917</v>
      </c>
      <c r="BH1586">
        <v>4</v>
      </c>
      <c r="BI1586">
        <v>1</v>
      </c>
      <c r="BJ1586" s="74">
        <f t="shared" si="121"/>
        <v>0.94799999999999995</v>
      </c>
      <c r="BK1586" s="92">
        <f t="shared" si="122"/>
        <v>9</v>
      </c>
      <c r="BN1586" s="67">
        <f t="shared" si="123"/>
        <v>0.57766666666666655</v>
      </c>
      <c r="BO1586" s="9">
        <f t="shared" si="124"/>
        <v>5</v>
      </c>
      <c r="BT1586">
        <v>0.48399999999999999</v>
      </c>
      <c r="BU1586">
        <v>9</v>
      </c>
      <c r="BV1586">
        <v>0</v>
      </c>
      <c r="BW1586">
        <v>217</v>
      </c>
      <c r="BX1586">
        <v>23</v>
      </c>
      <c r="BY1586">
        <v>82.035273225995468</v>
      </c>
      <c r="BZ1586">
        <v>23</v>
      </c>
      <c r="CA1586">
        <v>0</v>
      </c>
      <c r="CB1586">
        <v>23</v>
      </c>
      <c r="CC1586">
        <v>237</v>
      </c>
      <c r="CD1586">
        <v>23</v>
      </c>
      <c r="CE1586">
        <v>114.99292805288917</v>
      </c>
      <c r="CF1586">
        <v>4</v>
      </c>
      <c r="CG1586">
        <v>1</v>
      </c>
      <c r="CM1586">
        <v>0.48399999999999999</v>
      </c>
      <c r="CQ1586" t="s">
        <v>162</v>
      </c>
      <c r="CR1586" t="s">
        <v>176</v>
      </c>
      <c r="CS1586" t="s">
        <v>242</v>
      </c>
      <c r="CT1586">
        <v>217</v>
      </c>
      <c r="CU1586">
        <v>23</v>
      </c>
      <c r="CV1586">
        <v>82.035273225995468</v>
      </c>
      <c r="CW1586">
        <v>23</v>
      </c>
      <c r="CX1586">
        <v>0</v>
      </c>
      <c r="CY1586">
        <v>23</v>
      </c>
      <c r="CZ1586">
        <v>237</v>
      </c>
      <c r="DA1586">
        <v>23</v>
      </c>
      <c r="DB1586">
        <v>114.99292805288917</v>
      </c>
      <c r="DC1586">
        <v>4</v>
      </c>
      <c r="DD1586">
        <v>1</v>
      </c>
      <c r="DF1586">
        <v>0.28100000000000003</v>
      </c>
    </row>
    <row r="1587" spans="1:110" x14ac:dyDescent="0.25">
      <c r="A1587" s="74">
        <v>2</v>
      </c>
      <c r="B1587" s="44">
        <v>3</v>
      </c>
      <c r="C1587" s="44">
        <v>4</v>
      </c>
      <c r="D1587" s="44">
        <v>0</v>
      </c>
      <c r="E1587" s="44">
        <v>-5.0383911427249899E-2</v>
      </c>
      <c r="F1587" s="44">
        <v>1540.44345</v>
      </c>
      <c r="G1587" s="75">
        <v>98.65</v>
      </c>
      <c r="H1587" s="74">
        <v>0.45300000000000001</v>
      </c>
      <c r="I1587" s="44">
        <v>4</v>
      </c>
      <c r="J1587" s="75">
        <v>0</v>
      </c>
      <c r="K1587" s="74">
        <v>0.36</v>
      </c>
      <c r="L1587" s="44">
        <v>4</v>
      </c>
      <c r="M1587" s="75">
        <v>0</v>
      </c>
      <c r="N1587" s="44">
        <v>0.29699999999999999</v>
      </c>
      <c r="O1587" s="44">
        <v>4</v>
      </c>
      <c r="P1587" s="75">
        <v>0</v>
      </c>
      <c r="Q1587" s="80">
        <f t="shared" si="120"/>
        <v>0.36999999999999994</v>
      </c>
      <c r="R1587" s="88">
        <f t="shared" si="120"/>
        <v>4</v>
      </c>
      <c r="T1587" s="74">
        <v>0.81200000000000006</v>
      </c>
      <c r="U1587" s="44">
        <v>7</v>
      </c>
      <c r="V1587" s="44">
        <v>0</v>
      </c>
      <c r="W1587" s="44">
        <v>0</v>
      </c>
      <c r="X1587" s="44">
        <v>23</v>
      </c>
      <c r="Y1587" s="44">
        <v>217</v>
      </c>
      <c r="Z1587" s="44">
        <v>23</v>
      </c>
      <c r="AA1587" s="44">
        <v>237</v>
      </c>
      <c r="AB1587" s="44">
        <v>23</v>
      </c>
      <c r="AC1587" s="44">
        <v>0</v>
      </c>
      <c r="AD1587" s="44">
        <v>23</v>
      </c>
      <c r="AE1587" s="44">
        <v>115.79185136755106</v>
      </c>
      <c r="AF1587" s="44">
        <v>4</v>
      </c>
      <c r="AG1587" s="75">
        <v>0.9</v>
      </c>
      <c r="AH1587" s="74">
        <v>0.85899999999999999</v>
      </c>
      <c r="AI1587" s="44">
        <v>7</v>
      </c>
      <c r="AJ1587" s="44">
        <v>0</v>
      </c>
      <c r="AK1587" s="44">
        <v>0</v>
      </c>
      <c r="AL1587" s="44">
        <v>23</v>
      </c>
      <c r="AM1587" s="44">
        <v>217</v>
      </c>
      <c r="AN1587" s="44">
        <v>23</v>
      </c>
      <c r="AO1587" s="44">
        <v>237</v>
      </c>
      <c r="AP1587" s="44">
        <v>23</v>
      </c>
      <c r="AQ1587" s="44">
        <v>0</v>
      </c>
      <c r="AR1587" s="44">
        <v>23</v>
      </c>
      <c r="AS1587" s="44">
        <v>115.79185136755106</v>
      </c>
      <c r="AT1587" s="44">
        <v>4</v>
      </c>
      <c r="AU1587" s="75">
        <v>0.9</v>
      </c>
      <c r="AV1587">
        <v>0.92200000000000004</v>
      </c>
      <c r="AW1587">
        <v>7</v>
      </c>
      <c r="AX1587">
        <v>0</v>
      </c>
      <c r="AY1587">
        <v>0</v>
      </c>
      <c r="AZ1587">
        <v>23</v>
      </c>
      <c r="BA1587">
        <v>217</v>
      </c>
      <c r="BB1587">
        <v>23</v>
      </c>
      <c r="BC1587">
        <v>237</v>
      </c>
      <c r="BD1587">
        <v>23</v>
      </c>
      <c r="BE1587">
        <v>0</v>
      </c>
      <c r="BF1587">
        <v>23</v>
      </c>
      <c r="BG1587">
        <v>115.79185136755106</v>
      </c>
      <c r="BH1587">
        <v>4</v>
      </c>
      <c r="BI1587">
        <v>0.9</v>
      </c>
      <c r="BJ1587" s="74">
        <f t="shared" si="121"/>
        <v>0.86433333333333329</v>
      </c>
      <c r="BK1587" s="92">
        <f t="shared" si="122"/>
        <v>7</v>
      </c>
      <c r="BN1587" s="67">
        <f t="shared" si="123"/>
        <v>0.49433333333333335</v>
      </c>
      <c r="BO1587" s="9">
        <f t="shared" si="124"/>
        <v>3</v>
      </c>
      <c r="BT1587">
        <v>0.437</v>
      </c>
      <c r="BU1587">
        <v>7</v>
      </c>
      <c r="BV1587">
        <v>0</v>
      </c>
      <c r="BW1587">
        <v>0</v>
      </c>
      <c r="BX1587">
        <v>23</v>
      </c>
      <c r="BY1587">
        <v>217</v>
      </c>
      <c r="BZ1587">
        <v>23</v>
      </c>
      <c r="CA1587">
        <v>237</v>
      </c>
      <c r="CB1587">
        <v>23</v>
      </c>
      <c r="CC1587">
        <v>0</v>
      </c>
      <c r="CD1587">
        <v>23</v>
      </c>
      <c r="CE1587">
        <v>115.79185136755106</v>
      </c>
      <c r="CF1587">
        <v>4</v>
      </c>
      <c r="CG1587">
        <v>0.9</v>
      </c>
      <c r="CM1587">
        <v>0.437</v>
      </c>
      <c r="CQ1587" t="s">
        <v>162</v>
      </c>
      <c r="CR1587" t="s">
        <v>180</v>
      </c>
      <c r="CS1587" t="s">
        <v>183</v>
      </c>
      <c r="CT1587">
        <v>0</v>
      </c>
      <c r="CU1587">
        <v>23</v>
      </c>
      <c r="CV1587">
        <v>217</v>
      </c>
      <c r="CW1587">
        <v>23</v>
      </c>
      <c r="CX1587">
        <v>237</v>
      </c>
      <c r="CY1587">
        <v>23</v>
      </c>
      <c r="CZ1587">
        <v>0</v>
      </c>
      <c r="DA1587">
        <v>23</v>
      </c>
      <c r="DB1587">
        <v>115.79185136755106</v>
      </c>
      <c r="DC1587">
        <v>4</v>
      </c>
      <c r="DD1587">
        <v>0.9</v>
      </c>
      <c r="DF1587">
        <v>0.26600000000000001</v>
      </c>
    </row>
    <row r="1588" spans="1:110" x14ac:dyDescent="0.25">
      <c r="A1588" s="74">
        <v>2</v>
      </c>
      <c r="B1588" s="44">
        <v>3</v>
      </c>
      <c r="C1588" s="44">
        <v>4</v>
      </c>
      <c r="D1588" s="44">
        <v>1</v>
      </c>
      <c r="E1588" s="44">
        <v>4.7154093084627098E-2</v>
      </c>
      <c r="F1588" s="44">
        <v>1573.6407115</v>
      </c>
      <c r="G1588" s="75">
        <v>106.7</v>
      </c>
      <c r="H1588" s="74">
        <v>0.438</v>
      </c>
      <c r="I1588" s="44">
        <v>4</v>
      </c>
      <c r="J1588" s="75">
        <v>0</v>
      </c>
      <c r="K1588" s="74">
        <v>0.35899999999999999</v>
      </c>
      <c r="L1588" s="44">
        <v>4</v>
      </c>
      <c r="M1588" s="75">
        <v>0</v>
      </c>
      <c r="N1588" s="44">
        <v>0.29699999999999999</v>
      </c>
      <c r="O1588" s="44">
        <v>4</v>
      </c>
      <c r="P1588" s="75">
        <v>0</v>
      </c>
      <c r="Q1588" s="80">
        <f t="shared" si="120"/>
        <v>0.36466666666666664</v>
      </c>
      <c r="R1588" s="88">
        <f t="shared" si="120"/>
        <v>4</v>
      </c>
      <c r="T1588" s="74">
        <v>0.92200000000000004</v>
      </c>
      <c r="U1588" s="44">
        <v>9</v>
      </c>
      <c r="V1588" s="44">
        <v>0</v>
      </c>
      <c r="W1588" s="44">
        <v>217.000001</v>
      </c>
      <c r="X1588" s="44">
        <v>23</v>
      </c>
      <c r="Y1588" s="44">
        <v>237</v>
      </c>
      <c r="Z1588" s="44">
        <v>23</v>
      </c>
      <c r="AA1588" s="44">
        <v>80.934940219940103</v>
      </c>
      <c r="AB1588" s="44">
        <v>23</v>
      </c>
      <c r="AC1588" s="44">
        <v>0</v>
      </c>
      <c r="AD1588" s="44">
        <v>23</v>
      </c>
      <c r="AE1588" s="44">
        <v>114.89060562394454</v>
      </c>
      <c r="AF1588" s="44">
        <v>4</v>
      </c>
      <c r="AG1588" s="75">
        <v>1</v>
      </c>
      <c r="AH1588" s="74">
        <v>0.95399999999999996</v>
      </c>
      <c r="AI1588" s="44">
        <v>9</v>
      </c>
      <c r="AJ1588" s="44">
        <v>0</v>
      </c>
      <c r="AK1588" s="44">
        <v>217.000001</v>
      </c>
      <c r="AL1588" s="44">
        <v>23</v>
      </c>
      <c r="AM1588" s="44">
        <v>237</v>
      </c>
      <c r="AN1588" s="44">
        <v>23</v>
      </c>
      <c r="AO1588" s="44">
        <v>80.934940219940103</v>
      </c>
      <c r="AP1588" s="44">
        <v>23</v>
      </c>
      <c r="AQ1588" s="44">
        <v>0</v>
      </c>
      <c r="AR1588" s="44">
        <v>23</v>
      </c>
      <c r="AS1588" s="44">
        <v>114.89060562394454</v>
      </c>
      <c r="AT1588" s="44">
        <v>4</v>
      </c>
      <c r="AU1588" s="75">
        <v>1</v>
      </c>
      <c r="AV1588">
        <v>1</v>
      </c>
      <c r="AW1588">
        <v>9</v>
      </c>
      <c r="AX1588">
        <v>0</v>
      </c>
      <c r="AY1588">
        <v>217.000001</v>
      </c>
      <c r="AZ1588">
        <v>23</v>
      </c>
      <c r="BA1588">
        <v>237</v>
      </c>
      <c r="BB1588">
        <v>23</v>
      </c>
      <c r="BC1588">
        <v>80.934940219940103</v>
      </c>
      <c r="BD1588">
        <v>23</v>
      </c>
      <c r="BE1588">
        <v>0</v>
      </c>
      <c r="BF1588">
        <v>23</v>
      </c>
      <c r="BG1588">
        <v>114.89060562394454</v>
      </c>
      <c r="BH1588">
        <v>4</v>
      </c>
      <c r="BI1588">
        <v>1</v>
      </c>
      <c r="BJ1588" s="74">
        <f t="shared" si="121"/>
        <v>0.95866666666666667</v>
      </c>
      <c r="BK1588" s="92">
        <f t="shared" si="122"/>
        <v>9</v>
      </c>
      <c r="BN1588" s="67">
        <f t="shared" si="123"/>
        <v>0.59400000000000008</v>
      </c>
      <c r="BO1588" s="9">
        <f t="shared" si="124"/>
        <v>5</v>
      </c>
      <c r="BT1588">
        <v>0.48499999999999999</v>
      </c>
      <c r="BU1588">
        <v>9</v>
      </c>
      <c r="BV1588">
        <v>0</v>
      </c>
      <c r="BW1588">
        <v>217.000001</v>
      </c>
      <c r="BX1588">
        <v>23</v>
      </c>
      <c r="BY1588">
        <v>237</v>
      </c>
      <c r="BZ1588">
        <v>23</v>
      </c>
      <c r="CA1588">
        <v>80.934940219940103</v>
      </c>
      <c r="CB1588">
        <v>23</v>
      </c>
      <c r="CC1588">
        <v>0</v>
      </c>
      <c r="CD1588">
        <v>23</v>
      </c>
      <c r="CE1588">
        <v>114.89060562394454</v>
      </c>
      <c r="CF1588">
        <v>4</v>
      </c>
      <c r="CG1588">
        <v>1</v>
      </c>
      <c r="CM1588">
        <v>0.48499999999999999</v>
      </c>
      <c r="CQ1588" t="s">
        <v>162</v>
      </c>
      <c r="CR1588" t="s">
        <v>182</v>
      </c>
      <c r="CS1588" t="s">
        <v>242</v>
      </c>
      <c r="CT1588">
        <v>217.000001</v>
      </c>
      <c r="CU1588">
        <v>23</v>
      </c>
      <c r="CV1588">
        <v>237</v>
      </c>
      <c r="CW1588">
        <v>23</v>
      </c>
      <c r="CX1588">
        <v>80.934940219940103</v>
      </c>
      <c r="CY1588">
        <v>23</v>
      </c>
      <c r="CZ1588">
        <v>0</v>
      </c>
      <c r="DA1588">
        <v>23</v>
      </c>
      <c r="DB1588">
        <v>114.89060562394454</v>
      </c>
      <c r="DC1588">
        <v>4</v>
      </c>
      <c r="DD1588">
        <v>1</v>
      </c>
      <c r="DF1588">
        <v>0.29699999999999999</v>
      </c>
    </row>
    <row r="1589" spans="1:110" x14ac:dyDescent="0.25">
      <c r="A1589" s="74">
        <v>2</v>
      </c>
      <c r="B1589" s="44">
        <v>3</v>
      </c>
      <c r="C1589" s="44">
        <v>4</v>
      </c>
      <c r="D1589" s="44">
        <v>2</v>
      </c>
      <c r="E1589" s="44">
        <v>0.144692097596504</v>
      </c>
      <c r="F1589" s="44">
        <v>1606.8379729999999</v>
      </c>
      <c r="G1589" s="75">
        <v>114.75</v>
      </c>
      <c r="H1589" s="74">
        <v>0.42199999999999999</v>
      </c>
      <c r="I1589" s="44">
        <v>4</v>
      </c>
      <c r="J1589" s="75">
        <v>0</v>
      </c>
      <c r="K1589" s="74">
        <v>0.34399999999999997</v>
      </c>
      <c r="L1589" s="44">
        <v>4</v>
      </c>
      <c r="M1589" s="75">
        <v>0</v>
      </c>
      <c r="N1589" s="44">
        <v>0.28100000000000003</v>
      </c>
      <c r="O1589" s="44">
        <v>4</v>
      </c>
      <c r="P1589" s="75">
        <v>0</v>
      </c>
      <c r="Q1589" s="80">
        <f t="shared" si="120"/>
        <v>0.34900000000000003</v>
      </c>
      <c r="R1589" s="88">
        <f t="shared" si="120"/>
        <v>4</v>
      </c>
      <c r="T1589" s="74">
        <v>0.89</v>
      </c>
      <c r="U1589" s="44">
        <v>9</v>
      </c>
      <c r="V1589" s="44">
        <v>0</v>
      </c>
      <c r="W1589" s="44">
        <v>217.000001</v>
      </c>
      <c r="X1589" s="44">
        <v>23</v>
      </c>
      <c r="Y1589" s="44">
        <v>237</v>
      </c>
      <c r="Z1589" s="44">
        <v>23</v>
      </c>
      <c r="AA1589" s="44">
        <v>80.905375432135813</v>
      </c>
      <c r="AB1589" s="44">
        <v>23</v>
      </c>
      <c r="AC1589" s="44">
        <v>0</v>
      </c>
      <c r="AD1589" s="44">
        <v>23</v>
      </c>
      <c r="AE1589" s="44">
        <v>115.55979168470662</v>
      </c>
      <c r="AF1589" s="44">
        <v>4</v>
      </c>
      <c r="AG1589" s="75">
        <v>1</v>
      </c>
      <c r="AH1589" s="74">
        <v>0.92200000000000004</v>
      </c>
      <c r="AI1589" s="44">
        <v>9</v>
      </c>
      <c r="AJ1589" s="44">
        <v>0</v>
      </c>
      <c r="AK1589" s="44">
        <v>217.000001</v>
      </c>
      <c r="AL1589" s="44">
        <v>23</v>
      </c>
      <c r="AM1589" s="44">
        <v>237</v>
      </c>
      <c r="AN1589" s="44">
        <v>23</v>
      </c>
      <c r="AO1589" s="44">
        <v>80.905375432135813</v>
      </c>
      <c r="AP1589" s="44">
        <v>23</v>
      </c>
      <c r="AQ1589" s="44">
        <v>0</v>
      </c>
      <c r="AR1589" s="44">
        <v>23</v>
      </c>
      <c r="AS1589" s="44">
        <v>115.55979168470662</v>
      </c>
      <c r="AT1589" s="44">
        <v>4</v>
      </c>
      <c r="AU1589" s="75">
        <v>1</v>
      </c>
      <c r="AV1589">
        <v>1.0149999999999999</v>
      </c>
      <c r="AW1589">
        <v>9</v>
      </c>
      <c r="AX1589">
        <v>0</v>
      </c>
      <c r="AY1589">
        <v>217.000001</v>
      </c>
      <c r="AZ1589">
        <v>23</v>
      </c>
      <c r="BA1589">
        <v>237</v>
      </c>
      <c r="BB1589">
        <v>23</v>
      </c>
      <c r="BC1589">
        <v>80.905375432135813</v>
      </c>
      <c r="BD1589">
        <v>23</v>
      </c>
      <c r="BE1589">
        <v>0</v>
      </c>
      <c r="BF1589">
        <v>23</v>
      </c>
      <c r="BG1589">
        <v>115.55979168470662</v>
      </c>
      <c r="BH1589">
        <v>4</v>
      </c>
      <c r="BI1589">
        <v>1</v>
      </c>
      <c r="BJ1589" s="74">
        <f t="shared" si="121"/>
        <v>0.94233333333333336</v>
      </c>
      <c r="BK1589" s="92">
        <f t="shared" si="122"/>
        <v>9</v>
      </c>
      <c r="BN1589" s="67">
        <f t="shared" si="123"/>
        <v>0.59333333333333327</v>
      </c>
      <c r="BO1589" s="9">
        <f t="shared" si="124"/>
        <v>5</v>
      </c>
      <c r="BT1589">
        <v>0.48399999999999999</v>
      </c>
      <c r="BU1589">
        <v>9</v>
      </c>
      <c r="BV1589">
        <v>0</v>
      </c>
      <c r="BW1589">
        <v>217.000001</v>
      </c>
      <c r="BX1589">
        <v>23</v>
      </c>
      <c r="BY1589">
        <v>237</v>
      </c>
      <c r="BZ1589">
        <v>23</v>
      </c>
      <c r="CA1589">
        <v>80.905375432135813</v>
      </c>
      <c r="CB1589">
        <v>23</v>
      </c>
      <c r="CC1589">
        <v>0</v>
      </c>
      <c r="CD1589">
        <v>23</v>
      </c>
      <c r="CE1589">
        <v>115.55979168470662</v>
      </c>
      <c r="CF1589">
        <v>4</v>
      </c>
      <c r="CG1589">
        <v>1</v>
      </c>
      <c r="CM1589">
        <v>0.48399999999999999</v>
      </c>
      <c r="CQ1589" t="s">
        <v>162</v>
      </c>
      <c r="CR1589" t="s">
        <v>182</v>
      </c>
      <c r="CS1589" t="s">
        <v>242</v>
      </c>
      <c r="CT1589">
        <v>217.000001</v>
      </c>
      <c r="CU1589">
        <v>23</v>
      </c>
      <c r="CV1589">
        <v>237</v>
      </c>
      <c r="CW1589">
        <v>23</v>
      </c>
      <c r="CX1589">
        <v>80.905375432135813</v>
      </c>
      <c r="CY1589">
        <v>23</v>
      </c>
      <c r="CZ1589">
        <v>0</v>
      </c>
      <c r="DA1589">
        <v>23</v>
      </c>
      <c r="DB1589">
        <v>115.55979168470662</v>
      </c>
      <c r="DC1589">
        <v>4</v>
      </c>
      <c r="DD1589">
        <v>1</v>
      </c>
      <c r="DF1589">
        <v>0.29699999999999999</v>
      </c>
    </row>
    <row r="1590" spans="1:110" x14ac:dyDescent="0.25">
      <c r="A1590" s="74">
        <v>2</v>
      </c>
      <c r="B1590" s="44">
        <v>3</v>
      </c>
      <c r="C1590" s="44">
        <v>4</v>
      </c>
      <c r="D1590" s="44">
        <v>3</v>
      </c>
      <c r="E1590" s="44">
        <v>0.242230102108381</v>
      </c>
      <c r="F1590" s="44">
        <v>1640.0352344999999</v>
      </c>
      <c r="G1590" s="75">
        <v>122.8</v>
      </c>
      <c r="H1590" s="74">
        <v>0.438</v>
      </c>
      <c r="I1590" s="44">
        <v>4</v>
      </c>
      <c r="J1590" s="75">
        <v>0</v>
      </c>
      <c r="K1590" s="74">
        <v>0.36</v>
      </c>
      <c r="L1590" s="44">
        <v>4</v>
      </c>
      <c r="M1590" s="75">
        <v>0</v>
      </c>
      <c r="N1590" s="44">
        <v>0.29699999999999999</v>
      </c>
      <c r="O1590" s="44">
        <v>4</v>
      </c>
      <c r="P1590" s="75">
        <v>0</v>
      </c>
      <c r="Q1590" s="80">
        <f t="shared" si="120"/>
        <v>0.36499999999999999</v>
      </c>
      <c r="R1590" s="88">
        <f t="shared" si="120"/>
        <v>4</v>
      </c>
      <c r="T1590" s="74">
        <v>0.875</v>
      </c>
      <c r="U1590" s="44">
        <v>9</v>
      </c>
      <c r="V1590" s="44">
        <v>0</v>
      </c>
      <c r="W1590" s="44">
        <v>217.00000099999997</v>
      </c>
      <c r="X1590" s="44">
        <v>23</v>
      </c>
      <c r="Y1590" s="44">
        <v>236.99999999999997</v>
      </c>
      <c r="Z1590" s="44">
        <v>23</v>
      </c>
      <c r="AA1590" s="44">
        <v>80.871802347902189</v>
      </c>
      <c r="AB1590" s="44">
        <v>23</v>
      </c>
      <c r="AC1590" s="44">
        <v>0</v>
      </c>
      <c r="AD1590" s="44">
        <v>23</v>
      </c>
      <c r="AE1590" s="44">
        <v>116.20195259478564</v>
      </c>
      <c r="AF1590" s="44">
        <v>4</v>
      </c>
      <c r="AG1590" s="75">
        <v>1</v>
      </c>
      <c r="AH1590" s="74">
        <v>0.93700000000000006</v>
      </c>
      <c r="AI1590" s="44">
        <v>9</v>
      </c>
      <c r="AJ1590" s="44">
        <v>0</v>
      </c>
      <c r="AK1590" s="44">
        <v>217.00000099999997</v>
      </c>
      <c r="AL1590" s="44">
        <v>23</v>
      </c>
      <c r="AM1590" s="44">
        <v>236.99999999999997</v>
      </c>
      <c r="AN1590" s="44">
        <v>23</v>
      </c>
      <c r="AO1590" s="44">
        <v>80.871802347902189</v>
      </c>
      <c r="AP1590" s="44">
        <v>23</v>
      </c>
      <c r="AQ1590" s="44">
        <v>0</v>
      </c>
      <c r="AR1590" s="44">
        <v>23</v>
      </c>
      <c r="AS1590" s="44">
        <v>116.20195259478564</v>
      </c>
      <c r="AT1590" s="44">
        <v>4</v>
      </c>
      <c r="AU1590" s="75">
        <v>1</v>
      </c>
      <c r="AV1590">
        <v>1</v>
      </c>
      <c r="AW1590">
        <v>9</v>
      </c>
      <c r="AX1590">
        <v>0</v>
      </c>
      <c r="AY1590">
        <v>217.00000099999997</v>
      </c>
      <c r="AZ1590">
        <v>23</v>
      </c>
      <c r="BA1590">
        <v>236.99999999999997</v>
      </c>
      <c r="BB1590">
        <v>23</v>
      </c>
      <c r="BC1590">
        <v>80.871802347902189</v>
      </c>
      <c r="BD1590">
        <v>23</v>
      </c>
      <c r="BE1590">
        <v>0</v>
      </c>
      <c r="BF1590">
        <v>23</v>
      </c>
      <c r="BG1590">
        <v>116.20195259478564</v>
      </c>
      <c r="BH1590">
        <v>4</v>
      </c>
      <c r="BI1590">
        <v>1</v>
      </c>
      <c r="BJ1590" s="74">
        <f t="shared" si="121"/>
        <v>0.93733333333333346</v>
      </c>
      <c r="BK1590" s="92">
        <f t="shared" si="122"/>
        <v>9</v>
      </c>
      <c r="BN1590" s="67">
        <f t="shared" si="123"/>
        <v>0.57233333333333347</v>
      </c>
      <c r="BO1590" s="9">
        <f t="shared" si="124"/>
        <v>5</v>
      </c>
      <c r="BT1590">
        <v>0.51600000000000001</v>
      </c>
      <c r="BU1590">
        <v>9</v>
      </c>
      <c r="BV1590">
        <v>0</v>
      </c>
      <c r="BW1590">
        <v>217.00000099999997</v>
      </c>
      <c r="BX1590">
        <v>23</v>
      </c>
      <c r="BY1590">
        <v>236.99999999999997</v>
      </c>
      <c r="BZ1590">
        <v>23</v>
      </c>
      <c r="CA1590">
        <v>80.871802347902189</v>
      </c>
      <c r="CB1590">
        <v>23</v>
      </c>
      <c r="CC1590">
        <v>0</v>
      </c>
      <c r="CD1590">
        <v>23</v>
      </c>
      <c r="CE1590">
        <v>116.20195259478564</v>
      </c>
      <c r="CF1590">
        <v>4</v>
      </c>
      <c r="CG1590">
        <v>1</v>
      </c>
      <c r="CM1590">
        <v>0.51600000000000001</v>
      </c>
      <c r="CQ1590" t="s">
        <v>162</v>
      </c>
      <c r="CR1590" t="s">
        <v>176</v>
      </c>
      <c r="CS1590" t="s">
        <v>242</v>
      </c>
      <c r="CT1590">
        <v>217.00000099999997</v>
      </c>
      <c r="CU1590">
        <v>23</v>
      </c>
      <c r="CV1590">
        <v>236.99999999999997</v>
      </c>
      <c r="CW1590">
        <v>23</v>
      </c>
      <c r="CX1590">
        <v>80.871802347902189</v>
      </c>
      <c r="CY1590">
        <v>23</v>
      </c>
      <c r="CZ1590">
        <v>0</v>
      </c>
      <c r="DA1590">
        <v>23</v>
      </c>
      <c r="DB1590">
        <v>116.20195259478564</v>
      </c>
      <c r="DC1590">
        <v>4</v>
      </c>
      <c r="DD1590">
        <v>1</v>
      </c>
      <c r="DF1590">
        <v>0.28100000000000003</v>
      </c>
    </row>
    <row r="1591" spans="1:110" x14ac:dyDescent="0.25">
      <c r="A1591" s="74">
        <v>2</v>
      </c>
      <c r="B1591" s="44">
        <v>3</v>
      </c>
      <c r="C1591" s="44">
        <v>4</v>
      </c>
      <c r="D1591" s="44">
        <v>4</v>
      </c>
      <c r="E1591" s="44">
        <v>0.33976810662024098</v>
      </c>
      <c r="F1591" s="44">
        <v>1673.2324960000001</v>
      </c>
      <c r="G1591" s="75">
        <v>130.85</v>
      </c>
      <c r="H1591" s="74">
        <v>0.438</v>
      </c>
      <c r="I1591" s="44">
        <v>4</v>
      </c>
      <c r="J1591" s="75">
        <v>0</v>
      </c>
      <c r="K1591" s="74">
        <v>0.32800000000000001</v>
      </c>
      <c r="L1591" s="44">
        <v>4</v>
      </c>
      <c r="M1591" s="75">
        <v>0</v>
      </c>
      <c r="N1591" s="44">
        <v>0.28199999999999997</v>
      </c>
      <c r="O1591" s="44">
        <v>4</v>
      </c>
      <c r="P1591" s="75">
        <v>0</v>
      </c>
      <c r="Q1591" s="80">
        <f t="shared" si="120"/>
        <v>0.34933333333333333</v>
      </c>
      <c r="R1591" s="88">
        <f t="shared" si="120"/>
        <v>4</v>
      </c>
      <c r="T1591" s="74">
        <v>0.89</v>
      </c>
      <c r="U1591" s="44">
        <v>9</v>
      </c>
      <c r="V1591" s="44">
        <v>0</v>
      </c>
      <c r="W1591" s="44">
        <v>0</v>
      </c>
      <c r="X1591" s="44">
        <v>23</v>
      </c>
      <c r="Y1591" s="44">
        <v>237</v>
      </c>
      <c r="Z1591" s="44">
        <v>23</v>
      </c>
      <c r="AA1591" s="44">
        <v>217.000001</v>
      </c>
      <c r="AB1591" s="44">
        <v>23</v>
      </c>
      <c r="AC1591" s="44">
        <v>81.208485913030287</v>
      </c>
      <c r="AD1591" s="44">
        <v>23</v>
      </c>
      <c r="AE1591" s="44">
        <v>116.50898864499413</v>
      </c>
      <c r="AF1591" s="44">
        <v>4</v>
      </c>
      <c r="AG1591" s="75">
        <v>1</v>
      </c>
      <c r="AH1591" s="74">
        <v>0.93799999999999994</v>
      </c>
      <c r="AI1591" s="44">
        <v>9</v>
      </c>
      <c r="AJ1591" s="44">
        <v>0</v>
      </c>
      <c r="AK1591" s="44">
        <v>0</v>
      </c>
      <c r="AL1591" s="44">
        <v>23</v>
      </c>
      <c r="AM1591" s="44">
        <v>237</v>
      </c>
      <c r="AN1591" s="44">
        <v>23</v>
      </c>
      <c r="AO1591" s="44">
        <v>217.000001</v>
      </c>
      <c r="AP1591" s="44">
        <v>23</v>
      </c>
      <c r="AQ1591" s="44">
        <v>81.208485913030287</v>
      </c>
      <c r="AR1591" s="44">
        <v>23</v>
      </c>
      <c r="AS1591" s="44">
        <v>116.50898864499413</v>
      </c>
      <c r="AT1591" s="44">
        <v>4</v>
      </c>
      <c r="AU1591" s="75">
        <v>1</v>
      </c>
      <c r="AV1591">
        <v>0.98499999999999999</v>
      </c>
      <c r="AW1591">
        <v>9</v>
      </c>
      <c r="AX1591">
        <v>0</v>
      </c>
      <c r="AY1591">
        <v>0</v>
      </c>
      <c r="AZ1591">
        <v>23</v>
      </c>
      <c r="BA1591">
        <v>237</v>
      </c>
      <c r="BB1591">
        <v>23</v>
      </c>
      <c r="BC1591">
        <v>217.000001</v>
      </c>
      <c r="BD1591">
        <v>23</v>
      </c>
      <c r="BE1591">
        <v>81.208485913030287</v>
      </c>
      <c r="BF1591">
        <v>23</v>
      </c>
      <c r="BG1591">
        <v>116.50898864499413</v>
      </c>
      <c r="BH1591">
        <v>4</v>
      </c>
      <c r="BI1591">
        <v>1</v>
      </c>
      <c r="BJ1591" s="74">
        <f t="shared" si="121"/>
        <v>0.93766666666666654</v>
      </c>
      <c r="BK1591" s="92">
        <f t="shared" si="122"/>
        <v>9</v>
      </c>
      <c r="BN1591" s="67">
        <f t="shared" si="123"/>
        <v>0.58833333333333315</v>
      </c>
      <c r="BO1591" s="9">
        <f t="shared" si="124"/>
        <v>5</v>
      </c>
      <c r="BT1591">
        <v>0.48399999999999999</v>
      </c>
      <c r="BU1591">
        <v>9</v>
      </c>
      <c r="BV1591">
        <v>0</v>
      </c>
      <c r="BW1591">
        <v>0</v>
      </c>
      <c r="BX1591">
        <v>23</v>
      </c>
      <c r="BY1591">
        <v>237</v>
      </c>
      <c r="BZ1591">
        <v>23</v>
      </c>
      <c r="CA1591">
        <v>217.000001</v>
      </c>
      <c r="CB1591">
        <v>23</v>
      </c>
      <c r="CC1591">
        <v>81.208485913030287</v>
      </c>
      <c r="CD1591">
        <v>23</v>
      </c>
      <c r="CE1591">
        <v>116.50898864499413</v>
      </c>
      <c r="CF1591">
        <v>4</v>
      </c>
      <c r="CG1591">
        <v>1</v>
      </c>
      <c r="CM1591">
        <v>0.48399999999999999</v>
      </c>
      <c r="CQ1591" t="s">
        <v>162</v>
      </c>
      <c r="CR1591" t="s">
        <v>182</v>
      </c>
      <c r="CS1591" t="s">
        <v>242</v>
      </c>
      <c r="CT1591">
        <v>0</v>
      </c>
      <c r="CU1591">
        <v>23</v>
      </c>
      <c r="CV1591">
        <v>237</v>
      </c>
      <c r="CW1591">
        <v>23</v>
      </c>
      <c r="CX1591">
        <v>217.000001</v>
      </c>
      <c r="CY1591">
        <v>23</v>
      </c>
      <c r="CZ1591">
        <v>81.208485913030287</v>
      </c>
      <c r="DA1591">
        <v>23</v>
      </c>
      <c r="DB1591">
        <v>116.50898864499413</v>
      </c>
      <c r="DC1591">
        <v>4</v>
      </c>
      <c r="DD1591">
        <v>1</v>
      </c>
      <c r="DF1591">
        <v>0.29699999999999999</v>
      </c>
    </row>
    <row r="1592" spans="1:110" x14ac:dyDescent="0.25">
      <c r="A1592" s="74">
        <v>2</v>
      </c>
      <c r="B1592" s="44">
        <v>3</v>
      </c>
      <c r="C1592" s="44">
        <v>4</v>
      </c>
      <c r="D1592" s="44">
        <v>5</v>
      </c>
      <c r="E1592" s="44">
        <v>0.43730611113213502</v>
      </c>
      <c r="F1592" s="44">
        <v>1706.4297575000001</v>
      </c>
      <c r="G1592" s="75">
        <v>138.9</v>
      </c>
      <c r="H1592" s="74">
        <v>0.46899999999999997</v>
      </c>
      <c r="I1592" s="44">
        <v>4</v>
      </c>
      <c r="J1592" s="75">
        <v>0</v>
      </c>
      <c r="K1592" s="74">
        <v>0.34300000000000003</v>
      </c>
      <c r="L1592" s="44">
        <v>4</v>
      </c>
      <c r="M1592" s="75">
        <v>0</v>
      </c>
      <c r="N1592" s="44">
        <v>0.28100000000000003</v>
      </c>
      <c r="O1592" s="44">
        <v>4</v>
      </c>
      <c r="P1592" s="75">
        <v>0</v>
      </c>
      <c r="Q1592" s="80">
        <f t="shared" si="120"/>
        <v>0.36433333333333334</v>
      </c>
      <c r="R1592" s="88">
        <f t="shared" si="120"/>
        <v>4</v>
      </c>
      <c r="T1592" s="74">
        <v>0.90600000000000003</v>
      </c>
      <c r="U1592" s="44">
        <v>9</v>
      </c>
      <c r="V1592" s="44">
        <v>0</v>
      </c>
      <c r="W1592" s="44">
        <v>0</v>
      </c>
      <c r="X1592" s="44">
        <v>23</v>
      </c>
      <c r="Y1592" s="44">
        <v>237</v>
      </c>
      <c r="Z1592" s="44">
        <v>23</v>
      </c>
      <c r="AA1592" s="44">
        <v>217</v>
      </c>
      <c r="AB1592" s="44">
        <v>23</v>
      </c>
      <c r="AC1592" s="44">
        <v>81.723501418879351</v>
      </c>
      <c r="AD1592" s="44">
        <v>23</v>
      </c>
      <c r="AE1592" s="44">
        <v>116.71173143805939</v>
      </c>
      <c r="AF1592" s="44">
        <v>4</v>
      </c>
      <c r="AG1592" s="75">
        <v>1</v>
      </c>
      <c r="AH1592" s="74">
        <v>0.95299999999999996</v>
      </c>
      <c r="AI1592" s="44">
        <v>9</v>
      </c>
      <c r="AJ1592" s="44">
        <v>0</v>
      </c>
      <c r="AK1592" s="44">
        <v>0</v>
      </c>
      <c r="AL1592" s="44">
        <v>23</v>
      </c>
      <c r="AM1592" s="44">
        <v>237</v>
      </c>
      <c r="AN1592" s="44">
        <v>23</v>
      </c>
      <c r="AO1592" s="44">
        <v>217</v>
      </c>
      <c r="AP1592" s="44">
        <v>23</v>
      </c>
      <c r="AQ1592" s="44">
        <v>81.723501418879351</v>
      </c>
      <c r="AR1592" s="44">
        <v>23</v>
      </c>
      <c r="AS1592" s="44">
        <v>116.71173143805939</v>
      </c>
      <c r="AT1592" s="44">
        <v>4</v>
      </c>
      <c r="AU1592" s="75">
        <v>1</v>
      </c>
      <c r="AV1592">
        <v>1.0149999999999999</v>
      </c>
      <c r="AW1592">
        <v>9</v>
      </c>
      <c r="AX1592">
        <v>0</v>
      </c>
      <c r="AY1592">
        <v>0</v>
      </c>
      <c r="AZ1592">
        <v>23</v>
      </c>
      <c r="BA1592">
        <v>237</v>
      </c>
      <c r="BB1592">
        <v>23</v>
      </c>
      <c r="BC1592">
        <v>217</v>
      </c>
      <c r="BD1592">
        <v>23</v>
      </c>
      <c r="BE1592">
        <v>81.723501418879351</v>
      </c>
      <c r="BF1592">
        <v>23</v>
      </c>
      <c r="BG1592">
        <v>116.71173143805939</v>
      </c>
      <c r="BH1592">
        <v>4</v>
      </c>
      <c r="BI1592">
        <v>1</v>
      </c>
      <c r="BJ1592" s="74">
        <f t="shared" si="121"/>
        <v>0.95799999999999985</v>
      </c>
      <c r="BK1592" s="92">
        <f t="shared" si="122"/>
        <v>9</v>
      </c>
      <c r="BN1592" s="67">
        <f t="shared" si="123"/>
        <v>0.59366666666666656</v>
      </c>
      <c r="BO1592" s="9">
        <f t="shared" si="124"/>
        <v>5</v>
      </c>
      <c r="BT1592">
        <v>0.51500000000000001</v>
      </c>
      <c r="BU1592">
        <v>9</v>
      </c>
      <c r="BV1592">
        <v>0</v>
      </c>
      <c r="BW1592">
        <v>0</v>
      </c>
      <c r="BX1592">
        <v>23</v>
      </c>
      <c r="BY1592">
        <v>237</v>
      </c>
      <c r="BZ1592">
        <v>23</v>
      </c>
      <c r="CA1592">
        <v>217</v>
      </c>
      <c r="CB1592">
        <v>23</v>
      </c>
      <c r="CC1592">
        <v>81.723501418879351</v>
      </c>
      <c r="CD1592">
        <v>23</v>
      </c>
      <c r="CE1592">
        <v>116.71173143805939</v>
      </c>
      <c r="CF1592">
        <v>4</v>
      </c>
      <c r="CG1592">
        <v>1</v>
      </c>
      <c r="CM1592">
        <v>0.51500000000000001</v>
      </c>
      <c r="CQ1592" t="s">
        <v>162</v>
      </c>
      <c r="CR1592" t="s">
        <v>176</v>
      </c>
      <c r="CS1592" t="s">
        <v>242</v>
      </c>
      <c r="CT1592">
        <v>0</v>
      </c>
      <c r="CU1592">
        <v>23</v>
      </c>
      <c r="CV1592">
        <v>237</v>
      </c>
      <c r="CW1592">
        <v>23</v>
      </c>
      <c r="CX1592">
        <v>217</v>
      </c>
      <c r="CY1592">
        <v>23</v>
      </c>
      <c r="CZ1592">
        <v>81.723501418879351</v>
      </c>
      <c r="DA1592">
        <v>23</v>
      </c>
      <c r="DB1592">
        <v>116.71173143805939</v>
      </c>
      <c r="DC1592">
        <v>4</v>
      </c>
      <c r="DD1592">
        <v>1</v>
      </c>
      <c r="DF1592">
        <v>0.28100000000000003</v>
      </c>
    </row>
    <row r="1593" spans="1:110" x14ac:dyDescent="0.25">
      <c r="A1593" s="74">
        <v>2</v>
      </c>
      <c r="B1593" s="44">
        <v>3</v>
      </c>
      <c r="C1593" s="44">
        <v>5</v>
      </c>
      <c r="D1593" s="44">
        <v>0</v>
      </c>
      <c r="E1593" s="44">
        <v>0.26037590923278298</v>
      </c>
      <c r="F1593" s="44">
        <v>1665.1188059999999</v>
      </c>
      <c r="G1593" s="75">
        <v>105.39</v>
      </c>
      <c r="H1593" s="74">
        <v>0.45400000000000001</v>
      </c>
      <c r="I1593" s="44">
        <v>4</v>
      </c>
      <c r="J1593" s="75">
        <v>0</v>
      </c>
      <c r="K1593" s="74">
        <v>0.35899999999999999</v>
      </c>
      <c r="L1593" s="44">
        <v>4</v>
      </c>
      <c r="M1593" s="75">
        <v>0</v>
      </c>
      <c r="N1593" s="44">
        <v>0.29599999999999999</v>
      </c>
      <c r="O1593" s="44">
        <v>4</v>
      </c>
      <c r="P1593" s="75">
        <v>0</v>
      </c>
      <c r="Q1593" s="80">
        <f t="shared" si="120"/>
        <v>0.36966666666666664</v>
      </c>
      <c r="R1593" s="88">
        <f t="shared" si="120"/>
        <v>4</v>
      </c>
      <c r="T1593" s="74">
        <v>0.81200000000000006</v>
      </c>
      <c r="U1593" s="44">
        <v>7</v>
      </c>
      <c r="V1593" s="44">
        <v>0</v>
      </c>
      <c r="W1593" s="44">
        <v>0</v>
      </c>
      <c r="X1593" s="44">
        <v>23</v>
      </c>
      <c r="Y1593" s="44">
        <v>217</v>
      </c>
      <c r="Z1593" s="44">
        <v>23</v>
      </c>
      <c r="AA1593" s="44">
        <v>237</v>
      </c>
      <c r="AB1593" s="44">
        <v>23</v>
      </c>
      <c r="AC1593" s="44">
        <v>0</v>
      </c>
      <c r="AD1593" s="44">
        <v>23</v>
      </c>
      <c r="AE1593" s="44">
        <v>115.51531558766212</v>
      </c>
      <c r="AF1593" s="44">
        <v>4</v>
      </c>
      <c r="AG1593" s="75">
        <v>0.9</v>
      </c>
      <c r="AH1593" s="74">
        <v>0.84399999999999997</v>
      </c>
      <c r="AI1593" s="44">
        <v>7</v>
      </c>
      <c r="AJ1593" s="44">
        <v>0</v>
      </c>
      <c r="AK1593" s="44">
        <v>0</v>
      </c>
      <c r="AL1593" s="44">
        <v>23</v>
      </c>
      <c r="AM1593" s="44">
        <v>217</v>
      </c>
      <c r="AN1593" s="44">
        <v>23</v>
      </c>
      <c r="AO1593" s="44">
        <v>237</v>
      </c>
      <c r="AP1593" s="44">
        <v>23</v>
      </c>
      <c r="AQ1593" s="44">
        <v>0</v>
      </c>
      <c r="AR1593" s="44">
        <v>23</v>
      </c>
      <c r="AS1593" s="44">
        <v>115.51531558766212</v>
      </c>
      <c r="AT1593" s="44">
        <v>4</v>
      </c>
      <c r="AU1593" s="75">
        <v>0.9</v>
      </c>
      <c r="AV1593">
        <v>0.92100000000000004</v>
      </c>
      <c r="AW1593">
        <v>7</v>
      </c>
      <c r="AX1593">
        <v>0</v>
      </c>
      <c r="AY1593">
        <v>0</v>
      </c>
      <c r="AZ1593">
        <v>23</v>
      </c>
      <c r="BA1593">
        <v>217</v>
      </c>
      <c r="BB1593">
        <v>23</v>
      </c>
      <c r="BC1593">
        <v>237</v>
      </c>
      <c r="BD1593">
        <v>23</v>
      </c>
      <c r="BE1593">
        <v>0</v>
      </c>
      <c r="BF1593">
        <v>23</v>
      </c>
      <c r="BG1593">
        <v>115.51531558766212</v>
      </c>
      <c r="BH1593">
        <v>4</v>
      </c>
      <c r="BI1593">
        <v>0.9</v>
      </c>
      <c r="BJ1593" s="74">
        <f t="shared" si="121"/>
        <v>0.85899999999999999</v>
      </c>
      <c r="BK1593" s="92">
        <f t="shared" si="122"/>
        <v>7</v>
      </c>
      <c r="BN1593" s="67">
        <f t="shared" si="123"/>
        <v>0.48933333333333334</v>
      </c>
      <c r="BO1593" s="9">
        <f t="shared" si="124"/>
        <v>3</v>
      </c>
      <c r="BT1593">
        <v>0.45300000000000001</v>
      </c>
      <c r="BU1593">
        <v>7</v>
      </c>
      <c r="BV1593">
        <v>0</v>
      </c>
      <c r="BW1593">
        <v>0</v>
      </c>
      <c r="BX1593">
        <v>23</v>
      </c>
      <c r="BY1593">
        <v>217</v>
      </c>
      <c r="BZ1593">
        <v>23</v>
      </c>
      <c r="CA1593">
        <v>237</v>
      </c>
      <c r="CB1593">
        <v>23</v>
      </c>
      <c r="CC1593">
        <v>0</v>
      </c>
      <c r="CD1593">
        <v>23</v>
      </c>
      <c r="CE1593">
        <v>115.51531558766212</v>
      </c>
      <c r="CF1593">
        <v>4</v>
      </c>
      <c r="CG1593">
        <v>0.9</v>
      </c>
      <c r="CM1593">
        <v>0.45300000000000001</v>
      </c>
      <c r="CQ1593" t="s">
        <v>162</v>
      </c>
      <c r="CR1593" t="s">
        <v>177</v>
      </c>
      <c r="CS1593" t="s">
        <v>183</v>
      </c>
      <c r="CT1593">
        <v>0</v>
      </c>
      <c r="CU1593">
        <v>23</v>
      </c>
      <c r="CV1593">
        <v>217</v>
      </c>
      <c r="CW1593">
        <v>23</v>
      </c>
      <c r="CX1593">
        <v>237</v>
      </c>
      <c r="CY1593">
        <v>23</v>
      </c>
      <c r="CZ1593">
        <v>0</v>
      </c>
      <c r="DA1593">
        <v>23</v>
      </c>
      <c r="DB1593">
        <v>115.51531558766212</v>
      </c>
      <c r="DC1593">
        <v>4</v>
      </c>
      <c r="DD1593">
        <v>0.9</v>
      </c>
      <c r="DF1593">
        <v>0.25</v>
      </c>
    </row>
    <row r="1594" spans="1:110" x14ac:dyDescent="0.25">
      <c r="A1594" s="74">
        <v>2</v>
      </c>
      <c r="B1594" s="44">
        <v>3</v>
      </c>
      <c r="C1594" s="44">
        <v>5</v>
      </c>
      <c r="D1594" s="44">
        <v>1</v>
      </c>
      <c r="E1594" s="44">
        <v>0.35791391374467801</v>
      </c>
      <c r="F1594" s="44">
        <v>1698.3160674999999</v>
      </c>
      <c r="G1594" s="75">
        <v>113.44</v>
      </c>
      <c r="H1594" s="74">
        <v>0.45400000000000001</v>
      </c>
      <c r="I1594" s="44">
        <v>4</v>
      </c>
      <c r="J1594" s="75">
        <v>0</v>
      </c>
      <c r="K1594" s="74">
        <v>0.36</v>
      </c>
      <c r="L1594" s="44">
        <v>4</v>
      </c>
      <c r="M1594" s="75">
        <v>0</v>
      </c>
      <c r="N1594" s="44">
        <v>0.29699999999999999</v>
      </c>
      <c r="O1594" s="44">
        <v>4</v>
      </c>
      <c r="P1594" s="75">
        <v>0</v>
      </c>
      <c r="Q1594" s="80">
        <f t="shared" si="120"/>
        <v>0.37033333333333335</v>
      </c>
      <c r="R1594" s="88">
        <f t="shared" si="120"/>
        <v>4</v>
      </c>
      <c r="T1594" s="74">
        <v>0.92200000000000004</v>
      </c>
      <c r="U1594" s="44">
        <v>9</v>
      </c>
      <c r="V1594" s="44">
        <v>0</v>
      </c>
      <c r="W1594" s="44">
        <v>217.000001</v>
      </c>
      <c r="X1594" s="44">
        <v>23</v>
      </c>
      <c r="Y1594" s="44">
        <v>237</v>
      </c>
      <c r="Z1594" s="44">
        <v>23</v>
      </c>
      <c r="AA1594" s="44">
        <v>81.256652268337874</v>
      </c>
      <c r="AB1594" s="44">
        <v>23</v>
      </c>
      <c r="AC1594" s="44">
        <v>0</v>
      </c>
      <c r="AD1594" s="44">
        <v>23</v>
      </c>
      <c r="AE1594" s="44">
        <v>115.29894243768663</v>
      </c>
      <c r="AF1594" s="44">
        <v>4</v>
      </c>
      <c r="AG1594" s="75">
        <v>1</v>
      </c>
      <c r="AH1594" s="74">
        <v>0.90600000000000003</v>
      </c>
      <c r="AI1594" s="44">
        <v>9</v>
      </c>
      <c r="AJ1594" s="44">
        <v>0</v>
      </c>
      <c r="AK1594" s="44">
        <v>217.000001</v>
      </c>
      <c r="AL1594" s="44">
        <v>23</v>
      </c>
      <c r="AM1594" s="44">
        <v>237</v>
      </c>
      <c r="AN1594" s="44">
        <v>23</v>
      </c>
      <c r="AO1594" s="44">
        <v>81.256652268337874</v>
      </c>
      <c r="AP1594" s="44">
        <v>23</v>
      </c>
      <c r="AQ1594" s="44">
        <v>0</v>
      </c>
      <c r="AR1594" s="44">
        <v>23</v>
      </c>
      <c r="AS1594" s="44">
        <v>115.29894243768663</v>
      </c>
      <c r="AT1594" s="44">
        <v>4</v>
      </c>
      <c r="AU1594" s="75">
        <v>1</v>
      </c>
      <c r="AV1594">
        <v>1.0149999999999999</v>
      </c>
      <c r="AW1594">
        <v>9</v>
      </c>
      <c r="AX1594">
        <v>0</v>
      </c>
      <c r="AY1594">
        <v>217.000001</v>
      </c>
      <c r="AZ1594">
        <v>23</v>
      </c>
      <c r="BA1594">
        <v>237</v>
      </c>
      <c r="BB1594">
        <v>23</v>
      </c>
      <c r="BC1594">
        <v>81.256652268337874</v>
      </c>
      <c r="BD1594">
        <v>23</v>
      </c>
      <c r="BE1594">
        <v>0</v>
      </c>
      <c r="BF1594">
        <v>23</v>
      </c>
      <c r="BG1594">
        <v>115.29894243768663</v>
      </c>
      <c r="BH1594">
        <v>4</v>
      </c>
      <c r="BI1594">
        <v>1</v>
      </c>
      <c r="BJ1594" s="74">
        <f t="shared" si="121"/>
        <v>0.94766666666666666</v>
      </c>
      <c r="BK1594" s="92">
        <f t="shared" si="122"/>
        <v>9</v>
      </c>
      <c r="BN1594" s="67">
        <f t="shared" si="123"/>
        <v>0.57733333333333325</v>
      </c>
      <c r="BO1594" s="9">
        <f t="shared" si="124"/>
        <v>5</v>
      </c>
      <c r="BT1594">
        <v>0.5</v>
      </c>
      <c r="BU1594">
        <v>9</v>
      </c>
      <c r="BV1594">
        <v>0</v>
      </c>
      <c r="BW1594">
        <v>217.000001</v>
      </c>
      <c r="BX1594">
        <v>23</v>
      </c>
      <c r="BY1594">
        <v>237</v>
      </c>
      <c r="BZ1594">
        <v>23</v>
      </c>
      <c r="CA1594">
        <v>81.256652268337874</v>
      </c>
      <c r="CB1594">
        <v>23</v>
      </c>
      <c r="CC1594">
        <v>0</v>
      </c>
      <c r="CD1594">
        <v>23</v>
      </c>
      <c r="CE1594">
        <v>115.29894243768663</v>
      </c>
      <c r="CF1594">
        <v>4</v>
      </c>
      <c r="CG1594">
        <v>1</v>
      </c>
      <c r="CM1594">
        <v>0.5</v>
      </c>
      <c r="CQ1594" t="s">
        <v>162</v>
      </c>
      <c r="CR1594" t="s">
        <v>182</v>
      </c>
      <c r="CS1594" t="s">
        <v>242</v>
      </c>
      <c r="CT1594">
        <v>217.000001</v>
      </c>
      <c r="CU1594">
        <v>23</v>
      </c>
      <c r="CV1594">
        <v>237</v>
      </c>
      <c r="CW1594">
        <v>23</v>
      </c>
      <c r="CX1594">
        <v>81.256652268337874</v>
      </c>
      <c r="CY1594">
        <v>23</v>
      </c>
      <c r="CZ1594">
        <v>0</v>
      </c>
      <c r="DA1594">
        <v>23</v>
      </c>
      <c r="DB1594">
        <v>115.29894243768663</v>
      </c>
      <c r="DC1594">
        <v>4</v>
      </c>
      <c r="DD1594">
        <v>1</v>
      </c>
      <c r="DF1594">
        <v>0.29699999999999999</v>
      </c>
    </row>
    <row r="1595" spans="1:110" x14ac:dyDescent="0.25">
      <c r="A1595" s="74">
        <v>2</v>
      </c>
      <c r="B1595" s="44">
        <v>3</v>
      </c>
      <c r="C1595" s="44">
        <v>5</v>
      </c>
      <c r="D1595" s="44">
        <v>2</v>
      </c>
      <c r="E1595" s="44">
        <v>0.45545191825653702</v>
      </c>
      <c r="F1595" s="44">
        <v>1731.5133290000001</v>
      </c>
      <c r="G1595" s="75">
        <v>121.49</v>
      </c>
      <c r="H1595" s="74">
        <v>0.45400000000000001</v>
      </c>
      <c r="I1595" s="44">
        <v>4</v>
      </c>
      <c r="J1595" s="75">
        <v>0</v>
      </c>
      <c r="K1595" s="74">
        <v>0.35899999999999999</v>
      </c>
      <c r="L1595" s="44">
        <v>4</v>
      </c>
      <c r="M1595" s="75">
        <v>0</v>
      </c>
      <c r="N1595" s="44">
        <v>0.29699999999999999</v>
      </c>
      <c r="O1595" s="44">
        <v>4</v>
      </c>
      <c r="P1595" s="75">
        <v>0</v>
      </c>
      <c r="Q1595" s="80">
        <f t="shared" si="120"/>
        <v>0.36999999999999994</v>
      </c>
      <c r="R1595" s="88">
        <f t="shared" si="120"/>
        <v>4</v>
      </c>
      <c r="T1595" s="74">
        <v>0.89100000000000001</v>
      </c>
      <c r="U1595" s="44">
        <v>9</v>
      </c>
      <c r="V1595" s="44">
        <v>0</v>
      </c>
      <c r="W1595" s="44">
        <v>217.000001</v>
      </c>
      <c r="X1595" s="44">
        <v>23</v>
      </c>
      <c r="Y1595" s="44">
        <v>237</v>
      </c>
      <c r="Z1595" s="44">
        <v>23</v>
      </c>
      <c r="AA1595" s="44">
        <v>81.22444590054026</v>
      </c>
      <c r="AB1595" s="44">
        <v>23</v>
      </c>
      <c r="AC1595" s="44">
        <v>0</v>
      </c>
      <c r="AD1595" s="44">
        <v>23</v>
      </c>
      <c r="AE1595" s="44">
        <v>115.91228241508412</v>
      </c>
      <c r="AF1595" s="44">
        <v>4</v>
      </c>
      <c r="AG1595" s="75">
        <v>1</v>
      </c>
      <c r="AH1595" s="74">
        <v>0.93700000000000006</v>
      </c>
      <c r="AI1595" s="44">
        <v>9</v>
      </c>
      <c r="AJ1595" s="44">
        <v>0</v>
      </c>
      <c r="AK1595" s="44">
        <v>217.000001</v>
      </c>
      <c r="AL1595" s="44">
        <v>23</v>
      </c>
      <c r="AM1595" s="44">
        <v>237</v>
      </c>
      <c r="AN1595" s="44">
        <v>23</v>
      </c>
      <c r="AO1595" s="44">
        <v>81.22444590054026</v>
      </c>
      <c r="AP1595" s="44">
        <v>23</v>
      </c>
      <c r="AQ1595" s="44">
        <v>0</v>
      </c>
      <c r="AR1595" s="44">
        <v>23</v>
      </c>
      <c r="AS1595" s="44">
        <v>115.91228241508412</v>
      </c>
      <c r="AT1595" s="44">
        <v>4</v>
      </c>
      <c r="AU1595" s="75">
        <v>1</v>
      </c>
      <c r="AV1595">
        <v>1</v>
      </c>
      <c r="AW1595">
        <v>9</v>
      </c>
      <c r="AX1595">
        <v>0</v>
      </c>
      <c r="AY1595">
        <v>217.000001</v>
      </c>
      <c r="AZ1595">
        <v>23</v>
      </c>
      <c r="BA1595">
        <v>237</v>
      </c>
      <c r="BB1595">
        <v>23</v>
      </c>
      <c r="BC1595">
        <v>81.22444590054026</v>
      </c>
      <c r="BD1595">
        <v>23</v>
      </c>
      <c r="BE1595">
        <v>0</v>
      </c>
      <c r="BF1595">
        <v>23</v>
      </c>
      <c r="BG1595">
        <v>115.91228241508412</v>
      </c>
      <c r="BH1595">
        <v>4</v>
      </c>
      <c r="BI1595">
        <v>1</v>
      </c>
      <c r="BJ1595" s="74">
        <f t="shared" si="121"/>
        <v>0.94266666666666676</v>
      </c>
      <c r="BK1595" s="92">
        <f t="shared" si="122"/>
        <v>9</v>
      </c>
      <c r="BN1595" s="67">
        <f t="shared" si="123"/>
        <v>0.57266666666666688</v>
      </c>
      <c r="BO1595" s="9">
        <f t="shared" si="124"/>
        <v>5</v>
      </c>
      <c r="BT1595">
        <v>0.5</v>
      </c>
      <c r="BU1595">
        <v>9</v>
      </c>
      <c r="BV1595">
        <v>0</v>
      </c>
      <c r="BW1595">
        <v>217.000001</v>
      </c>
      <c r="BX1595">
        <v>23</v>
      </c>
      <c r="BY1595">
        <v>237</v>
      </c>
      <c r="BZ1595">
        <v>23</v>
      </c>
      <c r="CA1595">
        <v>81.22444590054026</v>
      </c>
      <c r="CB1595">
        <v>23</v>
      </c>
      <c r="CC1595">
        <v>0</v>
      </c>
      <c r="CD1595">
        <v>23</v>
      </c>
      <c r="CE1595">
        <v>115.91228241508412</v>
      </c>
      <c r="CF1595">
        <v>4</v>
      </c>
      <c r="CG1595">
        <v>1</v>
      </c>
      <c r="CM1595">
        <v>0.5</v>
      </c>
      <c r="CQ1595" t="s">
        <v>162</v>
      </c>
      <c r="CR1595" t="s">
        <v>182</v>
      </c>
      <c r="CS1595" t="s">
        <v>242</v>
      </c>
      <c r="CT1595">
        <v>217.000001</v>
      </c>
      <c r="CU1595">
        <v>23</v>
      </c>
      <c r="CV1595">
        <v>237</v>
      </c>
      <c r="CW1595">
        <v>23</v>
      </c>
      <c r="CX1595">
        <v>81.22444590054026</v>
      </c>
      <c r="CY1595">
        <v>23</v>
      </c>
      <c r="CZ1595">
        <v>0</v>
      </c>
      <c r="DA1595">
        <v>23</v>
      </c>
      <c r="DB1595">
        <v>115.91228241508412</v>
      </c>
      <c r="DC1595">
        <v>4</v>
      </c>
      <c r="DD1595">
        <v>1</v>
      </c>
      <c r="DF1595">
        <v>0.29699999999999999</v>
      </c>
    </row>
    <row r="1596" spans="1:110" x14ac:dyDescent="0.25">
      <c r="A1596" s="74">
        <v>2</v>
      </c>
      <c r="B1596" s="44">
        <v>4</v>
      </c>
      <c r="C1596" s="44">
        <v>0</v>
      </c>
      <c r="D1596" s="44">
        <v>5</v>
      </c>
      <c r="E1596" s="44">
        <v>-0.40299045009979301</v>
      </c>
      <c r="F1596" s="44">
        <v>1363.0117865</v>
      </c>
      <c r="G1596" s="75">
        <v>126.97</v>
      </c>
      <c r="H1596" s="74">
        <v>0.45400000000000001</v>
      </c>
      <c r="I1596" s="44">
        <v>4</v>
      </c>
      <c r="J1596" s="75">
        <v>0</v>
      </c>
      <c r="K1596" s="74">
        <v>0.36</v>
      </c>
      <c r="L1596" s="44">
        <v>4</v>
      </c>
      <c r="M1596" s="75">
        <v>0</v>
      </c>
      <c r="N1596" s="44">
        <v>0.312</v>
      </c>
      <c r="O1596" s="44">
        <v>4</v>
      </c>
      <c r="P1596" s="75">
        <v>0</v>
      </c>
      <c r="Q1596" s="80">
        <f t="shared" si="120"/>
        <v>0.37533333333333335</v>
      </c>
      <c r="R1596" s="88">
        <f t="shared" si="120"/>
        <v>4</v>
      </c>
      <c r="T1596" s="74">
        <v>0.76600000000000001</v>
      </c>
      <c r="U1596" s="44">
        <v>7</v>
      </c>
      <c r="V1596" s="44">
        <v>0</v>
      </c>
      <c r="W1596" s="44">
        <v>0</v>
      </c>
      <c r="X1596" s="44">
        <v>23</v>
      </c>
      <c r="Y1596" s="44">
        <v>237</v>
      </c>
      <c r="Z1596" s="44">
        <v>23</v>
      </c>
      <c r="AA1596" s="44">
        <v>0</v>
      </c>
      <c r="AB1596" s="44">
        <v>23</v>
      </c>
      <c r="AC1596" s="44">
        <v>217.000001</v>
      </c>
      <c r="AD1596" s="44">
        <v>23</v>
      </c>
      <c r="AE1596" s="44">
        <v>112.90545152829471</v>
      </c>
      <c r="AF1596" s="44">
        <v>4</v>
      </c>
      <c r="AG1596" s="75">
        <v>1</v>
      </c>
      <c r="AH1596" s="74">
        <v>0.81200000000000006</v>
      </c>
      <c r="AI1596" s="44">
        <v>7</v>
      </c>
      <c r="AJ1596" s="44">
        <v>0</v>
      </c>
      <c r="AK1596" s="44">
        <v>0</v>
      </c>
      <c r="AL1596" s="44">
        <v>23</v>
      </c>
      <c r="AM1596" s="44">
        <v>237</v>
      </c>
      <c r="AN1596" s="44">
        <v>23</v>
      </c>
      <c r="AO1596" s="44">
        <v>0</v>
      </c>
      <c r="AP1596" s="44">
        <v>23</v>
      </c>
      <c r="AQ1596" s="44">
        <v>217.000001</v>
      </c>
      <c r="AR1596" s="44">
        <v>23</v>
      </c>
      <c r="AS1596" s="44">
        <v>112.90545152829471</v>
      </c>
      <c r="AT1596" s="44">
        <v>4</v>
      </c>
      <c r="AU1596" s="75">
        <v>1</v>
      </c>
      <c r="AV1596">
        <v>0.875</v>
      </c>
      <c r="AW1596">
        <v>7</v>
      </c>
      <c r="AX1596">
        <v>0</v>
      </c>
      <c r="AY1596">
        <v>0</v>
      </c>
      <c r="AZ1596">
        <v>23</v>
      </c>
      <c r="BA1596">
        <v>237</v>
      </c>
      <c r="BB1596">
        <v>23</v>
      </c>
      <c r="BC1596">
        <v>0</v>
      </c>
      <c r="BD1596">
        <v>23</v>
      </c>
      <c r="BE1596">
        <v>217.000001</v>
      </c>
      <c r="BF1596">
        <v>23</v>
      </c>
      <c r="BG1596">
        <v>112.90545152829471</v>
      </c>
      <c r="BH1596">
        <v>4</v>
      </c>
      <c r="BI1596">
        <v>1</v>
      </c>
      <c r="BJ1596" s="74">
        <f t="shared" si="121"/>
        <v>0.81766666666666676</v>
      </c>
      <c r="BK1596" s="92">
        <f t="shared" si="122"/>
        <v>7</v>
      </c>
      <c r="BN1596" s="67">
        <f t="shared" si="123"/>
        <v>0.44233333333333341</v>
      </c>
      <c r="BO1596" s="9">
        <f t="shared" si="124"/>
        <v>3</v>
      </c>
      <c r="BT1596">
        <v>0.42199999999999999</v>
      </c>
      <c r="BU1596">
        <v>7</v>
      </c>
      <c r="BV1596">
        <v>0</v>
      </c>
      <c r="BW1596">
        <v>0</v>
      </c>
      <c r="BX1596">
        <v>23</v>
      </c>
      <c r="BY1596">
        <v>237</v>
      </c>
      <c r="BZ1596">
        <v>23</v>
      </c>
      <c r="CA1596">
        <v>0</v>
      </c>
      <c r="CB1596">
        <v>23</v>
      </c>
      <c r="CC1596">
        <v>217.000001</v>
      </c>
      <c r="CD1596">
        <v>23</v>
      </c>
      <c r="CE1596">
        <v>112.90545152829471</v>
      </c>
      <c r="CF1596">
        <v>4</v>
      </c>
      <c r="CG1596">
        <v>1</v>
      </c>
      <c r="CM1596">
        <v>0.42199999999999999</v>
      </c>
      <c r="CQ1596" t="s">
        <v>162</v>
      </c>
      <c r="CR1596" t="s">
        <v>173</v>
      </c>
      <c r="CS1596" t="s">
        <v>183</v>
      </c>
      <c r="CT1596">
        <v>0</v>
      </c>
      <c r="CU1596">
        <v>23</v>
      </c>
      <c r="CV1596">
        <v>237</v>
      </c>
      <c r="CW1596">
        <v>23</v>
      </c>
      <c r="CX1596">
        <v>0</v>
      </c>
      <c r="CY1596">
        <v>23</v>
      </c>
      <c r="CZ1596">
        <v>217.000001</v>
      </c>
      <c r="DA1596">
        <v>23</v>
      </c>
      <c r="DB1596">
        <v>112.90545152829471</v>
      </c>
      <c r="DC1596">
        <v>4</v>
      </c>
      <c r="DD1596">
        <v>1</v>
      </c>
      <c r="DF1596">
        <v>0.23400000000000001</v>
      </c>
    </row>
    <row r="1597" spans="1:110" x14ac:dyDescent="0.25">
      <c r="A1597" s="74">
        <v>2</v>
      </c>
      <c r="B1597" s="44">
        <v>4</v>
      </c>
      <c r="C1597" s="44">
        <v>0</v>
      </c>
      <c r="D1597" s="44">
        <v>6</v>
      </c>
      <c r="E1597" s="44">
        <v>-0.305452445587933</v>
      </c>
      <c r="F1597" s="44">
        <v>1396.2090479999999</v>
      </c>
      <c r="G1597" s="75">
        <v>135.02000000000001</v>
      </c>
      <c r="H1597" s="74">
        <v>0.438</v>
      </c>
      <c r="I1597" s="44">
        <v>4</v>
      </c>
      <c r="J1597" s="75">
        <v>0</v>
      </c>
      <c r="K1597" s="74">
        <v>0.36</v>
      </c>
      <c r="L1597" s="44">
        <v>4</v>
      </c>
      <c r="M1597" s="75">
        <v>0</v>
      </c>
      <c r="N1597" s="44">
        <v>0.28100000000000003</v>
      </c>
      <c r="O1597" s="44">
        <v>4</v>
      </c>
      <c r="P1597" s="75">
        <v>0</v>
      </c>
      <c r="Q1597" s="80">
        <f t="shared" si="120"/>
        <v>0.35966666666666675</v>
      </c>
      <c r="R1597" s="88">
        <f t="shared" si="120"/>
        <v>4</v>
      </c>
      <c r="T1597" s="74">
        <v>0.76500000000000001</v>
      </c>
      <c r="U1597" s="44">
        <v>7</v>
      </c>
      <c r="V1597" s="44">
        <v>0</v>
      </c>
      <c r="W1597" s="44">
        <v>0</v>
      </c>
      <c r="X1597" s="44">
        <v>23</v>
      </c>
      <c r="Y1597" s="44">
        <v>237</v>
      </c>
      <c r="Z1597" s="44">
        <v>23</v>
      </c>
      <c r="AA1597" s="44">
        <v>0</v>
      </c>
      <c r="AB1597" s="44">
        <v>23</v>
      </c>
      <c r="AC1597" s="44">
        <v>217.000001</v>
      </c>
      <c r="AD1597" s="44">
        <v>23</v>
      </c>
      <c r="AE1597" s="44">
        <v>112.47053464964199</v>
      </c>
      <c r="AF1597" s="44">
        <v>4</v>
      </c>
      <c r="AG1597" s="75">
        <v>1</v>
      </c>
      <c r="AH1597" s="74">
        <v>0.82799999999999996</v>
      </c>
      <c r="AI1597" s="44">
        <v>7</v>
      </c>
      <c r="AJ1597" s="44">
        <v>0</v>
      </c>
      <c r="AK1597" s="44">
        <v>0</v>
      </c>
      <c r="AL1597" s="44">
        <v>23</v>
      </c>
      <c r="AM1597" s="44">
        <v>237</v>
      </c>
      <c r="AN1597" s="44">
        <v>23</v>
      </c>
      <c r="AO1597" s="44">
        <v>0</v>
      </c>
      <c r="AP1597" s="44">
        <v>23</v>
      </c>
      <c r="AQ1597" s="44">
        <v>217.000001</v>
      </c>
      <c r="AR1597" s="44">
        <v>23</v>
      </c>
      <c r="AS1597" s="44">
        <v>112.47053464964199</v>
      </c>
      <c r="AT1597" s="44">
        <v>4</v>
      </c>
      <c r="AU1597" s="75">
        <v>1</v>
      </c>
      <c r="AV1597">
        <v>0.875</v>
      </c>
      <c r="AW1597">
        <v>7</v>
      </c>
      <c r="AX1597">
        <v>0</v>
      </c>
      <c r="AY1597">
        <v>0</v>
      </c>
      <c r="AZ1597">
        <v>23</v>
      </c>
      <c r="BA1597">
        <v>237</v>
      </c>
      <c r="BB1597">
        <v>23</v>
      </c>
      <c r="BC1597">
        <v>0</v>
      </c>
      <c r="BD1597">
        <v>23</v>
      </c>
      <c r="BE1597">
        <v>217.000001</v>
      </c>
      <c r="BF1597">
        <v>23</v>
      </c>
      <c r="BG1597">
        <v>112.47053464964199</v>
      </c>
      <c r="BH1597">
        <v>4</v>
      </c>
      <c r="BI1597">
        <v>1</v>
      </c>
      <c r="BJ1597" s="74">
        <f t="shared" si="121"/>
        <v>0.82266666666666666</v>
      </c>
      <c r="BK1597" s="92">
        <f t="shared" si="122"/>
        <v>7</v>
      </c>
      <c r="BN1597" s="67">
        <f t="shared" si="123"/>
        <v>0.46299999999999991</v>
      </c>
      <c r="BO1597" s="9">
        <f t="shared" si="124"/>
        <v>3</v>
      </c>
      <c r="BT1597">
        <v>0.42199999999999999</v>
      </c>
      <c r="BU1597">
        <v>7</v>
      </c>
      <c r="BV1597">
        <v>0</v>
      </c>
      <c r="BW1597">
        <v>0</v>
      </c>
      <c r="BX1597">
        <v>23</v>
      </c>
      <c r="BY1597">
        <v>237</v>
      </c>
      <c r="BZ1597">
        <v>23</v>
      </c>
      <c r="CA1597">
        <v>0</v>
      </c>
      <c r="CB1597">
        <v>23</v>
      </c>
      <c r="CC1597">
        <v>217.000001</v>
      </c>
      <c r="CD1597">
        <v>23</v>
      </c>
      <c r="CE1597">
        <v>112.47053464964199</v>
      </c>
      <c r="CF1597">
        <v>4</v>
      </c>
      <c r="CG1597">
        <v>1</v>
      </c>
      <c r="CM1597">
        <v>0.42199999999999999</v>
      </c>
      <c r="CQ1597" t="s">
        <v>162</v>
      </c>
      <c r="CR1597" t="s">
        <v>178</v>
      </c>
      <c r="CS1597" t="s">
        <v>183</v>
      </c>
      <c r="CT1597">
        <v>0</v>
      </c>
      <c r="CU1597">
        <v>23</v>
      </c>
      <c r="CV1597">
        <v>237</v>
      </c>
      <c r="CW1597">
        <v>23</v>
      </c>
      <c r="CX1597">
        <v>0</v>
      </c>
      <c r="CY1597">
        <v>23</v>
      </c>
      <c r="CZ1597">
        <v>217.000001</v>
      </c>
      <c r="DA1597">
        <v>23</v>
      </c>
      <c r="DB1597">
        <v>112.47053464964199</v>
      </c>
      <c r="DC1597">
        <v>4</v>
      </c>
      <c r="DD1597">
        <v>1</v>
      </c>
      <c r="DF1597">
        <v>0.23499999999999999</v>
      </c>
    </row>
    <row r="1598" spans="1:110" x14ac:dyDescent="0.25">
      <c r="A1598" s="74">
        <v>2</v>
      </c>
      <c r="B1598" s="44">
        <v>4</v>
      </c>
      <c r="C1598" s="44">
        <v>0</v>
      </c>
      <c r="D1598" s="44">
        <v>7</v>
      </c>
      <c r="E1598" s="44">
        <v>-0.20791444107603901</v>
      </c>
      <c r="F1598" s="44">
        <v>1429.4063094999999</v>
      </c>
      <c r="G1598" s="75">
        <v>143.07</v>
      </c>
      <c r="H1598" s="74">
        <v>0.45300000000000001</v>
      </c>
      <c r="I1598" s="44">
        <v>4</v>
      </c>
      <c r="J1598" s="75">
        <v>0</v>
      </c>
      <c r="K1598" s="74">
        <v>0.32800000000000001</v>
      </c>
      <c r="L1598" s="44">
        <v>4</v>
      </c>
      <c r="M1598" s="75">
        <v>0</v>
      </c>
      <c r="N1598" s="44">
        <v>0.28100000000000003</v>
      </c>
      <c r="O1598" s="44">
        <v>4</v>
      </c>
      <c r="P1598" s="75">
        <v>0</v>
      </c>
      <c r="Q1598" s="80">
        <f t="shared" si="120"/>
        <v>0.35400000000000004</v>
      </c>
      <c r="R1598" s="88">
        <f t="shared" si="120"/>
        <v>4</v>
      </c>
      <c r="T1598" s="74">
        <v>0.78100000000000003</v>
      </c>
      <c r="U1598" s="44">
        <v>7</v>
      </c>
      <c r="V1598" s="44">
        <v>0</v>
      </c>
      <c r="W1598" s="44">
        <v>0</v>
      </c>
      <c r="X1598" s="44">
        <v>23</v>
      </c>
      <c r="Y1598" s="44">
        <v>237</v>
      </c>
      <c r="Z1598" s="44">
        <v>23</v>
      </c>
      <c r="AA1598" s="44">
        <v>0</v>
      </c>
      <c r="AB1598" s="44">
        <v>23</v>
      </c>
      <c r="AC1598" s="44">
        <v>217.00000099999997</v>
      </c>
      <c r="AD1598" s="44">
        <v>23</v>
      </c>
      <c r="AE1598" s="44">
        <v>112.05581923523985</v>
      </c>
      <c r="AF1598" s="44">
        <v>4</v>
      </c>
      <c r="AG1598" s="75">
        <v>1</v>
      </c>
      <c r="AH1598" s="74">
        <v>0.81200000000000006</v>
      </c>
      <c r="AI1598" s="44">
        <v>7</v>
      </c>
      <c r="AJ1598" s="44">
        <v>0</v>
      </c>
      <c r="AK1598" s="44">
        <v>0</v>
      </c>
      <c r="AL1598" s="44">
        <v>23</v>
      </c>
      <c r="AM1598" s="44">
        <v>237</v>
      </c>
      <c r="AN1598" s="44">
        <v>23</v>
      </c>
      <c r="AO1598" s="44">
        <v>0</v>
      </c>
      <c r="AP1598" s="44">
        <v>23</v>
      </c>
      <c r="AQ1598" s="44">
        <v>217.00000099999997</v>
      </c>
      <c r="AR1598" s="44">
        <v>23</v>
      </c>
      <c r="AS1598" s="44">
        <v>112.05581923523985</v>
      </c>
      <c r="AT1598" s="44">
        <v>4</v>
      </c>
      <c r="AU1598" s="75">
        <v>1</v>
      </c>
      <c r="AV1598">
        <v>0.86</v>
      </c>
      <c r="AW1598">
        <v>7</v>
      </c>
      <c r="AX1598">
        <v>0</v>
      </c>
      <c r="AY1598">
        <v>0</v>
      </c>
      <c r="AZ1598">
        <v>23</v>
      </c>
      <c r="BA1598">
        <v>237</v>
      </c>
      <c r="BB1598">
        <v>23</v>
      </c>
      <c r="BC1598">
        <v>0</v>
      </c>
      <c r="BD1598">
        <v>23</v>
      </c>
      <c r="BE1598">
        <v>217.00000099999997</v>
      </c>
      <c r="BF1598">
        <v>23</v>
      </c>
      <c r="BG1598">
        <v>112.05581923523985</v>
      </c>
      <c r="BH1598">
        <v>4</v>
      </c>
      <c r="BI1598">
        <v>1</v>
      </c>
      <c r="BJ1598" s="74">
        <f t="shared" si="121"/>
        <v>0.81766666666666665</v>
      </c>
      <c r="BK1598" s="92">
        <f t="shared" si="122"/>
        <v>7</v>
      </c>
      <c r="BN1598" s="67">
        <f t="shared" si="123"/>
        <v>0.46366666666666662</v>
      </c>
      <c r="BO1598" s="9">
        <f t="shared" si="124"/>
        <v>3</v>
      </c>
      <c r="BT1598">
        <v>0.40600000000000003</v>
      </c>
      <c r="BU1598">
        <v>7</v>
      </c>
      <c r="BV1598">
        <v>0</v>
      </c>
      <c r="BW1598">
        <v>0</v>
      </c>
      <c r="BX1598">
        <v>23</v>
      </c>
      <c r="BY1598">
        <v>237</v>
      </c>
      <c r="BZ1598">
        <v>23</v>
      </c>
      <c r="CA1598">
        <v>0</v>
      </c>
      <c r="CB1598">
        <v>23</v>
      </c>
      <c r="CC1598">
        <v>217.00000099999997</v>
      </c>
      <c r="CD1598">
        <v>23</v>
      </c>
      <c r="CE1598">
        <v>112.05581923523985</v>
      </c>
      <c r="CF1598">
        <v>4</v>
      </c>
      <c r="CG1598">
        <v>1</v>
      </c>
      <c r="CM1598">
        <v>0.40600000000000003</v>
      </c>
      <c r="CQ1598" t="s">
        <v>162</v>
      </c>
      <c r="CR1598" t="s">
        <v>173</v>
      </c>
      <c r="CS1598" t="s">
        <v>183</v>
      </c>
      <c r="CT1598">
        <v>0</v>
      </c>
      <c r="CU1598">
        <v>23</v>
      </c>
      <c r="CV1598">
        <v>237</v>
      </c>
      <c r="CW1598">
        <v>23</v>
      </c>
      <c r="CX1598">
        <v>0</v>
      </c>
      <c r="CY1598">
        <v>23</v>
      </c>
      <c r="CZ1598">
        <v>217.00000099999997</v>
      </c>
      <c r="DA1598">
        <v>23</v>
      </c>
      <c r="DB1598">
        <v>112.05581923523985</v>
      </c>
      <c r="DC1598">
        <v>4</v>
      </c>
      <c r="DD1598">
        <v>1</v>
      </c>
      <c r="DF1598">
        <v>0.23400000000000001</v>
      </c>
    </row>
    <row r="1599" spans="1:110" x14ac:dyDescent="0.25">
      <c r="A1599" s="74">
        <v>2</v>
      </c>
      <c r="B1599" s="44">
        <v>4</v>
      </c>
      <c r="C1599" s="44">
        <v>0</v>
      </c>
      <c r="D1599" s="44">
        <v>8</v>
      </c>
      <c r="E1599" s="44">
        <v>-0.110376436564162</v>
      </c>
      <c r="F1599" s="44">
        <v>1462.6035709999901</v>
      </c>
      <c r="G1599" s="75">
        <v>151.12</v>
      </c>
      <c r="H1599" s="74">
        <v>0.437</v>
      </c>
      <c r="I1599" s="44">
        <v>4</v>
      </c>
      <c r="J1599" s="75">
        <v>0</v>
      </c>
      <c r="K1599" s="74">
        <v>0.32800000000000001</v>
      </c>
      <c r="L1599" s="44">
        <v>4</v>
      </c>
      <c r="M1599" s="75">
        <v>0</v>
      </c>
      <c r="N1599" s="44">
        <v>0.28100000000000003</v>
      </c>
      <c r="O1599" s="44">
        <v>4</v>
      </c>
      <c r="P1599" s="75">
        <v>0</v>
      </c>
      <c r="Q1599" s="80">
        <f t="shared" si="120"/>
        <v>0.34866666666666668</v>
      </c>
      <c r="R1599" s="88">
        <f t="shared" si="120"/>
        <v>4</v>
      </c>
      <c r="T1599" s="74">
        <v>0.78100000000000003</v>
      </c>
      <c r="U1599" s="44">
        <v>7</v>
      </c>
      <c r="V1599" s="44">
        <v>0</v>
      </c>
      <c r="W1599" s="44">
        <v>0</v>
      </c>
      <c r="X1599" s="44">
        <v>23</v>
      </c>
      <c r="Y1599" s="44">
        <v>217.000001</v>
      </c>
      <c r="Z1599" s="44">
        <v>23</v>
      </c>
      <c r="AA1599" s="44">
        <v>0</v>
      </c>
      <c r="AB1599" s="44">
        <v>23</v>
      </c>
      <c r="AC1599" s="44">
        <v>237</v>
      </c>
      <c r="AD1599" s="44">
        <v>23</v>
      </c>
      <c r="AE1599" s="44">
        <v>111.60099094623067</v>
      </c>
      <c r="AF1599" s="44">
        <v>4</v>
      </c>
      <c r="AG1599" s="75">
        <v>1</v>
      </c>
      <c r="AH1599" s="74">
        <v>0.79700000000000004</v>
      </c>
      <c r="AI1599" s="44">
        <v>7</v>
      </c>
      <c r="AJ1599" s="44">
        <v>0</v>
      </c>
      <c r="AK1599" s="44">
        <v>0</v>
      </c>
      <c r="AL1599" s="44">
        <v>23</v>
      </c>
      <c r="AM1599" s="44">
        <v>217.000001</v>
      </c>
      <c r="AN1599" s="44">
        <v>23</v>
      </c>
      <c r="AO1599" s="44">
        <v>0</v>
      </c>
      <c r="AP1599" s="44">
        <v>23</v>
      </c>
      <c r="AQ1599" s="44">
        <v>237</v>
      </c>
      <c r="AR1599" s="44">
        <v>23</v>
      </c>
      <c r="AS1599" s="44">
        <v>111.60099094623067</v>
      </c>
      <c r="AT1599" s="44">
        <v>4</v>
      </c>
      <c r="AU1599" s="75">
        <v>1</v>
      </c>
      <c r="AV1599">
        <v>0.875</v>
      </c>
      <c r="AW1599">
        <v>7</v>
      </c>
      <c r="AX1599">
        <v>0</v>
      </c>
      <c r="AY1599">
        <v>0</v>
      </c>
      <c r="AZ1599">
        <v>23</v>
      </c>
      <c r="BA1599">
        <v>217.000001</v>
      </c>
      <c r="BB1599">
        <v>23</v>
      </c>
      <c r="BC1599">
        <v>0</v>
      </c>
      <c r="BD1599">
        <v>23</v>
      </c>
      <c r="BE1599">
        <v>237</v>
      </c>
      <c r="BF1599">
        <v>23</v>
      </c>
      <c r="BG1599">
        <v>111.60099094623067</v>
      </c>
      <c r="BH1599">
        <v>4</v>
      </c>
      <c r="BI1599">
        <v>1</v>
      </c>
      <c r="BJ1599" s="74">
        <f t="shared" si="121"/>
        <v>0.81766666666666676</v>
      </c>
      <c r="BK1599" s="92">
        <f t="shared" si="122"/>
        <v>7</v>
      </c>
      <c r="BN1599" s="67">
        <f t="shared" si="123"/>
        <v>0.46900000000000008</v>
      </c>
      <c r="BO1599" s="9">
        <f t="shared" si="124"/>
        <v>3</v>
      </c>
      <c r="BT1599">
        <v>0.42199999999999999</v>
      </c>
      <c r="BU1599">
        <v>7</v>
      </c>
      <c r="BV1599">
        <v>0</v>
      </c>
      <c r="BW1599">
        <v>0</v>
      </c>
      <c r="BX1599">
        <v>23</v>
      </c>
      <c r="BY1599">
        <v>217.000001</v>
      </c>
      <c r="BZ1599">
        <v>23</v>
      </c>
      <c r="CA1599">
        <v>0</v>
      </c>
      <c r="CB1599">
        <v>23</v>
      </c>
      <c r="CC1599">
        <v>237</v>
      </c>
      <c r="CD1599">
        <v>23</v>
      </c>
      <c r="CE1599">
        <v>111.60099094623067</v>
      </c>
      <c r="CF1599">
        <v>4</v>
      </c>
      <c r="CG1599">
        <v>1</v>
      </c>
      <c r="CM1599">
        <v>0.42199999999999999</v>
      </c>
      <c r="CQ1599" t="s">
        <v>162</v>
      </c>
      <c r="CR1599" t="s">
        <v>173</v>
      </c>
      <c r="CS1599" t="s">
        <v>183</v>
      </c>
      <c r="CT1599">
        <v>0</v>
      </c>
      <c r="CU1599">
        <v>23</v>
      </c>
      <c r="CV1599">
        <v>217.000001</v>
      </c>
      <c r="CW1599">
        <v>23</v>
      </c>
      <c r="CX1599">
        <v>0</v>
      </c>
      <c r="CY1599">
        <v>23</v>
      </c>
      <c r="CZ1599">
        <v>237</v>
      </c>
      <c r="DA1599">
        <v>23</v>
      </c>
      <c r="DB1599">
        <v>111.60099094623067</v>
      </c>
      <c r="DC1599">
        <v>4</v>
      </c>
      <c r="DD1599">
        <v>1</v>
      </c>
      <c r="DF1599">
        <v>0.23400000000000001</v>
      </c>
    </row>
    <row r="1600" spans="1:110" x14ac:dyDescent="0.25">
      <c r="A1600" s="74">
        <v>2</v>
      </c>
      <c r="B1600" s="44">
        <v>4</v>
      </c>
      <c r="C1600" s="44">
        <v>0</v>
      </c>
      <c r="D1600" s="44">
        <v>9</v>
      </c>
      <c r="E1600" s="44">
        <v>-1.2838432052302401E-2</v>
      </c>
      <c r="F1600" s="44">
        <v>1495.8008324999901</v>
      </c>
      <c r="G1600" s="75">
        <v>159.16999999999999</v>
      </c>
      <c r="H1600" s="74">
        <v>0.45300000000000001</v>
      </c>
      <c r="I1600" s="44">
        <v>4</v>
      </c>
      <c r="J1600" s="75">
        <v>0</v>
      </c>
      <c r="K1600" s="74">
        <v>0.35899999999999999</v>
      </c>
      <c r="L1600" s="44">
        <v>4</v>
      </c>
      <c r="M1600" s="75">
        <v>0</v>
      </c>
      <c r="N1600" s="44">
        <v>0.29699999999999999</v>
      </c>
      <c r="O1600" s="44">
        <v>4</v>
      </c>
      <c r="P1600" s="75">
        <v>0</v>
      </c>
      <c r="Q1600" s="80">
        <f t="shared" si="120"/>
        <v>0.36966666666666664</v>
      </c>
      <c r="R1600" s="88">
        <f t="shared" si="120"/>
        <v>4</v>
      </c>
      <c r="T1600" s="74">
        <v>0.79600000000000004</v>
      </c>
      <c r="U1600" s="44">
        <v>7</v>
      </c>
      <c r="V1600" s="44">
        <v>0</v>
      </c>
      <c r="W1600" s="44">
        <v>0</v>
      </c>
      <c r="X1600" s="44">
        <v>23</v>
      </c>
      <c r="Y1600" s="44">
        <v>217.000001</v>
      </c>
      <c r="Z1600" s="44">
        <v>23</v>
      </c>
      <c r="AA1600" s="44">
        <v>0</v>
      </c>
      <c r="AB1600" s="44">
        <v>23</v>
      </c>
      <c r="AC1600" s="44">
        <v>237</v>
      </c>
      <c r="AD1600" s="44">
        <v>23</v>
      </c>
      <c r="AE1600" s="44">
        <v>111.11630033231751</v>
      </c>
      <c r="AF1600" s="44">
        <v>4</v>
      </c>
      <c r="AG1600" s="75">
        <v>1</v>
      </c>
      <c r="AH1600" s="74">
        <v>0.81299999999999994</v>
      </c>
      <c r="AI1600" s="44">
        <v>7</v>
      </c>
      <c r="AJ1600" s="44">
        <v>0</v>
      </c>
      <c r="AK1600" s="44">
        <v>0</v>
      </c>
      <c r="AL1600" s="44">
        <v>23</v>
      </c>
      <c r="AM1600" s="44">
        <v>217.000001</v>
      </c>
      <c r="AN1600" s="44">
        <v>23</v>
      </c>
      <c r="AO1600" s="44">
        <v>0</v>
      </c>
      <c r="AP1600" s="44">
        <v>23</v>
      </c>
      <c r="AQ1600" s="44">
        <v>237</v>
      </c>
      <c r="AR1600" s="44">
        <v>23</v>
      </c>
      <c r="AS1600" s="44">
        <v>111.11630033231751</v>
      </c>
      <c r="AT1600" s="44">
        <v>4</v>
      </c>
      <c r="AU1600" s="75">
        <v>1</v>
      </c>
      <c r="AV1600">
        <v>0.86</v>
      </c>
      <c r="AW1600">
        <v>7</v>
      </c>
      <c r="AX1600">
        <v>0</v>
      </c>
      <c r="AY1600">
        <v>0</v>
      </c>
      <c r="AZ1600">
        <v>23</v>
      </c>
      <c r="BA1600">
        <v>217.000001</v>
      </c>
      <c r="BB1600">
        <v>23</v>
      </c>
      <c r="BC1600">
        <v>0</v>
      </c>
      <c r="BD1600">
        <v>23</v>
      </c>
      <c r="BE1600">
        <v>237</v>
      </c>
      <c r="BF1600">
        <v>23</v>
      </c>
      <c r="BG1600">
        <v>111.11630033231751</v>
      </c>
      <c r="BH1600">
        <v>4</v>
      </c>
      <c r="BI1600">
        <v>1</v>
      </c>
      <c r="BJ1600" s="74">
        <f t="shared" si="121"/>
        <v>0.82299999999999995</v>
      </c>
      <c r="BK1600" s="92">
        <f t="shared" si="122"/>
        <v>7</v>
      </c>
      <c r="BN1600" s="67">
        <f t="shared" si="123"/>
        <v>0.45333333333333331</v>
      </c>
      <c r="BO1600" s="9">
        <f t="shared" si="124"/>
        <v>3</v>
      </c>
      <c r="BT1600">
        <v>0.40699999999999997</v>
      </c>
      <c r="BU1600">
        <v>7</v>
      </c>
      <c r="BV1600">
        <v>0</v>
      </c>
      <c r="BW1600">
        <v>0</v>
      </c>
      <c r="BX1600">
        <v>23</v>
      </c>
      <c r="BY1600">
        <v>217.000001</v>
      </c>
      <c r="BZ1600">
        <v>23</v>
      </c>
      <c r="CA1600">
        <v>0</v>
      </c>
      <c r="CB1600">
        <v>23</v>
      </c>
      <c r="CC1600">
        <v>237</v>
      </c>
      <c r="CD1600">
        <v>23</v>
      </c>
      <c r="CE1600">
        <v>111.11630033231751</v>
      </c>
      <c r="CF1600">
        <v>4</v>
      </c>
      <c r="CG1600">
        <v>1</v>
      </c>
      <c r="CM1600">
        <v>0.40699999999999997</v>
      </c>
      <c r="CQ1600" t="s">
        <v>162</v>
      </c>
      <c r="CR1600" t="s">
        <v>177</v>
      </c>
      <c r="CS1600" t="s">
        <v>183</v>
      </c>
      <c r="CT1600">
        <v>0</v>
      </c>
      <c r="CU1600">
        <v>23</v>
      </c>
      <c r="CV1600">
        <v>217.000001</v>
      </c>
      <c r="CW1600">
        <v>23</v>
      </c>
      <c r="CX1600">
        <v>0</v>
      </c>
      <c r="CY1600">
        <v>23</v>
      </c>
      <c r="CZ1600">
        <v>237</v>
      </c>
      <c r="DA1600">
        <v>23</v>
      </c>
      <c r="DB1600">
        <v>111.11630033231751</v>
      </c>
      <c r="DC1600">
        <v>4</v>
      </c>
      <c r="DD1600">
        <v>1</v>
      </c>
      <c r="DF1600">
        <v>0.25</v>
      </c>
    </row>
    <row r="1601" spans="1:110" x14ac:dyDescent="0.25">
      <c r="A1601" s="74">
        <v>2</v>
      </c>
      <c r="B1601" s="44">
        <v>4</v>
      </c>
      <c r="C1601" s="44">
        <v>0</v>
      </c>
      <c r="D1601" s="44">
        <v>10</v>
      </c>
      <c r="E1601" s="44">
        <v>8.4699572459591796E-2</v>
      </c>
      <c r="F1601" s="44">
        <v>1528.99809399999</v>
      </c>
      <c r="G1601" s="75">
        <v>167.22</v>
      </c>
      <c r="H1601" s="74">
        <v>0.46800000000000003</v>
      </c>
      <c r="I1601" s="44">
        <v>4</v>
      </c>
      <c r="J1601" s="75">
        <v>0</v>
      </c>
      <c r="K1601" s="74">
        <v>0.34399999999999997</v>
      </c>
      <c r="L1601" s="44">
        <v>4</v>
      </c>
      <c r="M1601" s="75">
        <v>0</v>
      </c>
      <c r="N1601" s="44">
        <v>0.313</v>
      </c>
      <c r="O1601" s="44">
        <v>4</v>
      </c>
      <c r="P1601" s="75">
        <v>0</v>
      </c>
      <c r="Q1601" s="80">
        <f t="shared" si="120"/>
        <v>0.375</v>
      </c>
      <c r="R1601" s="88">
        <f t="shared" si="120"/>
        <v>4</v>
      </c>
      <c r="T1601" s="74">
        <v>0.76600000000000001</v>
      </c>
      <c r="U1601" s="44">
        <v>7</v>
      </c>
      <c r="V1601" s="44">
        <v>0</v>
      </c>
      <c r="W1601" s="44">
        <v>0</v>
      </c>
      <c r="X1601" s="44">
        <v>23</v>
      </c>
      <c r="Y1601" s="44">
        <v>217.000001</v>
      </c>
      <c r="Z1601" s="44">
        <v>23</v>
      </c>
      <c r="AA1601" s="44">
        <v>0</v>
      </c>
      <c r="AB1601" s="44">
        <v>23</v>
      </c>
      <c r="AC1601" s="44">
        <v>237</v>
      </c>
      <c r="AD1601" s="44">
        <v>23</v>
      </c>
      <c r="AE1601" s="44">
        <v>110.65265670635205</v>
      </c>
      <c r="AF1601" s="44">
        <v>4</v>
      </c>
      <c r="AG1601" s="75">
        <v>1</v>
      </c>
      <c r="AH1601" s="74">
        <v>0.81200000000000006</v>
      </c>
      <c r="AI1601" s="44">
        <v>7</v>
      </c>
      <c r="AJ1601" s="44">
        <v>0</v>
      </c>
      <c r="AK1601" s="44">
        <v>0</v>
      </c>
      <c r="AL1601" s="44">
        <v>23</v>
      </c>
      <c r="AM1601" s="44">
        <v>217.000001</v>
      </c>
      <c r="AN1601" s="44">
        <v>23</v>
      </c>
      <c r="AO1601" s="44">
        <v>0</v>
      </c>
      <c r="AP1601" s="44">
        <v>23</v>
      </c>
      <c r="AQ1601" s="44">
        <v>237</v>
      </c>
      <c r="AR1601" s="44">
        <v>23</v>
      </c>
      <c r="AS1601" s="44">
        <v>110.65265670635205</v>
      </c>
      <c r="AT1601" s="44">
        <v>4</v>
      </c>
      <c r="AU1601" s="75">
        <v>1</v>
      </c>
      <c r="AV1601">
        <v>0.875</v>
      </c>
      <c r="AW1601">
        <v>7</v>
      </c>
      <c r="AX1601">
        <v>0</v>
      </c>
      <c r="AY1601">
        <v>0</v>
      </c>
      <c r="AZ1601">
        <v>23</v>
      </c>
      <c r="BA1601">
        <v>217.000001</v>
      </c>
      <c r="BB1601">
        <v>23</v>
      </c>
      <c r="BC1601">
        <v>0</v>
      </c>
      <c r="BD1601">
        <v>23</v>
      </c>
      <c r="BE1601">
        <v>237</v>
      </c>
      <c r="BF1601">
        <v>23</v>
      </c>
      <c r="BG1601">
        <v>110.65265670635205</v>
      </c>
      <c r="BH1601">
        <v>4</v>
      </c>
      <c r="BI1601">
        <v>1</v>
      </c>
      <c r="BJ1601" s="74">
        <f t="shared" si="121"/>
        <v>0.81766666666666676</v>
      </c>
      <c r="BK1601" s="92">
        <f t="shared" si="122"/>
        <v>7</v>
      </c>
      <c r="BN1601" s="67">
        <f t="shared" si="123"/>
        <v>0.44266666666666676</v>
      </c>
      <c r="BO1601" s="9">
        <f t="shared" si="124"/>
        <v>3</v>
      </c>
      <c r="BT1601">
        <v>0.40600000000000003</v>
      </c>
      <c r="BU1601">
        <v>7</v>
      </c>
      <c r="BV1601">
        <v>0</v>
      </c>
      <c r="BW1601">
        <v>0</v>
      </c>
      <c r="BX1601">
        <v>23</v>
      </c>
      <c r="BY1601">
        <v>217.000001</v>
      </c>
      <c r="BZ1601">
        <v>23</v>
      </c>
      <c r="CA1601">
        <v>0</v>
      </c>
      <c r="CB1601">
        <v>23</v>
      </c>
      <c r="CC1601">
        <v>237</v>
      </c>
      <c r="CD1601">
        <v>23</v>
      </c>
      <c r="CE1601">
        <v>110.65265670635205</v>
      </c>
      <c r="CF1601">
        <v>4</v>
      </c>
      <c r="CG1601">
        <v>1</v>
      </c>
      <c r="CM1601">
        <v>0.40600000000000003</v>
      </c>
      <c r="CQ1601" t="s">
        <v>162</v>
      </c>
      <c r="CR1601" t="s">
        <v>173</v>
      </c>
      <c r="CS1601" t="s">
        <v>183</v>
      </c>
      <c r="CT1601">
        <v>0</v>
      </c>
      <c r="CU1601">
        <v>23</v>
      </c>
      <c r="CV1601">
        <v>217.000001</v>
      </c>
      <c r="CW1601">
        <v>23</v>
      </c>
      <c r="CX1601">
        <v>0</v>
      </c>
      <c r="CY1601">
        <v>23</v>
      </c>
      <c r="CZ1601">
        <v>237</v>
      </c>
      <c r="DA1601">
        <v>23</v>
      </c>
      <c r="DB1601">
        <v>110.65265670635205</v>
      </c>
      <c r="DC1601">
        <v>4</v>
      </c>
      <c r="DD1601">
        <v>1</v>
      </c>
      <c r="DF1601">
        <v>0.23400000000000001</v>
      </c>
    </row>
    <row r="1602" spans="1:110" x14ac:dyDescent="0.25">
      <c r="A1602" s="74">
        <v>2</v>
      </c>
      <c r="B1602" s="44">
        <v>4</v>
      </c>
      <c r="C1602" s="44">
        <v>0</v>
      </c>
      <c r="D1602" s="44">
        <v>11</v>
      </c>
      <c r="E1602" s="44">
        <v>0.18223757697145099</v>
      </c>
      <c r="F1602" s="44">
        <v>1562.1953555</v>
      </c>
      <c r="G1602" s="75">
        <v>175.27</v>
      </c>
      <c r="H1602" s="74">
        <v>0.48399999999999999</v>
      </c>
      <c r="I1602" s="44">
        <v>4</v>
      </c>
      <c r="J1602" s="75">
        <v>0</v>
      </c>
      <c r="K1602" s="74">
        <v>0.34399999999999997</v>
      </c>
      <c r="L1602" s="44">
        <v>4</v>
      </c>
      <c r="M1602" s="75">
        <v>0</v>
      </c>
      <c r="N1602" s="44">
        <v>0.313</v>
      </c>
      <c r="O1602" s="44">
        <v>4</v>
      </c>
      <c r="P1602" s="75">
        <v>0</v>
      </c>
      <c r="Q1602" s="80">
        <f t="shared" si="120"/>
        <v>0.38033333333333336</v>
      </c>
      <c r="R1602" s="88">
        <f t="shared" si="120"/>
        <v>4</v>
      </c>
      <c r="T1602" s="74">
        <v>0.76500000000000001</v>
      </c>
      <c r="U1602" s="44">
        <v>7</v>
      </c>
      <c r="V1602" s="44">
        <v>0</v>
      </c>
      <c r="W1602" s="44">
        <v>0</v>
      </c>
      <c r="X1602" s="44">
        <v>23</v>
      </c>
      <c r="Y1602" s="44">
        <v>217</v>
      </c>
      <c r="Z1602" s="44">
        <v>23</v>
      </c>
      <c r="AA1602" s="44">
        <v>0</v>
      </c>
      <c r="AB1602" s="44">
        <v>23</v>
      </c>
      <c r="AC1602" s="44">
        <v>237</v>
      </c>
      <c r="AD1602" s="44">
        <v>23</v>
      </c>
      <c r="AE1602" s="44">
        <v>110.20869815084993</v>
      </c>
      <c r="AF1602" s="44">
        <v>4</v>
      </c>
      <c r="AG1602" s="75">
        <v>1</v>
      </c>
      <c r="AH1602" s="74">
        <v>0.82799999999999996</v>
      </c>
      <c r="AI1602" s="44">
        <v>7</v>
      </c>
      <c r="AJ1602" s="44">
        <v>0</v>
      </c>
      <c r="AK1602" s="44">
        <v>0</v>
      </c>
      <c r="AL1602" s="44">
        <v>23</v>
      </c>
      <c r="AM1602" s="44">
        <v>217</v>
      </c>
      <c r="AN1602" s="44">
        <v>23</v>
      </c>
      <c r="AO1602" s="44">
        <v>0</v>
      </c>
      <c r="AP1602" s="44">
        <v>23</v>
      </c>
      <c r="AQ1602" s="44">
        <v>237</v>
      </c>
      <c r="AR1602" s="44">
        <v>23</v>
      </c>
      <c r="AS1602" s="44">
        <v>110.20869815084993</v>
      </c>
      <c r="AT1602" s="44">
        <v>4</v>
      </c>
      <c r="AU1602" s="75">
        <v>1</v>
      </c>
      <c r="AV1602">
        <v>0.86</v>
      </c>
      <c r="AW1602">
        <v>7</v>
      </c>
      <c r="AX1602">
        <v>0</v>
      </c>
      <c r="AY1602">
        <v>0</v>
      </c>
      <c r="AZ1602">
        <v>23</v>
      </c>
      <c r="BA1602">
        <v>217</v>
      </c>
      <c r="BB1602">
        <v>23</v>
      </c>
      <c r="BC1602">
        <v>0</v>
      </c>
      <c r="BD1602">
        <v>23</v>
      </c>
      <c r="BE1602">
        <v>237</v>
      </c>
      <c r="BF1602">
        <v>23</v>
      </c>
      <c r="BG1602">
        <v>110.20869815084993</v>
      </c>
      <c r="BH1602">
        <v>4</v>
      </c>
      <c r="BI1602">
        <v>1</v>
      </c>
      <c r="BJ1602" s="74">
        <f t="shared" si="121"/>
        <v>0.81766666666666665</v>
      </c>
      <c r="BK1602" s="92">
        <f t="shared" si="122"/>
        <v>7</v>
      </c>
      <c r="BN1602" s="67">
        <f t="shared" si="123"/>
        <v>0.4373333333333333</v>
      </c>
      <c r="BO1602" s="9">
        <f t="shared" si="124"/>
        <v>3</v>
      </c>
      <c r="BT1602">
        <v>0.40600000000000003</v>
      </c>
      <c r="BU1602">
        <v>7</v>
      </c>
      <c r="BV1602">
        <v>0</v>
      </c>
      <c r="BW1602">
        <v>0</v>
      </c>
      <c r="BX1602">
        <v>23</v>
      </c>
      <c r="BY1602">
        <v>217</v>
      </c>
      <c r="BZ1602">
        <v>23</v>
      </c>
      <c r="CA1602">
        <v>0</v>
      </c>
      <c r="CB1602">
        <v>23</v>
      </c>
      <c r="CC1602">
        <v>237</v>
      </c>
      <c r="CD1602">
        <v>23</v>
      </c>
      <c r="CE1602">
        <v>110.20869815084993</v>
      </c>
      <c r="CF1602">
        <v>4</v>
      </c>
      <c r="CG1602">
        <v>1</v>
      </c>
      <c r="CM1602">
        <v>0.40600000000000003</v>
      </c>
      <c r="CQ1602" t="s">
        <v>162</v>
      </c>
      <c r="CR1602" t="s">
        <v>173</v>
      </c>
      <c r="CS1602" t="s">
        <v>183</v>
      </c>
      <c r="CT1602">
        <v>0</v>
      </c>
      <c r="CU1602">
        <v>23</v>
      </c>
      <c r="CV1602">
        <v>217</v>
      </c>
      <c r="CW1602">
        <v>23</v>
      </c>
      <c r="CX1602">
        <v>0</v>
      </c>
      <c r="CY1602">
        <v>23</v>
      </c>
      <c r="CZ1602">
        <v>237</v>
      </c>
      <c r="DA1602">
        <v>23</v>
      </c>
      <c r="DB1602">
        <v>110.20869815084993</v>
      </c>
      <c r="DC1602">
        <v>4</v>
      </c>
      <c r="DD1602">
        <v>1</v>
      </c>
      <c r="DF1602">
        <v>0.23400000000000001</v>
      </c>
    </row>
    <row r="1603" spans="1:110" x14ac:dyDescent="0.25">
      <c r="A1603" s="74">
        <v>2</v>
      </c>
      <c r="B1603" s="44">
        <v>4</v>
      </c>
      <c r="C1603" s="44">
        <v>0</v>
      </c>
      <c r="D1603" s="44">
        <v>12</v>
      </c>
      <c r="E1603" s="44">
        <v>0.27977558148332798</v>
      </c>
      <c r="F1603" s="44">
        <v>1595.39261699999</v>
      </c>
      <c r="G1603" s="75">
        <v>183.32</v>
      </c>
      <c r="H1603" s="74">
        <v>0.438</v>
      </c>
      <c r="I1603" s="44">
        <v>4</v>
      </c>
      <c r="J1603" s="75">
        <v>0</v>
      </c>
      <c r="K1603" s="74">
        <v>0.35899999999999999</v>
      </c>
      <c r="L1603" s="44">
        <v>4</v>
      </c>
      <c r="M1603" s="75">
        <v>0</v>
      </c>
      <c r="N1603" s="44">
        <v>0.29699999999999999</v>
      </c>
      <c r="O1603" s="44">
        <v>4</v>
      </c>
      <c r="P1603" s="75">
        <v>0</v>
      </c>
      <c r="Q1603" s="80">
        <f t="shared" si="120"/>
        <v>0.36466666666666664</v>
      </c>
      <c r="R1603" s="88">
        <f t="shared" si="120"/>
        <v>4</v>
      </c>
      <c r="T1603" s="74">
        <v>0.78200000000000003</v>
      </c>
      <c r="U1603" s="44">
        <v>7</v>
      </c>
      <c r="V1603" s="44">
        <v>0</v>
      </c>
      <c r="W1603" s="44">
        <v>0</v>
      </c>
      <c r="X1603" s="44">
        <v>23</v>
      </c>
      <c r="Y1603" s="44">
        <v>217</v>
      </c>
      <c r="Z1603" s="44">
        <v>23</v>
      </c>
      <c r="AA1603" s="44">
        <v>0</v>
      </c>
      <c r="AB1603" s="44">
        <v>23</v>
      </c>
      <c r="AC1603" s="44">
        <v>237</v>
      </c>
      <c r="AD1603" s="44">
        <v>23</v>
      </c>
      <c r="AE1603" s="44">
        <v>109.78323526793855</v>
      </c>
      <c r="AF1603" s="44">
        <v>4</v>
      </c>
      <c r="AG1603" s="75">
        <v>1</v>
      </c>
      <c r="AH1603" s="74">
        <v>0.81299999999999994</v>
      </c>
      <c r="AI1603" s="44">
        <v>7</v>
      </c>
      <c r="AJ1603" s="44">
        <v>0</v>
      </c>
      <c r="AK1603" s="44">
        <v>0</v>
      </c>
      <c r="AL1603" s="44">
        <v>23</v>
      </c>
      <c r="AM1603" s="44">
        <v>217</v>
      </c>
      <c r="AN1603" s="44">
        <v>23</v>
      </c>
      <c r="AO1603" s="44">
        <v>0</v>
      </c>
      <c r="AP1603" s="44">
        <v>23</v>
      </c>
      <c r="AQ1603" s="44">
        <v>237</v>
      </c>
      <c r="AR1603" s="44">
        <v>23</v>
      </c>
      <c r="AS1603" s="44">
        <v>109.78323526793855</v>
      </c>
      <c r="AT1603" s="44">
        <v>4</v>
      </c>
      <c r="AU1603" s="75">
        <v>1</v>
      </c>
      <c r="AV1603">
        <v>0.89100000000000001</v>
      </c>
      <c r="AW1603">
        <v>7</v>
      </c>
      <c r="AX1603">
        <v>0</v>
      </c>
      <c r="AY1603">
        <v>0</v>
      </c>
      <c r="AZ1603">
        <v>23</v>
      </c>
      <c r="BA1603">
        <v>217</v>
      </c>
      <c r="BB1603">
        <v>23</v>
      </c>
      <c r="BC1603">
        <v>0</v>
      </c>
      <c r="BD1603">
        <v>23</v>
      </c>
      <c r="BE1603">
        <v>237</v>
      </c>
      <c r="BF1603">
        <v>23</v>
      </c>
      <c r="BG1603">
        <v>109.78323526793855</v>
      </c>
      <c r="BH1603">
        <v>4</v>
      </c>
      <c r="BI1603">
        <v>1</v>
      </c>
      <c r="BJ1603" s="74">
        <f t="shared" si="121"/>
        <v>0.82866666666666655</v>
      </c>
      <c r="BK1603" s="92">
        <f t="shared" si="122"/>
        <v>7</v>
      </c>
      <c r="BN1603" s="67">
        <f t="shared" si="123"/>
        <v>0.46399999999999991</v>
      </c>
      <c r="BO1603" s="9">
        <f t="shared" si="124"/>
        <v>3</v>
      </c>
      <c r="BT1603">
        <v>0.40600000000000003</v>
      </c>
      <c r="BU1603">
        <v>7</v>
      </c>
      <c r="BV1603">
        <v>0</v>
      </c>
      <c r="BW1603">
        <v>0</v>
      </c>
      <c r="BX1603">
        <v>23</v>
      </c>
      <c r="BY1603">
        <v>217</v>
      </c>
      <c r="BZ1603">
        <v>23</v>
      </c>
      <c r="CA1603">
        <v>0</v>
      </c>
      <c r="CB1603">
        <v>23</v>
      </c>
      <c r="CC1603">
        <v>237</v>
      </c>
      <c r="CD1603">
        <v>23</v>
      </c>
      <c r="CE1603">
        <v>109.78323526793855</v>
      </c>
      <c r="CF1603">
        <v>4</v>
      </c>
      <c r="CG1603">
        <v>1</v>
      </c>
      <c r="CM1603">
        <v>0.40600000000000003</v>
      </c>
      <c r="CQ1603" t="s">
        <v>162</v>
      </c>
      <c r="CR1603" t="s">
        <v>178</v>
      </c>
      <c r="CS1603" t="s">
        <v>183</v>
      </c>
      <c r="CT1603">
        <v>0</v>
      </c>
      <c r="CU1603">
        <v>23</v>
      </c>
      <c r="CV1603">
        <v>217</v>
      </c>
      <c r="CW1603">
        <v>23</v>
      </c>
      <c r="CX1603">
        <v>0</v>
      </c>
      <c r="CY1603">
        <v>23</v>
      </c>
      <c r="CZ1603">
        <v>237</v>
      </c>
      <c r="DA1603">
        <v>23</v>
      </c>
      <c r="DB1603">
        <v>109.78323526793855</v>
      </c>
      <c r="DC1603">
        <v>4</v>
      </c>
      <c r="DD1603">
        <v>1</v>
      </c>
      <c r="DF1603">
        <v>0.23499999999999999</v>
      </c>
    </row>
    <row r="1604" spans="1:110" x14ac:dyDescent="0.25">
      <c r="A1604" s="74">
        <v>2</v>
      </c>
      <c r="B1604" s="44">
        <v>4</v>
      </c>
      <c r="C1604" s="44">
        <v>0</v>
      </c>
      <c r="D1604" s="44">
        <v>13</v>
      </c>
      <c r="E1604" s="44">
        <v>0.37731358599522202</v>
      </c>
      <c r="F1604" s="44">
        <v>1628.5898784999999</v>
      </c>
      <c r="G1604" s="75">
        <v>191.37</v>
      </c>
      <c r="H1604" s="74">
        <v>0.5</v>
      </c>
      <c r="I1604" s="44">
        <v>4</v>
      </c>
      <c r="J1604" s="75">
        <v>0</v>
      </c>
      <c r="K1604" s="74">
        <v>0.35899999999999999</v>
      </c>
      <c r="L1604" s="44">
        <v>4</v>
      </c>
      <c r="M1604" s="75">
        <v>0</v>
      </c>
      <c r="N1604" s="44">
        <v>0.29699999999999999</v>
      </c>
      <c r="O1604" s="44">
        <v>4</v>
      </c>
      <c r="P1604" s="75">
        <v>0</v>
      </c>
      <c r="Q1604" s="80">
        <f t="shared" si="120"/>
        <v>0.38533333333333331</v>
      </c>
      <c r="R1604" s="88">
        <f t="shared" si="120"/>
        <v>4</v>
      </c>
      <c r="T1604" s="74">
        <v>0.78200000000000003</v>
      </c>
      <c r="U1604" s="44">
        <v>7</v>
      </c>
      <c r="V1604" s="44">
        <v>0</v>
      </c>
      <c r="W1604" s="44">
        <v>0</v>
      </c>
      <c r="X1604" s="44">
        <v>23</v>
      </c>
      <c r="Y1604" s="44">
        <v>217.000001</v>
      </c>
      <c r="Z1604" s="44">
        <v>23</v>
      </c>
      <c r="AA1604" s="44">
        <v>0</v>
      </c>
      <c r="AB1604" s="44">
        <v>23</v>
      </c>
      <c r="AC1604" s="44">
        <v>237</v>
      </c>
      <c r="AD1604" s="44">
        <v>23</v>
      </c>
      <c r="AE1604" s="44">
        <v>109.3751370644918</v>
      </c>
      <c r="AF1604" s="44">
        <v>4</v>
      </c>
      <c r="AG1604" s="75">
        <v>1</v>
      </c>
      <c r="AH1604" s="74">
        <v>0.81299999999999994</v>
      </c>
      <c r="AI1604" s="44">
        <v>7</v>
      </c>
      <c r="AJ1604" s="44">
        <v>0</v>
      </c>
      <c r="AK1604" s="44">
        <v>0</v>
      </c>
      <c r="AL1604" s="44">
        <v>23</v>
      </c>
      <c r="AM1604" s="44">
        <v>217.000001</v>
      </c>
      <c r="AN1604" s="44">
        <v>23</v>
      </c>
      <c r="AO1604" s="44">
        <v>0</v>
      </c>
      <c r="AP1604" s="44">
        <v>23</v>
      </c>
      <c r="AQ1604" s="44">
        <v>237</v>
      </c>
      <c r="AR1604" s="44">
        <v>23</v>
      </c>
      <c r="AS1604" s="44">
        <v>109.3751370644918</v>
      </c>
      <c r="AT1604" s="44">
        <v>4</v>
      </c>
      <c r="AU1604" s="75">
        <v>1</v>
      </c>
      <c r="AV1604">
        <v>0.875</v>
      </c>
      <c r="AW1604">
        <v>7</v>
      </c>
      <c r="AX1604">
        <v>0</v>
      </c>
      <c r="AY1604">
        <v>0</v>
      </c>
      <c r="AZ1604">
        <v>23</v>
      </c>
      <c r="BA1604">
        <v>217.000001</v>
      </c>
      <c r="BB1604">
        <v>23</v>
      </c>
      <c r="BC1604">
        <v>0</v>
      </c>
      <c r="BD1604">
        <v>23</v>
      </c>
      <c r="BE1604">
        <v>237</v>
      </c>
      <c r="BF1604">
        <v>23</v>
      </c>
      <c r="BG1604">
        <v>109.3751370644918</v>
      </c>
      <c r="BH1604">
        <v>4</v>
      </c>
      <c r="BI1604">
        <v>1</v>
      </c>
      <c r="BJ1604" s="74">
        <f t="shared" si="121"/>
        <v>0.82333333333333325</v>
      </c>
      <c r="BK1604" s="92">
        <f t="shared" si="122"/>
        <v>7</v>
      </c>
      <c r="BN1604" s="67">
        <f t="shared" si="123"/>
        <v>0.43799999999999994</v>
      </c>
      <c r="BO1604" s="9">
        <f t="shared" si="124"/>
        <v>3</v>
      </c>
      <c r="BT1604">
        <v>0.5</v>
      </c>
      <c r="BU1604">
        <v>7</v>
      </c>
      <c r="BV1604">
        <v>0</v>
      </c>
      <c r="BW1604">
        <v>0</v>
      </c>
      <c r="BX1604">
        <v>23</v>
      </c>
      <c r="BY1604">
        <v>217.000001</v>
      </c>
      <c r="BZ1604">
        <v>23</v>
      </c>
      <c r="CA1604">
        <v>0</v>
      </c>
      <c r="CB1604">
        <v>23</v>
      </c>
      <c r="CC1604">
        <v>237</v>
      </c>
      <c r="CD1604">
        <v>23</v>
      </c>
      <c r="CE1604">
        <v>109.3751370644918</v>
      </c>
      <c r="CF1604">
        <v>4</v>
      </c>
      <c r="CG1604">
        <v>1</v>
      </c>
      <c r="CM1604">
        <v>0.5</v>
      </c>
      <c r="CQ1604" t="s">
        <v>162</v>
      </c>
      <c r="CR1604" t="s">
        <v>177</v>
      </c>
      <c r="CS1604" t="s">
        <v>183</v>
      </c>
      <c r="CT1604">
        <v>0</v>
      </c>
      <c r="CU1604">
        <v>23</v>
      </c>
      <c r="CV1604">
        <v>217.000001</v>
      </c>
      <c r="CW1604">
        <v>23</v>
      </c>
      <c r="CX1604">
        <v>0</v>
      </c>
      <c r="CY1604">
        <v>23</v>
      </c>
      <c r="CZ1604">
        <v>237</v>
      </c>
      <c r="DA1604">
        <v>23</v>
      </c>
      <c r="DB1604">
        <v>109.3751370644918</v>
      </c>
      <c r="DC1604">
        <v>4</v>
      </c>
      <c r="DD1604">
        <v>1</v>
      </c>
      <c r="DF1604">
        <v>0.25</v>
      </c>
    </row>
    <row r="1605" spans="1:110" x14ac:dyDescent="0.25">
      <c r="A1605" s="74">
        <v>2</v>
      </c>
      <c r="B1605" s="44">
        <v>4</v>
      </c>
      <c r="C1605" s="44">
        <v>0</v>
      </c>
      <c r="D1605" s="44">
        <v>14</v>
      </c>
      <c r="E1605" s="44">
        <v>0.47485159050708198</v>
      </c>
      <c r="F1605" s="44">
        <v>1661.7871399999999</v>
      </c>
      <c r="G1605" s="75">
        <v>199.42</v>
      </c>
      <c r="H1605" s="74">
        <v>0.45300000000000001</v>
      </c>
      <c r="I1605" s="44">
        <v>4</v>
      </c>
      <c r="J1605" s="75">
        <v>0</v>
      </c>
      <c r="K1605" s="74">
        <v>0.35899999999999999</v>
      </c>
      <c r="L1605" s="44">
        <v>4</v>
      </c>
      <c r="M1605" s="75">
        <v>0</v>
      </c>
      <c r="N1605" s="44">
        <v>0.29699999999999999</v>
      </c>
      <c r="O1605" s="44">
        <v>4</v>
      </c>
      <c r="P1605" s="75">
        <v>0</v>
      </c>
      <c r="Q1605" s="80">
        <f t="shared" si="120"/>
        <v>0.36966666666666664</v>
      </c>
      <c r="R1605" s="88">
        <f t="shared" si="120"/>
        <v>4</v>
      </c>
      <c r="T1605" s="74">
        <v>0.78100000000000003</v>
      </c>
      <c r="U1605" s="44">
        <v>7</v>
      </c>
      <c r="V1605" s="44">
        <v>0</v>
      </c>
      <c r="W1605" s="44">
        <v>0</v>
      </c>
      <c r="X1605" s="44">
        <v>23</v>
      </c>
      <c r="Y1605" s="44">
        <v>217</v>
      </c>
      <c r="Z1605" s="44">
        <v>23</v>
      </c>
      <c r="AA1605" s="44">
        <v>0</v>
      </c>
      <c r="AB1605" s="44">
        <v>23</v>
      </c>
      <c r="AC1605" s="44">
        <v>237</v>
      </c>
      <c r="AD1605" s="44">
        <v>23</v>
      </c>
      <c r="AE1605" s="44">
        <v>108.98330593459553</v>
      </c>
      <c r="AF1605" s="44">
        <v>4</v>
      </c>
      <c r="AG1605" s="75">
        <v>1</v>
      </c>
      <c r="AH1605" s="74">
        <v>0.81299999999999994</v>
      </c>
      <c r="AI1605" s="44">
        <v>7</v>
      </c>
      <c r="AJ1605" s="44">
        <v>0</v>
      </c>
      <c r="AK1605" s="44">
        <v>0</v>
      </c>
      <c r="AL1605" s="44">
        <v>23</v>
      </c>
      <c r="AM1605" s="44">
        <v>217</v>
      </c>
      <c r="AN1605" s="44">
        <v>23</v>
      </c>
      <c r="AO1605" s="44">
        <v>0</v>
      </c>
      <c r="AP1605" s="44">
        <v>23</v>
      </c>
      <c r="AQ1605" s="44">
        <v>237</v>
      </c>
      <c r="AR1605" s="44">
        <v>23</v>
      </c>
      <c r="AS1605" s="44">
        <v>108.98330593459553</v>
      </c>
      <c r="AT1605" s="44">
        <v>4</v>
      </c>
      <c r="AU1605" s="75">
        <v>1</v>
      </c>
      <c r="AV1605">
        <v>0.875</v>
      </c>
      <c r="AW1605">
        <v>7</v>
      </c>
      <c r="AX1605">
        <v>0</v>
      </c>
      <c r="AY1605">
        <v>0</v>
      </c>
      <c r="AZ1605">
        <v>23</v>
      </c>
      <c r="BA1605">
        <v>217</v>
      </c>
      <c r="BB1605">
        <v>23</v>
      </c>
      <c r="BC1605">
        <v>0</v>
      </c>
      <c r="BD1605">
        <v>23</v>
      </c>
      <c r="BE1605">
        <v>237</v>
      </c>
      <c r="BF1605">
        <v>23</v>
      </c>
      <c r="BG1605">
        <v>108.98330593459553</v>
      </c>
      <c r="BH1605">
        <v>4</v>
      </c>
      <c r="BI1605">
        <v>1</v>
      </c>
      <c r="BJ1605" s="74">
        <f t="shared" si="121"/>
        <v>0.82299999999999995</v>
      </c>
      <c r="BK1605" s="92">
        <f t="shared" si="122"/>
        <v>7</v>
      </c>
      <c r="BN1605" s="67">
        <f t="shared" si="123"/>
        <v>0.45333333333333331</v>
      </c>
      <c r="BO1605" s="9">
        <f t="shared" si="124"/>
        <v>3</v>
      </c>
      <c r="BT1605">
        <v>0.51500000000000001</v>
      </c>
      <c r="BU1605">
        <v>7</v>
      </c>
      <c r="BV1605">
        <v>0</v>
      </c>
      <c r="BW1605">
        <v>0</v>
      </c>
      <c r="BX1605">
        <v>23</v>
      </c>
      <c r="BY1605">
        <v>217</v>
      </c>
      <c r="BZ1605">
        <v>23</v>
      </c>
      <c r="CA1605">
        <v>0</v>
      </c>
      <c r="CB1605">
        <v>23</v>
      </c>
      <c r="CC1605">
        <v>237</v>
      </c>
      <c r="CD1605">
        <v>23</v>
      </c>
      <c r="CE1605">
        <v>108.98330593459553</v>
      </c>
      <c r="CF1605">
        <v>4</v>
      </c>
      <c r="CG1605">
        <v>1</v>
      </c>
      <c r="CM1605">
        <v>0.51500000000000001</v>
      </c>
      <c r="CQ1605" t="s">
        <v>162</v>
      </c>
      <c r="CR1605" t="s">
        <v>177</v>
      </c>
      <c r="CS1605" t="s">
        <v>183</v>
      </c>
      <c r="CT1605">
        <v>0</v>
      </c>
      <c r="CU1605">
        <v>23</v>
      </c>
      <c r="CV1605">
        <v>217</v>
      </c>
      <c r="CW1605">
        <v>23</v>
      </c>
      <c r="CX1605">
        <v>0</v>
      </c>
      <c r="CY1605">
        <v>23</v>
      </c>
      <c r="CZ1605">
        <v>237</v>
      </c>
      <c r="DA1605">
        <v>23</v>
      </c>
      <c r="DB1605">
        <v>108.98330593459553</v>
      </c>
      <c r="DC1605">
        <v>4</v>
      </c>
      <c r="DD1605">
        <v>1</v>
      </c>
      <c r="DF1605">
        <v>0.25</v>
      </c>
    </row>
    <row r="1606" spans="1:110" x14ac:dyDescent="0.25">
      <c r="A1606" s="74">
        <v>2</v>
      </c>
      <c r="B1606" s="44">
        <v>4</v>
      </c>
      <c r="C1606" s="44">
        <v>1</v>
      </c>
      <c r="D1606" s="44">
        <v>1</v>
      </c>
      <c r="E1606" s="44">
        <v>-0.48238264748725002</v>
      </c>
      <c r="F1606" s="44">
        <v>1354.8980965000001</v>
      </c>
      <c r="G1606" s="75">
        <v>101.509999999999</v>
      </c>
      <c r="H1606" s="74">
        <v>0.45300000000000001</v>
      </c>
      <c r="I1606" s="44">
        <v>4</v>
      </c>
      <c r="J1606" s="75">
        <v>0</v>
      </c>
      <c r="K1606" s="74">
        <v>0.32800000000000001</v>
      </c>
      <c r="L1606" s="44">
        <v>4</v>
      </c>
      <c r="M1606" s="75">
        <v>0</v>
      </c>
      <c r="N1606" s="44">
        <v>0.29699999999999999</v>
      </c>
      <c r="O1606" s="44">
        <v>4</v>
      </c>
      <c r="P1606" s="75">
        <v>0</v>
      </c>
      <c r="Q1606" s="80">
        <f t="shared" ref="Q1606:R1669" si="125">AVERAGE(H1606,K1606,N1606)</f>
        <v>0.35933333333333334</v>
      </c>
      <c r="R1606" s="88">
        <f t="shared" si="125"/>
        <v>4</v>
      </c>
      <c r="T1606" s="74">
        <v>0.90600000000000003</v>
      </c>
      <c r="U1606" s="44">
        <v>9</v>
      </c>
      <c r="V1606" s="44">
        <v>0</v>
      </c>
      <c r="W1606" s="44">
        <v>81.199301741810331</v>
      </c>
      <c r="X1606" s="44">
        <v>23</v>
      </c>
      <c r="Y1606" s="44">
        <v>237.00000000000003</v>
      </c>
      <c r="Z1606" s="44">
        <v>23</v>
      </c>
      <c r="AA1606" s="44">
        <v>0</v>
      </c>
      <c r="AB1606" s="44">
        <v>23</v>
      </c>
      <c r="AC1606" s="44">
        <v>217.00000000000003</v>
      </c>
      <c r="AD1606" s="44">
        <v>23</v>
      </c>
      <c r="AE1606" s="44">
        <v>114.20972349733267</v>
      </c>
      <c r="AF1606" s="44">
        <v>4</v>
      </c>
      <c r="AG1606" s="75">
        <v>1</v>
      </c>
      <c r="AH1606" s="74">
        <v>0.93799999999999994</v>
      </c>
      <c r="AI1606" s="44">
        <v>9</v>
      </c>
      <c r="AJ1606" s="44">
        <v>0</v>
      </c>
      <c r="AK1606" s="44">
        <v>81.199301741810331</v>
      </c>
      <c r="AL1606" s="44">
        <v>23</v>
      </c>
      <c r="AM1606" s="44">
        <v>237.00000000000003</v>
      </c>
      <c r="AN1606" s="44">
        <v>23</v>
      </c>
      <c r="AO1606" s="44">
        <v>0</v>
      </c>
      <c r="AP1606" s="44">
        <v>23</v>
      </c>
      <c r="AQ1606" s="44">
        <v>217.00000000000003</v>
      </c>
      <c r="AR1606" s="44">
        <v>23</v>
      </c>
      <c r="AS1606" s="44">
        <v>114.20972349733267</v>
      </c>
      <c r="AT1606" s="44">
        <v>4</v>
      </c>
      <c r="AU1606" s="75">
        <v>1</v>
      </c>
      <c r="AV1606">
        <v>1.016</v>
      </c>
      <c r="AW1606">
        <v>9</v>
      </c>
      <c r="AX1606">
        <v>0</v>
      </c>
      <c r="AY1606">
        <v>81.199301741810331</v>
      </c>
      <c r="AZ1606">
        <v>23</v>
      </c>
      <c r="BA1606">
        <v>237.00000000000003</v>
      </c>
      <c r="BB1606">
        <v>23</v>
      </c>
      <c r="BC1606">
        <v>0</v>
      </c>
      <c r="BD1606">
        <v>23</v>
      </c>
      <c r="BE1606">
        <v>217.00000000000003</v>
      </c>
      <c r="BF1606">
        <v>23</v>
      </c>
      <c r="BG1606">
        <v>114.20972349733267</v>
      </c>
      <c r="BH1606">
        <v>4</v>
      </c>
      <c r="BI1606">
        <v>1</v>
      </c>
      <c r="BJ1606" s="74">
        <f t="shared" ref="BJ1606:BJ1664" si="126">AVERAGE(T1606,AH1606,AV1606)</f>
        <v>0.95333333333333325</v>
      </c>
      <c r="BK1606" s="92">
        <f t="shared" ref="BK1606:BK1669" si="127">AVERAGE(U1606,AI1606,AW1606)</f>
        <v>9</v>
      </c>
      <c r="BN1606" s="67">
        <f t="shared" ref="BN1606:BN1669" si="128">(BJ1606-Q1606)</f>
        <v>0.59399999999999986</v>
      </c>
      <c r="BO1606" s="9">
        <f t="shared" ref="BO1606:BO1669" si="129">BK1606-R1606</f>
        <v>5</v>
      </c>
      <c r="BT1606">
        <v>0.57799999999999996</v>
      </c>
      <c r="BU1606">
        <v>9</v>
      </c>
      <c r="BV1606">
        <v>0</v>
      </c>
      <c r="BW1606">
        <v>81.199301741810331</v>
      </c>
      <c r="BX1606">
        <v>23</v>
      </c>
      <c r="BY1606">
        <v>237.00000000000003</v>
      </c>
      <c r="BZ1606">
        <v>23</v>
      </c>
      <c r="CA1606">
        <v>0</v>
      </c>
      <c r="CB1606">
        <v>23</v>
      </c>
      <c r="CC1606">
        <v>217.00000000000003</v>
      </c>
      <c r="CD1606">
        <v>23</v>
      </c>
      <c r="CE1606">
        <v>114.20972349733267</v>
      </c>
      <c r="CF1606">
        <v>4</v>
      </c>
      <c r="CG1606">
        <v>1</v>
      </c>
      <c r="CM1606">
        <v>0.57799999999999996</v>
      </c>
      <c r="CQ1606" t="s">
        <v>162</v>
      </c>
      <c r="CR1606" t="s">
        <v>176</v>
      </c>
      <c r="CS1606" t="s">
        <v>242</v>
      </c>
      <c r="CT1606">
        <v>81.199301741810331</v>
      </c>
      <c r="CU1606">
        <v>23</v>
      </c>
      <c r="CV1606">
        <v>237.00000000000003</v>
      </c>
      <c r="CW1606">
        <v>23</v>
      </c>
      <c r="CX1606">
        <v>0</v>
      </c>
      <c r="CY1606">
        <v>23</v>
      </c>
      <c r="CZ1606">
        <v>217.00000000000003</v>
      </c>
      <c r="DA1606">
        <v>23</v>
      </c>
      <c r="DB1606">
        <v>114.20972349733267</v>
      </c>
      <c r="DC1606">
        <v>4</v>
      </c>
      <c r="DD1606">
        <v>1</v>
      </c>
      <c r="DF1606">
        <v>0.28100000000000003</v>
      </c>
    </row>
    <row r="1607" spans="1:110" x14ac:dyDescent="0.25">
      <c r="A1607" s="74">
        <v>2</v>
      </c>
      <c r="B1607" s="44">
        <v>4</v>
      </c>
      <c r="C1607" s="44">
        <v>1</v>
      </c>
      <c r="D1607" s="44">
        <v>2</v>
      </c>
      <c r="E1607" s="44">
        <v>-0.38484464297539001</v>
      </c>
      <c r="F1607" s="44">
        <v>1388.095358</v>
      </c>
      <c r="G1607" s="75">
        <v>109.56</v>
      </c>
      <c r="H1607" s="74">
        <v>0.46800000000000003</v>
      </c>
      <c r="I1607" s="44">
        <v>4</v>
      </c>
      <c r="J1607" s="75">
        <v>0</v>
      </c>
      <c r="K1607" s="74">
        <v>0.34399999999999997</v>
      </c>
      <c r="L1607" s="44">
        <v>4</v>
      </c>
      <c r="M1607" s="75">
        <v>0</v>
      </c>
      <c r="N1607" s="44">
        <v>0.28100000000000003</v>
      </c>
      <c r="O1607" s="44">
        <v>4</v>
      </c>
      <c r="P1607" s="75">
        <v>0</v>
      </c>
      <c r="Q1607" s="80">
        <f t="shared" si="125"/>
        <v>0.36433333333333334</v>
      </c>
      <c r="R1607" s="88">
        <f t="shared" si="125"/>
        <v>4</v>
      </c>
      <c r="T1607" s="74">
        <v>0.89100000000000001</v>
      </c>
      <c r="U1607" s="44">
        <v>9</v>
      </c>
      <c r="V1607" s="44">
        <v>0</v>
      </c>
      <c r="W1607" s="44">
        <v>81.136362846312167</v>
      </c>
      <c r="X1607" s="44">
        <v>23</v>
      </c>
      <c r="Y1607" s="44">
        <v>237</v>
      </c>
      <c r="Z1607" s="44">
        <v>23</v>
      </c>
      <c r="AA1607" s="44">
        <v>0</v>
      </c>
      <c r="AB1607" s="44">
        <v>23</v>
      </c>
      <c r="AC1607" s="44">
        <v>217</v>
      </c>
      <c r="AD1607" s="44">
        <v>23</v>
      </c>
      <c r="AE1607" s="44">
        <v>113.74225508998774</v>
      </c>
      <c r="AF1607" s="44">
        <v>4</v>
      </c>
      <c r="AG1607" s="75">
        <v>1</v>
      </c>
      <c r="AH1607" s="74">
        <v>0.92200000000000004</v>
      </c>
      <c r="AI1607" s="44">
        <v>9</v>
      </c>
      <c r="AJ1607" s="44">
        <v>0</v>
      </c>
      <c r="AK1607" s="44">
        <v>81.136362846312167</v>
      </c>
      <c r="AL1607" s="44">
        <v>23</v>
      </c>
      <c r="AM1607" s="44">
        <v>237</v>
      </c>
      <c r="AN1607" s="44">
        <v>23</v>
      </c>
      <c r="AO1607" s="44">
        <v>0</v>
      </c>
      <c r="AP1607" s="44">
        <v>23</v>
      </c>
      <c r="AQ1607" s="44">
        <v>217</v>
      </c>
      <c r="AR1607" s="44">
        <v>23</v>
      </c>
      <c r="AS1607" s="44">
        <v>113.74225508998774</v>
      </c>
      <c r="AT1607" s="44">
        <v>4</v>
      </c>
      <c r="AU1607" s="75">
        <v>1</v>
      </c>
      <c r="AV1607">
        <v>1</v>
      </c>
      <c r="AW1607">
        <v>9</v>
      </c>
      <c r="AX1607">
        <v>0</v>
      </c>
      <c r="AY1607">
        <v>81.136362846312167</v>
      </c>
      <c r="AZ1607">
        <v>23</v>
      </c>
      <c r="BA1607">
        <v>237</v>
      </c>
      <c r="BB1607">
        <v>23</v>
      </c>
      <c r="BC1607">
        <v>0</v>
      </c>
      <c r="BD1607">
        <v>23</v>
      </c>
      <c r="BE1607">
        <v>217</v>
      </c>
      <c r="BF1607">
        <v>23</v>
      </c>
      <c r="BG1607">
        <v>113.74225508998774</v>
      </c>
      <c r="BH1607">
        <v>4</v>
      </c>
      <c r="BI1607">
        <v>1</v>
      </c>
      <c r="BJ1607" s="74">
        <f t="shared" si="126"/>
        <v>0.93766666666666676</v>
      </c>
      <c r="BK1607" s="92">
        <f t="shared" si="127"/>
        <v>9</v>
      </c>
      <c r="BN1607" s="67">
        <f t="shared" si="128"/>
        <v>0.57333333333333347</v>
      </c>
      <c r="BO1607" s="9">
        <f t="shared" si="129"/>
        <v>5</v>
      </c>
      <c r="BT1607">
        <v>0.59299999999999997</v>
      </c>
      <c r="BU1607">
        <v>9</v>
      </c>
      <c r="BV1607">
        <v>0</v>
      </c>
      <c r="BW1607">
        <v>81.136362846312167</v>
      </c>
      <c r="BX1607">
        <v>23</v>
      </c>
      <c r="BY1607">
        <v>237</v>
      </c>
      <c r="BZ1607">
        <v>23</v>
      </c>
      <c r="CA1607">
        <v>0</v>
      </c>
      <c r="CB1607">
        <v>23</v>
      </c>
      <c r="CC1607">
        <v>217</v>
      </c>
      <c r="CD1607">
        <v>23</v>
      </c>
      <c r="CE1607">
        <v>113.74225508998774</v>
      </c>
      <c r="CF1607">
        <v>4</v>
      </c>
      <c r="CG1607">
        <v>1</v>
      </c>
      <c r="CM1607">
        <v>0.59299999999999997</v>
      </c>
      <c r="CQ1607" t="s">
        <v>162</v>
      </c>
      <c r="CR1607" t="s">
        <v>182</v>
      </c>
      <c r="CS1607" t="s">
        <v>242</v>
      </c>
      <c r="CT1607">
        <v>81.136362846312167</v>
      </c>
      <c r="CU1607">
        <v>23</v>
      </c>
      <c r="CV1607">
        <v>237</v>
      </c>
      <c r="CW1607">
        <v>23</v>
      </c>
      <c r="CX1607">
        <v>0</v>
      </c>
      <c r="CY1607">
        <v>23</v>
      </c>
      <c r="CZ1607">
        <v>217</v>
      </c>
      <c r="DA1607">
        <v>23</v>
      </c>
      <c r="DB1607">
        <v>113.74225508998774</v>
      </c>
      <c r="DC1607">
        <v>4</v>
      </c>
      <c r="DD1607">
        <v>1</v>
      </c>
      <c r="DF1607">
        <v>0.29699999999999999</v>
      </c>
    </row>
    <row r="1608" spans="1:110" x14ac:dyDescent="0.25">
      <c r="A1608" s="74">
        <v>2</v>
      </c>
      <c r="B1608" s="44">
        <v>4</v>
      </c>
      <c r="C1608" s="44">
        <v>1</v>
      </c>
      <c r="D1608" s="44">
        <v>3</v>
      </c>
      <c r="E1608" s="44">
        <v>-0.28730663846349602</v>
      </c>
      <c r="F1608" s="44">
        <v>1421.2926195</v>
      </c>
      <c r="G1608" s="75">
        <v>117.61</v>
      </c>
      <c r="H1608" s="74">
        <v>0.46899999999999997</v>
      </c>
      <c r="I1608" s="44">
        <v>4</v>
      </c>
      <c r="J1608" s="75">
        <v>0</v>
      </c>
      <c r="K1608" s="74">
        <v>0.35899999999999999</v>
      </c>
      <c r="L1608" s="44">
        <v>4</v>
      </c>
      <c r="M1608" s="75">
        <v>0</v>
      </c>
      <c r="N1608" s="44">
        <v>0.313</v>
      </c>
      <c r="O1608" s="44">
        <v>4</v>
      </c>
      <c r="P1608" s="75">
        <v>0</v>
      </c>
      <c r="Q1608" s="80">
        <f t="shared" si="125"/>
        <v>0.38033333333333336</v>
      </c>
      <c r="R1608" s="88">
        <f t="shared" si="125"/>
        <v>4</v>
      </c>
      <c r="T1608" s="74">
        <v>0.92200000000000004</v>
      </c>
      <c r="U1608" s="44">
        <v>9</v>
      </c>
      <c r="V1608" s="44">
        <v>0</v>
      </c>
      <c r="W1608" s="44">
        <v>81.074815029703714</v>
      </c>
      <c r="X1608" s="44">
        <v>23</v>
      </c>
      <c r="Y1608" s="44">
        <v>236.99999999999997</v>
      </c>
      <c r="Z1608" s="44">
        <v>23</v>
      </c>
      <c r="AA1608" s="44">
        <v>0</v>
      </c>
      <c r="AB1608" s="44">
        <v>23</v>
      </c>
      <c r="AC1608" s="44">
        <v>216.99999999999997</v>
      </c>
      <c r="AD1608" s="44">
        <v>23</v>
      </c>
      <c r="AE1608" s="44">
        <v>113.29664217978144</v>
      </c>
      <c r="AF1608" s="44">
        <v>4</v>
      </c>
      <c r="AG1608" s="75">
        <v>1</v>
      </c>
      <c r="AH1608" s="74">
        <v>0.95299999999999996</v>
      </c>
      <c r="AI1608" s="44">
        <v>9</v>
      </c>
      <c r="AJ1608" s="44">
        <v>0</v>
      </c>
      <c r="AK1608" s="44">
        <v>81.074815029703714</v>
      </c>
      <c r="AL1608" s="44">
        <v>23</v>
      </c>
      <c r="AM1608" s="44">
        <v>236.99999999999997</v>
      </c>
      <c r="AN1608" s="44">
        <v>23</v>
      </c>
      <c r="AO1608" s="44">
        <v>0</v>
      </c>
      <c r="AP1608" s="44">
        <v>23</v>
      </c>
      <c r="AQ1608" s="44">
        <v>216.99999999999997</v>
      </c>
      <c r="AR1608" s="44">
        <v>23</v>
      </c>
      <c r="AS1608" s="44">
        <v>113.29664217978144</v>
      </c>
      <c r="AT1608" s="44">
        <v>4</v>
      </c>
      <c r="AU1608" s="75">
        <v>1</v>
      </c>
      <c r="AV1608">
        <v>1</v>
      </c>
      <c r="AW1608">
        <v>9</v>
      </c>
      <c r="AX1608">
        <v>0</v>
      </c>
      <c r="AY1608">
        <v>81.074815029703714</v>
      </c>
      <c r="AZ1608">
        <v>23</v>
      </c>
      <c r="BA1608">
        <v>236.99999999999997</v>
      </c>
      <c r="BB1608">
        <v>23</v>
      </c>
      <c r="BC1608">
        <v>0</v>
      </c>
      <c r="BD1608">
        <v>23</v>
      </c>
      <c r="BE1608">
        <v>216.99999999999997</v>
      </c>
      <c r="BF1608">
        <v>23</v>
      </c>
      <c r="BG1608">
        <v>113.29664217978144</v>
      </c>
      <c r="BH1608">
        <v>4</v>
      </c>
      <c r="BI1608">
        <v>1</v>
      </c>
      <c r="BJ1608" s="74">
        <f t="shared" si="126"/>
        <v>0.95833333333333337</v>
      </c>
      <c r="BK1608" s="92">
        <f t="shared" si="127"/>
        <v>9</v>
      </c>
      <c r="BN1608" s="67">
        <f t="shared" si="128"/>
        <v>0.57800000000000007</v>
      </c>
      <c r="BO1608" s="9">
        <f t="shared" si="129"/>
        <v>5</v>
      </c>
      <c r="BT1608">
        <v>0.61</v>
      </c>
      <c r="BU1608">
        <v>9</v>
      </c>
      <c r="BV1608">
        <v>0</v>
      </c>
      <c r="BW1608">
        <v>81.074815029703714</v>
      </c>
      <c r="BX1608">
        <v>23</v>
      </c>
      <c r="BY1608">
        <v>236.99999999999997</v>
      </c>
      <c r="BZ1608">
        <v>23</v>
      </c>
      <c r="CA1608">
        <v>0</v>
      </c>
      <c r="CB1608">
        <v>23</v>
      </c>
      <c r="CC1608">
        <v>216.99999999999997</v>
      </c>
      <c r="CD1608">
        <v>23</v>
      </c>
      <c r="CE1608">
        <v>113.29664217978144</v>
      </c>
      <c r="CF1608">
        <v>4</v>
      </c>
      <c r="CG1608">
        <v>1</v>
      </c>
      <c r="CM1608">
        <v>0.61</v>
      </c>
      <c r="CQ1608" t="s">
        <v>162</v>
      </c>
      <c r="CR1608" t="s">
        <v>187</v>
      </c>
      <c r="CS1608" t="s">
        <v>242</v>
      </c>
      <c r="CT1608">
        <v>81.074815029703714</v>
      </c>
      <c r="CU1608">
        <v>23</v>
      </c>
      <c r="CV1608">
        <v>236.99999999999997</v>
      </c>
      <c r="CW1608">
        <v>23</v>
      </c>
      <c r="CX1608">
        <v>0</v>
      </c>
      <c r="CY1608">
        <v>23</v>
      </c>
      <c r="CZ1608">
        <v>216.99999999999997</v>
      </c>
      <c r="DA1608">
        <v>23</v>
      </c>
      <c r="DB1608">
        <v>113.29664217978144</v>
      </c>
      <c r="DC1608">
        <v>4</v>
      </c>
      <c r="DD1608">
        <v>1</v>
      </c>
      <c r="DF1608">
        <v>0.313</v>
      </c>
    </row>
    <row r="1609" spans="1:110" x14ac:dyDescent="0.25">
      <c r="A1609" s="74">
        <v>2</v>
      </c>
      <c r="B1609" s="44">
        <v>4</v>
      </c>
      <c r="C1609" s="44">
        <v>1</v>
      </c>
      <c r="D1609" s="44">
        <v>4</v>
      </c>
      <c r="E1609" s="44">
        <v>-0.189768633951619</v>
      </c>
      <c r="F1609" s="44">
        <v>1454.489881</v>
      </c>
      <c r="G1609" s="75">
        <v>125.66</v>
      </c>
      <c r="H1609" s="74">
        <v>0.45300000000000001</v>
      </c>
      <c r="I1609" s="44">
        <v>4</v>
      </c>
      <c r="J1609" s="75">
        <v>0</v>
      </c>
      <c r="K1609" s="74">
        <v>0.39</v>
      </c>
      <c r="L1609" s="44">
        <v>4</v>
      </c>
      <c r="M1609" s="75">
        <v>0</v>
      </c>
      <c r="N1609" s="44">
        <v>0.29699999999999999</v>
      </c>
      <c r="O1609" s="44">
        <v>4</v>
      </c>
      <c r="P1609" s="75">
        <v>0</v>
      </c>
      <c r="Q1609" s="80">
        <f t="shared" si="125"/>
        <v>0.37999999999999995</v>
      </c>
      <c r="R1609" s="88">
        <f t="shared" si="125"/>
        <v>4</v>
      </c>
      <c r="T1609" s="74">
        <v>0.90600000000000003</v>
      </c>
      <c r="U1609" s="44">
        <v>9</v>
      </c>
      <c r="V1609" s="44">
        <v>0</v>
      </c>
      <c r="W1609" s="44">
        <v>217</v>
      </c>
      <c r="X1609" s="44">
        <v>23</v>
      </c>
      <c r="Y1609" s="44">
        <v>237</v>
      </c>
      <c r="Z1609" s="44">
        <v>23</v>
      </c>
      <c r="AA1609" s="44">
        <v>0</v>
      </c>
      <c r="AB1609" s="44">
        <v>23</v>
      </c>
      <c r="AC1609" s="44">
        <v>81.467869507314532</v>
      </c>
      <c r="AD1609" s="44">
        <v>23</v>
      </c>
      <c r="AE1609" s="44">
        <v>113.38669345604893</v>
      </c>
      <c r="AF1609" s="44">
        <v>4</v>
      </c>
      <c r="AG1609" s="75">
        <v>1</v>
      </c>
      <c r="AH1609" s="74">
        <v>0.93799999999999994</v>
      </c>
      <c r="AI1609" s="44">
        <v>9</v>
      </c>
      <c r="AJ1609" s="44">
        <v>0</v>
      </c>
      <c r="AK1609" s="44">
        <v>217</v>
      </c>
      <c r="AL1609" s="44">
        <v>23</v>
      </c>
      <c r="AM1609" s="44">
        <v>237</v>
      </c>
      <c r="AN1609" s="44">
        <v>23</v>
      </c>
      <c r="AO1609" s="44">
        <v>0</v>
      </c>
      <c r="AP1609" s="44">
        <v>23</v>
      </c>
      <c r="AQ1609" s="44">
        <v>81.467869507314532</v>
      </c>
      <c r="AR1609" s="44">
        <v>23</v>
      </c>
      <c r="AS1609" s="44">
        <v>113.38669345604893</v>
      </c>
      <c r="AT1609" s="44">
        <v>4</v>
      </c>
      <c r="AU1609" s="75">
        <v>1</v>
      </c>
      <c r="AV1609">
        <v>1.016</v>
      </c>
      <c r="AW1609">
        <v>9</v>
      </c>
      <c r="AX1609">
        <v>0</v>
      </c>
      <c r="AY1609">
        <v>217</v>
      </c>
      <c r="AZ1609">
        <v>23</v>
      </c>
      <c r="BA1609">
        <v>237</v>
      </c>
      <c r="BB1609">
        <v>23</v>
      </c>
      <c r="BC1609">
        <v>0</v>
      </c>
      <c r="BD1609">
        <v>23</v>
      </c>
      <c r="BE1609">
        <v>81.467869507314532</v>
      </c>
      <c r="BF1609">
        <v>23</v>
      </c>
      <c r="BG1609">
        <v>113.38669345604893</v>
      </c>
      <c r="BH1609">
        <v>4</v>
      </c>
      <c r="BI1609">
        <v>1</v>
      </c>
      <c r="BJ1609" s="74">
        <f t="shared" si="126"/>
        <v>0.95333333333333325</v>
      </c>
      <c r="BK1609" s="92">
        <f t="shared" si="127"/>
        <v>9</v>
      </c>
      <c r="BN1609" s="67">
        <f t="shared" si="128"/>
        <v>0.57333333333333325</v>
      </c>
      <c r="BO1609" s="9">
        <f t="shared" si="129"/>
        <v>5</v>
      </c>
      <c r="BT1609">
        <v>0.57799999999999996</v>
      </c>
      <c r="BU1609">
        <v>9</v>
      </c>
      <c r="BV1609">
        <v>0</v>
      </c>
      <c r="BW1609">
        <v>217</v>
      </c>
      <c r="BX1609">
        <v>23</v>
      </c>
      <c r="BY1609">
        <v>237</v>
      </c>
      <c r="BZ1609">
        <v>23</v>
      </c>
      <c r="CA1609">
        <v>0</v>
      </c>
      <c r="CB1609">
        <v>23</v>
      </c>
      <c r="CC1609">
        <v>81.467869507314532</v>
      </c>
      <c r="CD1609">
        <v>23</v>
      </c>
      <c r="CE1609">
        <v>113.38669345604893</v>
      </c>
      <c r="CF1609">
        <v>4</v>
      </c>
      <c r="CG1609">
        <v>1</v>
      </c>
      <c r="CM1609">
        <v>0.57799999999999996</v>
      </c>
      <c r="CQ1609" t="s">
        <v>162</v>
      </c>
      <c r="CR1609" t="s">
        <v>182</v>
      </c>
      <c r="CS1609" t="s">
        <v>242</v>
      </c>
      <c r="CT1609">
        <v>217</v>
      </c>
      <c r="CU1609">
        <v>23</v>
      </c>
      <c r="CV1609">
        <v>237</v>
      </c>
      <c r="CW1609">
        <v>23</v>
      </c>
      <c r="CX1609">
        <v>0</v>
      </c>
      <c r="CY1609">
        <v>23</v>
      </c>
      <c r="CZ1609">
        <v>81.467869507314532</v>
      </c>
      <c r="DA1609">
        <v>23</v>
      </c>
      <c r="DB1609">
        <v>113.38669345604893</v>
      </c>
      <c r="DC1609">
        <v>4</v>
      </c>
      <c r="DD1609">
        <v>1</v>
      </c>
      <c r="DF1609">
        <v>0.29699999999999999</v>
      </c>
    </row>
    <row r="1610" spans="1:110" x14ac:dyDescent="0.25">
      <c r="A1610" s="74">
        <v>2</v>
      </c>
      <c r="B1610" s="44">
        <v>4</v>
      </c>
      <c r="C1610" s="44">
        <v>1</v>
      </c>
      <c r="D1610" s="44">
        <v>5</v>
      </c>
      <c r="E1610" s="44">
        <v>-9.2230629439759598E-2</v>
      </c>
      <c r="F1610" s="44">
        <v>1487.6871424999999</v>
      </c>
      <c r="G1610" s="75">
        <v>133.70999999999901</v>
      </c>
      <c r="H1610" s="74">
        <v>0.45300000000000001</v>
      </c>
      <c r="I1610" s="44">
        <v>4</v>
      </c>
      <c r="J1610" s="75">
        <v>0</v>
      </c>
      <c r="K1610" s="74">
        <v>0.34399999999999997</v>
      </c>
      <c r="L1610" s="44">
        <v>4</v>
      </c>
      <c r="M1610" s="75">
        <v>0</v>
      </c>
      <c r="N1610" s="44">
        <v>0.29699999999999999</v>
      </c>
      <c r="O1610" s="44">
        <v>4</v>
      </c>
      <c r="P1610" s="75">
        <v>0</v>
      </c>
      <c r="Q1610" s="80">
        <f t="shared" si="125"/>
        <v>0.36466666666666664</v>
      </c>
      <c r="R1610" s="88">
        <f t="shared" si="125"/>
        <v>4</v>
      </c>
      <c r="T1610" s="74">
        <v>0.89100000000000001</v>
      </c>
      <c r="U1610" s="44">
        <v>9</v>
      </c>
      <c r="V1610" s="44">
        <v>0</v>
      </c>
      <c r="W1610" s="44">
        <v>217.00000100000003</v>
      </c>
      <c r="X1610" s="44">
        <v>23</v>
      </c>
      <c r="Y1610" s="44">
        <v>237.00000000000003</v>
      </c>
      <c r="Z1610" s="44">
        <v>23</v>
      </c>
      <c r="AA1610" s="44">
        <v>0</v>
      </c>
      <c r="AB1610" s="44">
        <v>23</v>
      </c>
      <c r="AC1610" s="44">
        <v>82.033474086283789</v>
      </c>
      <c r="AD1610" s="44">
        <v>23</v>
      </c>
      <c r="AE1610" s="44">
        <v>113.68618853315206</v>
      </c>
      <c r="AF1610" s="44">
        <v>4</v>
      </c>
      <c r="AG1610" s="75">
        <v>1</v>
      </c>
      <c r="AH1610" s="74">
        <v>0.93799999999999994</v>
      </c>
      <c r="AI1610" s="44">
        <v>9</v>
      </c>
      <c r="AJ1610" s="44">
        <v>0</v>
      </c>
      <c r="AK1610" s="44">
        <v>217.00000100000003</v>
      </c>
      <c r="AL1610" s="44">
        <v>23</v>
      </c>
      <c r="AM1610" s="44">
        <v>237.00000000000003</v>
      </c>
      <c r="AN1610" s="44">
        <v>23</v>
      </c>
      <c r="AO1610" s="44">
        <v>0</v>
      </c>
      <c r="AP1610" s="44">
        <v>23</v>
      </c>
      <c r="AQ1610" s="44">
        <v>82.033474086283789</v>
      </c>
      <c r="AR1610" s="44">
        <v>23</v>
      </c>
      <c r="AS1610" s="44">
        <v>113.68618853315206</v>
      </c>
      <c r="AT1610" s="44">
        <v>4</v>
      </c>
      <c r="AU1610" s="75">
        <v>1</v>
      </c>
      <c r="AV1610">
        <v>1</v>
      </c>
      <c r="AW1610">
        <v>9</v>
      </c>
      <c r="AX1610">
        <v>0</v>
      </c>
      <c r="AY1610">
        <v>217.00000100000003</v>
      </c>
      <c r="AZ1610">
        <v>23</v>
      </c>
      <c r="BA1610">
        <v>237.00000000000003</v>
      </c>
      <c r="BB1610">
        <v>23</v>
      </c>
      <c r="BC1610">
        <v>0</v>
      </c>
      <c r="BD1610">
        <v>23</v>
      </c>
      <c r="BE1610">
        <v>82.033474086283789</v>
      </c>
      <c r="BF1610">
        <v>23</v>
      </c>
      <c r="BG1610">
        <v>113.68618853315206</v>
      </c>
      <c r="BH1610">
        <v>4</v>
      </c>
      <c r="BI1610">
        <v>1</v>
      </c>
      <c r="BJ1610" s="74">
        <f t="shared" si="126"/>
        <v>0.94299999999999995</v>
      </c>
      <c r="BK1610" s="92">
        <f t="shared" si="127"/>
        <v>9</v>
      </c>
      <c r="BN1610" s="67">
        <f t="shared" si="128"/>
        <v>0.57833333333333337</v>
      </c>
      <c r="BO1610" s="9">
        <f t="shared" si="129"/>
        <v>5</v>
      </c>
      <c r="BT1610">
        <v>0.59399999999999997</v>
      </c>
      <c r="BU1610">
        <v>9</v>
      </c>
      <c r="BV1610">
        <v>0</v>
      </c>
      <c r="BW1610">
        <v>217.00000100000003</v>
      </c>
      <c r="BX1610">
        <v>23</v>
      </c>
      <c r="BY1610">
        <v>237.00000000000003</v>
      </c>
      <c r="BZ1610">
        <v>23</v>
      </c>
      <c r="CA1610">
        <v>0</v>
      </c>
      <c r="CB1610">
        <v>23</v>
      </c>
      <c r="CC1610">
        <v>82.033474086283789</v>
      </c>
      <c r="CD1610">
        <v>23</v>
      </c>
      <c r="CE1610">
        <v>113.68618853315206</v>
      </c>
      <c r="CF1610">
        <v>4</v>
      </c>
      <c r="CG1610">
        <v>1</v>
      </c>
      <c r="CM1610">
        <v>0.59399999999999997</v>
      </c>
      <c r="CQ1610" t="s">
        <v>162</v>
      </c>
      <c r="CR1610" t="s">
        <v>182</v>
      </c>
      <c r="CS1610" t="s">
        <v>242</v>
      </c>
      <c r="CT1610">
        <v>217.00000100000003</v>
      </c>
      <c r="CU1610">
        <v>23</v>
      </c>
      <c r="CV1610">
        <v>237.00000000000003</v>
      </c>
      <c r="CW1610">
        <v>23</v>
      </c>
      <c r="CX1610">
        <v>0</v>
      </c>
      <c r="CY1610">
        <v>23</v>
      </c>
      <c r="CZ1610">
        <v>82.033474086283789</v>
      </c>
      <c r="DA1610">
        <v>23</v>
      </c>
      <c r="DB1610">
        <v>113.68618853315206</v>
      </c>
      <c r="DC1610">
        <v>4</v>
      </c>
      <c r="DD1610">
        <v>1</v>
      </c>
      <c r="DF1610">
        <v>0.29699999999999999</v>
      </c>
    </row>
    <row r="1611" spans="1:110" x14ac:dyDescent="0.25">
      <c r="A1611" s="74">
        <v>2</v>
      </c>
      <c r="B1611" s="44">
        <v>4</v>
      </c>
      <c r="C1611" s="44">
        <v>1</v>
      </c>
      <c r="D1611" s="44">
        <v>6</v>
      </c>
      <c r="E1611" s="44">
        <v>5.3073750721174097E-3</v>
      </c>
      <c r="F1611" s="44">
        <v>1520.8844039999999</v>
      </c>
      <c r="G1611" s="75">
        <v>141.76</v>
      </c>
      <c r="H1611" s="74">
        <v>0.46899999999999997</v>
      </c>
      <c r="I1611" s="44">
        <v>4</v>
      </c>
      <c r="J1611" s="75">
        <v>0</v>
      </c>
      <c r="K1611" s="74">
        <v>0.36</v>
      </c>
      <c r="L1611" s="44">
        <v>4</v>
      </c>
      <c r="M1611" s="75">
        <v>0</v>
      </c>
      <c r="N1611" s="44">
        <v>0.29699999999999999</v>
      </c>
      <c r="O1611" s="44">
        <v>4</v>
      </c>
      <c r="P1611" s="75">
        <v>0</v>
      </c>
      <c r="Q1611" s="80">
        <f t="shared" si="125"/>
        <v>0.3753333333333333</v>
      </c>
      <c r="R1611" s="88">
        <f t="shared" si="125"/>
        <v>4</v>
      </c>
      <c r="T1611" s="74">
        <v>0.89100000000000001</v>
      </c>
      <c r="U1611" s="44">
        <v>9</v>
      </c>
      <c r="V1611" s="44">
        <v>0</v>
      </c>
      <c r="W1611" s="44">
        <v>217.000001</v>
      </c>
      <c r="X1611" s="44">
        <v>23</v>
      </c>
      <c r="Y1611" s="44">
        <v>237</v>
      </c>
      <c r="Z1611" s="44">
        <v>23</v>
      </c>
      <c r="AA1611" s="44">
        <v>0</v>
      </c>
      <c r="AB1611" s="44">
        <v>23</v>
      </c>
      <c r="AC1611" s="44">
        <v>82.576977990133258</v>
      </c>
      <c r="AD1611" s="44">
        <v>23</v>
      </c>
      <c r="AE1611" s="44">
        <v>113.96730054297231</v>
      </c>
      <c r="AF1611" s="44">
        <v>4</v>
      </c>
      <c r="AG1611" s="75">
        <v>1</v>
      </c>
      <c r="AH1611" s="74">
        <v>0.93700000000000006</v>
      </c>
      <c r="AI1611" s="44">
        <v>9</v>
      </c>
      <c r="AJ1611" s="44">
        <v>0</v>
      </c>
      <c r="AK1611" s="44">
        <v>217.000001</v>
      </c>
      <c r="AL1611" s="44">
        <v>23</v>
      </c>
      <c r="AM1611" s="44">
        <v>237</v>
      </c>
      <c r="AN1611" s="44">
        <v>23</v>
      </c>
      <c r="AO1611" s="44">
        <v>0</v>
      </c>
      <c r="AP1611" s="44">
        <v>23</v>
      </c>
      <c r="AQ1611" s="44">
        <v>82.576977990133258</v>
      </c>
      <c r="AR1611" s="44">
        <v>23</v>
      </c>
      <c r="AS1611" s="44">
        <v>113.96730054297231</v>
      </c>
      <c r="AT1611" s="44">
        <v>4</v>
      </c>
      <c r="AU1611" s="75">
        <v>1</v>
      </c>
      <c r="AV1611">
        <v>1</v>
      </c>
      <c r="AW1611">
        <v>9</v>
      </c>
      <c r="AX1611">
        <v>0</v>
      </c>
      <c r="AY1611">
        <v>217.000001</v>
      </c>
      <c r="AZ1611">
        <v>23</v>
      </c>
      <c r="BA1611">
        <v>237</v>
      </c>
      <c r="BB1611">
        <v>23</v>
      </c>
      <c r="BC1611">
        <v>0</v>
      </c>
      <c r="BD1611">
        <v>23</v>
      </c>
      <c r="BE1611">
        <v>82.576977990133258</v>
      </c>
      <c r="BF1611">
        <v>23</v>
      </c>
      <c r="BG1611">
        <v>113.96730054297231</v>
      </c>
      <c r="BH1611">
        <v>4</v>
      </c>
      <c r="BI1611">
        <v>1</v>
      </c>
      <c r="BJ1611" s="74">
        <f t="shared" si="126"/>
        <v>0.94266666666666676</v>
      </c>
      <c r="BK1611" s="92">
        <f t="shared" si="127"/>
        <v>9</v>
      </c>
      <c r="BN1611" s="67">
        <f t="shared" si="128"/>
        <v>0.56733333333333347</v>
      </c>
      <c r="BO1611" s="9">
        <f t="shared" si="129"/>
        <v>5</v>
      </c>
      <c r="BT1611">
        <v>0.59399999999999997</v>
      </c>
      <c r="BU1611">
        <v>9</v>
      </c>
      <c r="BV1611">
        <v>0</v>
      </c>
      <c r="BW1611">
        <v>217.000001</v>
      </c>
      <c r="BX1611">
        <v>23</v>
      </c>
      <c r="BY1611">
        <v>237</v>
      </c>
      <c r="BZ1611">
        <v>23</v>
      </c>
      <c r="CA1611">
        <v>0</v>
      </c>
      <c r="CB1611">
        <v>23</v>
      </c>
      <c r="CC1611">
        <v>82.576977990133258</v>
      </c>
      <c r="CD1611">
        <v>23</v>
      </c>
      <c r="CE1611">
        <v>113.96730054297231</v>
      </c>
      <c r="CF1611">
        <v>4</v>
      </c>
      <c r="CG1611">
        <v>1</v>
      </c>
      <c r="CM1611">
        <v>0.59399999999999997</v>
      </c>
      <c r="CQ1611" t="s">
        <v>162</v>
      </c>
      <c r="CR1611" t="s">
        <v>182</v>
      </c>
      <c r="CS1611" t="s">
        <v>242</v>
      </c>
      <c r="CT1611">
        <v>217.000001</v>
      </c>
      <c r="CU1611">
        <v>23</v>
      </c>
      <c r="CV1611">
        <v>237</v>
      </c>
      <c r="CW1611">
        <v>23</v>
      </c>
      <c r="CX1611">
        <v>0</v>
      </c>
      <c r="CY1611">
        <v>23</v>
      </c>
      <c r="CZ1611">
        <v>82.576977990133258</v>
      </c>
      <c r="DA1611">
        <v>23</v>
      </c>
      <c r="DB1611">
        <v>113.96730054297231</v>
      </c>
      <c r="DC1611">
        <v>4</v>
      </c>
      <c r="DD1611">
        <v>1</v>
      </c>
      <c r="DF1611">
        <v>0.29699999999999999</v>
      </c>
    </row>
    <row r="1612" spans="1:110" x14ac:dyDescent="0.25">
      <c r="A1612" s="74">
        <v>2</v>
      </c>
      <c r="B1612" s="44">
        <v>4</v>
      </c>
      <c r="C1612" s="44">
        <v>1</v>
      </c>
      <c r="D1612" s="44">
        <v>7</v>
      </c>
      <c r="E1612" s="44">
        <v>0.10284537958399401</v>
      </c>
      <c r="F1612" s="44">
        <v>1554.0816655000001</v>
      </c>
      <c r="G1612" s="75">
        <v>149.81</v>
      </c>
      <c r="H1612" s="74">
        <v>0.46899999999999997</v>
      </c>
      <c r="I1612" s="44">
        <v>4</v>
      </c>
      <c r="J1612" s="75">
        <v>0</v>
      </c>
      <c r="K1612" s="74">
        <v>0.35899999999999999</v>
      </c>
      <c r="L1612" s="44">
        <v>4</v>
      </c>
      <c r="M1612" s="75">
        <v>0</v>
      </c>
      <c r="N1612" s="44">
        <v>0.29699999999999999</v>
      </c>
      <c r="O1612" s="44">
        <v>4</v>
      </c>
      <c r="P1612" s="75">
        <v>0</v>
      </c>
      <c r="Q1612" s="80">
        <f t="shared" si="125"/>
        <v>0.375</v>
      </c>
      <c r="R1612" s="88">
        <f t="shared" si="125"/>
        <v>4</v>
      </c>
      <c r="T1612" s="74">
        <v>0.92200000000000004</v>
      </c>
      <c r="U1612" s="44">
        <v>9</v>
      </c>
      <c r="V1612" s="44">
        <v>0</v>
      </c>
      <c r="W1612" s="44">
        <v>216.99999999999997</v>
      </c>
      <c r="X1612" s="44">
        <v>23</v>
      </c>
      <c r="Y1612" s="44">
        <v>236.99999999999997</v>
      </c>
      <c r="Z1612" s="44">
        <v>23</v>
      </c>
      <c r="AA1612" s="44">
        <v>0</v>
      </c>
      <c r="AB1612" s="44">
        <v>23</v>
      </c>
      <c r="AC1612" s="44">
        <v>83.101281075369258</v>
      </c>
      <c r="AD1612" s="44">
        <v>23</v>
      </c>
      <c r="AE1612" s="44">
        <v>114.23144588187901</v>
      </c>
      <c r="AF1612" s="44">
        <v>4</v>
      </c>
      <c r="AG1612" s="75">
        <v>1</v>
      </c>
      <c r="AH1612" s="74">
        <v>0.93700000000000006</v>
      </c>
      <c r="AI1612" s="44">
        <v>9</v>
      </c>
      <c r="AJ1612" s="44">
        <v>0</v>
      </c>
      <c r="AK1612" s="44">
        <v>216.99999999999997</v>
      </c>
      <c r="AL1612" s="44">
        <v>23</v>
      </c>
      <c r="AM1612" s="44">
        <v>236.99999999999997</v>
      </c>
      <c r="AN1612" s="44">
        <v>23</v>
      </c>
      <c r="AO1612" s="44">
        <v>0</v>
      </c>
      <c r="AP1612" s="44">
        <v>23</v>
      </c>
      <c r="AQ1612" s="44">
        <v>83.101281075369258</v>
      </c>
      <c r="AR1612" s="44">
        <v>23</v>
      </c>
      <c r="AS1612" s="44">
        <v>114.23144588187901</v>
      </c>
      <c r="AT1612" s="44">
        <v>4</v>
      </c>
      <c r="AU1612" s="75">
        <v>1</v>
      </c>
      <c r="AV1612">
        <v>1.016</v>
      </c>
      <c r="AW1612">
        <v>9</v>
      </c>
      <c r="AX1612">
        <v>0</v>
      </c>
      <c r="AY1612">
        <v>216.99999999999997</v>
      </c>
      <c r="AZ1612">
        <v>23</v>
      </c>
      <c r="BA1612">
        <v>236.99999999999997</v>
      </c>
      <c r="BB1612">
        <v>23</v>
      </c>
      <c r="BC1612">
        <v>0</v>
      </c>
      <c r="BD1612">
        <v>23</v>
      </c>
      <c r="BE1612">
        <v>83.101281075369258</v>
      </c>
      <c r="BF1612">
        <v>23</v>
      </c>
      <c r="BG1612">
        <v>114.23144588187901</v>
      </c>
      <c r="BH1612">
        <v>4</v>
      </c>
      <c r="BI1612">
        <v>1</v>
      </c>
      <c r="BJ1612" s="74">
        <f t="shared" si="126"/>
        <v>0.95833333333333337</v>
      </c>
      <c r="BK1612" s="92">
        <f t="shared" si="127"/>
        <v>9</v>
      </c>
      <c r="BN1612" s="67">
        <f t="shared" si="128"/>
        <v>0.58333333333333337</v>
      </c>
      <c r="BO1612" s="9">
        <f t="shared" si="129"/>
        <v>5</v>
      </c>
      <c r="BT1612">
        <v>0.64</v>
      </c>
      <c r="BU1612">
        <v>9</v>
      </c>
      <c r="BV1612">
        <v>0</v>
      </c>
      <c r="BW1612">
        <v>216.99999999999997</v>
      </c>
      <c r="BX1612">
        <v>23</v>
      </c>
      <c r="BY1612">
        <v>236.99999999999997</v>
      </c>
      <c r="BZ1612">
        <v>23</v>
      </c>
      <c r="CA1612">
        <v>0</v>
      </c>
      <c r="CB1612">
        <v>23</v>
      </c>
      <c r="CC1612">
        <v>83.101281075369258</v>
      </c>
      <c r="CD1612">
        <v>23</v>
      </c>
      <c r="CE1612">
        <v>114.23144588187901</v>
      </c>
      <c r="CF1612">
        <v>4</v>
      </c>
      <c r="CG1612">
        <v>1</v>
      </c>
      <c r="CM1612">
        <v>0.64</v>
      </c>
      <c r="CQ1612" t="s">
        <v>162</v>
      </c>
      <c r="CR1612" t="s">
        <v>184</v>
      </c>
      <c r="CS1612" t="s">
        <v>242</v>
      </c>
      <c r="CT1612">
        <v>216.99999999999997</v>
      </c>
      <c r="CU1612">
        <v>23</v>
      </c>
      <c r="CV1612">
        <v>236.99999999999997</v>
      </c>
      <c r="CW1612">
        <v>23</v>
      </c>
      <c r="CX1612">
        <v>0</v>
      </c>
      <c r="CY1612">
        <v>23</v>
      </c>
      <c r="CZ1612">
        <v>83.101281075369258</v>
      </c>
      <c r="DA1612">
        <v>23</v>
      </c>
      <c r="DB1612">
        <v>114.23144588187901</v>
      </c>
      <c r="DC1612">
        <v>4</v>
      </c>
      <c r="DD1612">
        <v>1</v>
      </c>
      <c r="DF1612">
        <v>0.29599999999999999</v>
      </c>
    </row>
    <row r="1613" spans="1:110" x14ac:dyDescent="0.25">
      <c r="A1613" s="74">
        <v>2</v>
      </c>
      <c r="B1613" s="44">
        <v>4</v>
      </c>
      <c r="C1613" s="44">
        <v>1</v>
      </c>
      <c r="D1613" s="44">
        <v>8</v>
      </c>
      <c r="E1613" s="44">
        <v>0.200383384095871</v>
      </c>
      <c r="F1613" s="44">
        <v>1587.2789269999901</v>
      </c>
      <c r="G1613" s="75">
        <v>157.86000000000001</v>
      </c>
      <c r="H1613" s="74">
        <v>0.438</v>
      </c>
      <c r="I1613" s="44">
        <v>4</v>
      </c>
      <c r="J1613" s="75">
        <v>0</v>
      </c>
      <c r="K1613" s="74">
        <v>0.36</v>
      </c>
      <c r="L1613" s="44">
        <v>4</v>
      </c>
      <c r="M1613" s="75">
        <v>0</v>
      </c>
      <c r="N1613" s="44">
        <v>0.28100000000000003</v>
      </c>
      <c r="O1613" s="44">
        <v>4</v>
      </c>
      <c r="P1613" s="75">
        <v>0</v>
      </c>
      <c r="Q1613" s="80">
        <f t="shared" si="125"/>
        <v>0.35966666666666675</v>
      </c>
      <c r="R1613" s="88">
        <f t="shared" si="125"/>
        <v>4</v>
      </c>
      <c r="T1613" s="74">
        <v>0.90600000000000003</v>
      </c>
      <c r="U1613" s="44">
        <v>9</v>
      </c>
      <c r="V1613" s="44">
        <v>0</v>
      </c>
      <c r="W1613" s="44">
        <v>217.000001</v>
      </c>
      <c r="X1613" s="44">
        <v>23</v>
      </c>
      <c r="Y1613" s="44">
        <v>83.274018065598199</v>
      </c>
      <c r="Z1613" s="44">
        <v>23</v>
      </c>
      <c r="AA1613" s="44">
        <v>0</v>
      </c>
      <c r="AB1613" s="44">
        <v>23</v>
      </c>
      <c r="AC1613" s="44">
        <v>237</v>
      </c>
      <c r="AD1613" s="44">
        <v>23</v>
      </c>
      <c r="AE1613" s="44">
        <v>114.07609382565205</v>
      </c>
      <c r="AF1613" s="44">
        <v>4</v>
      </c>
      <c r="AG1613" s="75">
        <v>1</v>
      </c>
      <c r="AH1613" s="74">
        <v>0.95299999999999996</v>
      </c>
      <c r="AI1613" s="44">
        <v>9</v>
      </c>
      <c r="AJ1613" s="44">
        <v>0</v>
      </c>
      <c r="AK1613" s="44">
        <v>217.000001</v>
      </c>
      <c r="AL1613" s="44">
        <v>23</v>
      </c>
      <c r="AM1613" s="44">
        <v>83.274018065598199</v>
      </c>
      <c r="AN1613" s="44">
        <v>23</v>
      </c>
      <c r="AO1613" s="44">
        <v>0</v>
      </c>
      <c r="AP1613" s="44">
        <v>23</v>
      </c>
      <c r="AQ1613" s="44">
        <v>237</v>
      </c>
      <c r="AR1613" s="44">
        <v>23</v>
      </c>
      <c r="AS1613" s="44">
        <v>114.07609382565205</v>
      </c>
      <c r="AT1613" s="44">
        <v>4</v>
      </c>
      <c r="AU1613" s="75">
        <v>1</v>
      </c>
      <c r="AV1613">
        <v>1</v>
      </c>
      <c r="AW1613">
        <v>9</v>
      </c>
      <c r="AX1613">
        <v>0</v>
      </c>
      <c r="AY1613">
        <v>217.000001</v>
      </c>
      <c r="AZ1613">
        <v>23</v>
      </c>
      <c r="BA1613">
        <v>83.274018065598199</v>
      </c>
      <c r="BB1613">
        <v>23</v>
      </c>
      <c r="BC1613">
        <v>0</v>
      </c>
      <c r="BD1613">
        <v>23</v>
      </c>
      <c r="BE1613">
        <v>237</v>
      </c>
      <c r="BF1613">
        <v>23</v>
      </c>
      <c r="BG1613">
        <v>114.07609382565205</v>
      </c>
      <c r="BH1613">
        <v>4</v>
      </c>
      <c r="BI1613">
        <v>1</v>
      </c>
      <c r="BJ1613" s="74">
        <f t="shared" si="126"/>
        <v>0.95299999999999996</v>
      </c>
      <c r="BK1613" s="92">
        <f t="shared" si="127"/>
        <v>9</v>
      </c>
      <c r="BN1613" s="67">
        <f t="shared" si="128"/>
        <v>0.59333333333333327</v>
      </c>
      <c r="BO1613" s="9">
        <f t="shared" si="129"/>
        <v>5</v>
      </c>
      <c r="BT1613">
        <v>0.60899999999999999</v>
      </c>
      <c r="BU1613">
        <v>9</v>
      </c>
      <c r="BV1613">
        <v>0</v>
      </c>
      <c r="BW1613">
        <v>217.000001</v>
      </c>
      <c r="BX1613">
        <v>23</v>
      </c>
      <c r="BY1613">
        <v>83.274018065598199</v>
      </c>
      <c r="BZ1613">
        <v>23</v>
      </c>
      <c r="CA1613">
        <v>0</v>
      </c>
      <c r="CB1613">
        <v>23</v>
      </c>
      <c r="CC1613">
        <v>237</v>
      </c>
      <c r="CD1613">
        <v>23</v>
      </c>
      <c r="CE1613">
        <v>114.07609382565205</v>
      </c>
      <c r="CF1613">
        <v>4</v>
      </c>
      <c r="CG1613">
        <v>1</v>
      </c>
      <c r="CM1613">
        <v>0.60899999999999999</v>
      </c>
      <c r="CQ1613" t="s">
        <v>162</v>
      </c>
      <c r="CR1613" t="s">
        <v>184</v>
      </c>
      <c r="CS1613" t="s">
        <v>242</v>
      </c>
      <c r="CT1613">
        <v>217.000001</v>
      </c>
      <c r="CU1613">
        <v>23</v>
      </c>
      <c r="CV1613">
        <v>83.274018065598199</v>
      </c>
      <c r="CW1613">
        <v>23</v>
      </c>
      <c r="CX1613">
        <v>0</v>
      </c>
      <c r="CY1613">
        <v>23</v>
      </c>
      <c r="CZ1613">
        <v>237</v>
      </c>
      <c r="DA1613">
        <v>23</v>
      </c>
      <c r="DB1613">
        <v>114.07609382565205</v>
      </c>
      <c r="DC1613">
        <v>4</v>
      </c>
      <c r="DD1613">
        <v>1</v>
      </c>
      <c r="DF1613">
        <v>0.29599999999999999</v>
      </c>
    </row>
    <row r="1614" spans="1:110" x14ac:dyDescent="0.25">
      <c r="A1614" s="74">
        <v>2</v>
      </c>
      <c r="B1614" s="44">
        <v>4</v>
      </c>
      <c r="C1614" s="44">
        <v>1</v>
      </c>
      <c r="D1614" s="44">
        <v>9</v>
      </c>
      <c r="E1614" s="44">
        <v>0.29792138860774797</v>
      </c>
      <c r="F1614" s="44">
        <v>1620.4761885</v>
      </c>
      <c r="G1614" s="75">
        <v>165.91</v>
      </c>
      <c r="H1614" s="74">
        <v>0.45400000000000001</v>
      </c>
      <c r="I1614" s="44">
        <v>4</v>
      </c>
      <c r="J1614" s="75">
        <v>0</v>
      </c>
      <c r="K1614" s="74">
        <v>0.36</v>
      </c>
      <c r="L1614" s="44">
        <v>4</v>
      </c>
      <c r="M1614" s="75">
        <v>0</v>
      </c>
      <c r="N1614" s="44">
        <v>0.29699999999999999</v>
      </c>
      <c r="O1614" s="44">
        <v>4</v>
      </c>
      <c r="P1614" s="75">
        <v>0</v>
      </c>
      <c r="Q1614" s="80">
        <f t="shared" si="125"/>
        <v>0.37033333333333335</v>
      </c>
      <c r="R1614" s="88">
        <f t="shared" si="125"/>
        <v>4</v>
      </c>
      <c r="T1614" s="74">
        <v>0.90600000000000003</v>
      </c>
      <c r="U1614" s="44">
        <v>9</v>
      </c>
      <c r="V1614" s="44">
        <v>0</v>
      </c>
      <c r="W1614" s="44">
        <v>217</v>
      </c>
      <c r="X1614" s="44">
        <v>23</v>
      </c>
      <c r="Y1614" s="44">
        <v>83.158884293934392</v>
      </c>
      <c r="Z1614" s="44">
        <v>23</v>
      </c>
      <c r="AA1614" s="44">
        <v>0</v>
      </c>
      <c r="AB1614" s="44">
        <v>23</v>
      </c>
      <c r="AC1614" s="44">
        <v>237</v>
      </c>
      <c r="AD1614" s="44">
        <v>23</v>
      </c>
      <c r="AE1614" s="44">
        <v>113.58224066825308</v>
      </c>
      <c r="AF1614" s="44">
        <v>4</v>
      </c>
      <c r="AG1614" s="75">
        <v>1</v>
      </c>
      <c r="AH1614" s="74">
        <v>0.95399999999999996</v>
      </c>
      <c r="AI1614" s="44">
        <v>9</v>
      </c>
      <c r="AJ1614" s="44">
        <v>0</v>
      </c>
      <c r="AK1614" s="44">
        <v>217</v>
      </c>
      <c r="AL1614" s="44">
        <v>23</v>
      </c>
      <c r="AM1614" s="44">
        <v>83.158884293934392</v>
      </c>
      <c r="AN1614" s="44">
        <v>23</v>
      </c>
      <c r="AO1614" s="44">
        <v>0</v>
      </c>
      <c r="AP1614" s="44">
        <v>23</v>
      </c>
      <c r="AQ1614" s="44">
        <v>237</v>
      </c>
      <c r="AR1614" s="44">
        <v>23</v>
      </c>
      <c r="AS1614" s="44">
        <v>113.58224066825308</v>
      </c>
      <c r="AT1614" s="44">
        <v>4</v>
      </c>
      <c r="AU1614" s="75">
        <v>1</v>
      </c>
      <c r="AV1614">
        <v>1</v>
      </c>
      <c r="AW1614">
        <v>9</v>
      </c>
      <c r="AX1614">
        <v>0</v>
      </c>
      <c r="AY1614">
        <v>217</v>
      </c>
      <c r="AZ1614">
        <v>23</v>
      </c>
      <c r="BA1614">
        <v>83.158884293934392</v>
      </c>
      <c r="BB1614">
        <v>23</v>
      </c>
      <c r="BC1614">
        <v>0</v>
      </c>
      <c r="BD1614">
        <v>23</v>
      </c>
      <c r="BE1614">
        <v>237</v>
      </c>
      <c r="BF1614">
        <v>23</v>
      </c>
      <c r="BG1614">
        <v>113.58224066825308</v>
      </c>
      <c r="BH1614">
        <v>4</v>
      </c>
      <c r="BI1614">
        <v>1</v>
      </c>
      <c r="BJ1614" s="74">
        <f t="shared" si="126"/>
        <v>0.95333333333333325</v>
      </c>
      <c r="BK1614" s="92">
        <f t="shared" si="127"/>
        <v>9</v>
      </c>
      <c r="BN1614" s="67">
        <f t="shared" si="128"/>
        <v>0.58299999999999996</v>
      </c>
      <c r="BO1614" s="9">
        <f t="shared" si="129"/>
        <v>5</v>
      </c>
      <c r="BT1614">
        <v>0.60899999999999999</v>
      </c>
      <c r="BU1614">
        <v>9</v>
      </c>
      <c r="BV1614">
        <v>0</v>
      </c>
      <c r="BW1614">
        <v>217</v>
      </c>
      <c r="BX1614">
        <v>23</v>
      </c>
      <c r="BY1614">
        <v>83.158884293934392</v>
      </c>
      <c r="BZ1614">
        <v>23</v>
      </c>
      <c r="CA1614">
        <v>0</v>
      </c>
      <c r="CB1614">
        <v>23</v>
      </c>
      <c r="CC1614">
        <v>237</v>
      </c>
      <c r="CD1614">
        <v>23</v>
      </c>
      <c r="CE1614">
        <v>113.58224066825308</v>
      </c>
      <c r="CF1614">
        <v>4</v>
      </c>
      <c r="CG1614">
        <v>1</v>
      </c>
      <c r="CM1614">
        <v>0.60899999999999999</v>
      </c>
      <c r="CQ1614" t="s">
        <v>162</v>
      </c>
      <c r="CR1614" t="s">
        <v>182</v>
      </c>
      <c r="CS1614" t="s">
        <v>242</v>
      </c>
      <c r="CT1614">
        <v>217</v>
      </c>
      <c r="CU1614">
        <v>23</v>
      </c>
      <c r="CV1614">
        <v>83.158884293934392</v>
      </c>
      <c r="CW1614">
        <v>23</v>
      </c>
      <c r="CX1614">
        <v>0</v>
      </c>
      <c r="CY1614">
        <v>23</v>
      </c>
      <c r="CZ1614">
        <v>237</v>
      </c>
      <c r="DA1614">
        <v>23</v>
      </c>
      <c r="DB1614">
        <v>113.58224066825308</v>
      </c>
      <c r="DC1614">
        <v>4</v>
      </c>
      <c r="DD1614">
        <v>1</v>
      </c>
      <c r="DF1614">
        <v>0.29699999999999999</v>
      </c>
    </row>
    <row r="1615" spans="1:110" x14ac:dyDescent="0.25">
      <c r="A1615" s="74">
        <v>2</v>
      </c>
      <c r="B1615" s="44">
        <v>4</v>
      </c>
      <c r="C1615" s="44">
        <v>1</v>
      </c>
      <c r="D1615" s="44">
        <v>10</v>
      </c>
      <c r="E1615" s="44">
        <v>0.39545939311962502</v>
      </c>
      <c r="F1615" s="44">
        <v>1653.67345</v>
      </c>
      <c r="G1615" s="75">
        <v>173.95999999999901</v>
      </c>
      <c r="H1615" s="74">
        <v>0.437</v>
      </c>
      <c r="I1615" s="44">
        <v>4</v>
      </c>
      <c r="J1615" s="75">
        <v>0</v>
      </c>
      <c r="K1615" s="74">
        <v>0.34300000000000003</v>
      </c>
      <c r="L1615" s="44">
        <v>4</v>
      </c>
      <c r="M1615" s="75">
        <v>0</v>
      </c>
      <c r="N1615" s="44">
        <v>0.29699999999999999</v>
      </c>
      <c r="O1615" s="44">
        <v>4</v>
      </c>
      <c r="P1615" s="75">
        <v>0</v>
      </c>
      <c r="Q1615" s="80">
        <f t="shared" si="125"/>
        <v>0.35899999999999999</v>
      </c>
      <c r="R1615" s="88">
        <f t="shared" si="125"/>
        <v>4</v>
      </c>
      <c r="T1615" s="74">
        <v>0.90600000000000003</v>
      </c>
      <c r="U1615" s="44">
        <v>9</v>
      </c>
      <c r="V1615" s="44">
        <v>0</v>
      </c>
      <c r="W1615" s="44">
        <v>217</v>
      </c>
      <c r="X1615" s="44">
        <v>23</v>
      </c>
      <c r="Y1615" s="44">
        <v>83.050174297882876</v>
      </c>
      <c r="Z1615" s="44">
        <v>23</v>
      </c>
      <c r="AA1615" s="44">
        <v>0</v>
      </c>
      <c r="AB1615" s="44">
        <v>23</v>
      </c>
      <c r="AC1615" s="44">
        <v>237</v>
      </c>
      <c r="AD1615" s="44">
        <v>23</v>
      </c>
      <c r="AE1615" s="44">
        <v>113.10802021394572</v>
      </c>
      <c r="AF1615" s="44">
        <v>4</v>
      </c>
      <c r="AG1615" s="75">
        <v>1</v>
      </c>
      <c r="AH1615" s="74">
        <v>0.95299999999999996</v>
      </c>
      <c r="AI1615" s="44">
        <v>9</v>
      </c>
      <c r="AJ1615" s="44">
        <v>0</v>
      </c>
      <c r="AK1615" s="44">
        <v>217</v>
      </c>
      <c r="AL1615" s="44">
        <v>23</v>
      </c>
      <c r="AM1615" s="44">
        <v>83.050174297882876</v>
      </c>
      <c r="AN1615" s="44">
        <v>23</v>
      </c>
      <c r="AO1615" s="44">
        <v>0</v>
      </c>
      <c r="AP1615" s="44">
        <v>23</v>
      </c>
      <c r="AQ1615" s="44">
        <v>237</v>
      </c>
      <c r="AR1615" s="44">
        <v>23</v>
      </c>
      <c r="AS1615" s="44">
        <v>113.10802021394572</v>
      </c>
      <c r="AT1615" s="44">
        <v>4</v>
      </c>
      <c r="AU1615" s="75">
        <v>1</v>
      </c>
      <c r="AV1615">
        <v>0.98399999999999999</v>
      </c>
      <c r="AW1615">
        <v>9</v>
      </c>
      <c r="AX1615">
        <v>0</v>
      </c>
      <c r="AY1615">
        <v>217</v>
      </c>
      <c r="AZ1615">
        <v>23</v>
      </c>
      <c r="BA1615">
        <v>83.050174297882876</v>
      </c>
      <c r="BB1615">
        <v>23</v>
      </c>
      <c r="BC1615">
        <v>0</v>
      </c>
      <c r="BD1615">
        <v>23</v>
      </c>
      <c r="BE1615">
        <v>237</v>
      </c>
      <c r="BF1615">
        <v>23</v>
      </c>
      <c r="BG1615">
        <v>113.10802021394572</v>
      </c>
      <c r="BH1615">
        <v>4</v>
      </c>
      <c r="BI1615">
        <v>1</v>
      </c>
      <c r="BJ1615" s="74">
        <f t="shared" si="126"/>
        <v>0.94766666666666666</v>
      </c>
      <c r="BK1615" s="92">
        <f t="shared" si="127"/>
        <v>9</v>
      </c>
      <c r="BN1615" s="67">
        <f t="shared" si="128"/>
        <v>0.58866666666666667</v>
      </c>
      <c r="BO1615" s="9">
        <f t="shared" si="129"/>
        <v>5</v>
      </c>
      <c r="BT1615">
        <v>0.59299999999999997</v>
      </c>
      <c r="BU1615">
        <v>9</v>
      </c>
      <c r="BV1615">
        <v>0</v>
      </c>
      <c r="BW1615">
        <v>217</v>
      </c>
      <c r="BX1615">
        <v>23</v>
      </c>
      <c r="BY1615">
        <v>83.050174297882876</v>
      </c>
      <c r="BZ1615">
        <v>23</v>
      </c>
      <c r="CA1615">
        <v>0</v>
      </c>
      <c r="CB1615">
        <v>23</v>
      </c>
      <c r="CC1615">
        <v>237</v>
      </c>
      <c r="CD1615">
        <v>23</v>
      </c>
      <c r="CE1615">
        <v>113.10802021394572</v>
      </c>
      <c r="CF1615">
        <v>4</v>
      </c>
      <c r="CG1615">
        <v>1</v>
      </c>
      <c r="CM1615">
        <v>0.59299999999999997</v>
      </c>
      <c r="CQ1615" t="s">
        <v>162</v>
      </c>
      <c r="CR1615" t="s">
        <v>180</v>
      </c>
      <c r="CS1615" t="s">
        <v>242</v>
      </c>
      <c r="CT1615">
        <v>217</v>
      </c>
      <c r="CU1615">
        <v>23</v>
      </c>
      <c r="CV1615">
        <v>83.050174297882876</v>
      </c>
      <c r="CW1615">
        <v>23</v>
      </c>
      <c r="CX1615">
        <v>0</v>
      </c>
      <c r="CY1615">
        <v>23</v>
      </c>
      <c r="CZ1615">
        <v>237</v>
      </c>
      <c r="DA1615">
        <v>23</v>
      </c>
      <c r="DB1615">
        <v>113.10802021394572</v>
      </c>
      <c r="DC1615">
        <v>4</v>
      </c>
      <c r="DD1615">
        <v>1</v>
      </c>
      <c r="DF1615">
        <v>0.26600000000000001</v>
      </c>
    </row>
    <row r="1616" spans="1:110" x14ac:dyDescent="0.25">
      <c r="A1616" s="74">
        <v>2</v>
      </c>
      <c r="B1616" s="44">
        <v>4</v>
      </c>
      <c r="C1616" s="44">
        <v>1</v>
      </c>
      <c r="D1616" s="44">
        <v>11</v>
      </c>
      <c r="E1616" s="44">
        <v>0.49299739763150202</v>
      </c>
      <c r="F1616" s="44">
        <v>1686.8707115</v>
      </c>
      <c r="G1616" s="75">
        <v>182.01</v>
      </c>
      <c r="H1616" s="74">
        <v>0.45300000000000001</v>
      </c>
      <c r="I1616" s="44">
        <v>4</v>
      </c>
      <c r="J1616" s="75">
        <v>0</v>
      </c>
      <c r="K1616" s="74">
        <v>0.32800000000000001</v>
      </c>
      <c r="L1616" s="44">
        <v>4</v>
      </c>
      <c r="M1616" s="75">
        <v>0</v>
      </c>
      <c r="N1616" s="44">
        <v>0.29599999999999999</v>
      </c>
      <c r="O1616" s="44">
        <v>4</v>
      </c>
      <c r="P1616" s="75">
        <v>0</v>
      </c>
      <c r="Q1616" s="80">
        <f t="shared" si="125"/>
        <v>0.35899999999999999</v>
      </c>
      <c r="R1616" s="88">
        <f t="shared" si="125"/>
        <v>4</v>
      </c>
      <c r="T1616" s="74">
        <v>0.90600000000000003</v>
      </c>
      <c r="U1616" s="44">
        <v>9</v>
      </c>
      <c r="V1616" s="44">
        <v>0</v>
      </c>
      <c r="W1616" s="44">
        <v>216.99999999999997</v>
      </c>
      <c r="X1616" s="44">
        <v>23</v>
      </c>
      <c r="Y1616" s="44">
        <v>82.946164776538737</v>
      </c>
      <c r="Z1616" s="44">
        <v>23</v>
      </c>
      <c r="AA1616" s="44">
        <v>0</v>
      </c>
      <c r="AB1616" s="44">
        <v>23</v>
      </c>
      <c r="AC1616" s="44">
        <v>236.99999999999997</v>
      </c>
      <c r="AD1616" s="44">
        <v>23</v>
      </c>
      <c r="AE1616" s="44">
        <v>112.65227864472311</v>
      </c>
      <c r="AF1616" s="44">
        <v>4</v>
      </c>
      <c r="AG1616" s="75">
        <v>1</v>
      </c>
      <c r="AH1616" s="74">
        <v>0.92200000000000004</v>
      </c>
      <c r="AI1616" s="44">
        <v>9</v>
      </c>
      <c r="AJ1616" s="44">
        <v>0</v>
      </c>
      <c r="AK1616" s="44">
        <v>216.99999999999997</v>
      </c>
      <c r="AL1616" s="44">
        <v>23</v>
      </c>
      <c r="AM1616" s="44">
        <v>82.946164776538737</v>
      </c>
      <c r="AN1616" s="44">
        <v>23</v>
      </c>
      <c r="AO1616" s="44">
        <v>0</v>
      </c>
      <c r="AP1616" s="44">
        <v>23</v>
      </c>
      <c r="AQ1616" s="44">
        <v>236.99999999999997</v>
      </c>
      <c r="AR1616" s="44">
        <v>23</v>
      </c>
      <c r="AS1616" s="44">
        <v>112.65227864472311</v>
      </c>
      <c r="AT1616" s="44">
        <v>4</v>
      </c>
      <c r="AU1616" s="75">
        <v>1</v>
      </c>
      <c r="AV1616">
        <v>1</v>
      </c>
      <c r="AW1616">
        <v>9</v>
      </c>
      <c r="AX1616">
        <v>0</v>
      </c>
      <c r="AY1616">
        <v>216.99999999999997</v>
      </c>
      <c r="AZ1616">
        <v>23</v>
      </c>
      <c r="BA1616">
        <v>82.946164776538737</v>
      </c>
      <c r="BB1616">
        <v>23</v>
      </c>
      <c r="BC1616">
        <v>0</v>
      </c>
      <c r="BD1616">
        <v>23</v>
      </c>
      <c r="BE1616">
        <v>236.99999999999997</v>
      </c>
      <c r="BF1616">
        <v>23</v>
      </c>
      <c r="BG1616">
        <v>112.65227864472311</v>
      </c>
      <c r="BH1616">
        <v>4</v>
      </c>
      <c r="BI1616">
        <v>1</v>
      </c>
      <c r="BJ1616" s="74">
        <f t="shared" si="126"/>
        <v>0.94266666666666676</v>
      </c>
      <c r="BK1616" s="92">
        <f t="shared" si="127"/>
        <v>9</v>
      </c>
      <c r="BN1616" s="67">
        <f t="shared" si="128"/>
        <v>0.58366666666666678</v>
      </c>
      <c r="BO1616" s="9">
        <f t="shared" si="129"/>
        <v>5</v>
      </c>
      <c r="BT1616">
        <v>0.59399999999999997</v>
      </c>
      <c r="BU1616">
        <v>9</v>
      </c>
      <c r="BV1616">
        <v>0</v>
      </c>
      <c r="BW1616">
        <v>216.99999999999997</v>
      </c>
      <c r="BX1616">
        <v>23</v>
      </c>
      <c r="BY1616">
        <v>82.946164776538737</v>
      </c>
      <c r="BZ1616">
        <v>23</v>
      </c>
      <c r="CA1616">
        <v>0</v>
      </c>
      <c r="CB1616">
        <v>23</v>
      </c>
      <c r="CC1616">
        <v>236.99999999999997</v>
      </c>
      <c r="CD1616">
        <v>23</v>
      </c>
      <c r="CE1616">
        <v>112.65227864472311</v>
      </c>
      <c r="CF1616">
        <v>4</v>
      </c>
      <c r="CG1616">
        <v>1</v>
      </c>
      <c r="CM1616">
        <v>0.59399999999999997</v>
      </c>
      <c r="CQ1616" t="s">
        <v>162</v>
      </c>
      <c r="CR1616" t="s">
        <v>182</v>
      </c>
      <c r="CS1616" t="s">
        <v>242</v>
      </c>
      <c r="CT1616">
        <v>216.99999999999997</v>
      </c>
      <c r="CU1616">
        <v>23</v>
      </c>
      <c r="CV1616">
        <v>82.946164776538737</v>
      </c>
      <c r="CW1616">
        <v>23</v>
      </c>
      <c r="CX1616">
        <v>0</v>
      </c>
      <c r="CY1616">
        <v>23</v>
      </c>
      <c r="CZ1616">
        <v>236.99999999999997</v>
      </c>
      <c r="DA1616">
        <v>23</v>
      </c>
      <c r="DB1616">
        <v>112.65227864472311</v>
      </c>
      <c r="DC1616">
        <v>4</v>
      </c>
      <c r="DD1616">
        <v>1</v>
      </c>
      <c r="DF1616">
        <v>0.29699999999999999</v>
      </c>
    </row>
    <row r="1617" spans="1:110" x14ac:dyDescent="0.25">
      <c r="A1617" s="74">
        <v>2</v>
      </c>
      <c r="B1617" s="44">
        <v>4</v>
      </c>
      <c r="C1617" s="44">
        <v>2</v>
      </c>
      <c r="D1617" s="44">
        <v>0</v>
      </c>
      <c r="E1617" s="44">
        <v>-0.26916083133909302</v>
      </c>
      <c r="F1617" s="44">
        <v>1446.3761909999901</v>
      </c>
      <c r="G1617" s="75">
        <v>100.2</v>
      </c>
      <c r="H1617" s="74">
        <v>0.45300000000000001</v>
      </c>
      <c r="I1617" s="44">
        <v>4</v>
      </c>
      <c r="J1617" s="75">
        <v>0</v>
      </c>
      <c r="K1617" s="74">
        <v>0.34399999999999997</v>
      </c>
      <c r="L1617" s="44">
        <v>4</v>
      </c>
      <c r="M1617" s="75">
        <v>0</v>
      </c>
      <c r="N1617" s="44">
        <v>0.28100000000000003</v>
      </c>
      <c r="O1617" s="44">
        <v>4</v>
      </c>
      <c r="P1617" s="75">
        <v>0</v>
      </c>
      <c r="Q1617" s="80">
        <f t="shared" si="125"/>
        <v>0.35933333333333328</v>
      </c>
      <c r="R1617" s="88">
        <f t="shared" si="125"/>
        <v>4</v>
      </c>
      <c r="T1617" s="74">
        <v>0.82799999999999996</v>
      </c>
      <c r="U1617" s="44">
        <v>7</v>
      </c>
      <c r="V1617" s="44">
        <v>0</v>
      </c>
      <c r="W1617" s="44">
        <v>0</v>
      </c>
      <c r="X1617" s="44">
        <v>23</v>
      </c>
      <c r="Y1617" s="44">
        <v>217</v>
      </c>
      <c r="Z1617" s="44">
        <v>23</v>
      </c>
      <c r="AA1617" s="44">
        <v>237</v>
      </c>
      <c r="AB1617" s="44">
        <v>23</v>
      </c>
      <c r="AC1617" s="44">
        <v>0</v>
      </c>
      <c r="AD1617" s="44">
        <v>23</v>
      </c>
      <c r="AE1617" s="44">
        <v>115.69672716649761</v>
      </c>
      <c r="AF1617" s="44">
        <v>4</v>
      </c>
      <c r="AG1617" s="75">
        <v>0.9</v>
      </c>
      <c r="AH1617" s="74">
        <v>0.86</v>
      </c>
      <c r="AI1617" s="44">
        <v>7</v>
      </c>
      <c r="AJ1617" s="44">
        <v>0</v>
      </c>
      <c r="AK1617" s="44">
        <v>0</v>
      </c>
      <c r="AL1617" s="44">
        <v>23</v>
      </c>
      <c r="AM1617" s="44">
        <v>217</v>
      </c>
      <c r="AN1617" s="44">
        <v>23</v>
      </c>
      <c r="AO1617" s="44">
        <v>237</v>
      </c>
      <c r="AP1617" s="44">
        <v>23</v>
      </c>
      <c r="AQ1617" s="44">
        <v>0</v>
      </c>
      <c r="AR1617" s="44">
        <v>23</v>
      </c>
      <c r="AS1617" s="44">
        <v>115.69672716649761</v>
      </c>
      <c r="AT1617" s="44">
        <v>4</v>
      </c>
      <c r="AU1617" s="75">
        <v>0.9</v>
      </c>
      <c r="AV1617">
        <v>0.93700000000000006</v>
      </c>
      <c r="AW1617">
        <v>7</v>
      </c>
      <c r="AX1617">
        <v>0</v>
      </c>
      <c r="AY1617">
        <v>0</v>
      </c>
      <c r="AZ1617">
        <v>23</v>
      </c>
      <c r="BA1617">
        <v>217</v>
      </c>
      <c r="BB1617">
        <v>23</v>
      </c>
      <c r="BC1617">
        <v>237</v>
      </c>
      <c r="BD1617">
        <v>23</v>
      </c>
      <c r="BE1617">
        <v>0</v>
      </c>
      <c r="BF1617">
        <v>23</v>
      </c>
      <c r="BG1617">
        <v>115.69672716649761</v>
      </c>
      <c r="BH1617">
        <v>4</v>
      </c>
      <c r="BI1617">
        <v>0.9</v>
      </c>
      <c r="BJ1617" s="74">
        <f t="shared" si="126"/>
        <v>0.875</v>
      </c>
      <c r="BK1617" s="92">
        <f t="shared" si="127"/>
        <v>7</v>
      </c>
      <c r="BN1617" s="67">
        <f t="shared" si="128"/>
        <v>0.51566666666666672</v>
      </c>
      <c r="BO1617" s="9">
        <f t="shared" si="129"/>
        <v>3</v>
      </c>
      <c r="BT1617">
        <v>0.54700000000000004</v>
      </c>
      <c r="BU1617">
        <v>7</v>
      </c>
      <c r="BV1617">
        <v>0</v>
      </c>
      <c r="BW1617">
        <v>0</v>
      </c>
      <c r="BX1617">
        <v>23</v>
      </c>
      <c r="BY1617">
        <v>217</v>
      </c>
      <c r="BZ1617">
        <v>23</v>
      </c>
      <c r="CA1617">
        <v>237</v>
      </c>
      <c r="CB1617">
        <v>23</v>
      </c>
      <c r="CC1617">
        <v>0</v>
      </c>
      <c r="CD1617">
        <v>23</v>
      </c>
      <c r="CE1617">
        <v>115.69672716649761</v>
      </c>
      <c r="CF1617">
        <v>4</v>
      </c>
      <c r="CG1617">
        <v>0.9</v>
      </c>
      <c r="CM1617">
        <v>0.54700000000000004</v>
      </c>
      <c r="CQ1617" t="s">
        <v>162</v>
      </c>
      <c r="CR1617" t="s">
        <v>179</v>
      </c>
      <c r="CS1617" t="s">
        <v>183</v>
      </c>
      <c r="CT1617">
        <v>0</v>
      </c>
      <c r="CU1617">
        <v>23</v>
      </c>
      <c r="CV1617">
        <v>217</v>
      </c>
      <c r="CW1617">
        <v>23</v>
      </c>
      <c r="CX1617">
        <v>237</v>
      </c>
      <c r="CY1617">
        <v>23</v>
      </c>
      <c r="CZ1617">
        <v>0</v>
      </c>
      <c r="DA1617">
        <v>23</v>
      </c>
      <c r="DB1617">
        <v>115.69672716649761</v>
      </c>
      <c r="DC1617">
        <v>4</v>
      </c>
      <c r="DD1617">
        <v>0.9</v>
      </c>
      <c r="DF1617">
        <v>0.26500000000000001</v>
      </c>
    </row>
    <row r="1618" spans="1:110" x14ac:dyDescent="0.25">
      <c r="A1618" s="74">
        <v>2</v>
      </c>
      <c r="B1618" s="44">
        <v>4</v>
      </c>
      <c r="C1618" s="44">
        <v>2</v>
      </c>
      <c r="D1618" s="44">
        <v>1</v>
      </c>
      <c r="E1618" s="44">
        <v>-0.171622826827216</v>
      </c>
      <c r="F1618" s="44">
        <v>1479.5734525</v>
      </c>
      <c r="G1618" s="75">
        <v>108.25</v>
      </c>
      <c r="H1618" s="74">
        <v>0.45300000000000001</v>
      </c>
      <c r="I1618" s="44">
        <v>4</v>
      </c>
      <c r="J1618" s="75">
        <v>0</v>
      </c>
      <c r="K1618" s="74">
        <v>0.32900000000000001</v>
      </c>
      <c r="L1618" s="44">
        <v>4</v>
      </c>
      <c r="M1618" s="75">
        <v>0</v>
      </c>
      <c r="N1618" s="44">
        <v>0.28199999999999997</v>
      </c>
      <c r="O1618" s="44">
        <v>4</v>
      </c>
      <c r="P1618" s="75">
        <v>0</v>
      </c>
      <c r="Q1618" s="80">
        <f t="shared" si="125"/>
        <v>0.35466666666666669</v>
      </c>
      <c r="R1618" s="88">
        <f t="shared" si="125"/>
        <v>4</v>
      </c>
      <c r="T1618" s="74">
        <v>0.92100000000000004</v>
      </c>
      <c r="U1618" s="44">
        <v>9</v>
      </c>
      <c r="V1618" s="44">
        <v>0</v>
      </c>
      <c r="W1618" s="44">
        <v>81.011221392041264</v>
      </c>
      <c r="X1618" s="44">
        <v>23</v>
      </c>
      <c r="Y1618" s="44">
        <v>237</v>
      </c>
      <c r="Z1618" s="44">
        <v>23</v>
      </c>
      <c r="AA1618" s="44">
        <v>217.000001</v>
      </c>
      <c r="AB1618" s="44">
        <v>23</v>
      </c>
      <c r="AC1618" s="44">
        <v>0</v>
      </c>
      <c r="AD1618" s="44">
        <v>23</v>
      </c>
      <c r="AE1618" s="44">
        <v>114.31843655446607</v>
      </c>
      <c r="AF1618" s="44">
        <v>4</v>
      </c>
      <c r="AG1618" s="75">
        <v>1</v>
      </c>
      <c r="AH1618" s="74">
        <v>0.93700000000000006</v>
      </c>
      <c r="AI1618" s="44">
        <v>9</v>
      </c>
      <c r="AJ1618" s="44">
        <v>0</v>
      </c>
      <c r="AK1618" s="44">
        <v>81.011221392041264</v>
      </c>
      <c r="AL1618" s="44">
        <v>23</v>
      </c>
      <c r="AM1618" s="44">
        <v>237</v>
      </c>
      <c r="AN1618" s="44">
        <v>23</v>
      </c>
      <c r="AO1618" s="44">
        <v>217.000001</v>
      </c>
      <c r="AP1618" s="44">
        <v>23</v>
      </c>
      <c r="AQ1618" s="44">
        <v>0</v>
      </c>
      <c r="AR1618" s="44">
        <v>23</v>
      </c>
      <c r="AS1618" s="44">
        <v>114.31843655446607</v>
      </c>
      <c r="AT1618" s="44">
        <v>4</v>
      </c>
      <c r="AU1618" s="75">
        <v>1</v>
      </c>
      <c r="AV1618">
        <v>1</v>
      </c>
      <c r="AW1618">
        <v>9</v>
      </c>
      <c r="AX1618">
        <v>0</v>
      </c>
      <c r="AY1618">
        <v>81.011221392041264</v>
      </c>
      <c r="AZ1618">
        <v>23</v>
      </c>
      <c r="BA1618">
        <v>237</v>
      </c>
      <c r="BB1618">
        <v>23</v>
      </c>
      <c r="BC1618">
        <v>217.000001</v>
      </c>
      <c r="BD1618">
        <v>23</v>
      </c>
      <c r="BE1618">
        <v>0</v>
      </c>
      <c r="BF1618">
        <v>23</v>
      </c>
      <c r="BG1618">
        <v>114.31843655446607</v>
      </c>
      <c r="BH1618">
        <v>4</v>
      </c>
      <c r="BI1618">
        <v>1</v>
      </c>
      <c r="BJ1618" s="74">
        <f t="shared" si="126"/>
        <v>0.95266666666666666</v>
      </c>
      <c r="BK1618" s="92">
        <f t="shared" si="127"/>
        <v>9</v>
      </c>
      <c r="BN1618" s="67">
        <f t="shared" si="128"/>
        <v>0.59799999999999998</v>
      </c>
      <c r="BO1618" s="9">
        <f t="shared" si="129"/>
        <v>5</v>
      </c>
      <c r="BT1618">
        <v>0.57799999999999996</v>
      </c>
      <c r="BU1618">
        <v>9</v>
      </c>
      <c r="BV1618">
        <v>0</v>
      </c>
      <c r="BW1618">
        <v>81.011221392041264</v>
      </c>
      <c r="BX1618">
        <v>23</v>
      </c>
      <c r="BY1618">
        <v>237</v>
      </c>
      <c r="BZ1618">
        <v>23</v>
      </c>
      <c r="CA1618">
        <v>217.000001</v>
      </c>
      <c r="CB1618">
        <v>23</v>
      </c>
      <c r="CC1618">
        <v>0</v>
      </c>
      <c r="CD1618">
        <v>23</v>
      </c>
      <c r="CE1618">
        <v>114.31843655446607</v>
      </c>
      <c r="CF1618">
        <v>4</v>
      </c>
      <c r="CG1618">
        <v>1</v>
      </c>
      <c r="CM1618">
        <v>0.57799999999999996</v>
      </c>
      <c r="CQ1618" t="s">
        <v>162</v>
      </c>
      <c r="CR1618" t="s">
        <v>180</v>
      </c>
      <c r="CS1618" t="s">
        <v>242</v>
      </c>
      <c r="CT1618">
        <v>81.011221392041264</v>
      </c>
      <c r="CU1618">
        <v>23</v>
      </c>
      <c r="CV1618">
        <v>237</v>
      </c>
      <c r="CW1618">
        <v>23</v>
      </c>
      <c r="CX1618">
        <v>217.000001</v>
      </c>
      <c r="CY1618">
        <v>23</v>
      </c>
      <c r="CZ1618">
        <v>0</v>
      </c>
      <c r="DA1618">
        <v>23</v>
      </c>
      <c r="DB1618">
        <v>114.31843655446607</v>
      </c>
      <c r="DC1618">
        <v>4</v>
      </c>
      <c r="DD1618">
        <v>1</v>
      </c>
      <c r="DF1618">
        <v>0.26600000000000001</v>
      </c>
    </row>
    <row r="1619" spans="1:110" x14ac:dyDescent="0.25">
      <c r="A1619" s="74">
        <v>2</v>
      </c>
      <c r="B1619" s="44">
        <v>4</v>
      </c>
      <c r="C1619" s="44">
        <v>2</v>
      </c>
      <c r="D1619" s="44">
        <v>2</v>
      </c>
      <c r="E1619" s="44">
        <v>-7.4084822315339693E-2</v>
      </c>
      <c r="F1619" s="44">
        <v>1512.77071399999</v>
      </c>
      <c r="G1619" s="75">
        <v>116.3</v>
      </c>
      <c r="H1619" s="74">
        <v>0.42199999999999999</v>
      </c>
      <c r="I1619" s="44">
        <v>4</v>
      </c>
      <c r="J1619" s="75">
        <v>0</v>
      </c>
      <c r="K1619" s="74">
        <v>0.35899999999999999</v>
      </c>
      <c r="L1619" s="44">
        <v>4</v>
      </c>
      <c r="M1619" s="75">
        <v>0</v>
      </c>
      <c r="N1619" s="44">
        <v>0.29699999999999999</v>
      </c>
      <c r="O1619" s="44">
        <v>4</v>
      </c>
      <c r="P1619" s="75">
        <v>0</v>
      </c>
      <c r="Q1619" s="80">
        <f t="shared" si="125"/>
        <v>0.35933333333333328</v>
      </c>
      <c r="R1619" s="88">
        <f t="shared" si="125"/>
        <v>4</v>
      </c>
      <c r="T1619" s="74">
        <v>0.90700000000000003</v>
      </c>
      <c r="U1619" s="44">
        <v>9</v>
      </c>
      <c r="V1619" s="44">
        <v>0</v>
      </c>
      <c r="W1619" s="44">
        <v>80.9719766519503</v>
      </c>
      <c r="X1619" s="44">
        <v>23</v>
      </c>
      <c r="Y1619" s="44">
        <v>236.99999999999997</v>
      </c>
      <c r="Z1619" s="44">
        <v>23</v>
      </c>
      <c r="AA1619" s="44">
        <v>0</v>
      </c>
      <c r="AB1619" s="44">
        <v>23</v>
      </c>
      <c r="AC1619" s="44">
        <v>217.00000099999997</v>
      </c>
      <c r="AD1619" s="44">
        <v>23</v>
      </c>
      <c r="AE1619" s="44">
        <v>114.66619740246429</v>
      </c>
      <c r="AF1619" s="44">
        <v>4</v>
      </c>
      <c r="AG1619" s="75">
        <v>1</v>
      </c>
      <c r="AH1619" s="74">
        <v>0.90600000000000003</v>
      </c>
      <c r="AI1619" s="44">
        <v>9</v>
      </c>
      <c r="AJ1619" s="44">
        <v>0</v>
      </c>
      <c r="AK1619" s="44">
        <v>80.9719766519503</v>
      </c>
      <c r="AL1619" s="44">
        <v>23</v>
      </c>
      <c r="AM1619" s="44">
        <v>236.99999999999997</v>
      </c>
      <c r="AN1619" s="44">
        <v>23</v>
      </c>
      <c r="AO1619" s="44">
        <v>0</v>
      </c>
      <c r="AP1619" s="44">
        <v>23</v>
      </c>
      <c r="AQ1619" s="44">
        <v>217.00000099999997</v>
      </c>
      <c r="AR1619" s="44">
        <v>23</v>
      </c>
      <c r="AS1619" s="44">
        <v>114.66619740246429</v>
      </c>
      <c r="AT1619" s="44">
        <v>4</v>
      </c>
      <c r="AU1619" s="75">
        <v>1</v>
      </c>
      <c r="AV1619">
        <v>1</v>
      </c>
      <c r="AW1619">
        <v>9</v>
      </c>
      <c r="AX1619">
        <v>0</v>
      </c>
      <c r="AY1619">
        <v>80.9719766519503</v>
      </c>
      <c r="AZ1619">
        <v>23</v>
      </c>
      <c r="BA1619">
        <v>236.99999999999997</v>
      </c>
      <c r="BB1619">
        <v>23</v>
      </c>
      <c r="BC1619">
        <v>0</v>
      </c>
      <c r="BD1619">
        <v>23</v>
      </c>
      <c r="BE1619">
        <v>217.00000099999997</v>
      </c>
      <c r="BF1619">
        <v>23</v>
      </c>
      <c r="BG1619">
        <v>114.66619740246429</v>
      </c>
      <c r="BH1619">
        <v>4</v>
      </c>
      <c r="BI1619">
        <v>1</v>
      </c>
      <c r="BJ1619" s="74">
        <f t="shared" si="126"/>
        <v>0.93766666666666676</v>
      </c>
      <c r="BK1619" s="92">
        <f t="shared" si="127"/>
        <v>9</v>
      </c>
      <c r="BN1619" s="67">
        <f t="shared" si="128"/>
        <v>0.57833333333333348</v>
      </c>
      <c r="BO1619" s="9">
        <f t="shared" si="129"/>
        <v>5</v>
      </c>
      <c r="BT1619">
        <v>0.59399999999999997</v>
      </c>
      <c r="BU1619">
        <v>9</v>
      </c>
      <c r="BV1619">
        <v>0</v>
      </c>
      <c r="BW1619">
        <v>80.9719766519503</v>
      </c>
      <c r="BX1619">
        <v>23</v>
      </c>
      <c r="BY1619">
        <v>236.99999999999997</v>
      </c>
      <c r="BZ1619">
        <v>23</v>
      </c>
      <c r="CA1619">
        <v>0</v>
      </c>
      <c r="CB1619">
        <v>23</v>
      </c>
      <c r="CC1619">
        <v>217.00000099999997</v>
      </c>
      <c r="CD1619">
        <v>23</v>
      </c>
      <c r="CE1619">
        <v>114.66619740246429</v>
      </c>
      <c r="CF1619">
        <v>4</v>
      </c>
      <c r="CG1619">
        <v>1</v>
      </c>
      <c r="CM1619">
        <v>0.59399999999999997</v>
      </c>
      <c r="CQ1619" t="s">
        <v>162</v>
      </c>
      <c r="CR1619" t="s">
        <v>182</v>
      </c>
      <c r="CS1619" t="s">
        <v>242</v>
      </c>
      <c r="CT1619">
        <v>80.9719766519503</v>
      </c>
      <c r="CU1619">
        <v>23</v>
      </c>
      <c r="CV1619">
        <v>236.99999999999997</v>
      </c>
      <c r="CW1619">
        <v>23</v>
      </c>
      <c r="CX1619">
        <v>0</v>
      </c>
      <c r="CY1619">
        <v>23</v>
      </c>
      <c r="CZ1619">
        <v>217.00000099999997</v>
      </c>
      <c r="DA1619">
        <v>23</v>
      </c>
      <c r="DB1619">
        <v>114.66619740246429</v>
      </c>
      <c r="DC1619">
        <v>4</v>
      </c>
      <c r="DD1619">
        <v>1</v>
      </c>
      <c r="DF1619">
        <v>0.29699999999999999</v>
      </c>
    </row>
    <row r="1620" spans="1:110" x14ac:dyDescent="0.25">
      <c r="A1620" s="74">
        <v>2</v>
      </c>
      <c r="B1620" s="44">
        <v>4</v>
      </c>
      <c r="C1620" s="44">
        <v>2</v>
      </c>
      <c r="D1620" s="44">
        <v>3</v>
      </c>
      <c r="E1620" s="44">
        <v>2.3453182196537199E-2</v>
      </c>
      <c r="F1620" s="44">
        <v>1545.9679755</v>
      </c>
      <c r="G1620" s="75">
        <v>124.35</v>
      </c>
      <c r="H1620" s="74">
        <v>0.45300000000000001</v>
      </c>
      <c r="I1620" s="44">
        <v>4</v>
      </c>
      <c r="J1620" s="75">
        <v>0</v>
      </c>
      <c r="K1620" s="74">
        <v>0.34399999999999997</v>
      </c>
      <c r="L1620" s="44">
        <v>4</v>
      </c>
      <c r="M1620" s="75">
        <v>0</v>
      </c>
      <c r="N1620" s="44">
        <v>0.312</v>
      </c>
      <c r="O1620" s="44">
        <v>4</v>
      </c>
      <c r="P1620" s="75">
        <v>0</v>
      </c>
      <c r="Q1620" s="80">
        <f t="shared" si="125"/>
        <v>0.36966666666666664</v>
      </c>
      <c r="R1620" s="88">
        <f t="shared" si="125"/>
        <v>4</v>
      </c>
      <c r="T1620" s="74">
        <v>0.90600000000000003</v>
      </c>
      <c r="U1620" s="44">
        <v>9</v>
      </c>
      <c r="V1620" s="44">
        <v>0</v>
      </c>
      <c r="W1620" s="44">
        <v>80.91915430081275</v>
      </c>
      <c r="X1620" s="44">
        <v>23</v>
      </c>
      <c r="Y1620" s="44">
        <v>237</v>
      </c>
      <c r="Z1620" s="44">
        <v>23</v>
      </c>
      <c r="AA1620" s="44">
        <v>0</v>
      </c>
      <c r="AB1620" s="44">
        <v>23</v>
      </c>
      <c r="AC1620" s="44">
        <v>217.000001</v>
      </c>
      <c r="AD1620" s="44">
        <v>23</v>
      </c>
      <c r="AE1620" s="44">
        <v>114.23651052378696</v>
      </c>
      <c r="AF1620" s="44">
        <v>4</v>
      </c>
      <c r="AG1620" s="75">
        <v>1</v>
      </c>
      <c r="AH1620" s="74">
        <v>0.90600000000000003</v>
      </c>
      <c r="AI1620" s="44">
        <v>9</v>
      </c>
      <c r="AJ1620" s="44">
        <v>0</v>
      </c>
      <c r="AK1620" s="44">
        <v>80.91915430081275</v>
      </c>
      <c r="AL1620" s="44">
        <v>23</v>
      </c>
      <c r="AM1620" s="44">
        <v>237</v>
      </c>
      <c r="AN1620" s="44">
        <v>23</v>
      </c>
      <c r="AO1620" s="44">
        <v>0</v>
      </c>
      <c r="AP1620" s="44">
        <v>23</v>
      </c>
      <c r="AQ1620" s="44">
        <v>217.000001</v>
      </c>
      <c r="AR1620" s="44">
        <v>23</v>
      </c>
      <c r="AS1620" s="44">
        <v>114.23651052378696</v>
      </c>
      <c r="AT1620" s="44">
        <v>4</v>
      </c>
      <c r="AU1620" s="75">
        <v>1</v>
      </c>
      <c r="AV1620">
        <v>0.98399999999999999</v>
      </c>
      <c r="AW1620">
        <v>9</v>
      </c>
      <c r="AX1620">
        <v>0</v>
      </c>
      <c r="AY1620">
        <v>80.91915430081275</v>
      </c>
      <c r="AZ1620">
        <v>23</v>
      </c>
      <c r="BA1620">
        <v>237</v>
      </c>
      <c r="BB1620">
        <v>23</v>
      </c>
      <c r="BC1620">
        <v>0</v>
      </c>
      <c r="BD1620">
        <v>23</v>
      </c>
      <c r="BE1620">
        <v>217.000001</v>
      </c>
      <c r="BF1620">
        <v>23</v>
      </c>
      <c r="BG1620">
        <v>114.23651052378696</v>
      </c>
      <c r="BH1620">
        <v>4</v>
      </c>
      <c r="BI1620">
        <v>1</v>
      </c>
      <c r="BJ1620" s="74">
        <f t="shared" si="126"/>
        <v>0.93200000000000005</v>
      </c>
      <c r="BK1620" s="92">
        <f t="shared" si="127"/>
        <v>9</v>
      </c>
      <c r="BN1620" s="67">
        <f t="shared" si="128"/>
        <v>0.56233333333333335</v>
      </c>
      <c r="BO1620" s="9">
        <f t="shared" si="129"/>
        <v>5</v>
      </c>
      <c r="BT1620">
        <v>0.59299999999999997</v>
      </c>
      <c r="BU1620">
        <v>9</v>
      </c>
      <c r="BV1620">
        <v>0</v>
      </c>
      <c r="BW1620">
        <v>80.91915430081275</v>
      </c>
      <c r="BX1620">
        <v>23</v>
      </c>
      <c r="BY1620">
        <v>237</v>
      </c>
      <c r="BZ1620">
        <v>23</v>
      </c>
      <c r="CA1620">
        <v>0</v>
      </c>
      <c r="CB1620">
        <v>23</v>
      </c>
      <c r="CC1620">
        <v>217.000001</v>
      </c>
      <c r="CD1620">
        <v>23</v>
      </c>
      <c r="CE1620">
        <v>114.23651052378696</v>
      </c>
      <c r="CF1620">
        <v>4</v>
      </c>
      <c r="CG1620">
        <v>1</v>
      </c>
      <c r="CM1620">
        <v>0.59299999999999997</v>
      </c>
      <c r="CQ1620" t="s">
        <v>162</v>
      </c>
      <c r="CR1620" t="s">
        <v>179</v>
      </c>
      <c r="CS1620" t="s">
        <v>242</v>
      </c>
      <c r="CT1620">
        <v>80.91915430081275</v>
      </c>
      <c r="CU1620">
        <v>23</v>
      </c>
      <c r="CV1620">
        <v>237</v>
      </c>
      <c r="CW1620">
        <v>23</v>
      </c>
      <c r="CX1620">
        <v>0</v>
      </c>
      <c r="CY1620">
        <v>23</v>
      </c>
      <c r="CZ1620">
        <v>217.000001</v>
      </c>
      <c r="DA1620">
        <v>23</v>
      </c>
      <c r="DB1620">
        <v>114.23651052378696</v>
      </c>
      <c r="DC1620">
        <v>4</v>
      </c>
      <c r="DD1620">
        <v>1</v>
      </c>
      <c r="DF1620">
        <v>0.26500000000000001</v>
      </c>
    </row>
    <row r="1621" spans="1:110" x14ac:dyDescent="0.25">
      <c r="A1621" s="74">
        <v>2</v>
      </c>
      <c r="B1621" s="44">
        <v>4</v>
      </c>
      <c r="C1621" s="44">
        <v>2</v>
      </c>
      <c r="D1621" s="44">
        <v>4</v>
      </c>
      <c r="E1621" s="44">
        <v>0.12099118670841399</v>
      </c>
      <c r="F1621" s="44">
        <v>1579.1652369999999</v>
      </c>
      <c r="G1621" s="75">
        <v>132.4</v>
      </c>
      <c r="H1621" s="74">
        <v>0.42199999999999999</v>
      </c>
      <c r="I1621" s="44">
        <v>4</v>
      </c>
      <c r="J1621" s="75">
        <v>0</v>
      </c>
      <c r="K1621" s="74">
        <v>0.34399999999999997</v>
      </c>
      <c r="L1621" s="44">
        <v>4</v>
      </c>
      <c r="M1621" s="75">
        <v>0</v>
      </c>
      <c r="N1621" s="44">
        <v>0.312</v>
      </c>
      <c r="O1621" s="44">
        <v>4</v>
      </c>
      <c r="P1621" s="75">
        <v>0</v>
      </c>
      <c r="Q1621" s="80">
        <f t="shared" si="125"/>
        <v>0.35933333333333334</v>
      </c>
      <c r="R1621" s="88">
        <f t="shared" si="125"/>
        <v>4</v>
      </c>
      <c r="T1621" s="74">
        <v>0.90600000000000003</v>
      </c>
      <c r="U1621" s="44">
        <v>9</v>
      </c>
      <c r="V1621" s="44">
        <v>0</v>
      </c>
      <c r="W1621" s="44">
        <v>216.99999999999997</v>
      </c>
      <c r="X1621" s="44">
        <v>23</v>
      </c>
      <c r="Y1621" s="44">
        <v>236.99999999999997</v>
      </c>
      <c r="Z1621" s="44">
        <v>23</v>
      </c>
      <c r="AA1621" s="44">
        <v>0</v>
      </c>
      <c r="AB1621" s="44">
        <v>23</v>
      </c>
      <c r="AC1621" s="44">
        <v>81.286930290507456</v>
      </c>
      <c r="AD1621" s="44">
        <v>23</v>
      </c>
      <c r="AE1621" s="44">
        <v>114.30076385916448</v>
      </c>
      <c r="AF1621" s="44">
        <v>4</v>
      </c>
      <c r="AG1621" s="75">
        <v>1</v>
      </c>
      <c r="AH1621" s="74">
        <v>0.93700000000000006</v>
      </c>
      <c r="AI1621" s="44">
        <v>9</v>
      </c>
      <c r="AJ1621" s="44">
        <v>0</v>
      </c>
      <c r="AK1621" s="44">
        <v>216.99999999999997</v>
      </c>
      <c r="AL1621" s="44">
        <v>23</v>
      </c>
      <c r="AM1621" s="44">
        <v>236.99999999999997</v>
      </c>
      <c r="AN1621" s="44">
        <v>23</v>
      </c>
      <c r="AO1621" s="44">
        <v>0</v>
      </c>
      <c r="AP1621" s="44">
        <v>23</v>
      </c>
      <c r="AQ1621" s="44">
        <v>81.286930290507456</v>
      </c>
      <c r="AR1621" s="44">
        <v>23</v>
      </c>
      <c r="AS1621" s="44">
        <v>114.30076385916448</v>
      </c>
      <c r="AT1621" s="44">
        <v>4</v>
      </c>
      <c r="AU1621" s="75">
        <v>1</v>
      </c>
      <c r="AV1621">
        <v>1.016</v>
      </c>
      <c r="AW1621">
        <v>9</v>
      </c>
      <c r="AX1621">
        <v>0</v>
      </c>
      <c r="AY1621">
        <v>216.99999999999997</v>
      </c>
      <c r="AZ1621">
        <v>23</v>
      </c>
      <c r="BA1621">
        <v>236.99999999999997</v>
      </c>
      <c r="BB1621">
        <v>23</v>
      </c>
      <c r="BC1621">
        <v>0</v>
      </c>
      <c r="BD1621">
        <v>23</v>
      </c>
      <c r="BE1621">
        <v>81.286930290507456</v>
      </c>
      <c r="BF1621">
        <v>23</v>
      </c>
      <c r="BG1621">
        <v>114.30076385916448</v>
      </c>
      <c r="BH1621">
        <v>4</v>
      </c>
      <c r="BI1621">
        <v>1</v>
      </c>
      <c r="BJ1621" s="74">
        <f t="shared" si="126"/>
        <v>0.95299999999999996</v>
      </c>
      <c r="BK1621" s="92">
        <f t="shared" si="127"/>
        <v>9</v>
      </c>
      <c r="BN1621" s="67">
        <f t="shared" si="128"/>
        <v>0.59366666666666656</v>
      </c>
      <c r="BO1621" s="9">
        <f t="shared" si="129"/>
        <v>5</v>
      </c>
      <c r="BT1621">
        <v>0.59399999999999997</v>
      </c>
      <c r="BU1621">
        <v>9</v>
      </c>
      <c r="BV1621">
        <v>0</v>
      </c>
      <c r="BW1621">
        <v>216.99999999999997</v>
      </c>
      <c r="BX1621">
        <v>23</v>
      </c>
      <c r="BY1621">
        <v>236.99999999999997</v>
      </c>
      <c r="BZ1621">
        <v>23</v>
      </c>
      <c r="CA1621">
        <v>0</v>
      </c>
      <c r="CB1621">
        <v>23</v>
      </c>
      <c r="CC1621">
        <v>81.286930290507456</v>
      </c>
      <c r="CD1621">
        <v>23</v>
      </c>
      <c r="CE1621">
        <v>114.30076385916448</v>
      </c>
      <c r="CF1621">
        <v>4</v>
      </c>
      <c r="CG1621">
        <v>1</v>
      </c>
      <c r="CM1621">
        <v>0.59399999999999997</v>
      </c>
      <c r="CQ1621" t="s">
        <v>162</v>
      </c>
      <c r="CR1621" t="s">
        <v>182</v>
      </c>
      <c r="CS1621" t="s">
        <v>242</v>
      </c>
      <c r="CT1621">
        <v>216.99999999999997</v>
      </c>
      <c r="CU1621">
        <v>23</v>
      </c>
      <c r="CV1621">
        <v>236.99999999999997</v>
      </c>
      <c r="CW1621">
        <v>23</v>
      </c>
      <c r="CX1621">
        <v>0</v>
      </c>
      <c r="CY1621">
        <v>23</v>
      </c>
      <c r="CZ1621">
        <v>81.286930290507456</v>
      </c>
      <c r="DA1621">
        <v>23</v>
      </c>
      <c r="DB1621">
        <v>114.30076385916448</v>
      </c>
      <c r="DC1621">
        <v>4</v>
      </c>
      <c r="DD1621">
        <v>1</v>
      </c>
      <c r="DF1621">
        <v>0.29699999999999999</v>
      </c>
    </row>
    <row r="1622" spans="1:110" x14ac:dyDescent="0.25">
      <c r="A1622" s="74">
        <v>2</v>
      </c>
      <c r="B1622" s="44">
        <v>4</v>
      </c>
      <c r="C1622" s="44">
        <v>2</v>
      </c>
      <c r="D1622" s="44">
        <v>5</v>
      </c>
      <c r="E1622" s="44">
        <v>0.21852919122027401</v>
      </c>
      <c r="F1622" s="44">
        <v>1612.3624984999999</v>
      </c>
      <c r="G1622" s="75">
        <v>140.44999999999999</v>
      </c>
      <c r="H1622" s="74">
        <v>0.42199999999999999</v>
      </c>
      <c r="I1622" s="44">
        <v>4</v>
      </c>
      <c r="J1622" s="75">
        <v>0</v>
      </c>
      <c r="K1622" s="74">
        <v>0.34300000000000003</v>
      </c>
      <c r="L1622" s="44">
        <v>4</v>
      </c>
      <c r="M1622" s="75">
        <v>0</v>
      </c>
      <c r="N1622" s="44">
        <v>0.28100000000000003</v>
      </c>
      <c r="O1622" s="44">
        <v>4</v>
      </c>
      <c r="P1622" s="75">
        <v>0</v>
      </c>
      <c r="Q1622" s="80">
        <f t="shared" si="125"/>
        <v>0.34866666666666668</v>
      </c>
      <c r="R1622" s="88">
        <f t="shared" si="125"/>
        <v>4</v>
      </c>
      <c r="T1622" s="74">
        <v>0.90600000000000003</v>
      </c>
      <c r="U1622" s="44">
        <v>9</v>
      </c>
      <c r="V1622" s="44">
        <v>0</v>
      </c>
      <c r="W1622" s="44">
        <v>216.99999999999997</v>
      </c>
      <c r="X1622" s="44">
        <v>23</v>
      </c>
      <c r="Y1622" s="44">
        <v>237</v>
      </c>
      <c r="Z1622" s="44">
        <v>23</v>
      </c>
      <c r="AA1622" s="44">
        <v>0</v>
      </c>
      <c r="AB1622" s="44">
        <v>23</v>
      </c>
      <c r="AC1622" s="44">
        <v>81.816550933369541</v>
      </c>
      <c r="AD1622" s="44">
        <v>23</v>
      </c>
      <c r="AE1622" s="44">
        <v>114.5600831032983</v>
      </c>
      <c r="AF1622" s="44">
        <v>4</v>
      </c>
      <c r="AG1622" s="75">
        <v>1</v>
      </c>
      <c r="AH1622" s="74">
        <v>0.95299999999999996</v>
      </c>
      <c r="AI1622" s="44">
        <v>9</v>
      </c>
      <c r="AJ1622" s="44">
        <v>0</v>
      </c>
      <c r="AK1622" s="44">
        <v>216.99999999999997</v>
      </c>
      <c r="AL1622" s="44">
        <v>23</v>
      </c>
      <c r="AM1622" s="44">
        <v>237</v>
      </c>
      <c r="AN1622" s="44">
        <v>23</v>
      </c>
      <c r="AO1622" s="44">
        <v>0</v>
      </c>
      <c r="AP1622" s="44">
        <v>23</v>
      </c>
      <c r="AQ1622" s="44">
        <v>81.816550933369541</v>
      </c>
      <c r="AR1622" s="44">
        <v>23</v>
      </c>
      <c r="AS1622" s="44">
        <v>114.5600831032983</v>
      </c>
      <c r="AT1622" s="44">
        <v>4</v>
      </c>
      <c r="AU1622" s="75">
        <v>1</v>
      </c>
      <c r="AV1622">
        <v>1.016</v>
      </c>
      <c r="AW1622">
        <v>9</v>
      </c>
      <c r="AX1622">
        <v>0</v>
      </c>
      <c r="AY1622">
        <v>216.99999999999997</v>
      </c>
      <c r="AZ1622">
        <v>23</v>
      </c>
      <c r="BA1622">
        <v>237</v>
      </c>
      <c r="BB1622">
        <v>23</v>
      </c>
      <c r="BC1622">
        <v>0</v>
      </c>
      <c r="BD1622">
        <v>23</v>
      </c>
      <c r="BE1622">
        <v>81.816550933369541</v>
      </c>
      <c r="BF1622">
        <v>23</v>
      </c>
      <c r="BG1622">
        <v>114.5600831032983</v>
      </c>
      <c r="BH1622">
        <v>4</v>
      </c>
      <c r="BI1622">
        <v>1</v>
      </c>
      <c r="BJ1622" s="74">
        <f t="shared" si="126"/>
        <v>0.95833333333333337</v>
      </c>
      <c r="BK1622" s="92">
        <f t="shared" si="127"/>
        <v>9</v>
      </c>
      <c r="BN1622" s="67">
        <f t="shared" si="128"/>
        <v>0.60966666666666669</v>
      </c>
      <c r="BO1622" s="9">
        <f t="shared" si="129"/>
        <v>5</v>
      </c>
      <c r="BT1622">
        <v>0.57799999999999996</v>
      </c>
      <c r="BU1622">
        <v>9</v>
      </c>
      <c r="BV1622">
        <v>0</v>
      </c>
      <c r="BW1622">
        <v>216.99999999999997</v>
      </c>
      <c r="BX1622">
        <v>23</v>
      </c>
      <c r="BY1622">
        <v>237</v>
      </c>
      <c r="BZ1622">
        <v>23</v>
      </c>
      <c r="CA1622">
        <v>0</v>
      </c>
      <c r="CB1622">
        <v>23</v>
      </c>
      <c r="CC1622">
        <v>81.816550933369541</v>
      </c>
      <c r="CD1622">
        <v>23</v>
      </c>
      <c r="CE1622">
        <v>114.5600831032983</v>
      </c>
      <c r="CF1622">
        <v>4</v>
      </c>
      <c r="CG1622">
        <v>1</v>
      </c>
      <c r="CM1622">
        <v>0.57799999999999996</v>
      </c>
      <c r="CQ1622" t="s">
        <v>162</v>
      </c>
      <c r="CR1622" t="s">
        <v>176</v>
      </c>
      <c r="CS1622" t="s">
        <v>242</v>
      </c>
      <c r="CT1622">
        <v>216.99999999999997</v>
      </c>
      <c r="CU1622">
        <v>23</v>
      </c>
      <c r="CV1622">
        <v>237</v>
      </c>
      <c r="CW1622">
        <v>23</v>
      </c>
      <c r="CX1622">
        <v>0</v>
      </c>
      <c r="CY1622">
        <v>23</v>
      </c>
      <c r="CZ1622">
        <v>81.816550933369541</v>
      </c>
      <c r="DA1622">
        <v>23</v>
      </c>
      <c r="DB1622">
        <v>114.5600831032983</v>
      </c>
      <c r="DC1622">
        <v>4</v>
      </c>
      <c r="DD1622">
        <v>1</v>
      </c>
      <c r="DF1622">
        <v>0.28100000000000003</v>
      </c>
    </row>
    <row r="1623" spans="1:110" x14ac:dyDescent="0.25">
      <c r="A1623" s="74">
        <v>2</v>
      </c>
      <c r="B1623" s="44">
        <v>4</v>
      </c>
      <c r="C1623" s="44">
        <v>2</v>
      </c>
      <c r="D1623" s="44">
        <v>6</v>
      </c>
      <c r="E1623" s="44">
        <v>0.31606719573215097</v>
      </c>
      <c r="F1623" s="44">
        <v>1645.5597599999901</v>
      </c>
      <c r="G1623" s="75">
        <v>148.5</v>
      </c>
      <c r="H1623" s="74">
        <v>0.46899999999999997</v>
      </c>
      <c r="I1623" s="44">
        <v>4</v>
      </c>
      <c r="J1623" s="75">
        <v>0</v>
      </c>
      <c r="K1623" s="74">
        <v>0.375</v>
      </c>
      <c r="L1623" s="44">
        <v>4</v>
      </c>
      <c r="M1623" s="75">
        <v>0</v>
      </c>
      <c r="N1623" s="44">
        <v>0.29699999999999999</v>
      </c>
      <c r="O1623" s="44">
        <v>4</v>
      </c>
      <c r="P1623" s="75">
        <v>0</v>
      </c>
      <c r="Q1623" s="80">
        <f t="shared" si="125"/>
        <v>0.38033333333333336</v>
      </c>
      <c r="R1623" s="88">
        <f t="shared" si="125"/>
        <v>4</v>
      </c>
      <c r="T1623" s="74">
        <v>0.90600000000000003</v>
      </c>
      <c r="U1623" s="44">
        <v>9</v>
      </c>
      <c r="V1623" s="44">
        <v>0</v>
      </c>
      <c r="W1623" s="44">
        <v>217.000001</v>
      </c>
      <c r="X1623" s="44">
        <v>23</v>
      </c>
      <c r="Y1623" s="44">
        <v>237</v>
      </c>
      <c r="Z1623" s="44">
        <v>23</v>
      </c>
      <c r="AA1623" s="44">
        <v>0</v>
      </c>
      <c r="AB1623" s="44">
        <v>23</v>
      </c>
      <c r="AC1623" s="44">
        <v>82.326481596502546</v>
      </c>
      <c r="AD1623" s="44">
        <v>23</v>
      </c>
      <c r="AE1623" s="44">
        <v>114.80431440510598</v>
      </c>
      <c r="AF1623" s="44">
        <v>4</v>
      </c>
      <c r="AG1623" s="75">
        <v>1</v>
      </c>
      <c r="AH1623" s="74">
        <v>0.92200000000000004</v>
      </c>
      <c r="AI1623" s="44">
        <v>9</v>
      </c>
      <c r="AJ1623" s="44">
        <v>0</v>
      </c>
      <c r="AK1623" s="44">
        <v>217.000001</v>
      </c>
      <c r="AL1623" s="44">
        <v>23</v>
      </c>
      <c r="AM1623" s="44">
        <v>237</v>
      </c>
      <c r="AN1623" s="44">
        <v>23</v>
      </c>
      <c r="AO1623" s="44">
        <v>0</v>
      </c>
      <c r="AP1623" s="44">
        <v>23</v>
      </c>
      <c r="AQ1623" s="44">
        <v>82.326481596502546</v>
      </c>
      <c r="AR1623" s="44">
        <v>23</v>
      </c>
      <c r="AS1623" s="44">
        <v>114.80431440510598</v>
      </c>
      <c r="AT1623" s="44">
        <v>4</v>
      </c>
      <c r="AU1623" s="75">
        <v>1</v>
      </c>
      <c r="AV1623">
        <v>1</v>
      </c>
      <c r="AW1623">
        <v>9</v>
      </c>
      <c r="AX1623">
        <v>0</v>
      </c>
      <c r="AY1623">
        <v>217.000001</v>
      </c>
      <c r="AZ1623">
        <v>23</v>
      </c>
      <c r="BA1623">
        <v>237</v>
      </c>
      <c r="BB1623">
        <v>23</v>
      </c>
      <c r="BC1623">
        <v>0</v>
      </c>
      <c r="BD1623">
        <v>23</v>
      </c>
      <c r="BE1623">
        <v>82.326481596502546</v>
      </c>
      <c r="BF1623">
        <v>23</v>
      </c>
      <c r="BG1623">
        <v>114.80431440510598</v>
      </c>
      <c r="BH1623">
        <v>4</v>
      </c>
      <c r="BI1623">
        <v>1</v>
      </c>
      <c r="BJ1623" s="74">
        <f t="shared" si="126"/>
        <v>0.94266666666666676</v>
      </c>
      <c r="BK1623" s="92">
        <f t="shared" si="127"/>
        <v>9</v>
      </c>
      <c r="BN1623" s="67">
        <f t="shared" si="128"/>
        <v>0.56233333333333335</v>
      </c>
      <c r="BO1623" s="9">
        <f t="shared" si="129"/>
        <v>5</v>
      </c>
      <c r="BT1623">
        <v>0.59299999999999997</v>
      </c>
      <c r="BU1623">
        <v>9</v>
      </c>
      <c r="BV1623">
        <v>0</v>
      </c>
      <c r="BW1623">
        <v>217.000001</v>
      </c>
      <c r="BX1623">
        <v>23</v>
      </c>
      <c r="BY1623">
        <v>237</v>
      </c>
      <c r="BZ1623">
        <v>23</v>
      </c>
      <c r="CA1623">
        <v>0</v>
      </c>
      <c r="CB1623">
        <v>23</v>
      </c>
      <c r="CC1623">
        <v>82.326481596502546</v>
      </c>
      <c r="CD1623">
        <v>23</v>
      </c>
      <c r="CE1623">
        <v>114.80431440510598</v>
      </c>
      <c r="CF1623">
        <v>4</v>
      </c>
      <c r="CG1623">
        <v>1</v>
      </c>
      <c r="CM1623">
        <v>0.59299999999999997</v>
      </c>
      <c r="CQ1623" t="s">
        <v>162</v>
      </c>
      <c r="CR1623" t="s">
        <v>182</v>
      </c>
      <c r="CS1623" t="s">
        <v>242</v>
      </c>
      <c r="CT1623">
        <v>217.000001</v>
      </c>
      <c r="CU1623">
        <v>23</v>
      </c>
      <c r="CV1623">
        <v>237</v>
      </c>
      <c r="CW1623">
        <v>23</v>
      </c>
      <c r="CX1623">
        <v>0</v>
      </c>
      <c r="CY1623">
        <v>23</v>
      </c>
      <c r="CZ1623">
        <v>82.326481596502546</v>
      </c>
      <c r="DA1623">
        <v>23</v>
      </c>
      <c r="DB1623">
        <v>114.80431440510598</v>
      </c>
      <c r="DC1623">
        <v>4</v>
      </c>
      <c r="DD1623">
        <v>1</v>
      </c>
      <c r="DF1623">
        <v>0.29699999999999999</v>
      </c>
    </row>
    <row r="1624" spans="1:110" x14ac:dyDescent="0.25">
      <c r="A1624" s="74">
        <v>2</v>
      </c>
      <c r="B1624" s="44">
        <v>4</v>
      </c>
      <c r="C1624" s="44">
        <v>2</v>
      </c>
      <c r="D1624" s="44">
        <v>7</v>
      </c>
      <c r="E1624" s="44">
        <v>0.41360520024404501</v>
      </c>
      <c r="F1624" s="44">
        <v>1678.7570215000001</v>
      </c>
      <c r="G1624" s="75">
        <v>156.55000000000001</v>
      </c>
      <c r="H1624" s="74">
        <v>0.45300000000000001</v>
      </c>
      <c r="I1624" s="44">
        <v>4</v>
      </c>
      <c r="J1624" s="75">
        <v>0</v>
      </c>
      <c r="K1624" s="74">
        <v>0.35899999999999999</v>
      </c>
      <c r="L1624" s="44">
        <v>4</v>
      </c>
      <c r="M1624" s="75">
        <v>0</v>
      </c>
      <c r="N1624" s="44">
        <v>0.29699999999999999</v>
      </c>
      <c r="O1624" s="44">
        <v>4</v>
      </c>
      <c r="P1624" s="75">
        <v>0</v>
      </c>
      <c r="Q1624" s="80">
        <f t="shared" si="125"/>
        <v>0.36966666666666664</v>
      </c>
      <c r="R1624" s="88">
        <f t="shared" si="125"/>
        <v>4</v>
      </c>
      <c r="T1624" s="74">
        <v>0.90600000000000003</v>
      </c>
      <c r="U1624" s="44">
        <v>9</v>
      </c>
      <c r="V1624" s="44">
        <v>0</v>
      </c>
      <c r="W1624" s="44">
        <v>217</v>
      </c>
      <c r="X1624" s="44">
        <v>23</v>
      </c>
      <c r="Y1624" s="44">
        <v>237</v>
      </c>
      <c r="Z1624" s="44">
        <v>23</v>
      </c>
      <c r="AA1624" s="44">
        <v>0</v>
      </c>
      <c r="AB1624" s="44">
        <v>23</v>
      </c>
      <c r="AC1624" s="44">
        <v>82.819862622196609</v>
      </c>
      <c r="AD1624" s="44">
        <v>23</v>
      </c>
      <c r="AE1624" s="44">
        <v>115.0345307649817</v>
      </c>
      <c r="AF1624" s="44">
        <v>4</v>
      </c>
      <c r="AG1624" s="75">
        <v>1</v>
      </c>
      <c r="AH1624" s="74">
        <v>0.95299999999999996</v>
      </c>
      <c r="AI1624" s="44">
        <v>9</v>
      </c>
      <c r="AJ1624" s="44">
        <v>0</v>
      </c>
      <c r="AK1624" s="44">
        <v>217</v>
      </c>
      <c r="AL1624" s="44">
        <v>23</v>
      </c>
      <c r="AM1624" s="44">
        <v>237</v>
      </c>
      <c r="AN1624" s="44">
        <v>23</v>
      </c>
      <c r="AO1624" s="44">
        <v>0</v>
      </c>
      <c r="AP1624" s="44">
        <v>23</v>
      </c>
      <c r="AQ1624" s="44">
        <v>82.819862622196609</v>
      </c>
      <c r="AR1624" s="44">
        <v>23</v>
      </c>
      <c r="AS1624" s="44">
        <v>115.0345307649817</v>
      </c>
      <c r="AT1624" s="44">
        <v>4</v>
      </c>
      <c r="AU1624" s="75">
        <v>1</v>
      </c>
      <c r="AV1624">
        <v>1</v>
      </c>
      <c r="AW1624">
        <v>9</v>
      </c>
      <c r="AX1624">
        <v>0</v>
      </c>
      <c r="AY1624">
        <v>217</v>
      </c>
      <c r="AZ1624">
        <v>23</v>
      </c>
      <c r="BA1624">
        <v>237</v>
      </c>
      <c r="BB1624">
        <v>23</v>
      </c>
      <c r="BC1624">
        <v>0</v>
      </c>
      <c r="BD1624">
        <v>23</v>
      </c>
      <c r="BE1624">
        <v>82.819862622196609</v>
      </c>
      <c r="BF1624">
        <v>23</v>
      </c>
      <c r="BG1624">
        <v>115.0345307649817</v>
      </c>
      <c r="BH1624">
        <v>4</v>
      </c>
      <c r="BI1624">
        <v>1</v>
      </c>
      <c r="BJ1624" s="74">
        <f t="shared" si="126"/>
        <v>0.95299999999999996</v>
      </c>
      <c r="BK1624" s="92">
        <f t="shared" si="127"/>
        <v>9</v>
      </c>
      <c r="BN1624" s="67">
        <f t="shared" si="128"/>
        <v>0.58333333333333326</v>
      </c>
      <c r="BO1624" s="9">
        <f t="shared" si="129"/>
        <v>5</v>
      </c>
      <c r="BT1624">
        <v>0.57799999999999996</v>
      </c>
      <c r="BU1624">
        <v>9</v>
      </c>
      <c r="BV1624">
        <v>0</v>
      </c>
      <c r="BW1624">
        <v>217</v>
      </c>
      <c r="BX1624">
        <v>23</v>
      </c>
      <c r="BY1624">
        <v>237</v>
      </c>
      <c r="BZ1624">
        <v>23</v>
      </c>
      <c r="CA1624">
        <v>0</v>
      </c>
      <c r="CB1624">
        <v>23</v>
      </c>
      <c r="CC1624">
        <v>82.819862622196609</v>
      </c>
      <c r="CD1624">
        <v>23</v>
      </c>
      <c r="CE1624">
        <v>115.0345307649817</v>
      </c>
      <c r="CF1624">
        <v>4</v>
      </c>
      <c r="CG1624">
        <v>1</v>
      </c>
      <c r="CM1624">
        <v>0.57799999999999996</v>
      </c>
      <c r="CQ1624" t="s">
        <v>162</v>
      </c>
      <c r="CR1624" t="s">
        <v>180</v>
      </c>
      <c r="CS1624" t="s">
        <v>242</v>
      </c>
      <c r="CT1624">
        <v>217</v>
      </c>
      <c r="CU1624">
        <v>23</v>
      </c>
      <c r="CV1624">
        <v>237</v>
      </c>
      <c r="CW1624">
        <v>23</v>
      </c>
      <c r="CX1624">
        <v>0</v>
      </c>
      <c r="CY1624">
        <v>23</v>
      </c>
      <c r="CZ1624">
        <v>82.819862622196609</v>
      </c>
      <c r="DA1624">
        <v>23</v>
      </c>
      <c r="DB1624">
        <v>115.0345307649817</v>
      </c>
      <c r="DC1624">
        <v>4</v>
      </c>
      <c r="DD1624">
        <v>1</v>
      </c>
      <c r="DF1624">
        <v>0.26600000000000001</v>
      </c>
    </row>
    <row r="1625" spans="1:110" x14ac:dyDescent="0.25">
      <c r="A1625" s="74">
        <v>2</v>
      </c>
      <c r="B1625" s="44">
        <v>4</v>
      </c>
      <c r="C1625" s="44">
        <v>3</v>
      </c>
      <c r="D1625" s="44">
        <v>0</v>
      </c>
      <c r="E1625" s="44">
        <v>4.1598989320957097E-2</v>
      </c>
      <c r="F1625" s="44">
        <v>1571.05154699999</v>
      </c>
      <c r="G1625" s="75">
        <v>106.94</v>
      </c>
      <c r="H1625" s="74">
        <v>0.45300000000000001</v>
      </c>
      <c r="I1625" s="44">
        <v>4</v>
      </c>
      <c r="J1625" s="75">
        <v>0</v>
      </c>
      <c r="K1625" s="74">
        <v>0.34300000000000003</v>
      </c>
      <c r="L1625" s="44">
        <v>4</v>
      </c>
      <c r="M1625" s="75">
        <v>0</v>
      </c>
      <c r="N1625" s="44">
        <v>0.313</v>
      </c>
      <c r="O1625" s="44">
        <v>4</v>
      </c>
      <c r="P1625" s="75">
        <v>0</v>
      </c>
      <c r="Q1625" s="80">
        <f t="shared" si="125"/>
        <v>0.36966666666666664</v>
      </c>
      <c r="R1625" s="88">
        <f t="shared" si="125"/>
        <v>4</v>
      </c>
      <c r="T1625" s="74">
        <v>0.84399999999999997</v>
      </c>
      <c r="U1625" s="44">
        <v>7</v>
      </c>
      <c r="V1625" s="44">
        <v>0</v>
      </c>
      <c r="W1625" s="44">
        <v>0</v>
      </c>
      <c r="X1625" s="44">
        <v>23</v>
      </c>
      <c r="Y1625" s="44">
        <v>217.000001</v>
      </c>
      <c r="Z1625" s="44">
        <v>23</v>
      </c>
      <c r="AA1625" s="44">
        <v>237</v>
      </c>
      <c r="AB1625" s="44">
        <v>23</v>
      </c>
      <c r="AC1625" s="44">
        <v>0</v>
      </c>
      <c r="AD1625" s="44">
        <v>23</v>
      </c>
      <c r="AE1625" s="44">
        <v>115.41118250252188</v>
      </c>
      <c r="AF1625" s="44">
        <v>4</v>
      </c>
      <c r="AG1625" s="75">
        <v>0.9</v>
      </c>
      <c r="AH1625" s="74">
        <v>0.84399999999999997</v>
      </c>
      <c r="AI1625" s="44">
        <v>7</v>
      </c>
      <c r="AJ1625" s="44">
        <v>0</v>
      </c>
      <c r="AK1625" s="44">
        <v>0</v>
      </c>
      <c r="AL1625" s="44">
        <v>23</v>
      </c>
      <c r="AM1625" s="44">
        <v>217.000001</v>
      </c>
      <c r="AN1625" s="44">
        <v>23</v>
      </c>
      <c r="AO1625" s="44">
        <v>237</v>
      </c>
      <c r="AP1625" s="44">
        <v>23</v>
      </c>
      <c r="AQ1625" s="44">
        <v>0</v>
      </c>
      <c r="AR1625" s="44">
        <v>23</v>
      </c>
      <c r="AS1625" s="44">
        <v>115.41118250252188</v>
      </c>
      <c r="AT1625" s="44">
        <v>4</v>
      </c>
      <c r="AU1625" s="75">
        <v>0.9</v>
      </c>
      <c r="AV1625">
        <v>0.92200000000000004</v>
      </c>
      <c r="AW1625">
        <v>7</v>
      </c>
      <c r="AX1625">
        <v>0</v>
      </c>
      <c r="AY1625">
        <v>0</v>
      </c>
      <c r="AZ1625">
        <v>23</v>
      </c>
      <c r="BA1625">
        <v>217.000001</v>
      </c>
      <c r="BB1625">
        <v>23</v>
      </c>
      <c r="BC1625">
        <v>237</v>
      </c>
      <c r="BD1625">
        <v>23</v>
      </c>
      <c r="BE1625">
        <v>0</v>
      </c>
      <c r="BF1625">
        <v>23</v>
      </c>
      <c r="BG1625">
        <v>115.41118250252188</v>
      </c>
      <c r="BH1625">
        <v>4</v>
      </c>
      <c r="BI1625">
        <v>0.9</v>
      </c>
      <c r="BJ1625" s="74">
        <f t="shared" si="126"/>
        <v>0.87</v>
      </c>
      <c r="BK1625" s="92">
        <f t="shared" si="127"/>
        <v>7</v>
      </c>
      <c r="BN1625" s="67">
        <f t="shared" si="128"/>
        <v>0.5003333333333333</v>
      </c>
      <c r="BO1625" s="9">
        <f t="shared" si="129"/>
        <v>3</v>
      </c>
      <c r="BT1625">
        <v>0.51600000000000001</v>
      </c>
      <c r="BU1625">
        <v>7</v>
      </c>
      <c r="BV1625">
        <v>0</v>
      </c>
      <c r="BW1625">
        <v>0</v>
      </c>
      <c r="BX1625">
        <v>23</v>
      </c>
      <c r="BY1625">
        <v>217.000001</v>
      </c>
      <c r="BZ1625">
        <v>23</v>
      </c>
      <c r="CA1625">
        <v>237</v>
      </c>
      <c r="CB1625">
        <v>23</v>
      </c>
      <c r="CC1625">
        <v>0</v>
      </c>
      <c r="CD1625">
        <v>23</v>
      </c>
      <c r="CE1625">
        <v>115.41118250252188</v>
      </c>
      <c r="CF1625">
        <v>4</v>
      </c>
      <c r="CG1625">
        <v>0.9</v>
      </c>
      <c r="CM1625">
        <v>0.51600000000000001</v>
      </c>
      <c r="CQ1625" t="s">
        <v>162</v>
      </c>
      <c r="CR1625" t="s">
        <v>173</v>
      </c>
      <c r="CS1625" t="s">
        <v>183</v>
      </c>
      <c r="CT1625">
        <v>0</v>
      </c>
      <c r="CU1625">
        <v>23</v>
      </c>
      <c r="CV1625">
        <v>217.000001</v>
      </c>
      <c r="CW1625">
        <v>23</v>
      </c>
      <c r="CX1625">
        <v>237</v>
      </c>
      <c r="CY1625">
        <v>23</v>
      </c>
      <c r="CZ1625">
        <v>0</v>
      </c>
      <c r="DA1625">
        <v>23</v>
      </c>
      <c r="DB1625">
        <v>115.41118250252188</v>
      </c>
      <c r="DC1625">
        <v>4</v>
      </c>
      <c r="DD1625">
        <v>0.9</v>
      </c>
      <c r="DF1625">
        <v>0.23400000000000001</v>
      </c>
    </row>
    <row r="1626" spans="1:110" x14ac:dyDescent="0.25">
      <c r="A1626" s="74">
        <v>2</v>
      </c>
      <c r="B1626" s="44">
        <v>4</v>
      </c>
      <c r="C1626" s="44">
        <v>3</v>
      </c>
      <c r="D1626" s="44">
        <v>1</v>
      </c>
      <c r="E1626" s="44">
        <v>0.139136993832816</v>
      </c>
      <c r="F1626" s="44">
        <v>1604.2488085</v>
      </c>
      <c r="G1626" s="75">
        <v>114.99</v>
      </c>
      <c r="H1626" s="74">
        <v>0.437</v>
      </c>
      <c r="I1626" s="44">
        <v>4</v>
      </c>
      <c r="J1626" s="75">
        <v>0</v>
      </c>
      <c r="K1626" s="74">
        <v>0.34399999999999997</v>
      </c>
      <c r="L1626" s="44">
        <v>4</v>
      </c>
      <c r="M1626" s="75">
        <v>0</v>
      </c>
      <c r="N1626" s="44">
        <v>0.28100000000000003</v>
      </c>
      <c r="O1626" s="44">
        <v>4</v>
      </c>
      <c r="P1626" s="75">
        <v>0</v>
      </c>
      <c r="Q1626" s="80">
        <f t="shared" si="125"/>
        <v>0.35399999999999993</v>
      </c>
      <c r="R1626" s="88">
        <f t="shared" si="125"/>
        <v>4</v>
      </c>
      <c r="T1626" s="74">
        <v>0.90700000000000003</v>
      </c>
      <c r="U1626" s="44">
        <v>9</v>
      </c>
      <c r="V1626" s="44">
        <v>0</v>
      </c>
      <c r="W1626" s="44">
        <v>80.849096664262902</v>
      </c>
      <c r="X1626" s="44">
        <v>23</v>
      </c>
      <c r="Y1626" s="44">
        <v>236.99999999999997</v>
      </c>
      <c r="Z1626" s="44">
        <v>23</v>
      </c>
      <c r="AA1626" s="44">
        <v>216.99999999999997</v>
      </c>
      <c r="AB1626" s="44">
        <v>23</v>
      </c>
      <c r="AC1626" s="44">
        <v>0</v>
      </c>
      <c r="AD1626" s="44">
        <v>23</v>
      </c>
      <c r="AE1626" s="44">
        <v>114.23265744306804</v>
      </c>
      <c r="AF1626" s="44">
        <v>4</v>
      </c>
      <c r="AG1626" s="75">
        <v>1</v>
      </c>
      <c r="AH1626" s="74">
        <v>1.0469999999999999</v>
      </c>
      <c r="AI1626" s="44">
        <v>9</v>
      </c>
      <c r="AJ1626" s="44">
        <v>0</v>
      </c>
      <c r="AK1626" s="44">
        <v>80.849096664262902</v>
      </c>
      <c r="AL1626" s="44">
        <v>23</v>
      </c>
      <c r="AM1626" s="44">
        <v>236.99999999999997</v>
      </c>
      <c r="AN1626" s="44">
        <v>23</v>
      </c>
      <c r="AO1626" s="44">
        <v>216.99999999999997</v>
      </c>
      <c r="AP1626" s="44">
        <v>23</v>
      </c>
      <c r="AQ1626" s="44">
        <v>0</v>
      </c>
      <c r="AR1626" s="44">
        <v>23</v>
      </c>
      <c r="AS1626" s="44">
        <v>114.23265744306804</v>
      </c>
      <c r="AT1626" s="44">
        <v>4</v>
      </c>
      <c r="AU1626" s="75">
        <v>1</v>
      </c>
      <c r="AV1626">
        <v>1.0149999999999999</v>
      </c>
      <c r="AW1626">
        <v>9</v>
      </c>
      <c r="AX1626">
        <v>0</v>
      </c>
      <c r="AY1626">
        <v>80.849096664262902</v>
      </c>
      <c r="AZ1626">
        <v>23</v>
      </c>
      <c r="BA1626">
        <v>236.99999999999997</v>
      </c>
      <c r="BB1626">
        <v>23</v>
      </c>
      <c r="BC1626">
        <v>216.99999999999997</v>
      </c>
      <c r="BD1626">
        <v>23</v>
      </c>
      <c r="BE1626">
        <v>0</v>
      </c>
      <c r="BF1626">
        <v>23</v>
      </c>
      <c r="BG1626">
        <v>114.23265744306804</v>
      </c>
      <c r="BH1626">
        <v>4</v>
      </c>
      <c r="BI1626">
        <v>1</v>
      </c>
      <c r="BJ1626" s="74">
        <f t="shared" si="126"/>
        <v>0.98966666666666658</v>
      </c>
      <c r="BK1626" s="92">
        <f t="shared" si="127"/>
        <v>9</v>
      </c>
      <c r="BN1626" s="67">
        <f t="shared" si="128"/>
        <v>0.6356666666666666</v>
      </c>
      <c r="BO1626" s="9">
        <f t="shared" si="129"/>
        <v>5</v>
      </c>
      <c r="BT1626">
        <v>0.57799999999999996</v>
      </c>
      <c r="BU1626">
        <v>9</v>
      </c>
      <c r="BV1626">
        <v>0</v>
      </c>
      <c r="BW1626">
        <v>80.849096664262902</v>
      </c>
      <c r="BX1626">
        <v>23</v>
      </c>
      <c r="BY1626">
        <v>236.99999999999997</v>
      </c>
      <c r="BZ1626">
        <v>23</v>
      </c>
      <c r="CA1626">
        <v>216.99999999999997</v>
      </c>
      <c r="CB1626">
        <v>23</v>
      </c>
      <c r="CC1626">
        <v>0</v>
      </c>
      <c r="CD1626">
        <v>23</v>
      </c>
      <c r="CE1626">
        <v>114.23265744306804</v>
      </c>
      <c r="CF1626">
        <v>4</v>
      </c>
      <c r="CG1626">
        <v>1</v>
      </c>
      <c r="CM1626">
        <v>0.57799999999999996</v>
      </c>
      <c r="CQ1626" t="s">
        <v>162</v>
      </c>
      <c r="CR1626" t="s">
        <v>180</v>
      </c>
      <c r="CS1626" t="s">
        <v>242</v>
      </c>
      <c r="CT1626">
        <v>80.849096664262902</v>
      </c>
      <c r="CU1626">
        <v>23</v>
      </c>
      <c r="CV1626">
        <v>236.99999999999997</v>
      </c>
      <c r="CW1626">
        <v>23</v>
      </c>
      <c r="CX1626">
        <v>216.99999999999997</v>
      </c>
      <c r="CY1626">
        <v>23</v>
      </c>
      <c r="CZ1626">
        <v>0</v>
      </c>
      <c r="DA1626">
        <v>23</v>
      </c>
      <c r="DB1626">
        <v>114.23265744306804</v>
      </c>
      <c r="DC1626">
        <v>4</v>
      </c>
      <c r="DD1626">
        <v>1</v>
      </c>
      <c r="DF1626">
        <v>0.26600000000000001</v>
      </c>
    </row>
    <row r="1627" spans="1:110" x14ac:dyDescent="0.25">
      <c r="A1627" s="74">
        <v>2</v>
      </c>
      <c r="B1627" s="44">
        <v>4</v>
      </c>
      <c r="C1627" s="44">
        <v>3</v>
      </c>
      <c r="D1627" s="44">
        <v>2</v>
      </c>
      <c r="E1627" s="44">
        <v>0.23667499834469299</v>
      </c>
      <c r="F1627" s="44">
        <v>1637.44606999999</v>
      </c>
      <c r="G1627" s="75">
        <v>123.039999999999</v>
      </c>
      <c r="H1627" s="74">
        <v>0.46800000000000003</v>
      </c>
      <c r="I1627" s="44">
        <v>4</v>
      </c>
      <c r="J1627" s="75">
        <v>0</v>
      </c>
      <c r="K1627" s="74">
        <v>0.36</v>
      </c>
      <c r="L1627" s="44">
        <v>4</v>
      </c>
      <c r="M1627" s="75">
        <v>0</v>
      </c>
      <c r="N1627" s="44">
        <v>0.29599999999999999</v>
      </c>
      <c r="O1627" s="44">
        <v>4</v>
      </c>
      <c r="P1627" s="75">
        <v>0</v>
      </c>
      <c r="Q1627" s="80">
        <f t="shared" si="125"/>
        <v>0.3746666666666667</v>
      </c>
      <c r="R1627" s="88">
        <f t="shared" si="125"/>
        <v>4</v>
      </c>
      <c r="T1627" s="74">
        <v>0.92200000000000004</v>
      </c>
      <c r="U1627" s="44">
        <v>9</v>
      </c>
      <c r="V1627" s="44">
        <v>0</v>
      </c>
      <c r="W1627" s="44">
        <v>80.821227609023737</v>
      </c>
      <c r="X1627" s="44">
        <v>23</v>
      </c>
      <c r="Y1627" s="44">
        <v>237</v>
      </c>
      <c r="Z1627" s="44">
        <v>23</v>
      </c>
      <c r="AA1627" s="44">
        <v>217.000001</v>
      </c>
      <c r="AB1627" s="44">
        <v>23</v>
      </c>
      <c r="AC1627" s="44">
        <v>0</v>
      </c>
      <c r="AD1627" s="44">
        <v>23</v>
      </c>
      <c r="AE1627" s="44">
        <v>114.90263935987021</v>
      </c>
      <c r="AF1627" s="44">
        <v>4</v>
      </c>
      <c r="AG1627" s="75">
        <v>1</v>
      </c>
      <c r="AH1627" s="74">
        <v>0.98399999999999999</v>
      </c>
      <c r="AI1627" s="44">
        <v>9</v>
      </c>
      <c r="AJ1627" s="44">
        <v>0</v>
      </c>
      <c r="AK1627" s="44">
        <v>80.821227609023737</v>
      </c>
      <c r="AL1627" s="44">
        <v>23</v>
      </c>
      <c r="AM1627" s="44">
        <v>237</v>
      </c>
      <c r="AN1627" s="44">
        <v>23</v>
      </c>
      <c r="AO1627" s="44">
        <v>217.000001</v>
      </c>
      <c r="AP1627" s="44">
        <v>23</v>
      </c>
      <c r="AQ1627" s="44">
        <v>0</v>
      </c>
      <c r="AR1627" s="44">
        <v>23</v>
      </c>
      <c r="AS1627" s="44">
        <v>114.90263935987021</v>
      </c>
      <c r="AT1627" s="44">
        <v>4</v>
      </c>
      <c r="AU1627" s="75">
        <v>1</v>
      </c>
      <c r="AV1627">
        <v>0.98499999999999999</v>
      </c>
      <c r="AW1627">
        <v>9</v>
      </c>
      <c r="AX1627">
        <v>0</v>
      </c>
      <c r="AY1627">
        <v>80.821227609023737</v>
      </c>
      <c r="AZ1627">
        <v>23</v>
      </c>
      <c r="BA1627">
        <v>237</v>
      </c>
      <c r="BB1627">
        <v>23</v>
      </c>
      <c r="BC1627">
        <v>217.000001</v>
      </c>
      <c r="BD1627">
        <v>23</v>
      </c>
      <c r="BE1627">
        <v>0</v>
      </c>
      <c r="BF1627">
        <v>23</v>
      </c>
      <c r="BG1627">
        <v>114.90263935987021</v>
      </c>
      <c r="BH1627">
        <v>4</v>
      </c>
      <c r="BI1627">
        <v>1</v>
      </c>
      <c r="BJ1627" s="74">
        <f t="shared" si="126"/>
        <v>0.96366666666666667</v>
      </c>
      <c r="BK1627" s="92">
        <f t="shared" si="127"/>
        <v>9</v>
      </c>
      <c r="BN1627" s="67">
        <f t="shared" si="128"/>
        <v>0.58899999999999997</v>
      </c>
      <c r="BO1627" s="9">
        <f t="shared" si="129"/>
        <v>5</v>
      </c>
      <c r="BT1627">
        <v>0.57799999999999996</v>
      </c>
      <c r="BU1627">
        <v>9</v>
      </c>
      <c r="BV1627">
        <v>0</v>
      </c>
      <c r="BW1627">
        <v>80.821227609023737</v>
      </c>
      <c r="BX1627">
        <v>23</v>
      </c>
      <c r="BY1627">
        <v>237</v>
      </c>
      <c r="BZ1627">
        <v>23</v>
      </c>
      <c r="CA1627">
        <v>217.000001</v>
      </c>
      <c r="CB1627">
        <v>23</v>
      </c>
      <c r="CC1627">
        <v>0</v>
      </c>
      <c r="CD1627">
        <v>23</v>
      </c>
      <c r="CE1627">
        <v>114.90263935987021</v>
      </c>
      <c r="CF1627">
        <v>4</v>
      </c>
      <c r="CG1627">
        <v>1</v>
      </c>
      <c r="CM1627">
        <v>0.57799999999999996</v>
      </c>
      <c r="CQ1627" t="s">
        <v>162</v>
      </c>
      <c r="CR1627" t="s">
        <v>182</v>
      </c>
      <c r="CS1627" t="s">
        <v>242</v>
      </c>
      <c r="CT1627">
        <v>80.821227609023737</v>
      </c>
      <c r="CU1627">
        <v>23</v>
      </c>
      <c r="CV1627">
        <v>237</v>
      </c>
      <c r="CW1627">
        <v>23</v>
      </c>
      <c r="CX1627">
        <v>217.000001</v>
      </c>
      <c r="CY1627">
        <v>23</v>
      </c>
      <c r="CZ1627">
        <v>0</v>
      </c>
      <c r="DA1627">
        <v>23</v>
      </c>
      <c r="DB1627">
        <v>114.90263935987021</v>
      </c>
      <c r="DC1627">
        <v>4</v>
      </c>
      <c r="DD1627">
        <v>1</v>
      </c>
      <c r="DF1627">
        <v>0.29699999999999999</v>
      </c>
    </row>
    <row r="1628" spans="1:110" x14ac:dyDescent="0.25">
      <c r="A1628" s="74">
        <v>2</v>
      </c>
      <c r="B1628" s="44">
        <v>4</v>
      </c>
      <c r="C1628" s="44">
        <v>3</v>
      </c>
      <c r="D1628" s="44">
        <v>3</v>
      </c>
      <c r="E1628" s="44">
        <v>0.33421300285657002</v>
      </c>
      <c r="F1628" s="44">
        <v>1670.6433314999999</v>
      </c>
      <c r="G1628" s="75">
        <v>131.09</v>
      </c>
      <c r="H1628" s="74">
        <v>0.438</v>
      </c>
      <c r="I1628" s="44">
        <v>4</v>
      </c>
      <c r="J1628" s="75">
        <v>0</v>
      </c>
      <c r="K1628" s="74">
        <v>0.375</v>
      </c>
      <c r="L1628" s="44">
        <v>4</v>
      </c>
      <c r="M1628" s="75">
        <v>0</v>
      </c>
      <c r="N1628" s="44">
        <v>0.29699999999999999</v>
      </c>
      <c r="O1628" s="44">
        <v>4</v>
      </c>
      <c r="P1628" s="75">
        <v>0</v>
      </c>
      <c r="Q1628" s="80">
        <f t="shared" si="125"/>
        <v>0.36999999999999994</v>
      </c>
      <c r="R1628" s="88">
        <f t="shared" si="125"/>
        <v>4</v>
      </c>
      <c r="T1628" s="74">
        <v>0.92100000000000004</v>
      </c>
      <c r="U1628" s="44">
        <v>9</v>
      </c>
      <c r="V1628" s="44">
        <v>0</v>
      </c>
      <c r="W1628" s="44">
        <v>80.783721339109633</v>
      </c>
      <c r="X1628" s="44">
        <v>23</v>
      </c>
      <c r="Y1628" s="44">
        <v>237</v>
      </c>
      <c r="Z1628" s="44">
        <v>23</v>
      </c>
      <c r="AA1628" s="44">
        <v>0</v>
      </c>
      <c r="AB1628" s="44">
        <v>23</v>
      </c>
      <c r="AC1628" s="44">
        <v>217.000001</v>
      </c>
      <c r="AD1628" s="44">
        <v>23</v>
      </c>
      <c r="AE1628" s="44">
        <v>115.03577750116924</v>
      </c>
      <c r="AF1628" s="44">
        <v>4</v>
      </c>
      <c r="AG1628" s="75">
        <v>1</v>
      </c>
      <c r="AH1628" s="74">
        <v>0.93799999999999994</v>
      </c>
      <c r="AI1628" s="44">
        <v>9</v>
      </c>
      <c r="AJ1628" s="44">
        <v>0</v>
      </c>
      <c r="AK1628" s="44">
        <v>80.783721339109633</v>
      </c>
      <c r="AL1628" s="44">
        <v>23</v>
      </c>
      <c r="AM1628" s="44">
        <v>237</v>
      </c>
      <c r="AN1628" s="44">
        <v>23</v>
      </c>
      <c r="AO1628" s="44">
        <v>0</v>
      </c>
      <c r="AP1628" s="44">
        <v>23</v>
      </c>
      <c r="AQ1628" s="44">
        <v>217.000001</v>
      </c>
      <c r="AR1628" s="44">
        <v>23</v>
      </c>
      <c r="AS1628" s="44">
        <v>115.03577750116924</v>
      </c>
      <c r="AT1628" s="44">
        <v>4</v>
      </c>
      <c r="AU1628" s="75">
        <v>1</v>
      </c>
      <c r="AV1628">
        <v>1</v>
      </c>
      <c r="AW1628">
        <v>9</v>
      </c>
      <c r="AX1628">
        <v>0</v>
      </c>
      <c r="AY1628">
        <v>80.783721339109633</v>
      </c>
      <c r="AZ1628">
        <v>23</v>
      </c>
      <c r="BA1628">
        <v>237</v>
      </c>
      <c r="BB1628">
        <v>23</v>
      </c>
      <c r="BC1628">
        <v>0</v>
      </c>
      <c r="BD1628">
        <v>23</v>
      </c>
      <c r="BE1628">
        <v>217.000001</v>
      </c>
      <c r="BF1628">
        <v>23</v>
      </c>
      <c r="BG1628">
        <v>115.03577750116924</v>
      </c>
      <c r="BH1628">
        <v>4</v>
      </c>
      <c r="BI1628">
        <v>1</v>
      </c>
      <c r="BJ1628" s="74">
        <f t="shared" si="126"/>
        <v>0.95299999999999996</v>
      </c>
      <c r="BK1628" s="92">
        <f t="shared" si="127"/>
        <v>9</v>
      </c>
      <c r="BN1628" s="67">
        <f t="shared" si="128"/>
        <v>0.58299999999999996</v>
      </c>
      <c r="BO1628" s="9">
        <f t="shared" si="129"/>
        <v>5</v>
      </c>
      <c r="BT1628">
        <v>0.60899999999999999</v>
      </c>
      <c r="BU1628">
        <v>9</v>
      </c>
      <c r="BV1628">
        <v>0</v>
      </c>
      <c r="BW1628">
        <v>80.783721339109633</v>
      </c>
      <c r="BX1628">
        <v>23</v>
      </c>
      <c r="BY1628">
        <v>237</v>
      </c>
      <c r="BZ1628">
        <v>23</v>
      </c>
      <c r="CA1628">
        <v>0</v>
      </c>
      <c r="CB1628">
        <v>23</v>
      </c>
      <c r="CC1628">
        <v>217.000001</v>
      </c>
      <c r="CD1628">
        <v>23</v>
      </c>
      <c r="CE1628">
        <v>115.03577750116924</v>
      </c>
      <c r="CF1628">
        <v>4</v>
      </c>
      <c r="CG1628">
        <v>1</v>
      </c>
      <c r="CM1628">
        <v>0.60899999999999999</v>
      </c>
      <c r="CQ1628" t="s">
        <v>162</v>
      </c>
      <c r="CR1628" t="s">
        <v>176</v>
      </c>
      <c r="CS1628" t="s">
        <v>242</v>
      </c>
      <c r="CT1628">
        <v>80.783721339109633</v>
      </c>
      <c r="CU1628">
        <v>23</v>
      </c>
      <c r="CV1628">
        <v>237</v>
      </c>
      <c r="CW1628">
        <v>23</v>
      </c>
      <c r="CX1628">
        <v>0</v>
      </c>
      <c r="CY1628">
        <v>23</v>
      </c>
      <c r="CZ1628">
        <v>217.000001</v>
      </c>
      <c r="DA1628">
        <v>23</v>
      </c>
      <c r="DB1628">
        <v>115.03577750116924</v>
      </c>
      <c r="DC1628">
        <v>4</v>
      </c>
      <c r="DD1628">
        <v>1</v>
      </c>
      <c r="DF1628">
        <v>0.28100000000000003</v>
      </c>
    </row>
    <row r="1629" spans="1:110" x14ac:dyDescent="0.25">
      <c r="A1629" s="74">
        <v>2</v>
      </c>
      <c r="B1629" s="44">
        <v>4</v>
      </c>
      <c r="C1629" s="44">
        <v>3</v>
      </c>
      <c r="D1629" s="44">
        <v>4</v>
      </c>
      <c r="E1629" s="44">
        <v>0.43175100736844801</v>
      </c>
      <c r="F1629" s="44">
        <v>1703.8405929999899</v>
      </c>
      <c r="G1629" s="75">
        <v>139.13999999999999</v>
      </c>
      <c r="H1629" s="74">
        <v>0.45300000000000001</v>
      </c>
      <c r="I1629" s="44">
        <v>4</v>
      </c>
      <c r="J1629" s="75">
        <v>0</v>
      </c>
      <c r="K1629" s="74">
        <v>0.32800000000000001</v>
      </c>
      <c r="L1629" s="44">
        <v>4</v>
      </c>
      <c r="M1629" s="75">
        <v>0</v>
      </c>
      <c r="N1629" s="44">
        <v>0.29699999999999999</v>
      </c>
      <c r="O1629" s="44">
        <v>4</v>
      </c>
      <c r="P1629" s="75">
        <v>0</v>
      </c>
      <c r="Q1629" s="80">
        <f t="shared" si="125"/>
        <v>0.35933333333333334</v>
      </c>
      <c r="R1629" s="88">
        <f t="shared" si="125"/>
        <v>4</v>
      </c>
      <c r="T1629" s="74">
        <v>0.90700000000000003</v>
      </c>
      <c r="U1629" s="44">
        <v>9</v>
      </c>
      <c r="V1629" s="44">
        <v>0</v>
      </c>
      <c r="W1629" s="44">
        <v>217.00000000000003</v>
      </c>
      <c r="X1629" s="44">
        <v>23</v>
      </c>
      <c r="Y1629" s="44">
        <v>237.00000000000003</v>
      </c>
      <c r="Z1629" s="44">
        <v>23</v>
      </c>
      <c r="AA1629" s="44">
        <v>0</v>
      </c>
      <c r="AB1629" s="44">
        <v>23</v>
      </c>
      <c r="AC1629" s="44">
        <v>81.130104109518697</v>
      </c>
      <c r="AD1629" s="44">
        <v>23</v>
      </c>
      <c r="AE1629" s="44">
        <v>115.08060758390332</v>
      </c>
      <c r="AF1629" s="44">
        <v>4</v>
      </c>
      <c r="AG1629" s="75">
        <v>1</v>
      </c>
      <c r="AH1629" s="74">
        <v>0.92200000000000004</v>
      </c>
      <c r="AI1629" s="44">
        <v>9</v>
      </c>
      <c r="AJ1629" s="44">
        <v>0</v>
      </c>
      <c r="AK1629" s="44">
        <v>217.00000000000003</v>
      </c>
      <c r="AL1629" s="44">
        <v>23</v>
      </c>
      <c r="AM1629" s="44">
        <v>237.00000000000003</v>
      </c>
      <c r="AN1629" s="44">
        <v>23</v>
      </c>
      <c r="AO1629" s="44">
        <v>0</v>
      </c>
      <c r="AP1629" s="44">
        <v>23</v>
      </c>
      <c r="AQ1629" s="44">
        <v>81.130104109518697</v>
      </c>
      <c r="AR1629" s="44">
        <v>23</v>
      </c>
      <c r="AS1629" s="44">
        <v>115.08060758390332</v>
      </c>
      <c r="AT1629" s="44">
        <v>4</v>
      </c>
      <c r="AU1629" s="75">
        <v>1</v>
      </c>
      <c r="AV1629">
        <v>1</v>
      </c>
      <c r="AW1629">
        <v>9</v>
      </c>
      <c r="AX1629">
        <v>0</v>
      </c>
      <c r="AY1629">
        <v>217.00000000000003</v>
      </c>
      <c r="AZ1629">
        <v>23</v>
      </c>
      <c r="BA1629">
        <v>237.00000000000003</v>
      </c>
      <c r="BB1629">
        <v>23</v>
      </c>
      <c r="BC1629">
        <v>0</v>
      </c>
      <c r="BD1629">
        <v>23</v>
      </c>
      <c r="BE1629">
        <v>81.130104109518697</v>
      </c>
      <c r="BF1629">
        <v>23</v>
      </c>
      <c r="BG1629">
        <v>115.08060758390332</v>
      </c>
      <c r="BH1629">
        <v>4</v>
      </c>
      <c r="BI1629">
        <v>1</v>
      </c>
      <c r="BJ1629" s="74">
        <f t="shared" si="126"/>
        <v>0.94300000000000006</v>
      </c>
      <c r="BK1629" s="92">
        <f t="shared" si="127"/>
        <v>9</v>
      </c>
      <c r="BN1629" s="67">
        <f t="shared" si="128"/>
        <v>0.58366666666666678</v>
      </c>
      <c r="BO1629" s="9">
        <f t="shared" si="129"/>
        <v>5</v>
      </c>
      <c r="BT1629">
        <v>0.59299999999999997</v>
      </c>
      <c r="BU1629">
        <v>9</v>
      </c>
      <c r="BV1629">
        <v>0</v>
      </c>
      <c r="BW1629">
        <v>217.00000000000003</v>
      </c>
      <c r="BX1629">
        <v>23</v>
      </c>
      <c r="BY1629">
        <v>237.00000000000003</v>
      </c>
      <c r="BZ1629">
        <v>23</v>
      </c>
      <c r="CA1629">
        <v>0</v>
      </c>
      <c r="CB1629">
        <v>23</v>
      </c>
      <c r="CC1629">
        <v>81.130104109518697</v>
      </c>
      <c r="CD1629">
        <v>23</v>
      </c>
      <c r="CE1629">
        <v>115.08060758390332</v>
      </c>
      <c r="CF1629">
        <v>4</v>
      </c>
      <c r="CG1629">
        <v>1</v>
      </c>
      <c r="CM1629">
        <v>0.59299999999999997</v>
      </c>
      <c r="CQ1629" t="s">
        <v>162</v>
      </c>
      <c r="CR1629" t="s">
        <v>182</v>
      </c>
      <c r="CS1629" t="s">
        <v>242</v>
      </c>
      <c r="CT1629">
        <v>217.00000000000003</v>
      </c>
      <c r="CU1629">
        <v>23</v>
      </c>
      <c r="CV1629">
        <v>237.00000000000003</v>
      </c>
      <c r="CW1629">
        <v>23</v>
      </c>
      <c r="CX1629">
        <v>0</v>
      </c>
      <c r="CY1629">
        <v>23</v>
      </c>
      <c r="CZ1629">
        <v>81.130104109518697</v>
      </c>
      <c r="DA1629">
        <v>23</v>
      </c>
      <c r="DB1629">
        <v>115.08060758390332</v>
      </c>
      <c r="DC1629">
        <v>4</v>
      </c>
      <c r="DD1629">
        <v>1</v>
      </c>
      <c r="DF1629">
        <v>0.29699999999999999</v>
      </c>
    </row>
    <row r="1630" spans="1:110" x14ac:dyDescent="0.25">
      <c r="A1630" s="74">
        <v>2</v>
      </c>
      <c r="B1630" s="44">
        <v>4</v>
      </c>
      <c r="C1630" s="44">
        <v>4</v>
      </c>
      <c r="D1630" s="44">
        <v>0</v>
      </c>
      <c r="E1630" s="44">
        <v>0.35235880998099001</v>
      </c>
      <c r="F1630" s="44">
        <v>1695.726903</v>
      </c>
      <c r="G1630" s="75">
        <v>113.68</v>
      </c>
      <c r="H1630" s="74">
        <v>0.46899999999999997</v>
      </c>
      <c r="I1630" s="44">
        <v>4</v>
      </c>
      <c r="J1630" s="75">
        <v>0</v>
      </c>
      <c r="K1630" s="74">
        <v>0.35899999999999999</v>
      </c>
      <c r="L1630" s="44">
        <v>4</v>
      </c>
      <c r="M1630" s="75">
        <v>0</v>
      </c>
      <c r="N1630" s="44">
        <v>0.29699999999999999</v>
      </c>
      <c r="O1630" s="44">
        <v>4</v>
      </c>
      <c r="P1630" s="75">
        <v>0</v>
      </c>
      <c r="Q1630" s="80">
        <f t="shared" si="125"/>
        <v>0.375</v>
      </c>
      <c r="R1630" s="88">
        <f t="shared" si="125"/>
        <v>4</v>
      </c>
      <c r="T1630" s="74">
        <v>0.82799999999999996</v>
      </c>
      <c r="U1630" s="44">
        <v>7</v>
      </c>
      <c r="V1630" s="44">
        <v>0</v>
      </c>
      <c r="W1630" s="44">
        <v>0</v>
      </c>
      <c r="X1630" s="44">
        <v>23</v>
      </c>
      <c r="Y1630" s="44">
        <v>217</v>
      </c>
      <c r="Z1630" s="44">
        <v>23</v>
      </c>
      <c r="AA1630" s="44">
        <v>237</v>
      </c>
      <c r="AB1630" s="44">
        <v>23</v>
      </c>
      <c r="AC1630" s="44">
        <v>0</v>
      </c>
      <c r="AD1630" s="44">
        <v>23</v>
      </c>
      <c r="AE1630" s="44">
        <v>115.16758908254022</v>
      </c>
      <c r="AF1630" s="44">
        <v>4</v>
      </c>
      <c r="AG1630" s="75">
        <v>0.9</v>
      </c>
      <c r="AH1630" s="74">
        <v>0.85899999999999999</v>
      </c>
      <c r="AI1630" s="44">
        <v>7</v>
      </c>
      <c r="AJ1630" s="44">
        <v>0</v>
      </c>
      <c r="AK1630" s="44">
        <v>0</v>
      </c>
      <c r="AL1630" s="44">
        <v>23</v>
      </c>
      <c r="AM1630" s="44">
        <v>217</v>
      </c>
      <c r="AN1630" s="44">
        <v>23</v>
      </c>
      <c r="AO1630" s="44">
        <v>237</v>
      </c>
      <c r="AP1630" s="44">
        <v>23</v>
      </c>
      <c r="AQ1630" s="44">
        <v>0</v>
      </c>
      <c r="AR1630" s="44">
        <v>23</v>
      </c>
      <c r="AS1630" s="44">
        <v>115.16758908254022</v>
      </c>
      <c r="AT1630" s="44">
        <v>4</v>
      </c>
      <c r="AU1630" s="75">
        <v>0.9</v>
      </c>
      <c r="AV1630">
        <v>0.93700000000000006</v>
      </c>
      <c r="AW1630">
        <v>7</v>
      </c>
      <c r="AX1630">
        <v>0</v>
      </c>
      <c r="AY1630">
        <v>0</v>
      </c>
      <c r="AZ1630">
        <v>23</v>
      </c>
      <c r="BA1630">
        <v>217</v>
      </c>
      <c r="BB1630">
        <v>23</v>
      </c>
      <c r="BC1630">
        <v>237</v>
      </c>
      <c r="BD1630">
        <v>23</v>
      </c>
      <c r="BE1630">
        <v>0</v>
      </c>
      <c r="BF1630">
        <v>23</v>
      </c>
      <c r="BG1630">
        <v>115.16758908254022</v>
      </c>
      <c r="BH1630">
        <v>4</v>
      </c>
      <c r="BI1630">
        <v>0.9</v>
      </c>
      <c r="BJ1630" s="74">
        <f t="shared" si="126"/>
        <v>0.87466666666666659</v>
      </c>
      <c r="BK1630" s="92">
        <f t="shared" si="127"/>
        <v>7</v>
      </c>
      <c r="BN1630" s="67">
        <f t="shared" si="128"/>
        <v>0.49966666666666659</v>
      </c>
      <c r="BO1630" s="9">
        <f t="shared" si="129"/>
        <v>3</v>
      </c>
      <c r="BT1630">
        <v>0.53100000000000003</v>
      </c>
      <c r="BU1630">
        <v>7</v>
      </c>
      <c r="BV1630">
        <v>0</v>
      </c>
      <c r="BW1630">
        <v>0</v>
      </c>
      <c r="BX1630">
        <v>23</v>
      </c>
      <c r="BY1630">
        <v>217</v>
      </c>
      <c r="BZ1630">
        <v>23</v>
      </c>
      <c r="CA1630">
        <v>237</v>
      </c>
      <c r="CB1630">
        <v>23</v>
      </c>
      <c r="CC1630">
        <v>0</v>
      </c>
      <c r="CD1630">
        <v>23</v>
      </c>
      <c r="CE1630">
        <v>115.16758908254022</v>
      </c>
      <c r="CF1630">
        <v>4</v>
      </c>
      <c r="CG1630">
        <v>0.9</v>
      </c>
      <c r="CM1630">
        <v>0.53100000000000003</v>
      </c>
      <c r="CQ1630" t="s">
        <v>162</v>
      </c>
      <c r="CR1630" t="s">
        <v>173</v>
      </c>
      <c r="CS1630" t="s">
        <v>183</v>
      </c>
      <c r="CT1630">
        <v>0</v>
      </c>
      <c r="CU1630">
        <v>23</v>
      </c>
      <c r="CV1630">
        <v>217</v>
      </c>
      <c r="CW1630">
        <v>23</v>
      </c>
      <c r="CX1630">
        <v>237</v>
      </c>
      <c r="CY1630">
        <v>23</v>
      </c>
      <c r="CZ1630">
        <v>0</v>
      </c>
      <c r="DA1630">
        <v>23</v>
      </c>
      <c r="DB1630">
        <v>115.16758908254022</v>
      </c>
      <c r="DC1630">
        <v>4</v>
      </c>
      <c r="DD1630">
        <v>0.9</v>
      </c>
      <c r="DF1630">
        <v>0.23400000000000001</v>
      </c>
    </row>
    <row r="1631" spans="1:110" x14ac:dyDescent="0.25">
      <c r="A1631" s="74">
        <v>2</v>
      </c>
      <c r="B1631" s="44">
        <v>4</v>
      </c>
      <c r="C1631" s="44">
        <v>4</v>
      </c>
      <c r="D1631" s="44">
        <v>1</v>
      </c>
      <c r="E1631" s="44">
        <v>0.449896814492867</v>
      </c>
      <c r="F1631" s="44">
        <v>1728.9241645</v>
      </c>
      <c r="G1631" s="75">
        <v>121.73</v>
      </c>
      <c r="H1631" s="74">
        <v>0.45300000000000001</v>
      </c>
      <c r="I1631" s="44">
        <v>4</v>
      </c>
      <c r="J1631" s="75">
        <v>0</v>
      </c>
      <c r="K1631" s="74">
        <v>0.34399999999999997</v>
      </c>
      <c r="L1631" s="44">
        <v>4</v>
      </c>
      <c r="M1631" s="75">
        <v>0</v>
      </c>
      <c r="N1631" s="44">
        <v>0.28100000000000003</v>
      </c>
      <c r="O1631" s="44">
        <v>4</v>
      </c>
      <c r="P1631" s="75">
        <v>0</v>
      </c>
      <c r="Q1631" s="80">
        <f t="shared" si="125"/>
        <v>0.35933333333333328</v>
      </c>
      <c r="R1631" s="88">
        <f t="shared" si="125"/>
        <v>4</v>
      </c>
      <c r="T1631" s="74">
        <v>0.90700000000000003</v>
      </c>
      <c r="U1631" s="44">
        <v>9</v>
      </c>
      <c r="V1631" s="44">
        <v>0</v>
      </c>
      <c r="W1631" s="44">
        <v>217.000001</v>
      </c>
      <c r="X1631" s="44">
        <v>23</v>
      </c>
      <c r="Y1631" s="44">
        <v>237</v>
      </c>
      <c r="Z1631" s="44">
        <v>23</v>
      </c>
      <c r="AA1631" s="44">
        <v>80.734176250960573</v>
      </c>
      <c r="AB1631" s="44">
        <v>23</v>
      </c>
      <c r="AC1631" s="44">
        <v>0</v>
      </c>
      <c r="AD1631" s="44">
        <v>23</v>
      </c>
      <c r="AE1631" s="44">
        <v>114.1885484272285</v>
      </c>
      <c r="AF1631" s="44">
        <v>4</v>
      </c>
      <c r="AG1631" s="75">
        <v>1</v>
      </c>
      <c r="AH1631" s="74">
        <v>0.96899999999999997</v>
      </c>
      <c r="AI1631" s="44">
        <v>9</v>
      </c>
      <c r="AJ1631" s="44">
        <v>0</v>
      </c>
      <c r="AK1631" s="44">
        <v>217.000001</v>
      </c>
      <c r="AL1631" s="44">
        <v>23</v>
      </c>
      <c r="AM1631" s="44">
        <v>237</v>
      </c>
      <c r="AN1631" s="44">
        <v>23</v>
      </c>
      <c r="AO1631" s="44">
        <v>80.734176250960573</v>
      </c>
      <c r="AP1631" s="44">
        <v>23</v>
      </c>
      <c r="AQ1631" s="44">
        <v>0</v>
      </c>
      <c r="AR1631" s="44">
        <v>23</v>
      </c>
      <c r="AS1631" s="44">
        <v>114.1885484272285</v>
      </c>
      <c r="AT1631" s="44">
        <v>4</v>
      </c>
      <c r="AU1631" s="75">
        <v>1</v>
      </c>
      <c r="AV1631">
        <v>1.016</v>
      </c>
      <c r="AW1631">
        <v>9</v>
      </c>
      <c r="AX1631">
        <v>0</v>
      </c>
      <c r="AY1631">
        <v>217.000001</v>
      </c>
      <c r="AZ1631">
        <v>23</v>
      </c>
      <c r="BA1631">
        <v>237</v>
      </c>
      <c r="BB1631">
        <v>23</v>
      </c>
      <c r="BC1631">
        <v>80.734176250960573</v>
      </c>
      <c r="BD1631">
        <v>23</v>
      </c>
      <c r="BE1631">
        <v>0</v>
      </c>
      <c r="BF1631">
        <v>23</v>
      </c>
      <c r="BG1631">
        <v>114.1885484272285</v>
      </c>
      <c r="BH1631">
        <v>4</v>
      </c>
      <c r="BI1631">
        <v>1</v>
      </c>
      <c r="BJ1631" s="74">
        <f t="shared" si="126"/>
        <v>0.96399999999999997</v>
      </c>
      <c r="BK1631" s="92">
        <f t="shared" si="127"/>
        <v>9</v>
      </c>
      <c r="BN1631" s="67">
        <f t="shared" si="128"/>
        <v>0.60466666666666669</v>
      </c>
      <c r="BO1631" s="9">
        <f t="shared" si="129"/>
        <v>5</v>
      </c>
      <c r="BT1631">
        <v>0.57799999999999996</v>
      </c>
      <c r="BU1631">
        <v>9</v>
      </c>
      <c r="BV1631">
        <v>0</v>
      </c>
      <c r="BW1631">
        <v>217.000001</v>
      </c>
      <c r="BX1631">
        <v>23</v>
      </c>
      <c r="BY1631">
        <v>237</v>
      </c>
      <c r="BZ1631">
        <v>23</v>
      </c>
      <c r="CA1631">
        <v>80.734176250960573</v>
      </c>
      <c r="CB1631">
        <v>23</v>
      </c>
      <c r="CC1631">
        <v>0</v>
      </c>
      <c r="CD1631">
        <v>23</v>
      </c>
      <c r="CE1631">
        <v>114.1885484272285</v>
      </c>
      <c r="CF1631">
        <v>4</v>
      </c>
      <c r="CG1631">
        <v>1</v>
      </c>
      <c r="CM1631">
        <v>0.57799999999999996</v>
      </c>
      <c r="CQ1631" t="s">
        <v>162</v>
      </c>
      <c r="CR1631" t="s">
        <v>176</v>
      </c>
      <c r="CS1631" t="s">
        <v>242</v>
      </c>
      <c r="CT1631">
        <v>217.000001</v>
      </c>
      <c r="CU1631">
        <v>23</v>
      </c>
      <c r="CV1631">
        <v>237</v>
      </c>
      <c r="CW1631">
        <v>23</v>
      </c>
      <c r="CX1631">
        <v>80.734176250960573</v>
      </c>
      <c r="CY1631">
        <v>23</v>
      </c>
      <c r="CZ1631">
        <v>0</v>
      </c>
      <c r="DA1631">
        <v>23</v>
      </c>
      <c r="DB1631">
        <v>114.1885484272285</v>
      </c>
      <c r="DC1631">
        <v>4</v>
      </c>
      <c r="DD1631">
        <v>1</v>
      </c>
      <c r="DF1631">
        <v>0.28100000000000003</v>
      </c>
    </row>
    <row r="1632" spans="1:110" x14ac:dyDescent="0.25">
      <c r="A1632" s="74">
        <v>2</v>
      </c>
      <c r="B1632" s="44">
        <v>5</v>
      </c>
      <c r="C1632" s="44">
        <v>0</v>
      </c>
      <c r="D1632" s="44">
        <v>0</v>
      </c>
      <c r="E1632" s="44">
        <v>-0.48793775125093702</v>
      </c>
      <c r="F1632" s="44">
        <v>1352.3089319999999</v>
      </c>
      <c r="G1632" s="75">
        <v>101.75</v>
      </c>
      <c r="H1632" s="74">
        <v>0.45300000000000001</v>
      </c>
      <c r="I1632" s="44">
        <v>4</v>
      </c>
      <c r="J1632" s="75">
        <v>0</v>
      </c>
      <c r="K1632" s="74">
        <v>0.34300000000000003</v>
      </c>
      <c r="L1632" s="44">
        <v>4</v>
      </c>
      <c r="M1632" s="75">
        <v>0</v>
      </c>
      <c r="N1632" s="44">
        <v>0.28100000000000003</v>
      </c>
      <c r="O1632" s="44">
        <v>4</v>
      </c>
      <c r="P1632" s="75">
        <v>0</v>
      </c>
      <c r="Q1632" s="80">
        <f t="shared" si="125"/>
        <v>0.35899999999999999</v>
      </c>
      <c r="R1632" s="88">
        <f t="shared" si="125"/>
        <v>4</v>
      </c>
      <c r="T1632" s="74">
        <v>0.73499999999999999</v>
      </c>
      <c r="U1632" s="44">
        <v>6</v>
      </c>
      <c r="V1632" s="44">
        <v>0</v>
      </c>
      <c r="W1632" s="44">
        <v>0</v>
      </c>
      <c r="X1632" s="44">
        <v>23</v>
      </c>
      <c r="Y1632" s="44">
        <v>237</v>
      </c>
      <c r="Z1632" s="44">
        <v>23</v>
      </c>
      <c r="AA1632" s="44">
        <v>0</v>
      </c>
      <c r="AB1632" s="44">
        <v>23</v>
      </c>
      <c r="AC1632" s="44">
        <v>0</v>
      </c>
      <c r="AD1632" s="44">
        <v>23</v>
      </c>
      <c r="AE1632" s="44">
        <v>114.47699852658958</v>
      </c>
      <c r="AF1632" s="44">
        <v>4</v>
      </c>
      <c r="AG1632" s="75">
        <v>0.9</v>
      </c>
      <c r="AH1632" s="74">
        <v>0.76600000000000001</v>
      </c>
      <c r="AI1632" s="44">
        <v>6</v>
      </c>
      <c r="AJ1632" s="44">
        <v>0</v>
      </c>
      <c r="AK1632" s="44">
        <v>0</v>
      </c>
      <c r="AL1632" s="44">
        <v>23</v>
      </c>
      <c r="AM1632" s="44">
        <v>237</v>
      </c>
      <c r="AN1632" s="44">
        <v>23</v>
      </c>
      <c r="AO1632" s="44">
        <v>0</v>
      </c>
      <c r="AP1632" s="44">
        <v>23</v>
      </c>
      <c r="AQ1632" s="44">
        <v>0</v>
      </c>
      <c r="AR1632" s="44">
        <v>23</v>
      </c>
      <c r="AS1632" s="44">
        <v>114.47699852658958</v>
      </c>
      <c r="AT1632" s="44">
        <v>4</v>
      </c>
      <c r="AU1632" s="75">
        <v>0.9</v>
      </c>
      <c r="AV1632">
        <v>0.81200000000000006</v>
      </c>
      <c r="AW1632">
        <v>6</v>
      </c>
      <c r="AX1632">
        <v>0</v>
      </c>
      <c r="AY1632">
        <v>0</v>
      </c>
      <c r="AZ1632">
        <v>23</v>
      </c>
      <c r="BA1632">
        <v>237</v>
      </c>
      <c r="BB1632">
        <v>23</v>
      </c>
      <c r="BC1632">
        <v>0</v>
      </c>
      <c r="BD1632">
        <v>23</v>
      </c>
      <c r="BE1632">
        <v>0</v>
      </c>
      <c r="BF1632">
        <v>23</v>
      </c>
      <c r="BG1632">
        <v>114.47699852658958</v>
      </c>
      <c r="BH1632">
        <v>4</v>
      </c>
      <c r="BI1632">
        <v>0.9</v>
      </c>
      <c r="BJ1632" s="74">
        <f t="shared" si="126"/>
        <v>0.77099999999999991</v>
      </c>
      <c r="BK1632" s="92">
        <f t="shared" si="127"/>
        <v>6</v>
      </c>
      <c r="BN1632" s="67">
        <f t="shared" si="128"/>
        <v>0.41199999999999992</v>
      </c>
      <c r="BO1632" s="9">
        <f t="shared" si="129"/>
        <v>2</v>
      </c>
      <c r="BT1632">
        <v>0.45300000000000001</v>
      </c>
      <c r="BU1632">
        <v>6</v>
      </c>
      <c r="BV1632">
        <v>0</v>
      </c>
      <c r="BW1632">
        <v>0</v>
      </c>
      <c r="BX1632">
        <v>23</v>
      </c>
      <c r="BY1632">
        <v>237</v>
      </c>
      <c r="BZ1632">
        <v>23</v>
      </c>
      <c r="CA1632">
        <v>0</v>
      </c>
      <c r="CB1632">
        <v>23</v>
      </c>
      <c r="CC1632">
        <v>0</v>
      </c>
      <c r="CD1632">
        <v>23</v>
      </c>
      <c r="CE1632">
        <v>114.47699852658958</v>
      </c>
      <c r="CF1632">
        <v>4</v>
      </c>
      <c r="CG1632">
        <v>0.9</v>
      </c>
      <c r="CM1632">
        <v>0.45300000000000001</v>
      </c>
      <c r="CQ1632" t="s">
        <v>162</v>
      </c>
      <c r="CR1632" t="s">
        <v>175</v>
      </c>
      <c r="CS1632" t="s">
        <v>169</v>
      </c>
      <c r="CT1632">
        <v>0</v>
      </c>
      <c r="CU1632">
        <v>23</v>
      </c>
      <c r="CV1632">
        <v>237</v>
      </c>
      <c r="CW1632">
        <v>23</v>
      </c>
      <c r="CX1632">
        <v>0</v>
      </c>
      <c r="CY1632">
        <v>23</v>
      </c>
      <c r="CZ1632">
        <v>0</v>
      </c>
      <c r="DA1632">
        <v>23</v>
      </c>
      <c r="DB1632">
        <v>114.47699852658958</v>
      </c>
      <c r="DC1632">
        <v>4</v>
      </c>
      <c r="DD1632">
        <v>0.9</v>
      </c>
      <c r="DF1632">
        <v>0.218</v>
      </c>
    </row>
    <row r="1633" spans="1:110" x14ac:dyDescent="0.25">
      <c r="A1633" s="74">
        <v>2</v>
      </c>
      <c r="B1633" s="44">
        <v>5</v>
      </c>
      <c r="C1633" s="44">
        <v>0</v>
      </c>
      <c r="D1633" s="44">
        <v>1</v>
      </c>
      <c r="E1633" s="44">
        <v>-0.39039974673906003</v>
      </c>
      <c r="F1633" s="44">
        <v>1385.5061935000001</v>
      </c>
      <c r="G1633" s="75">
        <v>109.8</v>
      </c>
      <c r="H1633" s="74">
        <v>0.45300000000000001</v>
      </c>
      <c r="I1633" s="44">
        <v>4</v>
      </c>
      <c r="J1633" s="75">
        <v>0</v>
      </c>
      <c r="K1633" s="74">
        <v>0.32800000000000001</v>
      </c>
      <c r="L1633" s="44">
        <v>4</v>
      </c>
      <c r="M1633" s="75">
        <v>0</v>
      </c>
      <c r="N1633" s="44">
        <v>0.29699999999999999</v>
      </c>
      <c r="O1633" s="44">
        <v>4</v>
      </c>
      <c r="P1633" s="75">
        <v>0</v>
      </c>
      <c r="Q1633" s="80">
        <f t="shared" si="125"/>
        <v>0.35933333333333334</v>
      </c>
      <c r="R1633" s="88">
        <f t="shared" si="125"/>
        <v>4</v>
      </c>
      <c r="T1633" s="74">
        <v>0.81200000000000006</v>
      </c>
      <c r="U1633" s="44">
        <v>7</v>
      </c>
      <c r="V1633" s="44">
        <v>0</v>
      </c>
      <c r="W1633" s="44">
        <v>216.99999999999997</v>
      </c>
      <c r="X1633" s="44">
        <v>23</v>
      </c>
      <c r="Y1633" s="44">
        <v>237</v>
      </c>
      <c r="Z1633" s="44">
        <v>23</v>
      </c>
      <c r="AA1633" s="44">
        <v>0</v>
      </c>
      <c r="AB1633" s="44">
        <v>23</v>
      </c>
      <c r="AC1633" s="44">
        <v>0</v>
      </c>
      <c r="AD1633" s="44">
        <v>23</v>
      </c>
      <c r="AE1633" s="44">
        <v>111.09721301106357</v>
      </c>
      <c r="AF1633" s="44">
        <v>4</v>
      </c>
      <c r="AG1633" s="75">
        <v>1</v>
      </c>
      <c r="AH1633" s="74">
        <v>0.81299999999999994</v>
      </c>
      <c r="AI1633" s="44">
        <v>7</v>
      </c>
      <c r="AJ1633" s="44">
        <v>0</v>
      </c>
      <c r="AK1633" s="44">
        <v>216.99999999999997</v>
      </c>
      <c r="AL1633" s="44">
        <v>23</v>
      </c>
      <c r="AM1633" s="44">
        <v>237</v>
      </c>
      <c r="AN1633" s="44">
        <v>23</v>
      </c>
      <c r="AO1633" s="44">
        <v>0</v>
      </c>
      <c r="AP1633" s="44">
        <v>23</v>
      </c>
      <c r="AQ1633" s="44">
        <v>0</v>
      </c>
      <c r="AR1633" s="44">
        <v>23</v>
      </c>
      <c r="AS1633" s="44">
        <v>111.09721301106357</v>
      </c>
      <c r="AT1633" s="44">
        <v>4</v>
      </c>
      <c r="AU1633" s="75">
        <v>1</v>
      </c>
      <c r="AV1633">
        <v>0.875</v>
      </c>
      <c r="AW1633">
        <v>7</v>
      </c>
      <c r="AX1633">
        <v>0</v>
      </c>
      <c r="AY1633">
        <v>216.99999999999997</v>
      </c>
      <c r="AZ1633">
        <v>23</v>
      </c>
      <c r="BA1633">
        <v>237</v>
      </c>
      <c r="BB1633">
        <v>23</v>
      </c>
      <c r="BC1633">
        <v>0</v>
      </c>
      <c r="BD1633">
        <v>23</v>
      </c>
      <c r="BE1633">
        <v>0</v>
      </c>
      <c r="BF1633">
        <v>23</v>
      </c>
      <c r="BG1633">
        <v>111.09721301106357</v>
      </c>
      <c r="BH1633">
        <v>4</v>
      </c>
      <c r="BI1633">
        <v>1</v>
      </c>
      <c r="BJ1633" s="74">
        <f t="shared" si="126"/>
        <v>0.83333333333333337</v>
      </c>
      <c r="BK1633" s="92">
        <f t="shared" si="127"/>
        <v>7</v>
      </c>
      <c r="BN1633" s="67">
        <f t="shared" si="128"/>
        <v>0.47400000000000003</v>
      </c>
      <c r="BO1633" s="9">
        <f t="shared" si="129"/>
        <v>3</v>
      </c>
      <c r="BT1633">
        <v>0.5</v>
      </c>
      <c r="BU1633">
        <v>7</v>
      </c>
      <c r="BV1633">
        <v>0</v>
      </c>
      <c r="BW1633">
        <v>216.99999999999997</v>
      </c>
      <c r="BX1633">
        <v>23</v>
      </c>
      <c r="BY1633">
        <v>237</v>
      </c>
      <c r="BZ1633">
        <v>23</v>
      </c>
      <c r="CA1633">
        <v>0</v>
      </c>
      <c r="CB1633">
        <v>23</v>
      </c>
      <c r="CC1633">
        <v>0</v>
      </c>
      <c r="CD1633">
        <v>23</v>
      </c>
      <c r="CE1633">
        <v>111.09721301106357</v>
      </c>
      <c r="CF1633">
        <v>4</v>
      </c>
      <c r="CG1633">
        <v>1</v>
      </c>
      <c r="CM1633">
        <v>0.5</v>
      </c>
      <c r="CQ1633" t="s">
        <v>162</v>
      </c>
      <c r="CR1633" t="s">
        <v>177</v>
      </c>
      <c r="CS1633" t="s">
        <v>183</v>
      </c>
      <c r="CT1633">
        <v>216.99999999999997</v>
      </c>
      <c r="CU1633">
        <v>23</v>
      </c>
      <c r="CV1633">
        <v>237</v>
      </c>
      <c r="CW1633">
        <v>23</v>
      </c>
      <c r="CX1633">
        <v>0</v>
      </c>
      <c r="CY1633">
        <v>23</v>
      </c>
      <c r="CZ1633">
        <v>0</v>
      </c>
      <c r="DA1633">
        <v>23</v>
      </c>
      <c r="DB1633">
        <v>111.09721301106357</v>
      </c>
      <c r="DC1633">
        <v>4</v>
      </c>
      <c r="DD1633">
        <v>1</v>
      </c>
      <c r="DF1633">
        <v>0.25</v>
      </c>
    </row>
    <row r="1634" spans="1:110" x14ac:dyDescent="0.25">
      <c r="A1634" s="74">
        <v>2</v>
      </c>
      <c r="B1634" s="44">
        <v>5</v>
      </c>
      <c r="C1634" s="44">
        <v>0</v>
      </c>
      <c r="D1634" s="44">
        <v>2</v>
      </c>
      <c r="E1634" s="44">
        <v>-0.29286174222718298</v>
      </c>
      <c r="F1634" s="44">
        <v>1418.7034550000001</v>
      </c>
      <c r="G1634" s="75">
        <v>117.85</v>
      </c>
      <c r="H1634" s="74">
        <v>0.45300000000000001</v>
      </c>
      <c r="I1634" s="44">
        <v>4</v>
      </c>
      <c r="J1634" s="75">
        <v>0</v>
      </c>
      <c r="K1634" s="74">
        <v>0.35899999999999999</v>
      </c>
      <c r="L1634" s="44">
        <v>4</v>
      </c>
      <c r="M1634" s="75">
        <v>0</v>
      </c>
      <c r="N1634" s="44">
        <v>0.313</v>
      </c>
      <c r="O1634" s="44">
        <v>4</v>
      </c>
      <c r="P1634" s="75">
        <v>0</v>
      </c>
      <c r="Q1634" s="80">
        <f t="shared" si="125"/>
        <v>0.375</v>
      </c>
      <c r="R1634" s="88">
        <f t="shared" si="125"/>
        <v>4</v>
      </c>
      <c r="T1634" s="74">
        <v>0.82799999999999996</v>
      </c>
      <c r="U1634" s="44">
        <v>7</v>
      </c>
      <c r="V1634" s="44">
        <v>0</v>
      </c>
      <c r="W1634" s="44">
        <v>217</v>
      </c>
      <c r="X1634" s="44">
        <v>23</v>
      </c>
      <c r="Y1634" s="44">
        <v>237</v>
      </c>
      <c r="Z1634" s="44">
        <v>23</v>
      </c>
      <c r="AA1634" s="44">
        <v>0</v>
      </c>
      <c r="AB1634" s="44">
        <v>23</v>
      </c>
      <c r="AC1634" s="44">
        <v>0</v>
      </c>
      <c r="AD1634" s="44">
        <v>23</v>
      </c>
      <c r="AE1634" s="44">
        <v>111.94332001470418</v>
      </c>
      <c r="AF1634" s="44">
        <v>4</v>
      </c>
      <c r="AG1634" s="75">
        <v>1</v>
      </c>
      <c r="AH1634" s="74">
        <v>0.82799999999999996</v>
      </c>
      <c r="AI1634" s="44">
        <v>7</v>
      </c>
      <c r="AJ1634" s="44">
        <v>0</v>
      </c>
      <c r="AK1634" s="44">
        <v>217</v>
      </c>
      <c r="AL1634" s="44">
        <v>23</v>
      </c>
      <c r="AM1634" s="44">
        <v>237</v>
      </c>
      <c r="AN1634" s="44">
        <v>23</v>
      </c>
      <c r="AO1634" s="44">
        <v>0</v>
      </c>
      <c r="AP1634" s="44">
        <v>23</v>
      </c>
      <c r="AQ1634" s="44">
        <v>0</v>
      </c>
      <c r="AR1634" s="44">
        <v>23</v>
      </c>
      <c r="AS1634" s="44">
        <v>111.94332001470418</v>
      </c>
      <c r="AT1634" s="44">
        <v>4</v>
      </c>
      <c r="AU1634" s="75">
        <v>1</v>
      </c>
      <c r="AV1634">
        <v>0.85899999999999999</v>
      </c>
      <c r="AW1634">
        <v>7</v>
      </c>
      <c r="AX1634">
        <v>0</v>
      </c>
      <c r="AY1634">
        <v>217</v>
      </c>
      <c r="AZ1634">
        <v>23</v>
      </c>
      <c r="BA1634">
        <v>237</v>
      </c>
      <c r="BB1634">
        <v>23</v>
      </c>
      <c r="BC1634">
        <v>0</v>
      </c>
      <c r="BD1634">
        <v>23</v>
      </c>
      <c r="BE1634">
        <v>0</v>
      </c>
      <c r="BF1634">
        <v>23</v>
      </c>
      <c r="BG1634">
        <v>111.94332001470418</v>
      </c>
      <c r="BH1634">
        <v>4</v>
      </c>
      <c r="BI1634">
        <v>1</v>
      </c>
      <c r="BJ1634" s="74">
        <f t="shared" si="126"/>
        <v>0.83833333333333326</v>
      </c>
      <c r="BK1634" s="92">
        <f t="shared" si="127"/>
        <v>7</v>
      </c>
      <c r="BN1634" s="67">
        <f t="shared" si="128"/>
        <v>0.46333333333333326</v>
      </c>
      <c r="BO1634" s="9">
        <f t="shared" si="129"/>
        <v>3</v>
      </c>
      <c r="BT1634">
        <v>0.48399999999999999</v>
      </c>
      <c r="BU1634">
        <v>7</v>
      </c>
      <c r="BV1634">
        <v>0</v>
      </c>
      <c r="BW1634">
        <v>217</v>
      </c>
      <c r="BX1634">
        <v>23</v>
      </c>
      <c r="BY1634">
        <v>237</v>
      </c>
      <c r="BZ1634">
        <v>23</v>
      </c>
      <c r="CA1634">
        <v>0</v>
      </c>
      <c r="CB1634">
        <v>23</v>
      </c>
      <c r="CC1634">
        <v>0</v>
      </c>
      <c r="CD1634">
        <v>23</v>
      </c>
      <c r="CE1634">
        <v>111.94332001470418</v>
      </c>
      <c r="CF1634">
        <v>4</v>
      </c>
      <c r="CG1634">
        <v>1</v>
      </c>
      <c r="CM1634">
        <v>0.48399999999999999</v>
      </c>
      <c r="CQ1634" t="s">
        <v>162</v>
      </c>
      <c r="CR1634" t="s">
        <v>178</v>
      </c>
      <c r="CS1634" t="s">
        <v>183</v>
      </c>
      <c r="CT1634">
        <v>217</v>
      </c>
      <c r="CU1634">
        <v>23</v>
      </c>
      <c r="CV1634">
        <v>237</v>
      </c>
      <c r="CW1634">
        <v>23</v>
      </c>
      <c r="CX1634">
        <v>0</v>
      </c>
      <c r="CY1634">
        <v>23</v>
      </c>
      <c r="CZ1634">
        <v>0</v>
      </c>
      <c r="DA1634">
        <v>23</v>
      </c>
      <c r="DB1634">
        <v>111.94332001470418</v>
      </c>
      <c r="DC1634">
        <v>4</v>
      </c>
      <c r="DD1634">
        <v>1</v>
      </c>
      <c r="DF1634">
        <v>0.23499999999999999</v>
      </c>
    </row>
    <row r="1635" spans="1:110" x14ac:dyDescent="0.25">
      <c r="A1635" s="74">
        <v>2</v>
      </c>
      <c r="B1635" s="44">
        <v>5</v>
      </c>
      <c r="C1635" s="44">
        <v>0</v>
      </c>
      <c r="D1635" s="44">
        <v>3</v>
      </c>
      <c r="E1635" s="44">
        <v>-0.19532373771530601</v>
      </c>
      <c r="F1635" s="44">
        <v>1451.9007165</v>
      </c>
      <c r="G1635" s="75">
        <v>125.9</v>
      </c>
      <c r="H1635" s="74">
        <v>0.42099999999999999</v>
      </c>
      <c r="I1635" s="44">
        <v>4</v>
      </c>
      <c r="J1635" s="75">
        <v>0</v>
      </c>
      <c r="K1635" s="74">
        <v>0.35899999999999999</v>
      </c>
      <c r="L1635" s="44">
        <v>4</v>
      </c>
      <c r="M1635" s="75">
        <v>0</v>
      </c>
      <c r="N1635" s="44">
        <v>0.29699999999999999</v>
      </c>
      <c r="O1635" s="44">
        <v>4</v>
      </c>
      <c r="P1635" s="75">
        <v>0</v>
      </c>
      <c r="Q1635" s="80">
        <f t="shared" si="125"/>
        <v>0.35899999999999999</v>
      </c>
      <c r="R1635" s="88">
        <f t="shared" si="125"/>
        <v>4</v>
      </c>
      <c r="T1635" s="74">
        <v>0.79700000000000004</v>
      </c>
      <c r="U1635" s="44">
        <v>7</v>
      </c>
      <c r="V1635" s="44">
        <v>0</v>
      </c>
      <c r="W1635" s="44">
        <v>217</v>
      </c>
      <c r="X1635" s="44">
        <v>23</v>
      </c>
      <c r="Y1635" s="44">
        <v>237</v>
      </c>
      <c r="Z1635" s="44">
        <v>23</v>
      </c>
      <c r="AA1635" s="44">
        <v>0</v>
      </c>
      <c r="AB1635" s="44">
        <v>23</v>
      </c>
      <c r="AC1635" s="44">
        <v>0</v>
      </c>
      <c r="AD1635" s="44">
        <v>23</v>
      </c>
      <c r="AE1635" s="44">
        <v>112.75075663540542</v>
      </c>
      <c r="AF1635" s="44">
        <v>4</v>
      </c>
      <c r="AG1635" s="75">
        <v>1</v>
      </c>
      <c r="AH1635" s="74">
        <v>0.84399999999999997</v>
      </c>
      <c r="AI1635" s="44">
        <v>7</v>
      </c>
      <c r="AJ1635" s="44">
        <v>0</v>
      </c>
      <c r="AK1635" s="44">
        <v>217</v>
      </c>
      <c r="AL1635" s="44">
        <v>23</v>
      </c>
      <c r="AM1635" s="44">
        <v>237</v>
      </c>
      <c r="AN1635" s="44">
        <v>23</v>
      </c>
      <c r="AO1635" s="44">
        <v>0</v>
      </c>
      <c r="AP1635" s="44">
        <v>23</v>
      </c>
      <c r="AQ1635" s="44">
        <v>0</v>
      </c>
      <c r="AR1635" s="44">
        <v>23</v>
      </c>
      <c r="AS1635" s="44">
        <v>112.75075663540542</v>
      </c>
      <c r="AT1635" s="44">
        <v>4</v>
      </c>
      <c r="AU1635" s="75">
        <v>1</v>
      </c>
      <c r="AV1635">
        <v>0.85899999999999999</v>
      </c>
      <c r="AW1635">
        <v>7</v>
      </c>
      <c r="AX1635">
        <v>0</v>
      </c>
      <c r="AY1635">
        <v>217</v>
      </c>
      <c r="AZ1635">
        <v>23</v>
      </c>
      <c r="BA1635">
        <v>237</v>
      </c>
      <c r="BB1635">
        <v>23</v>
      </c>
      <c r="BC1635">
        <v>0</v>
      </c>
      <c r="BD1635">
        <v>23</v>
      </c>
      <c r="BE1635">
        <v>0</v>
      </c>
      <c r="BF1635">
        <v>23</v>
      </c>
      <c r="BG1635">
        <v>112.75075663540542</v>
      </c>
      <c r="BH1635">
        <v>4</v>
      </c>
      <c r="BI1635">
        <v>1</v>
      </c>
      <c r="BJ1635" s="74">
        <f t="shared" si="126"/>
        <v>0.83333333333333337</v>
      </c>
      <c r="BK1635" s="92">
        <f t="shared" si="127"/>
        <v>7</v>
      </c>
      <c r="BN1635" s="67">
        <f t="shared" si="128"/>
        <v>0.47433333333333338</v>
      </c>
      <c r="BO1635" s="9">
        <f t="shared" si="129"/>
        <v>3</v>
      </c>
      <c r="BT1635">
        <v>0.46899999999999997</v>
      </c>
      <c r="BU1635">
        <v>7</v>
      </c>
      <c r="BV1635">
        <v>0</v>
      </c>
      <c r="BW1635">
        <v>217</v>
      </c>
      <c r="BX1635">
        <v>23</v>
      </c>
      <c r="BY1635">
        <v>237</v>
      </c>
      <c r="BZ1635">
        <v>23</v>
      </c>
      <c r="CA1635">
        <v>0</v>
      </c>
      <c r="CB1635">
        <v>23</v>
      </c>
      <c r="CC1635">
        <v>0</v>
      </c>
      <c r="CD1635">
        <v>23</v>
      </c>
      <c r="CE1635">
        <v>112.75075663540542</v>
      </c>
      <c r="CF1635">
        <v>4</v>
      </c>
      <c r="CG1635">
        <v>1</v>
      </c>
      <c r="CM1635">
        <v>0.46899999999999997</v>
      </c>
      <c r="CQ1635" t="s">
        <v>162</v>
      </c>
      <c r="CR1635" t="s">
        <v>177</v>
      </c>
      <c r="CS1635" t="s">
        <v>183</v>
      </c>
      <c r="CT1635">
        <v>217</v>
      </c>
      <c r="CU1635">
        <v>23</v>
      </c>
      <c r="CV1635">
        <v>237</v>
      </c>
      <c r="CW1635">
        <v>23</v>
      </c>
      <c r="CX1635">
        <v>0</v>
      </c>
      <c r="CY1635">
        <v>23</v>
      </c>
      <c r="CZ1635">
        <v>0</v>
      </c>
      <c r="DA1635">
        <v>23</v>
      </c>
      <c r="DB1635">
        <v>112.75075663540542</v>
      </c>
      <c r="DC1635">
        <v>4</v>
      </c>
      <c r="DD1635">
        <v>1</v>
      </c>
      <c r="DF1635">
        <v>0.25</v>
      </c>
    </row>
    <row r="1636" spans="1:110" x14ac:dyDescent="0.25">
      <c r="A1636" s="74">
        <v>2</v>
      </c>
      <c r="B1636" s="44">
        <v>5</v>
      </c>
      <c r="C1636" s="44">
        <v>0</v>
      </c>
      <c r="D1636" s="44">
        <v>4</v>
      </c>
      <c r="E1636" s="44">
        <v>-9.7785733203446801E-2</v>
      </c>
      <c r="F1636" s="44">
        <v>1485.097978</v>
      </c>
      <c r="G1636" s="75">
        <v>133.94999999999999</v>
      </c>
      <c r="H1636" s="74">
        <v>0.437</v>
      </c>
      <c r="I1636" s="44">
        <v>4</v>
      </c>
      <c r="J1636" s="75">
        <v>0</v>
      </c>
      <c r="K1636" s="74">
        <v>0.34399999999999997</v>
      </c>
      <c r="L1636" s="44">
        <v>4</v>
      </c>
      <c r="M1636" s="75">
        <v>0</v>
      </c>
      <c r="N1636" s="44">
        <v>0.28100000000000003</v>
      </c>
      <c r="O1636" s="44">
        <v>4</v>
      </c>
      <c r="P1636" s="75">
        <v>0</v>
      </c>
      <c r="Q1636" s="80">
        <f t="shared" si="125"/>
        <v>0.35399999999999993</v>
      </c>
      <c r="R1636" s="88">
        <f t="shared" si="125"/>
        <v>4</v>
      </c>
      <c r="T1636" s="74">
        <v>0.79600000000000004</v>
      </c>
      <c r="U1636" s="44">
        <v>7</v>
      </c>
      <c r="V1636" s="44">
        <v>0</v>
      </c>
      <c r="W1636" s="44">
        <v>0</v>
      </c>
      <c r="X1636" s="44">
        <v>23</v>
      </c>
      <c r="Y1636" s="44">
        <v>237</v>
      </c>
      <c r="Z1636" s="44">
        <v>23</v>
      </c>
      <c r="AA1636" s="44">
        <v>0</v>
      </c>
      <c r="AB1636" s="44">
        <v>23</v>
      </c>
      <c r="AC1636" s="44">
        <v>217.000001</v>
      </c>
      <c r="AD1636" s="44">
        <v>23</v>
      </c>
      <c r="AE1636" s="44">
        <v>112.70093798789725</v>
      </c>
      <c r="AF1636" s="44">
        <v>4</v>
      </c>
      <c r="AG1636" s="75">
        <v>1</v>
      </c>
      <c r="AH1636" s="74">
        <v>0.81200000000000006</v>
      </c>
      <c r="AI1636" s="44">
        <v>7</v>
      </c>
      <c r="AJ1636" s="44">
        <v>0</v>
      </c>
      <c r="AK1636" s="44">
        <v>0</v>
      </c>
      <c r="AL1636" s="44">
        <v>23</v>
      </c>
      <c r="AM1636" s="44">
        <v>237</v>
      </c>
      <c r="AN1636" s="44">
        <v>23</v>
      </c>
      <c r="AO1636" s="44">
        <v>0</v>
      </c>
      <c r="AP1636" s="44">
        <v>23</v>
      </c>
      <c r="AQ1636" s="44">
        <v>217.000001</v>
      </c>
      <c r="AR1636" s="44">
        <v>23</v>
      </c>
      <c r="AS1636" s="44">
        <v>112.70093798789725</v>
      </c>
      <c r="AT1636" s="44">
        <v>4</v>
      </c>
      <c r="AU1636" s="75">
        <v>1</v>
      </c>
      <c r="AV1636">
        <v>0.85899999999999999</v>
      </c>
      <c r="AW1636">
        <v>7</v>
      </c>
      <c r="AX1636">
        <v>0</v>
      </c>
      <c r="AY1636">
        <v>0</v>
      </c>
      <c r="AZ1636">
        <v>23</v>
      </c>
      <c r="BA1636">
        <v>237</v>
      </c>
      <c r="BB1636">
        <v>23</v>
      </c>
      <c r="BC1636">
        <v>0</v>
      </c>
      <c r="BD1636">
        <v>23</v>
      </c>
      <c r="BE1636">
        <v>217.000001</v>
      </c>
      <c r="BF1636">
        <v>23</v>
      </c>
      <c r="BG1636">
        <v>112.70093798789725</v>
      </c>
      <c r="BH1636">
        <v>4</v>
      </c>
      <c r="BI1636">
        <v>1</v>
      </c>
      <c r="BJ1636" s="74">
        <f t="shared" si="126"/>
        <v>0.82233333333333336</v>
      </c>
      <c r="BK1636" s="92">
        <f t="shared" si="127"/>
        <v>7</v>
      </c>
      <c r="BN1636" s="67">
        <f t="shared" si="128"/>
        <v>0.46833333333333343</v>
      </c>
      <c r="BO1636" s="9">
        <f t="shared" si="129"/>
        <v>3</v>
      </c>
      <c r="BT1636">
        <v>0.46899999999999997</v>
      </c>
      <c r="BU1636">
        <v>7</v>
      </c>
      <c r="BV1636">
        <v>0</v>
      </c>
      <c r="BW1636">
        <v>0</v>
      </c>
      <c r="BX1636">
        <v>23</v>
      </c>
      <c r="BY1636">
        <v>237</v>
      </c>
      <c r="BZ1636">
        <v>23</v>
      </c>
      <c r="CA1636">
        <v>0</v>
      </c>
      <c r="CB1636">
        <v>23</v>
      </c>
      <c r="CC1636">
        <v>217.000001</v>
      </c>
      <c r="CD1636">
        <v>23</v>
      </c>
      <c r="CE1636">
        <v>112.70093798789725</v>
      </c>
      <c r="CF1636">
        <v>4</v>
      </c>
      <c r="CG1636">
        <v>1</v>
      </c>
      <c r="CM1636">
        <v>0.46899999999999997</v>
      </c>
      <c r="CQ1636" t="s">
        <v>162</v>
      </c>
      <c r="CR1636" t="s">
        <v>178</v>
      </c>
      <c r="CS1636" t="s">
        <v>183</v>
      </c>
      <c r="CT1636">
        <v>0</v>
      </c>
      <c r="CU1636">
        <v>23</v>
      </c>
      <c r="CV1636">
        <v>237</v>
      </c>
      <c r="CW1636">
        <v>23</v>
      </c>
      <c r="CX1636">
        <v>0</v>
      </c>
      <c r="CY1636">
        <v>23</v>
      </c>
      <c r="CZ1636">
        <v>217.000001</v>
      </c>
      <c r="DA1636">
        <v>23</v>
      </c>
      <c r="DB1636">
        <v>112.70093798789725</v>
      </c>
      <c r="DC1636">
        <v>4</v>
      </c>
      <c r="DD1636">
        <v>1</v>
      </c>
      <c r="DF1636">
        <v>0.23499999999999999</v>
      </c>
    </row>
    <row r="1637" spans="1:110" x14ac:dyDescent="0.25">
      <c r="A1637" s="74">
        <v>2</v>
      </c>
      <c r="B1637" s="44">
        <v>5</v>
      </c>
      <c r="C1637" s="44">
        <v>0</v>
      </c>
      <c r="D1637" s="44">
        <v>5</v>
      </c>
      <c r="E1637" s="44">
        <v>-2.4772869155257601E-4</v>
      </c>
      <c r="F1637" s="44">
        <v>1518.2952395</v>
      </c>
      <c r="G1637" s="75">
        <v>142</v>
      </c>
      <c r="H1637" s="74">
        <v>0.42199999999999999</v>
      </c>
      <c r="I1637" s="44">
        <v>4</v>
      </c>
      <c r="J1637" s="75">
        <v>0</v>
      </c>
      <c r="K1637" s="74">
        <v>0.34399999999999997</v>
      </c>
      <c r="L1637" s="44">
        <v>4</v>
      </c>
      <c r="M1637" s="75">
        <v>0</v>
      </c>
      <c r="N1637" s="44">
        <v>0.29699999999999999</v>
      </c>
      <c r="O1637" s="44">
        <v>4</v>
      </c>
      <c r="P1637" s="75">
        <v>0</v>
      </c>
      <c r="Q1637" s="80">
        <f t="shared" si="125"/>
        <v>0.35433333333333333</v>
      </c>
      <c r="R1637" s="88">
        <f t="shared" si="125"/>
        <v>4</v>
      </c>
      <c r="T1637" s="74">
        <v>0.78100000000000003</v>
      </c>
      <c r="U1637" s="44">
        <v>7</v>
      </c>
      <c r="V1637" s="44">
        <v>0</v>
      </c>
      <c r="W1637" s="44">
        <v>0</v>
      </c>
      <c r="X1637" s="44">
        <v>23</v>
      </c>
      <c r="Y1637" s="44">
        <v>237</v>
      </c>
      <c r="Z1637" s="44">
        <v>23</v>
      </c>
      <c r="AA1637" s="44">
        <v>0</v>
      </c>
      <c r="AB1637" s="44">
        <v>23</v>
      </c>
      <c r="AC1637" s="44">
        <v>217</v>
      </c>
      <c r="AD1637" s="44">
        <v>23</v>
      </c>
      <c r="AE1637" s="44">
        <v>112.30544372262412</v>
      </c>
      <c r="AF1637" s="44">
        <v>4</v>
      </c>
      <c r="AG1637" s="75">
        <v>1</v>
      </c>
      <c r="AH1637" s="74">
        <v>0.82899999999999996</v>
      </c>
      <c r="AI1637" s="44">
        <v>7</v>
      </c>
      <c r="AJ1637" s="44">
        <v>0</v>
      </c>
      <c r="AK1637" s="44">
        <v>0</v>
      </c>
      <c r="AL1637" s="44">
        <v>23</v>
      </c>
      <c r="AM1637" s="44">
        <v>237</v>
      </c>
      <c r="AN1637" s="44">
        <v>23</v>
      </c>
      <c r="AO1637" s="44">
        <v>0</v>
      </c>
      <c r="AP1637" s="44">
        <v>23</v>
      </c>
      <c r="AQ1637" s="44">
        <v>217</v>
      </c>
      <c r="AR1637" s="44">
        <v>23</v>
      </c>
      <c r="AS1637" s="44">
        <v>112.30544372262412</v>
      </c>
      <c r="AT1637" s="44">
        <v>4</v>
      </c>
      <c r="AU1637" s="75">
        <v>1</v>
      </c>
      <c r="AV1637">
        <v>0.85899999999999999</v>
      </c>
      <c r="AW1637">
        <v>7</v>
      </c>
      <c r="AX1637">
        <v>0</v>
      </c>
      <c r="AY1637">
        <v>0</v>
      </c>
      <c r="AZ1637">
        <v>23</v>
      </c>
      <c r="BA1637">
        <v>237</v>
      </c>
      <c r="BB1637">
        <v>23</v>
      </c>
      <c r="BC1637">
        <v>0</v>
      </c>
      <c r="BD1637">
        <v>23</v>
      </c>
      <c r="BE1637">
        <v>217</v>
      </c>
      <c r="BF1637">
        <v>23</v>
      </c>
      <c r="BG1637">
        <v>112.30544372262412</v>
      </c>
      <c r="BH1637">
        <v>4</v>
      </c>
      <c r="BI1637">
        <v>1</v>
      </c>
      <c r="BJ1637" s="74">
        <f t="shared" si="126"/>
        <v>0.82299999999999995</v>
      </c>
      <c r="BK1637" s="92">
        <f t="shared" si="127"/>
        <v>7</v>
      </c>
      <c r="BN1637" s="67">
        <f t="shared" si="128"/>
        <v>0.46866666666666662</v>
      </c>
      <c r="BO1637" s="9">
        <f t="shared" si="129"/>
        <v>3</v>
      </c>
      <c r="BT1637">
        <v>0.5</v>
      </c>
      <c r="BU1637">
        <v>7</v>
      </c>
      <c r="BV1637">
        <v>0</v>
      </c>
      <c r="BW1637">
        <v>0</v>
      </c>
      <c r="BX1637">
        <v>23</v>
      </c>
      <c r="BY1637">
        <v>237</v>
      </c>
      <c r="BZ1637">
        <v>23</v>
      </c>
      <c r="CA1637">
        <v>0</v>
      </c>
      <c r="CB1637">
        <v>23</v>
      </c>
      <c r="CC1637">
        <v>217</v>
      </c>
      <c r="CD1637">
        <v>23</v>
      </c>
      <c r="CE1637">
        <v>112.30544372262412</v>
      </c>
      <c r="CF1637">
        <v>4</v>
      </c>
      <c r="CG1637">
        <v>1</v>
      </c>
      <c r="CM1637">
        <v>0.5</v>
      </c>
      <c r="CQ1637" t="s">
        <v>162</v>
      </c>
      <c r="CR1637" t="s">
        <v>177</v>
      </c>
      <c r="CS1637" t="s">
        <v>183</v>
      </c>
      <c r="CT1637">
        <v>0</v>
      </c>
      <c r="CU1637">
        <v>23</v>
      </c>
      <c r="CV1637">
        <v>237</v>
      </c>
      <c r="CW1637">
        <v>23</v>
      </c>
      <c r="CX1637">
        <v>0</v>
      </c>
      <c r="CY1637">
        <v>23</v>
      </c>
      <c r="CZ1637">
        <v>217</v>
      </c>
      <c r="DA1637">
        <v>23</v>
      </c>
      <c r="DB1637">
        <v>112.30544372262412</v>
      </c>
      <c r="DC1637">
        <v>4</v>
      </c>
      <c r="DD1637">
        <v>1</v>
      </c>
      <c r="DF1637">
        <v>0.25</v>
      </c>
    </row>
    <row r="1638" spans="1:110" x14ac:dyDescent="0.25">
      <c r="A1638" s="74">
        <v>2</v>
      </c>
      <c r="B1638" s="44">
        <v>5</v>
      </c>
      <c r="C1638" s="44">
        <v>0</v>
      </c>
      <c r="D1638" s="44">
        <v>6</v>
      </c>
      <c r="E1638" s="44">
        <v>9.7290275820324401E-2</v>
      </c>
      <c r="F1638" s="44">
        <v>1551.4925009999999</v>
      </c>
      <c r="G1638" s="75">
        <v>150.05000000000001</v>
      </c>
      <c r="H1638" s="74">
        <v>0.437</v>
      </c>
      <c r="I1638" s="44">
        <v>4</v>
      </c>
      <c r="J1638" s="75">
        <v>0</v>
      </c>
      <c r="K1638" s="74">
        <v>0.34300000000000003</v>
      </c>
      <c r="L1638" s="44">
        <v>4</v>
      </c>
      <c r="M1638" s="75">
        <v>0</v>
      </c>
      <c r="N1638" s="44">
        <v>0.313</v>
      </c>
      <c r="O1638" s="44">
        <v>4</v>
      </c>
      <c r="P1638" s="75">
        <v>0</v>
      </c>
      <c r="Q1638" s="80">
        <f t="shared" si="125"/>
        <v>0.36433333333333334</v>
      </c>
      <c r="R1638" s="88">
        <f t="shared" si="125"/>
        <v>4</v>
      </c>
      <c r="T1638" s="74">
        <v>0.79600000000000004</v>
      </c>
      <c r="U1638" s="44">
        <v>7</v>
      </c>
      <c r="V1638" s="44">
        <v>0</v>
      </c>
      <c r="W1638" s="44">
        <v>0</v>
      </c>
      <c r="X1638" s="44">
        <v>23</v>
      </c>
      <c r="Y1638" s="44">
        <v>237</v>
      </c>
      <c r="Z1638" s="44">
        <v>23</v>
      </c>
      <c r="AA1638" s="44">
        <v>0</v>
      </c>
      <c r="AB1638" s="44">
        <v>23</v>
      </c>
      <c r="AC1638" s="44">
        <v>217.000001</v>
      </c>
      <c r="AD1638" s="44">
        <v>23</v>
      </c>
      <c r="AE1638" s="44">
        <v>111.92691475034401</v>
      </c>
      <c r="AF1638" s="44">
        <v>4</v>
      </c>
      <c r="AG1638" s="75">
        <v>1</v>
      </c>
      <c r="AH1638" s="74">
        <v>0.81200000000000006</v>
      </c>
      <c r="AI1638" s="44">
        <v>7</v>
      </c>
      <c r="AJ1638" s="44">
        <v>0</v>
      </c>
      <c r="AK1638" s="44">
        <v>0</v>
      </c>
      <c r="AL1638" s="44">
        <v>23</v>
      </c>
      <c r="AM1638" s="44">
        <v>237</v>
      </c>
      <c r="AN1638" s="44">
        <v>23</v>
      </c>
      <c r="AO1638" s="44">
        <v>0</v>
      </c>
      <c r="AP1638" s="44">
        <v>23</v>
      </c>
      <c r="AQ1638" s="44">
        <v>217.000001</v>
      </c>
      <c r="AR1638" s="44">
        <v>23</v>
      </c>
      <c r="AS1638" s="44">
        <v>111.92691475034401</v>
      </c>
      <c r="AT1638" s="44">
        <v>4</v>
      </c>
      <c r="AU1638" s="75">
        <v>1</v>
      </c>
      <c r="AV1638">
        <v>0.875</v>
      </c>
      <c r="AW1638">
        <v>7</v>
      </c>
      <c r="AX1638">
        <v>0</v>
      </c>
      <c r="AY1638">
        <v>0</v>
      </c>
      <c r="AZ1638">
        <v>23</v>
      </c>
      <c r="BA1638">
        <v>237</v>
      </c>
      <c r="BB1638">
        <v>23</v>
      </c>
      <c r="BC1638">
        <v>0</v>
      </c>
      <c r="BD1638">
        <v>23</v>
      </c>
      <c r="BE1638">
        <v>217.000001</v>
      </c>
      <c r="BF1638">
        <v>23</v>
      </c>
      <c r="BG1638">
        <v>111.92691475034401</v>
      </c>
      <c r="BH1638">
        <v>4</v>
      </c>
      <c r="BI1638">
        <v>1</v>
      </c>
      <c r="BJ1638" s="74">
        <f t="shared" si="126"/>
        <v>0.82766666666666666</v>
      </c>
      <c r="BK1638" s="92">
        <f t="shared" si="127"/>
        <v>7</v>
      </c>
      <c r="BN1638" s="67">
        <f t="shared" si="128"/>
        <v>0.46333333333333332</v>
      </c>
      <c r="BO1638" s="9">
        <f t="shared" si="129"/>
        <v>3</v>
      </c>
      <c r="BT1638">
        <v>0.46800000000000003</v>
      </c>
      <c r="BU1638">
        <v>7</v>
      </c>
      <c r="BV1638">
        <v>0</v>
      </c>
      <c r="BW1638">
        <v>0</v>
      </c>
      <c r="BX1638">
        <v>23</v>
      </c>
      <c r="BY1638">
        <v>237</v>
      </c>
      <c r="BZ1638">
        <v>23</v>
      </c>
      <c r="CA1638">
        <v>0</v>
      </c>
      <c r="CB1638">
        <v>23</v>
      </c>
      <c r="CC1638">
        <v>217.000001</v>
      </c>
      <c r="CD1638">
        <v>23</v>
      </c>
      <c r="CE1638">
        <v>111.92691475034401</v>
      </c>
      <c r="CF1638">
        <v>4</v>
      </c>
      <c r="CG1638">
        <v>1</v>
      </c>
      <c r="CM1638">
        <v>0.46800000000000003</v>
      </c>
      <c r="CQ1638" t="s">
        <v>162</v>
      </c>
      <c r="CR1638" t="s">
        <v>173</v>
      </c>
      <c r="CS1638" t="s">
        <v>183</v>
      </c>
      <c r="CT1638">
        <v>0</v>
      </c>
      <c r="CU1638">
        <v>23</v>
      </c>
      <c r="CV1638">
        <v>237</v>
      </c>
      <c r="CW1638">
        <v>23</v>
      </c>
      <c r="CX1638">
        <v>0</v>
      </c>
      <c r="CY1638">
        <v>23</v>
      </c>
      <c r="CZ1638">
        <v>217.000001</v>
      </c>
      <c r="DA1638">
        <v>23</v>
      </c>
      <c r="DB1638">
        <v>111.92691475034401</v>
      </c>
      <c r="DC1638">
        <v>4</v>
      </c>
      <c r="DD1638">
        <v>1</v>
      </c>
      <c r="DF1638">
        <v>0.23400000000000001</v>
      </c>
    </row>
    <row r="1639" spans="1:110" x14ac:dyDescent="0.25">
      <c r="A1639" s="74">
        <v>2</v>
      </c>
      <c r="B1639" s="44">
        <v>5</v>
      </c>
      <c r="C1639" s="44">
        <v>0</v>
      </c>
      <c r="D1639" s="44">
        <v>7</v>
      </c>
      <c r="E1639" s="44">
        <v>0.194828280332184</v>
      </c>
      <c r="F1639" s="44">
        <v>1584.6897624999999</v>
      </c>
      <c r="G1639" s="75">
        <v>158.1</v>
      </c>
      <c r="H1639" s="74">
        <v>0.45300000000000001</v>
      </c>
      <c r="I1639" s="44">
        <v>4</v>
      </c>
      <c r="J1639" s="75">
        <v>0</v>
      </c>
      <c r="K1639" s="74">
        <v>0.34399999999999997</v>
      </c>
      <c r="L1639" s="44">
        <v>4</v>
      </c>
      <c r="M1639" s="75">
        <v>0</v>
      </c>
      <c r="N1639" s="44">
        <v>0.28199999999999997</v>
      </c>
      <c r="O1639" s="44">
        <v>4</v>
      </c>
      <c r="P1639" s="75">
        <v>0</v>
      </c>
      <c r="Q1639" s="80">
        <f t="shared" si="125"/>
        <v>0.35966666666666663</v>
      </c>
      <c r="R1639" s="88">
        <f t="shared" si="125"/>
        <v>4</v>
      </c>
      <c r="T1639" s="74">
        <v>0.79700000000000004</v>
      </c>
      <c r="U1639" s="44">
        <v>7</v>
      </c>
      <c r="V1639" s="44">
        <v>0</v>
      </c>
      <c r="W1639" s="44">
        <v>0</v>
      </c>
      <c r="X1639" s="44">
        <v>23</v>
      </c>
      <c r="Y1639" s="44">
        <v>237</v>
      </c>
      <c r="Z1639" s="44">
        <v>23</v>
      </c>
      <c r="AA1639" s="44">
        <v>0</v>
      </c>
      <c r="AB1639" s="44">
        <v>23</v>
      </c>
      <c r="AC1639" s="44">
        <v>217.000001</v>
      </c>
      <c r="AD1639" s="44">
        <v>23</v>
      </c>
      <c r="AE1639" s="44">
        <v>111.56422535541429</v>
      </c>
      <c r="AF1639" s="44">
        <v>4</v>
      </c>
      <c r="AG1639" s="75">
        <v>1</v>
      </c>
      <c r="AH1639" s="74">
        <v>0.79700000000000004</v>
      </c>
      <c r="AI1639" s="44">
        <v>7</v>
      </c>
      <c r="AJ1639" s="44">
        <v>0</v>
      </c>
      <c r="AK1639" s="44">
        <v>0</v>
      </c>
      <c r="AL1639" s="44">
        <v>23</v>
      </c>
      <c r="AM1639" s="44">
        <v>237</v>
      </c>
      <c r="AN1639" s="44">
        <v>23</v>
      </c>
      <c r="AO1639" s="44">
        <v>0</v>
      </c>
      <c r="AP1639" s="44">
        <v>23</v>
      </c>
      <c r="AQ1639" s="44">
        <v>217.000001</v>
      </c>
      <c r="AR1639" s="44">
        <v>23</v>
      </c>
      <c r="AS1639" s="44">
        <v>111.56422535541429</v>
      </c>
      <c r="AT1639" s="44">
        <v>4</v>
      </c>
      <c r="AU1639" s="75">
        <v>1</v>
      </c>
      <c r="AV1639">
        <v>0.85899999999999999</v>
      </c>
      <c r="AW1639">
        <v>7</v>
      </c>
      <c r="AX1639">
        <v>0</v>
      </c>
      <c r="AY1639">
        <v>0</v>
      </c>
      <c r="AZ1639">
        <v>23</v>
      </c>
      <c r="BA1639">
        <v>237</v>
      </c>
      <c r="BB1639">
        <v>23</v>
      </c>
      <c r="BC1639">
        <v>0</v>
      </c>
      <c r="BD1639">
        <v>23</v>
      </c>
      <c r="BE1639">
        <v>217.000001</v>
      </c>
      <c r="BF1639">
        <v>23</v>
      </c>
      <c r="BG1639">
        <v>111.56422535541429</v>
      </c>
      <c r="BH1639">
        <v>4</v>
      </c>
      <c r="BI1639">
        <v>1</v>
      </c>
      <c r="BJ1639" s="74">
        <f t="shared" si="126"/>
        <v>0.81766666666666676</v>
      </c>
      <c r="BK1639" s="92">
        <f t="shared" si="127"/>
        <v>7</v>
      </c>
      <c r="BN1639" s="67">
        <f t="shared" si="128"/>
        <v>0.45800000000000013</v>
      </c>
      <c r="BO1639" s="9">
        <f t="shared" si="129"/>
        <v>3</v>
      </c>
      <c r="BT1639">
        <v>0.51500000000000001</v>
      </c>
      <c r="BU1639">
        <v>7</v>
      </c>
      <c r="BV1639">
        <v>0</v>
      </c>
      <c r="BW1639">
        <v>0</v>
      </c>
      <c r="BX1639">
        <v>23</v>
      </c>
      <c r="BY1639">
        <v>237</v>
      </c>
      <c r="BZ1639">
        <v>23</v>
      </c>
      <c r="CA1639">
        <v>0</v>
      </c>
      <c r="CB1639">
        <v>23</v>
      </c>
      <c r="CC1639">
        <v>217.000001</v>
      </c>
      <c r="CD1639">
        <v>23</v>
      </c>
      <c r="CE1639">
        <v>111.56422535541429</v>
      </c>
      <c r="CF1639">
        <v>4</v>
      </c>
      <c r="CG1639">
        <v>1</v>
      </c>
      <c r="CM1639">
        <v>0.51500000000000001</v>
      </c>
      <c r="CQ1639" t="s">
        <v>162</v>
      </c>
      <c r="CR1639" t="s">
        <v>173</v>
      </c>
      <c r="CS1639" t="s">
        <v>183</v>
      </c>
      <c r="CT1639">
        <v>0</v>
      </c>
      <c r="CU1639">
        <v>23</v>
      </c>
      <c r="CV1639">
        <v>237</v>
      </c>
      <c r="CW1639">
        <v>23</v>
      </c>
      <c r="CX1639">
        <v>0</v>
      </c>
      <c r="CY1639">
        <v>23</v>
      </c>
      <c r="CZ1639">
        <v>217.000001</v>
      </c>
      <c r="DA1639">
        <v>23</v>
      </c>
      <c r="DB1639">
        <v>111.56422535541429</v>
      </c>
      <c r="DC1639">
        <v>4</v>
      </c>
      <c r="DD1639">
        <v>1</v>
      </c>
      <c r="DF1639">
        <v>0.23400000000000001</v>
      </c>
    </row>
    <row r="1640" spans="1:110" x14ac:dyDescent="0.25">
      <c r="A1640" s="74">
        <v>2</v>
      </c>
      <c r="B1640" s="44">
        <v>5</v>
      </c>
      <c r="C1640" s="44">
        <v>0</v>
      </c>
      <c r="D1640" s="44">
        <v>8</v>
      </c>
      <c r="E1640" s="44">
        <v>0.29236628484407801</v>
      </c>
      <c r="F1640" s="44">
        <v>1617.8870239999901</v>
      </c>
      <c r="G1640" s="75">
        <v>166.15</v>
      </c>
      <c r="H1640" s="74">
        <v>0.45300000000000001</v>
      </c>
      <c r="I1640" s="44">
        <v>4</v>
      </c>
      <c r="J1640" s="75">
        <v>0</v>
      </c>
      <c r="K1640" s="74">
        <v>0.36</v>
      </c>
      <c r="L1640" s="44">
        <v>4</v>
      </c>
      <c r="M1640" s="75">
        <v>0</v>
      </c>
      <c r="N1640" s="44">
        <v>0.29699999999999999</v>
      </c>
      <c r="O1640" s="44">
        <v>4</v>
      </c>
      <c r="P1640" s="75">
        <v>0</v>
      </c>
      <c r="Q1640" s="80">
        <f t="shared" si="125"/>
        <v>0.36999999999999994</v>
      </c>
      <c r="R1640" s="88">
        <f t="shared" si="125"/>
        <v>4</v>
      </c>
      <c r="T1640" s="74">
        <v>0.79700000000000004</v>
      </c>
      <c r="U1640" s="44">
        <v>7</v>
      </c>
      <c r="V1640" s="44">
        <v>0</v>
      </c>
      <c r="W1640" s="44">
        <v>0</v>
      </c>
      <c r="X1640" s="44">
        <v>23</v>
      </c>
      <c r="Y1640" s="44">
        <v>237</v>
      </c>
      <c r="Z1640" s="44">
        <v>23</v>
      </c>
      <c r="AA1640" s="44">
        <v>0</v>
      </c>
      <c r="AB1640" s="44">
        <v>23</v>
      </c>
      <c r="AC1640" s="44">
        <v>217</v>
      </c>
      <c r="AD1640" s="44">
        <v>23</v>
      </c>
      <c r="AE1640" s="44">
        <v>111.21640046235551</v>
      </c>
      <c r="AF1640" s="44">
        <v>4</v>
      </c>
      <c r="AG1640" s="75">
        <v>1</v>
      </c>
      <c r="AH1640" s="74">
        <v>0.81299999999999994</v>
      </c>
      <c r="AI1640" s="44">
        <v>7</v>
      </c>
      <c r="AJ1640" s="44">
        <v>0</v>
      </c>
      <c r="AK1640" s="44">
        <v>0</v>
      </c>
      <c r="AL1640" s="44">
        <v>23</v>
      </c>
      <c r="AM1640" s="44">
        <v>237</v>
      </c>
      <c r="AN1640" s="44">
        <v>23</v>
      </c>
      <c r="AO1640" s="44">
        <v>0</v>
      </c>
      <c r="AP1640" s="44">
        <v>23</v>
      </c>
      <c r="AQ1640" s="44">
        <v>217</v>
      </c>
      <c r="AR1640" s="44">
        <v>23</v>
      </c>
      <c r="AS1640" s="44">
        <v>111.21640046235551</v>
      </c>
      <c r="AT1640" s="44">
        <v>4</v>
      </c>
      <c r="AU1640" s="75">
        <v>1</v>
      </c>
      <c r="AV1640">
        <v>0.875</v>
      </c>
      <c r="AW1640">
        <v>7</v>
      </c>
      <c r="AX1640">
        <v>0</v>
      </c>
      <c r="AY1640">
        <v>0</v>
      </c>
      <c r="AZ1640">
        <v>23</v>
      </c>
      <c r="BA1640">
        <v>237</v>
      </c>
      <c r="BB1640">
        <v>23</v>
      </c>
      <c r="BC1640">
        <v>0</v>
      </c>
      <c r="BD1640">
        <v>23</v>
      </c>
      <c r="BE1640">
        <v>217</v>
      </c>
      <c r="BF1640">
        <v>23</v>
      </c>
      <c r="BG1640">
        <v>111.21640046235551</v>
      </c>
      <c r="BH1640">
        <v>4</v>
      </c>
      <c r="BI1640">
        <v>1</v>
      </c>
      <c r="BJ1640" s="74">
        <f t="shared" si="126"/>
        <v>0.82833333333333325</v>
      </c>
      <c r="BK1640" s="92">
        <f t="shared" si="127"/>
        <v>7</v>
      </c>
      <c r="BN1640" s="67">
        <f t="shared" si="128"/>
        <v>0.45833333333333331</v>
      </c>
      <c r="BO1640" s="9">
        <f t="shared" si="129"/>
        <v>3</v>
      </c>
      <c r="BT1640">
        <v>0.375</v>
      </c>
      <c r="BU1640">
        <v>7</v>
      </c>
      <c r="BV1640">
        <v>0</v>
      </c>
      <c r="BW1640">
        <v>0</v>
      </c>
      <c r="BX1640">
        <v>23</v>
      </c>
      <c r="BY1640">
        <v>237</v>
      </c>
      <c r="BZ1640">
        <v>23</v>
      </c>
      <c r="CA1640">
        <v>0</v>
      </c>
      <c r="CB1640">
        <v>23</v>
      </c>
      <c r="CC1640">
        <v>217</v>
      </c>
      <c r="CD1640">
        <v>23</v>
      </c>
      <c r="CE1640">
        <v>111.21640046235551</v>
      </c>
      <c r="CF1640">
        <v>4</v>
      </c>
      <c r="CG1640">
        <v>1</v>
      </c>
      <c r="CM1640">
        <v>0.375</v>
      </c>
      <c r="CQ1640" t="s">
        <v>162</v>
      </c>
      <c r="CR1640" t="s">
        <v>173</v>
      </c>
      <c r="CS1640" t="s">
        <v>183</v>
      </c>
      <c r="CT1640">
        <v>0</v>
      </c>
      <c r="CU1640">
        <v>23</v>
      </c>
      <c r="CV1640">
        <v>237</v>
      </c>
      <c r="CW1640">
        <v>23</v>
      </c>
      <c r="CX1640">
        <v>0</v>
      </c>
      <c r="CY1640">
        <v>23</v>
      </c>
      <c r="CZ1640">
        <v>217</v>
      </c>
      <c r="DA1640">
        <v>23</v>
      </c>
      <c r="DB1640">
        <v>111.21640046235551</v>
      </c>
      <c r="DC1640">
        <v>4</v>
      </c>
      <c r="DD1640">
        <v>1</v>
      </c>
      <c r="DF1640">
        <v>0.23400000000000001</v>
      </c>
    </row>
    <row r="1641" spans="1:110" x14ac:dyDescent="0.25">
      <c r="A1641" s="74">
        <v>2</v>
      </c>
      <c r="B1641" s="44">
        <v>5</v>
      </c>
      <c r="C1641" s="44">
        <v>0</v>
      </c>
      <c r="D1641" s="44">
        <v>9</v>
      </c>
      <c r="E1641" s="44">
        <v>0.38990428935593802</v>
      </c>
      <c r="F1641" s="44">
        <v>1651.0842855000001</v>
      </c>
      <c r="G1641" s="75">
        <v>174.2</v>
      </c>
      <c r="H1641" s="74">
        <v>0.437</v>
      </c>
      <c r="I1641" s="44">
        <v>4</v>
      </c>
      <c r="J1641" s="75">
        <v>0</v>
      </c>
      <c r="K1641" s="74">
        <v>0.32800000000000001</v>
      </c>
      <c r="L1641" s="44">
        <v>4</v>
      </c>
      <c r="M1641" s="75">
        <v>0</v>
      </c>
      <c r="N1641" s="44">
        <v>0.312</v>
      </c>
      <c r="O1641" s="44">
        <v>4</v>
      </c>
      <c r="P1641" s="75">
        <v>0</v>
      </c>
      <c r="Q1641" s="80">
        <f t="shared" si="125"/>
        <v>0.35899999999999999</v>
      </c>
      <c r="R1641" s="88">
        <f t="shared" si="125"/>
        <v>4</v>
      </c>
      <c r="T1641" s="74">
        <v>0.79700000000000004</v>
      </c>
      <c r="U1641" s="44">
        <v>7</v>
      </c>
      <c r="V1641" s="44">
        <v>0</v>
      </c>
      <c r="W1641" s="44">
        <v>0</v>
      </c>
      <c r="X1641" s="44">
        <v>23</v>
      </c>
      <c r="Y1641" s="44">
        <v>237</v>
      </c>
      <c r="Z1641" s="44">
        <v>23</v>
      </c>
      <c r="AA1641" s="44">
        <v>0</v>
      </c>
      <c r="AB1641" s="44">
        <v>23</v>
      </c>
      <c r="AC1641" s="44">
        <v>217</v>
      </c>
      <c r="AD1641" s="44">
        <v>23</v>
      </c>
      <c r="AE1641" s="44">
        <v>110.88258160709989</v>
      </c>
      <c r="AF1641" s="44">
        <v>4</v>
      </c>
      <c r="AG1641" s="75">
        <v>1</v>
      </c>
      <c r="AH1641" s="74">
        <v>0.82799999999999996</v>
      </c>
      <c r="AI1641" s="44">
        <v>7</v>
      </c>
      <c r="AJ1641" s="44">
        <v>0</v>
      </c>
      <c r="AK1641" s="44">
        <v>0</v>
      </c>
      <c r="AL1641" s="44">
        <v>23</v>
      </c>
      <c r="AM1641" s="44">
        <v>237</v>
      </c>
      <c r="AN1641" s="44">
        <v>23</v>
      </c>
      <c r="AO1641" s="44">
        <v>0</v>
      </c>
      <c r="AP1641" s="44">
        <v>23</v>
      </c>
      <c r="AQ1641" s="44">
        <v>217</v>
      </c>
      <c r="AR1641" s="44">
        <v>23</v>
      </c>
      <c r="AS1641" s="44">
        <v>110.88258160709989</v>
      </c>
      <c r="AT1641" s="44">
        <v>4</v>
      </c>
      <c r="AU1641" s="75">
        <v>1</v>
      </c>
      <c r="AV1641">
        <v>0.875</v>
      </c>
      <c r="AW1641">
        <v>7</v>
      </c>
      <c r="AX1641">
        <v>0</v>
      </c>
      <c r="AY1641">
        <v>0</v>
      </c>
      <c r="AZ1641">
        <v>23</v>
      </c>
      <c r="BA1641">
        <v>237</v>
      </c>
      <c r="BB1641">
        <v>23</v>
      </c>
      <c r="BC1641">
        <v>0</v>
      </c>
      <c r="BD1641">
        <v>23</v>
      </c>
      <c r="BE1641">
        <v>217</v>
      </c>
      <c r="BF1641">
        <v>23</v>
      </c>
      <c r="BG1641">
        <v>110.88258160709989</v>
      </c>
      <c r="BH1641">
        <v>4</v>
      </c>
      <c r="BI1641">
        <v>1</v>
      </c>
      <c r="BJ1641" s="74">
        <f t="shared" si="126"/>
        <v>0.83333333333333337</v>
      </c>
      <c r="BK1641" s="92">
        <f t="shared" si="127"/>
        <v>7</v>
      </c>
      <c r="BN1641" s="67">
        <f t="shared" si="128"/>
        <v>0.47433333333333338</v>
      </c>
      <c r="BO1641" s="9">
        <f t="shared" si="129"/>
        <v>3</v>
      </c>
      <c r="BT1641">
        <v>0.375</v>
      </c>
      <c r="BU1641">
        <v>7</v>
      </c>
      <c r="BV1641">
        <v>0</v>
      </c>
      <c r="BW1641">
        <v>0</v>
      </c>
      <c r="BX1641">
        <v>23</v>
      </c>
      <c r="BY1641">
        <v>237</v>
      </c>
      <c r="BZ1641">
        <v>23</v>
      </c>
      <c r="CA1641">
        <v>0</v>
      </c>
      <c r="CB1641">
        <v>23</v>
      </c>
      <c r="CC1641">
        <v>217</v>
      </c>
      <c r="CD1641">
        <v>23</v>
      </c>
      <c r="CE1641">
        <v>110.88258160709989</v>
      </c>
      <c r="CF1641">
        <v>4</v>
      </c>
      <c r="CG1641">
        <v>1</v>
      </c>
      <c r="CM1641">
        <v>0.375</v>
      </c>
      <c r="CQ1641" t="s">
        <v>162</v>
      </c>
      <c r="CR1641" t="s">
        <v>178</v>
      </c>
      <c r="CS1641" t="s">
        <v>183</v>
      </c>
      <c r="CT1641">
        <v>0</v>
      </c>
      <c r="CU1641">
        <v>23</v>
      </c>
      <c r="CV1641">
        <v>237</v>
      </c>
      <c r="CW1641">
        <v>23</v>
      </c>
      <c r="CX1641">
        <v>0</v>
      </c>
      <c r="CY1641">
        <v>23</v>
      </c>
      <c r="CZ1641">
        <v>217</v>
      </c>
      <c r="DA1641">
        <v>23</v>
      </c>
      <c r="DB1641">
        <v>110.88258160709989</v>
      </c>
      <c r="DC1641">
        <v>4</v>
      </c>
      <c r="DD1641">
        <v>1</v>
      </c>
      <c r="DF1641">
        <v>0.23499999999999999</v>
      </c>
    </row>
    <row r="1642" spans="1:110" x14ac:dyDescent="0.25">
      <c r="A1642" s="74">
        <v>2</v>
      </c>
      <c r="B1642" s="44">
        <v>5</v>
      </c>
      <c r="C1642" s="44">
        <v>0</v>
      </c>
      <c r="D1642" s="44">
        <v>10</v>
      </c>
      <c r="E1642" s="44">
        <v>0.48744229386781501</v>
      </c>
      <c r="F1642" s="44">
        <v>1684.281547</v>
      </c>
      <c r="G1642" s="75">
        <v>182.25</v>
      </c>
      <c r="H1642" s="74">
        <v>0.45400000000000001</v>
      </c>
      <c r="I1642" s="44">
        <v>4</v>
      </c>
      <c r="J1642" s="75">
        <v>0</v>
      </c>
      <c r="K1642" s="74">
        <v>0.34399999999999997</v>
      </c>
      <c r="L1642" s="44">
        <v>4</v>
      </c>
      <c r="M1642" s="75">
        <v>0</v>
      </c>
      <c r="N1642" s="44">
        <v>0.29699999999999999</v>
      </c>
      <c r="O1642" s="44">
        <v>4</v>
      </c>
      <c r="P1642" s="75">
        <v>0</v>
      </c>
      <c r="Q1642" s="80">
        <f t="shared" si="125"/>
        <v>0.36499999999999999</v>
      </c>
      <c r="R1642" s="88">
        <f t="shared" si="125"/>
        <v>4</v>
      </c>
      <c r="T1642" s="74">
        <v>0.79700000000000004</v>
      </c>
      <c r="U1642" s="44">
        <v>7</v>
      </c>
      <c r="V1642" s="44">
        <v>0</v>
      </c>
      <c r="W1642" s="44">
        <v>0</v>
      </c>
      <c r="X1642" s="44">
        <v>23</v>
      </c>
      <c r="Y1642" s="44">
        <v>217.000001</v>
      </c>
      <c r="Z1642" s="44">
        <v>23</v>
      </c>
      <c r="AA1642" s="44">
        <v>0</v>
      </c>
      <c r="AB1642" s="44">
        <v>23</v>
      </c>
      <c r="AC1642" s="44">
        <v>237</v>
      </c>
      <c r="AD1642" s="44">
        <v>23</v>
      </c>
      <c r="AE1642" s="44">
        <v>110.49796376888857</v>
      </c>
      <c r="AF1642" s="44">
        <v>4</v>
      </c>
      <c r="AG1642" s="75">
        <v>1</v>
      </c>
      <c r="AH1642" s="74">
        <v>0.79700000000000004</v>
      </c>
      <c r="AI1642" s="44">
        <v>7</v>
      </c>
      <c r="AJ1642" s="44">
        <v>0</v>
      </c>
      <c r="AK1642" s="44">
        <v>0</v>
      </c>
      <c r="AL1642" s="44">
        <v>23</v>
      </c>
      <c r="AM1642" s="44">
        <v>217.000001</v>
      </c>
      <c r="AN1642" s="44">
        <v>23</v>
      </c>
      <c r="AO1642" s="44">
        <v>0</v>
      </c>
      <c r="AP1642" s="44">
        <v>23</v>
      </c>
      <c r="AQ1642" s="44">
        <v>237</v>
      </c>
      <c r="AR1642" s="44">
        <v>23</v>
      </c>
      <c r="AS1642" s="44">
        <v>110.49796376888857</v>
      </c>
      <c r="AT1642" s="44">
        <v>4</v>
      </c>
      <c r="AU1642" s="75">
        <v>1</v>
      </c>
      <c r="AV1642">
        <v>0.85899999999999999</v>
      </c>
      <c r="AW1642">
        <v>7</v>
      </c>
      <c r="AX1642">
        <v>0</v>
      </c>
      <c r="AY1642">
        <v>0</v>
      </c>
      <c r="AZ1642">
        <v>23</v>
      </c>
      <c r="BA1642">
        <v>217.000001</v>
      </c>
      <c r="BB1642">
        <v>23</v>
      </c>
      <c r="BC1642">
        <v>0</v>
      </c>
      <c r="BD1642">
        <v>23</v>
      </c>
      <c r="BE1642">
        <v>237</v>
      </c>
      <c r="BF1642">
        <v>23</v>
      </c>
      <c r="BG1642">
        <v>110.49796376888857</v>
      </c>
      <c r="BH1642">
        <v>4</v>
      </c>
      <c r="BI1642">
        <v>1</v>
      </c>
      <c r="BJ1642" s="74">
        <f t="shared" si="126"/>
        <v>0.81766666666666676</v>
      </c>
      <c r="BK1642" s="92">
        <f t="shared" si="127"/>
        <v>7</v>
      </c>
      <c r="BN1642" s="67">
        <f t="shared" si="128"/>
        <v>0.45266666666666677</v>
      </c>
      <c r="BO1642" s="9">
        <f t="shared" si="129"/>
        <v>3</v>
      </c>
      <c r="BT1642">
        <v>0.39100000000000001</v>
      </c>
      <c r="BU1642">
        <v>7</v>
      </c>
      <c r="BV1642">
        <v>0</v>
      </c>
      <c r="BW1642">
        <v>0</v>
      </c>
      <c r="BX1642">
        <v>23</v>
      </c>
      <c r="BY1642">
        <v>217.000001</v>
      </c>
      <c r="BZ1642">
        <v>23</v>
      </c>
      <c r="CA1642">
        <v>0</v>
      </c>
      <c r="CB1642">
        <v>23</v>
      </c>
      <c r="CC1642">
        <v>237</v>
      </c>
      <c r="CD1642">
        <v>23</v>
      </c>
      <c r="CE1642">
        <v>110.49796376888857</v>
      </c>
      <c r="CF1642">
        <v>4</v>
      </c>
      <c r="CG1642">
        <v>1</v>
      </c>
      <c r="CM1642">
        <v>0.39100000000000001</v>
      </c>
      <c r="CQ1642" t="s">
        <v>162</v>
      </c>
      <c r="CR1642" t="s">
        <v>177</v>
      </c>
      <c r="CS1642" t="s">
        <v>183</v>
      </c>
      <c r="CT1642">
        <v>0</v>
      </c>
      <c r="CU1642">
        <v>23</v>
      </c>
      <c r="CV1642">
        <v>217.000001</v>
      </c>
      <c r="CW1642">
        <v>23</v>
      </c>
      <c r="CX1642">
        <v>0</v>
      </c>
      <c r="CY1642">
        <v>23</v>
      </c>
      <c r="CZ1642">
        <v>237</v>
      </c>
      <c r="DA1642">
        <v>23</v>
      </c>
      <c r="DB1642">
        <v>110.49796376888857</v>
      </c>
      <c r="DC1642">
        <v>4</v>
      </c>
      <c r="DD1642">
        <v>1</v>
      </c>
      <c r="DF1642">
        <v>0.25</v>
      </c>
    </row>
    <row r="1643" spans="1:110" x14ac:dyDescent="0.25">
      <c r="A1643" s="74">
        <v>2</v>
      </c>
      <c r="B1643" s="44">
        <v>5</v>
      </c>
      <c r="C1643" s="44">
        <v>1</v>
      </c>
      <c r="D1643" s="44">
        <v>0</v>
      </c>
      <c r="E1643" s="44">
        <v>-0.177177930590903</v>
      </c>
      <c r="F1643" s="44">
        <v>1476.9842880000001</v>
      </c>
      <c r="G1643" s="75">
        <v>108.49</v>
      </c>
      <c r="H1643" s="74">
        <v>0.437</v>
      </c>
      <c r="I1643" s="44">
        <v>4</v>
      </c>
      <c r="J1643" s="75">
        <v>0</v>
      </c>
      <c r="K1643" s="74">
        <v>0.32800000000000001</v>
      </c>
      <c r="L1643" s="44">
        <v>4</v>
      </c>
      <c r="M1643" s="75">
        <v>0</v>
      </c>
      <c r="N1643" s="44">
        <v>0.29699999999999999</v>
      </c>
      <c r="O1643" s="44">
        <v>4</v>
      </c>
      <c r="P1643" s="75">
        <v>0</v>
      </c>
      <c r="Q1643" s="80">
        <f t="shared" si="125"/>
        <v>0.35400000000000004</v>
      </c>
      <c r="R1643" s="88">
        <f t="shared" si="125"/>
        <v>4</v>
      </c>
      <c r="T1643" s="74">
        <v>0.79700000000000004</v>
      </c>
      <c r="U1643" s="44">
        <v>7</v>
      </c>
      <c r="V1643" s="44">
        <v>0</v>
      </c>
      <c r="W1643" s="44">
        <v>217.000001</v>
      </c>
      <c r="X1643" s="44">
        <v>23</v>
      </c>
      <c r="Y1643" s="44">
        <v>237</v>
      </c>
      <c r="Z1643" s="44">
        <v>23</v>
      </c>
      <c r="AA1643" s="44">
        <v>0</v>
      </c>
      <c r="AB1643" s="44">
        <v>23</v>
      </c>
      <c r="AC1643" s="44">
        <v>0</v>
      </c>
      <c r="AD1643" s="44">
        <v>23</v>
      </c>
      <c r="AE1643" s="44">
        <v>111.45109283430367</v>
      </c>
      <c r="AF1643" s="44">
        <v>4</v>
      </c>
      <c r="AG1643" s="75">
        <v>1</v>
      </c>
      <c r="AH1643" s="74">
        <v>0.79700000000000004</v>
      </c>
      <c r="AI1643" s="44">
        <v>7</v>
      </c>
      <c r="AJ1643" s="44">
        <v>0</v>
      </c>
      <c r="AK1643" s="44">
        <v>217.000001</v>
      </c>
      <c r="AL1643" s="44">
        <v>23</v>
      </c>
      <c r="AM1643" s="44">
        <v>237</v>
      </c>
      <c r="AN1643" s="44">
        <v>23</v>
      </c>
      <c r="AO1643" s="44">
        <v>0</v>
      </c>
      <c r="AP1643" s="44">
        <v>23</v>
      </c>
      <c r="AQ1643" s="44">
        <v>0</v>
      </c>
      <c r="AR1643" s="44">
        <v>23</v>
      </c>
      <c r="AS1643" s="44">
        <v>111.45109283430367</v>
      </c>
      <c r="AT1643" s="44">
        <v>4</v>
      </c>
      <c r="AU1643" s="75">
        <v>1</v>
      </c>
      <c r="AV1643">
        <v>0.875</v>
      </c>
      <c r="AW1643">
        <v>7</v>
      </c>
      <c r="AX1643">
        <v>0</v>
      </c>
      <c r="AY1643">
        <v>217.000001</v>
      </c>
      <c r="AZ1643">
        <v>23</v>
      </c>
      <c r="BA1643">
        <v>237</v>
      </c>
      <c r="BB1643">
        <v>23</v>
      </c>
      <c r="BC1643">
        <v>0</v>
      </c>
      <c r="BD1643">
        <v>23</v>
      </c>
      <c r="BE1643">
        <v>0</v>
      </c>
      <c r="BF1643">
        <v>23</v>
      </c>
      <c r="BG1643">
        <v>111.45109283430367</v>
      </c>
      <c r="BH1643">
        <v>4</v>
      </c>
      <c r="BI1643">
        <v>1</v>
      </c>
      <c r="BJ1643" s="74">
        <f t="shared" si="126"/>
        <v>0.82300000000000006</v>
      </c>
      <c r="BK1643" s="92">
        <f t="shared" si="127"/>
        <v>7</v>
      </c>
      <c r="BN1643" s="67">
        <f t="shared" si="128"/>
        <v>0.46900000000000003</v>
      </c>
      <c r="BO1643" s="9">
        <f t="shared" si="129"/>
        <v>3</v>
      </c>
      <c r="BT1643">
        <v>0.39</v>
      </c>
      <c r="BU1643">
        <v>7</v>
      </c>
      <c r="BV1643">
        <v>0</v>
      </c>
      <c r="BW1643">
        <v>217.000001</v>
      </c>
      <c r="BX1643">
        <v>23</v>
      </c>
      <c r="BY1643">
        <v>237</v>
      </c>
      <c r="BZ1643">
        <v>23</v>
      </c>
      <c r="CA1643">
        <v>0</v>
      </c>
      <c r="CB1643">
        <v>23</v>
      </c>
      <c r="CC1643">
        <v>0</v>
      </c>
      <c r="CD1643">
        <v>23</v>
      </c>
      <c r="CE1643">
        <v>111.45109283430367</v>
      </c>
      <c r="CF1643">
        <v>4</v>
      </c>
      <c r="CG1643">
        <v>1</v>
      </c>
      <c r="CM1643">
        <v>0.39</v>
      </c>
      <c r="CQ1643" t="s">
        <v>162</v>
      </c>
      <c r="CR1643" t="s">
        <v>177</v>
      </c>
      <c r="CS1643" t="s">
        <v>183</v>
      </c>
      <c r="CT1643">
        <v>217.000001</v>
      </c>
      <c r="CU1643">
        <v>23</v>
      </c>
      <c r="CV1643">
        <v>237</v>
      </c>
      <c r="CW1643">
        <v>23</v>
      </c>
      <c r="CX1643">
        <v>0</v>
      </c>
      <c r="CY1643">
        <v>23</v>
      </c>
      <c r="CZ1643">
        <v>0</v>
      </c>
      <c r="DA1643">
        <v>23</v>
      </c>
      <c r="DB1643">
        <v>111.45109283430367</v>
      </c>
      <c r="DC1643">
        <v>4</v>
      </c>
      <c r="DD1643">
        <v>1</v>
      </c>
      <c r="DF1643">
        <v>0.25</v>
      </c>
    </row>
    <row r="1644" spans="1:110" x14ac:dyDescent="0.25">
      <c r="A1644" s="74">
        <v>2</v>
      </c>
      <c r="B1644" s="44">
        <v>5</v>
      </c>
      <c r="C1644" s="44">
        <v>1</v>
      </c>
      <c r="D1644" s="44">
        <v>1</v>
      </c>
      <c r="E1644" s="44">
        <v>-7.9639926079026896E-2</v>
      </c>
      <c r="F1644" s="44">
        <v>1510.1815495000001</v>
      </c>
      <c r="G1644" s="75">
        <v>116.539999999999</v>
      </c>
      <c r="H1644" s="74">
        <v>0.46899999999999997</v>
      </c>
      <c r="I1644" s="44">
        <v>4</v>
      </c>
      <c r="J1644" s="75">
        <v>0</v>
      </c>
      <c r="K1644" s="74">
        <v>0.34399999999999997</v>
      </c>
      <c r="L1644" s="44">
        <v>4</v>
      </c>
      <c r="M1644" s="75">
        <v>0</v>
      </c>
      <c r="N1644" s="44">
        <v>0.28199999999999997</v>
      </c>
      <c r="O1644" s="44">
        <v>4</v>
      </c>
      <c r="P1644" s="75">
        <v>0</v>
      </c>
      <c r="Q1644" s="80">
        <f t="shared" si="125"/>
        <v>0.36499999999999999</v>
      </c>
      <c r="R1644" s="88">
        <f t="shared" si="125"/>
        <v>4</v>
      </c>
      <c r="T1644" s="74">
        <v>0.92200000000000004</v>
      </c>
      <c r="U1644" s="44">
        <v>9</v>
      </c>
      <c r="V1644" s="44">
        <v>0</v>
      </c>
      <c r="W1644" s="44">
        <v>80.941936437320877</v>
      </c>
      <c r="X1644" s="44">
        <v>23</v>
      </c>
      <c r="Y1644" s="44">
        <v>237</v>
      </c>
      <c r="Z1644" s="44">
        <v>23</v>
      </c>
      <c r="AA1644" s="44">
        <v>0</v>
      </c>
      <c r="AB1644" s="44">
        <v>23</v>
      </c>
      <c r="AC1644" s="44">
        <v>217.000001</v>
      </c>
      <c r="AD1644" s="44">
        <v>23</v>
      </c>
      <c r="AE1644" s="44">
        <v>113.47693411477701</v>
      </c>
      <c r="AF1644" s="44">
        <v>4</v>
      </c>
      <c r="AG1644" s="75">
        <v>1</v>
      </c>
      <c r="AH1644" s="74">
        <v>0.92200000000000004</v>
      </c>
      <c r="AI1644" s="44">
        <v>9</v>
      </c>
      <c r="AJ1644" s="44">
        <v>0</v>
      </c>
      <c r="AK1644" s="44">
        <v>80.941936437320877</v>
      </c>
      <c r="AL1644" s="44">
        <v>23</v>
      </c>
      <c r="AM1644" s="44">
        <v>237</v>
      </c>
      <c r="AN1644" s="44">
        <v>23</v>
      </c>
      <c r="AO1644" s="44">
        <v>0</v>
      </c>
      <c r="AP1644" s="44">
        <v>23</v>
      </c>
      <c r="AQ1644" s="44">
        <v>217.000001</v>
      </c>
      <c r="AR1644" s="44">
        <v>23</v>
      </c>
      <c r="AS1644" s="44">
        <v>113.47693411477701</v>
      </c>
      <c r="AT1644" s="44">
        <v>4</v>
      </c>
      <c r="AU1644" s="75">
        <v>1</v>
      </c>
      <c r="AV1644">
        <v>0.98499999999999999</v>
      </c>
      <c r="AW1644">
        <v>9</v>
      </c>
      <c r="AX1644">
        <v>0</v>
      </c>
      <c r="AY1644">
        <v>80.941936437320877</v>
      </c>
      <c r="AZ1644">
        <v>23</v>
      </c>
      <c r="BA1644">
        <v>237</v>
      </c>
      <c r="BB1644">
        <v>23</v>
      </c>
      <c r="BC1644">
        <v>0</v>
      </c>
      <c r="BD1644">
        <v>23</v>
      </c>
      <c r="BE1644">
        <v>217.000001</v>
      </c>
      <c r="BF1644">
        <v>23</v>
      </c>
      <c r="BG1644">
        <v>113.47693411477701</v>
      </c>
      <c r="BH1644">
        <v>4</v>
      </c>
      <c r="BI1644">
        <v>1</v>
      </c>
      <c r="BJ1644" s="74">
        <f t="shared" si="126"/>
        <v>0.94300000000000006</v>
      </c>
      <c r="BK1644" s="92">
        <f t="shared" si="127"/>
        <v>9</v>
      </c>
      <c r="BN1644" s="67">
        <f t="shared" si="128"/>
        <v>0.57800000000000007</v>
      </c>
      <c r="BO1644" s="9">
        <f t="shared" si="129"/>
        <v>5</v>
      </c>
      <c r="BT1644">
        <v>0.45300000000000001</v>
      </c>
      <c r="BU1644">
        <v>9</v>
      </c>
      <c r="BV1644">
        <v>0</v>
      </c>
      <c r="BW1644">
        <v>80.941936437320877</v>
      </c>
      <c r="BX1644">
        <v>23</v>
      </c>
      <c r="BY1644">
        <v>237</v>
      </c>
      <c r="BZ1644">
        <v>23</v>
      </c>
      <c r="CA1644">
        <v>0</v>
      </c>
      <c r="CB1644">
        <v>23</v>
      </c>
      <c r="CC1644">
        <v>217.000001</v>
      </c>
      <c r="CD1644">
        <v>23</v>
      </c>
      <c r="CE1644">
        <v>113.47693411477701</v>
      </c>
      <c r="CF1644">
        <v>4</v>
      </c>
      <c r="CG1644">
        <v>1</v>
      </c>
      <c r="CM1644">
        <v>0.45300000000000001</v>
      </c>
      <c r="CQ1644" t="s">
        <v>162</v>
      </c>
      <c r="CR1644" t="s">
        <v>179</v>
      </c>
      <c r="CS1644" t="s">
        <v>242</v>
      </c>
      <c r="CT1644">
        <v>80.941936437320877</v>
      </c>
      <c r="CU1644">
        <v>23</v>
      </c>
      <c r="CV1644">
        <v>237</v>
      </c>
      <c r="CW1644">
        <v>23</v>
      </c>
      <c r="CX1644">
        <v>0</v>
      </c>
      <c r="CY1644">
        <v>23</v>
      </c>
      <c r="CZ1644">
        <v>217.000001</v>
      </c>
      <c r="DA1644">
        <v>23</v>
      </c>
      <c r="DB1644">
        <v>113.47693411477701</v>
      </c>
      <c r="DC1644">
        <v>4</v>
      </c>
      <c r="DD1644">
        <v>1</v>
      </c>
      <c r="DF1644">
        <v>0.26500000000000001</v>
      </c>
    </row>
    <row r="1645" spans="1:110" x14ac:dyDescent="0.25">
      <c r="A1645" s="74">
        <v>2</v>
      </c>
      <c r="B1645" s="44">
        <v>5</v>
      </c>
      <c r="C1645" s="44">
        <v>1</v>
      </c>
      <c r="D1645" s="44">
        <v>2</v>
      </c>
      <c r="E1645" s="44">
        <v>1.789807843285E-2</v>
      </c>
      <c r="F1645" s="44">
        <v>1543.378811</v>
      </c>
      <c r="G1645" s="75">
        <v>124.59</v>
      </c>
      <c r="H1645" s="74">
        <v>0.46800000000000003</v>
      </c>
      <c r="I1645" s="44">
        <v>4</v>
      </c>
      <c r="J1645" s="75">
        <v>0</v>
      </c>
      <c r="K1645" s="74">
        <v>0.36</v>
      </c>
      <c r="L1645" s="44">
        <v>4</v>
      </c>
      <c r="M1645" s="75">
        <v>0</v>
      </c>
      <c r="N1645" s="44">
        <v>0.29699999999999999</v>
      </c>
      <c r="O1645" s="44">
        <v>4</v>
      </c>
      <c r="P1645" s="75">
        <v>0</v>
      </c>
      <c r="Q1645" s="80">
        <f t="shared" si="125"/>
        <v>0.375</v>
      </c>
      <c r="R1645" s="88">
        <f t="shared" si="125"/>
        <v>4</v>
      </c>
      <c r="T1645" s="74">
        <v>0.92200000000000004</v>
      </c>
      <c r="U1645" s="44">
        <v>9</v>
      </c>
      <c r="V1645" s="44">
        <v>0</v>
      </c>
      <c r="W1645" s="44">
        <v>80.891742713701731</v>
      </c>
      <c r="X1645" s="44">
        <v>23</v>
      </c>
      <c r="Y1645" s="44">
        <v>236.99999999999997</v>
      </c>
      <c r="Z1645" s="44">
        <v>23</v>
      </c>
      <c r="AA1645" s="44">
        <v>0</v>
      </c>
      <c r="AB1645" s="44">
        <v>23</v>
      </c>
      <c r="AC1645" s="44">
        <v>216.99999999999997</v>
      </c>
      <c r="AD1645" s="44">
        <v>23</v>
      </c>
      <c r="AE1645" s="44">
        <v>113.0720411529844</v>
      </c>
      <c r="AF1645" s="44">
        <v>4</v>
      </c>
      <c r="AG1645" s="75">
        <v>1</v>
      </c>
      <c r="AH1645" s="74">
        <v>0.93799999999999994</v>
      </c>
      <c r="AI1645" s="44">
        <v>9</v>
      </c>
      <c r="AJ1645" s="44">
        <v>0</v>
      </c>
      <c r="AK1645" s="44">
        <v>80.891742713701731</v>
      </c>
      <c r="AL1645" s="44">
        <v>23</v>
      </c>
      <c r="AM1645" s="44">
        <v>236.99999999999997</v>
      </c>
      <c r="AN1645" s="44">
        <v>23</v>
      </c>
      <c r="AO1645" s="44">
        <v>0</v>
      </c>
      <c r="AP1645" s="44">
        <v>23</v>
      </c>
      <c r="AQ1645" s="44">
        <v>216.99999999999997</v>
      </c>
      <c r="AR1645" s="44">
        <v>23</v>
      </c>
      <c r="AS1645" s="44">
        <v>113.0720411529844</v>
      </c>
      <c r="AT1645" s="44">
        <v>4</v>
      </c>
      <c r="AU1645" s="75">
        <v>1</v>
      </c>
      <c r="AV1645">
        <v>1.0309999999999999</v>
      </c>
      <c r="AW1645">
        <v>9</v>
      </c>
      <c r="AX1645">
        <v>0</v>
      </c>
      <c r="AY1645">
        <v>80.891742713701731</v>
      </c>
      <c r="AZ1645">
        <v>23</v>
      </c>
      <c r="BA1645">
        <v>236.99999999999997</v>
      </c>
      <c r="BB1645">
        <v>23</v>
      </c>
      <c r="BC1645">
        <v>0</v>
      </c>
      <c r="BD1645">
        <v>23</v>
      </c>
      <c r="BE1645">
        <v>216.99999999999997</v>
      </c>
      <c r="BF1645">
        <v>23</v>
      </c>
      <c r="BG1645">
        <v>113.0720411529844</v>
      </c>
      <c r="BH1645">
        <v>4</v>
      </c>
      <c r="BI1645">
        <v>1</v>
      </c>
      <c r="BJ1645" s="74">
        <f t="shared" si="126"/>
        <v>0.96366666666666667</v>
      </c>
      <c r="BK1645" s="92">
        <f t="shared" si="127"/>
        <v>9</v>
      </c>
      <c r="BN1645" s="67">
        <f t="shared" si="128"/>
        <v>0.58866666666666667</v>
      </c>
      <c r="BO1645" s="9">
        <f t="shared" si="129"/>
        <v>5</v>
      </c>
      <c r="BT1645">
        <v>0.45300000000000001</v>
      </c>
      <c r="BU1645">
        <v>9</v>
      </c>
      <c r="BV1645">
        <v>0</v>
      </c>
      <c r="BW1645">
        <v>80.891742713701731</v>
      </c>
      <c r="BX1645">
        <v>23</v>
      </c>
      <c r="BY1645">
        <v>236.99999999999997</v>
      </c>
      <c r="BZ1645">
        <v>23</v>
      </c>
      <c r="CA1645">
        <v>0</v>
      </c>
      <c r="CB1645">
        <v>23</v>
      </c>
      <c r="CC1645">
        <v>216.99999999999997</v>
      </c>
      <c r="CD1645">
        <v>23</v>
      </c>
      <c r="CE1645">
        <v>113.0720411529844</v>
      </c>
      <c r="CF1645">
        <v>4</v>
      </c>
      <c r="CG1645">
        <v>1</v>
      </c>
      <c r="CM1645">
        <v>0.45300000000000001</v>
      </c>
      <c r="CQ1645" t="s">
        <v>162</v>
      </c>
      <c r="CR1645" t="s">
        <v>182</v>
      </c>
      <c r="CS1645" t="s">
        <v>242</v>
      </c>
      <c r="CT1645">
        <v>80.891742713701731</v>
      </c>
      <c r="CU1645">
        <v>23</v>
      </c>
      <c r="CV1645">
        <v>236.99999999999997</v>
      </c>
      <c r="CW1645">
        <v>23</v>
      </c>
      <c r="CX1645">
        <v>0</v>
      </c>
      <c r="CY1645">
        <v>23</v>
      </c>
      <c r="CZ1645">
        <v>216.99999999999997</v>
      </c>
      <c r="DA1645">
        <v>23</v>
      </c>
      <c r="DB1645">
        <v>113.0720411529844</v>
      </c>
      <c r="DC1645">
        <v>4</v>
      </c>
      <c r="DD1645">
        <v>1</v>
      </c>
      <c r="DF1645">
        <v>0.29699999999999999</v>
      </c>
    </row>
    <row r="1646" spans="1:110" x14ac:dyDescent="0.25">
      <c r="A1646" s="74">
        <v>2</v>
      </c>
      <c r="B1646" s="44">
        <v>5</v>
      </c>
      <c r="C1646" s="44">
        <v>1</v>
      </c>
      <c r="D1646" s="44">
        <v>3</v>
      </c>
      <c r="E1646" s="44">
        <v>0.115436082944727</v>
      </c>
      <c r="F1646" s="44">
        <v>1576.5760725</v>
      </c>
      <c r="G1646" s="75">
        <v>132.63999999999999</v>
      </c>
      <c r="H1646" s="74">
        <v>0.46800000000000003</v>
      </c>
      <c r="I1646" s="44">
        <v>4</v>
      </c>
      <c r="J1646" s="75">
        <v>0</v>
      </c>
      <c r="K1646" s="74">
        <v>0.32800000000000001</v>
      </c>
      <c r="L1646" s="44">
        <v>4</v>
      </c>
      <c r="M1646" s="75">
        <v>0</v>
      </c>
      <c r="N1646" s="44">
        <v>0.29699999999999999</v>
      </c>
      <c r="O1646" s="44">
        <v>4</v>
      </c>
      <c r="P1646" s="75">
        <v>0</v>
      </c>
      <c r="Q1646" s="80">
        <f t="shared" si="125"/>
        <v>0.36433333333333334</v>
      </c>
      <c r="R1646" s="88">
        <f t="shared" si="125"/>
        <v>4</v>
      </c>
      <c r="T1646" s="74">
        <v>0.93799999999999994</v>
      </c>
      <c r="U1646" s="44">
        <v>9</v>
      </c>
      <c r="V1646" s="44">
        <v>0</v>
      </c>
      <c r="W1646" s="44">
        <v>80.842093585468803</v>
      </c>
      <c r="X1646" s="44">
        <v>23</v>
      </c>
      <c r="Y1646" s="44">
        <v>237</v>
      </c>
      <c r="Z1646" s="44">
        <v>23</v>
      </c>
      <c r="AA1646" s="44">
        <v>0</v>
      </c>
      <c r="AB1646" s="44">
        <v>23</v>
      </c>
      <c r="AC1646" s="44">
        <v>217</v>
      </c>
      <c r="AD1646" s="44">
        <v>23</v>
      </c>
      <c r="AE1646" s="44">
        <v>112.68421025250169</v>
      </c>
      <c r="AF1646" s="44">
        <v>4</v>
      </c>
      <c r="AG1646" s="75">
        <v>1</v>
      </c>
      <c r="AH1646" s="74">
        <v>0.93700000000000006</v>
      </c>
      <c r="AI1646" s="44">
        <v>9</v>
      </c>
      <c r="AJ1646" s="44">
        <v>0</v>
      </c>
      <c r="AK1646" s="44">
        <v>80.842093585468803</v>
      </c>
      <c r="AL1646" s="44">
        <v>23</v>
      </c>
      <c r="AM1646" s="44">
        <v>237</v>
      </c>
      <c r="AN1646" s="44">
        <v>23</v>
      </c>
      <c r="AO1646" s="44">
        <v>0</v>
      </c>
      <c r="AP1646" s="44">
        <v>23</v>
      </c>
      <c r="AQ1646" s="44">
        <v>217</v>
      </c>
      <c r="AR1646" s="44">
        <v>23</v>
      </c>
      <c r="AS1646" s="44">
        <v>112.68421025250169</v>
      </c>
      <c r="AT1646" s="44">
        <v>4</v>
      </c>
      <c r="AU1646" s="75">
        <v>1</v>
      </c>
      <c r="AV1646">
        <v>1</v>
      </c>
      <c r="AW1646">
        <v>9</v>
      </c>
      <c r="AX1646">
        <v>0</v>
      </c>
      <c r="AY1646">
        <v>80.842093585468803</v>
      </c>
      <c r="AZ1646">
        <v>23</v>
      </c>
      <c r="BA1646">
        <v>237</v>
      </c>
      <c r="BB1646">
        <v>23</v>
      </c>
      <c r="BC1646">
        <v>0</v>
      </c>
      <c r="BD1646">
        <v>23</v>
      </c>
      <c r="BE1646">
        <v>217</v>
      </c>
      <c r="BF1646">
        <v>23</v>
      </c>
      <c r="BG1646">
        <v>112.68421025250169</v>
      </c>
      <c r="BH1646">
        <v>4</v>
      </c>
      <c r="BI1646">
        <v>1</v>
      </c>
      <c r="BJ1646" s="74">
        <f t="shared" si="126"/>
        <v>0.95833333333333337</v>
      </c>
      <c r="BK1646" s="92">
        <f t="shared" si="127"/>
        <v>9</v>
      </c>
      <c r="BN1646" s="67">
        <f t="shared" si="128"/>
        <v>0.59400000000000008</v>
      </c>
      <c r="BO1646" s="9">
        <f t="shared" si="129"/>
        <v>5</v>
      </c>
      <c r="BT1646">
        <v>0.45300000000000001</v>
      </c>
      <c r="BU1646">
        <v>9</v>
      </c>
      <c r="BV1646">
        <v>0</v>
      </c>
      <c r="BW1646">
        <v>80.842093585468803</v>
      </c>
      <c r="BX1646">
        <v>23</v>
      </c>
      <c r="BY1646">
        <v>237</v>
      </c>
      <c r="BZ1646">
        <v>23</v>
      </c>
      <c r="CA1646">
        <v>0</v>
      </c>
      <c r="CB1646">
        <v>23</v>
      </c>
      <c r="CC1646">
        <v>217</v>
      </c>
      <c r="CD1646">
        <v>23</v>
      </c>
      <c r="CE1646">
        <v>112.68421025250169</v>
      </c>
      <c r="CF1646">
        <v>4</v>
      </c>
      <c r="CG1646">
        <v>1</v>
      </c>
      <c r="CM1646">
        <v>0.45300000000000001</v>
      </c>
      <c r="CQ1646" t="s">
        <v>162</v>
      </c>
      <c r="CR1646" t="s">
        <v>182</v>
      </c>
      <c r="CS1646" t="s">
        <v>242</v>
      </c>
      <c r="CT1646">
        <v>80.842093585468803</v>
      </c>
      <c r="CU1646">
        <v>23</v>
      </c>
      <c r="CV1646">
        <v>237</v>
      </c>
      <c r="CW1646">
        <v>23</v>
      </c>
      <c r="CX1646">
        <v>0</v>
      </c>
      <c r="CY1646">
        <v>23</v>
      </c>
      <c r="CZ1646">
        <v>217</v>
      </c>
      <c r="DA1646">
        <v>23</v>
      </c>
      <c r="DB1646">
        <v>112.68421025250169</v>
      </c>
      <c r="DC1646">
        <v>4</v>
      </c>
      <c r="DD1646">
        <v>1</v>
      </c>
      <c r="DF1646">
        <v>0.29699999999999999</v>
      </c>
    </row>
    <row r="1647" spans="1:110" x14ac:dyDescent="0.25">
      <c r="A1647" s="74">
        <v>2</v>
      </c>
      <c r="B1647" s="44">
        <v>5</v>
      </c>
      <c r="C1647" s="44">
        <v>1</v>
      </c>
      <c r="D1647" s="44">
        <v>4</v>
      </c>
      <c r="E1647" s="44">
        <v>0.21297408745660401</v>
      </c>
      <c r="F1647" s="44">
        <v>1609.773334</v>
      </c>
      <c r="G1647" s="75">
        <v>140.69</v>
      </c>
      <c r="H1647" s="74">
        <v>0.45300000000000001</v>
      </c>
      <c r="I1647" s="44">
        <v>4</v>
      </c>
      <c r="J1647" s="75">
        <v>0</v>
      </c>
      <c r="K1647" s="74">
        <v>0.34300000000000003</v>
      </c>
      <c r="L1647" s="44">
        <v>4</v>
      </c>
      <c r="M1647" s="75">
        <v>0</v>
      </c>
      <c r="N1647" s="44">
        <v>0.313</v>
      </c>
      <c r="O1647" s="44">
        <v>4</v>
      </c>
      <c r="P1647" s="75">
        <v>0</v>
      </c>
      <c r="Q1647" s="80">
        <f t="shared" si="125"/>
        <v>0.36966666666666664</v>
      </c>
      <c r="R1647" s="88">
        <f t="shared" si="125"/>
        <v>4</v>
      </c>
      <c r="T1647" s="74">
        <v>0.90600000000000003</v>
      </c>
      <c r="U1647" s="44">
        <v>9</v>
      </c>
      <c r="V1647" s="44">
        <v>0</v>
      </c>
      <c r="W1647" s="44">
        <v>217</v>
      </c>
      <c r="X1647" s="44">
        <v>23</v>
      </c>
      <c r="Y1647" s="44">
        <v>237</v>
      </c>
      <c r="Z1647" s="44">
        <v>23</v>
      </c>
      <c r="AA1647" s="44">
        <v>0</v>
      </c>
      <c r="AB1647" s="44">
        <v>23</v>
      </c>
      <c r="AC1647" s="44">
        <v>81.199355458470251</v>
      </c>
      <c r="AD1647" s="44">
        <v>23</v>
      </c>
      <c r="AE1647" s="44">
        <v>112.77975289891839</v>
      </c>
      <c r="AF1647" s="44">
        <v>4</v>
      </c>
      <c r="AG1647" s="75">
        <v>1</v>
      </c>
      <c r="AH1647" s="74">
        <v>0.95299999999999996</v>
      </c>
      <c r="AI1647" s="44">
        <v>9</v>
      </c>
      <c r="AJ1647" s="44">
        <v>0</v>
      </c>
      <c r="AK1647" s="44">
        <v>217</v>
      </c>
      <c r="AL1647" s="44">
        <v>23</v>
      </c>
      <c r="AM1647" s="44">
        <v>237</v>
      </c>
      <c r="AN1647" s="44">
        <v>23</v>
      </c>
      <c r="AO1647" s="44">
        <v>0</v>
      </c>
      <c r="AP1647" s="44">
        <v>23</v>
      </c>
      <c r="AQ1647" s="44">
        <v>81.199355458470251</v>
      </c>
      <c r="AR1647" s="44">
        <v>23</v>
      </c>
      <c r="AS1647" s="44">
        <v>112.77975289891839</v>
      </c>
      <c r="AT1647" s="44">
        <v>4</v>
      </c>
      <c r="AU1647" s="75">
        <v>1</v>
      </c>
      <c r="AV1647">
        <v>1</v>
      </c>
      <c r="AW1647">
        <v>9</v>
      </c>
      <c r="AX1647">
        <v>0</v>
      </c>
      <c r="AY1647">
        <v>217</v>
      </c>
      <c r="AZ1647">
        <v>23</v>
      </c>
      <c r="BA1647">
        <v>237</v>
      </c>
      <c r="BB1647">
        <v>23</v>
      </c>
      <c r="BC1647">
        <v>0</v>
      </c>
      <c r="BD1647">
        <v>23</v>
      </c>
      <c r="BE1647">
        <v>81.199355458470251</v>
      </c>
      <c r="BF1647">
        <v>23</v>
      </c>
      <c r="BG1647">
        <v>112.77975289891839</v>
      </c>
      <c r="BH1647">
        <v>4</v>
      </c>
      <c r="BI1647">
        <v>1</v>
      </c>
      <c r="BJ1647" s="74">
        <f t="shared" si="126"/>
        <v>0.95299999999999996</v>
      </c>
      <c r="BK1647" s="92">
        <f t="shared" si="127"/>
        <v>9</v>
      </c>
      <c r="BN1647" s="67">
        <f t="shared" si="128"/>
        <v>0.58333333333333326</v>
      </c>
      <c r="BO1647" s="9">
        <f t="shared" si="129"/>
        <v>5</v>
      </c>
      <c r="BT1647">
        <v>0.45300000000000001</v>
      </c>
      <c r="BU1647">
        <v>9</v>
      </c>
      <c r="BV1647">
        <v>0</v>
      </c>
      <c r="BW1647">
        <v>217</v>
      </c>
      <c r="BX1647">
        <v>23</v>
      </c>
      <c r="BY1647">
        <v>237</v>
      </c>
      <c r="BZ1647">
        <v>23</v>
      </c>
      <c r="CA1647">
        <v>0</v>
      </c>
      <c r="CB1647">
        <v>23</v>
      </c>
      <c r="CC1647">
        <v>81.199355458470251</v>
      </c>
      <c r="CD1647">
        <v>23</v>
      </c>
      <c r="CE1647">
        <v>112.77975289891839</v>
      </c>
      <c r="CF1647">
        <v>4</v>
      </c>
      <c r="CG1647">
        <v>1</v>
      </c>
      <c r="CM1647">
        <v>0.45300000000000001</v>
      </c>
      <c r="CQ1647" t="s">
        <v>162</v>
      </c>
      <c r="CR1647" t="s">
        <v>182</v>
      </c>
      <c r="CS1647" t="s">
        <v>242</v>
      </c>
      <c r="CT1647">
        <v>217</v>
      </c>
      <c r="CU1647">
        <v>23</v>
      </c>
      <c r="CV1647">
        <v>237</v>
      </c>
      <c r="CW1647">
        <v>23</v>
      </c>
      <c r="CX1647">
        <v>0</v>
      </c>
      <c r="CY1647">
        <v>23</v>
      </c>
      <c r="CZ1647">
        <v>81.199355458470251</v>
      </c>
      <c r="DA1647">
        <v>23</v>
      </c>
      <c r="DB1647">
        <v>112.77975289891839</v>
      </c>
      <c r="DC1647">
        <v>4</v>
      </c>
      <c r="DD1647">
        <v>1</v>
      </c>
      <c r="DF1647">
        <v>0.29699999999999999</v>
      </c>
    </row>
    <row r="1648" spans="1:110" x14ac:dyDescent="0.25">
      <c r="A1648" s="74">
        <v>2</v>
      </c>
      <c r="B1648" s="44">
        <v>5</v>
      </c>
      <c r="C1648" s="44">
        <v>1</v>
      </c>
      <c r="D1648" s="44">
        <v>5</v>
      </c>
      <c r="E1648" s="44">
        <v>0.31051209196848101</v>
      </c>
      <c r="F1648" s="44">
        <v>1642.9705954999999</v>
      </c>
      <c r="G1648" s="75">
        <v>148.74</v>
      </c>
      <c r="H1648" s="74">
        <v>0.438</v>
      </c>
      <c r="I1648" s="44">
        <v>4</v>
      </c>
      <c r="J1648" s="75">
        <v>0</v>
      </c>
      <c r="K1648" s="74">
        <v>0.34399999999999997</v>
      </c>
      <c r="L1648" s="44">
        <v>4</v>
      </c>
      <c r="M1648" s="75">
        <v>0</v>
      </c>
      <c r="N1648" s="44">
        <v>0.29699999999999999</v>
      </c>
      <c r="O1648" s="44">
        <v>4</v>
      </c>
      <c r="P1648" s="75">
        <v>0</v>
      </c>
      <c r="Q1648" s="80">
        <f t="shared" si="125"/>
        <v>0.35966666666666663</v>
      </c>
      <c r="R1648" s="88">
        <f t="shared" si="125"/>
        <v>4</v>
      </c>
      <c r="T1648" s="74">
        <v>0.92200000000000004</v>
      </c>
      <c r="U1648" s="44">
        <v>9</v>
      </c>
      <c r="V1648" s="44">
        <v>0</v>
      </c>
      <c r="W1648" s="44">
        <v>217.00000000000003</v>
      </c>
      <c r="X1648" s="44">
        <v>23</v>
      </c>
      <c r="Y1648" s="44">
        <v>237.00000000000003</v>
      </c>
      <c r="Z1648" s="44">
        <v>23</v>
      </c>
      <c r="AA1648" s="44">
        <v>0</v>
      </c>
      <c r="AB1648" s="44">
        <v>23</v>
      </c>
      <c r="AC1648" s="44">
        <v>81.713929633844472</v>
      </c>
      <c r="AD1648" s="44">
        <v>23</v>
      </c>
      <c r="AE1648" s="44">
        <v>113.06575293809701</v>
      </c>
      <c r="AF1648" s="44">
        <v>4</v>
      </c>
      <c r="AG1648" s="75">
        <v>1</v>
      </c>
      <c r="AH1648" s="74">
        <v>0.93799999999999994</v>
      </c>
      <c r="AI1648" s="44">
        <v>9</v>
      </c>
      <c r="AJ1648" s="44">
        <v>0</v>
      </c>
      <c r="AK1648" s="44">
        <v>217.00000000000003</v>
      </c>
      <c r="AL1648" s="44">
        <v>23</v>
      </c>
      <c r="AM1648" s="44">
        <v>237.00000000000003</v>
      </c>
      <c r="AN1648" s="44">
        <v>23</v>
      </c>
      <c r="AO1648" s="44">
        <v>0</v>
      </c>
      <c r="AP1648" s="44">
        <v>23</v>
      </c>
      <c r="AQ1648" s="44">
        <v>81.713929633844472</v>
      </c>
      <c r="AR1648" s="44">
        <v>23</v>
      </c>
      <c r="AS1648" s="44">
        <v>113.06575293809701</v>
      </c>
      <c r="AT1648" s="44">
        <v>4</v>
      </c>
      <c r="AU1648" s="75">
        <v>1</v>
      </c>
      <c r="AV1648">
        <v>1</v>
      </c>
      <c r="AW1648">
        <v>9</v>
      </c>
      <c r="AX1648">
        <v>0</v>
      </c>
      <c r="AY1648">
        <v>217.00000000000003</v>
      </c>
      <c r="AZ1648">
        <v>23</v>
      </c>
      <c r="BA1648">
        <v>237.00000000000003</v>
      </c>
      <c r="BB1648">
        <v>23</v>
      </c>
      <c r="BC1648">
        <v>0</v>
      </c>
      <c r="BD1648">
        <v>23</v>
      </c>
      <c r="BE1648">
        <v>81.713929633844472</v>
      </c>
      <c r="BF1648">
        <v>23</v>
      </c>
      <c r="BG1648">
        <v>113.06575293809701</v>
      </c>
      <c r="BH1648">
        <v>4</v>
      </c>
      <c r="BI1648">
        <v>1</v>
      </c>
      <c r="BJ1648" s="74">
        <f t="shared" si="126"/>
        <v>0.95333333333333325</v>
      </c>
      <c r="BK1648" s="92">
        <f t="shared" si="127"/>
        <v>9</v>
      </c>
      <c r="BN1648" s="67">
        <f t="shared" si="128"/>
        <v>0.59366666666666656</v>
      </c>
      <c r="BO1648" s="9">
        <f t="shared" si="129"/>
        <v>5</v>
      </c>
      <c r="BT1648">
        <v>0.45300000000000001</v>
      </c>
      <c r="BU1648">
        <v>9</v>
      </c>
      <c r="BV1648">
        <v>0</v>
      </c>
      <c r="BW1648">
        <v>217.00000000000003</v>
      </c>
      <c r="BX1648">
        <v>23</v>
      </c>
      <c r="BY1648">
        <v>237.00000000000003</v>
      </c>
      <c r="BZ1648">
        <v>23</v>
      </c>
      <c r="CA1648">
        <v>0</v>
      </c>
      <c r="CB1648">
        <v>23</v>
      </c>
      <c r="CC1648">
        <v>81.713929633844472</v>
      </c>
      <c r="CD1648">
        <v>23</v>
      </c>
      <c r="CE1648">
        <v>113.06575293809701</v>
      </c>
      <c r="CF1648">
        <v>4</v>
      </c>
      <c r="CG1648">
        <v>1</v>
      </c>
      <c r="CM1648">
        <v>0.45300000000000001</v>
      </c>
      <c r="CQ1648" t="s">
        <v>162</v>
      </c>
      <c r="CR1648" t="s">
        <v>182</v>
      </c>
      <c r="CS1648" t="s">
        <v>242</v>
      </c>
      <c r="CT1648">
        <v>217.00000000000003</v>
      </c>
      <c r="CU1648">
        <v>23</v>
      </c>
      <c r="CV1648">
        <v>237.00000000000003</v>
      </c>
      <c r="CW1648">
        <v>23</v>
      </c>
      <c r="CX1648">
        <v>0</v>
      </c>
      <c r="CY1648">
        <v>23</v>
      </c>
      <c r="CZ1648">
        <v>81.713929633844472</v>
      </c>
      <c r="DA1648">
        <v>23</v>
      </c>
      <c r="DB1648">
        <v>113.06575293809701</v>
      </c>
      <c r="DC1648">
        <v>4</v>
      </c>
      <c r="DD1648">
        <v>1</v>
      </c>
      <c r="DF1648">
        <v>0.29699999999999999</v>
      </c>
    </row>
    <row r="1649" spans="1:110" x14ac:dyDescent="0.25">
      <c r="A1649" s="74">
        <v>2</v>
      </c>
      <c r="B1649" s="44">
        <v>5</v>
      </c>
      <c r="C1649" s="44">
        <v>1</v>
      </c>
      <c r="D1649" s="44">
        <v>6</v>
      </c>
      <c r="E1649" s="44">
        <v>0.408050096480358</v>
      </c>
      <c r="F1649" s="44">
        <v>1676.1678569999999</v>
      </c>
      <c r="G1649" s="75">
        <v>156.79</v>
      </c>
      <c r="H1649" s="74">
        <v>0.437</v>
      </c>
      <c r="I1649" s="44">
        <v>4</v>
      </c>
      <c r="J1649" s="75">
        <v>0</v>
      </c>
      <c r="K1649" s="74">
        <v>0.34399999999999997</v>
      </c>
      <c r="L1649" s="44">
        <v>4</v>
      </c>
      <c r="M1649" s="75">
        <v>0</v>
      </c>
      <c r="N1649" s="44">
        <v>0.28100000000000003</v>
      </c>
      <c r="O1649" s="44">
        <v>4</v>
      </c>
      <c r="P1649" s="75">
        <v>0</v>
      </c>
      <c r="Q1649" s="80">
        <f t="shared" si="125"/>
        <v>0.35399999999999993</v>
      </c>
      <c r="R1649" s="88">
        <f t="shared" si="125"/>
        <v>4</v>
      </c>
      <c r="T1649" s="74">
        <v>0.90600000000000003</v>
      </c>
      <c r="U1649" s="44">
        <v>9</v>
      </c>
      <c r="V1649" s="44">
        <v>0</v>
      </c>
      <c r="W1649" s="44">
        <v>217.00000000000003</v>
      </c>
      <c r="X1649" s="44">
        <v>23</v>
      </c>
      <c r="Y1649" s="44">
        <v>237.00000000000003</v>
      </c>
      <c r="Z1649" s="44">
        <v>23</v>
      </c>
      <c r="AA1649" s="44">
        <v>0</v>
      </c>
      <c r="AB1649" s="44">
        <v>23</v>
      </c>
      <c r="AC1649" s="44">
        <v>82.209923583897506</v>
      </c>
      <c r="AD1649" s="44">
        <v>23</v>
      </c>
      <c r="AE1649" s="44">
        <v>113.33601511485932</v>
      </c>
      <c r="AF1649" s="44">
        <v>4</v>
      </c>
      <c r="AG1649" s="75">
        <v>1</v>
      </c>
      <c r="AH1649" s="74">
        <v>0.93799999999999994</v>
      </c>
      <c r="AI1649" s="44">
        <v>9</v>
      </c>
      <c r="AJ1649" s="44">
        <v>0</v>
      </c>
      <c r="AK1649" s="44">
        <v>217.00000000000003</v>
      </c>
      <c r="AL1649" s="44">
        <v>23</v>
      </c>
      <c r="AM1649" s="44">
        <v>237.00000000000003</v>
      </c>
      <c r="AN1649" s="44">
        <v>23</v>
      </c>
      <c r="AO1649" s="44">
        <v>0</v>
      </c>
      <c r="AP1649" s="44">
        <v>23</v>
      </c>
      <c r="AQ1649" s="44">
        <v>82.209923583897506</v>
      </c>
      <c r="AR1649" s="44">
        <v>23</v>
      </c>
      <c r="AS1649" s="44">
        <v>113.33601511485932</v>
      </c>
      <c r="AT1649" s="44">
        <v>4</v>
      </c>
      <c r="AU1649" s="75">
        <v>1</v>
      </c>
      <c r="AV1649">
        <v>1</v>
      </c>
      <c r="AW1649">
        <v>9</v>
      </c>
      <c r="AX1649">
        <v>0</v>
      </c>
      <c r="AY1649">
        <v>217.00000000000003</v>
      </c>
      <c r="AZ1649">
        <v>23</v>
      </c>
      <c r="BA1649">
        <v>237.00000000000003</v>
      </c>
      <c r="BB1649">
        <v>23</v>
      </c>
      <c r="BC1649">
        <v>0</v>
      </c>
      <c r="BD1649">
        <v>23</v>
      </c>
      <c r="BE1649">
        <v>82.209923583897506</v>
      </c>
      <c r="BF1649">
        <v>23</v>
      </c>
      <c r="BG1649">
        <v>113.33601511485932</v>
      </c>
      <c r="BH1649">
        <v>4</v>
      </c>
      <c r="BI1649">
        <v>1</v>
      </c>
      <c r="BJ1649" s="74">
        <f t="shared" si="126"/>
        <v>0.94799999999999995</v>
      </c>
      <c r="BK1649" s="92">
        <f t="shared" si="127"/>
        <v>9</v>
      </c>
      <c r="BN1649" s="67">
        <f t="shared" si="128"/>
        <v>0.59400000000000008</v>
      </c>
      <c r="BO1649" s="9">
        <f t="shared" si="129"/>
        <v>5</v>
      </c>
      <c r="BT1649">
        <v>0.438</v>
      </c>
      <c r="BU1649">
        <v>9</v>
      </c>
      <c r="BV1649">
        <v>0</v>
      </c>
      <c r="BW1649">
        <v>217.00000000000003</v>
      </c>
      <c r="BX1649">
        <v>23</v>
      </c>
      <c r="BY1649">
        <v>237.00000000000003</v>
      </c>
      <c r="BZ1649">
        <v>23</v>
      </c>
      <c r="CA1649">
        <v>0</v>
      </c>
      <c r="CB1649">
        <v>23</v>
      </c>
      <c r="CC1649">
        <v>82.209923583897506</v>
      </c>
      <c r="CD1649">
        <v>23</v>
      </c>
      <c r="CE1649">
        <v>113.33601511485932</v>
      </c>
      <c r="CF1649">
        <v>4</v>
      </c>
      <c r="CG1649">
        <v>1</v>
      </c>
      <c r="CM1649">
        <v>0.438</v>
      </c>
      <c r="CQ1649" t="s">
        <v>162</v>
      </c>
      <c r="CR1649" t="s">
        <v>176</v>
      </c>
      <c r="CS1649" t="s">
        <v>242</v>
      </c>
      <c r="CT1649">
        <v>217.00000000000003</v>
      </c>
      <c r="CU1649">
        <v>23</v>
      </c>
      <c r="CV1649">
        <v>237.00000000000003</v>
      </c>
      <c r="CW1649">
        <v>23</v>
      </c>
      <c r="CX1649">
        <v>0</v>
      </c>
      <c r="CY1649">
        <v>23</v>
      </c>
      <c r="CZ1649">
        <v>82.209923583897506</v>
      </c>
      <c r="DA1649">
        <v>23</v>
      </c>
      <c r="DB1649">
        <v>113.33601511485932</v>
      </c>
      <c r="DC1649">
        <v>4</v>
      </c>
      <c r="DD1649">
        <v>1</v>
      </c>
      <c r="DF1649">
        <v>0.28100000000000003</v>
      </c>
    </row>
    <row r="1650" spans="1:110" x14ac:dyDescent="0.25">
      <c r="A1650" s="74">
        <v>2</v>
      </c>
      <c r="B1650" s="44">
        <v>5</v>
      </c>
      <c r="C1650" s="44">
        <v>2</v>
      </c>
      <c r="D1650" s="44">
        <v>0</v>
      </c>
      <c r="E1650" s="44">
        <v>0.133581890069146</v>
      </c>
      <c r="F1650" s="44">
        <v>1601.6596440000001</v>
      </c>
      <c r="G1650" s="75">
        <v>115.23</v>
      </c>
      <c r="H1650" s="74">
        <v>0.437</v>
      </c>
      <c r="I1650" s="44">
        <v>4</v>
      </c>
      <c r="J1650" s="75">
        <v>0</v>
      </c>
      <c r="K1650" s="74">
        <v>0.34300000000000003</v>
      </c>
      <c r="L1650" s="44">
        <v>4</v>
      </c>
      <c r="M1650" s="75">
        <v>0</v>
      </c>
      <c r="N1650" s="44">
        <v>0.28100000000000003</v>
      </c>
      <c r="O1650" s="44">
        <v>4</v>
      </c>
      <c r="P1650" s="75">
        <v>0</v>
      </c>
      <c r="Q1650" s="80">
        <f t="shared" si="125"/>
        <v>0.35366666666666663</v>
      </c>
      <c r="R1650" s="88">
        <f t="shared" si="125"/>
        <v>4</v>
      </c>
      <c r="T1650" s="74">
        <v>0.84399999999999997</v>
      </c>
      <c r="U1650" s="44">
        <v>7</v>
      </c>
      <c r="V1650" s="44">
        <v>0</v>
      </c>
      <c r="W1650" s="44">
        <v>0</v>
      </c>
      <c r="X1650" s="44">
        <v>23</v>
      </c>
      <c r="Y1650" s="44">
        <v>217</v>
      </c>
      <c r="Z1650" s="44">
        <v>23</v>
      </c>
      <c r="AA1650" s="44">
        <v>237</v>
      </c>
      <c r="AB1650" s="44">
        <v>23</v>
      </c>
      <c r="AC1650" s="44">
        <v>0</v>
      </c>
      <c r="AD1650" s="44">
        <v>23</v>
      </c>
      <c r="AE1650" s="44">
        <v>115.04502374239988</v>
      </c>
      <c r="AF1650" s="44">
        <v>4</v>
      </c>
      <c r="AG1650" s="75">
        <v>0.9</v>
      </c>
      <c r="AH1650" s="74">
        <v>0.84399999999999997</v>
      </c>
      <c r="AI1650" s="44">
        <v>7</v>
      </c>
      <c r="AJ1650" s="44">
        <v>0</v>
      </c>
      <c r="AK1650" s="44">
        <v>0</v>
      </c>
      <c r="AL1650" s="44">
        <v>23</v>
      </c>
      <c r="AM1650" s="44">
        <v>217</v>
      </c>
      <c r="AN1650" s="44">
        <v>23</v>
      </c>
      <c r="AO1650" s="44">
        <v>237</v>
      </c>
      <c r="AP1650" s="44">
        <v>23</v>
      </c>
      <c r="AQ1650" s="44">
        <v>0</v>
      </c>
      <c r="AR1650" s="44">
        <v>23</v>
      </c>
      <c r="AS1650" s="44">
        <v>115.04502374239988</v>
      </c>
      <c r="AT1650" s="44">
        <v>4</v>
      </c>
      <c r="AU1650" s="75">
        <v>0.9</v>
      </c>
      <c r="AV1650">
        <v>0.90600000000000003</v>
      </c>
      <c r="AW1650">
        <v>7</v>
      </c>
      <c r="AX1650">
        <v>0</v>
      </c>
      <c r="AY1650">
        <v>0</v>
      </c>
      <c r="AZ1650">
        <v>23</v>
      </c>
      <c r="BA1650">
        <v>217</v>
      </c>
      <c r="BB1650">
        <v>23</v>
      </c>
      <c r="BC1650">
        <v>237</v>
      </c>
      <c r="BD1650">
        <v>23</v>
      </c>
      <c r="BE1650">
        <v>0</v>
      </c>
      <c r="BF1650">
        <v>23</v>
      </c>
      <c r="BG1650">
        <v>115.04502374239988</v>
      </c>
      <c r="BH1650">
        <v>4</v>
      </c>
      <c r="BI1650">
        <v>0.9</v>
      </c>
      <c r="BJ1650" s="74">
        <f t="shared" si="126"/>
        <v>0.86466666666666658</v>
      </c>
      <c r="BK1650" s="92">
        <f t="shared" si="127"/>
        <v>7</v>
      </c>
      <c r="BN1650" s="67">
        <f t="shared" si="128"/>
        <v>0.5109999999999999</v>
      </c>
      <c r="BO1650" s="9">
        <f t="shared" si="129"/>
        <v>3</v>
      </c>
      <c r="BT1650">
        <v>0.40600000000000003</v>
      </c>
      <c r="BU1650">
        <v>7</v>
      </c>
      <c r="BV1650">
        <v>0</v>
      </c>
      <c r="BW1650">
        <v>0</v>
      </c>
      <c r="BX1650">
        <v>23</v>
      </c>
      <c r="BY1650">
        <v>217</v>
      </c>
      <c r="BZ1650">
        <v>23</v>
      </c>
      <c r="CA1650">
        <v>237</v>
      </c>
      <c r="CB1650">
        <v>23</v>
      </c>
      <c r="CC1650">
        <v>0</v>
      </c>
      <c r="CD1650">
        <v>23</v>
      </c>
      <c r="CE1650">
        <v>115.04502374239988</v>
      </c>
      <c r="CF1650">
        <v>4</v>
      </c>
      <c r="CG1650">
        <v>0.9</v>
      </c>
      <c r="CM1650">
        <v>0.40600000000000003</v>
      </c>
      <c r="CQ1650" t="s">
        <v>162</v>
      </c>
      <c r="CR1650" t="s">
        <v>180</v>
      </c>
      <c r="CS1650" t="s">
        <v>183</v>
      </c>
      <c r="CT1650">
        <v>0</v>
      </c>
      <c r="CU1650">
        <v>23</v>
      </c>
      <c r="CV1650">
        <v>217</v>
      </c>
      <c r="CW1650">
        <v>23</v>
      </c>
      <c r="CX1650">
        <v>237</v>
      </c>
      <c r="CY1650">
        <v>23</v>
      </c>
      <c r="CZ1650">
        <v>0</v>
      </c>
      <c r="DA1650">
        <v>23</v>
      </c>
      <c r="DB1650">
        <v>115.04502374239988</v>
      </c>
      <c r="DC1650">
        <v>4</v>
      </c>
      <c r="DD1650">
        <v>0.9</v>
      </c>
      <c r="DF1650">
        <v>0.26600000000000001</v>
      </c>
    </row>
    <row r="1651" spans="1:110" x14ac:dyDescent="0.25">
      <c r="A1651" s="74">
        <v>2</v>
      </c>
      <c r="B1651" s="44">
        <v>5</v>
      </c>
      <c r="C1651" s="44">
        <v>2</v>
      </c>
      <c r="D1651" s="44">
        <v>1</v>
      </c>
      <c r="E1651" s="44">
        <v>0.23111989458100601</v>
      </c>
      <c r="F1651" s="44">
        <v>1634.8569055</v>
      </c>
      <c r="G1651" s="75">
        <v>123.28</v>
      </c>
      <c r="H1651" s="74">
        <v>0.42199999999999999</v>
      </c>
      <c r="I1651" s="44">
        <v>4</v>
      </c>
      <c r="J1651" s="75">
        <v>0</v>
      </c>
      <c r="K1651" s="74">
        <v>0.35899999999999999</v>
      </c>
      <c r="L1651" s="44">
        <v>4</v>
      </c>
      <c r="M1651" s="75">
        <v>0</v>
      </c>
      <c r="N1651" s="44">
        <v>0.312</v>
      </c>
      <c r="O1651" s="44">
        <v>4</v>
      </c>
      <c r="P1651" s="75">
        <v>0</v>
      </c>
      <c r="Q1651" s="80">
        <f t="shared" si="125"/>
        <v>0.36433333333333334</v>
      </c>
      <c r="R1651" s="88">
        <f t="shared" si="125"/>
        <v>4</v>
      </c>
      <c r="T1651" s="74">
        <v>0.92200000000000004</v>
      </c>
      <c r="U1651" s="44">
        <v>9</v>
      </c>
      <c r="V1651" s="44">
        <v>0</v>
      </c>
      <c r="W1651" s="44">
        <v>80.791302897006133</v>
      </c>
      <c r="X1651" s="44">
        <v>23</v>
      </c>
      <c r="Y1651" s="44">
        <v>236.99999999999997</v>
      </c>
      <c r="Z1651" s="44">
        <v>23</v>
      </c>
      <c r="AA1651" s="44">
        <v>216.99999999999997</v>
      </c>
      <c r="AB1651" s="44">
        <v>23</v>
      </c>
      <c r="AC1651" s="44">
        <v>0</v>
      </c>
      <c r="AD1651" s="44">
        <v>23</v>
      </c>
      <c r="AE1651" s="44">
        <v>113.63057585179733</v>
      </c>
      <c r="AF1651" s="44">
        <v>4</v>
      </c>
      <c r="AG1651" s="75">
        <v>1</v>
      </c>
      <c r="AH1651" s="74">
        <v>0.92200000000000004</v>
      </c>
      <c r="AI1651" s="44">
        <v>9</v>
      </c>
      <c r="AJ1651" s="44">
        <v>0</v>
      </c>
      <c r="AK1651" s="44">
        <v>80.791302897006133</v>
      </c>
      <c r="AL1651" s="44">
        <v>23</v>
      </c>
      <c r="AM1651" s="44">
        <v>236.99999999999997</v>
      </c>
      <c r="AN1651" s="44">
        <v>23</v>
      </c>
      <c r="AO1651" s="44">
        <v>216.99999999999997</v>
      </c>
      <c r="AP1651" s="44">
        <v>23</v>
      </c>
      <c r="AQ1651" s="44">
        <v>0</v>
      </c>
      <c r="AR1651" s="44">
        <v>23</v>
      </c>
      <c r="AS1651" s="44">
        <v>113.63057585179733</v>
      </c>
      <c r="AT1651" s="44">
        <v>4</v>
      </c>
      <c r="AU1651" s="75">
        <v>1</v>
      </c>
      <c r="AV1651">
        <v>1.0149999999999999</v>
      </c>
      <c r="AW1651">
        <v>9</v>
      </c>
      <c r="AX1651">
        <v>0</v>
      </c>
      <c r="AY1651">
        <v>80.791302897006133</v>
      </c>
      <c r="AZ1651">
        <v>23</v>
      </c>
      <c r="BA1651">
        <v>236.99999999999997</v>
      </c>
      <c r="BB1651">
        <v>23</v>
      </c>
      <c r="BC1651">
        <v>216.99999999999997</v>
      </c>
      <c r="BD1651">
        <v>23</v>
      </c>
      <c r="BE1651">
        <v>0</v>
      </c>
      <c r="BF1651">
        <v>23</v>
      </c>
      <c r="BG1651">
        <v>113.63057585179733</v>
      </c>
      <c r="BH1651">
        <v>4</v>
      </c>
      <c r="BI1651">
        <v>1</v>
      </c>
      <c r="BJ1651" s="74">
        <f t="shared" si="126"/>
        <v>0.95299999999999996</v>
      </c>
      <c r="BK1651" s="92">
        <f t="shared" si="127"/>
        <v>9</v>
      </c>
      <c r="BN1651" s="67">
        <f t="shared" si="128"/>
        <v>0.58866666666666667</v>
      </c>
      <c r="BO1651" s="9">
        <f t="shared" si="129"/>
        <v>5</v>
      </c>
      <c r="BT1651">
        <v>0.438</v>
      </c>
      <c r="BU1651">
        <v>9</v>
      </c>
      <c r="BV1651">
        <v>0</v>
      </c>
      <c r="BW1651">
        <v>80.791302897006133</v>
      </c>
      <c r="BX1651">
        <v>23</v>
      </c>
      <c r="BY1651">
        <v>236.99999999999997</v>
      </c>
      <c r="BZ1651">
        <v>23</v>
      </c>
      <c r="CA1651">
        <v>216.99999999999997</v>
      </c>
      <c r="CB1651">
        <v>23</v>
      </c>
      <c r="CC1651">
        <v>0</v>
      </c>
      <c r="CD1651">
        <v>23</v>
      </c>
      <c r="CE1651">
        <v>113.63057585179733</v>
      </c>
      <c r="CF1651">
        <v>4</v>
      </c>
      <c r="CG1651">
        <v>1</v>
      </c>
      <c r="CM1651">
        <v>0.438</v>
      </c>
      <c r="CQ1651" t="s">
        <v>162</v>
      </c>
      <c r="CR1651" t="s">
        <v>182</v>
      </c>
      <c r="CS1651" t="s">
        <v>242</v>
      </c>
      <c r="CT1651">
        <v>80.791302897006133</v>
      </c>
      <c r="CU1651">
        <v>23</v>
      </c>
      <c r="CV1651">
        <v>236.99999999999997</v>
      </c>
      <c r="CW1651">
        <v>23</v>
      </c>
      <c r="CX1651">
        <v>216.99999999999997</v>
      </c>
      <c r="CY1651">
        <v>23</v>
      </c>
      <c r="CZ1651">
        <v>0</v>
      </c>
      <c r="DA1651">
        <v>23</v>
      </c>
      <c r="DB1651">
        <v>113.63057585179733</v>
      </c>
      <c r="DC1651">
        <v>4</v>
      </c>
      <c r="DD1651">
        <v>1</v>
      </c>
      <c r="DF1651">
        <v>0.29699999999999999</v>
      </c>
    </row>
    <row r="1652" spans="1:110" x14ac:dyDescent="0.25">
      <c r="A1652" s="74">
        <v>2</v>
      </c>
      <c r="B1652" s="44">
        <v>5</v>
      </c>
      <c r="C1652" s="44">
        <v>2</v>
      </c>
      <c r="D1652" s="44">
        <v>2</v>
      </c>
      <c r="E1652" s="44">
        <v>0.328657899092901</v>
      </c>
      <c r="F1652" s="44">
        <v>1668.054167</v>
      </c>
      <c r="G1652" s="75">
        <v>131.33000000000001</v>
      </c>
      <c r="H1652" s="74">
        <v>0.46800000000000003</v>
      </c>
      <c r="I1652" s="44">
        <v>4</v>
      </c>
      <c r="J1652" s="75">
        <v>0</v>
      </c>
      <c r="K1652" s="74">
        <v>0.312</v>
      </c>
      <c r="L1652" s="44">
        <v>4</v>
      </c>
      <c r="M1652" s="75">
        <v>0</v>
      </c>
      <c r="N1652" s="44">
        <v>0.28100000000000003</v>
      </c>
      <c r="O1652" s="44">
        <v>4</v>
      </c>
      <c r="P1652" s="75">
        <v>0</v>
      </c>
      <c r="Q1652" s="80">
        <f t="shared" si="125"/>
        <v>0.35366666666666663</v>
      </c>
      <c r="R1652" s="88">
        <f t="shared" si="125"/>
        <v>4</v>
      </c>
      <c r="T1652" s="74">
        <v>0.92200000000000004</v>
      </c>
      <c r="U1652" s="44">
        <v>9</v>
      </c>
      <c r="V1652" s="44">
        <v>0</v>
      </c>
      <c r="W1652" s="44">
        <v>80.756691353050513</v>
      </c>
      <c r="X1652" s="44">
        <v>23</v>
      </c>
      <c r="Y1652" s="44">
        <v>237</v>
      </c>
      <c r="Z1652" s="44">
        <v>23</v>
      </c>
      <c r="AA1652" s="44">
        <v>0</v>
      </c>
      <c r="AB1652" s="44">
        <v>23</v>
      </c>
      <c r="AC1652" s="44">
        <v>217.000001</v>
      </c>
      <c r="AD1652" s="44">
        <v>23</v>
      </c>
      <c r="AE1652" s="44">
        <v>113.77786269445875</v>
      </c>
      <c r="AF1652" s="44">
        <v>4</v>
      </c>
      <c r="AG1652" s="75">
        <v>1</v>
      </c>
      <c r="AH1652" s="74">
        <v>0.93700000000000006</v>
      </c>
      <c r="AI1652" s="44">
        <v>9</v>
      </c>
      <c r="AJ1652" s="44">
        <v>0</v>
      </c>
      <c r="AK1652" s="44">
        <v>80.756691353050513</v>
      </c>
      <c r="AL1652" s="44">
        <v>23</v>
      </c>
      <c r="AM1652" s="44">
        <v>237</v>
      </c>
      <c r="AN1652" s="44">
        <v>23</v>
      </c>
      <c r="AO1652" s="44">
        <v>0</v>
      </c>
      <c r="AP1652" s="44">
        <v>23</v>
      </c>
      <c r="AQ1652" s="44">
        <v>217.000001</v>
      </c>
      <c r="AR1652" s="44">
        <v>23</v>
      </c>
      <c r="AS1652" s="44">
        <v>113.77786269445875</v>
      </c>
      <c r="AT1652" s="44">
        <v>4</v>
      </c>
      <c r="AU1652" s="75">
        <v>1</v>
      </c>
      <c r="AV1652">
        <v>1</v>
      </c>
      <c r="AW1652">
        <v>9</v>
      </c>
      <c r="AX1652">
        <v>0</v>
      </c>
      <c r="AY1652">
        <v>80.756691353050513</v>
      </c>
      <c r="AZ1652">
        <v>23</v>
      </c>
      <c r="BA1652">
        <v>237</v>
      </c>
      <c r="BB1652">
        <v>23</v>
      </c>
      <c r="BC1652">
        <v>0</v>
      </c>
      <c r="BD1652">
        <v>23</v>
      </c>
      <c r="BE1652">
        <v>217.000001</v>
      </c>
      <c r="BF1652">
        <v>23</v>
      </c>
      <c r="BG1652">
        <v>113.77786269445875</v>
      </c>
      <c r="BH1652">
        <v>4</v>
      </c>
      <c r="BI1652">
        <v>1</v>
      </c>
      <c r="BJ1652" s="74">
        <f t="shared" si="126"/>
        <v>0.95299999999999996</v>
      </c>
      <c r="BK1652" s="92">
        <f t="shared" si="127"/>
        <v>9</v>
      </c>
      <c r="BN1652" s="67">
        <f t="shared" si="128"/>
        <v>0.59933333333333327</v>
      </c>
      <c r="BO1652" s="9">
        <f t="shared" si="129"/>
        <v>5</v>
      </c>
      <c r="BT1652">
        <v>0.437</v>
      </c>
      <c r="BU1652">
        <v>9</v>
      </c>
      <c r="BV1652">
        <v>0</v>
      </c>
      <c r="BW1652">
        <v>80.756691353050513</v>
      </c>
      <c r="BX1652">
        <v>23</v>
      </c>
      <c r="BY1652">
        <v>237</v>
      </c>
      <c r="BZ1652">
        <v>23</v>
      </c>
      <c r="CA1652">
        <v>0</v>
      </c>
      <c r="CB1652">
        <v>23</v>
      </c>
      <c r="CC1652">
        <v>217.000001</v>
      </c>
      <c r="CD1652">
        <v>23</v>
      </c>
      <c r="CE1652">
        <v>113.77786269445875</v>
      </c>
      <c r="CF1652">
        <v>4</v>
      </c>
      <c r="CG1652">
        <v>1</v>
      </c>
      <c r="CM1652">
        <v>0.437</v>
      </c>
      <c r="CQ1652" t="s">
        <v>162</v>
      </c>
      <c r="CR1652" t="s">
        <v>182</v>
      </c>
      <c r="CS1652" t="s">
        <v>242</v>
      </c>
      <c r="CT1652">
        <v>80.756691353050513</v>
      </c>
      <c r="CU1652">
        <v>23</v>
      </c>
      <c r="CV1652">
        <v>237</v>
      </c>
      <c r="CW1652">
        <v>23</v>
      </c>
      <c r="CX1652">
        <v>0</v>
      </c>
      <c r="CY1652">
        <v>23</v>
      </c>
      <c r="CZ1652">
        <v>217.000001</v>
      </c>
      <c r="DA1652">
        <v>23</v>
      </c>
      <c r="DB1652">
        <v>113.77786269445875</v>
      </c>
      <c r="DC1652">
        <v>4</v>
      </c>
      <c r="DD1652">
        <v>1</v>
      </c>
      <c r="DF1652">
        <v>0.29699999999999999</v>
      </c>
    </row>
    <row r="1653" spans="1:110" x14ac:dyDescent="0.25">
      <c r="A1653" s="74">
        <v>2</v>
      </c>
      <c r="B1653" s="44">
        <v>5</v>
      </c>
      <c r="C1653" s="44">
        <v>2</v>
      </c>
      <c r="D1653" s="44">
        <v>3</v>
      </c>
      <c r="E1653" s="44">
        <v>0.42619590360476001</v>
      </c>
      <c r="F1653" s="44">
        <v>1701.2514285</v>
      </c>
      <c r="G1653" s="75">
        <v>139.38</v>
      </c>
      <c r="H1653" s="74">
        <v>0.48499999999999999</v>
      </c>
      <c r="I1653" s="44">
        <v>4</v>
      </c>
      <c r="J1653" s="75">
        <v>0</v>
      </c>
      <c r="K1653" s="74">
        <v>0.36</v>
      </c>
      <c r="L1653" s="44">
        <v>4</v>
      </c>
      <c r="M1653" s="75">
        <v>0</v>
      </c>
      <c r="N1653" s="44">
        <v>0.29699999999999999</v>
      </c>
      <c r="O1653" s="44">
        <v>4</v>
      </c>
      <c r="P1653" s="75">
        <v>0</v>
      </c>
      <c r="Q1653" s="80">
        <f t="shared" si="125"/>
        <v>0.38066666666666665</v>
      </c>
      <c r="R1653" s="88">
        <f t="shared" si="125"/>
        <v>4</v>
      </c>
      <c r="T1653" s="74">
        <v>0.92200000000000004</v>
      </c>
      <c r="U1653" s="44">
        <v>9</v>
      </c>
      <c r="V1653" s="44">
        <v>0</v>
      </c>
      <c r="W1653" s="44">
        <v>80.716343977965892</v>
      </c>
      <c r="X1653" s="44">
        <v>23</v>
      </c>
      <c r="Y1653" s="44">
        <v>236.99999999999997</v>
      </c>
      <c r="Z1653" s="44">
        <v>23</v>
      </c>
      <c r="AA1653" s="44">
        <v>0</v>
      </c>
      <c r="AB1653" s="44">
        <v>23</v>
      </c>
      <c r="AC1653" s="44">
        <v>216.99999999999997</v>
      </c>
      <c r="AD1653" s="44">
        <v>23</v>
      </c>
      <c r="AE1653" s="44">
        <v>113.58270526403183</v>
      </c>
      <c r="AF1653" s="44">
        <v>4</v>
      </c>
      <c r="AG1653" s="75">
        <v>1</v>
      </c>
      <c r="AH1653" s="74">
        <v>0.93799999999999994</v>
      </c>
      <c r="AI1653" s="44">
        <v>9</v>
      </c>
      <c r="AJ1653" s="44">
        <v>0</v>
      </c>
      <c r="AK1653" s="44">
        <v>80.716343977965892</v>
      </c>
      <c r="AL1653" s="44">
        <v>23</v>
      </c>
      <c r="AM1653" s="44">
        <v>236.99999999999997</v>
      </c>
      <c r="AN1653" s="44">
        <v>23</v>
      </c>
      <c r="AO1653" s="44">
        <v>0</v>
      </c>
      <c r="AP1653" s="44">
        <v>23</v>
      </c>
      <c r="AQ1653" s="44">
        <v>216.99999999999997</v>
      </c>
      <c r="AR1653" s="44">
        <v>23</v>
      </c>
      <c r="AS1653" s="44">
        <v>113.58270526403183</v>
      </c>
      <c r="AT1653" s="44">
        <v>4</v>
      </c>
      <c r="AU1653" s="75">
        <v>1</v>
      </c>
      <c r="AV1653">
        <v>1</v>
      </c>
      <c r="AW1653">
        <v>9</v>
      </c>
      <c r="AX1653">
        <v>0</v>
      </c>
      <c r="AY1653">
        <v>80.716343977965892</v>
      </c>
      <c r="AZ1653">
        <v>23</v>
      </c>
      <c r="BA1653">
        <v>236.99999999999997</v>
      </c>
      <c r="BB1653">
        <v>23</v>
      </c>
      <c r="BC1653">
        <v>0</v>
      </c>
      <c r="BD1653">
        <v>23</v>
      </c>
      <c r="BE1653">
        <v>216.99999999999997</v>
      </c>
      <c r="BF1653">
        <v>23</v>
      </c>
      <c r="BG1653">
        <v>113.58270526403183</v>
      </c>
      <c r="BH1653">
        <v>4</v>
      </c>
      <c r="BI1653">
        <v>1</v>
      </c>
      <c r="BJ1653" s="74">
        <f t="shared" si="126"/>
        <v>0.95333333333333325</v>
      </c>
      <c r="BK1653" s="92">
        <f t="shared" si="127"/>
        <v>9</v>
      </c>
      <c r="BN1653" s="67">
        <f t="shared" si="128"/>
        <v>0.57266666666666666</v>
      </c>
      <c r="BO1653" s="9">
        <f t="shared" si="129"/>
        <v>5</v>
      </c>
      <c r="BT1653">
        <v>0.45300000000000001</v>
      </c>
      <c r="BU1653">
        <v>9</v>
      </c>
      <c r="BV1653">
        <v>0</v>
      </c>
      <c r="BW1653">
        <v>80.716343977965892</v>
      </c>
      <c r="BX1653">
        <v>23</v>
      </c>
      <c r="BY1653">
        <v>236.99999999999997</v>
      </c>
      <c r="BZ1653">
        <v>23</v>
      </c>
      <c r="CA1653">
        <v>0</v>
      </c>
      <c r="CB1653">
        <v>23</v>
      </c>
      <c r="CC1653">
        <v>216.99999999999997</v>
      </c>
      <c r="CD1653">
        <v>23</v>
      </c>
      <c r="CE1653">
        <v>113.58270526403183</v>
      </c>
      <c r="CF1653">
        <v>4</v>
      </c>
      <c r="CG1653">
        <v>1</v>
      </c>
      <c r="CM1653">
        <v>0.45300000000000001</v>
      </c>
      <c r="CQ1653" t="s">
        <v>162</v>
      </c>
      <c r="CR1653" t="s">
        <v>184</v>
      </c>
      <c r="CS1653" t="s">
        <v>242</v>
      </c>
      <c r="CT1653">
        <v>80.716343977965892</v>
      </c>
      <c r="CU1653">
        <v>23</v>
      </c>
      <c r="CV1653">
        <v>236.99999999999997</v>
      </c>
      <c r="CW1653">
        <v>23</v>
      </c>
      <c r="CX1653">
        <v>0</v>
      </c>
      <c r="CY1653">
        <v>23</v>
      </c>
      <c r="CZ1653">
        <v>216.99999999999997</v>
      </c>
      <c r="DA1653">
        <v>23</v>
      </c>
      <c r="DB1653">
        <v>113.58270526403183</v>
      </c>
      <c r="DC1653">
        <v>4</v>
      </c>
      <c r="DD1653">
        <v>1</v>
      </c>
      <c r="DF1653">
        <v>0.29599999999999999</v>
      </c>
    </row>
    <row r="1654" spans="1:110" x14ac:dyDescent="0.25">
      <c r="A1654" s="74">
        <v>2</v>
      </c>
      <c r="B1654" s="44">
        <v>5</v>
      </c>
      <c r="C1654" s="44">
        <v>3</v>
      </c>
      <c r="D1654" s="44">
        <v>0</v>
      </c>
      <c r="E1654" s="44">
        <v>0.44434171072918</v>
      </c>
      <c r="F1654" s="44">
        <v>1726.335</v>
      </c>
      <c r="G1654" s="75">
        <v>121.97</v>
      </c>
      <c r="H1654" s="74">
        <v>0.45300000000000001</v>
      </c>
      <c r="I1654" s="44">
        <v>4</v>
      </c>
      <c r="J1654" s="75">
        <v>0</v>
      </c>
      <c r="K1654" s="74">
        <v>0.34399999999999997</v>
      </c>
      <c r="L1654" s="44">
        <v>4</v>
      </c>
      <c r="M1654" s="75">
        <v>0</v>
      </c>
      <c r="N1654" s="44">
        <v>0.29699999999999999</v>
      </c>
      <c r="O1654" s="44">
        <v>4</v>
      </c>
      <c r="P1654" s="75">
        <v>0</v>
      </c>
      <c r="Q1654" s="80">
        <f t="shared" si="125"/>
        <v>0.36466666666666664</v>
      </c>
      <c r="R1654" s="88">
        <f t="shared" si="125"/>
        <v>4</v>
      </c>
      <c r="T1654" s="74">
        <v>0.84399999999999997</v>
      </c>
      <c r="U1654" s="44">
        <v>7</v>
      </c>
      <c r="V1654" s="44">
        <v>0</v>
      </c>
      <c r="W1654" s="44">
        <v>0</v>
      </c>
      <c r="X1654" s="44">
        <v>23</v>
      </c>
      <c r="Y1654" s="44">
        <v>217.000001</v>
      </c>
      <c r="Z1654" s="44">
        <v>23</v>
      </c>
      <c r="AA1654" s="44">
        <v>237</v>
      </c>
      <c r="AB1654" s="44">
        <v>23</v>
      </c>
      <c r="AC1654" s="44">
        <v>0</v>
      </c>
      <c r="AD1654" s="44">
        <v>23</v>
      </c>
      <c r="AE1654" s="44">
        <v>114.83222958984608</v>
      </c>
      <c r="AF1654" s="44">
        <v>4</v>
      </c>
      <c r="AG1654" s="75">
        <v>0.9</v>
      </c>
      <c r="AH1654" s="74">
        <v>0.84399999999999997</v>
      </c>
      <c r="AI1654" s="44">
        <v>7</v>
      </c>
      <c r="AJ1654" s="44">
        <v>0</v>
      </c>
      <c r="AK1654" s="44">
        <v>0</v>
      </c>
      <c r="AL1654" s="44">
        <v>23</v>
      </c>
      <c r="AM1654" s="44">
        <v>217.000001</v>
      </c>
      <c r="AN1654" s="44">
        <v>23</v>
      </c>
      <c r="AO1654" s="44">
        <v>237</v>
      </c>
      <c r="AP1654" s="44">
        <v>23</v>
      </c>
      <c r="AQ1654" s="44">
        <v>0</v>
      </c>
      <c r="AR1654" s="44">
        <v>23</v>
      </c>
      <c r="AS1654" s="44">
        <v>114.83222958984608</v>
      </c>
      <c r="AT1654" s="44">
        <v>4</v>
      </c>
      <c r="AU1654" s="75">
        <v>0.9</v>
      </c>
      <c r="AV1654">
        <v>0.92200000000000004</v>
      </c>
      <c r="AW1654">
        <v>7</v>
      </c>
      <c r="AX1654">
        <v>0</v>
      </c>
      <c r="AY1654">
        <v>0</v>
      </c>
      <c r="AZ1654">
        <v>23</v>
      </c>
      <c r="BA1654">
        <v>217.000001</v>
      </c>
      <c r="BB1654">
        <v>23</v>
      </c>
      <c r="BC1654">
        <v>237</v>
      </c>
      <c r="BD1654">
        <v>23</v>
      </c>
      <c r="BE1654">
        <v>0</v>
      </c>
      <c r="BF1654">
        <v>23</v>
      </c>
      <c r="BG1654">
        <v>114.83222958984608</v>
      </c>
      <c r="BH1654">
        <v>4</v>
      </c>
      <c r="BI1654">
        <v>0.9</v>
      </c>
      <c r="BJ1654" s="74">
        <f t="shared" si="126"/>
        <v>0.87</v>
      </c>
      <c r="BK1654" s="92">
        <f t="shared" si="127"/>
        <v>7</v>
      </c>
      <c r="BN1654" s="67">
        <f t="shared" si="128"/>
        <v>0.50533333333333341</v>
      </c>
      <c r="BO1654" s="9">
        <f t="shared" si="129"/>
        <v>3</v>
      </c>
      <c r="BT1654">
        <v>0.39100000000000001</v>
      </c>
      <c r="BU1654">
        <v>7</v>
      </c>
      <c r="BV1654">
        <v>0</v>
      </c>
      <c r="BW1654">
        <v>0</v>
      </c>
      <c r="BX1654">
        <v>23</v>
      </c>
      <c r="BY1654">
        <v>217.000001</v>
      </c>
      <c r="BZ1654">
        <v>23</v>
      </c>
      <c r="CA1654">
        <v>237</v>
      </c>
      <c r="CB1654">
        <v>23</v>
      </c>
      <c r="CC1654">
        <v>0</v>
      </c>
      <c r="CD1654">
        <v>23</v>
      </c>
      <c r="CE1654">
        <v>114.83222958984608</v>
      </c>
      <c r="CF1654">
        <v>4</v>
      </c>
      <c r="CG1654">
        <v>0.9</v>
      </c>
      <c r="CM1654">
        <v>0.39100000000000001</v>
      </c>
      <c r="CQ1654" t="s">
        <v>162</v>
      </c>
      <c r="CR1654" t="s">
        <v>177</v>
      </c>
      <c r="CS1654" t="s">
        <v>183</v>
      </c>
      <c r="CT1654">
        <v>0</v>
      </c>
      <c r="CU1654">
        <v>23</v>
      </c>
      <c r="CV1654">
        <v>217.000001</v>
      </c>
      <c r="CW1654">
        <v>23</v>
      </c>
      <c r="CX1654">
        <v>237</v>
      </c>
      <c r="CY1654">
        <v>23</v>
      </c>
      <c r="CZ1654">
        <v>0</v>
      </c>
      <c r="DA1654">
        <v>23</v>
      </c>
      <c r="DB1654">
        <v>114.83222958984608</v>
      </c>
      <c r="DC1654">
        <v>4</v>
      </c>
      <c r="DD1654">
        <v>0.9</v>
      </c>
      <c r="DF1654">
        <v>0.25</v>
      </c>
    </row>
    <row r="1655" spans="1:110" x14ac:dyDescent="0.25">
      <c r="A1655" s="74">
        <v>2</v>
      </c>
      <c r="B1655" s="44">
        <v>6</v>
      </c>
      <c r="C1655" s="44">
        <v>0</v>
      </c>
      <c r="D1655" s="44">
        <v>0</v>
      </c>
      <c r="E1655" s="44">
        <v>-8.5195029842696904E-2</v>
      </c>
      <c r="F1655" s="44">
        <v>1507.5923849999999</v>
      </c>
      <c r="G1655" s="75">
        <v>116.78</v>
      </c>
      <c r="H1655" s="74">
        <v>0.45300000000000001</v>
      </c>
      <c r="I1655" s="44">
        <v>4</v>
      </c>
      <c r="J1655" s="75">
        <v>0</v>
      </c>
      <c r="K1655" s="74">
        <v>0.32800000000000001</v>
      </c>
      <c r="L1655" s="44">
        <v>4</v>
      </c>
      <c r="M1655" s="75">
        <v>0</v>
      </c>
      <c r="N1655" s="44">
        <v>0.312</v>
      </c>
      <c r="O1655" s="44">
        <v>4</v>
      </c>
      <c r="P1655" s="75">
        <v>0</v>
      </c>
      <c r="Q1655" s="80">
        <f t="shared" si="125"/>
        <v>0.36433333333333334</v>
      </c>
      <c r="R1655" s="88">
        <f t="shared" si="125"/>
        <v>4</v>
      </c>
      <c r="T1655" s="74">
        <v>0.73499999999999999</v>
      </c>
      <c r="U1655" s="44">
        <v>6</v>
      </c>
      <c r="V1655" s="44">
        <v>0</v>
      </c>
      <c r="W1655" s="44">
        <v>0</v>
      </c>
      <c r="X1655" s="44">
        <v>23</v>
      </c>
      <c r="Y1655" s="44">
        <v>237</v>
      </c>
      <c r="Z1655" s="44">
        <v>23</v>
      </c>
      <c r="AA1655" s="44">
        <v>0</v>
      </c>
      <c r="AB1655" s="44">
        <v>23</v>
      </c>
      <c r="AC1655" s="44">
        <v>0</v>
      </c>
      <c r="AD1655" s="44">
        <v>23</v>
      </c>
      <c r="AE1655" s="44">
        <v>113.71086025337669</v>
      </c>
      <c r="AF1655" s="44">
        <v>4</v>
      </c>
      <c r="AG1655" s="75">
        <v>0.9</v>
      </c>
      <c r="AH1655" s="74">
        <v>0.75</v>
      </c>
      <c r="AI1655" s="44">
        <v>6</v>
      </c>
      <c r="AJ1655" s="44">
        <v>0</v>
      </c>
      <c r="AK1655" s="44">
        <v>0</v>
      </c>
      <c r="AL1655" s="44">
        <v>23</v>
      </c>
      <c r="AM1655" s="44">
        <v>237</v>
      </c>
      <c r="AN1655" s="44">
        <v>23</v>
      </c>
      <c r="AO1655" s="44">
        <v>0</v>
      </c>
      <c r="AP1655" s="44">
        <v>23</v>
      </c>
      <c r="AQ1655" s="44">
        <v>0</v>
      </c>
      <c r="AR1655" s="44">
        <v>23</v>
      </c>
      <c r="AS1655" s="44">
        <v>113.71086025337669</v>
      </c>
      <c r="AT1655" s="44">
        <v>4</v>
      </c>
      <c r="AU1655" s="75">
        <v>0.9</v>
      </c>
      <c r="AV1655">
        <v>0.81299999999999994</v>
      </c>
      <c r="AW1655">
        <v>6</v>
      </c>
      <c r="AX1655">
        <v>0</v>
      </c>
      <c r="AY1655">
        <v>0</v>
      </c>
      <c r="AZ1655">
        <v>23</v>
      </c>
      <c r="BA1655">
        <v>237</v>
      </c>
      <c r="BB1655">
        <v>23</v>
      </c>
      <c r="BC1655">
        <v>0</v>
      </c>
      <c r="BD1655">
        <v>23</v>
      </c>
      <c r="BE1655">
        <v>0</v>
      </c>
      <c r="BF1655">
        <v>23</v>
      </c>
      <c r="BG1655">
        <v>113.71086025337669</v>
      </c>
      <c r="BH1655">
        <v>4</v>
      </c>
      <c r="BI1655">
        <v>0.9</v>
      </c>
      <c r="BJ1655" s="74">
        <f t="shared" si="126"/>
        <v>0.76600000000000001</v>
      </c>
      <c r="BK1655" s="92">
        <f t="shared" si="127"/>
        <v>6</v>
      </c>
      <c r="BN1655" s="67">
        <f t="shared" si="128"/>
        <v>0.40166666666666667</v>
      </c>
      <c r="BO1655" s="9">
        <f t="shared" si="129"/>
        <v>2</v>
      </c>
      <c r="BT1655">
        <v>0.34399999999999997</v>
      </c>
      <c r="BU1655">
        <v>6</v>
      </c>
      <c r="BV1655">
        <v>0</v>
      </c>
      <c r="BW1655">
        <v>0</v>
      </c>
      <c r="BX1655">
        <v>23</v>
      </c>
      <c r="BY1655">
        <v>237</v>
      </c>
      <c r="BZ1655">
        <v>23</v>
      </c>
      <c r="CA1655">
        <v>0</v>
      </c>
      <c r="CB1655">
        <v>23</v>
      </c>
      <c r="CC1655">
        <v>0</v>
      </c>
      <c r="CD1655">
        <v>23</v>
      </c>
      <c r="CE1655">
        <v>113.71086025337669</v>
      </c>
      <c r="CF1655">
        <v>4</v>
      </c>
      <c r="CG1655">
        <v>0.9</v>
      </c>
      <c r="CM1655">
        <v>0.34399999999999997</v>
      </c>
      <c r="CQ1655" t="s">
        <v>162</v>
      </c>
      <c r="CR1655" t="s">
        <v>172</v>
      </c>
      <c r="CS1655" t="s">
        <v>169</v>
      </c>
      <c r="CT1655">
        <v>0</v>
      </c>
      <c r="CU1655">
        <v>23</v>
      </c>
      <c r="CV1655">
        <v>237</v>
      </c>
      <c r="CW1655">
        <v>23</v>
      </c>
      <c r="CX1655">
        <v>0</v>
      </c>
      <c r="CY1655">
        <v>23</v>
      </c>
      <c r="CZ1655">
        <v>0</v>
      </c>
      <c r="DA1655">
        <v>23</v>
      </c>
      <c r="DB1655">
        <v>113.71086025337669</v>
      </c>
      <c r="DC1655">
        <v>4</v>
      </c>
      <c r="DD1655">
        <v>0.9</v>
      </c>
      <c r="DF1655">
        <v>0.219</v>
      </c>
    </row>
    <row r="1656" spans="1:110" x14ac:dyDescent="0.25">
      <c r="A1656" s="74">
        <v>2</v>
      </c>
      <c r="B1656" s="44">
        <v>6</v>
      </c>
      <c r="C1656" s="44">
        <v>0</v>
      </c>
      <c r="D1656" s="44">
        <v>1</v>
      </c>
      <c r="E1656" s="44">
        <v>1.2342974669179999E-2</v>
      </c>
      <c r="F1656" s="44">
        <v>1540.7896464999999</v>
      </c>
      <c r="G1656" s="75">
        <v>124.83</v>
      </c>
      <c r="H1656" s="74">
        <v>0.46899999999999997</v>
      </c>
      <c r="I1656" s="44">
        <v>4</v>
      </c>
      <c r="J1656" s="75">
        <v>0</v>
      </c>
      <c r="K1656" s="74">
        <v>0.34399999999999997</v>
      </c>
      <c r="L1656" s="44">
        <v>4</v>
      </c>
      <c r="M1656" s="75">
        <v>0</v>
      </c>
      <c r="N1656" s="44">
        <v>0.312</v>
      </c>
      <c r="O1656" s="44">
        <v>4</v>
      </c>
      <c r="P1656" s="75">
        <v>0</v>
      </c>
      <c r="Q1656" s="80">
        <f t="shared" si="125"/>
        <v>0.375</v>
      </c>
      <c r="R1656" s="88">
        <f t="shared" si="125"/>
        <v>4</v>
      </c>
      <c r="T1656" s="74">
        <v>0.79700000000000004</v>
      </c>
      <c r="U1656" s="44">
        <v>7</v>
      </c>
      <c r="V1656" s="44">
        <v>0</v>
      </c>
      <c r="W1656" s="44">
        <v>217</v>
      </c>
      <c r="X1656" s="44">
        <v>23</v>
      </c>
      <c r="Y1656" s="44">
        <v>237</v>
      </c>
      <c r="Z1656" s="44">
        <v>23</v>
      </c>
      <c r="AA1656" s="44">
        <v>0</v>
      </c>
      <c r="AB1656" s="44">
        <v>23</v>
      </c>
      <c r="AC1656" s="44">
        <v>0</v>
      </c>
      <c r="AD1656" s="44">
        <v>23</v>
      </c>
      <c r="AE1656" s="44">
        <v>110.68820224825789</v>
      </c>
      <c r="AF1656" s="44">
        <v>4</v>
      </c>
      <c r="AG1656" s="75">
        <v>1</v>
      </c>
      <c r="AH1656" s="74">
        <v>0.79700000000000004</v>
      </c>
      <c r="AI1656" s="44">
        <v>7</v>
      </c>
      <c r="AJ1656" s="44">
        <v>0</v>
      </c>
      <c r="AK1656" s="44">
        <v>217</v>
      </c>
      <c r="AL1656" s="44">
        <v>23</v>
      </c>
      <c r="AM1656" s="44">
        <v>237</v>
      </c>
      <c r="AN1656" s="44">
        <v>23</v>
      </c>
      <c r="AO1656" s="44">
        <v>0</v>
      </c>
      <c r="AP1656" s="44">
        <v>23</v>
      </c>
      <c r="AQ1656" s="44">
        <v>0</v>
      </c>
      <c r="AR1656" s="44">
        <v>23</v>
      </c>
      <c r="AS1656" s="44">
        <v>110.68820224825789</v>
      </c>
      <c r="AT1656" s="44">
        <v>4</v>
      </c>
      <c r="AU1656" s="75">
        <v>1</v>
      </c>
      <c r="AV1656">
        <v>0.875</v>
      </c>
      <c r="AW1656">
        <v>7</v>
      </c>
      <c r="AX1656">
        <v>0</v>
      </c>
      <c r="AY1656">
        <v>217</v>
      </c>
      <c r="AZ1656">
        <v>23</v>
      </c>
      <c r="BA1656">
        <v>237</v>
      </c>
      <c r="BB1656">
        <v>23</v>
      </c>
      <c r="BC1656">
        <v>0</v>
      </c>
      <c r="BD1656">
        <v>23</v>
      </c>
      <c r="BE1656">
        <v>0</v>
      </c>
      <c r="BF1656">
        <v>23</v>
      </c>
      <c r="BG1656">
        <v>110.68820224825789</v>
      </c>
      <c r="BH1656">
        <v>4</v>
      </c>
      <c r="BI1656">
        <v>1</v>
      </c>
      <c r="BJ1656" s="74">
        <f t="shared" si="126"/>
        <v>0.82300000000000006</v>
      </c>
      <c r="BK1656" s="92">
        <f t="shared" si="127"/>
        <v>7</v>
      </c>
      <c r="BN1656" s="67">
        <f t="shared" si="128"/>
        <v>0.44800000000000006</v>
      </c>
      <c r="BO1656" s="9">
        <f t="shared" si="129"/>
        <v>3</v>
      </c>
      <c r="BT1656">
        <v>0.375</v>
      </c>
      <c r="BU1656">
        <v>7</v>
      </c>
      <c r="BV1656">
        <v>0</v>
      </c>
      <c r="BW1656">
        <v>217</v>
      </c>
      <c r="BX1656">
        <v>23</v>
      </c>
      <c r="BY1656">
        <v>237</v>
      </c>
      <c r="BZ1656">
        <v>23</v>
      </c>
      <c r="CA1656">
        <v>0</v>
      </c>
      <c r="CB1656">
        <v>23</v>
      </c>
      <c r="CC1656">
        <v>0</v>
      </c>
      <c r="CD1656">
        <v>23</v>
      </c>
      <c r="CE1656">
        <v>110.68820224825789</v>
      </c>
      <c r="CF1656">
        <v>4</v>
      </c>
      <c r="CG1656">
        <v>1</v>
      </c>
      <c r="CM1656">
        <v>0.375</v>
      </c>
      <c r="CQ1656" t="s">
        <v>162</v>
      </c>
      <c r="CR1656" t="s">
        <v>178</v>
      </c>
      <c r="CS1656" t="s">
        <v>183</v>
      </c>
      <c r="CT1656">
        <v>217</v>
      </c>
      <c r="CU1656">
        <v>23</v>
      </c>
      <c r="CV1656">
        <v>237</v>
      </c>
      <c r="CW1656">
        <v>23</v>
      </c>
      <c r="CX1656">
        <v>0</v>
      </c>
      <c r="CY1656">
        <v>23</v>
      </c>
      <c r="CZ1656">
        <v>0</v>
      </c>
      <c r="DA1656">
        <v>23</v>
      </c>
      <c r="DB1656">
        <v>110.68820224825789</v>
      </c>
      <c r="DC1656">
        <v>4</v>
      </c>
      <c r="DD1656">
        <v>1</v>
      </c>
      <c r="DF1656">
        <v>0.23499999999999999</v>
      </c>
    </row>
    <row r="1657" spans="1:110" x14ac:dyDescent="0.25">
      <c r="A1657" s="74">
        <v>2</v>
      </c>
      <c r="B1657" s="44">
        <v>6</v>
      </c>
      <c r="C1657" s="44">
        <v>0</v>
      </c>
      <c r="D1657" s="44">
        <v>2</v>
      </c>
      <c r="E1657" s="44">
        <v>0.10988097918103901</v>
      </c>
      <c r="F1657" s="44">
        <v>1573.9869080000001</v>
      </c>
      <c r="G1657" s="75">
        <v>132.88</v>
      </c>
      <c r="H1657" s="74">
        <v>0.45300000000000001</v>
      </c>
      <c r="I1657" s="44">
        <v>4</v>
      </c>
      <c r="J1657" s="75">
        <v>0</v>
      </c>
      <c r="K1657" s="74">
        <v>0.35899999999999999</v>
      </c>
      <c r="L1657" s="44">
        <v>4</v>
      </c>
      <c r="M1657" s="75">
        <v>0</v>
      </c>
      <c r="N1657" s="44">
        <v>0.29699999999999999</v>
      </c>
      <c r="O1657" s="44">
        <v>4</v>
      </c>
      <c r="P1657" s="75">
        <v>0</v>
      </c>
      <c r="Q1657" s="80">
        <f t="shared" si="125"/>
        <v>0.36966666666666664</v>
      </c>
      <c r="R1657" s="88">
        <f t="shared" si="125"/>
        <v>4</v>
      </c>
      <c r="T1657" s="74">
        <v>0.79700000000000004</v>
      </c>
      <c r="U1657" s="44">
        <v>7</v>
      </c>
      <c r="V1657" s="44">
        <v>0</v>
      </c>
      <c r="W1657" s="44">
        <v>217.000001</v>
      </c>
      <c r="X1657" s="44">
        <v>23</v>
      </c>
      <c r="Y1657" s="44">
        <v>237</v>
      </c>
      <c r="Z1657" s="44">
        <v>23</v>
      </c>
      <c r="AA1657" s="44">
        <v>0</v>
      </c>
      <c r="AB1657" s="44">
        <v>23</v>
      </c>
      <c r="AC1657" s="44">
        <v>0</v>
      </c>
      <c r="AD1657" s="44">
        <v>23</v>
      </c>
      <c r="AE1657" s="44">
        <v>111.45950204792466</v>
      </c>
      <c r="AF1657" s="44">
        <v>4</v>
      </c>
      <c r="AG1657" s="75">
        <v>1</v>
      </c>
      <c r="AH1657" s="74">
        <v>0.82799999999999996</v>
      </c>
      <c r="AI1657" s="44">
        <v>7</v>
      </c>
      <c r="AJ1657" s="44">
        <v>0</v>
      </c>
      <c r="AK1657" s="44">
        <v>217.000001</v>
      </c>
      <c r="AL1657" s="44">
        <v>23</v>
      </c>
      <c r="AM1657" s="44">
        <v>237</v>
      </c>
      <c r="AN1657" s="44">
        <v>23</v>
      </c>
      <c r="AO1657" s="44">
        <v>0</v>
      </c>
      <c r="AP1657" s="44">
        <v>23</v>
      </c>
      <c r="AQ1657" s="44">
        <v>0</v>
      </c>
      <c r="AR1657" s="44">
        <v>23</v>
      </c>
      <c r="AS1657" s="44">
        <v>111.45950204792466</v>
      </c>
      <c r="AT1657" s="44">
        <v>4</v>
      </c>
      <c r="AU1657" s="75">
        <v>1</v>
      </c>
      <c r="AV1657">
        <v>0.875</v>
      </c>
      <c r="AW1657">
        <v>7</v>
      </c>
      <c r="AX1657">
        <v>0</v>
      </c>
      <c r="AY1657">
        <v>217.000001</v>
      </c>
      <c r="AZ1657">
        <v>23</v>
      </c>
      <c r="BA1657">
        <v>237</v>
      </c>
      <c r="BB1657">
        <v>23</v>
      </c>
      <c r="BC1657">
        <v>0</v>
      </c>
      <c r="BD1657">
        <v>23</v>
      </c>
      <c r="BE1657">
        <v>0</v>
      </c>
      <c r="BF1657">
        <v>23</v>
      </c>
      <c r="BG1657">
        <v>111.45950204792466</v>
      </c>
      <c r="BH1657">
        <v>4</v>
      </c>
      <c r="BI1657">
        <v>1</v>
      </c>
      <c r="BJ1657" s="74">
        <f t="shared" si="126"/>
        <v>0.83333333333333337</v>
      </c>
      <c r="BK1657" s="92">
        <f t="shared" si="127"/>
        <v>7</v>
      </c>
      <c r="BN1657" s="67">
        <f t="shared" si="128"/>
        <v>0.46366666666666673</v>
      </c>
      <c r="BO1657" s="9">
        <f t="shared" si="129"/>
        <v>3</v>
      </c>
      <c r="BT1657">
        <v>0.375</v>
      </c>
      <c r="BU1657">
        <v>7</v>
      </c>
      <c r="BV1657">
        <v>0</v>
      </c>
      <c r="BW1657">
        <v>217.000001</v>
      </c>
      <c r="BX1657">
        <v>23</v>
      </c>
      <c r="BY1657">
        <v>237</v>
      </c>
      <c r="BZ1657">
        <v>23</v>
      </c>
      <c r="CA1657">
        <v>0</v>
      </c>
      <c r="CB1657">
        <v>23</v>
      </c>
      <c r="CC1657">
        <v>0</v>
      </c>
      <c r="CD1657">
        <v>23</v>
      </c>
      <c r="CE1657">
        <v>111.45950204792466</v>
      </c>
      <c r="CF1657">
        <v>4</v>
      </c>
      <c r="CG1657">
        <v>1</v>
      </c>
      <c r="CM1657">
        <v>0.375</v>
      </c>
      <c r="CQ1657" t="s">
        <v>162</v>
      </c>
      <c r="CR1657" t="s">
        <v>173</v>
      </c>
      <c r="CS1657" t="s">
        <v>183</v>
      </c>
      <c r="CT1657">
        <v>217.000001</v>
      </c>
      <c r="CU1657">
        <v>23</v>
      </c>
      <c r="CV1657">
        <v>237</v>
      </c>
      <c r="CW1657">
        <v>23</v>
      </c>
      <c r="CX1657">
        <v>0</v>
      </c>
      <c r="CY1657">
        <v>23</v>
      </c>
      <c r="CZ1657">
        <v>0</v>
      </c>
      <c r="DA1657">
        <v>23</v>
      </c>
      <c r="DB1657">
        <v>111.45950204792466</v>
      </c>
      <c r="DC1657">
        <v>4</v>
      </c>
      <c r="DD1657">
        <v>1</v>
      </c>
      <c r="DF1657">
        <v>0.23400000000000001</v>
      </c>
    </row>
    <row r="1658" spans="1:110" x14ac:dyDescent="0.25">
      <c r="A1658" s="74">
        <v>2</v>
      </c>
      <c r="B1658" s="44">
        <v>6</v>
      </c>
      <c r="C1658" s="44">
        <v>0</v>
      </c>
      <c r="D1658" s="44">
        <v>3</v>
      </c>
      <c r="E1658" s="44">
        <v>0.207418983692916</v>
      </c>
      <c r="F1658" s="44">
        <v>1607.1841695000001</v>
      </c>
      <c r="G1658" s="75">
        <v>140.93</v>
      </c>
      <c r="H1658" s="74">
        <v>0.45300000000000001</v>
      </c>
      <c r="I1658" s="44">
        <v>4</v>
      </c>
      <c r="J1658" s="75">
        <v>0</v>
      </c>
      <c r="K1658" s="74">
        <v>0.35899999999999999</v>
      </c>
      <c r="L1658" s="44">
        <v>4</v>
      </c>
      <c r="M1658" s="75">
        <v>0</v>
      </c>
      <c r="N1658" s="44">
        <v>0.29699999999999999</v>
      </c>
      <c r="O1658" s="44">
        <v>4</v>
      </c>
      <c r="P1658" s="75">
        <v>0</v>
      </c>
      <c r="Q1658" s="80">
        <f t="shared" si="125"/>
        <v>0.36966666666666664</v>
      </c>
      <c r="R1658" s="88">
        <f t="shared" si="125"/>
        <v>4</v>
      </c>
      <c r="T1658" s="74">
        <v>0.79700000000000004</v>
      </c>
      <c r="U1658" s="44">
        <v>7</v>
      </c>
      <c r="V1658" s="44">
        <v>0</v>
      </c>
      <c r="W1658" s="44">
        <v>217</v>
      </c>
      <c r="X1658" s="44">
        <v>23</v>
      </c>
      <c r="Y1658" s="44">
        <v>237</v>
      </c>
      <c r="Z1658" s="44">
        <v>23</v>
      </c>
      <c r="AA1658" s="44">
        <v>0</v>
      </c>
      <c r="AB1658" s="44">
        <v>23</v>
      </c>
      <c r="AC1658" s="44">
        <v>0</v>
      </c>
      <c r="AD1658" s="44">
        <v>23</v>
      </c>
      <c r="AE1658" s="44">
        <v>112.19889941425564</v>
      </c>
      <c r="AF1658" s="44">
        <v>4</v>
      </c>
      <c r="AG1658" s="75">
        <v>1</v>
      </c>
      <c r="AH1658" s="74">
        <v>0.81299999999999994</v>
      </c>
      <c r="AI1658" s="44">
        <v>7</v>
      </c>
      <c r="AJ1658" s="44">
        <v>0</v>
      </c>
      <c r="AK1658" s="44">
        <v>217</v>
      </c>
      <c r="AL1658" s="44">
        <v>23</v>
      </c>
      <c r="AM1658" s="44">
        <v>237</v>
      </c>
      <c r="AN1658" s="44">
        <v>23</v>
      </c>
      <c r="AO1658" s="44">
        <v>0</v>
      </c>
      <c r="AP1658" s="44">
        <v>23</v>
      </c>
      <c r="AQ1658" s="44">
        <v>0</v>
      </c>
      <c r="AR1658" s="44">
        <v>23</v>
      </c>
      <c r="AS1658" s="44">
        <v>112.19889941425564</v>
      </c>
      <c r="AT1658" s="44">
        <v>4</v>
      </c>
      <c r="AU1658" s="75">
        <v>1</v>
      </c>
      <c r="AV1658">
        <v>0.86</v>
      </c>
      <c r="AW1658">
        <v>7</v>
      </c>
      <c r="AX1658">
        <v>0</v>
      </c>
      <c r="AY1658">
        <v>217</v>
      </c>
      <c r="AZ1658">
        <v>23</v>
      </c>
      <c r="BA1658">
        <v>237</v>
      </c>
      <c r="BB1658">
        <v>23</v>
      </c>
      <c r="BC1658">
        <v>0</v>
      </c>
      <c r="BD1658">
        <v>23</v>
      </c>
      <c r="BE1658">
        <v>0</v>
      </c>
      <c r="BF1658">
        <v>23</v>
      </c>
      <c r="BG1658">
        <v>112.19889941425564</v>
      </c>
      <c r="BH1658">
        <v>4</v>
      </c>
      <c r="BI1658">
        <v>1</v>
      </c>
      <c r="BJ1658" s="74">
        <f t="shared" si="126"/>
        <v>0.82333333333333325</v>
      </c>
      <c r="BK1658" s="92">
        <f t="shared" si="127"/>
        <v>7</v>
      </c>
      <c r="BN1658" s="67">
        <f t="shared" si="128"/>
        <v>0.45366666666666661</v>
      </c>
      <c r="BO1658" s="9">
        <f t="shared" si="129"/>
        <v>3</v>
      </c>
      <c r="BT1658">
        <v>0.375</v>
      </c>
      <c r="BU1658">
        <v>7</v>
      </c>
      <c r="BV1658">
        <v>0</v>
      </c>
      <c r="BW1658">
        <v>217</v>
      </c>
      <c r="BX1658">
        <v>23</v>
      </c>
      <c r="BY1658">
        <v>237</v>
      </c>
      <c r="BZ1658">
        <v>23</v>
      </c>
      <c r="CA1658">
        <v>0</v>
      </c>
      <c r="CB1658">
        <v>23</v>
      </c>
      <c r="CC1658">
        <v>0</v>
      </c>
      <c r="CD1658">
        <v>23</v>
      </c>
      <c r="CE1658">
        <v>112.19889941425564</v>
      </c>
      <c r="CF1658">
        <v>4</v>
      </c>
      <c r="CG1658">
        <v>1</v>
      </c>
      <c r="CM1658">
        <v>0.375</v>
      </c>
      <c r="CQ1658" t="s">
        <v>162</v>
      </c>
      <c r="CR1658" t="s">
        <v>177</v>
      </c>
      <c r="CS1658" t="s">
        <v>183</v>
      </c>
      <c r="CT1658">
        <v>217</v>
      </c>
      <c r="CU1658">
        <v>23</v>
      </c>
      <c r="CV1658">
        <v>237</v>
      </c>
      <c r="CW1658">
        <v>23</v>
      </c>
      <c r="CX1658">
        <v>0</v>
      </c>
      <c r="CY1658">
        <v>23</v>
      </c>
      <c r="CZ1658">
        <v>0</v>
      </c>
      <c r="DA1658">
        <v>23</v>
      </c>
      <c r="DB1658">
        <v>112.19889941425564</v>
      </c>
      <c r="DC1658">
        <v>4</v>
      </c>
      <c r="DD1658">
        <v>1</v>
      </c>
      <c r="DF1658">
        <v>0.25</v>
      </c>
    </row>
    <row r="1659" spans="1:110" x14ac:dyDescent="0.25">
      <c r="A1659" s="74">
        <v>2</v>
      </c>
      <c r="B1659" s="44">
        <v>6</v>
      </c>
      <c r="C1659" s="44">
        <v>0</v>
      </c>
      <c r="D1659" s="44">
        <v>4</v>
      </c>
      <c r="E1659" s="44">
        <v>0.30495698820481099</v>
      </c>
      <c r="F1659" s="44">
        <v>1640.381431</v>
      </c>
      <c r="G1659" s="75">
        <v>148.97999999999999</v>
      </c>
      <c r="H1659" s="74">
        <v>0.46899999999999997</v>
      </c>
      <c r="I1659" s="44">
        <v>4</v>
      </c>
      <c r="J1659" s="75">
        <v>0</v>
      </c>
      <c r="K1659" s="74">
        <v>0.34300000000000003</v>
      </c>
      <c r="L1659" s="44">
        <v>4</v>
      </c>
      <c r="M1659" s="75">
        <v>0</v>
      </c>
      <c r="N1659" s="44">
        <v>0.28100000000000003</v>
      </c>
      <c r="O1659" s="44">
        <v>4</v>
      </c>
      <c r="P1659" s="75">
        <v>0</v>
      </c>
      <c r="Q1659" s="80">
        <f t="shared" si="125"/>
        <v>0.36433333333333334</v>
      </c>
      <c r="R1659" s="88">
        <f t="shared" si="125"/>
        <v>4</v>
      </c>
      <c r="T1659" s="74">
        <v>0.79700000000000004</v>
      </c>
      <c r="U1659" s="44">
        <v>7</v>
      </c>
      <c r="V1659" s="44">
        <v>0</v>
      </c>
      <c r="W1659" s="44">
        <v>0</v>
      </c>
      <c r="X1659" s="44">
        <v>23</v>
      </c>
      <c r="Y1659" s="44">
        <v>237</v>
      </c>
      <c r="Z1659" s="44">
        <v>23</v>
      </c>
      <c r="AA1659" s="44">
        <v>0</v>
      </c>
      <c r="AB1659" s="44">
        <v>23</v>
      </c>
      <c r="AC1659" s="44">
        <v>217</v>
      </c>
      <c r="AD1659" s="44">
        <v>23</v>
      </c>
      <c r="AE1659" s="44">
        <v>112.16494581103788</v>
      </c>
      <c r="AF1659" s="44">
        <v>4</v>
      </c>
      <c r="AG1659" s="75">
        <v>1</v>
      </c>
      <c r="AH1659" s="74">
        <v>0.81299999999999994</v>
      </c>
      <c r="AI1659" s="44">
        <v>7</v>
      </c>
      <c r="AJ1659" s="44">
        <v>0</v>
      </c>
      <c r="AK1659" s="44">
        <v>0</v>
      </c>
      <c r="AL1659" s="44">
        <v>23</v>
      </c>
      <c r="AM1659" s="44">
        <v>237</v>
      </c>
      <c r="AN1659" s="44">
        <v>23</v>
      </c>
      <c r="AO1659" s="44">
        <v>0</v>
      </c>
      <c r="AP1659" s="44">
        <v>23</v>
      </c>
      <c r="AQ1659" s="44">
        <v>217</v>
      </c>
      <c r="AR1659" s="44">
        <v>23</v>
      </c>
      <c r="AS1659" s="44">
        <v>112.16494581103788</v>
      </c>
      <c r="AT1659" s="44">
        <v>4</v>
      </c>
      <c r="AU1659" s="75">
        <v>1</v>
      </c>
      <c r="AV1659">
        <v>0.86</v>
      </c>
      <c r="AW1659">
        <v>7</v>
      </c>
      <c r="AX1659">
        <v>0</v>
      </c>
      <c r="AY1659">
        <v>0</v>
      </c>
      <c r="AZ1659">
        <v>23</v>
      </c>
      <c r="BA1659">
        <v>237</v>
      </c>
      <c r="BB1659">
        <v>23</v>
      </c>
      <c r="BC1659">
        <v>0</v>
      </c>
      <c r="BD1659">
        <v>23</v>
      </c>
      <c r="BE1659">
        <v>217</v>
      </c>
      <c r="BF1659">
        <v>23</v>
      </c>
      <c r="BG1659">
        <v>112.16494581103788</v>
      </c>
      <c r="BH1659">
        <v>4</v>
      </c>
      <c r="BI1659">
        <v>1</v>
      </c>
      <c r="BJ1659" s="74">
        <f t="shared" si="126"/>
        <v>0.82333333333333325</v>
      </c>
      <c r="BK1659" s="92">
        <f t="shared" si="127"/>
        <v>7</v>
      </c>
      <c r="BN1659" s="67">
        <f t="shared" si="128"/>
        <v>0.45899999999999991</v>
      </c>
      <c r="BO1659" s="9">
        <f t="shared" si="129"/>
        <v>3</v>
      </c>
      <c r="BT1659">
        <v>0.375</v>
      </c>
      <c r="BU1659">
        <v>7</v>
      </c>
      <c r="BV1659">
        <v>0</v>
      </c>
      <c r="BW1659">
        <v>0</v>
      </c>
      <c r="BX1659">
        <v>23</v>
      </c>
      <c r="BY1659">
        <v>237</v>
      </c>
      <c r="BZ1659">
        <v>23</v>
      </c>
      <c r="CA1659">
        <v>0</v>
      </c>
      <c r="CB1659">
        <v>23</v>
      </c>
      <c r="CC1659">
        <v>217</v>
      </c>
      <c r="CD1659">
        <v>23</v>
      </c>
      <c r="CE1659">
        <v>112.16494581103788</v>
      </c>
      <c r="CF1659">
        <v>4</v>
      </c>
      <c r="CG1659">
        <v>1</v>
      </c>
      <c r="CM1659">
        <v>0.375</v>
      </c>
      <c r="CQ1659" t="s">
        <v>162</v>
      </c>
      <c r="CR1659" t="s">
        <v>173</v>
      </c>
      <c r="CS1659" t="s">
        <v>183</v>
      </c>
      <c r="CT1659">
        <v>0</v>
      </c>
      <c r="CU1659">
        <v>23</v>
      </c>
      <c r="CV1659">
        <v>237</v>
      </c>
      <c r="CW1659">
        <v>23</v>
      </c>
      <c r="CX1659">
        <v>0</v>
      </c>
      <c r="CY1659">
        <v>23</v>
      </c>
      <c r="CZ1659">
        <v>217</v>
      </c>
      <c r="DA1659">
        <v>23</v>
      </c>
      <c r="DB1659">
        <v>112.16494581103788</v>
      </c>
      <c r="DC1659">
        <v>4</v>
      </c>
      <c r="DD1659">
        <v>1</v>
      </c>
      <c r="DF1659">
        <v>0.23400000000000001</v>
      </c>
    </row>
    <row r="1660" spans="1:110" x14ac:dyDescent="0.25">
      <c r="A1660" s="74">
        <v>2</v>
      </c>
      <c r="B1660" s="44">
        <v>6</v>
      </c>
      <c r="C1660" s="44">
        <v>0</v>
      </c>
      <c r="D1660" s="44">
        <v>5</v>
      </c>
      <c r="E1660" s="44">
        <v>0.40249499271667</v>
      </c>
      <c r="F1660" s="44">
        <v>1673.5786925</v>
      </c>
      <c r="G1660" s="75">
        <v>157.03</v>
      </c>
      <c r="H1660" s="74">
        <v>0.437</v>
      </c>
      <c r="I1660" s="44">
        <v>4</v>
      </c>
      <c r="J1660" s="75">
        <v>0</v>
      </c>
      <c r="K1660" s="74">
        <v>0.34399999999999997</v>
      </c>
      <c r="L1660" s="44">
        <v>4</v>
      </c>
      <c r="M1660" s="75">
        <v>0</v>
      </c>
      <c r="N1660" s="44">
        <v>0.29599999999999999</v>
      </c>
      <c r="O1660" s="44">
        <v>4</v>
      </c>
      <c r="P1660" s="75">
        <v>0</v>
      </c>
      <c r="Q1660" s="80">
        <f t="shared" si="125"/>
        <v>0.35899999999999999</v>
      </c>
      <c r="R1660" s="88">
        <f t="shared" si="125"/>
        <v>4</v>
      </c>
      <c r="T1660" s="74">
        <v>0.79700000000000004</v>
      </c>
      <c r="U1660" s="44">
        <v>7</v>
      </c>
      <c r="V1660" s="44">
        <v>0</v>
      </c>
      <c r="W1660" s="44">
        <v>0</v>
      </c>
      <c r="X1660" s="44">
        <v>23</v>
      </c>
      <c r="Y1660" s="44">
        <v>237</v>
      </c>
      <c r="Z1660" s="44">
        <v>23</v>
      </c>
      <c r="AA1660" s="44">
        <v>0</v>
      </c>
      <c r="AB1660" s="44">
        <v>23</v>
      </c>
      <c r="AC1660" s="44">
        <v>217.00000099999997</v>
      </c>
      <c r="AD1660" s="44">
        <v>23</v>
      </c>
      <c r="AE1660" s="44">
        <v>111.81681719062328</v>
      </c>
      <c r="AF1660" s="44">
        <v>4</v>
      </c>
      <c r="AG1660" s="75">
        <v>1</v>
      </c>
      <c r="AH1660" s="74">
        <v>0.79700000000000004</v>
      </c>
      <c r="AI1660" s="44">
        <v>7</v>
      </c>
      <c r="AJ1660" s="44">
        <v>0</v>
      </c>
      <c r="AK1660" s="44">
        <v>0</v>
      </c>
      <c r="AL1660" s="44">
        <v>23</v>
      </c>
      <c r="AM1660" s="44">
        <v>237</v>
      </c>
      <c r="AN1660" s="44">
        <v>23</v>
      </c>
      <c r="AO1660" s="44">
        <v>0</v>
      </c>
      <c r="AP1660" s="44">
        <v>23</v>
      </c>
      <c r="AQ1660" s="44">
        <v>217.00000099999997</v>
      </c>
      <c r="AR1660" s="44">
        <v>23</v>
      </c>
      <c r="AS1660" s="44">
        <v>111.81681719062328</v>
      </c>
      <c r="AT1660" s="44">
        <v>4</v>
      </c>
      <c r="AU1660" s="75">
        <v>1</v>
      </c>
      <c r="AV1660">
        <v>0.90600000000000003</v>
      </c>
      <c r="AW1660">
        <v>7</v>
      </c>
      <c r="AX1660">
        <v>0</v>
      </c>
      <c r="AY1660">
        <v>0</v>
      </c>
      <c r="AZ1660">
        <v>23</v>
      </c>
      <c r="BA1660">
        <v>237</v>
      </c>
      <c r="BB1660">
        <v>23</v>
      </c>
      <c r="BC1660">
        <v>0</v>
      </c>
      <c r="BD1660">
        <v>23</v>
      </c>
      <c r="BE1660">
        <v>217.00000099999997</v>
      </c>
      <c r="BF1660">
        <v>23</v>
      </c>
      <c r="BG1660">
        <v>111.81681719062328</v>
      </c>
      <c r="BH1660">
        <v>4</v>
      </c>
      <c r="BI1660">
        <v>1</v>
      </c>
      <c r="BJ1660" s="74">
        <f t="shared" si="126"/>
        <v>0.83333333333333337</v>
      </c>
      <c r="BK1660" s="92">
        <f t="shared" si="127"/>
        <v>7</v>
      </c>
      <c r="BN1660" s="67">
        <f t="shared" si="128"/>
        <v>0.47433333333333338</v>
      </c>
      <c r="BO1660" s="9">
        <f t="shared" si="129"/>
        <v>3</v>
      </c>
      <c r="BT1660">
        <v>0.375</v>
      </c>
      <c r="BU1660">
        <v>7</v>
      </c>
      <c r="BV1660">
        <v>0</v>
      </c>
      <c r="BW1660">
        <v>0</v>
      </c>
      <c r="BX1660">
        <v>23</v>
      </c>
      <c r="BY1660">
        <v>237</v>
      </c>
      <c r="BZ1660">
        <v>23</v>
      </c>
      <c r="CA1660">
        <v>0</v>
      </c>
      <c r="CB1660">
        <v>23</v>
      </c>
      <c r="CC1660">
        <v>217.00000099999997</v>
      </c>
      <c r="CD1660">
        <v>23</v>
      </c>
      <c r="CE1660">
        <v>111.81681719062328</v>
      </c>
      <c r="CF1660">
        <v>4</v>
      </c>
      <c r="CG1660">
        <v>1</v>
      </c>
      <c r="CM1660">
        <v>0.375</v>
      </c>
      <c r="CQ1660" t="s">
        <v>162</v>
      </c>
      <c r="CR1660" t="s">
        <v>178</v>
      </c>
      <c r="CS1660" t="s">
        <v>183</v>
      </c>
      <c r="CT1660">
        <v>0</v>
      </c>
      <c r="CU1660">
        <v>23</v>
      </c>
      <c r="CV1660">
        <v>237</v>
      </c>
      <c r="CW1660">
        <v>23</v>
      </c>
      <c r="CX1660">
        <v>0</v>
      </c>
      <c r="CY1660">
        <v>23</v>
      </c>
      <c r="CZ1660">
        <v>217.00000099999997</v>
      </c>
      <c r="DA1660">
        <v>23</v>
      </c>
      <c r="DB1660">
        <v>111.81681719062328</v>
      </c>
      <c r="DC1660">
        <v>4</v>
      </c>
      <c r="DD1660">
        <v>1</v>
      </c>
      <c r="DF1660">
        <v>0.23499999999999999</v>
      </c>
    </row>
    <row r="1661" spans="1:110" x14ac:dyDescent="0.25">
      <c r="A1661" s="74">
        <v>2</v>
      </c>
      <c r="B1661" s="44">
        <v>6</v>
      </c>
      <c r="C1661" s="44">
        <v>1</v>
      </c>
      <c r="D1661" s="44">
        <v>0</v>
      </c>
      <c r="E1661" s="44">
        <v>0.22556479081733599</v>
      </c>
      <c r="F1661" s="44">
        <v>1632.2677409999999</v>
      </c>
      <c r="G1661" s="75">
        <v>123.52</v>
      </c>
      <c r="H1661" s="74">
        <v>0.438</v>
      </c>
      <c r="I1661" s="44">
        <v>4</v>
      </c>
      <c r="J1661" s="75">
        <v>0</v>
      </c>
      <c r="K1661" s="74">
        <v>0.34300000000000003</v>
      </c>
      <c r="L1661" s="44">
        <v>4</v>
      </c>
      <c r="M1661" s="75">
        <v>0</v>
      </c>
      <c r="N1661" s="44">
        <v>0.29699999999999999</v>
      </c>
      <c r="O1661" s="44">
        <v>4</v>
      </c>
      <c r="P1661" s="75">
        <v>0</v>
      </c>
      <c r="Q1661" s="80">
        <f t="shared" si="125"/>
        <v>0.35933333333333334</v>
      </c>
      <c r="R1661" s="88">
        <f t="shared" si="125"/>
        <v>4</v>
      </c>
      <c r="T1661" s="74">
        <v>0.79600000000000004</v>
      </c>
      <c r="U1661" s="44">
        <v>7</v>
      </c>
      <c r="V1661" s="44">
        <v>0</v>
      </c>
      <c r="W1661" s="44">
        <v>217</v>
      </c>
      <c r="X1661" s="44">
        <v>23</v>
      </c>
      <c r="Y1661" s="44">
        <v>237</v>
      </c>
      <c r="Z1661" s="44">
        <v>23</v>
      </c>
      <c r="AA1661" s="44">
        <v>0</v>
      </c>
      <c r="AB1661" s="44">
        <v>23</v>
      </c>
      <c r="AC1661" s="44">
        <v>0</v>
      </c>
      <c r="AD1661" s="44">
        <v>23</v>
      </c>
      <c r="AE1661" s="44">
        <v>111.03133858643363</v>
      </c>
      <c r="AF1661" s="44">
        <v>4</v>
      </c>
      <c r="AG1661" s="75">
        <v>1</v>
      </c>
      <c r="AH1661" s="74">
        <v>0.81299999999999994</v>
      </c>
      <c r="AI1661" s="44">
        <v>7</v>
      </c>
      <c r="AJ1661" s="44">
        <v>0</v>
      </c>
      <c r="AK1661" s="44">
        <v>217</v>
      </c>
      <c r="AL1661" s="44">
        <v>23</v>
      </c>
      <c r="AM1661" s="44">
        <v>237</v>
      </c>
      <c r="AN1661" s="44">
        <v>23</v>
      </c>
      <c r="AO1661" s="44">
        <v>0</v>
      </c>
      <c r="AP1661" s="44">
        <v>23</v>
      </c>
      <c r="AQ1661" s="44">
        <v>0</v>
      </c>
      <c r="AR1661" s="44">
        <v>23</v>
      </c>
      <c r="AS1661" s="44">
        <v>111.03133858643363</v>
      </c>
      <c r="AT1661" s="44">
        <v>4</v>
      </c>
      <c r="AU1661" s="75">
        <v>1</v>
      </c>
      <c r="AV1661">
        <v>0.875</v>
      </c>
      <c r="AW1661">
        <v>7</v>
      </c>
      <c r="AX1661">
        <v>0</v>
      </c>
      <c r="AY1661">
        <v>217</v>
      </c>
      <c r="AZ1661">
        <v>23</v>
      </c>
      <c r="BA1661">
        <v>237</v>
      </c>
      <c r="BB1661">
        <v>23</v>
      </c>
      <c r="BC1661">
        <v>0</v>
      </c>
      <c r="BD1661">
        <v>23</v>
      </c>
      <c r="BE1661">
        <v>0</v>
      </c>
      <c r="BF1661">
        <v>23</v>
      </c>
      <c r="BG1661">
        <v>111.03133858643363</v>
      </c>
      <c r="BH1661">
        <v>4</v>
      </c>
      <c r="BI1661">
        <v>1</v>
      </c>
      <c r="BJ1661" s="74">
        <f t="shared" si="126"/>
        <v>0.82799999999999996</v>
      </c>
      <c r="BK1661" s="92">
        <f t="shared" si="127"/>
        <v>7</v>
      </c>
      <c r="BN1661" s="67">
        <f t="shared" si="128"/>
        <v>0.46866666666666662</v>
      </c>
      <c r="BO1661" s="9">
        <f t="shared" si="129"/>
        <v>3</v>
      </c>
      <c r="BT1661">
        <v>0.39</v>
      </c>
      <c r="BU1661">
        <v>7</v>
      </c>
      <c r="BV1661">
        <v>0</v>
      </c>
      <c r="BW1661">
        <v>217</v>
      </c>
      <c r="BX1661">
        <v>23</v>
      </c>
      <c r="BY1661">
        <v>237</v>
      </c>
      <c r="BZ1661">
        <v>23</v>
      </c>
      <c r="CA1661">
        <v>0</v>
      </c>
      <c r="CB1661">
        <v>23</v>
      </c>
      <c r="CC1661">
        <v>0</v>
      </c>
      <c r="CD1661">
        <v>23</v>
      </c>
      <c r="CE1661">
        <v>111.03133858643363</v>
      </c>
      <c r="CF1661">
        <v>4</v>
      </c>
      <c r="CG1661">
        <v>1</v>
      </c>
      <c r="CM1661">
        <v>0.39</v>
      </c>
      <c r="CQ1661" t="s">
        <v>162</v>
      </c>
      <c r="CR1661" t="s">
        <v>177</v>
      </c>
      <c r="CS1661" t="s">
        <v>183</v>
      </c>
      <c r="CT1661">
        <v>217</v>
      </c>
      <c r="CU1661">
        <v>23</v>
      </c>
      <c r="CV1661">
        <v>237</v>
      </c>
      <c r="CW1661">
        <v>23</v>
      </c>
      <c r="CX1661">
        <v>0</v>
      </c>
      <c r="CY1661">
        <v>23</v>
      </c>
      <c r="CZ1661">
        <v>0</v>
      </c>
      <c r="DA1661">
        <v>23</v>
      </c>
      <c r="DB1661">
        <v>111.03133858643363</v>
      </c>
      <c r="DC1661">
        <v>4</v>
      </c>
      <c r="DD1661">
        <v>1</v>
      </c>
      <c r="DF1661">
        <v>0.25</v>
      </c>
    </row>
    <row r="1662" spans="1:110" x14ac:dyDescent="0.25">
      <c r="A1662" s="74">
        <v>2</v>
      </c>
      <c r="B1662" s="44">
        <v>6</v>
      </c>
      <c r="C1662" s="44">
        <v>1</v>
      </c>
      <c r="D1662" s="44">
        <v>1</v>
      </c>
      <c r="E1662" s="44">
        <v>0.32310279532921299</v>
      </c>
      <c r="F1662" s="44">
        <v>1665.4650025000001</v>
      </c>
      <c r="G1662" s="75">
        <v>131.57</v>
      </c>
      <c r="H1662" s="74">
        <v>0.437</v>
      </c>
      <c r="I1662" s="44">
        <v>4</v>
      </c>
      <c r="J1662" s="75">
        <v>0</v>
      </c>
      <c r="K1662" s="74">
        <v>0.32800000000000001</v>
      </c>
      <c r="L1662" s="44">
        <v>4</v>
      </c>
      <c r="M1662" s="75">
        <v>0</v>
      </c>
      <c r="N1662" s="44">
        <v>0.28100000000000003</v>
      </c>
      <c r="O1662" s="44">
        <v>4</v>
      </c>
      <c r="P1662" s="75">
        <v>0</v>
      </c>
      <c r="Q1662" s="80">
        <f t="shared" si="125"/>
        <v>0.34866666666666668</v>
      </c>
      <c r="R1662" s="88">
        <f t="shared" si="125"/>
        <v>4</v>
      </c>
      <c r="T1662" s="74">
        <v>0.92200000000000004</v>
      </c>
      <c r="U1662" s="44">
        <v>9</v>
      </c>
      <c r="V1662" s="44">
        <v>0</v>
      </c>
      <c r="W1662" s="44">
        <v>80.732669920443854</v>
      </c>
      <c r="X1662" s="44">
        <v>23</v>
      </c>
      <c r="Y1662" s="44">
        <v>236.99999999999997</v>
      </c>
      <c r="Z1662" s="44">
        <v>23</v>
      </c>
      <c r="AA1662" s="44">
        <v>0</v>
      </c>
      <c r="AB1662" s="44">
        <v>23</v>
      </c>
      <c r="AC1662" s="44">
        <v>216.99999999999994</v>
      </c>
      <c r="AD1662" s="44">
        <v>23</v>
      </c>
      <c r="AE1662" s="44">
        <v>112.88002324044724</v>
      </c>
      <c r="AF1662" s="44">
        <v>4</v>
      </c>
      <c r="AG1662" s="75">
        <v>1</v>
      </c>
      <c r="AH1662" s="74">
        <v>0.95299999999999996</v>
      </c>
      <c r="AI1662" s="44">
        <v>9</v>
      </c>
      <c r="AJ1662" s="44">
        <v>0</v>
      </c>
      <c r="AK1662" s="44">
        <v>80.732669920443854</v>
      </c>
      <c r="AL1662" s="44">
        <v>23</v>
      </c>
      <c r="AM1662" s="44">
        <v>236.99999999999997</v>
      </c>
      <c r="AN1662" s="44">
        <v>23</v>
      </c>
      <c r="AO1662" s="44">
        <v>0</v>
      </c>
      <c r="AP1662" s="44">
        <v>23</v>
      </c>
      <c r="AQ1662" s="44">
        <v>216.99999999999994</v>
      </c>
      <c r="AR1662" s="44">
        <v>23</v>
      </c>
      <c r="AS1662" s="44">
        <v>112.88002324044724</v>
      </c>
      <c r="AT1662" s="44">
        <v>4</v>
      </c>
      <c r="AU1662" s="75">
        <v>1</v>
      </c>
      <c r="AV1662">
        <v>1.016</v>
      </c>
      <c r="AW1662">
        <v>9</v>
      </c>
      <c r="AX1662">
        <v>0</v>
      </c>
      <c r="AY1662">
        <v>80.732669920443854</v>
      </c>
      <c r="AZ1662">
        <v>23</v>
      </c>
      <c r="BA1662">
        <v>236.99999999999997</v>
      </c>
      <c r="BB1662">
        <v>23</v>
      </c>
      <c r="BC1662">
        <v>0</v>
      </c>
      <c r="BD1662">
        <v>23</v>
      </c>
      <c r="BE1662">
        <v>216.99999999999994</v>
      </c>
      <c r="BF1662">
        <v>23</v>
      </c>
      <c r="BG1662">
        <v>112.88002324044724</v>
      </c>
      <c r="BH1662">
        <v>4</v>
      </c>
      <c r="BI1662">
        <v>1</v>
      </c>
      <c r="BJ1662" s="74">
        <f t="shared" si="126"/>
        <v>0.96366666666666667</v>
      </c>
      <c r="BK1662" s="92">
        <f t="shared" si="127"/>
        <v>9</v>
      </c>
      <c r="BN1662" s="67">
        <f t="shared" si="128"/>
        <v>0.61499999999999999</v>
      </c>
      <c r="BO1662" s="9">
        <f t="shared" si="129"/>
        <v>5</v>
      </c>
      <c r="BT1662">
        <v>0.438</v>
      </c>
      <c r="BU1662">
        <v>9</v>
      </c>
      <c r="BV1662">
        <v>0</v>
      </c>
      <c r="BW1662">
        <v>80.732669920443854</v>
      </c>
      <c r="BX1662">
        <v>23</v>
      </c>
      <c r="BY1662">
        <v>236.99999999999997</v>
      </c>
      <c r="BZ1662">
        <v>23</v>
      </c>
      <c r="CA1662">
        <v>0</v>
      </c>
      <c r="CB1662">
        <v>23</v>
      </c>
      <c r="CC1662">
        <v>216.99999999999994</v>
      </c>
      <c r="CD1662">
        <v>23</v>
      </c>
      <c r="CE1662">
        <v>112.88002324044724</v>
      </c>
      <c r="CF1662">
        <v>4</v>
      </c>
      <c r="CG1662">
        <v>1</v>
      </c>
      <c r="CM1662">
        <v>0.438</v>
      </c>
      <c r="CQ1662" t="s">
        <v>162</v>
      </c>
      <c r="CR1662" t="s">
        <v>182</v>
      </c>
      <c r="CS1662" t="s">
        <v>242</v>
      </c>
      <c r="CT1662">
        <v>80.732669920443854</v>
      </c>
      <c r="CU1662">
        <v>23</v>
      </c>
      <c r="CV1662">
        <v>236.99999999999997</v>
      </c>
      <c r="CW1662">
        <v>23</v>
      </c>
      <c r="CX1662">
        <v>0</v>
      </c>
      <c r="CY1662">
        <v>23</v>
      </c>
      <c r="CZ1662">
        <v>216.99999999999994</v>
      </c>
      <c r="DA1662">
        <v>23</v>
      </c>
      <c r="DB1662">
        <v>112.88002324044724</v>
      </c>
      <c r="DC1662">
        <v>4</v>
      </c>
      <c r="DD1662">
        <v>1</v>
      </c>
      <c r="DF1662">
        <v>0.29699999999999999</v>
      </c>
    </row>
    <row r="1663" spans="1:110" x14ac:dyDescent="0.25">
      <c r="A1663" s="74">
        <v>2</v>
      </c>
      <c r="B1663" s="44">
        <v>6</v>
      </c>
      <c r="C1663" s="44">
        <v>1</v>
      </c>
      <c r="D1663" s="44">
        <v>2</v>
      </c>
      <c r="E1663" s="44">
        <v>0.42064079984108999</v>
      </c>
      <c r="F1663" s="44">
        <v>1698.6622640000001</v>
      </c>
      <c r="G1663" s="75">
        <v>139.62</v>
      </c>
      <c r="H1663" s="74">
        <v>0.45400000000000001</v>
      </c>
      <c r="I1663" s="44">
        <v>4</v>
      </c>
      <c r="J1663" s="75">
        <v>0</v>
      </c>
      <c r="K1663" s="74">
        <v>0.34399999999999997</v>
      </c>
      <c r="L1663" s="44">
        <v>4</v>
      </c>
      <c r="M1663" s="75">
        <v>0</v>
      </c>
      <c r="N1663" s="44">
        <v>0.313</v>
      </c>
      <c r="O1663" s="44">
        <v>4</v>
      </c>
      <c r="P1663" s="75">
        <v>0</v>
      </c>
      <c r="Q1663" s="80">
        <f t="shared" si="125"/>
        <v>0.37033333333333335</v>
      </c>
      <c r="R1663" s="88">
        <f t="shared" si="125"/>
        <v>4</v>
      </c>
      <c r="T1663" s="74">
        <v>0.92100000000000004</v>
      </c>
      <c r="U1663" s="44">
        <v>9</v>
      </c>
      <c r="V1663" s="44">
        <v>0</v>
      </c>
      <c r="W1663" s="44">
        <v>80.691718241596931</v>
      </c>
      <c r="X1663" s="44">
        <v>23</v>
      </c>
      <c r="Y1663" s="44">
        <v>237</v>
      </c>
      <c r="Z1663" s="44">
        <v>23</v>
      </c>
      <c r="AA1663" s="44">
        <v>0</v>
      </c>
      <c r="AB1663" s="44">
        <v>23</v>
      </c>
      <c r="AC1663" s="44">
        <v>217</v>
      </c>
      <c r="AD1663" s="44">
        <v>23</v>
      </c>
      <c r="AE1663" s="44">
        <v>112.52366437428525</v>
      </c>
      <c r="AF1663" s="44">
        <v>4</v>
      </c>
      <c r="AG1663" s="75">
        <v>1</v>
      </c>
      <c r="AH1663" s="74">
        <v>0.93700000000000006</v>
      </c>
      <c r="AI1663" s="44">
        <v>9</v>
      </c>
      <c r="AJ1663" s="44">
        <v>0</v>
      </c>
      <c r="AK1663" s="44">
        <v>80.691718241596931</v>
      </c>
      <c r="AL1663" s="44">
        <v>23</v>
      </c>
      <c r="AM1663" s="44">
        <v>237</v>
      </c>
      <c r="AN1663" s="44">
        <v>23</v>
      </c>
      <c r="AO1663" s="44">
        <v>0</v>
      </c>
      <c r="AP1663" s="44">
        <v>23</v>
      </c>
      <c r="AQ1663" s="44">
        <v>217</v>
      </c>
      <c r="AR1663" s="44">
        <v>23</v>
      </c>
      <c r="AS1663" s="44">
        <v>112.52366437428525</v>
      </c>
      <c r="AT1663" s="44">
        <v>4</v>
      </c>
      <c r="AU1663" s="75">
        <v>1</v>
      </c>
      <c r="AV1663">
        <v>1</v>
      </c>
      <c r="AW1663">
        <v>9</v>
      </c>
      <c r="AX1663">
        <v>0</v>
      </c>
      <c r="AY1663">
        <v>80.691718241596931</v>
      </c>
      <c r="AZ1663">
        <v>23</v>
      </c>
      <c r="BA1663">
        <v>237</v>
      </c>
      <c r="BB1663">
        <v>23</v>
      </c>
      <c r="BC1663">
        <v>0</v>
      </c>
      <c r="BD1663">
        <v>23</v>
      </c>
      <c r="BE1663">
        <v>217</v>
      </c>
      <c r="BF1663">
        <v>23</v>
      </c>
      <c r="BG1663">
        <v>112.52366437428525</v>
      </c>
      <c r="BH1663">
        <v>4</v>
      </c>
      <c r="BI1663">
        <v>1</v>
      </c>
      <c r="BJ1663" s="74">
        <f t="shared" si="126"/>
        <v>0.95266666666666666</v>
      </c>
      <c r="BK1663" s="92">
        <f t="shared" si="127"/>
        <v>9</v>
      </c>
      <c r="BN1663" s="67">
        <f t="shared" si="128"/>
        <v>0.58233333333333337</v>
      </c>
      <c r="BO1663" s="9">
        <f t="shared" si="129"/>
        <v>5</v>
      </c>
      <c r="BT1663">
        <v>0.42199999999999999</v>
      </c>
      <c r="BU1663">
        <v>9</v>
      </c>
      <c r="BV1663">
        <v>0</v>
      </c>
      <c r="BW1663">
        <v>80.691718241596931</v>
      </c>
      <c r="BX1663">
        <v>23</v>
      </c>
      <c r="BY1663">
        <v>237</v>
      </c>
      <c r="BZ1663">
        <v>23</v>
      </c>
      <c r="CA1663">
        <v>0</v>
      </c>
      <c r="CB1663">
        <v>23</v>
      </c>
      <c r="CC1663">
        <v>217</v>
      </c>
      <c r="CD1663">
        <v>23</v>
      </c>
      <c r="CE1663">
        <v>112.52366437428525</v>
      </c>
      <c r="CF1663">
        <v>4</v>
      </c>
      <c r="CG1663">
        <v>1</v>
      </c>
      <c r="CM1663">
        <v>0.42199999999999999</v>
      </c>
      <c r="CQ1663" t="s">
        <v>162</v>
      </c>
      <c r="CR1663" t="s">
        <v>179</v>
      </c>
      <c r="CS1663" t="s">
        <v>242</v>
      </c>
      <c r="CT1663">
        <v>80.691718241596931</v>
      </c>
      <c r="CU1663">
        <v>23</v>
      </c>
      <c r="CV1663">
        <v>237</v>
      </c>
      <c r="CW1663">
        <v>23</v>
      </c>
      <c r="CX1663">
        <v>0</v>
      </c>
      <c r="CY1663">
        <v>23</v>
      </c>
      <c r="CZ1663">
        <v>217</v>
      </c>
      <c r="DA1663">
        <v>23</v>
      </c>
      <c r="DB1663">
        <v>112.52366437428525</v>
      </c>
      <c r="DC1663">
        <v>4</v>
      </c>
      <c r="DD1663">
        <v>1</v>
      </c>
      <c r="DF1663">
        <v>0.26500000000000001</v>
      </c>
    </row>
    <row r="1664" spans="1:110" x14ac:dyDescent="0.25">
      <c r="A1664" s="74">
        <v>2</v>
      </c>
      <c r="B1664" s="44">
        <v>7</v>
      </c>
      <c r="C1664" s="44">
        <v>0</v>
      </c>
      <c r="D1664" s="44">
        <v>0</v>
      </c>
      <c r="E1664" s="44">
        <v>0.31754769156552598</v>
      </c>
      <c r="F1664" s="44">
        <v>1662.8758379999999</v>
      </c>
      <c r="G1664" s="75">
        <v>131.81</v>
      </c>
      <c r="H1664" s="74">
        <v>0.46899999999999997</v>
      </c>
      <c r="I1664" s="44">
        <v>4</v>
      </c>
      <c r="J1664" s="75">
        <v>0</v>
      </c>
      <c r="K1664" s="74">
        <v>0.34399999999999997</v>
      </c>
      <c r="L1664" s="44">
        <v>4</v>
      </c>
      <c r="M1664" s="75">
        <v>0</v>
      </c>
      <c r="N1664" s="44">
        <v>0.29699999999999999</v>
      </c>
      <c r="O1664" s="44">
        <v>4</v>
      </c>
      <c r="P1664" s="75">
        <v>0</v>
      </c>
      <c r="Q1664" s="80">
        <f t="shared" si="125"/>
        <v>0.36999999999999994</v>
      </c>
      <c r="R1664" s="88">
        <f t="shared" si="125"/>
        <v>4</v>
      </c>
      <c r="T1664" s="74">
        <v>0.73399999999999999</v>
      </c>
      <c r="U1664" s="44">
        <v>6</v>
      </c>
      <c r="V1664" s="44">
        <v>0</v>
      </c>
      <c r="W1664" s="44">
        <v>0</v>
      </c>
      <c r="X1664" s="44">
        <v>23</v>
      </c>
      <c r="Y1664" s="44">
        <v>237</v>
      </c>
      <c r="Z1664" s="44">
        <v>23</v>
      </c>
      <c r="AA1664" s="44">
        <v>0</v>
      </c>
      <c r="AB1664" s="44">
        <v>23</v>
      </c>
      <c r="AC1664" s="44">
        <v>0</v>
      </c>
      <c r="AD1664" s="44">
        <v>23</v>
      </c>
      <c r="AE1664" s="44">
        <v>113.08782852010447</v>
      </c>
      <c r="AF1664" s="44">
        <v>4</v>
      </c>
      <c r="AG1664" s="75">
        <v>0.9</v>
      </c>
      <c r="AH1664" s="74">
        <v>0.75</v>
      </c>
      <c r="AI1664" s="44">
        <v>6</v>
      </c>
      <c r="AJ1664" s="44">
        <v>0</v>
      </c>
      <c r="AK1664" s="44">
        <v>0</v>
      </c>
      <c r="AL1664" s="44">
        <v>23</v>
      </c>
      <c r="AM1664" s="44">
        <v>237</v>
      </c>
      <c r="AN1664" s="44">
        <v>23</v>
      </c>
      <c r="AO1664" s="44">
        <v>0</v>
      </c>
      <c r="AP1664" s="44">
        <v>23</v>
      </c>
      <c r="AQ1664" s="44">
        <v>0</v>
      </c>
      <c r="AR1664" s="44">
        <v>23</v>
      </c>
      <c r="AS1664" s="44">
        <v>113.08782852010447</v>
      </c>
      <c r="AT1664" s="44">
        <v>4</v>
      </c>
      <c r="AU1664" s="75">
        <v>0.9</v>
      </c>
      <c r="AW1664">
        <v>6</v>
      </c>
      <c r="AX1664">
        <v>0</v>
      </c>
      <c r="AY1664">
        <v>0</v>
      </c>
      <c r="AZ1664">
        <v>23</v>
      </c>
      <c r="BA1664">
        <v>237</v>
      </c>
      <c r="BB1664">
        <v>23</v>
      </c>
      <c r="BC1664">
        <v>0</v>
      </c>
      <c r="BD1664">
        <v>23</v>
      </c>
      <c r="BE1664">
        <v>0</v>
      </c>
      <c r="BF1664">
        <v>23</v>
      </c>
      <c r="BG1664">
        <v>113.08782852010447</v>
      </c>
      <c r="BH1664">
        <v>4</v>
      </c>
      <c r="BI1664">
        <v>0.9</v>
      </c>
      <c r="BJ1664" s="74">
        <f t="shared" si="126"/>
        <v>0.74199999999999999</v>
      </c>
      <c r="BK1664" s="92">
        <f t="shared" si="127"/>
        <v>6</v>
      </c>
      <c r="BN1664" s="67">
        <f t="shared" si="128"/>
        <v>0.37200000000000005</v>
      </c>
      <c r="BO1664" s="9">
        <f t="shared" si="129"/>
        <v>2</v>
      </c>
      <c r="BT1664">
        <v>0.34399999999999997</v>
      </c>
      <c r="BU1664">
        <v>6</v>
      </c>
      <c r="BV1664">
        <v>0</v>
      </c>
      <c r="BW1664">
        <v>0</v>
      </c>
      <c r="BX1664">
        <v>23</v>
      </c>
      <c r="BY1664">
        <v>237</v>
      </c>
      <c r="BZ1664">
        <v>23</v>
      </c>
      <c r="CA1664">
        <v>0</v>
      </c>
      <c r="CB1664">
        <v>23</v>
      </c>
      <c r="CC1664">
        <v>0</v>
      </c>
      <c r="CD1664">
        <v>23</v>
      </c>
      <c r="CE1664">
        <v>113.08782852010447</v>
      </c>
      <c r="CF1664">
        <v>4</v>
      </c>
      <c r="CG1664">
        <v>0.9</v>
      </c>
      <c r="CM1664">
        <v>0.34399999999999997</v>
      </c>
      <c r="CQ1664" t="s">
        <v>162</v>
      </c>
      <c r="CR1664" t="s">
        <v>172</v>
      </c>
      <c r="CS1664" t="s">
        <v>169</v>
      </c>
      <c r="CT1664">
        <v>0</v>
      </c>
      <c r="CU1664">
        <v>23</v>
      </c>
      <c r="CV1664">
        <v>237</v>
      </c>
      <c r="CW1664">
        <v>23</v>
      </c>
      <c r="CX1664">
        <v>0</v>
      </c>
      <c r="CY1664">
        <v>23</v>
      </c>
      <c r="CZ1664">
        <v>0</v>
      </c>
      <c r="DA1664">
        <v>23</v>
      </c>
      <c r="DB1664">
        <v>113.08782852010447</v>
      </c>
      <c r="DC1664">
        <v>4</v>
      </c>
      <c r="DD1664">
        <v>0.9</v>
      </c>
      <c r="DF1664">
        <v>0.219</v>
      </c>
    </row>
    <row r="1665" spans="1:110" x14ac:dyDescent="0.25">
      <c r="A1665" s="74">
        <v>2</v>
      </c>
      <c r="B1665" s="44">
        <v>7</v>
      </c>
      <c r="C1665" s="44">
        <v>0</v>
      </c>
      <c r="D1665" s="44">
        <v>1</v>
      </c>
      <c r="E1665" s="44">
        <v>0.41508569607740298</v>
      </c>
      <c r="F1665" s="44">
        <v>1696.0730994999999</v>
      </c>
      <c r="G1665" s="75">
        <v>139.86000000000001</v>
      </c>
      <c r="H1665" s="74">
        <v>0.437</v>
      </c>
      <c r="I1665" s="44">
        <v>4</v>
      </c>
      <c r="J1665" s="75">
        <v>0</v>
      </c>
      <c r="K1665" s="74">
        <v>0.34399999999999997</v>
      </c>
      <c r="L1665" s="44">
        <v>4</v>
      </c>
      <c r="M1665" s="75">
        <v>0</v>
      </c>
      <c r="N1665" s="44">
        <v>0.29599999999999999</v>
      </c>
      <c r="O1665" s="44">
        <v>4</v>
      </c>
      <c r="P1665" s="75">
        <v>0</v>
      </c>
      <c r="Q1665" s="80">
        <f t="shared" si="125"/>
        <v>0.35899999999999999</v>
      </c>
      <c r="R1665" s="88">
        <f t="shared" si="125"/>
        <v>4</v>
      </c>
      <c r="T1665" s="74">
        <v>0.79700000000000004</v>
      </c>
      <c r="U1665" s="44">
        <v>7</v>
      </c>
      <c r="V1665" s="44">
        <v>0</v>
      </c>
      <c r="W1665" s="44">
        <v>217</v>
      </c>
      <c r="X1665" s="44">
        <v>23</v>
      </c>
      <c r="Y1665" s="44">
        <v>237</v>
      </c>
      <c r="Z1665" s="44">
        <v>23</v>
      </c>
      <c r="AA1665" s="44">
        <v>0</v>
      </c>
      <c r="AB1665" s="44">
        <v>23</v>
      </c>
      <c r="AC1665" s="44">
        <v>0</v>
      </c>
      <c r="AD1665" s="44">
        <v>23</v>
      </c>
      <c r="AE1665" s="44">
        <v>110.35412225775084</v>
      </c>
      <c r="AF1665" s="44">
        <v>4</v>
      </c>
      <c r="AG1665" s="75">
        <v>1</v>
      </c>
      <c r="AH1665" s="74">
        <v>0.81200000000000006</v>
      </c>
      <c r="AI1665" s="44">
        <v>7</v>
      </c>
      <c r="AJ1665" s="44">
        <v>0</v>
      </c>
      <c r="AK1665" s="44">
        <v>217</v>
      </c>
      <c r="AL1665" s="44">
        <v>23</v>
      </c>
      <c r="AM1665" s="44">
        <v>237</v>
      </c>
      <c r="AN1665" s="44">
        <v>23</v>
      </c>
      <c r="AO1665" s="44">
        <v>0</v>
      </c>
      <c r="AP1665" s="44">
        <v>23</v>
      </c>
      <c r="AQ1665" s="44">
        <v>0</v>
      </c>
      <c r="AR1665" s="44">
        <v>23</v>
      </c>
      <c r="AS1665" s="44">
        <v>110.35412225775084</v>
      </c>
      <c r="AT1665" s="44">
        <v>4</v>
      </c>
      <c r="AU1665" s="75">
        <v>1</v>
      </c>
      <c r="AW1665">
        <v>7</v>
      </c>
      <c r="AX1665">
        <v>0</v>
      </c>
      <c r="AY1665">
        <v>217</v>
      </c>
      <c r="AZ1665">
        <v>23</v>
      </c>
      <c r="BA1665">
        <v>237</v>
      </c>
      <c r="BB1665">
        <v>23</v>
      </c>
      <c r="BC1665">
        <v>0</v>
      </c>
      <c r="BD1665">
        <v>23</v>
      </c>
      <c r="BE1665">
        <v>0</v>
      </c>
      <c r="BF1665">
        <v>23</v>
      </c>
      <c r="BG1665">
        <v>110.35412225775084</v>
      </c>
      <c r="BH1665">
        <v>4</v>
      </c>
      <c r="BI1665">
        <v>1</v>
      </c>
      <c r="BJ1665" s="74">
        <f t="shared" ref="BJ1665:BJ1728" si="130">AVERAGE(T1665,AH1665,AV1665)</f>
        <v>0.80449999999999999</v>
      </c>
      <c r="BK1665" s="92">
        <f t="shared" si="127"/>
        <v>7</v>
      </c>
      <c r="BN1665" s="67">
        <f t="shared" si="128"/>
        <v>0.44550000000000001</v>
      </c>
      <c r="BO1665" s="9">
        <f t="shared" si="129"/>
        <v>3</v>
      </c>
      <c r="BQ1665">
        <v>0.218</v>
      </c>
      <c r="BR1665">
        <v>0.218</v>
      </c>
      <c r="BT1665">
        <v>0.39100000000000001</v>
      </c>
      <c r="BU1665">
        <v>7</v>
      </c>
      <c r="BV1665">
        <v>0</v>
      </c>
      <c r="BW1665">
        <v>217</v>
      </c>
      <c r="BX1665">
        <v>23</v>
      </c>
      <c r="BY1665">
        <v>237</v>
      </c>
      <c r="BZ1665">
        <v>23</v>
      </c>
      <c r="CA1665">
        <v>0</v>
      </c>
      <c r="CB1665">
        <v>23</v>
      </c>
      <c r="CC1665">
        <v>0</v>
      </c>
      <c r="CD1665">
        <v>23</v>
      </c>
      <c r="CE1665">
        <v>110.35412225775084</v>
      </c>
      <c r="CF1665">
        <v>4</v>
      </c>
      <c r="CG1665">
        <v>1</v>
      </c>
      <c r="CM1665">
        <v>0.39100000000000001</v>
      </c>
      <c r="CQ1665" t="s">
        <v>162</v>
      </c>
      <c r="CR1665" t="s">
        <v>173</v>
      </c>
      <c r="CS1665" t="s">
        <v>183</v>
      </c>
      <c r="CT1665">
        <v>217</v>
      </c>
      <c r="CU1665">
        <v>23</v>
      </c>
      <c r="CV1665">
        <v>237</v>
      </c>
      <c r="CW1665">
        <v>23</v>
      </c>
      <c r="CX1665">
        <v>0</v>
      </c>
      <c r="CY1665">
        <v>23</v>
      </c>
      <c r="CZ1665">
        <v>0</v>
      </c>
      <c r="DA1665">
        <v>23</v>
      </c>
      <c r="DB1665">
        <v>110.35412225775084</v>
      </c>
      <c r="DC1665">
        <v>4</v>
      </c>
      <c r="DD1665">
        <v>1</v>
      </c>
      <c r="DF1665">
        <v>0.23400000000000001</v>
      </c>
    </row>
    <row r="1666" spans="1:110" x14ac:dyDescent="0.25">
      <c r="A1666" s="74">
        <v>3</v>
      </c>
      <c r="B1666" s="44">
        <v>0</v>
      </c>
      <c r="C1666" s="44">
        <v>0</v>
      </c>
      <c r="D1666" s="44">
        <v>14</v>
      </c>
      <c r="E1666" s="44">
        <v>-0.42375885230938198</v>
      </c>
      <c r="F1666" s="44">
        <v>1328.5991615</v>
      </c>
      <c r="G1666" s="75">
        <v>152.6</v>
      </c>
      <c r="H1666" s="74">
        <v>0.437</v>
      </c>
      <c r="I1666" s="44">
        <v>4</v>
      </c>
      <c r="J1666" s="75">
        <v>0</v>
      </c>
      <c r="K1666" s="74">
        <v>0.36</v>
      </c>
      <c r="L1666" s="44">
        <v>4</v>
      </c>
      <c r="M1666" s="75">
        <v>0</v>
      </c>
      <c r="N1666" s="44">
        <v>0.28100000000000003</v>
      </c>
      <c r="O1666" s="44">
        <v>4</v>
      </c>
      <c r="P1666" s="75">
        <v>0</v>
      </c>
      <c r="Q1666" s="80">
        <f t="shared" si="125"/>
        <v>0.35933333333333328</v>
      </c>
      <c r="R1666" s="88">
        <f t="shared" si="125"/>
        <v>4</v>
      </c>
      <c r="T1666" s="74">
        <v>0.73399999999999999</v>
      </c>
      <c r="U1666" s="44">
        <v>6</v>
      </c>
      <c r="V1666" s="44">
        <v>0</v>
      </c>
      <c r="W1666" s="44">
        <v>0</v>
      </c>
      <c r="X1666" s="44">
        <v>23</v>
      </c>
      <c r="Y1666" s="44">
        <v>0</v>
      </c>
      <c r="Z1666" s="44">
        <v>23</v>
      </c>
      <c r="AA1666" s="44">
        <v>0</v>
      </c>
      <c r="AB1666" s="44">
        <v>23</v>
      </c>
      <c r="AC1666" s="44">
        <v>237</v>
      </c>
      <c r="AD1666" s="44">
        <v>23</v>
      </c>
      <c r="AE1666" s="44">
        <v>112.23757031111008</v>
      </c>
      <c r="AF1666" s="44">
        <v>4</v>
      </c>
      <c r="AG1666" s="75">
        <v>0.9</v>
      </c>
      <c r="AH1666" s="74">
        <v>0.73499999999999999</v>
      </c>
      <c r="AI1666" s="44">
        <v>6</v>
      </c>
      <c r="AJ1666" s="44">
        <v>0</v>
      </c>
      <c r="AK1666" s="44">
        <v>0</v>
      </c>
      <c r="AL1666" s="44">
        <v>23</v>
      </c>
      <c r="AM1666" s="44">
        <v>0</v>
      </c>
      <c r="AN1666" s="44">
        <v>23</v>
      </c>
      <c r="AO1666" s="44">
        <v>0</v>
      </c>
      <c r="AP1666" s="44">
        <v>23</v>
      </c>
      <c r="AQ1666" s="44">
        <v>237</v>
      </c>
      <c r="AR1666" s="44">
        <v>23</v>
      </c>
      <c r="AS1666" s="44">
        <v>112.23757031111008</v>
      </c>
      <c r="AT1666" s="44">
        <v>4</v>
      </c>
      <c r="AU1666" s="75">
        <v>0.9</v>
      </c>
      <c r="AW1666">
        <v>6</v>
      </c>
      <c r="AX1666">
        <v>0</v>
      </c>
      <c r="AY1666">
        <v>0</v>
      </c>
      <c r="AZ1666">
        <v>23</v>
      </c>
      <c r="BA1666">
        <v>0</v>
      </c>
      <c r="BB1666">
        <v>23</v>
      </c>
      <c r="BC1666">
        <v>0</v>
      </c>
      <c r="BD1666">
        <v>23</v>
      </c>
      <c r="BE1666">
        <v>237</v>
      </c>
      <c r="BF1666">
        <v>23</v>
      </c>
      <c r="BG1666">
        <v>112.23757031111008</v>
      </c>
      <c r="BH1666">
        <v>4</v>
      </c>
      <c r="BI1666">
        <v>0.9</v>
      </c>
      <c r="BJ1666" s="74">
        <f t="shared" si="130"/>
        <v>0.73449999999999993</v>
      </c>
      <c r="BK1666" s="92">
        <f t="shared" si="127"/>
        <v>6</v>
      </c>
      <c r="BN1666" s="67">
        <f t="shared" si="128"/>
        <v>0.37516666666666665</v>
      </c>
      <c r="BO1666" s="9">
        <f t="shared" si="129"/>
        <v>2</v>
      </c>
      <c r="BQ1666">
        <v>0.23499999999999999</v>
      </c>
      <c r="BR1666">
        <v>0.23499999999999999</v>
      </c>
      <c r="BT1666">
        <v>0.34300000000000003</v>
      </c>
      <c r="BU1666">
        <v>6</v>
      </c>
      <c r="BV1666">
        <v>0</v>
      </c>
      <c r="BW1666">
        <v>0</v>
      </c>
      <c r="BX1666">
        <v>23</v>
      </c>
      <c r="BY1666">
        <v>0</v>
      </c>
      <c r="BZ1666">
        <v>23</v>
      </c>
      <c r="CA1666">
        <v>0</v>
      </c>
      <c r="CB1666">
        <v>23</v>
      </c>
      <c r="CC1666">
        <v>237</v>
      </c>
      <c r="CD1666">
        <v>23</v>
      </c>
      <c r="CE1666">
        <v>112.23757031111008</v>
      </c>
      <c r="CF1666">
        <v>4</v>
      </c>
      <c r="CG1666">
        <v>0.9</v>
      </c>
      <c r="CM1666">
        <v>0.34300000000000003</v>
      </c>
      <c r="CQ1666" t="s">
        <v>162</v>
      </c>
      <c r="CR1666" t="s">
        <v>173</v>
      </c>
      <c r="CS1666" t="s">
        <v>169</v>
      </c>
      <c r="CT1666">
        <v>0</v>
      </c>
      <c r="CU1666">
        <v>23</v>
      </c>
      <c r="CV1666">
        <v>0</v>
      </c>
      <c r="CW1666">
        <v>23</v>
      </c>
      <c r="CX1666">
        <v>0</v>
      </c>
      <c r="CY1666">
        <v>23</v>
      </c>
      <c r="CZ1666">
        <v>237</v>
      </c>
      <c r="DA1666">
        <v>23</v>
      </c>
      <c r="DB1666">
        <v>112.23757031111008</v>
      </c>
      <c r="DC1666">
        <v>4</v>
      </c>
      <c r="DD1666">
        <v>0.9</v>
      </c>
      <c r="DF1666">
        <v>0.23400000000000001</v>
      </c>
    </row>
    <row r="1667" spans="1:110" x14ac:dyDescent="0.25">
      <c r="A1667" s="74">
        <v>3</v>
      </c>
      <c r="B1667" s="44">
        <v>0</v>
      </c>
      <c r="C1667" s="44">
        <v>0</v>
      </c>
      <c r="D1667" s="44">
        <v>15</v>
      </c>
      <c r="E1667" s="44">
        <v>-0.32622084779750499</v>
      </c>
      <c r="F1667" s="44">
        <v>1361.796423</v>
      </c>
      <c r="G1667" s="75">
        <v>160.65</v>
      </c>
      <c r="H1667" s="74">
        <v>0.45300000000000001</v>
      </c>
      <c r="I1667" s="44">
        <v>4</v>
      </c>
      <c r="J1667" s="75">
        <v>0</v>
      </c>
      <c r="K1667" s="74">
        <v>0.35899999999999999</v>
      </c>
      <c r="L1667" s="44">
        <v>4</v>
      </c>
      <c r="M1667" s="75">
        <v>0</v>
      </c>
      <c r="N1667" s="44">
        <v>0.29699999999999999</v>
      </c>
      <c r="O1667" s="44">
        <v>4</v>
      </c>
      <c r="P1667" s="75">
        <v>0</v>
      </c>
      <c r="Q1667" s="80">
        <f t="shared" si="125"/>
        <v>0.36966666666666664</v>
      </c>
      <c r="R1667" s="88">
        <f t="shared" si="125"/>
        <v>4</v>
      </c>
      <c r="T1667" s="74">
        <v>0.75</v>
      </c>
      <c r="U1667" s="44">
        <v>6</v>
      </c>
      <c r="V1667" s="44">
        <v>0</v>
      </c>
      <c r="W1667" s="44">
        <v>0</v>
      </c>
      <c r="X1667" s="44">
        <v>23</v>
      </c>
      <c r="Y1667" s="44">
        <v>0</v>
      </c>
      <c r="Z1667" s="44">
        <v>23</v>
      </c>
      <c r="AA1667" s="44">
        <v>0</v>
      </c>
      <c r="AB1667" s="44">
        <v>23</v>
      </c>
      <c r="AC1667" s="44">
        <v>237</v>
      </c>
      <c r="AD1667" s="44">
        <v>23</v>
      </c>
      <c r="AE1667" s="44">
        <v>111.68966667827199</v>
      </c>
      <c r="AF1667" s="44">
        <v>4</v>
      </c>
      <c r="AG1667" s="75">
        <v>0.9</v>
      </c>
      <c r="AH1667" s="74">
        <v>0.75</v>
      </c>
      <c r="AI1667" s="44">
        <v>6</v>
      </c>
      <c r="AJ1667" s="44">
        <v>0</v>
      </c>
      <c r="AK1667" s="44">
        <v>0</v>
      </c>
      <c r="AL1667" s="44">
        <v>23</v>
      </c>
      <c r="AM1667" s="44">
        <v>0</v>
      </c>
      <c r="AN1667" s="44">
        <v>23</v>
      </c>
      <c r="AO1667" s="44">
        <v>0</v>
      </c>
      <c r="AP1667" s="44">
        <v>23</v>
      </c>
      <c r="AQ1667" s="44">
        <v>237</v>
      </c>
      <c r="AR1667" s="44">
        <v>23</v>
      </c>
      <c r="AS1667" s="44">
        <v>111.68966667827199</v>
      </c>
      <c r="AT1667" s="44">
        <v>4</v>
      </c>
      <c r="AU1667" s="75">
        <v>0.9</v>
      </c>
      <c r="AW1667">
        <v>6</v>
      </c>
      <c r="AX1667">
        <v>0</v>
      </c>
      <c r="AY1667">
        <v>0</v>
      </c>
      <c r="AZ1667">
        <v>23</v>
      </c>
      <c r="BA1667">
        <v>0</v>
      </c>
      <c r="BB1667">
        <v>23</v>
      </c>
      <c r="BC1667">
        <v>0</v>
      </c>
      <c r="BD1667">
        <v>23</v>
      </c>
      <c r="BE1667">
        <v>237</v>
      </c>
      <c r="BF1667">
        <v>23</v>
      </c>
      <c r="BG1667">
        <v>111.68966667827199</v>
      </c>
      <c r="BH1667">
        <v>4</v>
      </c>
      <c r="BI1667">
        <v>0.9</v>
      </c>
      <c r="BJ1667" s="74">
        <f t="shared" si="130"/>
        <v>0.75</v>
      </c>
      <c r="BK1667" s="92">
        <f t="shared" si="127"/>
        <v>6</v>
      </c>
      <c r="BN1667" s="67">
        <f t="shared" si="128"/>
        <v>0.38033333333333336</v>
      </c>
      <c r="BO1667" s="9">
        <f t="shared" si="129"/>
        <v>2</v>
      </c>
      <c r="BQ1667">
        <v>0.219</v>
      </c>
      <c r="BR1667">
        <v>0.219</v>
      </c>
      <c r="BT1667">
        <v>0.34399999999999997</v>
      </c>
      <c r="BU1667">
        <v>6</v>
      </c>
      <c r="BV1667">
        <v>0</v>
      </c>
      <c r="BW1667">
        <v>0</v>
      </c>
      <c r="BX1667">
        <v>23</v>
      </c>
      <c r="BY1667">
        <v>0</v>
      </c>
      <c r="BZ1667">
        <v>23</v>
      </c>
      <c r="CA1667">
        <v>0</v>
      </c>
      <c r="CB1667">
        <v>23</v>
      </c>
      <c r="CC1667">
        <v>237</v>
      </c>
      <c r="CD1667">
        <v>23</v>
      </c>
      <c r="CE1667">
        <v>111.68966667827199</v>
      </c>
      <c r="CF1667">
        <v>4</v>
      </c>
      <c r="CG1667">
        <v>0.9</v>
      </c>
      <c r="CM1667">
        <v>0.34399999999999997</v>
      </c>
      <c r="CQ1667" t="s">
        <v>162</v>
      </c>
      <c r="CR1667" t="s">
        <v>174</v>
      </c>
      <c r="CS1667" t="s">
        <v>169</v>
      </c>
      <c r="CT1667">
        <v>0</v>
      </c>
      <c r="CU1667">
        <v>23</v>
      </c>
      <c r="CV1667">
        <v>0</v>
      </c>
      <c r="CW1667">
        <v>23</v>
      </c>
      <c r="CX1667">
        <v>0</v>
      </c>
      <c r="CY1667">
        <v>23</v>
      </c>
      <c r="CZ1667">
        <v>237</v>
      </c>
      <c r="DA1667">
        <v>23</v>
      </c>
      <c r="DB1667">
        <v>111.68966667827199</v>
      </c>
      <c r="DC1667">
        <v>4</v>
      </c>
      <c r="DD1667">
        <v>0.9</v>
      </c>
      <c r="DF1667">
        <v>0.20300000000000001</v>
      </c>
    </row>
    <row r="1668" spans="1:110" x14ac:dyDescent="0.25">
      <c r="A1668" s="74">
        <v>3</v>
      </c>
      <c r="B1668" s="44">
        <v>0</v>
      </c>
      <c r="C1668" s="44">
        <v>0</v>
      </c>
      <c r="D1668" s="44">
        <v>16</v>
      </c>
      <c r="E1668" s="44">
        <v>-0.228682843285645</v>
      </c>
      <c r="F1668" s="44">
        <v>1394.99368449999</v>
      </c>
      <c r="G1668" s="75">
        <v>168.7</v>
      </c>
      <c r="H1668" s="74">
        <v>0.45300000000000001</v>
      </c>
      <c r="I1668" s="44">
        <v>4</v>
      </c>
      <c r="J1668" s="75">
        <v>0</v>
      </c>
      <c r="K1668" s="74">
        <v>0.32900000000000001</v>
      </c>
      <c r="L1668" s="44">
        <v>4</v>
      </c>
      <c r="M1668" s="75">
        <v>0</v>
      </c>
      <c r="N1668" s="44">
        <v>0.313</v>
      </c>
      <c r="O1668" s="44">
        <v>4</v>
      </c>
      <c r="P1668" s="75">
        <v>0</v>
      </c>
      <c r="Q1668" s="80">
        <f t="shared" si="125"/>
        <v>0.36499999999999999</v>
      </c>
      <c r="R1668" s="88">
        <f t="shared" si="125"/>
        <v>4</v>
      </c>
      <c r="T1668" s="74">
        <v>0.73399999999999999</v>
      </c>
      <c r="U1668" s="44">
        <v>6</v>
      </c>
      <c r="V1668" s="44">
        <v>0</v>
      </c>
      <c r="W1668" s="44">
        <v>0</v>
      </c>
      <c r="X1668" s="44">
        <v>23</v>
      </c>
      <c r="Y1668" s="44">
        <v>0</v>
      </c>
      <c r="Z1668" s="44">
        <v>23</v>
      </c>
      <c r="AA1668" s="44">
        <v>0</v>
      </c>
      <c r="AB1668" s="44">
        <v>23</v>
      </c>
      <c r="AC1668" s="44">
        <v>237</v>
      </c>
      <c r="AD1668" s="44">
        <v>23</v>
      </c>
      <c r="AE1668" s="44">
        <v>111.1678404391333</v>
      </c>
      <c r="AF1668" s="44">
        <v>4</v>
      </c>
      <c r="AG1668" s="75">
        <v>0.9</v>
      </c>
      <c r="AH1668" s="74">
        <v>0.75</v>
      </c>
      <c r="AI1668" s="44">
        <v>6</v>
      </c>
      <c r="AJ1668" s="44">
        <v>0</v>
      </c>
      <c r="AK1668" s="44">
        <v>0</v>
      </c>
      <c r="AL1668" s="44">
        <v>23</v>
      </c>
      <c r="AM1668" s="44">
        <v>0</v>
      </c>
      <c r="AN1668" s="44">
        <v>23</v>
      </c>
      <c r="AO1668" s="44">
        <v>0</v>
      </c>
      <c r="AP1668" s="44">
        <v>23</v>
      </c>
      <c r="AQ1668" s="44">
        <v>237</v>
      </c>
      <c r="AR1668" s="44">
        <v>23</v>
      </c>
      <c r="AS1668" s="44">
        <v>111.1678404391333</v>
      </c>
      <c r="AT1668" s="44">
        <v>4</v>
      </c>
      <c r="AU1668" s="75">
        <v>0.9</v>
      </c>
      <c r="AW1668">
        <v>6</v>
      </c>
      <c r="AX1668">
        <v>0</v>
      </c>
      <c r="AY1668">
        <v>0</v>
      </c>
      <c r="AZ1668">
        <v>23</v>
      </c>
      <c r="BA1668">
        <v>0</v>
      </c>
      <c r="BB1668">
        <v>23</v>
      </c>
      <c r="BC1668">
        <v>0</v>
      </c>
      <c r="BD1668">
        <v>23</v>
      </c>
      <c r="BE1668">
        <v>237</v>
      </c>
      <c r="BF1668">
        <v>23</v>
      </c>
      <c r="BG1668">
        <v>111.1678404391333</v>
      </c>
      <c r="BH1668">
        <v>4</v>
      </c>
      <c r="BI1668">
        <v>0.9</v>
      </c>
      <c r="BJ1668" s="74">
        <f t="shared" si="130"/>
        <v>0.74199999999999999</v>
      </c>
      <c r="BK1668" s="92">
        <f t="shared" si="127"/>
        <v>6</v>
      </c>
      <c r="BN1668" s="67">
        <f t="shared" si="128"/>
        <v>0.377</v>
      </c>
      <c r="BO1668" s="9">
        <f t="shared" si="129"/>
        <v>2</v>
      </c>
      <c r="BQ1668">
        <v>0.23400000000000001</v>
      </c>
      <c r="BR1668">
        <v>0.23400000000000001</v>
      </c>
      <c r="BT1668">
        <v>0.34399999999999997</v>
      </c>
      <c r="BU1668">
        <v>6</v>
      </c>
      <c r="BV1668">
        <v>0</v>
      </c>
      <c r="BW1668">
        <v>0</v>
      </c>
      <c r="BX1668">
        <v>23</v>
      </c>
      <c r="BY1668">
        <v>0</v>
      </c>
      <c r="BZ1668">
        <v>23</v>
      </c>
      <c r="CA1668">
        <v>0</v>
      </c>
      <c r="CB1668">
        <v>23</v>
      </c>
      <c r="CC1668">
        <v>237</v>
      </c>
      <c r="CD1668">
        <v>23</v>
      </c>
      <c r="CE1668">
        <v>111.1678404391333</v>
      </c>
      <c r="CF1668">
        <v>4</v>
      </c>
      <c r="CG1668">
        <v>0.9</v>
      </c>
      <c r="CM1668">
        <v>0.34399999999999997</v>
      </c>
      <c r="CQ1668" t="s">
        <v>162</v>
      </c>
      <c r="CR1668" t="s">
        <v>172</v>
      </c>
      <c r="CS1668" t="s">
        <v>169</v>
      </c>
      <c r="CT1668">
        <v>0</v>
      </c>
      <c r="CU1668">
        <v>23</v>
      </c>
      <c r="CV1668">
        <v>0</v>
      </c>
      <c r="CW1668">
        <v>23</v>
      </c>
      <c r="CX1668">
        <v>0</v>
      </c>
      <c r="CY1668">
        <v>23</v>
      </c>
      <c r="CZ1668">
        <v>237</v>
      </c>
      <c r="DA1668">
        <v>23</v>
      </c>
      <c r="DB1668">
        <v>111.1678404391333</v>
      </c>
      <c r="DC1668">
        <v>4</v>
      </c>
      <c r="DD1668">
        <v>0.9</v>
      </c>
      <c r="DF1668">
        <v>0.219</v>
      </c>
    </row>
    <row r="1669" spans="1:110" x14ac:dyDescent="0.25">
      <c r="A1669" s="74">
        <v>3</v>
      </c>
      <c r="B1669" s="44">
        <v>0</v>
      </c>
      <c r="C1669" s="44">
        <v>0</v>
      </c>
      <c r="D1669" s="44">
        <v>17</v>
      </c>
      <c r="E1669" s="44">
        <v>-0.13114483877375099</v>
      </c>
      <c r="F1669" s="44">
        <v>1428.1909459999999</v>
      </c>
      <c r="G1669" s="75">
        <v>176.75</v>
      </c>
      <c r="H1669" s="74">
        <v>0.45300000000000001</v>
      </c>
      <c r="I1669" s="44">
        <v>4</v>
      </c>
      <c r="J1669" s="75">
        <v>0</v>
      </c>
      <c r="K1669" s="74">
        <v>0.34399999999999997</v>
      </c>
      <c r="L1669" s="44">
        <v>4</v>
      </c>
      <c r="M1669" s="75">
        <v>0</v>
      </c>
      <c r="N1669" s="44">
        <v>0.29699999999999999</v>
      </c>
      <c r="O1669" s="44">
        <v>4</v>
      </c>
      <c r="P1669" s="75">
        <v>0</v>
      </c>
      <c r="Q1669" s="80">
        <f t="shared" si="125"/>
        <v>0.36466666666666664</v>
      </c>
      <c r="R1669" s="88">
        <f t="shared" si="125"/>
        <v>4</v>
      </c>
      <c r="T1669" s="74">
        <v>0.73399999999999999</v>
      </c>
      <c r="U1669" s="44">
        <v>6</v>
      </c>
      <c r="V1669" s="44">
        <v>0</v>
      </c>
      <c r="W1669" s="44">
        <v>0</v>
      </c>
      <c r="X1669" s="44">
        <v>23</v>
      </c>
      <c r="Y1669" s="44">
        <v>0</v>
      </c>
      <c r="Z1669" s="44">
        <v>23</v>
      </c>
      <c r="AA1669" s="44">
        <v>0</v>
      </c>
      <c r="AB1669" s="44">
        <v>23</v>
      </c>
      <c r="AC1669" s="44">
        <v>237</v>
      </c>
      <c r="AD1669" s="44">
        <v>23</v>
      </c>
      <c r="AE1669" s="44">
        <v>110.67027314302</v>
      </c>
      <c r="AF1669" s="44">
        <v>4</v>
      </c>
      <c r="AG1669" s="75">
        <v>0.9</v>
      </c>
      <c r="AH1669" s="74">
        <v>0.75</v>
      </c>
      <c r="AI1669" s="44">
        <v>6</v>
      </c>
      <c r="AJ1669" s="44">
        <v>0</v>
      </c>
      <c r="AK1669" s="44">
        <v>0</v>
      </c>
      <c r="AL1669" s="44">
        <v>23</v>
      </c>
      <c r="AM1669" s="44">
        <v>0</v>
      </c>
      <c r="AN1669" s="44">
        <v>23</v>
      </c>
      <c r="AO1669" s="44">
        <v>0</v>
      </c>
      <c r="AP1669" s="44">
        <v>23</v>
      </c>
      <c r="AQ1669" s="44">
        <v>237</v>
      </c>
      <c r="AR1669" s="44">
        <v>23</v>
      </c>
      <c r="AS1669" s="44">
        <v>110.67027314302</v>
      </c>
      <c r="AT1669" s="44">
        <v>4</v>
      </c>
      <c r="AU1669" s="75">
        <v>0.9</v>
      </c>
      <c r="AW1669">
        <v>6</v>
      </c>
      <c r="AX1669">
        <v>0</v>
      </c>
      <c r="AY1669">
        <v>0</v>
      </c>
      <c r="AZ1669">
        <v>23</v>
      </c>
      <c r="BA1669">
        <v>0</v>
      </c>
      <c r="BB1669">
        <v>23</v>
      </c>
      <c r="BC1669">
        <v>0</v>
      </c>
      <c r="BD1669">
        <v>23</v>
      </c>
      <c r="BE1669">
        <v>237</v>
      </c>
      <c r="BF1669">
        <v>23</v>
      </c>
      <c r="BG1669">
        <v>110.67027314302</v>
      </c>
      <c r="BH1669">
        <v>4</v>
      </c>
      <c r="BI1669">
        <v>0.9</v>
      </c>
      <c r="BJ1669" s="74">
        <f t="shared" si="130"/>
        <v>0.74199999999999999</v>
      </c>
      <c r="BK1669" s="92">
        <f t="shared" si="127"/>
        <v>6</v>
      </c>
      <c r="BN1669" s="67">
        <f t="shared" si="128"/>
        <v>0.37733333333333335</v>
      </c>
      <c r="BO1669" s="9">
        <f t="shared" si="129"/>
        <v>2</v>
      </c>
      <c r="BQ1669">
        <v>0.23400000000000001</v>
      </c>
      <c r="BR1669">
        <v>0.23400000000000001</v>
      </c>
      <c r="BT1669">
        <v>0.32800000000000001</v>
      </c>
      <c r="BU1669">
        <v>6</v>
      </c>
      <c r="BV1669">
        <v>0</v>
      </c>
      <c r="BW1669">
        <v>0</v>
      </c>
      <c r="BX1669">
        <v>23</v>
      </c>
      <c r="BY1669">
        <v>0</v>
      </c>
      <c r="BZ1669">
        <v>23</v>
      </c>
      <c r="CA1669">
        <v>0</v>
      </c>
      <c r="CB1669">
        <v>23</v>
      </c>
      <c r="CC1669">
        <v>237</v>
      </c>
      <c r="CD1669">
        <v>23</v>
      </c>
      <c r="CE1669">
        <v>110.67027314302</v>
      </c>
      <c r="CF1669">
        <v>4</v>
      </c>
      <c r="CG1669">
        <v>0.9</v>
      </c>
      <c r="CM1669">
        <v>0.32800000000000001</v>
      </c>
      <c r="CQ1669" t="s">
        <v>162</v>
      </c>
      <c r="CR1669" t="s">
        <v>172</v>
      </c>
      <c r="CS1669" t="s">
        <v>169</v>
      </c>
      <c r="CT1669">
        <v>0</v>
      </c>
      <c r="CU1669">
        <v>23</v>
      </c>
      <c r="CV1669">
        <v>0</v>
      </c>
      <c r="CW1669">
        <v>23</v>
      </c>
      <c r="CX1669">
        <v>0</v>
      </c>
      <c r="CY1669">
        <v>23</v>
      </c>
      <c r="CZ1669">
        <v>237</v>
      </c>
      <c r="DA1669">
        <v>23</v>
      </c>
      <c r="DB1669">
        <v>110.67027314302</v>
      </c>
      <c r="DC1669">
        <v>4</v>
      </c>
      <c r="DD1669">
        <v>0.9</v>
      </c>
      <c r="DF1669">
        <v>0.219</v>
      </c>
    </row>
    <row r="1670" spans="1:110" x14ac:dyDescent="0.25">
      <c r="A1670" s="74">
        <v>3</v>
      </c>
      <c r="B1670" s="44">
        <v>0</v>
      </c>
      <c r="C1670" s="44">
        <v>0</v>
      </c>
      <c r="D1670" s="44">
        <v>18</v>
      </c>
      <c r="E1670" s="44">
        <v>-3.3606834261874198E-2</v>
      </c>
      <c r="F1670" s="44">
        <v>1461.3882074999999</v>
      </c>
      <c r="G1670" s="75">
        <v>184.8</v>
      </c>
      <c r="H1670" s="74">
        <v>0.45300000000000001</v>
      </c>
      <c r="I1670" s="44">
        <v>4</v>
      </c>
      <c r="J1670" s="75">
        <v>0</v>
      </c>
      <c r="K1670" s="74">
        <v>0.34399999999999997</v>
      </c>
      <c r="L1670" s="44">
        <v>4</v>
      </c>
      <c r="M1670" s="75">
        <v>0</v>
      </c>
      <c r="N1670" s="44">
        <v>0.29699999999999999</v>
      </c>
      <c r="O1670" s="44">
        <v>4</v>
      </c>
      <c r="P1670" s="75">
        <v>0</v>
      </c>
      <c r="Q1670" s="80">
        <f t="shared" ref="Q1670:R1733" si="131">AVERAGE(H1670,K1670,N1670)</f>
        <v>0.36466666666666664</v>
      </c>
      <c r="R1670" s="88">
        <f t="shared" si="131"/>
        <v>4</v>
      </c>
      <c r="T1670" s="74">
        <v>0.73399999999999999</v>
      </c>
      <c r="U1670" s="44">
        <v>6</v>
      </c>
      <c r="V1670" s="44">
        <v>0</v>
      </c>
      <c r="W1670" s="44">
        <v>0</v>
      </c>
      <c r="X1670" s="44">
        <v>23</v>
      </c>
      <c r="Y1670" s="44">
        <v>0</v>
      </c>
      <c r="Z1670" s="44">
        <v>23</v>
      </c>
      <c r="AA1670" s="44">
        <v>0</v>
      </c>
      <c r="AB1670" s="44">
        <v>23</v>
      </c>
      <c r="AC1670" s="44">
        <v>237</v>
      </c>
      <c r="AD1670" s="44">
        <v>23</v>
      </c>
      <c r="AE1670" s="44">
        <v>110.1952900428719</v>
      </c>
      <c r="AF1670" s="44">
        <v>4</v>
      </c>
      <c r="AG1670" s="75">
        <v>0.9</v>
      </c>
      <c r="AH1670" s="74">
        <v>0.75</v>
      </c>
      <c r="AI1670" s="44">
        <v>6</v>
      </c>
      <c r="AJ1670" s="44">
        <v>0</v>
      </c>
      <c r="AK1670" s="44">
        <v>0</v>
      </c>
      <c r="AL1670" s="44">
        <v>23</v>
      </c>
      <c r="AM1670" s="44">
        <v>0</v>
      </c>
      <c r="AN1670" s="44">
        <v>23</v>
      </c>
      <c r="AO1670" s="44">
        <v>0</v>
      </c>
      <c r="AP1670" s="44">
        <v>23</v>
      </c>
      <c r="AQ1670" s="44">
        <v>237</v>
      </c>
      <c r="AR1670" s="44">
        <v>23</v>
      </c>
      <c r="AS1670" s="44">
        <v>110.1952900428719</v>
      </c>
      <c r="AT1670" s="44">
        <v>4</v>
      </c>
      <c r="AU1670" s="75">
        <v>0.9</v>
      </c>
      <c r="AW1670">
        <v>6</v>
      </c>
      <c r="AX1670">
        <v>0</v>
      </c>
      <c r="AY1670">
        <v>0</v>
      </c>
      <c r="AZ1670">
        <v>23</v>
      </c>
      <c r="BA1670">
        <v>0</v>
      </c>
      <c r="BB1670">
        <v>23</v>
      </c>
      <c r="BC1670">
        <v>0</v>
      </c>
      <c r="BD1670">
        <v>23</v>
      </c>
      <c r="BE1670">
        <v>237</v>
      </c>
      <c r="BF1670">
        <v>23</v>
      </c>
      <c r="BG1670">
        <v>110.1952900428719</v>
      </c>
      <c r="BH1670">
        <v>4</v>
      </c>
      <c r="BI1670">
        <v>0.9</v>
      </c>
      <c r="BJ1670" s="74">
        <f t="shared" si="130"/>
        <v>0.74199999999999999</v>
      </c>
      <c r="BK1670" s="92">
        <f t="shared" ref="BK1670:BK1733" si="132">AVERAGE(U1670,AI1670,AW1670)</f>
        <v>6</v>
      </c>
      <c r="BN1670" s="67">
        <f t="shared" ref="BN1670:BN1733" si="133">(BJ1670-Q1670)</f>
        <v>0.37733333333333335</v>
      </c>
      <c r="BO1670" s="9">
        <f t="shared" ref="BO1670:BO1733" si="134">BK1670-R1670</f>
        <v>2</v>
      </c>
      <c r="BQ1670">
        <v>0.219</v>
      </c>
      <c r="BR1670">
        <v>0.219</v>
      </c>
      <c r="BT1670">
        <v>0.35899999999999999</v>
      </c>
      <c r="BU1670">
        <v>6</v>
      </c>
      <c r="BV1670">
        <v>0</v>
      </c>
      <c r="BW1670">
        <v>0</v>
      </c>
      <c r="BX1670">
        <v>23</v>
      </c>
      <c r="BY1670">
        <v>0</v>
      </c>
      <c r="BZ1670">
        <v>23</v>
      </c>
      <c r="CA1670">
        <v>0</v>
      </c>
      <c r="CB1670">
        <v>23</v>
      </c>
      <c r="CC1670">
        <v>237</v>
      </c>
      <c r="CD1670">
        <v>23</v>
      </c>
      <c r="CE1670">
        <v>110.1952900428719</v>
      </c>
      <c r="CF1670">
        <v>4</v>
      </c>
      <c r="CG1670">
        <v>0.9</v>
      </c>
      <c r="CM1670">
        <v>0.35899999999999999</v>
      </c>
      <c r="CQ1670" t="s">
        <v>162</v>
      </c>
      <c r="CR1670" t="s">
        <v>173</v>
      </c>
      <c r="CS1670" t="s">
        <v>169</v>
      </c>
      <c r="CT1670">
        <v>0</v>
      </c>
      <c r="CU1670">
        <v>23</v>
      </c>
      <c r="CV1670">
        <v>0</v>
      </c>
      <c r="CW1670">
        <v>23</v>
      </c>
      <c r="CX1670">
        <v>0</v>
      </c>
      <c r="CY1670">
        <v>23</v>
      </c>
      <c r="CZ1670">
        <v>237</v>
      </c>
      <c r="DA1670">
        <v>23</v>
      </c>
      <c r="DB1670">
        <v>110.1952900428719</v>
      </c>
      <c r="DC1670">
        <v>4</v>
      </c>
      <c r="DD1670">
        <v>0.9</v>
      </c>
      <c r="DF1670">
        <v>0.23400000000000001</v>
      </c>
    </row>
    <row r="1671" spans="1:110" x14ac:dyDescent="0.25">
      <c r="A1671" s="74">
        <v>3</v>
      </c>
      <c r="B1671" s="44">
        <v>0</v>
      </c>
      <c r="C1671" s="44">
        <v>0</v>
      </c>
      <c r="D1671" s="44">
        <v>19</v>
      </c>
      <c r="E1671" s="44">
        <v>6.3931170249985597E-2</v>
      </c>
      <c r="F1671" s="44">
        <v>1494.5854689999901</v>
      </c>
      <c r="G1671" s="75">
        <v>192.85</v>
      </c>
      <c r="H1671" s="74">
        <v>0.438</v>
      </c>
      <c r="I1671" s="44">
        <v>4</v>
      </c>
      <c r="J1671" s="75">
        <v>0</v>
      </c>
      <c r="K1671" s="74">
        <v>0.36</v>
      </c>
      <c r="L1671" s="44">
        <v>4</v>
      </c>
      <c r="M1671" s="75">
        <v>0</v>
      </c>
      <c r="N1671" s="44">
        <v>0.28199999999999997</v>
      </c>
      <c r="O1671" s="44">
        <v>4</v>
      </c>
      <c r="P1671" s="75">
        <v>0</v>
      </c>
      <c r="Q1671" s="80">
        <f t="shared" si="131"/>
        <v>0.36000000000000004</v>
      </c>
      <c r="R1671" s="88">
        <f t="shared" si="131"/>
        <v>4</v>
      </c>
      <c r="T1671" s="74">
        <v>0.71899999999999997</v>
      </c>
      <c r="U1671" s="44">
        <v>6</v>
      </c>
      <c r="V1671" s="44">
        <v>0</v>
      </c>
      <c r="W1671" s="44">
        <v>0</v>
      </c>
      <c r="X1671" s="44">
        <v>23</v>
      </c>
      <c r="Y1671" s="44">
        <v>0</v>
      </c>
      <c r="Z1671" s="44">
        <v>23</v>
      </c>
      <c r="AA1671" s="44">
        <v>0</v>
      </c>
      <c r="AB1671" s="44">
        <v>23</v>
      </c>
      <c r="AC1671" s="44">
        <v>237</v>
      </c>
      <c r="AD1671" s="44">
        <v>23</v>
      </c>
      <c r="AE1671" s="44">
        <v>109.74142832178812</v>
      </c>
      <c r="AF1671" s="44">
        <v>4</v>
      </c>
      <c r="AG1671" s="75">
        <v>0.9</v>
      </c>
      <c r="AH1671" s="74">
        <v>0.75</v>
      </c>
      <c r="AI1671" s="44">
        <v>6</v>
      </c>
      <c r="AJ1671" s="44">
        <v>0</v>
      </c>
      <c r="AK1671" s="44">
        <v>0</v>
      </c>
      <c r="AL1671" s="44">
        <v>23</v>
      </c>
      <c r="AM1671" s="44">
        <v>0</v>
      </c>
      <c r="AN1671" s="44">
        <v>23</v>
      </c>
      <c r="AO1671" s="44">
        <v>0</v>
      </c>
      <c r="AP1671" s="44">
        <v>23</v>
      </c>
      <c r="AQ1671" s="44">
        <v>237</v>
      </c>
      <c r="AR1671" s="44">
        <v>23</v>
      </c>
      <c r="AS1671" s="44">
        <v>109.74142832178812</v>
      </c>
      <c r="AT1671" s="44">
        <v>4</v>
      </c>
      <c r="AU1671" s="75">
        <v>0.9</v>
      </c>
      <c r="AW1671">
        <v>6</v>
      </c>
      <c r="AX1671">
        <v>0</v>
      </c>
      <c r="AY1671">
        <v>0</v>
      </c>
      <c r="AZ1671">
        <v>23</v>
      </c>
      <c r="BA1671">
        <v>0</v>
      </c>
      <c r="BB1671">
        <v>23</v>
      </c>
      <c r="BC1671">
        <v>0</v>
      </c>
      <c r="BD1671">
        <v>23</v>
      </c>
      <c r="BE1671">
        <v>237</v>
      </c>
      <c r="BF1671">
        <v>23</v>
      </c>
      <c r="BG1671">
        <v>109.74142832178812</v>
      </c>
      <c r="BH1671">
        <v>4</v>
      </c>
      <c r="BI1671">
        <v>0.9</v>
      </c>
      <c r="BJ1671" s="74">
        <f t="shared" si="130"/>
        <v>0.73449999999999993</v>
      </c>
      <c r="BK1671" s="92">
        <f t="shared" si="132"/>
        <v>6</v>
      </c>
      <c r="BN1671" s="67">
        <f t="shared" si="133"/>
        <v>0.37449999999999989</v>
      </c>
      <c r="BO1671" s="9">
        <f t="shared" si="134"/>
        <v>2</v>
      </c>
      <c r="BQ1671">
        <v>0.23400000000000001</v>
      </c>
      <c r="BR1671">
        <v>0.23400000000000001</v>
      </c>
      <c r="BT1671">
        <v>0.34399999999999997</v>
      </c>
      <c r="BU1671">
        <v>6</v>
      </c>
      <c r="BV1671">
        <v>0</v>
      </c>
      <c r="BW1671">
        <v>0</v>
      </c>
      <c r="BX1671">
        <v>23</v>
      </c>
      <c r="BY1671">
        <v>0</v>
      </c>
      <c r="BZ1671">
        <v>23</v>
      </c>
      <c r="CA1671">
        <v>0</v>
      </c>
      <c r="CB1671">
        <v>23</v>
      </c>
      <c r="CC1671">
        <v>237</v>
      </c>
      <c r="CD1671">
        <v>23</v>
      </c>
      <c r="CE1671">
        <v>109.74142832178812</v>
      </c>
      <c r="CF1671">
        <v>4</v>
      </c>
      <c r="CG1671">
        <v>0.9</v>
      </c>
      <c r="CM1671">
        <v>0.34399999999999997</v>
      </c>
      <c r="CQ1671" t="s">
        <v>162</v>
      </c>
      <c r="CR1671" t="s">
        <v>170</v>
      </c>
      <c r="CS1671" t="s">
        <v>169</v>
      </c>
      <c r="CT1671">
        <v>0</v>
      </c>
      <c r="CU1671">
        <v>23</v>
      </c>
      <c r="CV1671">
        <v>0</v>
      </c>
      <c r="CW1671">
        <v>23</v>
      </c>
      <c r="CX1671">
        <v>0</v>
      </c>
      <c r="CY1671">
        <v>23</v>
      </c>
      <c r="CZ1671">
        <v>237</v>
      </c>
      <c r="DA1671">
        <v>23</v>
      </c>
      <c r="DB1671">
        <v>109.74142832178812</v>
      </c>
      <c r="DC1671">
        <v>4</v>
      </c>
      <c r="DD1671">
        <v>0.9</v>
      </c>
      <c r="DF1671">
        <v>0.20399999999999999</v>
      </c>
    </row>
    <row r="1672" spans="1:110" x14ac:dyDescent="0.25">
      <c r="A1672" s="74">
        <v>3</v>
      </c>
      <c r="B1672" s="44">
        <v>0</v>
      </c>
      <c r="C1672" s="44">
        <v>0</v>
      </c>
      <c r="D1672" s="44">
        <v>20</v>
      </c>
      <c r="E1672" s="44">
        <v>0.161469174761879</v>
      </c>
      <c r="F1672" s="44">
        <v>1527.7827304999901</v>
      </c>
      <c r="G1672" s="75">
        <v>200.9</v>
      </c>
      <c r="H1672" s="74">
        <v>0.42099999999999999</v>
      </c>
      <c r="I1672" s="44">
        <v>4</v>
      </c>
      <c r="J1672" s="75">
        <v>0</v>
      </c>
      <c r="K1672" s="74">
        <v>0.34399999999999997</v>
      </c>
      <c r="L1672" s="44">
        <v>4</v>
      </c>
      <c r="M1672" s="75">
        <v>0</v>
      </c>
      <c r="N1672" s="44">
        <v>0.29699999999999999</v>
      </c>
      <c r="O1672" s="44">
        <v>4</v>
      </c>
      <c r="P1672" s="75">
        <v>0</v>
      </c>
      <c r="Q1672" s="80">
        <f t="shared" si="131"/>
        <v>0.35399999999999993</v>
      </c>
      <c r="R1672" s="88">
        <f t="shared" si="131"/>
        <v>4</v>
      </c>
      <c r="T1672" s="74">
        <v>0.70399999999999996</v>
      </c>
      <c r="U1672" s="44">
        <v>6</v>
      </c>
      <c r="V1672" s="44">
        <v>0</v>
      </c>
      <c r="W1672" s="44">
        <v>0</v>
      </c>
      <c r="X1672" s="44">
        <v>23</v>
      </c>
      <c r="Y1672" s="44">
        <v>0</v>
      </c>
      <c r="Z1672" s="44">
        <v>23</v>
      </c>
      <c r="AA1672" s="44">
        <v>0</v>
      </c>
      <c r="AB1672" s="44">
        <v>23</v>
      </c>
      <c r="AC1672" s="44">
        <v>237</v>
      </c>
      <c r="AD1672" s="44">
        <v>23</v>
      </c>
      <c r="AE1672" s="44">
        <v>109.30729056335288</v>
      </c>
      <c r="AF1672" s="44">
        <v>4</v>
      </c>
      <c r="AG1672" s="75">
        <v>0.9</v>
      </c>
      <c r="AH1672" s="74">
        <v>0.75</v>
      </c>
      <c r="AI1672" s="44">
        <v>6</v>
      </c>
      <c r="AJ1672" s="44">
        <v>0</v>
      </c>
      <c r="AK1672" s="44">
        <v>0</v>
      </c>
      <c r="AL1672" s="44">
        <v>23</v>
      </c>
      <c r="AM1672" s="44">
        <v>0</v>
      </c>
      <c r="AN1672" s="44">
        <v>23</v>
      </c>
      <c r="AO1672" s="44">
        <v>0</v>
      </c>
      <c r="AP1672" s="44">
        <v>23</v>
      </c>
      <c r="AQ1672" s="44">
        <v>237</v>
      </c>
      <c r="AR1672" s="44">
        <v>23</v>
      </c>
      <c r="AS1672" s="44">
        <v>109.30729056335288</v>
      </c>
      <c r="AT1672" s="44">
        <v>4</v>
      </c>
      <c r="AU1672" s="75">
        <v>0.9</v>
      </c>
      <c r="AW1672">
        <v>6</v>
      </c>
      <c r="AX1672">
        <v>0</v>
      </c>
      <c r="AY1672">
        <v>0</v>
      </c>
      <c r="AZ1672">
        <v>23</v>
      </c>
      <c r="BA1672">
        <v>0</v>
      </c>
      <c r="BB1672">
        <v>23</v>
      </c>
      <c r="BC1672">
        <v>0</v>
      </c>
      <c r="BD1672">
        <v>23</v>
      </c>
      <c r="BE1672">
        <v>237</v>
      </c>
      <c r="BF1672">
        <v>23</v>
      </c>
      <c r="BG1672">
        <v>109.30729056335288</v>
      </c>
      <c r="BH1672">
        <v>4</v>
      </c>
      <c r="BI1672">
        <v>0.9</v>
      </c>
      <c r="BJ1672" s="74">
        <f t="shared" si="130"/>
        <v>0.72699999999999998</v>
      </c>
      <c r="BK1672" s="92">
        <f t="shared" si="132"/>
        <v>6</v>
      </c>
      <c r="BN1672" s="67">
        <f t="shared" si="133"/>
        <v>0.37300000000000005</v>
      </c>
      <c r="BO1672" s="9">
        <f t="shared" si="134"/>
        <v>2</v>
      </c>
      <c r="BQ1672">
        <v>0.219</v>
      </c>
      <c r="BR1672">
        <v>0.219</v>
      </c>
      <c r="BT1672">
        <v>0.32800000000000001</v>
      </c>
      <c r="BU1672">
        <v>6</v>
      </c>
      <c r="BV1672">
        <v>0</v>
      </c>
      <c r="BW1672">
        <v>0</v>
      </c>
      <c r="BX1672">
        <v>23</v>
      </c>
      <c r="BY1672">
        <v>0</v>
      </c>
      <c r="BZ1672">
        <v>23</v>
      </c>
      <c r="CA1672">
        <v>0</v>
      </c>
      <c r="CB1672">
        <v>23</v>
      </c>
      <c r="CC1672">
        <v>237</v>
      </c>
      <c r="CD1672">
        <v>23</v>
      </c>
      <c r="CE1672">
        <v>109.30729056335288</v>
      </c>
      <c r="CF1672">
        <v>4</v>
      </c>
      <c r="CG1672">
        <v>0.9</v>
      </c>
      <c r="CM1672">
        <v>0.32800000000000001</v>
      </c>
      <c r="CQ1672" t="s">
        <v>162</v>
      </c>
      <c r="CR1672" t="s">
        <v>172</v>
      </c>
      <c r="CS1672" t="s">
        <v>169</v>
      </c>
      <c r="CT1672">
        <v>0</v>
      </c>
      <c r="CU1672">
        <v>23</v>
      </c>
      <c r="CV1672">
        <v>0</v>
      </c>
      <c r="CW1672">
        <v>23</v>
      </c>
      <c r="CX1672">
        <v>0</v>
      </c>
      <c r="CY1672">
        <v>23</v>
      </c>
      <c r="CZ1672">
        <v>237</v>
      </c>
      <c r="DA1672">
        <v>23</v>
      </c>
      <c r="DB1672">
        <v>109.30729056335288</v>
      </c>
      <c r="DC1672">
        <v>4</v>
      </c>
      <c r="DD1672">
        <v>0.9</v>
      </c>
      <c r="DF1672">
        <v>0.219</v>
      </c>
    </row>
    <row r="1673" spans="1:110" x14ac:dyDescent="0.25">
      <c r="A1673" s="74">
        <v>3</v>
      </c>
      <c r="B1673" s="44">
        <v>0</v>
      </c>
      <c r="C1673" s="44">
        <v>0</v>
      </c>
      <c r="D1673" s="44">
        <v>21</v>
      </c>
      <c r="E1673" s="44">
        <v>0.25900717927373901</v>
      </c>
      <c r="F1673" s="44">
        <v>1560.97999199999</v>
      </c>
      <c r="G1673" s="75">
        <v>208.95</v>
      </c>
      <c r="H1673" s="74">
        <v>0.438</v>
      </c>
      <c r="I1673" s="44">
        <v>4</v>
      </c>
      <c r="J1673" s="75">
        <v>0</v>
      </c>
      <c r="K1673" s="74">
        <v>0.36</v>
      </c>
      <c r="L1673" s="44">
        <v>4</v>
      </c>
      <c r="M1673" s="75">
        <v>0</v>
      </c>
      <c r="N1673" s="44">
        <v>0.29699999999999999</v>
      </c>
      <c r="O1673" s="44">
        <v>4</v>
      </c>
      <c r="P1673" s="75">
        <v>0</v>
      </c>
      <c r="Q1673" s="80">
        <f t="shared" si="131"/>
        <v>0.36499999999999999</v>
      </c>
      <c r="R1673" s="88">
        <f t="shared" si="131"/>
        <v>4</v>
      </c>
      <c r="T1673" s="74">
        <v>0.73399999999999999</v>
      </c>
      <c r="U1673" s="44">
        <v>6</v>
      </c>
      <c r="V1673" s="44">
        <v>0</v>
      </c>
      <c r="W1673" s="44">
        <v>0</v>
      </c>
      <c r="X1673" s="44">
        <v>23</v>
      </c>
      <c r="Y1673" s="44">
        <v>0</v>
      </c>
      <c r="Z1673" s="44">
        <v>23</v>
      </c>
      <c r="AA1673" s="44">
        <v>0</v>
      </c>
      <c r="AB1673" s="44">
        <v>23</v>
      </c>
      <c r="AC1673" s="44">
        <v>237</v>
      </c>
      <c r="AD1673" s="44">
        <v>23</v>
      </c>
      <c r="AE1673" s="44">
        <v>108.89161836254685</v>
      </c>
      <c r="AF1673" s="44">
        <v>4</v>
      </c>
      <c r="AG1673" s="75">
        <v>0.9</v>
      </c>
      <c r="AH1673" s="74">
        <v>0.75</v>
      </c>
      <c r="AI1673" s="44">
        <v>6</v>
      </c>
      <c r="AJ1673" s="44">
        <v>0</v>
      </c>
      <c r="AK1673" s="44">
        <v>0</v>
      </c>
      <c r="AL1673" s="44">
        <v>23</v>
      </c>
      <c r="AM1673" s="44">
        <v>0</v>
      </c>
      <c r="AN1673" s="44">
        <v>23</v>
      </c>
      <c r="AO1673" s="44">
        <v>0</v>
      </c>
      <c r="AP1673" s="44">
        <v>23</v>
      </c>
      <c r="AQ1673" s="44">
        <v>237</v>
      </c>
      <c r="AR1673" s="44">
        <v>23</v>
      </c>
      <c r="AS1673" s="44">
        <v>108.89161836254685</v>
      </c>
      <c r="AT1673" s="44">
        <v>4</v>
      </c>
      <c r="AU1673" s="75">
        <v>0.9</v>
      </c>
      <c r="AW1673">
        <v>6</v>
      </c>
      <c r="AX1673">
        <v>0</v>
      </c>
      <c r="AY1673">
        <v>0</v>
      </c>
      <c r="AZ1673">
        <v>23</v>
      </c>
      <c r="BA1673">
        <v>0</v>
      </c>
      <c r="BB1673">
        <v>23</v>
      </c>
      <c r="BC1673">
        <v>0</v>
      </c>
      <c r="BD1673">
        <v>23</v>
      </c>
      <c r="BE1673">
        <v>237</v>
      </c>
      <c r="BF1673">
        <v>23</v>
      </c>
      <c r="BG1673">
        <v>108.89161836254685</v>
      </c>
      <c r="BH1673">
        <v>4</v>
      </c>
      <c r="BI1673">
        <v>0.9</v>
      </c>
      <c r="BJ1673" s="74">
        <f t="shared" si="130"/>
        <v>0.74199999999999999</v>
      </c>
      <c r="BK1673" s="92">
        <f t="shared" si="132"/>
        <v>6</v>
      </c>
      <c r="BN1673" s="67">
        <f t="shared" si="133"/>
        <v>0.377</v>
      </c>
      <c r="BO1673" s="9">
        <f t="shared" si="134"/>
        <v>2</v>
      </c>
      <c r="BQ1673">
        <v>0.23400000000000001</v>
      </c>
      <c r="BR1673">
        <v>0.23400000000000001</v>
      </c>
      <c r="BT1673">
        <v>0.32800000000000001</v>
      </c>
      <c r="BU1673">
        <v>6</v>
      </c>
      <c r="BV1673">
        <v>0</v>
      </c>
      <c r="BW1673">
        <v>0</v>
      </c>
      <c r="BX1673">
        <v>23</v>
      </c>
      <c r="BY1673">
        <v>0</v>
      </c>
      <c r="BZ1673">
        <v>23</v>
      </c>
      <c r="CA1673">
        <v>0</v>
      </c>
      <c r="CB1673">
        <v>23</v>
      </c>
      <c r="CC1673">
        <v>237</v>
      </c>
      <c r="CD1673">
        <v>23</v>
      </c>
      <c r="CE1673">
        <v>108.89161836254685</v>
      </c>
      <c r="CF1673">
        <v>4</v>
      </c>
      <c r="CG1673">
        <v>0.9</v>
      </c>
      <c r="CM1673">
        <v>0.32800000000000001</v>
      </c>
      <c r="CQ1673" t="s">
        <v>162</v>
      </c>
      <c r="CR1673" t="s">
        <v>172</v>
      </c>
      <c r="CS1673" t="s">
        <v>169</v>
      </c>
      <c r="CT1673">
        <v>0</v>
      </c>
      <c r="CU1673">
        <v>23</v>
      </c>
      <c r="CV1673">
        <v>0</v>
      </c>
      <c r="CW1673">
        <v>23</v>
      </c>
      <c r="CX1673">
        <v>0</v>
      </c>
      <c r="CY1673">
        <v>23</v>
      </c>
      <c r="CZ1673">
        <v>237</v>
      </c>
      <c r="DA1673">
        <v>23</v>
      </c>
      <c r="DB1673">
        <v>108.89161836254685</v>
      </c>
      <c r="DC1673">
        <v>4</v>
      </c>
      <c r="DD1673">
        <v>0.9</v>
      </c>
      <c r="DF1673">
        <v>0.219</v>
      </c>
    </row>
    <row r="1674" spans="1:110" x14ac:dyDescent="0.25">
      <c r="A1674" s="74">
        <v>3</v>
      </c>
      <c r="B1674" s="44">
        <v>0</v>
      </c>
      <c r="C1674" s="44">
        <v>0</v>
      </c>
      <c r="D1674" s="44">
        <v>22</v>
      </c>
      <c r="E1674" s="44">
        <v>0.356545183785616</v>
      </c>
      <c r="F1674" s="44">
        <v>1594.1772535</v>
      </c>
      <c r="G1674" s="75">
        <v>217</v>
      </c>
      <c r="H1674" s="74">
        <v>0.45300000000000001</v>
      </c>
      <c r="I1674" s="44">
        <v>4</v>
      </c>
      <c r="J1674" s="75">
        <v>0</v>
      </c>
      <c r="K1674" s="74">
        <v>0.35899999999999999</v>
      </c>
      <c r="L1674" s="44">
        <v>4</v>
      </c>
      <c r="M1674" s="75">
        <v>0</v>
      </c>
      <c r="N1674" s="44">
        <v>0.29599999999999999</v>
      </c>
      <c r="O1674" s="44">
        <v>4</v>
      </c>
      <c r="P1674" s="75">
        <v>0</v>
      </c>
      <c r="Q1674" s="80">
        <f t="shared" si="131"/>
        <v>0.36933333333333335</v>
      </c>
      <c r="R1674" s="88">
        <f t="shared" si="131"/>
        <v>4</v>
      </c>
      <c r="T1674" s="74">
        <v>0.71799999999999997</v>
      </c>
      <c r="U1674" s="44">
        <v>6</v>
      </c>
      <c r="V1674" s="44">
        <v>0</v>
      </c>
      <c r="W1674" s="44">
        <v>0</v>
      </c>
      <c r="X1674" s="44">
        <v>23</v>
      </c>
      <c r="Y1674" s="44">
        <v>0</v>
      </c>
      <c r="Z1674" s="44">
        <v>23</v>
      </c>
      <c r="AA1674" s="44">
        <v>0</v>
      </c>
      <c r="AB1674" s="44">
        <v>23</v>
      </c>
      <c r="AC1674" s="44">
        <v>237</v>
      </c>
      <c r="AD1674" s="44">
        <v>23</v>
      </c>
      <c r="AE1674" s="44">
        <v>108.49325813483843</v>
      </c>
      <c r="AF1674" s="44">
        <v>4</v>
      </c>
      <c r="AG1674" s="75">
        <v>0.9</v>
      </c>
      <c r="AH1674" s="74">
        <v>0.73499999999999999</v>
      </c>
      <c r="AI1674" s="44">
        <v>6</v>
      </c>
      <c r="AJ1674" s="44">
        <v>0</v>
      </c>
      <c r="AK1674" s="44">
        <v>0</v>
      </c>
      <c r="AL1674" s="44">
        <v>23</v>
      </c>
      <c r="AM1674" s="44">
        <v>0</v>
      </c>
      <c r="AN1674" s="44">
        <v>23</v>
      </c>
      <c r="AO1674" s="44">
        <v>0</v>
      </c>
      <c r="AP1674" s="44">
        <v>23</v>
      </c>
      <c r="AQ1674" s="44">
        <v>237</v>
      </c>
      <c r="AR1674" s="44">
        <v>23</v>
      </c>
      <c r="AS1674" s="44">
        <v>108.49325813483843</v>
      </c>
      <c r="AT1674" s="44">
        <v>4</v>
      </c>
      <c r="AU1674" s="75">
        <v>0.9</v>
      </c>
      <c r="AW1674">
        <v>6</v>
      </c>
      <c r="AX1674">
        <v>0</v>
      </c>
      <c r="AY1674">
        <v>0</v>
      </c>
      <c r="AZ1674">
        <v>23</v>
      </c>
      <c r="BA1674">
        <v>0</v>
      </c>
      <c r="BB1674">
        <v>23</v>
      </c>
      <c r="BC1674">
        <v>0</v>
      </c>
      <c r="BD1674">
        <v>23</v>
      </c>
      <c r="BE1674">
        <v>237</v>
      </c>
      <c r="BF1674">
        <v>23</v>
      </c>
      <c r="BG1674">
        <v>108.49325813483843</v>
      </c>
      <c r="BH1674">
        <v>4</v>
      </c>
      <c r="BI1674">
        <v>0.9</v>
      </c>
      <c r="BJ1674" s="74">
        <f t="shared" si="130"/>
        <v>0.72649999999999992</v>
      </c>
      <c r="BK1674" s="92">
        <f t="shared" si="132"/>
        <v>6</v>
      </c>
      <c r="BN1674" s="67">
        <f t="shared" si="133"/>
        <v>0.35716666666666658</v>
      </c>
      <c r="BO1674" s="9">
        <f t="shared" si="134"/>
        <v>2</v>
      </c>
      <c r="BQ1674">
        <v>0.187</v>
      </c>
      <c r="BR1674">
        <v>0.187</v>
      </c>
      <c r="BT1674">
        <v>0.32800000000000001</v>
      </c>
      <c r="BU1674">
        <v>6</v>
      </c>
      <c r="BV1674">
        <v>0</v>
      </c>
      <c r="BW1674">
        <v>0</v>
      </c>
      <c r="BX1674">
        <v>23</v>
      </c>
      <c r="BY1674">
        <v>0</v>
      </c>
      <c r="BZ1674">
        <v>23</v>
      </c>
      <c r="CA1674">
        <v>0</v>
      </c>
      <c r="CB1674">
        <v>23</v>
      </c>
      <c r="CC1674">
        <v>237</v>
      </c>
      <c r="CD1674">
        <v>23</v>
      </c>
      <c r="CE1674">
        <v>108.49325813483843</v>
      </c>
      <c r="CF1674">
        <v>4</v>
      </c>
      <c r="CG1674">
        <v>0.9</v>
      </c>
      <c r="CM1674">
        <v>0.32800000000000001</v>
      </c>
      <c r="CQ1674" t="s">
        <v>162</v>
      </c>
      <c r="CR1674" t="s">
        <v>172</v>
      </c>
      <c r="CS1674" t="s">
        <v>169</v>
      </c>
      <c r="CT1674">
        <v>0</v>
      </c>
      <c r="CU1674">
        <v>23</v>
      </c>
      <c r="CV1674">
        <v>0</v>
      </c>
      <c r="CW1674">
        <v>23</v>
      </c>
      <c r="CX1674">
        <v>0</v>
      </c>
      <c r="CY1674">
        <v>23</v>
      </c>
      <c r="CZ1674">
        <v>237</v>
      </c>
      <c r="DA1674">
        <v>23</v>
      </c>
      <c r="DB1674">
        <v>108.49325813483843</v>
      </c>
      <c r="DC1674">
        <v>4</v>
      </c>
      <c r="DD1674">
        <v>0.9</v>
      </c>
      <c r="DF1674">
        <v>0.219</v>
      </c>
    </row>
    <row r="1675" spans="1:110" x14ac:dyDescent="0.25">
      <c r="A1675" s="74">
        <v>3</v>
      </c>
      <c r="B1675" s="44">
        <v>0</v>
      </c>
      <c r="C1675" s="44">
        <v>0</v>
      </c>
      <c r="D1675" s="44">
        <v>23</v>
      </c>
      <c r="E1675" s="44">
        <v>0.45408318829750999</v>
      </c>
      <c r="F1675" s="44">
        <v>1627.374515</v>
      </c>
      <c r="G1675" s="75">
        <v>225.05</v>
      </c>
      <c r="H1675" s="74">
        <v>0.42199999999999999</v>
      </c>
      <c r="I1675" s="44">
        <v>4</v>
      </c>
      <c r="J1675" s="75">
        <v>0</v>
      </c>
      <c r="K1675" s="74">
        <v>0.36</v>
      </c>
      <c r="L1675" s="44">
        <v>4</v>
      </c>
      <c r="M1675" s="75">
        <v>0</v>
      </c>
      <c r="N1675" s="44">
        <v>0.28100000000000003</v>
      </c>
      <c r="O1675" s="44">
        <v>4</v>
      </c>
      <c r="P1675" s="75">
        <v>0</v>
      </c>
      <c r="Q1675" s="80">
        <f t="shared" si="131"/>
        <v>0.35433333333333339</v>
      </c>
      <c r="R1675" s="88">
        <f t="shared" si="131"/>
        <v>4</v>
      </c>
      <c r="T1675" s="74">
        <v>0.70299999999999996</v>
      </c>
      <c r="U1675" s="44">
        <v>6</v>
      </c>
      <c r="V1675" s="44">
        <v>0</v>
      </c>
      <c r="W1675" s="44">
        <v>0</v>
      </c>
      <c r="X1675" s="44">
        <v>23</v>
      </c>
      <c r="Y1675" s="44">
        <v>0</v>
      </c>
      <c r="Z1675" s="44">
        <v>23</v>
      </c>
      <c r="AA1675" s="44">
        <v>0</v>
      </c>
      <c r="AB1675" s="44">
        <v>23</v>
      </c>
      <c r="AC1675" s="44">
        <v>237</v>
      </c>
      <c r="AD1675" s="44">
        <v>23</v>
      </c>
      <c r="AE1675" s="44">
        <v>108.11116985482934</v>
      </c>
      <c r="AF1675" s="44">
        <v>4</v>
      </c>
      <c r="AG1675" s="75">
        <v>0.9</v>
      </c>
      <c r="AH1675" s="74">
        <v>0.73399999999999999</v>
      </c>
      <c r="AI1675" s="44">
        <v>6</v>
      </c>
      <c r="AJ1675" s="44">
        <v>0</v>
      </c>
      <c r="AK1675" s="44">
        <v>0</v>
      </c>
      <c r="AL1675" s="44">
        <v>23</v>
      </c>
      <c r="AM1675" s="44">
        <v>0</v>
      </c>
      <c r="AN1675" s="44">
        <v>23</v>
      </c>
      <c r="AO1675" s="44">
        <v>0</v>
      </c>
      <c r="AP1675" s="44">
        <v>23</v>
      </c>
      <c r="AQ1675" s="44">
        <v>237</v>
      </c>
      <c r="AR1675" s="44">
        <v>23</v>
      </c>
      <c r="AS1675" s="44">
        <v>108.11116985482934</v>
      </c>
      <c r="AT1675" s="44">
        <v>4</v>
      </c>
      <c r="AU1675" s="75">
        <v>0.9</v>
      </c>
      <c r="AW1675">
        <v>6</v>
      </c>
      <c r="AX1675">
        <v>0</v>
      </c>
      <c r="AY1675">
        <v>0</v>
      </c>
      <c r="AZ1675">
        <v>23</v>
      </c>
      <c r="BA1675">
        <v>0</v>
      </c>
      <c r="BB1675">
        <v>23</v>
      </c>
      <c r="BC1675">
        <v>0</v>
      </c>
      <c r="BD1675">
        <v>23</v>
      </c>
      <c r="BE1675">
        <v>237</v>
      </c>
      <c r="BF1675">
        <v>23</v>
      </c>
      <c r="BG1675">
        <v>108.11116985482934</v>
      </c>
      <c r="BH1675">
        <v>4</v>
      </c>
      <c r="BI1675">
        <v>0.9</v>
      </c>
      <c r="BJ1675" s="74">
        <f t="shared" si="130"/>
        <v>0.71849999999999992</v>
      </c>
      <c r="BK1675" s="92">
        <f t="shared" si="132"/>
        <v>6</v>
      </c>
      <c r="BN1675" s="67">
        <f t="shared" si="133"/>
        <v>0.36416666666666653</v>
      </c>
      <c r="BO1675" s="9">
        <f t="shared" si="134"/>
        <v>2</v>
      </c>
      <c r="BQ1675">
        <v>0.23400000000000001</v>
      </c>
      <c r="BR1675">
        <v>0.23400000000000001</v>
      </c>
      <c r="BT1675">
        <v>0.35899999999999999</v>
      </c>
      <c r="BU1675">
        <v>6</v>
      </c>
      <c r="BV1675">
        <v>0</v>
      </c>
      <c r="BW1675">
        <v>0</v>
      </c>
      <c r="BX1675">
        <v>23</v>
      </c>
      <c r="BY1675">
        <v>0</v>
      </c>
      <c r="BZ1675">
        <v>23</v>
      </c>
      <c r="CA1675">
        <v>0</v>
      </c>
      <c r="CB1675">
        <v>23</v>
      </c>
      <c r="CC1675">
        <v>237</v>
      </c>
      <c r="CD1675">
        <v>23</v>
      </c>
      <c r="CE1675">
        <v>108.11116985482934</v>
      </c>
      <c r="CF1675">
        <v>4</v>
      </c>
      <c r="CG1675">
        <v>0.9</v>
      </c>
      <c r="CM1675">
        <v>0.35899999999999999</v>
      </c>
      <c r="CQ1675" t="s">
        <v>162</v>
      </c>
      <c r="CR1675" t="s">
        <v>174</v>
      </c>
      <c r="CS1675" t="s">
        <v>169</v>
      </c>
      <c r="CT1675">
        <v>0</v>
      </c>
      <c r="CU1675">
        <v>23</v>
      </c>
      <c r="CV1675">
        <v>0</v>
      </c>
      <c r="CW1675">
        <v>23</v>
      </c>
      <c r="CX1675">
        <v>0</v>
      </c>
      <c r="CY1675">
        <v>23</v>
      </c>
      <c r="CZ1675">
        <v>237</v>
      </c>
      <c r="DA1675">
        <v>23</v>
      </c>
      <c r="DB1675">
        <v>108.11116985482934</v>
      </c>
      <c r="DC1675">
        <v>4</v>
      </c>
      <c r="DD1675">
        <v>0.9</v>
      </c>
      <c r="DF1675">
        <v>0.20300000000000001</v>
      </c>
    </row>
    <row r="1676" spans="1:110" x14ac:dyDescent="0.25">
      <c r="A1676" s="74">
        <v>3</v>
      </c>
      <c r="B1676" s="44">
        <v>0</v>
      </c>
      <c r="C1676" s="44">
        <v>1</v>
      </c>
      <c r="D1676" s="44">
        <v>11</v>
      </c>
      <c r="E1676" s="44">
        <v>-0.405613045184962</v>
      </c>
      <c r="F1676" s="44">
        <v>1353.6827330000001</v>
      </c>
      <c r="G1676" s="75">
        <v>135.19</v>
      </c>
      <c r="H1676" s="74">
        <v>0.42199999999999999</v>
      </c>
      <c r="I1676" s="44">
        <v>4</v>
      </c>
      <c r="J1676" s="75">
        <v>0</v>
      </c>
      <c r="K1676" s="74">
        <v>0.32800000000000001</v>
      </c>
      <c r="L1676" s="44">
        <v>4</v>
      </c>
      <c r="M1676" s="75">
        <v>0</v>
      </c>
      <c r="N1676" s="44">
        <v>0.29699999999999999</v>
      </c>
      <c r="O1676" s="44">
        <v>4</v>
      </c>
      <c r="P1676" s="75">
        <v>0</v>
      </c>
      <c r="Q1676" s="80">
        <f t="shared" si="131"/>
        <v>0.34899999999999998</v>
      </c>
      <c r="R1676" s="88">
        <f t="shared" si="131"/>
        <v>4</v>
      </c>
      <c r="T1676" s="74">
        <v>0.78100000000000003</v>
      </c>
      <c r="U1676" s="44">
        <v>7</v>
      </c>
      <c r="V1676" s="44">
        <v>0</v>
      </c>
      <c r="W1676" s="44">
        <v>217</v>
      </c>
      <c r="X1676" s="44">
        <v>23</v>
      </c>
      <c r="Y1676" s="44">
        <v>0</v>
      </c>
      <c r="Z1676" s="44">
        <v>23</v>
      </c>
      <c r="AA1676" s="44">
        <v>0</v>
      </c>
      <c r="AB1676" s="44">
        <v>23</v>
      </c>
      <c r="AC1676" s="44">
        <v>237</v>
      </c>
      <c r="AD1676" s="44">
        <v>23</v>
      </c>
      <c r="AE1676" s="44">
        <v>108.66427783906481</v>
      </c>
      <c r="AF1676" s="44">
        <v>4</v>
      </c>
      <c r="AG1676" s="75">
        <v>1</v>
      </c>
      <c r="AH1676" s="74">
        <v>0.82799999999999996</v>
      </c>
      <c r="AI1676" s="44">
        <v>7</v>
      </c>
      <c r="AJ1676" s="44">
        <v>0</v>
      </c>
      <c r="AK1676" s="44">
        <v>217</v>
      </c>
      <c r="AL1676" s="44">
        <v>23</v>
      </c>
      <c r="AM1676" s="44">
        <v>0</v>
      </c>
      <c r="AN1676" s="44">
        <v>23</v>
      </c>
      <c r="AO1676" s="44">
        <v>0</v>
      </c>
      <c r="AP1676" s="44">
        <v>23</v>
      </c>
      <c r="AQ1676" s="44">
        <v>237</v>
      </c>
      <c r="AR1676" s="44">
        <v>23</v>
      </c>
      <c r="AS1676" s="44">
        <v>108.66427783906481</v>
      </c>
      <c r="AT1676" s="44">
        <v>4</v>
      </c>
      <c r="AU1676" s="75">
        <v>1</v>
      </c>
      <c r="AW1676">
        <v>7</v>
      </c>
      <c r="AX1676">
        <v>0</v>
      </c>
      <c r="AY1676">
        <v>217</v>
      </c>
      <c r="AZ1676">
        <v>23</v>
      </c>
      <c r="BA1676">
        <v>0</v>
      </c>
      <c r="BB1676">
        <v>23</v>
      </c>
      <c r="BC1676">
        <v>0</v>
      </c>
      <c r="BD1676">
        <v>23</v>
      </c>
      <c r="BE1676">
        <v>237</v>
      </c>
      <c r="BF1676">
        <v>23</v>
      </c>
      <c r="BG1676">
        <v>108.66427783906481</v>
      </c>
      <c r="BH1676">
        <v>4</v>
      </c>
      <c r="BI1676">
        <v>1</v>
      </c>
      <c r="BJ1676" s="74">
        <f t="shared" si="130"/>
        <v>0.80449999999999999</v>
      </c>
      <c r="BK1676" s="92">
        <f t="shared" si="132"/>
        <v>7</v>
      </c>
      <c r="BN1676" s="67">
        <f t="shared" si="133"/>
        <v>0.45550000000000002</v>
      </c>
      <c r="BO1676" s="9">
        <f t="shared" si="134"/>
        <v>3</v>
      </c>
      <c r="BQ1676">
        <v>0.25</v>
      </c>
      <c r="BR1676">
        <v>0.25</v>
      </c>
      <c r="BT1676">
        <v>0.375</v>
      </c>
      <c r="BU1676">
        <v>7</v>
      </c>
      <c r="BV1676">
        <v>0</v>
      </c>
      <c r="BW1676">
        <v>217</v>
      </c>
      <c r="BX1676">
        <v>23</v>
      </c>
      <c r="BY1676">
        <v>0</v>
      </c>
      <c r="BZ1676">
        <v>23</v>
      </c>
      <c r="CA1676">
        <v>0</v>
      </c>
      <c r="CB1676">
        <v>23</v>
      </c>
      <c r="CC1676">
        <v>237</v>
      </c>
      <c r="CD1676">
        <v>23</v>
      </c>
      <c r="CE1676">
        <v>108.66427783906481</v>
      </c>
      <c r="CF1676">
        <v>4</v>
      </c>
      <c r="CG1676">
        <v>1</v>
      </c>
      <c r="CM1676">
        <v>0.375</v>
      </c>
      <c r="CQ1676" t="s">
        <v>162</v>
      </c>
      <c r="CR1676" t="s">
        <v>177</v>
      </c>
      <c r="CS1676" t="s">
        <v>183</v>
      </c>
      <c r="CT1676">
        <v>217</v>
      </c>
      <c r="CU1676">
        <v>23</v>
      </c>
      <c r="CV1676">
        <v>0</v>
      </c>
      <c r="CW1676">
        <v>23</v>
      </c>
      <c r="CX1676">
        <v>0</v>
      </c>
      <c r="CY1676">
        <v>23</v>
      </c>
      <c r="CZ1676">
        <v>237</v>
      </c>
      <c r="DA1676">
        <v>23</v>
      </c>
      <c r="DB1676">
        <v>108.66427783906481</v>
      </c>
      <c r="DC1676">
        <v>4</v>
      </c>
      <c r="DD1676">
        <v>1</v>
      </c>
      <c r="DF1676">
        <v>0.25</v>
      </c>
    </row>
    <row r="1677" spans="1:110" x14ac:dyDescent="0.25">
      <c r="A1677" s="74">
        <v>3</v>
      </c>
      <c r="B1677" s="44">
        <v>0</v>
      </c>
      <c r="C1677" s="44">
        <v>1</v>
      </c>
      <c r="D1677" s="44">
        <v>12</v>
      </c>
      <c r="E1677" s="44">
        <v>-0.30807504067310199</v>
      </c>
      <c r="F1677" s="44">
        <v>1386.8799944999901</v>
      </c>
      <c r="G1677" s="75">
        <v>143.24</v>
      </c>
      <c r="H1677" s="74">
        <v>0.46899999999999997</v>
      </c>
      <c r="I1677" s="44">
        <v>4</v>
      </c>
      <c r="J1677" s="75">
        <v>0</v>
      </c>
      <c r="K1677" s="74">
        <v>0.34300000000000003</v>
      </c>
      <c r="L1677" s="44">
        <v>4</v>
      </c>
      <c r="M1677" s="75">
        <v>0</v>
      </c>
      <c r="N1677" s="44">
        <v>0.29699999999999999</v>
      </c>
      <c r="O1677" s="44">
        <v>4</v>
      </c>
      <c r="P1677" s="75">
        <v>0</v>
      </c>
      <c r="Q1677" s="80">
        <f t="shared" si="131"/>
        <v>0.36966666666666664</v>
      </c>
      <c r="R1677" s="88">
        <f t="shared" si="131"/>
        <v>4</v>
      </c>
      <c r="T1677" s="74">
        <v>0.78100000000000003</v>
      </c>
      <c r="U1677" s="44">
        <v>7</v>
      </c>
      <c r="V1677" s="44">
        <v>0</v>
      </c>
      <c r="W1677" s="44">
        <v>217</v>
      </c>
      <c r="X1677" s="44">
        <v>23</v>
      </c>
      <c r="Y1677" s="44">
        <v>0</v>
      </c>
      <c r="Z1677" s="44">
        <v>23</v>
      </c>
      <c r="AA1677" s="44">
        <v>0</v>
      </c>
      <c r="AB1677" s="44">
        <v>23</v>
      </c>
      <c r="AC1677" s="44">
        <v>237</v>
      </c>
      <c r="AD1677" s="44">
        <v>23</v>
      </c>
      <c r="AE1677" s="44">
        <v>108.21181640178226</v>
      </c>
      <c r="AF1677" s="44">
        <v>4</v>
      </c>
      <c r="AG1677" s="75">
        <v>1</v>
      </c>
      <c r="AH1677" s="74">
        <v>0.79700000000000004</v>
      </c>
      <c r="AI1677" s="44">
        <v>7</v>
      </c>
      <c r="AJ1677" s="44">
        <v>0</v>
      </c>
      <c r="AK1677" s="44">
        <v>217</v>
      </c>
      <c r="AL1677" s="44">
        <v>23</v>
      </c>
      <c r="AM1677" s="44">
        <v>0</v>
      </c>
      <c r="AN1677" s="44">
        <v>23</v>
      </c>
      <c r="AO1677" s="44">
        <v>0</v>
      </c>
      <c r="AP1677" s="44">
        <v>23</v>
      </c>
      <c r="AQ1677" s="44">
        <v>237</v>
      </c>
      <c r="AR1677" s="44">
        <v>23</v>
      </c>
      <c r="AS1677" s="44">
        <v>108.21181640178226</v>
      </c>
      <c r="AT1677" s="44">
        <v>4</v>
      </c>
      <c r="AU1677" s="75">
        <v>1</v>
      </c>
      <c r="AW1677">
        <v>7</v>
      </c>
      <c r="AX1677">
        <v>0</v>
      </c>
      <c r="AY1677">
        <v>217</v>
      </c>
      <c r="AZ1677">
        <v>23</v>
      </c>
      <c r="BA1677">
        <v>0</v>
      </c>
      <c r="BB1677">
        <v>23</v>
      </c>
      <c r="BC1677">
        <v>0</v>
      </c>
      <c r="BD1677">
        <v>23</v>
      </c>
      <c r="BE1677">
        <v>237</v>
      </c>
      <c r="BF1677">
        <v>23</v>
      </c>
      <c r="BG1677">
        <v>108.21181640178226</v>
      </c>
      <c r="BH1677">
        <v>4</v>
      </c>
      <c r="BI1677">
        <v>1</v>
      </c>
      <c r="BJ1677" s="74">
        <f t="shared" si="130"/>
        <v>0.78900000000000003</v>
      </c>
      <c r="BK1677" s="92">
        <f t="shared" si="132"/>
        <v>7</v>
      </c>
      <c r="BN1677" s="67">
        <f t="shared" si="133"/>
        <v>0.41933333333333339</v>
      </c>
      <c r="BO1677" s="9">
        <f t="shared" si="134"/>
        <v>3</v>
      </c>
      <c r="BQ1677">
        <v>0.25</v>
      </c>
      <c r="BR1677">
        <v>0.25</v>
      </c>
      <c r="BT1677">
        <v>0.36</v>
      </c>
      <c r="BU1677">
        <v>7</v>
      </c>
      <c r="BV1677">
        <v>0</v>
      </c>
      <c r="BW1677">
        <v>217</v>
      </c>
      <c r="BX1677">
        <v>23</v>
      </c>
      <c r="BY1677">
        <v>0</v>
      </c>
      <c r="BZ1677">
        <v>23</v>
      </c>
      <c r="CA1677">
        <v>0</v>
      </c>
      <c r="CB1677">
        <v>23</v>
      </c>
      <c r="CC1677">
        <v>237</v>
      </c>
      <c r="CD1677">
        <v>23</v>
      </c>
      <c r="CE1677">
        <v>108.21181640178226</v>
      </c>
      <c r="CF1677">
        <v>4</v>
      </c>
      <c r="CG1677">
        <v>1</v>
      </c>
      <c r="CM1677">
        <v>0.36</v>
      </c>
      <c r="CQ1677" t="s">
        <v>162</v>
      </c>
      <c r="CR1677" t="s">
        <v>173</v>
      </c>
      <c r="CS1677" t="s">
        <v>183</v>
      </c>
      <c r="CT1677">
        <v>217</v>
      </c>
      <c r="CU1677">
        <v>23</v>
      </c>
      <c r="CV1677">
        <v>0</v>
      </c>
      <c r="CW1677">
        <v>23</v>
      </c>
      <c r="CX1677">
        <v>0</v>
      </c>
      <c r="CY1677">
        <v>23</v>
      </c>
      <c r="CZ1677">
        <v>237</v>
      </c>
      <c r="DA1677">
        <v>23</v>
      </c>
      <c r="DB1677">
        <v>108.21181640178226</v>
      </c>
      <c r="DC1677">
        <v>4</v>
      </c>
      <c r="DD1677">
        <v>1</v>
      </c>
      <c r="DF1677">
        <v>0.23400000000000001</v>
      </c>
    </row>
    <row r="1678" spans="1:110" x14ac:dyDescent="0.25">
      <c r="A1678" s="74">
        <v>3</v>
      </c>
      <c r="B1678" s="44">
        <v>0</v>
      </c>
      <c r="C1678" s="44">
        <v>1</v>
      </c>
      <c r="D1678" s="44">
        <v>13</v>
      </c>
      <c r="E1678" s="44">
        <v>-0.21053703616122499</v>
      </c>
      <c r="F1678" s="44">
        <v>1420.077256</v>
      </c>
      <c r="G1678" s="75">
        <v>151.29</v>
      </c>
      <c r="H1678" s="74">
        <v>0.45300000000000001</v>
      </c>
      <c r="I1678" s="44">
        <v>4</v>
      </c>
      <c r="J1678" s="75">
        <v>0</v>
      </c>
      <c r="K1678" s="74">
        <v>0.375</v>
      </c>
      <c r="L1678" s="44">
        <v>4</v>
      </c>
      <c r="M1678" s="75">
        <v>0</v>
      </c>
      <c r="N1678" s="44">
        <v>0.29699999999999999</v>
      </c>
      <c r="O1678" s="44">
        <v>4</v>
      </c>
      <c r="P1678" s="75">
        <v>0</v>
      </c>
      <c r="Q1678" s="80">
        <f t="shared" si="131"/>
        <v>0.375</v>
      </c>
      <c r="R1678" s="88">
        <f t="shared" si="131"/>
        <v>4</v>
      </c>
      <c r="T1678" s="74">
        <v>0.75</v>
      </c>
      <c r="U1678" s="44">
        <v>7</v>
      </c>
      <c r="V1678" s="44">
        <v>0</v>
      </c>
      <c r="W1678" s="44">
        <v>217.000001</v>
      </c>
      <c r="X1678" s="44">
        <v>23</v>
      </c>
      <c r="Y1678" s="44">
        <v>0</v>
      </c>
      <c r="Z1678" s="44">
        <v>23</v>
      </c>
      <c r="AA1678" s="44">
        <v>0</v>
      </c>
      <c r="AB1678" s="44">
        <v>23</v>
      </c>
      <c r="AC1678" s="44">
        <v>237</v>
      </c>
      <c r="AD1678" s="44">
        <v>23</v>
      </c>
      <c r="AE1678" s="44">
        <v>107.78053150836378</v>
      </c>
      <c r="AF1678" s="44">
        <v>4</v>
      </c>
      <c r="AG1678" s="75">
        <v>1</v>
      </c>
      <c r="AH1678" s="74">
        <v>0.82899999999999996</v>
      </c>
      <c r="AI1678" s="44">
        <v>7</v>
      </c>
      <c r="AJ1678" s="44">
        <v>0</v>
      </c>
      <c r="AK1678" s="44">
        <v>217.000001</v>
      </c>
      <c r="AL1678" s="44">
        <v>23</v>
      </c>
      <c r="AM1678" s="44">
        <v>0</v>
      </c>
      <c r="AN1678" s="44">
        <v>23</v>
      </c>
      <c r="AO1678" s="44">
        <v>0</v>
      </c>
      <c r="AP1678" s="44">
        <v>23</v>
      </c>
      <c r="AQ1678" s="44">
        <v>237</v>
      </c>
      <c r="AR1678" s="44">
        <v>23</v>
      </c>
      <c r="AS1678" s="44">
        <v>107.78053150836378</v>
      </c>
      <c r="AT1678" s="44">
        <v>4</v>
      </c>
      <c r="AU1678" s="75">
        <v>1</v>
      </c>
      <c r="AW1678">
        <v>7</v>
      </c>
      <c r="AX1678">
        <v>0</v>
      </c>
      <c r="AY1678">
        <v>217.000001</v>
      </c>
      <c r="AZ1678">
        <v>23</v>
      </c>
      <c r="BA1678">
        <v>0</v>
      </c>
      <c r="BB1678">
        <v>23</v>
      </c>
      <c r="BC1678">
        <v>0</v>
      </c>
      <c r="BD1678">
        <v>23</v>
      </c>
      <c r="BE1678">
        <v>237</v>
      </c>
      <c r="BF1678">
        <v>23</v>
      </c>
      <c r="BG1678">
        <v>107.78053150836378</v>
      </c>
      <c r="BH1678">
        <v>4</v>
      </c>
      <c r="BI1678">
        <v>1</v>
      </c>
      <c r="BJ1678" s="74">
        <f t="shared" si="130"/>
        <v>0.78949999999999998</v>
      </c>
      <c r="BK1678" s="92">
        <f t="shared" si="132"/>
        <v>7</v>
      </c>
      <c r="BN1678" s="67">
        <f t="shared" si="133"/>
        <v>0.41449999999999998</v>
      </c>
      <c r="BO1678" s="9">
        <f t="shared" si="134"/>
        <v>3</v>
      </c>
      <c r="BQ1678">
        <v>0.23400000000000001</v>
      </c>
      <c r="BR1678">
        <v>0.23400000000000001</v>
      </c>
      <c r="BT1678">
        <v>0.375</v>
      </c>
      <c r="BU1678">
        <v>7</v>
      </c>
      <c r="BV1678">
        <v>0</v>
      </c>
      <c r="BW1678">
        <v>217.000001</v>
      </c>
      <c r="BX1678">
        <v>23</v>
      </c>
      <c r="BY1678">
        <v>0</v>
      </c>
      <c r="BZ1678">
        <v>23</v>
      </c>
      <c r="CA1678">
        <v>0</v>
      </c>
      <c r="CB1678">
        <v>23</v>
      </c>
      <c r="CC1678">
        <v>237</v>
      </c>
      <c r="CD1678">
        <v>23</v>
      </c>
      <c r="CE1678">
        <v>107.78053150836378</v>
      </c>
      <c r="CF1678">
        <v>4</v>
      </c>
      <c r="CG1678">
        <v>1</v>
      </c>
      <c r="CM1678">
        <v>0.375</v>
      </c>
      <c r="CQ1678" t="s">
        <v>162</v>
      </c>
      <c r="CR1678" t="s">
        <v>178</v>
      </c>
      <c r="CS1678" t="s">
        <v>183</v>
      </c>
      <c r="CT1678">
        <v>217.000001</v>
      </c>
      <c r="CU1678">
        <v>23</v>
      </c>
      <c r="CV1678">
        <v>0</v>
      </c>
      <c r="CW1678">
        <v>23</v>
      </c>
      <c r="CX1678">
        <v>0</v>
      </c>
      <c r="CY1678">
        <v>23</v>
      </c>
      <c r="CZ1678">
        <v>237</v>
      </c>
      <c r="DA1678">
        <v>23</v>
      </c>
      <c r="DB1678">
        <v>107.78053150836378</v>
      </c>
      <c r="DC1678">
        <v>4</v>
      </c>
      <c r="DD1678">
        <v>1</v>
      </c>
      <c r="DF1678">
        <v>0.23499999999999999</v>
      </c>
    </row>
    <row r="1679" spans="1:110" x14ac:dyDescent="0.25">
      <c r="A1679" s="74">
        <v>3</v>
      </c>
      <c r="B1679" s="44">
        <v>0</v>
      </c>
      <c r="C1679" s="44">
        <v>1</v>
      </c>
      <c r="D1679" s="44">
        <v>14</v>
      </c>
      <c r="E1679" s="44">
        <v>-0.11299903164934801</v>
      </c>
      <c r="F1679" s="44">
        <v>1453.2745175</v>
      </c>
      <c r="G1679" s="75">
        <v>159.34</v>
      </c>
      <c r="H1679" s="74">
        <v>0.437</v>
      </c>
      <c r="I1679" s="44">
        <v>4</v>
      </c>
      <c r="J1679" s="75">
        <v>0</v>
      </c>
      <c r="K1679" s="74">
        <v>0.35899999999999999</v>
      </c>
      <c r="L1679" s="44">
        <v>4</v>
      </c>
      <c r="M1679" s="75">
        <v>0</v>
      </c>
      <c r="N1679" s="44">
        <v>0.28100000000000003</v>
      </c>
      <c r="O1679" s="44">
        <v>4</v>
      </c>
      <c r="P1679" s="75">
        <v>0</v>
      </c>
      <c r="Q1679" s="80">
        <f t="shared" si="131"/>
        <v>0.35899999999999999</v>
      </c>
      <c r="R1679" s="88">
        <f t="shared" si="131"/>
        <v>4</v>
      </c>
      <c r="T1679" s="74">
        <v>0.78200000000000003</v>
      </c>
      <c r="U1679" s="44">
        <v>7</v>
      </c>
      <c r="V1679" s="44">
        <v>0</v>
      </c>
      <c r="W1679" s="44">
        <v>217</v>
      </c>
      <c r="X1679" s="44">
        <v>23</v>
      </c>
      <c r="Y1679" s="44">
        <v>0</v>
      </c>
      <c r="Z1679" s="44">
        <v>23</v>
      </c>
      <c r="AA1679" s="44">
        <v>0</v>
      </c>
      <c r="AB1679" s="44">
        <v>23</v>
      </c>
      <c r="AC1679" s="44">
        <v>237</v>
      </c>
      <c r="AD1679" s="44">
        <v>23</v>
      </c>
      <c r="AE1679" s="44">
        <v>107.36890719398303</v>
      </c>
      <c r="AF1679" s="44">
        <v>4</v>
      </c>
      <c r="AG1679" s="75">
        <v>1</v>
      </c>
      <c r="AH1679" s="74">
        <v>0.82799999999999996</v>
      </c>
      <c r="AI1679" s="44">
        <v>7</v>
      </c>
      <c r="AJ1679" s="44">
        <v>0</v>
      </c>
      <c r="AK1679" s="44">
        <v>217</v>
      </c>
      <c r="AL1679" s="44">
        <v>23</v>
      </c>
      <c r="AM1679" s="44">
        <v>0</v>
      </c>
      <c r="AN1679" s="44">
        <v>23</v>
      </c>
      <c r="AO1679" s="44">
        <v>0</v>
      </c>
      <c r="AP1679" s="44">
        <v>23</v>
      </c>
      <c r="AQ1679" s="44">
        <v>237</v>
      </c>
      <c r="AR1679" s="44">
        <v>23</v>
      </c>
      <c r="AS1679" s="44">
        <v>107.36890719398303</v>
      </c>
      <c r="AT1679" s="44">
        <v>4</v>
      </c>
      <c r="AU1679" s="75">
        <v>1</v>
      </c>
      <c r="AW1679">
        <v>7</v>
      </c>
      <c r="AX1679">
        <v>0</v>
      </c>
      <c r="AY1679">
        <v>217</v>
      </c>
      <c r="AZ1679">
        <v>23</v>
      </c>
      <c r="BA1679">
        <v>0</v>
      </c>
      <c r="BB1679">
        <v>23</v>
      </c>
      <c r="BC1679">
        <v>0</v>
      </c>
      <c r="BD1679">
        <v>23</v>
      </c>
      <c r="BE1679">
        <v>237</v>
      </c>
      <c r="BF1679">
        <v>23</v>
      </c>
      <c r="BG1679">
        <v>107.36890719398303</v>
      </c>
      <c r="BH1679">
        <v>4</v>
      </c>
      <c r="BI1679">
        <v>1</v>
      </c>
      <c r="BJ1679" s="74">
        <f t="shared" si="130"/>
        <v>0.80499999999999994</v>
      </c>
      <c r="BK1679" s="92">
        <f t="shared" si="132"/>
        <v>7</v>
      </c>
      <c r="BN1679" s="67">
        <f t="shared" si="133"/>
        <v>0.44599999999999995</v>
      </c>
      <c r="BO1679" s="9">
        <f t="shared" si="134"/>
        <v>3</v>
      </c>
      <c r="BQ1679">
        <v>0.25</v>
      </c>
      <c r="BR1679">
        <v>0.25</v>
      </c>
      <c r="BT1679">
        <v>0.375</v>
      </c>
      <c r="BU1679">
        <v>7</v>
      </c>
      <c r="BV1679">
        <v>0</v>
      </c>
      <c r="BW1679">
        <v>217</v>
      </c>
      <c r="BX1679">
        <v>23</v>
      </c>
      <c r="BY1679">
        <v>0</v>
      </c>
      <c r="BZ1679">
        <v>23</v>
      </c>
      <c r="CA1679">
        <v>0</v>
      </c>
      <c r="CB1679">
        <v>23</v>
      </c>
      <c r="CC1679">
        <v>237</v>
      </c>
      <c r="CD1679">
        <v>23</v>
      </c>
      <c r="CE1679">
        <v>107.36890719398303</v>
      </c>
      <c r="CF1679">
        <v>4</v>
      </c>
      <c r="CG1679">
        <v>1</v>
      </c>
      <c r="CM1679">
        <v>0.375</v>
      </c>
      <c r="CQ1679" t="s">
        <v>162</v>
      </c>
      <c r="CR1679" t="s">
        <v>177</v>
      </c>
      <c r="CS1679" t="s">
        <v>183</v>
      </c>
      <c r="CT1679">
        <v>217</v>
      </c>
      <c r="CU1679">
        <v>23</v>
      </c>
      <c r="CV1679">
        <v>0</v>
      </c>
      <c r="CW1679">
        <v>23</v>
      </c>
      <c r="CX1679">
        <v>0</v>
      </c>
      <c r="CY1679">
        <v>23</v>
      </c>
      <c r="CZ1679">
        <v>237</v>
      </c>
      <c r="DA1679">
        <v>23</v>
      </c>
      <c r="DB1679">
        <v>107.36890719398303</v>
      </c>
      <c r="DC1679">
        <v>4</v>
      </c>
      <c r="DD1679">
        <v>1</v>
      </c>
      <c r="DF1679">
        <v>0.25</v>
      </c>
    </row>
    <row r="1680" spans="1:110" x14ac:dyDescent="0.25">
      <c r="A1680" s="74">
        <v>3</v>
      </c>
      <c r="B1680" s="44">
        <v>0</v>
      </c>
      <c r="C1680" s="44">
        <v>1</v>
      </c>
      <c r="D1680" s="44">
        <v>15</v>
      </c>
      <c r="E1680" s="44">
        <v>-1.54610271374715E-2</v>
      </c>
      <c r="F1680" s="44">
        <v>1486.471779</v>
      </c>
      <c r="G1680" s="75">
        <v>167.39</v>
      </c>
      <c r="H1680" s="74">
        <v>0.45300000000000001</v>
      </c>
      <c r="I1680" s="44">
        <v>4</v>
      </c>
      <c r="J1680" s="75">
        <v>0</v>
      </c>
      <c r="K1680" s="74">
        <v>0.35899999999999999</v>
      </c>
      <c r="L1680" s="44">
        <v>4</v>
      </c>
      <c r="M1680" s="75">
        <v>0</v>
      </c>
      <c r="N1680" s="44">
        <v>0.29699999999999999</v>
      </c>
      <c r="O1680" s="44">
        <v>4</v>
      </c>
      <c r="P1680" s="75">
        <v>0</v>
      </c>
      <c r="Q1680" s="80">
        <f t="shared" si="131"/>
        <v>0.36966666666666664</v>
      </c>
      <c r="R1680" s="88">
        <f t="shared" si="131"/>
        <v>4</v>
      </c>
      <c r="T1680" s="74">
        <v>0.76500000000000001</v>
      </c>
      <c r="U1680" s="44">
        <v>7</v>
      </c>
      <c r="V1680" s="44">
        <v>0</v>
      </c>
      <c r="W1680" s="44">
        <v>217.000001</v>
      </c>
      <c r="X1680" s="44">
        <v>23</v>
      </c>
      <c r="Y1680" s="44">
        <v>0</v>
      </c>
      <c r="Z1680" s="44">
        <v>23</v>
      </c>
      <c r="AA1680" s="44">
        <v>0</v>
      </c>
      <c r="AB1680" s="44">
        <v>23</v>
      </c>
      <c r="AC1680" s="44">
        <v>237</v>
      </c>
      <c r="AD1680" s="44">
        <v>23</v>
      </c>
      <c r="AE1680" s="44">
        <v>106.97571067367616</v>
      </c>
      <c r="AF1680" s="44">
        <v>4</v>
      </c>
      <c r="AG1680" s="75">
        <v>1</v>
      </c>
      <c r="AH1680" s="74">
        <v>0.79700000000000004</v>
      </c>
      <c r="AI1680" s="44">
        <v>7</v>
      </c>
      <c r="AJ1680" s="44">
        <v>0</v>
      </c>
      <c r="AK1680" s="44">
        <v>217.000001</v>
      </c>
      <c r="AL1680" s="44">
        <v>23</v>
      </c>
      <c r="AM1680" s="44">
        <v>0</v>
      </c>
      <c r="AN1680" s="44">
        <v>23</v>
      </c>
      <c r="AO1680" s="44">
        <v>0</v>
      </c>
      <c r="AP1680" s="44">
        <v>23</v>
      </c>
      <c r="AQ1680" s="44">
        <v>237</v>
      </c>
      <c r="AR1680" s="44">
        <v>23</v>
      </c>
      <c r="AS1680" s="44">
        <v>106.97571067367616</v>
      </c>
      <c r="AT1680" s="44">
        <v>4</v>
      </c>
      <c r="AU1680" s="75">
        <v>1</v>
      </c>
      <c r="AW1680">
        <v>7</v>
      </c>
      <c r="AX1680">
        <v>0</v>
      </c>
      <c r="AY1680">
        <v>217.000001</v>
      </c>
      <c r="AZ1680">
        <v>23</v>
      </c>
      <c r="BA1680">
        <v>0</v>
      </c>
      <c r="BB1680">
        <v>23</v>
      </c>
      <c r="BC1680">
        <v>0</v>
      </c>
      <c r="BD1680">
        <v>23</v>
      </c>
      <c r="BE1680">
        <v>237</v>
      </c>
      <c r="BF1680">
        <v>23</v>
      </c>
      <c r="BG1680">
        <v>106.97571067367616</v>
      </c>
      <c r="BH1680">
        <v>4</v>
      </c>
      <c r="BI1680">
        <v>1</v>
      </c>
      <c r="BJ1680" s="74">
        <f t="shared" si="130"/>
        <v>0.78100000000000003</v>
      </c>
      <c r="BK1680" s="92">
        <f t="shared" si="132"/>
        <v>7</v>
      </c>
      <c r="BN1680" s="67">
        <f t="shared" si="133"/>
        <v>0.41133333333333338</v>
      </c>
      <c r="BO1680" s="9">
        <f t="shared" si="134"/>
        <v>3</v>
      </c>
      <c r="BQ1680">
        <v>0.20300000000000001</v>
      </c>
      <c r="BR1680">
        <v>0.20300000000000001</v>
      </c>
      <c r="BT1680">
        <v>0.35899999999999999</v>
      </c>
      <c r="BU1680">
        <v>7</v>
      </c>
      <c r="BV1680">
        <v>0</v>
      </c>
      <c r="BW1680">
        <v>217.000001</v>
      </c>
      <c r="BX1680">
        <v>23</v>
      </c>
      <c r="BY1680">
        <v>0</v>
      </c>
      <c r="BZ1680">
        <v>23</v>
      </c>
      <c r="CA1680">
        <v>0</v>
      </c>
      <c r="CB1680">
        <v>23</v>
      </c>
      <c r="CC1680">
        <v>237</v>
      </c>
      <c r="CD1680">
        <v>23</v>
      </c>
      <c r="CE1680">
        <v>106.97571067367616</v>
      </c>
      <c r="CF1680">
        <v>4</v>
      </c>
      <c r="CG1680">
        <v>1</v>
      </c>
      <c r="CM1680">
        <v>0.35899999999999999</v>
      </c>
      <c r="CQ1680" t="s">
        <v>162</v>
      </c>
      <c r="CR1680" t="s">
        <v>175</v>
      </c>
      <c r="CS1680" t="s">
        <v>183</v>
      </c>
      <c r="CT1680">
        <v>217.000001</v>
      </c>
      <c r="CU1680">
        <v>23</v>
      </c>
      <c r="CV1680">
        <v>0</v>
      </c>
      <c r="CW1680">
        <v>23</v>
      </c>
      <c r="CX1680">
        <v>0</v>
      </c>
      <c r="CY1680">
        <v>23</v>
      </c>
      <c r="CZ1680">
        <v>237</v>
      </c>
      <c r="DA1680">
        <v>23</v>
      </c>
      <c r="DB1680">
        <v>106.97571067367616</v>
      </c>
      <c r="DC1680">
        <v>4</v>
      </c>
      <c r="DD1680">
        <v>1</v>
      </c>
      <c r="DF1680">
        <v>0.218</v>
      </c>
    </row>
    <row r="1681" spans="1:110" x14ac:dyDescent="0.25">
      <c r="A1681" s="74">
        <v>3</v>
      </c>
      <c r="B1681" s="44">
        <v>0</v>
      </c>
      <c r="C1681" s="44">
        <v>1</v>
      </c>
      <c r="D1681" s="44">
        <v>16</v>
      </c>
      <c r="E1681" s="44">
        <v>8.2076977374405405E-2</v>
      </c>
      <c r="F1681" s="44">
        <v>1519.6690404999999</v>
      </c>
      <c r="G1681" s="75">
        <v>175.44</v>
      </c>
      <c r="H1681" s="74">
        <v>0.45300000000000001</v>
      </c>
      <c r="I1681" s="44">
        <v>4</v>
      </c>
      <c r="J1681" s="75">
        <v>0</v>
      </c>
      <c r="K1681" s="74">
        <v>0.35899999999999999</v>
      </c>
      <c r="L1681" s="44">
        <v>4</v>
      </c>
      <c r="M1681" s="75">
        <v>0</v>
      </c>
      <c r="N1681" s="44">
        <v>0.29699999999999999</v>
      </c>
      <c r="O1681" s="44">
        <v>4</v>
      </c>
      <c r="P1681" s="75">
        <v>0</v>
      </c>
      <c r="Q1681" s="80">
        <f t="shared" si="131"/>
        <v>0.36966666666666664</v>
      </c>
      <c r="R1681" s="88">
        <f t="shared" si="131"/>
        <v>4</v>
      </c>
      <c r="T1681" s="74">
        <v>0.76600000000000001</v>
      </c>
      <c r="U1681" s="44">
        <v>7</v>
      </c>
      <c r="V1681" s="44">
        <v>0</v>
      </c>
      <c r="W1681" s="44">
        <v>217.000001</v>
      </c>
      <c r="X1681" s="44">
        <v>23</v>
      </c>
      <c r="Y1681" s="44">
        <v>0</v>
      </c>
      <c r="Z1681" s="44">
        <v>23</v>
      </c>
      <c r="AA1681" s="44">
        <v>0</v>
      </c>
      <c r="AB1681" s="44">
        <v>23</v>
      </c>
      <c r="AC1681" s="44">
        <v>237</v>
      </c>
      <c r="AD1681" s="44">
        <v>23</v>
      </c>
      <c r="AE1681" s="44">
        <v>106.59967229351278</v>
      </c>
      <c r="AF1681" s="44">
        <v>4</v>
      </c>
      <c r="AG1681" s="75">
        <v>1</v>
      </c>
      <c r="AH1681" s="74">
        <v>0.81200000000000006</v>
      </c>
      <c r="AI1681" s="44">
        <v>7</v>
      </c>
      <c r="AJ1681" s="44">
        <v>0</v>
      </c>
      <c r="AK1681" s="44">
        <v>217.000001</v>
      </c>
      <c r="AL1681" s="44">
        <v>23</v>
      </c>
      <c r="AM1681" s="44">
        <v>0</v>
      </c>
      <c r="AN1681" s="44">
        <v>23</v>
      </c>
      <c r="AO1681" s="44">
        <v>0</v>
      </c>
      <c r="AP1681" s="44">
        <v>23</v>
      </c>
      <c r="AQ1681" s="44">
        <v>237</v>
      </c>
      <c r="AR1681" s="44">
        <v>23</v>
      </c>
      <c r="AS1681" s="44">
        <v>106.59967229351278</v>
      </c>
      <c r="AT1681" s="44">
        <v>4</v>
      </c>
      <c r="AU1681" s="75">
        <v>1</v>
      </c>
      <c r="AW1681">
        <v>7</v>
      </c>
      <c r="AX1681">
        <v>0</v>
      </c>
      <c r="AY1681">
        <v>217.000001</v>
      </c>
      <c r="AZ1681">
        <v>23</v>
      </c>
      <c r="BA1681">
        <v>0</v>
      </c>
      <c r="BB1681">
        <v>23</v>
      </c>
      <c r="BC1681">
        <v>0</v>
      </c>
      <c r="BD1681">
        <v>23</v>
      </c>
      <c r="BE1681">
        <v>237</v>
      </c>
      <c r="BF1681">
        <v>23</v>
      </c>
      <c r="BG1681">
        <v>106.59967229351278</v>
      </c>
      <c r="BH1681">
        <v>4</v>
      </c>
      <c r="BI1681">
        <v>1</v>
      </c>
      <c r="BJ1681" s="74">
        <f t="shared" si="130"/>
        <v>0.78900000000000003</v>
      </c>
      <c r="BK1681" s="92">
        <f t="shared" si="132"/>
        <v>7</v>
      </c>
      <c r="BN1681" s="67">
        <f t="shared" si="133"/>
        <v>0.41933333333333339</v>
      </c>
      <c r="BO1681" s="9">
        <f t="shared" si="134"/>
        <v>3</v>
      </c>
      <c r="BQ1681">
        <v>0.25</v>
      </c>
      <c r="BR1681">
        <v>0.25</v>
      </c>
      <c r="BT1681">
        <v>0.375</v>
      </c>
      <c r="BU1681">
        <v>7</v>
      </c>
      <c r="BV1681">
        <v>0</v>
      </c>
      <c r="BW1681">
        <v>217.000001</v>
      </c>
      <c r="BX1681">
        <v>23</v>
      </c>
      <c r="BY1681">
        <v>0</v>
      </c>
      <c r="BZ1681">
        <v>23</v>
      </c>
      <c r="CA1681">
        <v>0</v>
      </c>
      <c r="CB1681">
        <v>23</v>
      </c>
      <c r="CC1681">
        <v>237</v>
      </c>
      <c r="CD1681">
        <v>23</v>
      </c>
      <c r="CE1681">
        <v>106.59967229351278</v>
      </c>
      <c r="CF1681">
        <v>4</v>
      </c>
      <c r="CG1681">
        <v>1</v>
      </c>
      <c r="CM1681">
        <v>0.375</v>
      </c>
      <c r="CQ1681" t="s">
        <v>162</v>
      </c>
      <c r="CR1681" t="s">
        <v>173</v>
      </c>
      <c r="CS1681" t="s">
        <v>183</v>
      </c>
      <c r="CT1681">
        <v>217.000001</v>
      </c>
      <c r="CU1681">
        <v>23</v>
      </c>
      <c r="CV1681">
        <v>0</v>
      </c>
      <c r="CW1681">
        <v>23</v>
      </c>
      <c r="CX1681">
        <v>0</v>
      </c>
      <c r="CY1681">
        <v>23</v>
      </c>
      <c r="CZ1681">
        <v>237</v>
      </c>
      <c r="DA1681">
        <v>23</v>
      </c>
      <c r="DB1681">
        <v>106.59967229351278</v>
      </c>
      <c r="DC1681">
        <v>4</v>
      </c>
      <c r="DD1681">
        <v>1</v>
      </c>
      <c r="DF1681">
        <v>0.23400000000000001</v>
      </c>
    </row>
    <row r="1682" spans="1:110" x14ac:dyDescent="0.25">
      <c r="A1682" s="74">
        <v>3</v>
      </c>
      <c r="B1682" s="44">
        <v>0</v>
      </c>
      <c r="C1682" s="44">
        <v>1</v>
      </c>
      <c r="D1682" s="44">
        <v>17</v>
      </c>
      <c r="E1682" s="44">
        <v>0.179614981886282</v>
      </c>
      <c r="F1682" s="44">
        <v>1552.8663019999999</v>
      </c>
      <c r="G1682" s="75">
        <v>183.49</v>
      </c>
      <c r="H1682" s="74">
        <v>0.45300000000000001</v>
      </c>
      <c r="I1682" s="44">
        <v>4</v>
      </c>
      <c r="J1682" s="75">
        <v>0</v>
      </c>
      <c r="K1682" s="74">
        <v>0.34399999999999997</v>
      </c>
      <c r="L1682" s="44">
        <v>4</v>
      </c>
      <c r="M1682" s="75">
        <v>0</v>
      </c>
      <c r="N1682" s="44">
        <v>0.29699999999999999</v>
      </c>
      <c r="O1682" s="44">
        <v>4</v>
      </c>
      <c r="P1682" s="75">
        <v>0</v>
      </c>
      <c r="Q1682" s="80">
        <f t="shared" si="131"/>
        <v>0.36466666666666664</v>
      </c>
      <c r="R1682" s="88">
        <f t="shared" si="131"/>
        <v>4</v>
      </c>
      <c r="T1682" s="74">
        <v>0.78100000000000003</v>
      </c>
      <c r="U1682" s="44">
        <v>7</v>
      </c>
      <c r="V1682" s="44">
        <v>0</v>
      </c>
      <c r="W1682" s="44">
        <v>217.000001</v>
      </c>
      <c r="X1682" s="44">
        <v>23</v>
      </c>
      <c r="Y1682" s="44">
        <v>0</v>
      </c>
      <c r="Z1682" s="44">
        <v>23</v>
      </c>
      <c r="AA1682" s="44">
        <v>0</v>
      </c>
      <c r="AB1682" s="44">
        <v>23</v>
      </c>
      <c r="AC1682" s="44">
        <v>237</v>
      </c>
      <c r="AD1682" s="44">
        <v>23</v>
      </c>
      <c r="AE1682" s="44">
        <v>106.2397118500805</v>
      </c>
      <c r="AF1682" s="44">
        <v>4</v>
      </c>
      <c r="AG1682" s="75">
        <v>1</v>
      </c>
      <c r="AH1682" s="74">
        <v>0.81200000000000006</v>
      </c>
      <c r="AI1682" s="44">
        <v>7</v>
      </c>
      <c r="AJ1682" s="44">
        <v>0</v>
      </c>
      <c r="AK1682" s="44">
        <v>217.000001</v>
      </c>
      <c r="AL1682" s="44">
        <v>23</v>
      </c>
      <c r="AM1682" s="44">
        <v>0</v>
      </c>
      <c r="AN1682" s="44">
        <v>23</v>
      </c>
      <c r="AO1682" s="44">
        <v>0</v>
      </c>
      <c r="AP1682" s="44">
        <v>23</v>
      </c>
      <c r="AQ1682" s="44">
        <v>237</v>
      </c>
      <c r="AR1682" s="44">
        <v>23</v>
      </c>
      <c r="AS1682" s="44">
        <v>106.2397118500805</v>
      </c>
      <c r="AT1682" s="44">
        <v>4</v>
      </c>
      <c r="AU1682" s="75">
        <v>1</v>
      </c>
      <c r="AW1682">
        <v>7</v>
      </c>
      <c r="AX1682">
        <v>0</v>
      </c>
      <c r="AY1682">
        <v>217.000001</v>
      </c>
      <c r="AZ1682">
        <v>23</v>
      </c>
      <c r="BA1682">
        <v>0</v>
      </c>
      <c r="BB1682">
        <v>23</v>
      </c>
      <c r="BC1682">
        <v>0</v>
      </c>
      <c r="BD1682">
        <v>23</v>
      </c>
      <c r="BE1682">
        <v>237</v>
      </c>
      <c r="BF1682">
        <v>23</v>
      </c>
      <c r="BG1682">
        <v>106.2397118500805</v>
      </c>
      <c r="BH1682">
        <v>4</v>
      </c>
      <c r="BI1682">
        <v>1</v>
      </c>
      <c r="BJ1682" s="74">
        <f t="shared" si="130"/>
        <v>0.79649999999999999</v>
      </c>
      <c r="BK1682" s="92">
        <f t="shared" si="132"/>
        <v>7</v>
      </c>
      <c r="BN1682" s="67">
        <f t="shared" si="133"/>
        <v>0.43183333333333335</v>
      </c>
      <c r="BO1682" s="9">
        <f t="shared" si="134"/>
        <v>3</v>
      </c>
      <c r="BQ1682">
        <v>0.25</v>
      </c>
      <c r="BR1682">
        <v>0.25</v>
      </c>
      <c r="BT1682">
        <v>0.35899999999999999</v>
      </c>
      <c r="BU1682">
        <v>7</v>
      </c>
      <c r="BV1682">
        <v>0</v>
      </c>
      <c r="BW1682">
        <v>217.000001</v>
      </c>
      <c r="BX1682">
        <v>23</v>
      </c>
      <c r="BY1682">
        <v>0</v>
      </c>
      <c r="BZ1682">
        <v>23</v>
      </c>
      <c r="CA1682">
        <v>0</v>
      </c>
      <c r="CB1682">
        <v>23</v>
      </c>
      <c r="CC1682">
        <v>237</v>
      </c>
      <c r="CD1682">
        <v>23</v>
      </c>
      <c r="CE1682">
        <v>106.2397118500805</v>
      </c>
      <c r="CF1682">
        <v>4</v>
      </c>
      <c r="CG1682">
        <v>1</v>
      </c>
      <c r="CM1682">
        <v>0.35899999999999999</v>
      </c>
      <c r="CQ1682" t="s">
        <v>162</v>
      </c>
      <c r="CR1682" t="s">
        <v>175</v>
      </c>
      <c r="CS1682" t="s">
        <v>183</v>
      </c>
      <c r="CT1682">
        <v>217.000001</v>
      </c>
      <c r="CU1682">
        <v>23</v>
      </c>
      <c r="CV1682">
        <v>0</v>
      </c>
      <c r="CW1682">
        <v>23</v>
      </c>
      <c r="CX1682">
        <v>0</v>
      </c>
      <c r="CY1682">
        <v>23</v>
      </c>
      <c r="CZ1682">
        <v>237</v>
      </c>
      <c r="DA1682">
        <v>23</v>
      </c>
      <c r="DB1682">
        <v>106.2397118500805</v>
      </c>
      <c r="DC1682">
        <v>4</v>
      </c>
      <c r="DD1682">
        <v>1</v>
      </c>
      <c r="DF1682">
        <v>0.218</v>
      </c>
    </row>
    <row r="1683" spans="1:110" x14ac:dyDescent="0.25">
      <c r="A1683" s="74">
        <v>3</v>
      </c>
      <c r="B1683" s="44">
        <v>0</v>
      </c>
      <c r="C1683" s="44">
        <v>1</v>
      </c>
      <c r="D1683" s="44">
        <v>18</v>
      </c>
      <c r="E1683" s="44">
        <v>0.277152986398159</v>
      </c>
      <c r="F1683" s="44">
        <v>1586.0635635000001</v>
      </c>
      <c r="G1683" s="75">
        <v>191.54</v>
      </c>
      <c r="H1683" s="74">
        <v>0.45300000000000001</v>
      </c>
      <c r="I1683" s="44">
        <v>4</v>
      </c>
      <c r="J1683" s="75">
        <v>0</v>
      </c>
      <c r="K1683" s="74">
        <v>0.34399999999999997</v>
      </c>
      <c r="L1683" s="44">
        <v>4</v>
      </c>
      <c r="M1683" s="75">
        <v>0</v>
      </c>
      <c r="N1683" s="44">
        <v>0.29699999999999999</v>
      </c>
      <c r="O1683" s="44">
        <v>4</v>
      </c>
      <c r="P1683" s="75">
        <v>0</v>
      </c>
      <c r="Q1683" s="80">
        <f t="shared" si="131"/>
        <v>0.36466666666666664</v>
      </c>
      <c r="R1683" s="88">
        <f t="shared" si="131"/>
        <v>4</v>
      </c>
      <c r="T1683" s="74">
        <v>0.78100000000000003</v>
      </c>
      <c r="U1683" s="44">
        <v>7</v>
      </c>
      <c r="V1683" s="44">
        <v>0</v>
      </c>
      <c r="W1683" s="44">
        <v>217</v>
      </c>
      <c r="X1683" s="44">
        <v>23</v>
      </c>
      <c r="Y1683" s="44">
        <v>0</v>
      </c>
      <c r="Z1683" s="44">
        <v>23</v>
      </c>
      <c r="AA1683" s="44">
        <v>0</v>
      </c>
      <c r="AB1683" s="44">
        <v>23</v>
      </c>
      <c r="AC1683" s="44">
        <v>237</v>
      </c>
      <c r="AD1683" s="44">
        <v>23</v>
      </c>
      <c r="AE1683" s="44">
        <v>105.89479990507776</v>
      </c>
      <c r="AF1683" s="44">
        <v>4</v>
      </c>
      <c r="AG1683" s="75">
        <v>1</v>
      </c>
      <c r="AH1683" s="74">
        <v>0.82799999999999996</v>
      </c>
      <c r="AI1683" s="44">
        <v>7</v>
      </c>
      <c r="AJ1683" s="44">
        <v>0</v>
      </c>
      <c r="AK1683" s="44">
        <v>217</v>
      </c>
      <c r="AL1683" s="44">
        <v>23</v>
      </c>
      <c r="AM1683" s="44">
        <v>0</v>
      </c>
      <c r="AN1683" s="44">
        <v>23</v>
      </c>
      <c r="AO1683" s="44">
        <v>0</v>
      </c>
      <c r="AP1683" s="44">
        <v>23</v>
      </c>
      <c r="AQ1683" s="44">
        <v>237</v>
      </c>
      <c r="AR1683" s="44">
        <v>23</v>
      </c>
      <c r="AS1683" s="44">
        <v>105.89479990507776</v>
      </c>
      <c r="AT1683" s="44">
        <v>4</v>
      </c>
      <c r="AU1683" s="75">
        <v>1</v>
      </c>
      <c r="AW1683">
        <v>7</v>
      </c>
      <c r="AX1683">
        <v>0</v>
      </c>
      <c r="AY1683">
        <v>217</v>
      </c>
      <c r="AZ1683">
        <v>23</v>
      </c>
      <c r="BA1683">
        <v>0</v>
      </c>
      <c r="BB1683">
        <v>23</v>
      </c>
      <c r="BC1683">
        <v>0</v>
      </c>
      <c r="BD1683">
        <v>23</v>
      </c>
      <c r="BE1683">
        <v>237</v>
      </c>
      <c r="BF1683">
        <v>23</v>
      </c>
      <c r="BG1683">
        <v>105.89479990507776</v>
      </c>
      <c r="BH1683">
        <v>4</v>
      </c>
      <c r="BI1683">
        <v>1</v>
      </c>
      <c r="BJ1683" s="74">
        <f t="shared" si="130"/>
        <v>0.80449999999999999</v>
      </c>
      <c r="BK1683" s="92">
        <f t="shared" si="132"/>
        <v>7</v>
      </c>
      <c r="BN1683" s="67">
        <f t="shared" si="133"/>
        <v>0.43983333333333335</v>
      </c>
      <c r="BO1683" s="9">
        <f t="shared" si="134"/>
        <v>3</v>
      </c>
      <c r="BQ1683">
        <v>0.25</v>
      </c>
      <c r="BR1683">
        <v>0.25</v>
      </c>
      <c r="BT1683">
        <v>0.36</v>
      </c>
      <c r="BU1683">
        <v>7</v>
      </c>
      <c r="BV1683">
        <v>0</v>
      </c>
      <c r="BW1683">
        <v>217</v>
      </c>
      <c r="BX1683">
        <v>23</v>
      </c>
      <c r="BY1683">
        <v>0</v>
      </c>
      <c r="BZ1683">
        <v>23</v>
      </c>
      <c r="CA1683">
        <v>0</v>
      </c>
      <c r="CB1683">
        <v>23</v>
      </c>
      <c r="CC1683">
        <v>237</v>
      </c>
      <c r="CD1683">
        <v>23</v>
      </c>
      <c r="CE1683">
        <v>105.89479990507776</v>
      </c>
      <c r="CF1683">
        <v>4</v>
      </c>
      <c r="CG1683">
        <v>1</v>
      </c>
      <c r="CM1683">
        <v>0.36</v>
      </c>
      <c r="CQ1683" t="s">
        <v>162</v>
      </c>
      <c r="CR1683" t="s">
        <v>177</v>
      </c>
      <c r="CS1683" t="s">
        <v>183</v>
      </c>
      <c r="CT1683">
        <v>217</v>
      </c>
      <c r="CU1683">
        <v>23</v>
      </c>
      <c r="CV1683">
        <v>0</v>
      </c>
      <c r="CW1683">
        <v>23</v>
      </c>
      <c r="CX1683">
        <v>0</v>
      </c>
      <c r="CY1683">
        <v>23</v>
      </c>
      <c r="CZ1683">
        <v>237</v>
      </c>
      <c r="DA1683">
        <v>23</v>
      </c>
      <c r="DB1683">
        <v>105.89479990507776</v>
      </c>
      <c r="DC1683">
        <v>4</v>
      </c>
      <c r="DD1683">
        <v>1</v>
      </c>
      <c r="DF1683">
        <v>0.25</v>
      </c>
    </row>
    <row r="1684" spans="1:110" x14ac:dyDescent="0.25">
      <c r="A1684" s="74">
        <v>3</v>
      </c>
      <c r="B1684" s="44">
        <v>0</v>
      </c>
      <c r="C1684" s="44">
        <v>1</v>
      </c>
      <c r="D1684" s="44">
        <v>19</v>
      </c>
      <c r="E1684" s="44">
        <v>0.37469099091001901</v>
      </c>
      <c r="F1684" s="44">
        <v>1619.2608250000001</v>
      </c>
      <c r="G1684" s="75">
        <v>199.59</v>
      </c>
      <c r="H1684" s="74">
        <v>0.45300000000000001</v>
      </c>
      <c r="I1684" s="44">
        <v>4</v>
      </c>
      <c r="J1684" s="75">
        <v>0</v>
      </c>
      <c r="K1684" s="74">
        <v>0.36</v>
      </c>
      <c r="L1684" s="44">
        <v>4</v>
      </c>
      <c r="M1684" s="75">
        <v>0</v>
      </c>
      <c r="N1684" s="44">
        <v>0.28100000000000003</v>
      </c>
      <c r="O1684" s="44">
        <v>4</v>
      </c>
      <c r="P1684" s="75">
        <v>0</v>
      </c>
      <c r="Q1684" s="80">
        <f t="shared" si="131"/>
        <v>0.36466666666666664</v>
      </c>
      <c r="R1684" s="88">
        <f t="shared" si="131"/>
        <v>4</v>
      </c>
      <c r="T1684" s="74">
        <v>0.78100000000000003</v>
      </c>
      <c r="U1684" s="44">
        <v>7</v>
      </c>
      <c r="V1684" s="44">
        <v>0</v>
      </c>
      <c r="W1684" s="44">
        <v>217</v>
      </c>
      <c r="X1684" s="44">
        <v>23</v>
      </c>
      <c r="Y1684" s="44">
        <v>0</v>
      </c>
      <c r="Z1684" s="44">
        <v>23</v>
      </c>
      <c r="AA1684" s="44">
        <v>0</v>
      </c>
      <c r="AB1684" s="44">
        <v>23</v>
      </c>
      <c r="AC1684" s="44">
        <v>237</v>
      </c>
      <c r="AD1684" s="44">
        <v>23</v>
      </c>
      <c r="AE1684" s="44">
        <v>105.56404982497038</v>
      </c>
      <c r="AF1684" s="44">
        <v>4</v>
      </c>
      <c r="AG1684" s="75">
        <v>1</v>
      </c>
      <c r="AH1684" s="74">
        <v>0.81299999999999994</v>
      </c>
      <c r="AI1684" s="44">
        <v>7</v>
      </c>
      <c r="AJ1684" s="44">
        <v>0</v>
      </c>
      <c r="AK1684" s="44">
        <v>217</v>
      </c>
      <c r="AL1684" s="44">
        <v>23</v>
      </c>
      <c r="AM1684" s="44">
        <v>0</v>
      </c>
      <c r="AN1684" s="44">
        <v>23</v>
      </c>
      <c r="AO1684" s="44">
        <v>0</v>
      </c>
      <c r="AP1684" s="44">
        <v>23</v>
      </c>
      <c r="AQ1684" s="44">
        <v>237</v>
      </c>
      <c r="AR1684" s="44">
        <v>23</v>
      </c>
      <c r="AS1684" s="44">
        <v>105.56404982497038</v>
      </c>
      <c r="AT1684" s="44">
        <v>4</v>
      </c>
      <c r="AU1684" s="75">
        <v>1</v>
      </c>
      <c r="AW1684">
        <v>7</v>
      </c>
      <c r="AX1684">
        <v>0</v>
      </c>
      <c r="AY1684">
        <v>217</v>
      </c>
      <c r="AZ1684">
        <v>23</v>
      </c>
      <c r="BA1684">
        <v>0</v>
      </c>
      <c r="BB1684">
        <v>23</v>
      </c>
      <c r="BC1684">
        <v>0</v>
      </c>
      <c r="BD1684">
        <v>23</v>
      </c>
      <c r="BE1684">
        <v>237</v>
      </c>
      <c r="BF1684">
        <v>23</v>
      </c>
      <c r="BG1684">
        <v>105.56404982497038</v>
      </c>
      <c r="BH1684">
        <v>4</v>
      </c>
      <c r="BI1684">
        <v>1</v>
      </c>
      <c r="BJ1684" s="74">
        <f t="shared" si="130"/>
        <v>0.79699999999999993</v>
      </c>
      <c r="BK1684" s="92">
        <f t="shared" si="132"/>
        <v>7</v>
      </c>
      <c r="BN1684" s="67">
        <f t="shared" si="133"/>
        <v>0.43233333333333329</v>
      </c>
      <c r="BO1684" s="9">
        <f t="shared" si="134"/>
        <v>3</v>
      </c>
      <c r="BQ1684">
        <v>0.26500000000000001</v>
      </c>
      <c r="BR1684">
        <v>0.26500000000000001</v>
      </c>
      <c r="BT1684">
        <v>0.35899999999999999</v>
      </c>
      <c r="BU1684">
        <v>7</v>
      </c>
      <c r="BV1684">
        <v>0</v>
      </c>
      <c r="BW1684">
        <v>217</v>
      </c>
      <c r="BX1684">
        <v>23</v>
      </c>
      <c r="BY1684">
        <v>0</v>
      </c>
      <c r="BZ1684">
        <v>23</v>
      </c>
      <c r="CA1684">
        <v>0</v>
      </c>
      <c r="CB1684">
        <v>23</v>
      </c>
      <c r="CC1684">
        <v>237</v>
      </c>
      <c r="CD1684">
        <v>23</v>
      </c>
      <c r="CE1684">
        <v>105.56404982497038</v>
      </c>
      <c r="CF1684">
        <v>4</v>
      </c>
      <c r="CG1684">
        <v>1</v>
      </c>
      <c r="CM1684">
        <v>0.35899999999999999</v>
      </c>
      <c r="CQ1684" t="s">
        <v>162</v>
      </c>
      <c r="CR1684" t="s">
        <v>173</v>
      </c>
      <c r="CS1684" t="s">
        <v>183</v>
      </c>
      <c r="CT1684">
        <v>217</v>
      </c>
      <c r="CU1684">
        <v>23</v>
      </c>
      <c r="CV1684">
        <v>0</v>
      </c>
      <c r="CW1684">
        <v>23</v>
      </c>
      <c r="CX1684">
        <v>0</v>
      </c>
      <c r="CY1684">
        <v>23</v>
      </c>
      <c r="CZ1684">
        <v>237</v>
      </c>
      <c r="DA1684">
        <v>23</v>
      </c>
      <c r="DB1684">
        <v>105.56404982497038</v>
      </c>
      <c r="DC1684">
        <v>4</v>
      </c>
      <c r="DD1684">
        <v>1</v>
      </c>
      <c r="DF1684">
        <v>0.23400000000000001</v>
      </c>
    </row>
    <row r="1685" spans="1:110" x14ac:dyDescent="0.25">
      <c r="A1685" s="74">
        <v>3</v>
      </c>
      <c r="B1685" s="44">
        <v>0</v>
      </c>
      <c r="C1685" s="44">
        <v>1</v>
      </c>
      <c r="D1685" s="44">
        <v>20</v>
      </c>
      <c r="E1685" s="44">
        <v>0.47222899542191299</v>
      </c>
      <c r="F1685" s="44">
        <v>1652.45808649999</v>
      </c>
      <c r="G1685" s="75">
        <v>207.64</v>
      </c>
      <c r="H1685" s="74">
        <v>0.46899999999999997</v>
      </c>
      <c r="I1685" s="44">
        <v>4</v>
      </c>
      <c r="J1685" s="75">
        <v>0</v>
      </c>
      <c r="K1685" s="74">
        <v>0.34300000000000003</v>
      </c>
      <c r="L1685" s="44">
        <v>4</v>
      </c>
      <c r="M1685" s="75">
        <v>0</v>
      </c>
      <c r="N1685" s="44">
        <v>0.313</v>
      </c>
      <c r="O1685" s="44">
        <v>4</v>
      </c>
      <c r="P1685" s="75">
        <v>0</v>
      </c>
      <c r="Q1685" s="80">
        <f t="shared" si="131"/>
        <v>0.375</v>
      </c>
      <c r="R1685" s="88">
        <f t="shared" si="131"/>
        <v>4</v>
      </c>
      <c r="T1685" s="74">
        <v>0.78100000000000003</v>
      </c>
      <c r="U1685" s="44">
        <v>7</v>
      </c>
      <c r="V1685" s="44">
        <v>0</v>
      </c>
      <c r="W1685" s="44">
        <v>217</v>
      </c>
      <c r="X1685" s="44">
        <v>23</v>
      </c>
      <c r="Y1685" s="44">
        <v>0</v>
      </c>
      <c r="Z1685" s="44">
        <v>23</v>
      </c>
      <c r="AA1685" s="44">
        <v>0</v>
      </c>
      <c r="AB1685" s="44">
        <v>23</v>
      </c>
      <c r="AC1685" s="44">
        <v>237</v>
      </c>
      <c r="AD1685" s="44">
        <v>23</v>
      </c>
      <c r="AE1685" s="44">
        <v>105.24660817077188</v>
      </c>
      <c r="AF1685" s="44">
        <v>4</v>
      </c>
      <c r="AG1685" s="75">
        <v>1</v>
      </c>
      <c r="AH1685" s="74">
        <v>0.81299999999999994</v>
      </c>
      <c r="AI1685" s="44">
        <v>7</v>
      </c>
      <c r="AJ1685" s="44">
        <v>0</v>
      </c>
      <c r="AK1685" s="44">
        <v>217</v>
      </c>
      <c r="AL1685" s="44">
        <v>23</v>
      </c>
      <c r="AM1685" s="44">
        <v>0</v>
      </c>
      <c r="AN1685" s="44">
        <v>23</v>
      </c>
      <c r="AO1685" s="44">
        <v>0</v>
      </c>
      <c r="AP1685" s="44">
        <v>23</v>
      </c>
      <c r="AQ1685" s="44">
        <v>237</v>
      </c>
      <c r="AR1685" s="44">
        <v>23</v>
      </c>
      <c r="AS1685" s="44">
        <v>105.24660817077188</v>
      </c>
      <c r="AT1685" s="44">
        <v>4</v>
      </c>
      <c r="AU1685" s="75">
        <v>1</v>
      </c>
      <c r="AW1685">
        <v>7</v>
      </c>
      <c r="AX1685">
        <v>0</v>
      </c>
      <c r="AY1685">
        <v>217</v>
      </c>
      <c r="AZ1685">
        <v>23</v>
      </c>
      <c r="BA1685">
        <v>0</v>
      </c>
      <c r="BB1685">
        <v>23</v>
      </c>
      <c r="BC1685">
        <v>0</v>
      </c>
      <c r="BD1685">
        <v>23</v>
      </c>
      <c r="BE1685">
        <v>237</v>
      </c>
      <c r="BF1685">
        <v>23</v>
      </c>
      <c r="BG1685">
        <v>105.24660817077188</v>
      </c>
      <c r="BH1685">
        <v>4</v>
      </c>
      <c r="BI1685">
        <v>1</v>
      </c>
      <c r="BJ1685" s="74">
        <f t="shared" si="130"/>
        <v>0.79699999999999993</v>
      </c>
      <c r="BK1685" s="92">
        <f t="shared" si="132"/>
        <v>7</v>
      </c>
      <c r="BN1685" s="67">
        <f t="shared" si="133"/>
        <v>0.42199999999999993</v>
      </c>
      <c r="BO1685" s="9">
        <f t="shared" si="134"/>
        <v>3</v>
      </c>
      <c r="BQ1685">
        <v>0.26600000000000001</v>
      </c>
      <c r="BR1685">
        <v>0.26600000000000001</v>
      </c>
      <c r="BT1685">
        <v>0.35899999999999999</v>
      </c>
      <c r="BU1685">
        <v>7</v>
      </c>
      <c r="BV1685">
        <v>0</v>
      </c>
      <c r="BW1685">
        <v>217</v>
      </c>
      <c r="BX1685">
        <v>23</v>
      </c>
      <c r="BY1685">
        <v>0</v>
      </c>
      <c r="BZ1685">
        <v>23</v>
      </c>
      <c r="CA1685">
        <v>0</v>
      </c>
      <c r="CB1685">
        <v>23</v>
      </c>
      <c r="CC1685">
        <v>237</v>
      </c>
      <c r="CD1685">
        <v>23</v>
      </c>
      <c r="CE1685">
        <v>105.24660817077188</v>
      </c>
      <c r="CF1685">
        <v>4</v>
      </c>
      <c r="CG1685">
        <v>1</v>
      </c>
      <c r="CM1685">
        <v>0.35899999999999999</v>
      </c>
      <c r="CQ1685" t="s">
        <v>162</v>
      </c>
      <c r="CR1685" t="s">
        <v>175</v>
      </c>
      <c r="CS1685" t="s">
        <v>183</v>
      </c>
      <c r="CT1685">
        <v>217</v>
      </c>
      <c r="CU1685">
        <v>23</v>
      </c>
      <c r="CV1685">
        <v>0</v>
      </c>
      <c r="CW1685">
        <v>23</v>
      </c>
      <c r="CX1685">
        <v>0</v>
      </c>
      <c r="CY1685">
        <v>23</v>
      </c>
      <c r="CZ1685">
        <v>237</v>
      </c>
      <c r="DA1685">
        <v>23</v>
      </c>
      <c r="DB1685">
        <v>105.24660817077188</v>
      </c>
      <c r="DC1685">
        <v>4</v>
      </c>
      <c r="DD1685">
        <v>1</v>
      </c>
      <c r="DF1685">
        <v>0.218</v>
      </c>
    </row>
    <row r="1686" spans="1:110" x14ac:dyDescent="0.25">
      <c r="A1686" s="74">
        <v>3</v>
      </c>
      <c r="B1686" s="44">
        <v>0</v>
      </c>
      <c r="C1686" s="44">
        <v>2</v>
      </c>
      <c r="D1686" s="44">
        <v>7</v>
      </c>
      <c r="E1686" s="44">
        <v>-0.485005242572419</v>
      </c>
      <c r="F1686" s="44">
        <v>1345.569043</v>
      </c>
      <c r="G1686" s="75">
        <v>109.73</v>
      </c>
      <c r="H1686" s="74">
        <v>0.45400000000000001</v>
      </c>
      <c r="I1686" s="44">
        <v>4</v>
      </c>
      <c r="J1686" s="75">
        <v>0</v>
      </c>
      <c r="K1686" s="74">
        <v>0.40600000000000003</v>
      </c>
      <c r="L1686" s="44">
        <v>4</v>
      </c>
      <c r="M1686" s="75">
        <v>0</v>
      </c>
      <c r="N1686" s="44">
        <v>0.29699999999999999</v>
      </c>
      <c r="O1686" s="44">
        <v>4</v>
      </c>
      <c r="P1686" s="75">
        <v>0</v>
      </c>
      <c r="Q1686" s="80">
        <f t="shared" si="131"/>
        <v>0.38566666666666666</v>
      </c>
      <c r="R1686" s="88">
        <f t="shared" si="131"/>
        <v>4</v>
      </c>
      <c r="T1686" s="74">
        <v>0.78100000000000003</v>
      </c>
      <c r="U1686" s="44">
        <v>7</v>
      </c>
      <c r="V1686" s="44">
        <v>0</v>
      </c>
      <c r="W1686" s="44">
        <v>217.000001</v>
      </c>
      <c r="X1686" s="44">
        <v>23</v>
      </c>
      <c r="Y1686" s="44">
        <v>0</v>
      </c>
      <c r="Z1686" s="44">
        <v>23</v>
      </c>
      <c r="AA1686" s="44">
        <v>0</v>
      </c>
      <c r="AB1686" s="44">
        <v>23</v>
      </c>
      <c r="AC1686" s="44">
        <v>237</v>
      </c>
      <c r="AD1686" s="44">
        <v>23</v>
      </c>
      <c r="AE1686" s="44">
        <v>112.0356977498343</v>
      </c>
      <c r="AF1686" s="44">
        <v>4</v>
      </c>
      <c r="AG1686" s="75">
        <v>1</v>
      </c>
      <c r="AH1686" s="74">
        <v>0.79700000000000004</v>
      </c>
      <c r="AI1686" s="44">
        <v>7</v>
      </c>
      <c r="AJ1686" s="44">
        <v>0</v>
      </c>
      <c r="AK1686" s="44">
        <v>217.000001</v>
      </c>
      <c r="AL1686" s="44">
        <v>23</v>
      </c>
      <c r="AM1686" s="44">
        <v>0</v>
      </c>
      <c r="AN1686" s="44">
        <v>23</v>
      </c>
      <c r="AO1686" s="44">
        <v>0</v>
      </c>
      <c r="AP1686" s="44">
        <v>23</v>
      </c>
      <c r="AQ1686" s="44">
        <v>237</v>
      </c>
      <c r="AR1686" s="44">
        <v>23</v>
      </c>
      <c r="AS1686" s="44">
        <v>112.0356977498343</v>
      </c>
      <c r="AT1686" s="44">
        <v>4</v>
      </c>
      <c r="AU1686" s="75">
        <v>1</v>
      </c>
      <c r="AW1686">
        <v>7</v>
      </c>
      <c r="AX1686">
        <v>0</v>
      </c>
      <c r="AY1686">
        <v>217.000001</v>
      </c>
      <c r="AZ1686">
        <v>23</v>
      </c>
      <c r="BA1686">
        <v>0</v>
      </c>
      <c r="BB1686">
        <v>23</v>
      </c>
      <c r="BC1686">
        <v>0</v>
      </c>
      <c r="BD1686">
        <v>23</v>
      </c>
      <c r="BE1686">
        <v>237</v>
      </c>
      <c r="BF1686">
        <v>23</v>
      </c>
      <c r="BG1686">
        <v>112.0356977498343</v>
      </c>
      <c r="BH1686">
        <v>4</v>
      </c>
      <c r="BI1686">
        <v>1</v>
      </c>
      <c r="BJ1686" s="74">
        <f t="shared" si="130"/>
        <v>0.78900000000000003</v>
      </c>
      <c r="BK1686" s="92">
        <f t="shared" si="132"/>
        <v>7</v>
      </c>
      <c r="BN1686" s="67">
        <f t="shared" si="133"/>
        <v>0.40333333333333338</v>
      </c>
      <c r="BO1686" s="9">
        <f t="shared" si="134"/>
        <v>3</v>
      </c>
      <c r="BQ1686">
        <v>0.23400000000000001</v>
      </c>
      <c r="BR1686">
        <v>0.23400000000000001</v>
      </c>
      <c r="BT1686">
        <v>0.35899999999999999</v>
      </c>
      <c r="BU1686">
        <v>7</v>
      </c>
      <c r="BV1686">
        <v>0</v>
      </c>
      <c r="BW1686">
        <v>217.000001</v>
      </c>
      <c r="BX1686">
        <v>23</v>
      </c>
      <c r="BY1686">
        <v>0</v>
      </c>
      <c r="BZ1686">
        <v>23</v>
      </c>
      <c r="CA1686">
        <v>0</v>
      </c>
      <c r="CB1686">
        <v>23</v>
      </c>
      <c r="CC1686">
        <v>237</v>
      </c>
      <c r="CD1686">
        <v>23</v>
      </c>
      <c r="CE1686">
        <v>112.0356977498343</v>
      </c>
      <c r="CF1686">
        <v>4</v>
      </c>
      <c r="CG1686">
        <v>1</v>
      </c>
      <c r="CM1686">
        <v>0.35899999999999999</v>
      </c>
      <c r="CQ1686" t="s">
        <v>162</v>
      </c>
      <c r="CR1686" t="s">
        <v>177</v>
      </c>
      <c r="CS1686" t="s">
        <v>183</v>
      </c>
      <c r="CT1686">
        <v>217.000001</v>
      </c>
      <c r="CU1686">
        <v>23</v>
      </c>
      <c r="CV1686">
        <v>0</v>
      </c>
      <c r="CW1686">
        <v>23</v>
      </c>
      <c r="CX1686">
        <v>0</v>
      </c>
      <c r="CY1686">
        <v>23</v>
      </c>
      <c r="CZ1686">
        <v>237</v>
      </c>
      <c r="DA1686">
        <v>23</v>
      </c>
      <c r="DB1686">
        <v>112.0356977498343</v>
      </c>
      <c r="DC1686">
        <v>4</v>
      </c>
      <c r="DD1686">
        <v>1</v>
      </c>
      <c r="DF1686">
        <v>0.25</v>
      </c>
    </row>
    <row r="1687" spans="1:110" x14ac:dyDescent="0.25">
      <c r="A1687" s="74">
        <v>3</v>
      </c>
      <c r="B1687" s="44">
        <v>0</v>
      </c>
      <c r="C1687" s="44">
        <v>2</v>
      </c>
      <c r="D1687" s="44">
        <v>8</v>
      </c>
      <c r="E1687" s="44">
        <v>-0.38746723806055899</v>
      </c>
      <c r="F1687" s="44">
        <v>1378.7663044999999</v>
      </c>
      <c r="G1687" s="75">
        <v>117.78</v>
      </c>
      <c r="H1687" s="74">
        <v>0.45400000000000001</v>
      </c>
      <c r="I1687" s="44">
        <v>4</v>
      </c>
      <c r="J1687" s="75">
        <v>0</v>
      </c>
      <c r="K1687" s="74">
        <v>0.34399999999999997</v>
      </c>
      <c r="L1687" s="44">
        <v>4</v>
      </c>
      <c r="M1687" s="75">
        <v>0</v>
      </c>
      <c r="N1687" s="44">
        <v>0.29699999999999999</v>
      </c>
      <c r="O1687" s="44">
        <v>4</v>
      </c>
      <c r="P1687" s="75">
        <v>0</v>
      </c>
      <c r="Q1687" s="80">
        <f t="shared" si="131"/>
        <v>0.36499999999999999</v>
      </c>
      <c r="R1687" s="88">
        <f t="shared" si="131"/>
        <v>4</v>
      </c>
      <c r="T1687" s="74">
        <v>0.78100000000000003</v>
      </c>
      <c r="U1687" s="44">
        <v>7</v>
      </c>
      <c r="V1687" s="44">
        <v>0</v>
      </c>
      <c r="W1687" s="44">
        <v>217</v>
      </c>
      <c r="X1687" s="44">
        <v>23</v>
      </c>
      <c r="Y1687" s="44">
        <v>0</v>
      </c>
      <c r="Z1687" s="44">
        <v>23</v>
      </c>
      <c r="AA1687" s="44">
        <v>0</v>
      </c>
      <c r="AB1687" s="44">
        <v>23</v>
      </c>
      <c r="AC1687" s="44">
        <v>237</v>
      </c>
      <c r="AD1687" s="44">
        <v>23</v>
      </c>
      <c r="AE1687" s="44">
        <v>111.4993755514065</v>
      </c>
      <c r="AF1687" s="44">
        <v>4</v>
      </c>
      <c r="AG1687" s="75">
        <v>1</v>
      </c>
      <c r="AH1687" s="74">
        <v>0.82799999999999996</v>
      </c>
      <c r="AI1687" s="44">
        <v>7</v>
      </c>
      <c r="AJ1687" s="44">
        <v>0</v>
      </c>
      <c r="AK1687" s="44">
        <v>217</v>
      </c>
      <c r="AL1687" s="44">
        <v>23</v>
      </c>
      <c r="AM1687" s="44">
        <v>0</v>
      </c>
      <c r="AN1687" s="44">
        <v>23</v>
      </c>
      <c r="AO1687" s="44">
        <v>0</v>
      </c>
      <c r="AP1687" s="44">
        <v>23</v>
      </c>
      <c r="AQ1687" s="44">
        <v>237</v>
      </c>
      <c r="AR1687" s="44">
        <v>23</v>
      </c>
      <c r="AS1687" s="44">
        <v>111.4993755514065</v>
      </c>
      <c r="AT1687" s="44">
        <v>4</v>
      </c>
      <c r="AU1687" s="75">
        <v>1</v>
      </c>
      <c r="AW1687">
        <v>7</v>
      </c>
      <c r="AX1687">
        <v>0</v>
      </c>
      <c r="AY1687">
        <v>217</v>
      </c>
      <c r="AZ1687">
        <v>23</v>
      </c>
      <c r="BA1687">
        <v>0</v>
      </c>
      <c r="BB1687">
        <v>23</v>
      </c>
      <c r="BC1687">
        <v>0</v>
      </c>
      <c r="BD1687">
        <v>23</v>
      </c>
      <c r="BE1687">
        <v>237</v>
      </c>
      <c r="BF1687">
        <v>23</v>
      </c>
      <c r="BG1687">
        <v>111.4993755514065</v>
      </c>
      <c r="BH1687">
        <v>4</v>
      </c>
      <c r="BI1687">
        <v>1</v>
      </c>
      <c r="BJ1687" s="74">
        <f t="shared" si="130"/>
        <v>0.80449999999999999</v>
      </c>
      <c r="BK1687" s="92">
        <f t="shared" si="132"/>
        <v>7</v>
      </c>
      <c r="BN1687" s="67">
        <f t="shared" si="133"/>
        <v>0.4395</v>
      </c>
      <c r="BO1687" s="9">
        <f t="shared" si="134"/>
        <v>3</v>
      </c>
      <c r="BQ1687">
        <v>0.25</v>
      </c>
      <c r="BR1687">
        <v>0.25</v>
      </c>
      <c r="BT1687">
        <v>0.35899999999999999</v>
      </c>
      <c r="BU1687">
        <v>7</v>
      </c>
      <c r="BV1687">
        <v>0</v>
      </c>
      <c r="BW1687">
        <v>217</v>
      </c>
      <c r="BX1687">
        <v>23</v>
      </c>
      <c r="BY1687">
        <v>0</v>
      </c>
      <c r="BZ1687">
        <v>23</v>
      </c>
      <c r="CA1687">
        <v>0</v>
      </c>
      <c r="CB1687">
        <v>23</v>
      </c>
      <c r="CC1687">
        <v>237</v>
      </c>
      <c r="CD1687">
        <v>23</v>
      </c>
      <c r="CE1687">
        <v>111.4993755514065</v>
      </c>
      <c r="CF1687">
        <v>4</v>
      </c>
      <c r="CG1687">
        <v>1</v>
      </c>
      <c r="CM1687">
        <v>0.35899999999999999</v>
      </c>
      <c r="CQ1687" t="s">
        <v>162</v>
      </c>
      <c r="CR1687" t="s">
        <v>173</v>
      </c>
      <c r="CS1687" t="s">
        <v>183</v>
      </c>
      <c r="CT1687">
        <v>217</v>
      </c>
      <c r="CU1687">
        <v>23</v>
      </c>
      <c r="CV1687">
        <v>0</v>
      </c>
      <c r="CW1687">
        <v>23</v>
      </c>
      <c r="CX1687">
        <v>0</v>
      </c>
      <c r="CY1687">
        <v>23</v>
      </c>
      <c r="CZ1687">
        <v>237</v>
      </c>
      <c r="DA1687">
        <v>23</v>
      </c>
      <c r="DB1687">
        <v>111.4993755514065</v>
      </c>
      <c r="DC1687">
        <v>4</v>
      </c>
      <c r="DD1687">
        <v>1</v>
      </c>
      <c r="DF1687">
        <v>0.23400000000000001</v>
      </c>
    </row>
    <row r="1688" spans="1:110" x14ac:dyDescent="0.25">
      <c r="A1688" s="74">
        <v>3</v>
      </c>
      <c r="B1688" s="44">
        <v>0</v>
      </c>
      <c r="C1688" s="44">
        <v>2</v>
      </c>
      <c r="D1688" s="44">
        <v>9</v>
      </c>
      <c r="E1688" s="44">
        <v>-0.289929233548682</v>
      </c>
      <c r="F1688" s="44">
        <v>1411.9635659999999</v>
      </c>
      <c r="G1688" s="75">
        <v>125.83</v>
      </c>
      <c r="H1688" s="74">
        <v>0.46899999999999997</v>
      </c>
      <c r="I1688" s="44">
        <v>4</v>
      </c>
      <c r="J1688" s="75">
        <v>0</v>
      </c>
      <c r="K1688" s="74">
        <v>0.36</v>
      </c>
      <c r="L1688" s="44">
        <v>4</v>
      </c>
      <c r="M1688" s="75">
        <v>0</v>
      </c>
      <c r="N1688" s="44">
        <v>0.313</v>
      </c>
      <c r="O1688" s="44">
        <v>4</v>
      </c>
      <c r="P1688" s="75">
        <v>0</v>
      </c>
      <c r="Q1688" s="80">
        <f t="shared" si="131"/>
        <v>0.38066666666666665</v>
      </c>
      <c r="R1688" s="88">
        <f t="shared" si="131"/>
        <v>4</v>
      </c>
      <c r="T1688" s="74">
        <v>0.78200000000000003</v>
      </c>
      <c r="U1688" s="44">
        <v>7</v>
      </c>
      <c r="V1688" s="44">
        <v>0</v>
      </c>
      <c r="W1688" s="44">
        <v>217.000001</v>
      </c>
      <c r="X1688" s="44">
        <v>23</v>
      </c>
      <c r="Y1688" s="44">
        <v>0</v>
      </c>
      <c r="Z1688" s="44">
        <v>23</v>
      </c>
      <c r="AA1688" s="44">
        <v>0</v>
      </c>
      <c r="AB1688" s="44">
        <v>23</v>
      </c>
      <c r="AC1688" s="44">
        <v>237</v>
      </c>
      <c r="AD1688" s="44">
        <v>23</v>
      </c>
      <c r="AE1688" s="44">
        <v>110.9883170947471</v>
      </c>
      <c r="AF1688" s="44">
        <v>4</v>
      </c>
      <c r="AG1688" s="75">
        <v>1</v>
      </c>
      <c r="AH1688" s="74">
        <v>0.81200000000000006</v>
      </c>
      <c r="AI1688" s="44">
        <v>7</v>
      </c>
      <c r="AJ1688" s="44">
        <v>0</v>
      </c>
      <c r="AK1688" s="44">
        <v>217.000001</v>
      </c>
      <c r="AL1688" s="44">
        <v>23</v>
      </c>
      <c r="AM1688" s="44">
        <v>0</v>
      </c>
      <c r="AN1688" s="44">
        <v>23</v>
      </c>
      <c r="AO1688" s="44">
        <v>0</v>
      </c>
      <c r="AP1688" s="44">
        <v>23</v>
      </c>
      <c r="AQ1688" s="44">
        <v>237</v>
      </c>
      <c r="AR1688" s="44">
        <v>23</v>
      </c>
      <c r="AS1688" s="44">
        <v>110.9883170947471</v>
      </c>
      <c r="AT1688" s="44">
        <v>4</v>
      </c>
      <c r="AU1688" s="75">
        <v>1</v>
      </c>
      <c r="AW1688">
        <v>7</v>
      </c>
      <c r="AX1688">
        <v>0</v>
      </c>
      <c r="AY1688">
        <v>217.000001</v>
      </c>
      <c r="AZ1688">
        <v>23</v>
      </c>
      <c r="BA1688">
        <v>0</v>
      </c>
      <c r="BB1688">
        <v>23</v>
      </c>
      <c r="BC1688">
        <v>0</v>
      </c>
      <c r="BD1688">
        <v>23</v>
      </c>
      <c r="BE1688">
        <v>237</v>
      </c>
      <c r="BF1688">
        <v>23</v>
      </c>
      <c r="BG1688">
        <v>110.9883170947471</v>
      </c>
      <c r="BH1688">
        <v>4</v>
      </c>
      <c r="BI1688">
        <v>1</v>
      </c>
      <c r="BJ1688" s="74">
        <f t="shared" si="130"/>
        <v>0.79700000000000004</v>
      </c>
      <c r="BK1688" s="92">
        <f t="shared" si="132"/>
        <v>7</v>
      </c>
      <c r="BN1688" s="67">
        <f t="shared" si="133"/>
        <v>0.41633333333333339</v>
      </c>
      <c r="BO1688" s="9">
        <f t="shared" si="134"/>
        <v>3</v>
      </c>
      <c r="BQ1688">
        <v>0.25</v>
      </c>
      <c r="BR1688">
        <v>0.25</v>
      </c>
      <c r="BT1688">
        <v>0.36</v>
      </c>
      <c r="BU1688">
        <v>7</v>
      </c>
      <c r="BV1688">
        <v>0</v>
      </c>
      <c r="BW1688">
        <v>217.000001</v>
      </c>
      <c r="BX1688">
        <v>23</v>
      </c>
      <c r="BY1688">
        <v>0</v>
      </c>
      <c r="BZ1688">
        <v>23</v>
      </c>
      <c r="CA1688">
        <v>0</v>
      </c>
      <c r="CB1688">
        <v>23</v>
      </c>
      <c r="CC1688">
        <v>237</v>
      </c>
      <c r="CD1688">
        <v>23</v>
      </c>
      <c r="CE1688">
        <v>110.9883170947471</v>
      </c>
      <c r="CF1688">
        <v>4</v>
      </c>
      <c r="CG1688">
        <v>1</v>
      </c>
      <c r="CM1688">
        <v>0.36</v>
      </c>
      <c r="CQ1688" t="s">
        <v>162</v>
      </c>
      <c r="CR1688" t="s">
        <v>173</v>
      </c>
      <c r="CS1688" t="s">
        <v>183</v>
      </c>
      <c r="CT1688">
        <v>217.000001</v>
      </c>
      <c r="CU1688">
        <v>23</v>
      </c>
      <c r="CV1688">
        <v>0</v>
      </c>
      <c r="CW1688">
        <v>23</v>
      </c>
      <c r="CX1688">
        <v>0</v>
      </c>
      <c r="CY1688">
        <v>23</v>
      </c>
      <c r="CZ1688">
        <v>237</v>
      </c>
      <c r="DA1688">
        <v>23</v>
      </c>
      <c r="DB1688">
        <v>110.9883170947471</v>
      </c>
      <c r="DC1688">
        <v>4</v>
      </c>
      <c r="DD1688">
        <v>1</v>
      </c>
      <c r="DF1688">
        <v>0.23400000000000001</v>
      </c>
    </row>
    <row r="1689" spans="1:110" x14ac:dyDescent="0.25">
      <c r="A1689" s="74">
        <v>3</v>
      </c>
      <c r="B1689" s="44">
        <v>0</v>
      </c>
      <c r="C1689" s="44">
        <v>2</v>
      </c>
      <c r="D1689" s="44">
        <v>10</v>
      </c>
      <c r="E1689" s="44">
        <v>-0.19239122903682199</v>
      </c>
      <c r="F1689" s="44">
        <v>1445.1608274999901</v>
      </c>
      <c r="G1689" s="75">
        <v>133.88</v>
      </c>
      <c r="H1689" s="74">
        <v>0.46899999999999997</v>
      </c>
      <c r="I1689" s="44">
        <v>4</v>
      </c>
      <c r="J1689" s="75">
        <v>0</v>
      </c>
      <c r="K1689" s="74">
        <v>0.36</v>
      </c>
      <c r="L1689" s="44">
        <v>4</v>
      </c>
      <c r="M1689" s="75">
        <v>0</v>
      </c>
      <c r="N1689" s="44">
        <v>0.28100000000000003</v>
      </c>
      <c r="O1689" s="44">
        <v>4</v>
      </c>
      <c r="P1689" s="75">
        <v>0</v>
      </c>
      <c r="Q1689" s="80">
        <f t="shared" si="131"/>
        <v>0.36999999999999994</v>
      </c>
      <c r="R1689" s="88">
        <f t="shared" si="131"/>
        <v>4</v>
      </c>
      <c r="T1689" s="74">
        <v>0.78100000000000003</v>
      </c>
      <c r="U1689" s="44">
        <v>7</v>
      </c>
      <c r="V1689" s="44">
        <v>0</v>
      </c>
      <c r="W1689" s="44">
        <v>217.000001</v>
      </c>
      <c r="X1689" s="44">
        <v>23</v>
      </c>
      <c r="Y1689" s="44">
        <v>0</v>
      </c>
      <c r="Z1689" s="44">
        <v>23</v>
      </c>
      <c r="AA1689" s="44">
        <v>0</v>
      </c>
      <c r="AB1689" s="44">
        <v>23</v>
      </c>
      <c r="AC1689" s="44">
        <v>237</v>
      </c>
      <c r="AD1689" s="44">
        <v>23</v>
      </c>
      <c r="AE1689" s="44">
        <v>110.50071635519502</v>
      </c>
      <c r="AF1689" s="44">
        <v>4</v>
      </c>
      <c r="AG1689" s="75">
        <v>1</v>
      </c>
      <c r="AH1689" s="74">
        <v>0.84299999999999997</v>
      </c>
      <c r="AI1689" s="44">
        <v>7</v>
      </c>
      <c r="AJ1689" s="44">
        <v>0</v>
      </c>
      <c r="AK1689" s="44">
        <v>217.000001</v>
      </c>
      <c r="AL1689" s="44">
        <v>23</v>
      </c>
      <c r="AM1689" s="44">
        <v>0</v>
      </c>
      <c r="AN1689" s="44">
        <v>23</v>
      </c>
      <c r="AO1689" s="44">
        <v>0</v>
      </c>
      <c r="AP1689" s="44">
        <v>23</v>
      </c>
      <c r="AQ1689" s="44">
        <v>237</v>
      </c>
      <c r="AR1689" s="44">
        <v>23</v>
      </c>
      <c r="AS1689" s="44">
        <v>110.50071635519502</v>
      </c>
      <c r="AT1689" s="44">
        <v>4</v>
      </c>
      <c r="AU1689" s="75">
        <v>1</v>
      </c>
      <c r="AW1689">
        <v>7</v>
      </c>
      <c r="AX1689">
        <v>0</v>
      </c>
      <c r="AY1689">
        <v>217.000001</v>
      </c>
      <c r="AZ1689">
        <v>23</v>
      </c>
      <c r="BA1689">
        <v>0</v>
      </c>
      <c r="BB1689">
        <v>23</v>
      </c>
      <c r="BC1689">
        <v>0</v>
      </c>
      <c r="BD1689">
        <v>23</v>
      </c>
      <c r="BE1689">
        <v>237</v>
      </c>
      <c r="BF1689">
        <v>23</v>
      </c>
      <c r="BG1689">
        <v>110.50071635519502</v>
      </c>
      <c r="BH1689">
        <v>4</v>
      </c>
      <c r="BI1689">
        <v>1</v>
      </c>
      <c r="BJ1689" s="74">
        <f t="shared" si="130"/>
        <v>0.81200000000000006</v>
      </c>
      <c r="BK1689" s="92">
        <f t="shared" si="132"/>
        <v>7</v>
      </c>
      <c r="BN1689" s="67">
        <f t="shared" si="133"/>
        <v>0.44200000000000012</v>
      </c>
      <c r="BO1689" s="9">
        <f t="shared" si="134"/>
        <v>3</v>
      </c>
      <c r="BQ1689">
        <v>0.25</v>
      </c>
      <c r="BR1689">
        <v>0.25</v>
      </c>
      <c r="BT1689">
        <v>0.35899999999999999</v>
      </c>
      <c r="BU1689">
        <v>7</v>
      </c>
      <c r="BV1689">
        <v>0</v>
      </c>
      <c r="BW1689">
        <v>217.000001</v>
      </c>
      <c r="BX1689">
        <v>23</v>
      </c>
      <c r="BY1689">
        <v>0</v>
      </c>
      <c r="BZ1689">
        <v>23</v>
      </c>
      <c r="CA1689">
        <v>0</v>
      </c>
      <c r="CB1689">
        <v>23</v>
      </c>
      <c r="CC1689">
        <v>237</v>
      </c>
      <c r="CD1689">
        <v>23</v>
      </c>
      <c r="CE1689">
        <v>110.50071635519502</v>
      </c>
      <c r="CF1689">
        <v>4</v>
      </c>
      <c r="CG1689">
        <v>1</v>
      </c>
      <c r="CM1689">
        <v>0.35899999999999999</v>
      </c>
      <c r="CQ1689" t="s">
        <v>162</v>
      </c>
      <c r="CR1689" t="s">
        <v>178</v>
      </c>
      <c r="CS1689" t="s">
        <v>183</v>
      </c>
      <c r="CT1689">
        <v>217.000001</v>
      </c>
      <c r="CU1689">
        <v>23</v>
      </c>
      <c r="CV1689">
        <v>0</v>
      </c>
      <c r="CW1689">
        <v>23</v>
      </c>
      <c r="CX1689">
        <v>0</v>
      </c>
      <c r="CY1689">
        <v>23</v>
      </c>
      <c r="CZ1689">
        <v>237</v>
      </c>
      <c r="DA1689">
        <v>23</v>
      </c>
      <c r="DB1689">
        <v>110.50071635519502</v>
      </c>
      <c r="DC1689">
        <v>4</v>
      </c>
      <c r="DD1689">
        <v>1</v>
      </c>
      <c r="DF1689">
        <v>0.23499999999999999</v>
      </c>
    </row>
    <row r="1690" spans="1:110" x14ac:dyDescent="0.25">
      <c r="A1690" s="74">
        <v>3</v>
      </c>
      <c r="B1690" s="44">
        <v>0</v>
      </c>
      <c r="C1690" s="44">
        <v>2</v>
      </c>
      <c r="D1690" s="44">
        <v>11</v>
      </c>
      <c r="E1690" s="44">
        <v>-9.4853224524928698E-2</v>
      </c>
      <c r="F1690" s="44">
        <v>1478.3580890000001</v>
      </c>
      <c r="G1690" s="75">
        <v>141.93</v>
      </c>
      <c r="H1690" s="74">
        <v>0.46899999999999997</v>
      </c>
      <c r="I1690" s="44">
        <v>4</v>
      </c>
      <c r="J1690" s="75">
        <v>0</v>
      </c>
      <c r="K1690" s="74">
        <v>0.34399999999999997</v>
      </c>
      <c r="L1690" s="44">
        <v>4</v>
      </c>
      <c r="M1690" s="75">
        <v>0</v>
      </c>
      <c r="N1690" s="44">
        <v>0.29699999999999999</v>
      </c>
      <c r="O1690" s="44">
        <v>4</v>
      </c>
      <c r="P1690" s="75">
        <v>0</v>
      </c>
      <c r="Q1690" s="80">
        <f t="shared" si="131"/>
        <v>0.36999999999999994</v>
      </c>
      <c r="R1690" s="88">
        <f t="shared" si="131"/>
        <v>4</v>
      </c>
      <c r="T1690" s="74">
        <v>0.78100000000000003</v>
      </c>
      <c r="U1690" s="44">
        <v>7</v>
      </c>
      <c r="V1690" s="44">
        <v>0</v>
      </c>
      <c r="W1690" s="44">
        <v>217</v>
      </c>
      <c r="X1690" s="44">
        <v>23</v>
      </c>
      <c r="Y1690" s="44">
        <v>0</v>
      </c>
      <c r="Z1690" s="44">
        <v>23</v>
      </c>
      <c r="AA1690" s="44">
        <v>0</v>
      </c>
      <c r="AB1690" s="44">
        <v>23</v>
      </c>
      <c r="AC1690" s="44">
        <v>237</v>
      </c>
      <c r="AD1690" s="44">
        <v>23</v>
      </c>
      <c r="AE1690" s="44">
        <v>110.0349930048868</v>
      </c>
      <c r="AF1690" s="44">
        <v>4</v>
      </c>
      <c r="AG1690" s="75">
        <v>1</v>
      </c>
      <c r="AH1690" s="74">
        <v>0.81299999999999994</v>
      </c>
      <c r="AI1690" s="44">
        <v>7</v>
      </c>
      <c r="AJ1690" s="44">
        <v>0</v>
      </c>
      <c r="AK1690" s="44">
        <v>217</v>
      </c>
      <c r="AL1690" s="44">
        <v>23</v>
      </c>
      <c r="AM1690" s="44">
        <v>0</v>
      </c>
      <c r="AN1690" s="44">
        <v>23</v>
      </c>
      <c r="AO1690" s="44">
        <v>0</v>
      </c>
      <c r="AP1690" s="44">
        <v>23</v>
      </c>
      <c r="AQ1690" s="44">
        <v>237</v>
      </c>
      <c r="AR1690" s="44">
        <v>23</v>
      </c>
      <c r="AS1690" s="44">
        <v>110.0349930048868</v>
      </c>
      <c r="AT1690" s="44">
        <v>4</v>
      </c>
      <c r="AU1690" s="75">
        <v>1</v>
      </c>
      <c r="AW1690">
        <v>7</v>
      </c>
      <c r="AX1690">
        <v>0</v>
      </c>
      <c r="AY1690">
        <v>217</v>
      </c>
      <c r="AZ1690">
        <v>23</v>
      </c>
      <c r="BA1690">
        <v>0</v>
      </c>
      <c r="BB1690">
        <v>23</v>
      </c>
      <c r="BC1690">
        <v>0</v>
      </c>
      <c r="BD1690">
        <v>23</v>
      </c>
      <c r="BE1690">
        <v>237</v>
      </c>
      <c r="BF1690">
        <v>23</v>
      </c>
      <c r="BG1690">
        <v>110.0349930048868</v>
      </c>
      <c r="BH1690">
        <v>4</v>
      </c>
      <c r="BI1690">
        <v>1</v>
      </c>
      <c r="BJ1690" s="74">
        <f t="shared" si="130"/>
        <v>0.79699999999999993</v>
      </c>
      <c r="BK1690" s="92">
        <f t="shared" si="132"/>
        <v>7</v>
      </c>
      <c r="BN1690" s="67">
        <f t="shared" si="133"/>
        <v>0.42699999999999999</v>
      </c>
      <c r="BO1690" s="9">
        <f t="shared" si="134"/>
        <v>3</v>
      </c>
      <c r="BQ1690">
        <v>0.25</v>
      </c>
      <c r="BR1690">
        <v>0.25</v>
      </c>
      <c r="BT1690">
        <v>0.375</v>
      </c>
      <c r="BU1690">
        <v>7</v>
      </c>
      <c r="BV1690">
        <v>0</v>
      </c>
      <c r="BW1690">
        <v>217</v>
      </c>
      <c r="BX1690">
        <v>23</v>
      </c>
      <c r="BY1690">
        <v>0</v>
      </c>
      <c r="BZ1690">
        <v>23</v>
      </c>
      <c r="CA1690">
        <v>0</v>
      </c>
      <c r="CB1690">
        <v>23</v>
      </c>
      <c r="CC1690">
        <v>237</v>
      </c>
      <c r="CD1690">
        <v>23</v>
      </c>
      <c r="CE1690">
        <v>110.0349930048868</v>
      </c>
      <c r="CF1690">
        <v>4</v>
      </c>
      <c r="CG1690">
        <v>1</v>
      </c>
      <c r="CM1690">
        <v>0.375</v>
      </c>
      <c r="CQ1690" t="s">
        <v>162</v>
      </c>
      <c r="CR1690" t="s">
        <v>177</v>
      </c>
      <c r="CS1690" t="s">
        <v>183</v>
      </c>
      <c r="CT1690">
        <v>217</v>
      </c>
      <c r="CU1690">
        <v>23</v>
      </c>
      <c r="CV1690">
        <v>0</v>
      </c>
      <c r="CW1690">
        <v>23</v>
      </c>
      <c r="CX1690">
        <v>0</v>
      </c>
      <c r="CY1690">
        <v>23</v>
      </c>
      <c r="CZ1690">
        <v>237</v>
      </c>
      <c r="DA1690">
        <v>23</v>
      </c>
      <c r="DB1690">
        <v>110.0349930048868</v>
      </c>
      <c r="DC1690">
        <v>4</v>
      </c>
      <c r="DD1690">
        <v>1</v>
      </c>
      <c r="DF1690">
        <v>0.25</v>
      </c>
    </row>
    <row r="1691" spans="1:110" x14ac:dyDescent="0.25">
      <c r="A1691" s="74">
        <v>3</v>
      </c>
      <c r="B1691" s="44">
        <v>0</v>
      </c>
      <c r="C1691" s="44">
        <v>2</v>
      </c>
      <c r="D1691" s="44">
        <v>12</v>
      </c>
      <c r="E1691" s="44">
        <v>2.68477998694829E-3</v>
      </c>
      <c r="F1691" s="44">
        <v>1511.5553505</v>
      </c>
      <c r="G1691" s="75">
        <v>149.97999999999999</v>
      </c>
      <c r="H1691" s="74">
        <v>0.45300000000000001</v>
      </c>
      <c r="I1691" s="44">
        <v>4</v>
      </c>
      <c r="J1691" s="75">
        <v>0</v>
      </c>
      <c r="K1691" s="74">
        <v>0.32800000000000001</v>
      </c>
      <c r="L1691" s="44">
        <v>4</v>
      </c>
      <c r="M1691" s="75">
        <v>0</v>
      </c>
      <c r="N1691" s="44">
        <v>0.29699999999999999</v>
      </c>
      <c r="O1691" s="44">
        <v>4</v>
      </c>
      <c r="P1691" s="75">
        <v>0</v>
      </c>
      <c r="Q1691" s="80">
        <f t="shared" si="131"/>
        <v>0.35933333333333334</v>
      </c>
      <c r="R1691" s="88">
        <f t="shared" si="131"/>
        <v>4</v>
      </c>
      <c r="T1691" s="74">
        <v>0.76600000000000001</v>
      </c>
      <c r="U1691" s="44">
        <v>7</v>
      </c>
      <c r="V1691" s="44">
        <v>0</v>
      </c>
      <c r="W1691" s="44">
        <v>217.000001</v>
      </c>
      <c r="X1691" s="44">
        <v>23</v>
      </c>
      <c r="Y1691" s="44">
        <v>0</v>
      </c>
      <c r="Z1691" s="44">
        <v>23</v>
      </c>
      <c r="AA1691" s="44">
        <v>0</v>
      </c>
      <c r="AB1691" s="44">
        <v>23</v>
      </c>
      <c r="AC1691" s="44">
        <v>237</v>
      </c>
      <c r="AD1691" s="44">
        <v>23</v>
      </c>
      <c r="AE1691" s="44">
        <v>109.58976793868476</v>
      </c>
      <c r="AF1691" s="44">
        <v>4</v>
      </c>
      <c r="AG1691" s="75">
        <v>1</v>
      </c>
      <c r="AH1691" s="74">
        <v>0.81200000000000006</v>
      </c>
      <c r="AI1691" s="44">
        <v>7</v>
      </c>
      <c r="AJ1691" s="44">
        <v>0</v>
      </c>
      <c r="AK1691" s="44">
        <v>217.000001</v>
      </c>
      <c r="AL1691" s="44">
        <v>23</v>
      </c>
      <c r="AM1691" s="44">
        <v>0</v>
      </c>
      <c r="AN1691" s="44">
        <v>23</v>
      </c>
      <c r="AO1691" s="44">
        <v>0</v>
      </c>
      <c r="AP1691" s="44">
        <v>23</v>
      </c>
      <c r="AQ1691" s="44">
        <v>237</v>
      </c>
      <c r="AR1691" s="44">
        <v>23</v>
      </c>
      <c r="AS1691" s="44">
        <v>109.58976793868476</v>
      </c>
      <c r="AT1691" s="44">
        <v>4</v>
      </c>
      <c r="AU1691" s="75">
        <v>1</v>
      </c>
      <c r="AW1691">
        <v>7</v>
      </c>
      <c r="AX1691">
        <v>0</v>
      </c>
      <c r="AY1691">
        <v>217.000001</v>
      </c>
      <c r="AZ1691">
        <v>23</v>
      </c>
      <c r="BA1691">
        <v>0</v>
      </c>
      <c r="BB1691">
        <v>23</v>
      </c>
      <c r="BC1691">
        <v>0</v>
      </c>
      <c r="BD1691">
        <v>23</v>
      </c>
      <c r="BE1691">
        <v>237</v>
      </c>
      <c r="BF1691">
        <v>23</v>
      </c>
      <c r="BG1691">
        <v>109.58976793868476</v>
      </c>
      <c r="BH1691">
        <v>4</v>
      </c>
      <c r="BI1691">
        <v>1</v>
      </c>
      <c r="BJ1691" s="74">
        <f t="shared" si="130"/>
        <v>0.78900000000000003</v>
      </c>
      <c r="BK1691" s="92">
        <f t="shared" si="132"/>
        <v>7</v>
      </c>
      <c r="BN1691" s="67">
        <f t="shared" si="133"/>
        <v>0.4296666666666667</v>
      </c>
      <c r="BO1691" s="9">
        <f t="shared" si="134"/>
        <v>3</v>
      </c>
      <c r="BQ1691">
        <v>0.25</v>
      </c>
      <c r="BR1691">
        <v>0.25</v>
      </c>
      <c r="BT1691">
        <v>0.36</v>
      </c>
      <c r="BU1691">
        <v>7</v>
      </c>
      <c r="BV1691">
        <v>0</v>
      </c>
      <c r="BW1691">
        <v>217.000001</v>
      </c>
      <c r="BX1691">
        <v>23</v>
      </c>
      <c r="BY1691">
        <v>0</v>
      </c>
      <c r="BZ1691">
        <v>23</v>
      </c>
      <c r="CA1691">
        <v>0</v>
      </c>
      <c r="CB1691">
        <v>23</v>
      </c>
      <c r="CC1691">
        <v>237</v>
      </c>
      <c r="CD1691">
        <v>23</v>
      </c>
      <c r="CE1691">
        <v>109.58976793868476</v>
      </c>
      <c r="CF1691">
        <v>4</v>
      </c>
      <c r="CG1691">
        <v>1</v>
      </c>
      <c r="CM1691">
        <v>0.36</v>
      </c>
      <c r="CQ1691" t="s">
        <v>162</v>
      </c>
      <c r="CR1691" t="s">
        <v>179</v>
      </c>
      <c r="CS1691" t="s">
        <v>183</v>
      </c>
      <c r="CT1691">
        <v>217.000001</v>
      </c>
      <c r="CU1691">
        <v>23</v>
      </c>
      <c r="CV1691">
        <v>0</v>
      </c>
      <c r="CW1691">
        <v>23</v>
      </c>
      <c r="CX1691">
        <v>0</v>
      </c>
      <c r="CY1691">
        <v>23</v>
      </c>
      <c r="CZ1691">
        <v>237</v>
      </c>
      <c r="DA1691">
        <v>23</v>
      </c>
      <c r="DB1691">
        <v>109.58976793868476</v>
      </c>
      <c r="DC1691">
        <v>4</v>
      </c>
      <c r="DD1691">
        <v>1</v>
      </c>
      <c r="DF1691">
        <v>0.26500000000000001</v>
      </c>
    </row>
    <row r="1692" spans="1:110" x14ac:dyDescent="0.25">
      <c r="A1692" s="74">
        <v>3</v>
      </c>
      <c r="B1692" s="44">
        <v>0</v>
      </c>
      <c r="C1692" s="44">
        <v>2</v>
      </c>
      <c r="D1692" s="44">
        <v>13</v>
      </c>
      <c r="E1692" s="44">
        <v>0.100222784498808</v>
      </c>
      <c r="F1692" s="44">
        <v>1544.752612</v>
      </c>
      <c r="G1692" s="75">
        <v>158.03</v>
      </c>
      <c r="H1692" s="74">
        <v>0.46899999999999997</v>
      </c>
      <c r="I1692" s="44">
        <v>4</v>
      </c>
      <c r="J1692" s="75">
        <v>0</v>
      </c>
      <c r="K1692" s="74">
        <v>0.35899999999999999</v>
      </c>
      <c r="L1692" s="44">
        <v>4</v>
      </c>
      <c r="M1692" s="75">
        <v>0</v>
      </c>
      <c r="N1692" s="44">
        <v>0.312</v>
      </c>
      <c r="O1692" s="44">
        <v>4</v>
      </c>
      <c r="P1692" s="75">
        <v>0</v>
      </c>
      <c r="Q1692" s="80">
        <f t="shared" si="131"/>
        <v>0.37999999999999995</v>
      </c>
      <c r="R1692" s="88">
        <f t="shared" si="131"/>
        <v>4</v>
      </c>
      <c r="T1692" s="74">
        <v>0.76500000000000001</v>
      </c>
      <c r="U1692" s="44">
        <v>7</v>
      </c>
      <c r="V1692" s="44">
        <v>0</v>
      </c>
      <c r="W1692" s="44">
        <v>217.000001</v>
      </c>
      <c r="X1692" s="44">
        <v>23</v>
      </c>
      <c r="Y1692" s="44">
        <v>0</v>
      </c>
      <c r="Z1692" s="44">
        <v>23</v>
      </c>
      <c r="AA1692" s="44">
        <v>0</v>
      </c>
      <c r="AB1692" s="44">
        <v>23</v>
      </c>
      <c r="AC1692" s="44">
        <v>237</v>
      </c>
      <c r="AD1692" s="44">
        <v>23</v>
      </c>
      <c r="AE1692" s="44">
        <v>109.16365862024105</v>
      </c>
      <c r="AF1692" s="44">
        <v>4</v>
      </c>
      <c r="AG1692" s="75">
        <v>1</v>
      </c>
      <c r="AH1692" s="74">
        <v>0.79700000000000004</v>
      </c>
      <c r="AI1692" s="44">
        <v>7</v>
      </c>
      <c r="AJ1692" s="44">
        <v>0</v>
      </c>
      <c r="AK1692" s="44">
        <v>217.000001</v>
      </c>
      <c r="AL1692" s="44">
        <v>23</v>
      </c>
      <c r="AM1692" s="44">
        <v>0</v>
      </c>
      <c r="AN1692" s="44">
        <v>23</v>
      </c>
      <c r="AO1692" s="44">
        <v>0</v>
      </c>
      <c r="AP1692" s="44">
        <v>23</v>
      </c>
      <c r="AQ1692" s="44">
        <v>237</v>
      </c>
      <c r="AR1692" s="44">
        <v>23</v>
      </c>
      <c r="AS1692" s="44">
        <v>109.16365862024105</v>
      </c>
      <c r="AT1692" s="44">
        <v>4</v>
      </c>
      <c r="AU1692" s="75">
        <v>1</v>
      </c>
      <c r="AW1692">
        <v>7</v>
      </c>
      <c r="AX1692">
        <v>0</v>
      </c>
      <c r="AY1692">
        <v>217.000001</v>
      </c>
      <c r="AZ1692">
        <v>23</v>
      </c>
      <c r="BA1692">
        <v>0</v>
      </c>
      <c r="BB1692">
        <v>23</v>
      </c>
      <c r="BC1692">
        <v>0</v>
      </c>
      <c r="BD1692">
        <v>23</v>
      </c>
      <c r="BE1692">
        <v>237</v>
      </c>
      <c r="BF1692">
        <v>23</v>
      </c>
      <c r="BG1692">
        <v>109.16365862024105</v>
      </c>
      <c r="BH1692">
        <v>4</v>
      </c>
      <c r="BI1692">
        <v>1</v>
      </c>
      <c r="BJ1692" s="74">
        <f t="shared" si="130"/>
        <v>0.78100000000000003</v>
      </c>
      <c r="BK1692" s="92">
        <f t="shared" si="132"/>
        <v>7</v>
      </c>
      <c r="BN1692" s="67">
        <f t="shared" si="133"/>
        <v>0.40100000000000008</v>
      </c>
      <c r="BO1692" s="9">
        <f t="shared" si="134"/>
        <v>3</v>
      </c>
      <c r="BQ1692">
        <v>0.25</v>
      </c>
      <c r="BR1692">
        <v>0.25</v>
      </c>
      <c r="BT1692">
        <v>0.34300000000000003</v>
      </c>
      <c r="BU1692">
        <v>7</v>
      </c>
      <c r="BV1692">
        <v>0</v>
      </c>
      <c r="BW1692">
        <v>217.000001</v>
      </c>
      <c r="BX1692">
        <v>23</v>
      </c>
      <c r="BY1692">
        <v>0</v>
      </c>
      <c r="BZ1692">
        <v>23</v>
      </c>
      <c r="CA1692">
        <v>0</v>
      </c>
      <c r="CB1692">
        <v>23</v>
      </c>
      <c r="CC1692">
        <v>237</v>
      </c>
      <c r="CD1692">
        <v>23</v>
      </c>
      <c r="CE1692">
        <v>109.16365862024105</v>
      </c>
      <c r="CF1692">
        <v>4</v>
      </c>
      <c r="CG1692">
        <v>1</v>
      </c>
      <c r="CM1692">
        <v>0.34300000000000003</v>
      </c>
      <c r="CQ1692" t="s">
        <v>162</v>
      </c>
      <c r="CR1692" t="s">
        <v>177</v>
      </c>
      <c r="CS1692" t="s">
        <v>183</v>
      </c>
      <c r="CT1692">
        <v>217.000001</v>
      </c>
      <c r="CU1692">
        <v>23</v>
      </c>
      <c r="CV1692">
        <v>0</v>
      </c>
      <c r="CW1692">
        <v>23</v>
      </c>
      <c r="CX1692">
        <v>0</v>
      </c>
      <c r="CY1692">
        <v>23</v>
      </c>
      <c r="CZ1692">
        <v>237</v>
      </c>
      <c r="DA1692">
        <v>23</v>
      </c>
      <c r="DB1692">
        <v>109.16365862024105</v>
      </c>
      <c r="DC1692">
        <v>4</v>
      </c>
      <c r="DD1692">
        <v>1</v>
      </c>
      <c r="DF1692">
        <v>0.25</v>
      </c>
    </row>
    <row r="1693" spans="1:110" x14ac:dyDescent="0.25">
      <c r="A1693" s="74">
        <v>3</v>
      </c>
      <c r="B1693" s="44">
        <v>0</v>
      </c>
      <c r="C1693" s="44">
        <v>2</v>
      </c>
      <c r="D1693" s="44">
        <v>14</v>
      </c>
      <c r="E1693" s="44">
        <v>0.19776078901070199</v>
      </c>
      <c r="F1693" s="44">
        <v>1577.94987349999</v>
      </c>
      <c r="G1693" s="75">
        <v>166.08</v>
      </c>
      <c r="H1693" s="74">
        <v>0.437</v>
      </c>
      <c r="I1693" s="44">
        <v>4</v>
      </c>
      <c r="J1693" s="75">
        <v>0</v>
      </c>
      <c r="K1693" s="74">
        <v>0.34399999999999997</v>
      </c>
      <c r="L1693" s="44">
        <v>4</v>
      </c>
      <c r="M1693" s="75">
        <v>0</v>
      </c>
      <c r="N1693" s="44">
        <v>0.29699999999999999</v>
      </c>
      <c r="O1693" s="44">
        <v>4</v>
      </c>
      <c r="P1693" s="75">
        <v>0</v>
      </c>
      <c r="Q1693" s="80">
        <f t="shared" si="131"/>
        <v>0.35933333333333328</v>
      </c>
      <c r="R1693" s="88">
        <f t="shared" si="131"/>
        <v>4</v>
      </c>
      <c r="T1693" s="74">
        <v>0.75</v>
      </c>
      <c r="U1693" s="44">
        <v>7</v>
      </c>
      <c r="V1693" s="44">
        <v>0</v>
      </c>
      <c r="W1693" s="44">
        <v>217.000001</v>
      </c>
      <c r="X1693" s="44">
        <v>23</v>
      </c>
      <c r="Y1693" s="44">
        <v>0</v>
      </c>
      <c r="Z1693" s="44">
        <v>23</v>
      </c>
      <c r="AA1693" s="44">
        <v>0</v>
      </c>
      <c r="AB1693" s="44">
        <v>23</v>
      </c>
      <c r="AC1693" s="44">
        <v>237</v>
      </c>
      <c r="AD1693" s="44">
        <v>23</v>
      </c>
      <c r="AE1693" s="44">
        <v>108.7554784675153</v>
      </c>
      <c r="AF1693" s="44">
        <v>4</v>
      </c>
      <c r="AG1693" s="75">
        <v>1</v>
      </c>
      <c r="AH1693" s="74">
        <v>0.79700000000000004</v>
      </c>
      <c r="AI1693" s="44">
        <v>7</v>
      </c>
      <c r="AJ1693" s="44">
        <v>0</v>
      </c>
      <c r="AK1693" s="44">
        <v>217.000001</v>
      </c>
      <c r="AL1693" s="44">
        <v>23</v>
      </c>
      <c r="AM1693" s="44">
        <v>0</v>
      </c>
      <c r="AN1693" s="44">
        <v>23</v>
      </c>
      <c r="AO1693" s="44">
        <v>0</v>
      </c>
      <c r="AP1693" s="44">
        <v>23</v>
      </c>
      <c r="AQ1693" s="44">
        <v>237</v>
      </c>
      <c r="AR1693" s="44">
        <v>23</v>
      </c>
      <c r="AS1693" s="44">
        <v>108.7554784675153</v>
      </c>
      <c r="AT1693" s="44">
        <v>4</v>
      </c>
      <c r="AU1693" s="75">
        <v>1</v>
      </c>
      <c r="AW1693">
        <v>7</v>
      </c>
      <c r="AX1693">
        <v>0</v>
      </c>
      <c r="AY1693">
        <v>217.000001</v>
      </c>
      <c r="AZ1693">
        <v>23</v>
      </c>
      <c r="BA1693">
        <v>0</v>
      </c>
      <c r="BB1693">
        <v>23</v>
      </c>
      <c r="BC1693">
        <v>0</v>
      </c>
      <c r="BD1693">
        <v>23</v>
      </c>
      <c r="BE1693">
        <v>237</v>
      </c>
      <c r="BF1693">
        <v>23</v>
      </c>
      <c r="BG1693">
        <v>108.7554784675153</v>
      </c>
      <c r="BH1693">
        <v>4</v>
      </c>
      <c r="BI1693">
        <v>1</v>
      </c>
      <c r="BJ1693" s="74">
        <f t="shared" si="130"/>
        <v>0.77350000000000008</v>
      </c>
      <c r="BK1693" s="92">
        <f t="shared" si="132"/>
        <v>7</v>
      </c>
      <c r="BN1693" s="67">
        <f t="shared" si="133"/>
        <v>0.41416666666666679</v>
      </c>
      <c r="BO1693" s="9">
        <f t="shared" si="134"/>
        <v>3</v>
      </c>
      <c r="BQ1693">
        <v>0.25</v>
      </c>
      <c r="BR1693">
        <v>0.25</v>
      </c>
      <c r="BT1693">
        <v>0.35899999999999999</v>
      </c>
      <c r="BU1693">
        <v>7</v>
      </c>
      <c r="BV1693">
        <v>0</v>
      </c>
      <c r="BW1693">
        <v>217.000001</v>
      </c>
      <c r="BX1693">
        <v>23</v>
      </c>
      <c r="BY1693">
        <v>0</v>
      </c>
      <c r="BZ1693">
        <v>23</v>
      </c>
      <c r="CA1693">
        <v>0</v>
      </c>
      <c r="CB1693">
        <v>23</v>
      </c>
      <c r="CC1693">
        <v>237</v>
      </c>
      <c r="CD1693">
        <v>23</v>
      </c>
      <c r="CE1693">
        <v>108.7554784675153</v>
      </c>
      <c r="CF1693">
        <v>4</v>
      </c>
      <c r="CG1693">
        <v>1</v>
      </c>
      <c r="CM1693">
        <v>0.35899999999999999</v>
      </c>
      <c r="CQ1693" t="s">
        <v>162</v>
      </c>
      <c r="CR1693" t="s">
        <v>172</v>
      </c>
      <c r="CS1693" t="s">
        <v>183</v>
      </c>
      <c r="CT1693">
        <v>217.000001</v>
      </c>
      <c r="CU1693">
        <v>23</v>
      </c>
      <c r="CV1693">
        <v>0</v>
      </c>
      <c r="CW1693">
        <v>23</v>
      </c>
      <c r="CX1693">
        <v>0</v>
      </c>
      <c r="CY1693">
        <v>23</v>
      </c>
      <c r="CZ1693">
        <v>237</v>
      </c>
      <c r="DA1693">
        <v>23</v>
      </c>
      <c r="DB1693">
        <v>108.7554784675153</v>
      </c>
      <c r="DC1693">
        <v>4</v>
      </c>
      <c r="DD1693">
        <v>1</v>
      </c>
      <c r="DF1693">
        <v>0.219</v>
      </c>
    </row>
    <row r="1694" spans="1:110" x14ac:dyDescent="0.25">
      <c r="A1694" s="74">
        <v>3</v>
      </c>
      <c r="B1694" s="44">
        <v>0</v>
      </c>
      <c r="C1694" s="44">
        <v>2</v>
      </c>
      <c r="D1694" s="44">
        <v>15</v>
      </c>
      <c r="E1694" s="44">
        <v>0.295298793522562</v>
      </c>
      <c r="F1694" s="44">
        <v>1611.1471349999999</v>
      </c>
      <c r="G1694" s="75">
        <v>174.13</v>
      </c>
      <c r="H1694" s="74">
        <v>0.45300000000000001</v>
      </c>
      <c r="I1694" s="44">
        <v>4</v>
      </c>
      <c r="J1694" s="75">
        <v>0</v>
      </c>
      <c r="K1694" s="74">
        <v>0.34399999999999997</v>
      </c>
      <c r="L1694" s="44">
        <v>4</v>
      </c>
      <c r="M1694" s="75">
        <v>0</v>
      </c>
      <c r="N1694" s="44">
        <v>0.313</v>
      </c>
      <c r="O1694" s="44">
        <v>4</v>
      </c>
      <c r="P1694" s="75">
        <v>0</v>
      </c>
      <c r="Q1694" s="80">
        <f t="shared" si="131"/>
        <v>0.36999999999999994</v>
      </c>
      <c r="R1694" s="88">
        <f t="shared" si="131"/>
        <v>4</v>
      </c>
      <c r="T1694" s="74">
        <v>0.76600000000000001</v>
      </c>
      <c r="U1694" s="44">
        <v>7</v>
      </c>
      <c r="V1694" s="44">
        <v>0</v>
      </c>
      <c r="W1694" s="44">
        <v>217</v>
      </c>
      <c r="X1694" s="44">
        <v>23</v>
      </c>
      <c r="Y1694" s="44">
        <v>0</v>
      </c>
      <c r="Z1694" s="44">
        <v>23</v>
      </c>
      <c r="AA1694" s="44">
        <v>0</v>
      </c>
      <c r="AB1694" s="44">
        <v>23</v>
      </c>
      <c r="AC1694" s="44">
        <v>237</v>
      </c>
      <c r="AD1694" s="44">
        <v>23</v>
      </c>
      <c r="AE1694" s="44">
        <v>108.36409963302947</v>
      </c>
      <c r="AF1694" s="44">
        <v>4</v>
      </c>
      <c r="AG1694" s="75">
        <v>1</v>
      </c>
      <c r="AH1694" s="74">
        <v>0.79700000000000004</v>
      </c>
      <c r="AI1694" s="44">
        <v>7</v>
      </c>
      <c r="AJ1694" s="44">
        <v>0</v>
      </c>
      <c r="AK1694" s="44">
        <v>217</v>
      </c>
      <c r="AL1694" s="44">
        <v>23</v>
      </c>
      <c r="AM1694" s="44">
        <v>0</v>
      </c>
      <c r="AN1694" s="44">
        <v>23</v>
      </c>
      <c r="AO1694" s="44">
        <v>0</v>
      </c>
      <c r="AP1694" s="44">
        <v>23</v>
      </c>
      <c r="AQ1694" s="44">
        <v>237</v>
      </c>
      <c r="AR1694" s="44">
        <v>23</v>
      </c>
      <c r="AS1694" s="44">
        <v>108.36409963302947</v>
      </c>
      <c r="AT1694" s="44">
        <v>4</v>
      </c>
      <c r="AU1694" s="75">
        <v>1</v>
      </c>
      <c r="AW1694">
        <v>7</v>
      </c>
      <c r="AX1694">
        <v>0</v>
      </c>
      <c r="AY1694">
        <v>217</v>
      </c>
      <c r="AZ1694">
        <v>23</v>
      </c>
      <c r="BA1694">
        <v>0</v>
      </c>
      <c r="BB1694">
        <v>23</v>
      </c>
      <c r="BC1694">
        <v>0</v>
      </c>
      <c r="BD1694">
        <v>23</v>
      </c>
      <c r="BE1694">
        <v>237</v>
      </c>
      <c r="BF1694">
        <v>23</v>
      </c>
      <c r="BG1694">
        <v>108.36409963302947</v>
      </c>
      <c r="BH1694">
        <v>4</v>
      </c>
      <c r="BI1694">
        <v>1</v>
      </c>
      <c r="BJ1694" s="74">
        <f t="shared" si="130"/>
        <v>0.78150000000000008</v>
      </c>
      <c r="BK1694" s="92">
        <f t="shared" si="132"/>
        <v>7</v>
      </c>
      <c r="BN1694" s="67">
        <f t="shared" si="133"/>
        <v>0.41150000000000014</v>
      </c>
      <c r="BO1694" s="9">
        <f t="shared" si="134"/>
        <v>3</v>
      </c>
      <c r="BQ1694">
        <v>0.25</v>
      </c>
      <c r="BR1694">
        <v>0.25</v>
      </c>
      <c r="BT1694">
        <v>0.35899999999999999</v>
      </c>
      <c r="BU1694">
        <v>7</v>
      </c>
      <c r="BV1694">
        <v>0</v>
      </c>
      <c r="BW1694">
        <v>217</v>
      </c>
      <c r="BX1694">
        <v>23</v>
      </c>
      <c r="BY1694">
        <v>0</v>
      </c>
      <c r="BZ1694">
        <v>23</v>
      </c>
      <c r="CA1694">
        <v>0</v>
      </c>
      <c r="CB1694">
        <v>23</v>
      </c>
      <c r="CC1694">
        <v>237</v>
      </c>
      <c r="CD1694">
        <v>23</v>
      </c>
      <c r="CE1694">
        <v>108.36409963302947</v>
      </c>
      <c r="CF1694">
        <v>4</v>
      </c>
      <c r="CG1694">
        <v>1</v>
      </c>
      <c r="CM1694">
        <v>0.35899999999999999</v>
      </c>
      <c r="CQ1694" t="s">
        <v>162</v>
      </c>
      <c r="CR1694" t="s">
        <v>172</v>
      </c>
      <c r="CS1694" t="s">
        <v>183</v>
      </c>
      <c r="CT1694">
        <v>217</v>
      </c>
      <c r="CU1694">
        <v>23</v>
      </c>
      <c r="CV1694">
        <v>0</v>
      </c>
      <c r="CW1694">
        <v>23</v>
      </c>
      <c r="CX1694">
        <v>0</v>
      </c>
      <c r="CY1694">
        <v>23</v>
      </c>
      <c r="CZ1694">
        <v>237</v>
      </c>
      <c r="DA1694">
        <v>23</v>
      </c>
      <c r="DB1694">
        <v>108.36409963302947</v>
      </c>
      <c r="DC1694">
        <v>4</v>
      </c>
      <c r="DD1694">
        <v>1</v>
      </c>
      <c r="DF1694">
        <v>0.219</v>
      </c>
    </row>
    <row r="1695" spans="1:110" x14ac:dyDescent="0.25">
      <c r="A1695" s="74">
        <v>3</v>
      </c>
      <c r="B1695" s="44">
        <v>0</v>
      </c>
      <c r="C1695" s="44">
        <v>2</v>
      </c>
      <c r="D1695" s="44">
        <v>16</v>
      </c>
      <c r="E1695" s="44">
        <v>0.39283679803443899</v>
      </c>
      <c r="F1695" s="44">
        <v>1644.3443964999999</v>
      </c>
      <c r="G1695" s="75">
        <v>182.18</v>
      </c>
      <c r="H1695" s="74">
        <v>0.45300000000000001</v>
      </c>
      <c r="I1695" s="44">
        <v>4</v>
      </c>
      <c r="J1695" s="75">
        <v>0</v>
      </c>
      <c r="K1695" s="74">
        <v>0.34300000000000003</v>
      </c>
      <c r="L1695" s="44">
        <v>4</v>
      </c>
      <c r="M1695" s="75">
        <v>0</v>
      </c>
      <c r="N1695" s="44">
        <v>0.28199999999999997</v>
      </c>
      <c r="O1695" s="44">
        <v>4</v>
      </c>
      <c r="P1695" s="75">
        <v>0</v>
      </c>
      <c r="Q1695" s="80">
        <f t="shared" si="131"/>
        <v>0.35933333333333334</v>
      </c>
      <c r="R1695" s="88">
        <f t="shared" si="131"/>
        <v>4</v>
      </c>
      <c r="T1695" s="74">
        <v>0.78100000000000003</v>
      </c>
      <c r="U1695" s="44">
        <v>7</v>
      </c>
      <c r="V1695" s="44">
        <v>0</v>
      </c>
      <c r="W1695" s="44">
        <v>217</v>
      </c>
      <c r="X1695" s="44">
        <v>23</v>
      </c>
      <c r="Y1695" s="44">
        <v>0</v>
      </c>
      <c r="Z1695" s="44">
        <v>23</v>
      </c>
      <c r="AA1695" s="44">
        <v>0</v>
      </c>
      <c r="AB1695" s="44">
        <v>23</v>
      </c>
      <c r="AC1695" s="44">
        <v>237</v>
      </c>
      <c r="AD1695" s="44">
        <v>23</v>
      </c>
      <c r="AE1695" s="44">
        <v>107.98854285420011</v>
      </c>
      <c r="AF1695" s="44">
        <v>4</v>
      </c>
      <c r="AG1695" s="75">
        <v>1</v>
      </c>
      <c r="AH1695" s="74">
        <v>0.82899999999999996</v>
      </c>
      <c r="AI1695" s="44">
        <v>7</v>
      </c>
      <c r="AJ1695" s="44">
        <v>0</v>
      </c>
      <c r="AK1695" s="44">
        <v>217</v>
      </c>
      <c r="AL1695" s="44">
        <v>23</v>
      </c>
      <c r="AM1695" s="44">
        <v>0</v>
      </c>
      <c r="AN1695" s="44">
        <v>23</v>
      </c>
      <c r="AO1695" s="44">
        <v>0</v>
      </c>
      <c r="AP1695" s="44">
        <v>23</v>
      </c>
      <c r="AQ1695" s="44">
        <v>237</v>
      </c>
      <c r="AR1695" s="44">
        <v>23</v>
      </c>
      <c r="AS1695" s="44">
        <v>107.98854285420011</v>
      </c>
      <c r="AT1695" s="44">
        <v>4</v>
      </c>
      <c r="AU1695" s="75">
        <v>1</v>
      </c>
      <c r="AW1695">
        <v>7</v>
      </c>
      <c r="AX1695">
        <v>0</v>
      </c>
      <c r="AY1695">
        <v>217</v>
      </c>
      <c r="AZ1695">
        <v>23</v>
      </c>
      <c r="BA1695">
        <v>0</v>
      </c>
      <c r="BB1695">
        <v>23</v>
      </c>
      <c r="BC1695">
        <v>0</v>
      </c>
      <c r="BD1695">
        <v>23</v>
      </c>
      <c r="BE1695">
        <v>237</v>
      </c>
      <c r="BF1695">
        <v>23</v>
      </c>
      <c r="BG1695">
        <v>107.98854285420011</v>
      </c>
      <c r="BH1695">
        <v>4</v>
      </c>
      <c r="BI1695">
        <v>1</v>
      </c>
      <c r="BJ1695" s="74">
        <f t="shared" si="130"/>
        <v>0.80499999999999994</v>
      </c>
      <c r="BK1695" s="92">
        <f t="shared" si="132"/>
        <v>7</v>
      </c>
      <c r="BN1695" s="67">
        <f t="shared" si="133"/>
        <v>0.4456666666666666</v>
      </c>
      <c r="BO1695" s="9">
        <f t="shared" si="134"/>
        <v>3</v>
      </c>
      <c r="BQ1695">
        <v>0.25</v>
      </c>
      <c r="BR1695">
        <v>0.25</v>
      </c>
      <c r="BT1695">
        <v>0.35899999999999999</v>
      </c>
      <c r="BU1695">
        <v>7</v>
      </c>
      <c r="BV1695">
        <v>0</v>
      </c>
      <c r="BW1695">
        <v>217</v>
      </c>
      <c r="BX1695">
        <v>23</v>
      </c>
      <c r="BY1695">
        <v>0</v>
      </c>
      <c r="BZ1695">
        <v>23</v>
      </c>
      <c r="CA1695">
        <v>0</v>
      </c>
      <c r="CB1695">
        <v>23</v>
      </c>
      <c r="CC1695">
        <v>237</v>
      </c>
      <c r="CD1695">
        <v>23</v>
      </c>
      <c r="CE1695">
        <v>107.98854285420011</v>
      </c>
      <c r="CF1695">
        <v>4</v>
      </c>
      <c r="CG1695">
        <v>1</v>
      </c>
      <c r="CM1695">
        <v>0.35899999999999999</v>
      </c>
      <c r="CQ1695" t="s">
        <v>162</v>
      </c>
      <c r="CR1695" t="s">
        <v>178</v>
      </c>
      <c r="CS1695" t="s">
        <v>183</v>
      </c>
      <c r="CT1695">
        <v>217</v>
      </c>
      <c r="CU1695">
        <v>23</v>
      </c>
      <c r="CV1695">
        <v>0</v>
      </c>
      <c r="CW1695">
        <v>23</v>
      </c>
      <c r="CX1695">
        <v>0</v>
      </c>
      <c r="CY1695">
        <v>23</v>
      </c>
      <c r="CZ1695">
        <v>237</v>
      </c>
      <c r="DA1695">
        <v>23</v>
      </c>
      <c r="DB1695">
        <v>107.98854285420011</v>
      </c>
      <c r="DC1695">
        <v>4</v>
      </c>
      <c r="DD1695">
        <v>1</v>
      </c>
      <c r="DF1695">
        <v>0.23499999999999999</v>
      </c>
    </row>
    <row r="1696" spans="1:110" x14ac:dyDescent="0.25">
      <c r="A1696" s="74">
        <v>3</v>
      </c>
      <c r="B1696" s="44">
        <v>0</v>
      </c>
      <c r="C1696" s="44">
        <v>2</v>
      </c>
      <c r="D1696" s="44">
        <v>17</v>
      </c>
      <c r="E1696" s="44">
        <v>0.49037480254633298</v>
      </c>
      <c r="F1696" s="44">
        <v>1677.5416579999901</v>
      </c>
      <c r="G1696" s="75">
        <v>190.23</v>
      </c>
      <c r="H1696" s="74">
        <v>0.45400000000000001</v>
      </c>
      <c r="I1696" s="44">
        <v>4</v>
      </c>
      <c r="J1696" s="75">
        <v>0</v>
      </c>
      <c r="K1696" s="74">
        <v>0.35899999999999999</v>
      </c>
      <c r="L1696" s="44">
        <v>4</v>
      </c>
      <c r="M1696" s="75">
        <v>0</v>
      </c>
      <c r="N1696" s="44">
        <v>0.29699999999999999</v>
      </c>
      <c r="O1696" s="44">
        <v>4</v>
      </c>
      <c r="P1696" s="75">
        <v>0</v>
      </c>
      <c r="Q1696" s="80">
        <f t="shared" si="131"/>
        <v>0.36999999999999994</v>
      </c>
      <c r="R1696" s="88">
        <f t="shared" si="131"/>
        <v>4</v>
      </c>
      <c r="T1696" s="74">
        <v>0.78100000000000003</v>
      </c>
      <c r="U1696" s="44">
        <v>7</v>
      </c>
      <c r="V1696" s="44">
        <v>0</v>
      </c>
      <c r="W1696" s="44">
        <v>217</v>
      </c>
      <c r="X1696" s="44">
        <v>23</v>
      </c>
      <c r="Y1696" s="44">
        <v>0</v>
      </c>
      <c r="Z1696" s="44">
        <v>23</v>
      </c>
      <c r="AA1696" s="44">
        <v>0</v>
      </c>
      <c r="AB1696" s="44">
        <v>23</v>
      </c>
      <c r="AC1696" s="44">
        <v>237</v>
      </c>
      <c r="AD1696" s="44">
        <v>23</v>
      </c>
      <c r="AE1696" s="44">
        <v>107.62785003496612</v>
      </c>
      <c r="AF1696" s="44">
        <v>4</v>
      </c>
      <c r="AG1696" s="75">
        <v>1</v>
      </c>
      <c r="AH1696" s="74">
        <v>0.79700000000000004</v>
      </c>
      <c r="AI1696" s="44">
        <v>7</v>
      </c>
      <c r="AJ1696" s="44">
        <v>0</v>
      </c>
      <c r="AK1696" s="44">
        <v>217</v>
      </c>
      <c r="AL1696" s="44">
        <v>23</v>
      </c>
      <c r="AM1696" s="44">
        <v>0</v>
      </c>
      <c r="AN1696" s="44">
        <v>23</v>
      </c>
      <c r="AO1696" s="44">
        <v>0</v>
      </c>
      <c r="AP1696" s="44">
        <v>23</v>
      </c>
      <c r="AQ1696" s="44">
        <v>237</v>
      </c>
      <c r="AR1696" s="44">
        <v>23</v>
      </c>
      <c r="AS1696" s="44">
        <v>107.62785003496612</v>
      </c>
      <c r="AT1696" s="44">
        <v>4</v>
      </c>
      <c r="AU1696" s="75">
        <v>1</v>
      </c>
      <c r="AW1696">
        <v>7</v>
      </c>
      <c r="AX1696">
        <v>0</v>
      </c>
      <c r="AY1696">
        <v>217</v>
      </c>
      <c r="AZ1696">
        <v>23</v>
      </c>
      <c r="BA1696">
        <v>0</v>
      </c>
      <c r="BB1696">
        <v>23</v>
      </c>
      <c r="BC1696">
        <v>0</v>
      </c>
      <c r="BD1696">
        <v>23</v>
      </c>
      <c r="BE1696">
        <v>237</v>
      </c>
      <c r="BF1696">
        <v>23</v>
      </c>
      <c r="BG1696">
        <v>107.62785003496612</v>
      </c>
      <c r="BH1696">
        <v>4</v>
      </c>
      <c r="BI1696">
        <v>1</v>
      </c>
      <c r="BJ1696" s="74">
        <f t="shared" si="130"/>
        <v>0.78900000000000003</v>
      </c>
      <c r="BK1696" s="92">
        <f t="shared" si="132"/>
        <v>7</v>
      </c>
      <c r="BN1696" s="67">
        <f t="shared" si="133"/>
        <v>0.41900000000000009</v>
      </c>
      <c r="BO1696" s="9">
        <f t="shared" si="134"/>
        <v>3</v>
      </c>
      <c r="BQ1696">
        <v>0.25</v>
      </c>
      <c r="BR1696">
        <v>0.25</v>
      </c>
      <c r="BT1696">
        <v>0.36</v>
      </c>
      <c r="BU1696">
        <v>7</v>
      </c>
      <c r="BV1696">
        <v>0</v>
      </c>
      <c r="BW1696">
        <v>217</v>
      </c>
      <c r="BX1696">
        <v>23</v>
      </c>
      <c r="BY1696">
        <v>0</v>
      </c>
      <c r="BZ1696">
        <v>23</v>
      </c>
      <c r="CA1696">
        <v>0</v>
      </c>
      <c r="CB1696">
        <v>23</v>
      </c>
      <c r="CC1696">
        <v>237</v>
      </c>
      <c r="CD1696">
        <v>23</v>
      </c>
      <c r="CE1696">
        <v>107.62785003496612</v>
      </c>
      <c r="CF1696">
        <v>4</v>
      </c>
      <c r="CG1696">
        <v>1</v>
      </c>
      <c r="CM1696">
        <v>0.36</v>
      </c>
      <c r="CQ1696" t="s">
        <v>162</v>
      </c>
      <c r="CR1696" t="s">
        <v>178</v>
      </c>
      <c r="CS1696" t="s">
        <v>183</v>
      </c>
      <c r="CT1696">
        <v>217</v>
      </c>
      <c r="CU1696">
        <v>23</v>
      </c>
      <c r="CV1696">
        <v>0</v>
      </c>
      <c r="CW1696">
        <v>23</v>
      </c>
      <c r="CX1696">
        <v>0</v>
      </c>
      <c r="CY1696">
        <v>23</v>
      </c>
      <c r="CZ1696">
        <v>237</v>
      </c>
      <c r="DA1696">
        <v>23</v>
      </c>
      <c r="DB1696">
        <v>107.62785003496612</v>
      </c>
      <c r="DC1696">
        <v>4</v>
      </c>
      <c r="DD1696">
        <v>1</v>
      </c>
      <c r="DF1696">
        <v>0.23499999999999999</v>
      </c>
    </row>
    <row r="1697" spans="1:110" x14ac:dyDescent="0.25">
      <c r="A1697" s="74">
        <v>3</v>
      </c>
      <c r="B1697" s="44">
        <v>0</v>
      </c>
      <c r="C1697" s="44">
        <v>3</v>
      </c>
      <c r="D1697" s="44">
        <v>4</v>
      </c>
      <c r="E1697" s="44">
        <v>-0.466859435448017</v>
      </c>
      <c r="F1697" s="44">
        <v>1370.65261449999</v>
      </c>
      <c r="G1697" s="75">
        <v>92.32</v>
      </c>
      <c r="H1697" s="74">
        <v>0.438</v>
      </c>
      <c r="I1697" s="44">
        <v>4</v>
      </c>
      <c r="J1697" s="75">
        <v>0</v>
      </c>
      <c r="K1697" s="74">
        <v>0.36</v>
      </c>
      <c r="L1697" s="44">
        <v>4</v>
      </c>
      <c r="M1697" s="75">
        <v>0</v>
      </c>
      <c r="N1697" s="44">
        <v>0.29599999999999999</v>
      </c>
      <c r="O1697" s="44">
        <v>4</v>
      </c>
      <c r="P1697" s="75">
        <v>0</v>
      </c>
      <c r="Q1697" s="80">
        <f t="shared" si="131"/>
        <v>0.36466666666666669</v>
      </c>
      <c r="R1697" s="88">
        <f t="shared" si="131"/>
        <v>4</v>
      </c>
      <c r="T1697" s="74">
        <v>0.82799999999999996</v>
      </c>
      <c r="U1697" s="44">
        <v>7</v>
      </c>
      <c r="V1697" s="44">
        <v>0</v>
      </c>
      <c r="W1697" s="44">
        <v>0</v>
      </c>
      <c r="X1697" s="44">
        <v>23</v>
      </c>
      <c r="Y1697" s="44">
        <v>0</v>
      </c>
      <c r="Z1697" s="44">
        <v>23</v>
      </c>
      <c r="AA1697" s="44">
        <v>217</v>
      </c>
      <c r="AB1697" s="44">
        <v>23</v>
      </c>
      <c r="AC1697" s="44">
        <v>237</v>
      </c>
      <c r="AD1697" s="44">
        <v>23</v>
      </c>
      <c r="AE1697" s="44">
        <v>117.93838190986305</v>
      </c>
      <c r="AF1697" s="44">
        <v>4</v>
      </c>
      <c r="AG1697" s="75">
        <v>0.9</v>
      </c>
      <c r="AH1697" s="74">
        <v>0.85899999999999999</v>
      </c>
      <c r="AI1697" s="44">
        <v>7</v>
      </c>
      <c r="AJ1697" s="44">
        <v>0</v>
      </c>
      <c r="AK1697" s="44">
        <v>0</v>
      </c>
      <c r="AL1697" s="44">
        <v>23</v>
      </c>
      <c r="AM1697" s="44">
        <v>0</v>
      </c>
      <c r="AN1697" s="44">
        <v>23</v>
      </c>
      <c r="AO1697" s="44">
        <v>217</v>
      </c>
      <c r="AP1697" s="44">
        <v>23</v>
      </c>
      <c r="AQ1697" s="44">
        <v>237</v>
      </c>
      <c r="AR1697" s="44">
        <v>23</v>
      </c>
      <c r="AS1697" s="44">
        <v>117.93838190986305</v>
      </c>
      <c r="AT1697" s="44">
        <v>4</v>
      </c>
      <c r="AU1697" s="75">
        <v>0.9</v>
      </c>
      <c r="AW1697">
        <v>7</v>
      </c>
      <c r="AX1697">
        <v>0</v>
      </c>
      <c r="AY1697">
        <v>0</v>
      </c>
      <c r="AZ1697">
        <v>23</v>
      </c>
      <c r="BA1697">
        <v>0</v>
      </c>
      <c r="BB1697">
        <v>23</v>
      </c>
      <c r="BC1697">
        <v>217</v>
      </c>
      <c r="BD1697">
        <v>23</v>
      </c>
      <c r="BE1697">
        <v>237</v>
      </c>
      <c r="BF1697">
        <v>23</v>
      </c>
      <c r="BG1697">
        <v>117.93838190986305</v>
      </c>
      <c r="BH1697">
        <v>4</v>
      </c>
      <c r="BI1697">
        <v>0.9</v>
      </c>
      <c r="BJ1697" s="74">
        <f t="shared" si="130"/>
        <v>0.84349999999999992</v>
      </c>
      <c r="BK1697" s="92">
        <f t="shared" si="132"/>
        <v>7</v>
      </c>
      <c r="BN1697" s="67">
        <f t="shared" si="133"/>
        <v>0.47883333333333322</v>
      </c>
      <c r="BO1697" s="9">
        <f t="shared" si="134"/>
        <v>3</v>
      </c>
      <c r="BQ1697">
        <v>0.26500000000000001</v>
      </c>
      <c r="BR1697">
        <v>0.26500000000000001</v>
      </c>
      <c r="BT1697">
        <v>0.39100000000000001</v>
      </c>
      <c r="BU1697">
        <v>7</v>
      </c>
      <c r="BV1697">
        <v>0</v>
      </c>
      <c r="BW1697">
        <v>0</v>
      </c>
      <c r="BX1697">
        <v>23</v>
      </c>
      <c r="BY1697">
        <v>0</v>
      </c>
      <c r="BZ1697">
        <v>23</v>
      </c>
      <c r="CA1697">
        <v>217</v>
      </c>
      <c r="CB1697">
        <v>23</v>
      </c>
      <c r="CC1697">
        <v>237</v>
      </c>
      <c r="CD1697">
        <v>23</v>
      </c>
      <c r="CE1697">
        <v>117.93838190986305</v>
      </c>
      <c r="CF1697">
        <v>4</v>
      </c>
      <c r="CG1697">
        <v>0.9</v>
      </c>
      <c r="CM1697">
        <v>0.39100000000000001</v>
      </c>
      <c r="CQ1697" t="s">
        <v>162</v>
      </c>
      <c r="CR1697" t="s">
        <v>177</v>
      </c>
      <c r="CS1697" t="s">
        <v>183</v>
      </c>
      <c r="CT1697">
        <v>0</v>
      </c>
      <c r="CU1697">
        <v>23</v>
      </c>
      <c r="CV1697">
        <v>0</v>
      </c>
      <c r="CW1697">
        <v>23</v>
      </c>
      <c r="CX1697">
        <v>217</v>
      </c>
      <c r="CY1697">
        <v>23</v>
      </c>
      <c r="CZ1697">
        <v>237</v>
      </c>
      <c r="DA1697">
        <v>23</v>
      </c>
      <c r="DB1697">
        <v>117.93838190986305</v>
      </c>
      <c r="DC1697">
        <v>4</v>
      </c>
      <c r="DD1697">
        <v>0.9</v>
      </c>
      <c r="DF1697">
        <v>0.25</v>
      </c>
    </row>
    <row r="1698" spans="1:110" x14ac:dyDescent="0.25">
      <c r="A1698" s="74">
        <v>3</v>
      </c>
      <c r="B1698" s="44">
        <v>0</v>
      </c>
      <c r="C1698" s="44">
        <v>3</v>
      </c>
      <c r="D1698" s="44">
        <v>5</v>
      </c>
      <c r="E1698" s="44">
        <v>-0.36932143093613901</v>
      </c>
      <c r="F1698" s="44">
        <v>1403.849876</v>
      </c>
      <c r="G1698" s="75">
        <v>100.37</v>
      </c>
      <c r="H1698" s="74">
        <v>0.438</v>
      </c>
      <c r="I1698" s="44">
        <v>4</v>
      </c>
      <c r="J1698" s="75">
        <v>0</v>
      </c>
      <c r="K1698" s="74">
        <v>0.35899999999999999</v>
      </c>
      <c r="L1698" s="44">
        <v>4</v>
      </c>
      <c r="M1698" s="75">
        <v>0</v>
      </c>
      <c r="N1698" s="44">
        <v>0.28100000000000003</v>
      </c>
      <c r="O1698" s="44">
        <v>4</v>
      </c>
      <c r="P1698" s="75">
        <v>0</v>
      </c>
      <c r="Q1698" s="80">
        <f t="shared" si="131"/>
        <v>0.35933333333333328</v>
      </c>
      <c r="R1698" s="88">
        <f t="shared" si="131"/>
        <v>4</v>
      </c>
      <c r="T1698" s="74">
        <v>0.81299999999999994</v>
      </c>
      <c r="U1698" s="44">
        <v>7</v>
      </c>
      <c r="V1698" s="44">
        <v>0</v>
      </c>
      <c r="W1698" s="44">
        <v>0</v>
      </c>
      <c r="X1698" s="44">
        <v>23</v>
      </c>
      <c r="Y1698" s="44">
        <v>0</v>
      </c>
      <c r="Z1698" s="44">
        <v>23</v>
      </c>
      <c r="AA1698" s="44">
        <v>217.000001</v>
      </c>
      <c r="AB1698" s="44">
        <v>23</v>
      </c>
      <c r="AC1698" s="44">
        <v>237</v>
      </c>
      <c r="AD1698" s="44">
        <v>23</v>
      </c>
      <c r="AE1698" s="44">
        <v>117.27210451704704</v>
      </c>
      <c r="AF1698" s="44">
        <v>4</v>
      </c>
      <c r="AG1698" s="75">
        <v>0.9</v>
      </c>
      <c r="AH1698" s="74">
        <v>0.86</v>
      </c>
      <c r="AI1698" s="44">
        <v>7</v>
      </c>
      <c r="AJ1698" s="44">
        <v>0</v>
      </c>
      <c r="AK1698" s="44">
        <v>0</v>
      </c>
      <c r="AL1698" s="44">
        <v>23</v>
      </c>
      <c r="AM1698" s="44">
        <v>0</v>
      </c>
      <c r="AN1698" s="44">
        <v>23</v>
      </c>
      <c r="AO1698" s="44">
        <v>217.000001</v>
      </c>
      <c r="AP1698" s="44">
        <v>23</v>
      </c>
      <c r="AQ1698" s="44">
        <v>237</v>
      </c>
      <c r="AR1698" s="44">
        <v>23</v>
      </c>
      <c r="AS1698" s="44">
        <v>117.27210451704704</v>
      </c>
      <c r="AT1698" s="44">
        <v>4</v>
      </c>
      <c r="AU1698" s="75">
        <v>0.9</v>
      </c>
      <c r="AW1698">
        <v>7</v>
      </c>
      <c r="AX1698">
        <v>0</v>
      </c>
      <c r="AY1698">
        <v>0</v>
      </c>
      <c r="AZ1698">
        <v>23</v>
      </c>
      <c r="BA1698">
        <v>0</v>
      </c>
      <c r="BB1698">
        <v>23</v>
      </c>
      <c r="BC1698">
        <v>217.000001</v>
      </c>
      <c r="BD1698">
        <v>23</v>
      </c>
      <c r="BE1698">
        <v>237</v>
      </c>
      <c r="BF1698">
        <v>23</v>
      </c>
      <c r="BG1698">
        <v>117.27210451704704</v>
      </c>
      <c r="BH1698">
        <v>4</v>
      </c>
      <c r="BI1698">
        <v>0.9</v>
      </c>
      <c r="BJ1698" s="74">
        <f t="shared" si="130"/>
        <v>0.83650000000000002</v>
      </c>
      <c r="BK1698" s="92">
        <f t="shared" si="132"/>
        <v>7</v>
      </c>
      <c r="BN1698" s="67">
        <f t="shared" si="133"/>
        <v>0.47716666666666674</v>
      </c>
      <c r="BO1698" s="9">
        <f t="shared" si="134"/>
        <v>3</v>
      </c>
      <c r="BQ1698">
        <v>0.28100000000000003</v>
      </c>
      <c r="BR1698">
        <v>0.28100000000000003</v>
      </c>
      <c r="BT1698">
        <v>0.35899999999999999</v>
      </c>
      <c r="BU1698">
        <v>7</v>
      </c>
      <c r="BV1698">
        <v>0</v>
      </c>
      <c r="BW1698">
        <v>0</v>
      </c>
      <c r="BX1698">
        <v>23</v>
      </c>
      <c r="BY1698">
        <v>0</v>
      </c>
      <c r="BZ1698">
        <v>23</v>
      </c>
      <c r="CA1698">
        <v>217.000001</v>
      </c>
      <c r="CB1698">
        <v>23</v>
      </c>
      <c r="CC1698">
        <v>237</v>
      </c>
      <c r="CD1698">
        <v>23</v>
      </c>
      <c r="CE1698">
        <v>117.27210451704704</v>
      </c>
      <c r="CF1698">
        <v>4</v>
      </c>
      <c r="CG1698">
        <v>0.9</v>
      </c>
      <c r="CM1698">
        <v>0.35899999999999999</v>
      </c>
      <c r="CQ1698" t="s">
        <v>162</v>
      </c>
      <c r="CR1698" t="s">
        <v>173</v>
      </c>
      <c r="CS1698" t="s">
        <v>183</v>
      </c>
      <c r="CT1698">
        <v>0</v>
      </c>
      <c r="CU1698">
        <v>23</v>
      </c>
      <c r="CV1698">
        <v>0</v>
      </c>
      <c r="CW1698">
        <v>23</v>
      </c>
      <c r="CX1698">
        <v>217.000001</v>
      </c>
      <c r="CY1698">
        <v>23</v>
      </c>
      <c r="CZ1698">
        <v>237</v>
      </c>
      <c r="DA1698">
        <v>23</v>
      </c>
      <c r="DB1698">
        <v>117.27210451704704</v>
      </c>
      <c r="DC1698">
        <v>4</v>
      </c>
      <c r="DD1698">
        <v>0.9</v>
      </c>
      <c r="DF1698">
        <v>0.23400000000000001</v>
      </c>
    </row>
    <row r="1699" spans="1:110" x14ac:dyDescent="0.25">
      <c r="A1699" s="74">
        <v>3</v>
      </c>
      <c r="B1699" s="44">
        <v>0</v>
      </c>
      <c r="C1699" s="44">
        <v>3</v>
      </c>
      <c r="D1699" s="44">
        <v>6</v>
      </c>
      <c r="E1699" s="44">
        <v>-0.27178342642427999</v>
      </c>
      <c r="F1699" s="44">
        <v>1437.04713749999</v>
      </c>
      <c r="G1699" s="75">
        <v>108.42</v>
      </c>
      <c r="H1699" s="74">
        <v>0.46899999999999997</v>
      </c>
      <c r="I1699" s="44">
        <v>4</v>
      </c>
      <c r="J1699" s="75">
        <v>0</v>
      </c>
      <c r="K1699" s="74">
        <v>0.34399999999999997</v>
      </c>
      <c r="L1699" s="44">
        <v>4</v>
      </c>
      <c r="M1699" s="75">
        <v>0</v>
      </c>
      <c r="N1699" s="44">
        <v>0.29699999999999999</v>
      </c>
      <c r="O1699" s="44">
        <v>4</v>
      </c>
      <c r="P1699" s="75">
        <v>0</v>
      </c>
      <c r="Q1699" s="80">
        <f t="shared" si="131"/>
        <v>0.36999999999999994</v>
      </c>
      <c r="R1699" s="88">
        <f t="shared" si="131"/>
        <v>4</v>
      </c>
      <c r="T1699" s="74">
        <v>0.81200000000000006</v>
      </c>
      <c r="U1699" s="44">
        <v>7</v>
      </c>
      <c r="V1699" s="44">
        <v>0</v>
      </c>
      <c r="W1699" s="44">
        <v>0</v>
      </c>
      <c r="X1699" s="44">
        <v>23</v>
      </c>
      <c r="Y1699" s="44">
        <v>0</v>
      </c>
      <c r="Z1699" s="44">
        <v>23</v>
      </c>
      <c r="AA1699" s="44">
        <v>217</v>
      </c>
      <c r="AB1699" s="44">
        <v>23</v>
      </c>
      <c r="AC1699" s="44">
        <v>237</v>
      </c>
      <c r="AD1699" s="44">
        <v>23</v>
      </c>
      <c r="AE1699" s="44">
        <v>116.63656689860451</v>
      </c>
      <c r="AF1699" s="44">
        <v>4</v>
      </c>
      <c r="AG1699" s="75">
        <v>0.9</v>
      </c>
      <c r="AH1699" s="74">
        <v>0.875</v>
      </c>
      <c r="AI1699" s="44">
        <v>7</v>
      </c>
      <c r="AJ1699" s="44">
        <v>0</v>
      </c>
      <c r="AK1699" s="44">
        <v>0</v>
      </c>
      <c r="AL1699" s="44">
        <v>23</v>
      </c>
      <c r="AM1699" s="44">
        <v>0</v>
      </c>
      <c r="AN1699" s="44">
        <v>23</v>
      </c>
      <c r="AO1699" s="44">
        <v>217</v>
      </c>
      <c r="AP1699" s="44">
        <v>23</v>
      </c>
      <c r="AQ1699" s="44">
        <v>237</v>
      </c>
      <c r="AR1699" s="44">
        <v>23</v>
      </c>
      <c r="AS1699" s="44">
        <v>116.63656689860451</v>
      </c>
      <c r="AT1699" s="44">
        <v>4</v>
      </c>
      <c r="AU1699" s="75">
        <v>0.9</v>
      </c>
      <c r="AW1699">
        <v>7</v>
      </c>
      <c r="AX1699">
        <v>0</v>
      </c>
      <c r="AY1699">
        <v>0</v>
      </c>
      <c r="AZ1699">
        <v>23</v>
      </c>
      <c r="BA1699">
        <v>0</v>
      </c>
      <c r="BB1699">
        <v>23</v>
      </c>
      <c r="BC1699">
        <v>217</v>
      </c>
      <c r="BD1699">
        <v>23</v>
      </c>
      <c r="BE1699">
        <v>237</v>
      </c>
      <c r="BF1699">
        <v>23</v>
      </c>
      <c r="BG1699">
        <v>116.63656689860451</v>
      </c>
      <c r="BH1699">
        <v>4</v>
      </c>
      <c r="BI1699">
        <v>0.9</v>
      </c>
      <c r="BJ1699" s="74">
        <f t="shared" si="130"/>
        <v>0.84350000000000003</v>
      </c>
      <c r="BK1699" s="92">
        <f t="shared" si="132"/>
        <v>7</v>
      </c>
      <c r="BN1699" s="67">
        <f t="shared" si="133"/>
        <v>0.47350000000000009</v>
      </c>
      <c r="BO1699" s="9">
        <f t="shared" si="134"/>
        <v>3</v>
      </c>
      <c r="BQ1699">
        <v>0.28100000000000003</v>
      </c>
      <c r="BR1699">
        <v>0.28100000000000003</v>
      </c>
      <c r="BT1699">
        <v>0.39100000000000001</v>
      </c>
      <c r="BU1699">
        <v>7</v>
      </c>
      <c r="BV1699">
        <v>0</v>
      </c>
      <c r="BW1699">
        <v>0</v>
      </c>
      <c r="BX1699">
        <v>23</v>
      </c>
      <c r="BY1699">
        <v>0</v>
      </c>
      <c r="BZ1699">
        <v>23</v>
      </c>
      <c r="CA1699">
        <v>217</v>
      </c>
      <c r="CB1699">
        <v>23</v>
      </c>
      <c r="CC1699">
        <v>237</v>
      </c>
      <c r="CD1699">
        <v>23</v>
      </c>
      <c r="CE1699">
        <v>116.63656689860451</v>
      </c>
      <c r="CF1699">
        <v>4</v>
      </c>
      <c r="CG1699">
        <v>0.9</v>
      </c>
      <c r="CM1699">
        <v>0.39100000000000001</v>
      </c>
      <c r="CQ1699" t="s">
        <v>162</v>
      </c>
      <c r="CR1699" t="s">
        <v>173</v>
      </c>
      <c r="CS1699" t="s">
        <v>183</v>
      </c>
      <c r="CT1699">
        <v>0</v>
      </c>
      <c r="CU1699">
        <v>23</v>
      </c>
      <c r="CV1699">
        <v>0</v>
      </c>
      <c r="CW1699">
        <v>23</v>
      </c>
      <c r="CX1699">
        <v>217</v>
      </c>
      <c r="CY1699">
        <v>23</v>
      </c>
      <c r="CZ1699">
        <v>237</v>
      </c>
      <c r="DA1699">
        <v>23</v>
      </c>
      <c r="DB1699">
        <v>116.63656689860451</v>
      </c>
      <c r="DC1699">
        <v>4</v>
      </c>
      <c r="DD1699">
        <v>0.9</v>
      </c>
      <c r="DF1699">
        <v>0.23400000000000001</v>
      </c>
    </row>
    <row r="1700" spans="1:110" x14ac:dyDescent="0.25">
      <c r="A1700" s="74">
        <v>3</v>
      </c>
      <c r="B1700" s="44">
        <v>0</v>
      </c>
      <c r="C1700" s="44">
        <v>3</v>
      </c>
      <c r="D1700" s="44">
        <v>7</v>
      </c>
      <c r="E1700" s="44">
        <v>-0.17424542191238501</v>
      </c>
      <c r="F1700" s="44">
        <v>1470.2443989999999</v>
      </c>
      <c r="G1700" s="75">
        <v>116.47</v>
      </c>
      <c r="H1700" s="74">
        <v>0.45300000000000001</v>
      </c>
      <c r="I1700" s="44">
        <v>4</v>
      </c>
      <c r="J1700" s="75">
        <v>0</v>
      </c>
      <c r="K1700" s="74">
        <v>0.36</v>
      </c>
      <c r="L1700" s="44">
        <v>4</v>
      </c>
      <c r="M1700" s="75">
        <v>0</v>
      </c>
      <c r="N1700" s="44">
        <v>0.29699999999999999</v>
      </c>
      <c r="O1700" s="44">
        <v>4</v>
      </c>
      <c r="P1700" s="75">
        <v>0</v>
      </c>
      <c r="Q1700" s="80">
        <f t="shared" si="131"/>
        <v>0.36999999999999994</v>
      </c>
      <c r="R1700" s="88">
        <f t="shared" si="131"/>
        <v>4</v>
      </c>
      <c r="T1700" s="74">
        <v>0.84399999999999997</v>
      </c>
      <c r="U1700" s="44">
        <v>7</v>
      </c>
      <c r="V1700" s="44">
        <v>0</v>
      </c>
      <c r="W1700" s="44">
        <v>0</v>
      </c>
      <c r="X1700" s="44">
        <v>23</v>
      </c>
      <c r="Y1700" s="44">
        <v>0</v>
      </c>
      <c r="Z1700" s="44">
        <v>23</v>
      </c>
      <c r="AA1700" s="44">
        <v>217</v>
      </c>
      <c r="AB1700" s="44">
        <v>23</v>
      </c>
      <c r="AC1700" s="44">
        <v>237</v>
      </c>
      <c r="AD1700" s="44">
        <v>23</v>
      </c>
      <c r="AE1700" s="44">
        <v>116.02975073813222</v>
      </c>
      <c r="AF1700" s="44">
        <v>4</v>
      </c>
      <c r="AG1700" s="75">
        <v>0.9</v>
      </c>
      <c r="AH1700" s="74">
        <v>0.85899999999999999</v>
      </c>
      <c r="AI1700" s="44">
        <v>7</v>
      </c>
      <c r="AJ1700" s="44">
        <v>0</v>
      </c>
      <c r="AK1700" s="44">
        <v>0</v>
      </c>
      <c r="AL1700" s="44">
        <v>23</v>
      </c>
      <c r="AM1700" s="44">
        <v>0</v>
      </c>
      <c r="AN1700" s="44">
        <v>23</v>
      </c>
      <c r="AO1700" s="44">
        <v>217</v>
      </c>
      <c r="AP1700" s="44">
        <v>23</v>
      </c>
      <c r="AQ1700" s="44">
        <v>237</v>
      </c>
      <c r="AR1700" s="44">
        <v>23</v>
      </c>
      <c r="AS1700" s="44">
        <v>116.02975073813222</v>
      </c>
      <c r="AT1700" s="44">
        <v>4</v>
      </c>
      <c r="AU1700" s="75">
        <v>0.9</v>
      </c>
      <c r="AW1700">
        <v>7</v>
      </c>
      <c r="AX1700">
        <v>0</v>
      </c>
      <c r="AY1700">
        <v>0</v>
      </c>
      <c r="AZ1700">
        <v>23</v>
      </c>
      <c r="BA1700">
        <v>0</v>
      </c>
      <c r="BB1700">
        <v>23</v>
      </c>
      <c r="BC1700">
        <v>217</v>
      </c>
      <c r="BD1700">
        <v>23</v>
      </c>
      <c r="BE1700">
        <v>237</v>
      </c>
      <c r="BF1700">
        <v>23</v>
      </c>
      <c r="BG1700">
        <v>116.02975073813222</v>
      </c>
      <c r="BH1700">
        <v>4</v>
      </c>
      <c r="BI1700">
        <v>0.9</v>
      </c>
      <c r="BJ1700" s="74">
        <f t="shared" si="130"/>
        <v>0.85149999999999992</v>
      </c>
      <c r="BK1700" s="92">
        <f t="shared" si="132"/>
        <v>7</v>
      </c>
      <c r="BN1700" s="67">
        <f t="shared" si="133"/>
        <v>0.48149999999999998</v>
      </c>
      <c r="BO1700" s="9">
        <f t="shared" si="134"/>
        <v>3</v>
      </c>
      <c r="BQ1700">
        <v>0.26600000000000001</v>
      </c>
      <c r="BR1700">
        <v>0.26600000000000001</v>
      </c>
      <c r="BT1700">
        <v>0.375</v>
      </c>
      <c r="BU1700">
        <v>7</v>
      </c>
      <c r="BV1700">
        <v>0</v>
      </c>
      <c r="BW1700">
        <v>0</v>
      </c>
      <c r="BX1700">
        <v>23</v>
      </c>
      <c r="BY1700">
        <v>0</v>
      </c>
      <c r="BZ1700">
        <v>23</v>
      </c>
      <c r="CA1700">
        <v>217</v>
      </c>
      <c r="CB1700">
        <v>23</v>
      </c>
      <c r="CC1700">
        <v>237</v>
      </c>
      <c r="CD1700">
        <v>23</v>
      </c>
      <c r="CE1700">
        <v>116.02975073813222</v>
      </c>
      <c r="CF1700">
        <v>4</v>
      </c>
      <c r="CG1700">
        <v>0.9</v>
      </c>
      <c r="CM1700">
        <v>0.375</v>
      </c>
      <c r="CQ1700" t="s">
        <v>162</v>
      </c>
      <c r="CR1700" t="s">
        <v>177</v>
      </c>
      <c r="CS1700" t="s">
        <v>183</v>
      </c>
      <c r="CT1700">
        <v>0</v>
      </c>
      <c r="CU1700">
        <v>23</v>
      </c>
      <c r="CV1700">
        <v>0</v>
      </c>
      <c r="CW1700">
        <v>23</v>
      </c>
      <c r="CX1700">
        <v>217</v>
      </c>
      <c r="CY1700">
        <v>23</v>
      </c>
      <c r="CZ1700">
        <v>237</v>
      </c>
      <c r="DA1700">
        <v>23</v>
      </c>
      <c r="DB1700">
        <v>116.02975073813222</v>
      </c>
      <c r="DC1700">
        <v>4</v>
      </c>
      <c r="DD1700">
        <v>0.9</v>
      </c>
      <c r="DF1700">
        <v>0.25</v>
      </c>
    </row>
    <row r="1701" spans="1:110" x14ac:dyDescent="0.25">
      <c r="A1701" s="74">
        <v>3</v>
      </c>
      <c r="B1701" s="44">
        <v>0</v>
      </c>
      <c r="C1701" s="44">
        <v>3</v>
      </c>
      <c r="D1701" s="44">
        <v>8</v>
      </c>
      <c r="E1701" s="44">
        <v>-7.6707417400526001E-2</v>
      </c>
      <c r="F1701" s="44">
        <v>1503.4416604999999</v>
      </c>
      <c r="G1701" s="75">
        <v>124.52</v>
      </c>
      <c r="H1701" s="74">
        <v>0.437</v>
      </c>
      <c r="I1701" s="44">
        <v>4</v>
      </c>
      <c r="J1701" s="75">
        <v>0</v>
      </c>
      <c r="K1701" s="74">
        <v>0.32800000000000001</v>
      </c>
      <c r="L1701" s="44">
        <v>4</v>
      </c>
      <c r="M1701" s="75">
        <v>0</v>
      </c>
      <c r="N1701" s="44">
        <v>0.29699999999999999</v>
      </c>
      <c r="O1701" s="44">
        <v>4</v>
      </c>
      <c r="P1701" s="75">
        <v>0</v>
      </c>
      <c r="Q1701" s="80">
        <f t="shared" si="131"/>
        <v>0.35400000000000004</v>
      </c>
      <c r="R1701" s="88">
        <f t="shared" si="131"/>
        <v>4</v>
      </c>
      <c r="T1701" s="74">
        <v>0.76600000000000001</v>
      </c>
      <c r="U1701" s="44">
        <v>7</v>
      </c>
      <c r="V1701" s="44">
        <v>0</v>
      </c>
      <c r="W1701" s="44">
        <v>217</v>
      </c>
      <c r="X1701" s="44">
        <v>23</v>
      </c>
      <c r="Y1701" s="44">
        <v>0</v>
      </c>
      <c r="Z1701" s="44">
        <v>23</v>
      </c>
      <c r="AA1701" s="44">
        <v>0</v>
      </c>
      <c r="AB1701" s="44">
        <v>23</v>
      </c>
      <c r="AC1701" s="44">
        <v>237</v>
      </c>
      <c r="AD1701" s="44">
        <v>23</v>
      </c>
      <c r="AE1701" s="44">
        <v>112.61211663657534</v>
      </c>
      <c r="AF1701" s="44">
        <v>4</v>
      </c>
      <c r="AG1701" s="75">
        <v>1</v>
      </c>
      <c r="AH1701" s="74">
        <v>0.81299999999999994</v>
      </c>
      <c r="AI1701" s="44">
        <v>7</v>
      </c>
      <c r="AJ1701" s="44">
        <v>0</v>
      </c>
      <c r="AK1701" s="44">
        <v>217</v>
      </c>
      <c r="AL1701" s="44">
        <v>23</v>
      </c>
      <c r="AM1701" s="44">
        <v>0</v>
      </c>
      <c r="AN1701" s="44">
        <v>23</v>
      </c>
      <c r="AO1701" s="44">
        <v>0</v>
      </c>
      <c r="AP1701" s="44">
        <v>23</v>
      </c>
      <c r="AQ1701" s="44">
        <v>237</v>
      </c>
      <c r="AR1701" s="44">
        <v>23</v>
      </c>
      <c r="AS1701" s="44">
        <v>112.61211663657534</v>
      </c>
      <c r="AT1701" s="44">
        <v>4</v>
      </c>
      <c r="AU1701" s="75">
        <v>1</v>
      </c>
      <c r="AW1701">
        <v>7</v>
      </c>
      <c r="AX1701">
        <v>0</v>
      </c>
      <c r="AY1701">
        <v>217</v>
      </c>
      <c r="AZ1701">
        <v>23</v>
      </c>
      <c r="BA1701">
        <v>0</v>
      </c>
      <c r="BB1701">
        <v>23</v>
      </c>
      <c r="BC1701">
        <v>0</v>
      </c>
      <c r="BD1701">
        <v>23</v>
      </c>
      <c r="BE1701">
        <v>237</v>
      </c>
      <c r="BF1701">
        <v>23</v>
      </c>
      <c r="BG1701">
        <v>112.61211663657534</v>
      </c>
      <c r="BH1701">
        <v>4</v>
      </c>
      <c r="BI1701">
        <v>1</v>
      </c>
      <c r="BJ1701" s="74">
        <f t="shared" si="130"/>
        <v>0.78949999999999998</v>
      </c>
      <c r="BK1701" s="92">
        <f t="shared" si="132"/>
        <v>7</v>
      </c>
      <c r="BN1701" s="67">
        <f t="shared" si="133"/>
        <v>0.43549999999999994</v>
      </c>
      <c r="BO1701" s="9">
        <f t="shared" si="134"/>
        <v>3</v>
      </c>
      <c r="BQ1701">
        <v>0.23400000000000001</v>
      </c>
      <c r="BR1701">
        <v>0.23400000000000001</v>
      </c>
      <c r="BT1701">
        <v>0.34399999999999997</v>
      </c>
      <c r="BU1701">
        <v>7</v>
      </c>
      <c r="BV1701">
        <v>0</v>
      </c>
      <c r="BW1701">
        <v>217</v>
      </c>
      <c r="BX1701">
        <v>23</v>
      </c>
      <c r="BY1701">
        <v>0</v>
      </c>
      <c r="BZ1701">
        <v>23</v>
      </c>
      <c r="CA1701">
        <v>0</v>
      </c>
      <c r="CB1701">
        <v>23</v>
      </c>
      <c r="CC1701">
        <v>237</v>
      </c>
      <c r="CD1701">
        <v>23</v>
      </c>
      <c r="CE1701">
        <v>112.61211663657534</v>
      </c>
      <c r="CF1701">
        <v>4</v>
      </c>
      <c r="CG1701">
        <v>1</v>
      </c>
      <c r="CM1701">
        <v>0.34399999999999997</v>
      </c>
      <c r="CQ1701" t="s">
        <v>162</v>
      </c>
      <c r="CR1701" t="s">
        <v>173</v>
      </c>
      <c r="CS1701" t="s">
        <v>183</v>
      </c>
      <c r="CT1701">
        <v>217</v>
      </c>
      <c r="CU1701">
        <v>23</v>
      </c>
      <c r="CV1701">
        <v>0</v>
      </c>
      <c r="CW1701">
        <v>23</v>
      </c>
      <c r="CX1701">
        <v>0</v>
      </c>
      <c r="CY1701">
        <v>23</v>
      </c>
      <c r="CZ1701">
        <v>237</v>
      </c>
      <c r="DA1701">
        <v>23</v>
      </c>
      <c r="DB1701">
        <v>112.61211663657534</v>
      </c>
      <c r="DC1701">
        <v>4</v>
      </c>
      <c r="DD1701">
        <v>1</v>
      </c>
      <c r="DF1701">
        <v>0.23400000000000001</v>
      </c>
    </row>
    <row r="1702" spans="1:110" x14ac:dyDescent="0.25">
      <c r="A1702" s="74">
        <v>3</v>
      </c>
      <c r="B1702" s="44">
        <v>0</v>
      </c>
      <c r="C1702" s="44">
        <v>3</v>
      </c>
      <c r="D1702" s="44">
        <v>9</v>
      </c>
      <c r="E1702" s="44">
        <v>2.0830587111350898E-2</v>
      </c>
      <c r="F1702" s="44">
        <v>1536.6389219999901</v>
      </c>
      <c r="G1702" s="75">
        <v>132.57</v>
      </c>
      <c r="H1702" s="74">
        <v>0.438</v>
      </c>
      <c r="I1702" s="44">
        <v>4</v>
      </c>
      <c r="J1702" s="75">
        <v>0</v>
      </c>
      <c r="K1702" s="74">
        <v>0.35899999999999999</v>
      </c>
      <c r="L1702" s="44">
        <v>4</v>
      </c>
      <c r="M1702" s="75">
        <v>0</v>
      </c>
      <c r="N1702" s="44">
        <v>0.312</v>
      </c>
      <c r="O1702" s="44">
        <v>4</v>
      </c>
      <c r="P1702" s="75">
        <v>0</v>
      </c>
      <c r="Q1702" s="80">
        <f t="shared" si="131"/>
        <v>0.36966666666666664</v>
      </c>
      <c r="R1702" s="88">
        <f t="shared" si="131"/>
        <v>4</v>
      </c>
      <c r="T1702" s="74">
        <v>0.76600000000000001</v>
      </c>
      <c r="U1702" s="44">
        <v>7</v>
      </c>
      <c r="V1702" s="44">
        <v>0</v>
      </c>
      <c r="W1702" s="44">
        <v>217.00000099999997</v>
      </c>
      <c r="X1702" s="44">
        <v>23</v>
      </c>
      <c r="Y1702" s="44">
        <v>0</v>
      </c>
      <c r="Z1702" s="44">
        <v>23</v>
      </c>
      <c r="AA1702" s="44">
        <v>0</v>
      </c>
      <c r="AB1702" s="44">
        <v>23</v>
      </c>
      <c r="AC1702" s="44">
        <v>237</v>
      </c>
      <c r="AD1702" s="44">
        <v>23</v>
      </c>
      <c r="AE1702" s="44">
        <v>112.11848353442102</v>
      </c>
      <c r="AF1702" s="44">
        <v>4</v>
      </c>
      <c r="AG1702" s="75">
        <v>1</v>
      </c>
      <c r="AH1702" s="74">
        <v>0.79700000000000004</v>
      </c>
      <c r="AI1702" s="44">
        <v>7</v>
      </c>
      <c r="AJ1702" s="44">
        <v>0</v>
      </c>
      <c r="AK1702" s="44">
        <v>217.00000099999997</v>
      </c>
      <c r="AL1702" s="44">
        <v>23</v>
      </c>
      <c r="AM1702" s="44">
        <v>0</v>
      </c>
      <c r="AN1702" s="44">
        <v>23</v>
      </c>
      <c r="AO1702" s="44">
        <v>0</v>
      </c>
      <c r="AP1702" s="44">
        <v>23</v>
      </c>
      <c r="AQ1702" s="44">
        <v>237</v>
      </c>
      <c r="AR1702" s="44">
        <v>23</v>
      </c>
      <c r="AS1702" s="44">
        <v>112.11848353442102</v>
      </c>
      <c r="AT1702" s="44">
        <v>4</v>
      </c>
      <c r="AU1702" s="75">
        <v>1</v>
      </c>
      <c r="AW1702">
        <v>7</v>
      </c>
      <c r="AX1702">
        <v>0</v>
      </c>
      <c r="AY1702">
        <v>217.00000099999997</v>
      </c>
      <c r="AZ1702">
        <v>23</v>
      </c>
      <c r="BA1702">
        <v>0</v>
      </c>
      <c r="BB1702">
        <v>23</v>
      </c>
      <c r="BC1702">
        <v>0</v>
      </c>
      <c r="BD1702">
        <v>23</v>
      </c>
      <c r="BE1702">
        <v>237</v>
      </c>
      <c r="BF1702">
        <v>23</v>
      </c>
      <c r="BG1702">
        <v>112.11848353442102</v>
      </c>
      <c r="BH1702">
        <v>4</v>
      </c>
      <c r="BI1702">
        <v>1</v>
      </c>
      <c r="BJ1702" s="74">
        <f t="shared" si="130"/>
        <v>0.78150000000000008</v>
      </c>
      <c r="BK1702" s="92">
        <f t="shared" si="132"/>
        <v>7</v>
      </c>
      <c r="BN1702" s="67">
        <f t="shared" si="133"/>
        <v>0.41183333333333344</v>
      </c>
      <c r="BO1702" s="9">
        <f t="shared" si="134"/>
        <v>3</v>
      </c>
      <c r="BQ1702">
        <v>0.25</v>
      </c>
      <c r="BR1702">
        <v>0.25</v>
      </c>
      <c r="BT1702">
        <v>0.35899999999999999</v>
      </c>
      <c r="BU1702">
        <v>7</v>
      </c>
      <c r="BV1702">
        <v>0</v>
      </c>
      <c r="BW1702">
        <v>217.00000099999997</v>
      </c>
      <c r="BX1702">
        <v>23</v>
      </c>
      <c r="BY1702">
        <v>0</v>
      </c>
      <c r="BZ1702">
        <v>23</v>
      </c>
      <c r="CA1702">
        <v>0</v>
      </c>
      <c r="CB1702">
        <v>23</v>
      </c>
      <c r="CC1702">
        <v>237</v>
      </c>
      <c r="CD1702">
        <v>23</v>
      </c>
      <c r="CE1702">
        <v>112.11848353442102</v>
      </c>
      <c r="CF1702">
        <v>4</v>
      </c>
      <c r="CG1702">
        <v>1</v>
      </c>
      <c r="CM1702">
        <v>0.35899999999999999</v>
      </c>
      <c r="CQ1702" t="s">
        <v>162</v>
      </c>
      <c r="CR1702" t="s">
        <v>178</v>
      </c>
      <c r="CS1702" t="s">
        <v>183</v>
      </c>
      <c r="CT1702">
        <v>217.00000099999997</v>
      </c>
      <c r="CU1702">
        <v>23</v>
      </c>
      <c r="CV1702">
        <v>0</v>
      </c>
      <c r="CW1702">
        <v>23</v>
      </c>
      <c r="CX1702">
        <v>0</v>
      </c>
      <c r="CY1702">
        <v>23</v>
      </c>
      <c r="CZ1702">
        <v>237</v>
      </c>
      <c r="DA1702">
        <v>23</v>
      </c>
      <c r="DB1702">
        <v>112.11848353442102</v>
      </c>
      <c r="DC1702">
        <v>4</v>
      </c>
      <c r="DD1702">
        <v>1</v>
      </c>
      <c r="DF1702">
        <v>0.23499999999999999</v>
      </c>
    </row>
    <row r="1703" spans="1:110" x14ac:dyDescent="0.25">
      <c r="A1703" s="74">
        <v>3</v>
      </c>
      <c r="B1703" s="44">
        <v>0</v>
      </c>
      <c r="C1703" s="44">
        <v>3</v>
      </c>
      <c r="D1703" s="44">
        <v>10</v>
      </c>
      <c r="E1703" s="44">
        <v>0.11836859162324501</v>
      </c>
      <c r="F1703" s="44">
        <v>1569.8361834999901</v>
      </c>
      <c r="G1703" s="75">
        <v>140.62</v>
      </c>
      <c r="H1703" s="74">
        <v>0.45300000000000001</v>
      </c>
      <c r="I1703" s="44">
        <v>4</v>
      </c>
      <c r="J1703" s="75">
        <v>0</v>
      </c>
      <c r="K1703" s="74">
        <v>0.36</v>
      </c>
      <c r="L1703" s="44">
        <v>4</v>
      </c>
      <c r="M1703" s="75">
        <v>0</v>
      </c>
      <c r="N1703" s="44">
        <v>0.29699999999999999</v>
      </c>
      <c r="O1703" s="44">
        <v>4</v>
      </c>
      <c r="P1703" s="75">
        <v>0</v>
      </c>
      <c r="Q1703" s="80">
        <f t="shared" si="131"/>
        <v>0.36999999999999994</v>
      </c>
      <c r="R1703" s="88">
        <f t="shared" si="131"/>
        <v>4</v>
      </c>
      <c r="T1703" s="74">
        <v>0.81200000000000006</v>
      </c>
      <c r="U1703" s="44">
        <v>7</v>
      </c>
      <c r="V1703" s="44">
        <v>0</v>
      </c>
      <c r="W1703" s="44">
        <v>217</v>
      </c>
      <c r="X1703" s="44">
        <v>23</v>
      </c>
      <c r="Y1703" s="44">
        <v>0</v>
      </c>
      <c r="Z1703" s="44">
        <v>23</v>
      </c>
      <c r="AA1703" s="44">
        <v>0</v>
      </c>
      <c r="AB1703" s="44">
        <v>23</v>
      </c>
      <c r="AC1703" s="44">
        <v>237</v>
      </c>
      <c r="AD1703" s="44">
        <v>23</v>
      </c>
      <c r="AE1703" s="44">
        <v>111.64568805397568</v>
      </c>
      <c r="AF1703" s="44">
        <v>4</v>
      </c>
      <c r="AG1703" s="75">
        <v>1</v>
      </c>
      <c r="AH1703" s="74">
        <v>0.79700000000000004</v>
      </c>
      <c r="AI1703" s="44">
        <v>7</v>
      </c>
      <c r="AJ1703" s="44">
        <v>0</v>
      </c>
      <c r="AK1703" s="44">
        <v>217</v>
      </c>
      <c r="AL1703" s="44">
        <v>23</v>
      </c>
      <c r="AM1703" s="44">
        <v>0</v>
      </c>
      <c r="AN1703" s="44">
        <v>23</v>
      </c>
      <c r="AO1703" s="44">
        <v>0</v>
      </c>
      <c r="AP1703" s="44">
        <v>23</v>
      </c>
      <c r="AQ1703" s="44">
        <v>237</v>
      </c>
      <c r="AR1703" s="44">
        <v>23</v>
      </c>
      <c r="AS1703" s="44">
        <v>111.64568805397568</v>
      </c>
      <c r="AT1703" s="44">
        <v>4</v>
      </c>
      <c r="AU1703" s="75">
        <v>1</v>
      </c>
      <c r="AW1703">
        <v>7</v>
      </c>
      <c r="AX1703">
        <v>0</v>
      </c>
      <c r="AY1703">
        <v>217</v>
      </c>
      <c r="AZ1703">
        <v>23</v>
      </c>
      <c r="BA1703">
        <v>0</v>
      </c>
      <c r="BB1703">
        <v>23</v>
      </c>
      <c r="BC1703">
        <v>0</v>
      </c>
      <c r="BD1703">
        <v>23</v>
      </c>
      <c r="BE1703">
        <v>237</v>
      </c>
      <c r="BF1703">
        <v>23</v>
      </c>
      <c r="BG1703">
        <v>111.64568805397568</v>
      </c>
      <c r="BH1703">
        <v>4</v>
      </c>
      <c r="BI1703">
        <v>1</v>
      </c>
      <c r="BJ1703" s="74">
        <f t="shared" si="130"/>
        <v>0.80449999999999999</v>
      </c>
      <c r="BK1703" s="92">
        <f t="shared" si="132"/>
        <v>7</v>
      </c>
      <c r="BN1703" s="67">
        <f t="shared" si="133"/>
        <v>0.43450000000000005</v>
      </c>
      <c r="BO1703" s="9">
        <f t="shared" si="134"/>
        <v>3</v>
      </c>
      <c r="BQ1703">
        <v>0.25</v>
      </c>
      <c r="BR1703">
        <v>0.25</v>
      </c>
      <c r="BT1703">
        <v>0.36</v>
      </c>
      <c r="BU1703">
        <v>7</v>
      </c>
      <c r="BV1703">
        <v>0</v>
      </c>
      <c r="BW1703">
        <v>217</v>
      </c>
      <c r="BX1703">
        <v>23</v>
      </c>
      <c r="BY1703">
        <v>0</v>
      </c>
      <c r="BZ1703">
        <v>23</v>
      </c>
      <c r="CA1703">
        <v>0</v>
      </c>
      <c r="CB1703">
        <v>23</v>
      </c>
      <c r="CC1703">
        <v>237</v>
      </c>
      <c r="CD1703">
        <v>23</v>
      </c>
      <c r="CE1703">
        <v>111.64568805397568</v>
      </c>
      <c r="CF1703">
        <v>4</v>
      </c>
      <c r="CG1703">
        <v>1</v>
      </c>
      <c r="CM1703">
        <v>0.36</v>
      </c>
      <c r="CQ1703" t="s">
        <v>162</v>
      </c>
      <c r="CR1703" t="s">
        <v>177</v>
      </c>
      <c r="CS1703" t="s">
        <v>183</v>
      </c>
      <c r="CT1703">
        <v>217</v>
      </c>
      <c r="CU1703">
        <v>23</v>
      </c>
      <c r="CV1703">
        <v>0</v>
      </c>
      <c r="CW1703">
        <v>23</v>
      </c>
      <c r="CX1703">
        <v>0</v>
      </c>
      <c r="CY1703">
        <v>23</v>
      </c>
      <c r="CZ1703">
        <v>237</v>
      </c>
      <c r="DA1703">
        <v>23</v>
      </c>
      <c r="DB1703">
        <v>111.64568805397568</v>
      </c>
      <c r="DC1703">
        <v>4</v>
      </c>
      <c r="DD1703">
        <v>1</v>
      </c>
      <c r="DF1703">
        <v>0.25</v>
      </c>
    </row>
    <row r="1704" spans="1:110" x14ac:dyDescent="0.25">
      <c r="A1704" s="74">
        <v>3</v>
      </c>
      <c r="B1704" s="44">
        <v>0</v>
      </c>
      <c r="C1704" s="44">
        <v>3</v>
      </c>
      <c r="D1704" s="44">
        <v>11</v>
      </c>
      <c r="E1704" s="44">
        <v>0.21590659613510499</v>
      </c>
      <c r="F1704" s="44">
        <v>1603.03344499999</v>
      </c>
      <c r="G1704" s="75">
        <v>148.66999999999999</v>
      </c>
      <c r="H1704" s="74">
        <v>0.46899999999999997</v>
      </c>
      <c r="I1704" s="44">
        <v>4</v>
      </c>
      <c r="J1704" s="75">
        <v>0</v>
      </c>
      <c r="K1704" s="74">
        <v>0.375</v>
      </c>
      <c r="L1704" s="44">
        <v>4</v>
      </c>
      <c r="M1704" s="75">
        <v>0</v>
      </c>
      <c r="N1704" s="44">
        <v>0.313</v>
      </c>
      <c r="O1704" s="44">
        <v>4</v>
      </c>
      <c r="P1704" s="75">
        <v>0</v>
      </c>
      <c r="Q1704" s="80">
        <f t="shared" si="131"/>
        <v>0.38566666666666666</v>
      </c>
      <c r="R1704" s="88">
        <f t="shared" si="131"/>
        <v>4</v>
      </c>
      <c r="T1704" s="74">
        <v>0.78100000000000003</v>
      </c>
      <c r="U1704" s="44">
        <v>7</v>
      </c>
      <c r="V1704" s="44">
        <v>0</v>
      </c>
      <c r="W1704" s="44">
        <v>217.000001</v>
      </c>
      <c r="X1704" s="44">
        <v>23</v>
      </c>
      <c r="Y1704" s="44">
        <v>0</v>
      </c>
      <c r="Z1704" s="44">
        <v>23</v>
      </c>
      <c r="AA1704" s="44">
        <v>0</v>
      </c>
      <c r="AB1704" s="44">
        <v>23</v>
      </c>
      <c r="AC1704" s="44">
        <v>237</v>
      </c>
      <c r="AD1704" s="44">
        <v>23</v>
      </c>
      <c r="AE1704" s="44">
        <v>111.19251411096346</v>
      </c>
      <c r="AF1704" s="44">
        <v>4</v>
      </c>
      <c r="AG1704" s="75">
        <v>1</v>
      </c>
      <c r="AH1704" s="74">
        <v>0.81299999999999994</v>
      </c>
      <c r="AI1704" s="44">
        <v>7</v>
      </c>
      <c r="AJ1704" s="44">
        <v>0</v>
      </c>
      <c r="AK1704" s="44">
        <v>217.000001</v>
      </c>
      <c r="AL1704" s="44">
        <v>23</v>
      </c>
      <c r="AM1704" s="44">
        <v>0</v>
      </c>
      <c r="AN1704" s="44">
        <v>23</v>
      </c>
      <c r="AO1704" s="44">
        <v>0</v>
      </c>
      <c r="AP1704" s="44">
        <v>23</v>
      </c>
      <c r="AQ1704" s="44">
        <v>237</v>
      </c>
      <c r="AR1704" s="44">
        <v>23</v>
      </c>
      <c r="AS1704" s="44">
        <v>111.19251411096346</v>
      </c>
      <c r="AT1704" s="44">
        <v>4</v>
      </c>
      <c r="AU1704" s="75">
        <v>1</v>
      </c>
      <c r="AW1704">
        <v>7</v>
      </c>
      <c r="AX1704">
        <v>0</v>
      </c>
      <c r="AY1704">
        <v>217.000001</v>
      </c>
      <c r="AZ1704">
        <v>23</v>
      </c>
      <c r="BA1704">
        <v>0</v>
      </c>
      <c r="BB1704">
        <v>23</v>
      </c>
      <c r="BC1704">
        <v>0</v>
      </c>
      <c r="BD1704">
        <v>23</v>
      </c>
      <c r="BE1704">
        <v>237</v>
      </c>
      <c r="BF1704">
        <v>23</v>
      </c>
      <c r="BG1704">
        <v>111.19251411096346</v>
      </c>
      <c r="BH1704">
        <v>4</v>
      </c>
      <c r="BI1704">
        <v>1</v>
      </c>
      <c r="BJ1704" s="74">
        <f t="shared" si="130"/>
        <v>0.79699999999999993</v>
      </c>
      <c r="BK1704" s="92">
        <f t="shared" si="132"/>
        <v>7</v>
      </c>
      <c r="BN1704" s="67">
        <f t="shared" si="133"/>
        <v>0.41133333333333327</v>
      </c>
      <c r="BO1704" s="9">
        <f t="shared" si="134"/>
        <v>3</v>
      </c>
      <c r="BQ1704">
        <v>0.25</v>
      </c>
      <c r="BR1704">
        <v>0.25</v>
      </c>
      <c r="BT1704">
        <v>0.35899999999999999</v>
      </c>
      <c r="BU1704">
        <v>7</v>
      </c>
      <c r="BV1704">
        <v>0</v>
      </c>
      <c r="BW1704">
        <v>217.000001</v>
      </c>
      <c r="BX1704">
        <v>23</v>
      </c>
      <c r="BY1704">
        <v>0</v>
      </c>
      <c r="BZ1704">
        <v>23</v>
      </c>
      <c r="CA1704">
        <v>0</v>
      </c>
      <c r="CB1704">
        <v>23</v>
      </c>
      <c r="CC1704">
        <v>237</v>
      </c>
      <c r="CD1704">
        <v>23</v>
      </c>
      <c r="CE1704">
        <v>111.19251411096346</v>
      </c>
      <c r="CF1704">
        <v>4</v>
      </c>
      <c r="CG1704">
        <v>1</v>
      </c>
      <c r="CM1704">
        <v>0.35899999999999999</v>
      </c>
      <c r="CQ1704" t="s">
        <v>162</v>
      </c>
      <c r="CR1704" t="s">
        <v>178</v>
      </c>
      <c r="CS1704" t="s">
        <v>183</v>
      </c>
      <c r="CT1704">
        <v>217.000001</v>
      </c>
      <c r="CU1704">
        <v>23</v>
      </c>
      <c r="CV1704">
        <v>0</v>
      </c>
      <c r="CW1704">
        <v>23</v>
      </c>
      <c r="CX1704">
        <v>0</v>
      </c>
      <c r="CY1704">
        <v>23</v>
      </c>
      <c r="CZ1704">
        <v>237</v>
      </c>
      <c r="DA1704">
        <v>23</v>
      </c>
      <c r="DB1704">
        <v>111.19251411096346</v>
      </c>
      <c r="DC1704">
        <v>4</v>
      </c>
      <c r="DD1704">
        <v>1</v>
      </c>
      <c r="DF1704">
        <v>0.23499999999999999</v>
      </c>
    </row>
    <row r="1705" spans="1:110" x14ac:dyDescent="0.25">
      <c r="A1705" s="74">
        <v>3</v>
      </c>
      <c r="B1705" s="44">
        <v>0</v>
      </c>
      <c r="C1705" s="44">
        <v>3</v>
      </c>
      <c r="D1705" s="44">
        <v>12</v>
      </c>
      <c r="E1705" s="44">
        <v>0.31344460064698199</v>
      </c>
      <c r="F1705" s="44">
        <v>1636.23070649999</v>
      </c>
      <c r="G1705" s="75">
        <v>156.72</v>
      </c>
      <c r="H1705" s="74">
        <v>0.45300000000000001</v>
      </c>
      <c r="I1705" s="44">
        <v>4</v>
      </c>
      <c r="J1705" s="75">
        <v>0</v>
      </c>
      <c r="K1705" s="74">
        <v>0.36</v>
      </c>
      <c r="L1705" s="44">
        <v>4</v>
      </c>
      <c r="M1705" s="75">
        <v>0</v>
      </c>
      <c r="N1705" s="44">
        <v>0.313</v>
      </c>
      <c r="O1705" s="44">
        <v>4</v>
      </c>
      <c r="P1705" s="75">
        <v>0</v>
      </c>
      <c r="Q1705" s="80">
        <f t="shared" si="131"/>
        <v>0.3753333333333333</v>
      </c>
      <c r="R1705" s="88">
        <f t="shared" si="131"/>
        <v>4</v>
      </c>
      <c r="T1705" s="74">
        <v>0.76600000000000001</v>
      </c>
      <c r="U1705" s="44">
        <v>7</v>
      </c>
      <c r="V1705" s="44">
        <v>0</v>
      </c>
      <c r="W1705" s="44">
        <v>217.000001</v>
      </c>
      <c r="X1705" s="44">
        <v>23</v>
      </c>
      <c r="Y1705" s="44">
        <v>0</v>
      </c>
      <c r="Z1705" s="44">
        <v>23</v>
      </c>
      <c r="AA1705" s="44">
        <v>0</v>
      </c>
      <c r="AB1705" s="44">
        <v>23</v>
      </c>
      <c r="AC1705" s="44">
        <v>237</v>
      </c>
      <c r="AD1705" s="44">
        <v>23</v>
      </c>
      <c r="AE1705" s="44">
        <v>110.75770970207344</v>
      </c>
      <c r="AF1705" s="44">
        <v>4</v>
      </c>
      <c r="AG1705" s="75">
        <v>1</v>
      </c>
      <c r="AH1705" s="74">
        <v>0.79700000000000004</v>
      </c>
      <c r="AI1705" s="44">
        <v>7</v>
      </c>
      <c r="AJ1705" s="44">
        <v>0</v>
      </c>
      <c r="AK1705" s="44">
        <v>217.000001</v>
      </c>
      <c r="AL1705" s="44">
        <v>23</v>
      </c>
      <c r="AM1705" s="44">
        <v>0</v>
      </c>
      <c r="AN1705" s="44">
        <v>23</v>
      </c>
      <c r="AO1705" s="44">
        <v>0</v>
      </c>
      <c r="AP1705" s="44">
        <v>23</v>
      </c>
      <c r="AQ1705" s="44">
        <v>237</v>
      </c>
      <c r="AR1705" s="44">
        <v>23</v>
      </c>
      <c r="AS1705" s="44">
        <v>110.75770970207344</v>
      </c>
      <c r="AT1705" s="44">
        <v>4</v>
      </c>
      <c r="AU1705" s="75">
        <v>1</v>
      </c>
      <c r="AW1705">
        <v>7</v>
      </c>
      <c r="AX1705">
        <v>0</v>
      </c>
      <c r="AY1705">
        <v>217.000001</v>
      </c>
      <c r="AZ1705">
        <v>23</v>
      </c>
      <c r="BA1705">
        <v>0</v>
      </c>
      <c r="BB1705">
        <v>23</v>
      </c>
      <c r="BC1705">
        <v>0</v>
      </c>
      <c r="BD1705">
        <v>23</v>
      </c>
      <c r="BE1705">
        <v>237</v>
      </c>
      <c r="BF1705">
        <v>23</v>
      </c>
      <c r="BG1705">
        <v>110.75770970207344</v>
      </c>
      <c r="BH1705">
        <v>4</v>
      </c>
      <c r="BI1705">
        <v>1</v>
      </c>
      <c r="BJ1705" s="74">
        <f t="shared" si="130"/>
        <v>0.78150000000000008</v>
      </c>
      <c r="BK1705" s="92">
        <f t="shared" si="132"/>
        <v>7</v>
      </c>
      <c r="BN1705" s="67">
        <f t="shared" si="133"/>
        <v>0.40616666666666679</v>
      </c>
      <c r="BO1705" s="9">
        <f t="shared" si="134"/>
        <v>3</v>
      </c>
      <c r="BQ1705">
        <v>0.25</v>
      </c>
      <c r="BR1705">
        <v>0.25</v>
      </c>
      <c r="BT1705">
        <v>0.40600000000000003</v>
      </c>
      <c r="BU1705">
        <v>7</v>
      </c>
      <c r="BV1705">
        <v>0</v>
      </c>
      <c r="BW1705">
        <v>217.000001</v>
      </c>
      <c r="BX1705">
        <v>23</v>
      </c>
      <c r="BY1705">
        <v>0</v>
      </c>
      <c r="BZ1705">
        <v>23</v>
      </c>
      <c r="CA1705">
        <v>0</v>
      </c>
      <c r="CB1705">
        <v>23</v>
      </c>
      <c r="CC1705">
        <v>237</v>
      </c>
      <c r="CD1705">
        <v>23</v>
      </c>
      <c r="CE1705">
        <v>110.75770970207344</v>
      </c>
      <c r="CF1705">
        <v>4</v>
      </c>
      <c r="CG1705">
        <v>1</v>
      </c>
      <c r="CM1705">
        <v>0.40600000000000003</v>
      </c>
      <c r="CQ1705" t="s">
        <v>162</v>
      </c>
      <c r="CR1705" t="s">
        <v>173</v>
      </c>
      <c r="CS1705" t="s">
        <v>183</v>
      </c>
      <c r="CT1705">
        <v>217.000001</v>
      </c>
      <c r="CU1705">
        <v>23</v>
      </c>
      <c r="CV1705">
        <v>0</v>
      </c>
      <c r="CW1705">
        <v>23</v>
      </c>
      <c r="CX1705">
        <v>0</v>
      </c>
      <c r="CY1705">
        <v>23</v>
      </c>
      <c r="CZ1705">
        <v>237</v>
      </c>
      <c r="DA1705">
        <v>23</v>
      </c>
      <c r="DB1705">
        <v>110.75770970207344</v>
      </c>
      <c r="DC1705">
        <v>4</v>
      </c>
      <c r="DD1705">
        <v>1</v>
      </c>
      <c r="DF1705">
        <v>0.23400000000000001</v>
      </c>
    </row>
    <row r="1706" spans="1:110" x14ac:dyDescent="0.25">
      <c r="A1706" s="74">
        <v>3</v>
      </c>
      <c r="B1706" s="44">
        <v>0</v>
      </c>
      <c r="C1706" s="44">
        <v>3</v>
      </c>
      <c r="D1706" s="44">
        <v>13</v>
      </c>
      <c r="E1706" s="44">
        <v>0.410982605158841</v>
      </c>
      <c r="F1706" s="44">
        <v>1669.427968</v>
      </c>
      <c r="G1706" s="75">
        <v>164.77</v>
      </c>
      <c r="H1706" s="74">
        <v>0.48399999999999999</v>
      </c>
      <c r="I1706" s="44">
        <v>4</v>
      </c>
      <c r="J1706" s="75">
        <v>0</v>
      </c>
      <c r="K1706" s="74">
        <v>0.35899999999999999</v>
      </c>
      <c r="L1706" s="44">
        <v>4</v>
      </c>
      <c r="M1706" s="75">
        <v>0</v>
      </c>
      <c r="N1706" s="44">
        <v>0.29599999999999999</v>
      </c>
      <c r="O1706" s="44">
        <v>4</v>
      </c>
      <c r="P1706" s="75">
        <v>0</v>
      </c>
      <c r="Q1706" s="80">
        <f t="shared" si="131"/>
        <v>0.37966666666666665</v>
      </c>
      <c r="R1706" s="88">
        <f t="shared" si="131"/>
        <v>4</v>
      </c>
      <c r="T1706" s="74">
        <v>0.76600000000000001</v>
      </c>
      <c r="U1706" s="44">
        <v>7</v>
      </c>
      <c r="V1706" s="44">
        <v>0</v>
      </c>
      <c r="W1706" s="44">
        <v>217.000001</v>
      </c>
      <c r="X1706" s="44">
        <v>23</v>
      </c>
      <c r="Y1706" s="44">
        <v>0</v>
      </c>
      <c r="Z1706" s="44">
        <v>23</v>
      </c>
      <c r="AA1706" s="44">
        <v>0</v>
      </c>
      <c r="AB1706" s="44">
        <v>23</v>
      </c>
      <c r="AC1706" s="44">
        <v>237</v>
      </c>
      <c r="AD1706" s="44">
        <v>23</v>
      </c>
      <c r="AE1706" s="44">
        <v>110.34019782276734</v>
      </c>
      <c r="AF1706" s="44">
        <v>4</v>
      </c>
      <c r="AG1706" s="75">
        <v>1</v>
      </c>
      <c r="AH1706" s="74">
        <v>0.81299999999999994</v>
      </c>
      <c r="AI1706" s="44">
        <v>7</v>
      </c>
      <c r="AJ1706" s="44">
        <v>0</v>
      </c>
      <c r="AK1706" s="44">
        <v>217.000001</v>
      </c>
      <c r="AL1706" s="44">
        <v>23</v>
      </c>
      <c r="AM1706" s="44">
        <v>0</v>
      </c>
      <c r="AN1706" s="44">
        <v>23</v>
      </c>
      <c r="AO1706" s="44">
        <v>0</v>
      </c>
      <c r="AP1706" s="44">
        <v>23</v>
      </c>
      <c r="AQ1706" s="44">
        <v>237</v>
      </c>
      <c r="AR1706" s="44">
        <v>23</v>
      </c>
      <c r="AS1706" s="44">
        <v>110.34019782276734</v>
      </c>
      <c r="AT1706" s="44">
        <v>4</v>
      </c>
      <c r="AU1706" s="75">
        <v>1</v>
      </c>
      <c r="AW1706">
        <v>7</v>
      </c>
      <c r="AX1706">
        <v>0</v>
      </c>
      <c r="AY1706">
        <v>217.000001</v>
      </c>
      <c r="AZ1706">
        <v>23</v>
      </c>
      <c r="BA1706">
        <v>0</v>
      </c>
      <c r="BB1706">
        <v>23</v>
      </c>
      <c r="BC1706">
        <v>0</v>
      </c>
      <c r="BD1706">
        <v>23</v>
      </c>
      <c r="BE1706">
        <v>237</v>
      </c>
      <c r="BF1706">
        <v>23</v>
      </c>
      <c r="BG1706">
        <v>110.34019782276734</v>
      </c>
      <c r="BH1706">
        <v>4</v>
      </c>
      <c r="BI1706">
        <v>1</v>
      </c>
      <c r="BJ1706" s="74">
        <f t="shared" si="130"/>
        <v>0.78949999999999998</v>
      </c>
      <c r="BK1706" s="92">
        <f t="shared" si="132"/>
        <v>7</v>
      </c>
      <c r="BN1706" s="67">
        <f t="shared" si="133"/>
        <v>0.40983333333333333</v>
      </c>
      <c r="BO1706" s="9">
        <f t="shared" si="134"/>
        <v>3</v>
      </c>
      <c r="BQ1706">
        <v>0.25</v>
      </c>
      <c r="BR1706">
        <v>0.25</v>
      </c>
      <c r="BT1706">
        <v>0.34399999999999997</v>
      </c>
      <c r="BU1706">
        <v>7</v>
      </c>
      <c r="BV1706">
        <v>0</v>
      </c>
      <c r="BW1706">
        <v>217.000001</v>
      </c>
      <c r="BX1706">
        <v>23</v>
      </c>
      <c r="BY1706">
        <v>0</v>
      </c>
      <c r="BZ1706">
        <v>23</v>
      </c>
      <c r="CA1706">
        <v>0</v>
      </c>
      <c r="CB1706">
        <v>23</v>
      </c>
      <c r="CC1706">
        <v>237</v>
      </c>
      <c r="CD1706">
        <v>23</v>
      </c>
      <c r="CE1706">
        <v>110.34019782276734</v>
      </c>
      <c r="CF1706">
        <v>4</v>
      </c>
      <c r="CG1706">
        <v>1</v>
      </c>
      <c r="CM1706">
        <v>0.34399999999999997</v>
      </c>
      <c r="CQ1706" t="s">
        <v>162</v>
      </c>
      <c r="CR1706" t="s">
        <v>177</v>
      </c>
      <c r="CS1706" t="s">
        <v>183</v>
      </c>
      <c r="CT1706">
        <v>217.000001</v>
      </c>
      <c r="CU1706">
        <v>23</v>
      </c>
      <c r="CV1706">
        <v>0</v>
      </c>
      <c r="CW1706">
        <v>23</v>
      </c>
      <c r="CX1706">
        <v>0</v>
      </c>
      <c r="CY1706">
        <v>23</v>
      </c>
      <c r="CZ1706">
        <v>237</v>
      </c>
      <c r="DA1706">
        <v>23</v>
      </c>
      <c r="DB1706">
        <v>110.34019782276734</v>
      </c>
      <c r="DC1706">
        <v>4</v>
      </c>
      <c r="DD1706">
        <v>1</v>
      </c>
      <c r="DF1706">
        <v>0.25</v>
      </c>
    </row>
    <row r="1707" spans="1:110" x14ac:dyDescent="0.25">
      <c r="A1707" s="74">
        <v>3</v>
      </c>
      <c r="B1707" s="44">
        <v>0</v>
      </c>
      <c r="C1707" s="44">
        <v>4</v>
      </c>
      <c r="D1707" s="44">
        <v>1</v>
      </c>
      <c r="E1707" s="44">
        <v>-0.44871362832359701</v>
      </c>
      <c r="F1707" s="44">
        <v>1395.7361860000001</v>
      </c>
      <c r="G1707" s="75">
        <v>74.91</v>
      </c>
      <c r="H1707" s="74">
        <v>0.437</v>
      </c>
      <c r="I1707" s="44">
        <v>4</v>
      </c>
      <c r="J1707" s="75">
        <v>0</v>
      </c>
      <c r="K1707" s="74">
        <v>0.34399999999999997</v>
      </c>
      <c r="L1707" s="44">
        <v>4</v>
      </c>
      <c r="M1707" s="75">
        <v>0</v>
      </c>
      <c r="N1707" s="44">
        <v>0.29699999999999999</v>
      </c>
      <c r="O1707" s="44">
        <v>4</v>
      </c>
      <c r="P1707" s="75">
        <v>0</v>
      </c>
      <c r="Q1707" s="80">
        <f t="shared" si="131"/>
        <v>0.35933333333333328</v>
      </c>
      <c r="R1707" s="88">
        <f t="shared" si="131"/>
        <v>4</v>
      </c>
      <c r="T1707" s="74">
        <v>0.81299999999999994</v>
      </c>
      <c r="U1707" s="44">
        <v>7</v>
      </c>
      <c r="V1707" s="44">
        <v>0</v>
      </c>
      <c r="W1707" s="44">
        <v>0</v>
      </c>
      <c r="X1707" s="44">
        <v>23</v>
      </c>
      <c r="Y1707" s="44">
        <v>0</v>
      </c>
      <c r="Z1707" s="44">
        <v>23</v>
      </c>
      <c r="AA1707" s="44">
        <v>217.000001</v>
      </c>
      <c r="AB1707" s="44">
        <v>23</v>
      </c>
      <c r="AC1707" s="44">
        <v>237</v>
      </c>
      <c r="AD1707" s="44">
        <v>23</v>
      </c>
      <c r="AE1707" s="44">
        <v>119.52388591124446</v>
      </c>
      <c r="AF1707" s="44">
        <v>4</v>
      </c>
      <c r="AG1707" s="75">
        <v>0.9</v>
      </c>
      <c r="AH1707" s="74">
        <v>0.85899999999999999</v>
      </c>
      <c r="AI1707" s="44">
        <v>7</v>
      </c>
      <c r="AJ1707" s="44">
        <v>0</v>
      </c>
      <c r="AK1707" s="44">
        <v>0</v>
      </c>
      <c r="AL1707" s="44">
        <v>23</v>
      </c>
      <c r="AM1707" s="44">
        <v>0</v>
      </c>
      <c r="AN1707" s="44">
        <v>23</v>
      </c>
      <c r="AO1707" s="44">
        <v>217.000001</v>
      </c>
      <c r="AP1707" s="44">
        <v>23</v>
      </c>
      <c r="AQ1707" s="44">
        <v>237</v>
      </c>
      <c r="AR1707" s="44">
        <v>23</v>
      </c>
      <c r="AS1707" s="44">
        <v>119.52388591124446</v>
      </c>
      <c r="AT1707" s="44">
        <v>4</v>
      </c>
      <c r="AU1707" s="75">
        <v>0.9</v>
      </c>
      <c r="AW1707">
        <v>7</v>
      </c>
      <c r="AX1707">
        <v>0</v>
      </c>
      <c r="AY1707">
        <v>0</v>
      </c>
      <c r="AZ1707">
        <v>23</v>
      </c>
      <c r="BA1707">
        <v>0</v>
      </c>
      <c r="BB1707">
        <v>23</v>
      </c>
      <c r="BC1707">
        <v>217.000001</v>
      </c>
      <c r="BD1707">
        <v>23</v>
      </c>
      <c r="BE1707">
        <v>237</v>
      </c>
      <c r="BF1707">
        <v>23</v>
      </c>
      <c r="BG1707">
        <v>119.52388591124446</v>
      </c>
      <c r="BH1707">
        <v>4</v>
      </c>
      <c r="BI1707">
        <v>0.9</v>
      </c>
      <c r="BJ1707" s="74">
        <f t="shared" si="130"/>
        <v>0.83599999999999997</v>
      </c>
      <c r="BK1707" s="92">
        <f t="shared" si="132"/>
        <v>7</v>
      </c>
      <c r="BN1707" s="67">
        <f t="shared" si="133"/>
        <v>0.47666666666666668</v>
      </c>
      <c r="BO1707" s="9">
        <f t="shared" si="134"/>
        <v>3</v>
      </c>
      <c r="BQ1707">
        <v>0.26600000000000001</v>
      </c>
      <c r="BR1707">
        <v>0.26600000000000001</v>
      </c>
      <c r="BT1707">
        <v>0.35899999999999999</v>
      </c>
      <c r="BU1707">
        <v>7</v>
      </c>
      <c r="BV1707">
        <v>0</v>
      </c>
      <c r="BW1707">
        <v>0</v>
      </c>
      <c r="BX1707">
        <v>23</v>
      </c>
      <c r="BY1707">
        <v>0</v>
      </c>
      <c r="BZ1707">
        <v>23</v>
      </c>
      <c r="CA1707">
        <v>217.000001</v>
      </c>
      <c r="CB1707">
        <v>23</v>
      </c>
      <c r="CC1707">
        <v>237</v>
      </c>
      <c r="CD1707">
        <v>23</v>
      </c>
      <c r="CE1707">
        <v>119.52388591124446</v>
      </c>
      <c r="CF1707">
        <v>4</v>
      </c>
      <c r="CG1707">
        <v>0.9</v>
      </c>
      <c r="CM1707">
        <v>0.35899999999999999</v>
      </c>
      <c r="CQ1707" t="s">
        <v>162</v>
      </c>
      <c r="CR1707" t="s">
        <v>173</v>
      </c>
      <c r="CS1707" t="s">
        <v>183</v>
      </c>
      <c r="CT1707">
        <v>0</v>
      </c>
      <c r="CU1707">
        <v>23</v>
      </c>
      <c r="CV1707">
        <v>0</v>
      </c>
      <c r="CW1707">
        <v>23</v>
      </c>
      <c r="CX1707">
        <v>217.000001</v>
      </c>
      <c r="CY1707">
        <v>23</v>
      </c>
      <c r="CZ1707">
        <v>237</v>
      </c>
      <c r="DA1707">
        <v>23</v>
      </c>
      <c r="DB1707">
        <v>119.52388591124446</v>
      </c>
      <c r="DC1707">
        <v>4</v>
      </c>
      <c r="DD1707">
        <v>0.9</v>
      </c>
      <c r="DF1707">
        <v>0.23400000000000001</v>
      </c>
    </row>
    <row r="1708" spans="1:110" x14ac:dyDescent="0.25">
      <c r="A1708" s="74">
        <v>3</v>
      </c>
      <c r="B1708" s="44">
        <v>0</v>
      </c>
      <c r="C1708" s="44">
        <v>4</v>
      </c>
      <c r="D1708" s="44">
        <v>2</v>
      </c>
      <c r="E1708" s="44">
        <v>-0.351175623811737</v>
      </c>
      <c r="F1708" s="44">
        <v>1428.9334474999901</v>
      </c>
      <c r="G1708" s="75">
        <v>82.96</v>
      </c>
      <c r="H1708" s="74">
        <v>0.48399999999999999</v>
      </c>
      <c r="I1708" s="44">
        <v>4</v>
      </c>
      <c r="J1708" s="75">
        <v>0</v>
      </c>
      <c r="K1708" s="74">
        <v>0.34399999999999997</v>
      </c>
      <c r="L1708" s="44">
        <v>4</v>
      </c>
      <c r="M1708" s="75">
        <v>0</v>
      </c>
      <c r="N1708" s="44">
        <v>0.29699999999999999</v>
      </c>
      <c r="O1708" s="44">
        <v>4</v>
      </c>
      <c r="P1708" s="75">
        <v>0</v>
      </c>
      <c r="Q1708" s="80">
        <f t="shared" si="131"/>
        <v>0.375</v>
      </c>
      <c r="R1708" s="88">
        <f t="shared" si="131"/>
        <v>4</v>
      </c>
      <c r="T1708" s="74">
        <v>0.82799999999999996</v>
      </c>
      <c r="U1708" s="44">
        <v>7</v>
      </c>
      <c r="V1708" s="44">
        <v>0</v>
      </c>
      <c r="W1708" s="44">
        <v>0</v>
      </c>
      <c r="X1708" s="44">
        <v>23</v>
      </c>
      <c r="Y1708" s="44">
        <v>0</v>
      </c>
      <c r="Z1708" s="44">
        <v>23</v>
      </c>
      <c r="AA1708" s="44">
        <v>217.000001</v>
      </c>
      <c r="AB1708" s="44">
        <v>23</v>
      </c>
      <c r="AC1708" s="44">
        <v>237</v>
      </c>
      <c r="AD1708" s="44">
        <v>23</v>
      </c>
      <c r="AE1708" s="44">
        <v>118.8324476858288</v>
      </c>
      <c r="AF1708" s="44">
        <v>4</v>
      </c>
      <c r="AG1708" s="75">
        <v>0.9</v>
      </c>
      <c r="AH1708" s="74">
        <v>0.875</v>
      </c>
      <c r="AI1708" s="44">
        <v>7</v>
      </c>
      <c r="AJ1708" s="44">
        <v>0</v>
      </c>
      <c r="AK1708" s="44">
        <v>0</v>
      </c>
      <c r="AL1708" s="44">
        <v>23</v>
      </c>
      <c r="AM1708" s="44">
        <v>0</v>
      </c>
      <c r="AN1708" s="44">
        <v>23</v>
      </c>
      <c r="AO1708" s="44">
        <v>217.000001</v>
      </c>
      <c r="AP1708" s="44">
        <v>23</v>
      </c>
      <c r="AQ1708" s="44">
        <v>237</v>
      </c>
      <c r="AR1708" s="44">
        <v>23</v>
      </c>
      <c r="AS1708" s="44">
        <v>118.8324476858288</v>
      </c>
      <c r="AT1708" s="44">
        <v>4</v>
      </c>
      <c r="AU1708" s="75">
        <v>0.9</v>
      </c>
      <c r="AW1708">
        <v>7</v>
      </c>
      <c r="AX1708">
        <v>0</v>
      </c>
      <c r="AY1708">
        <v>0</v>
      </c>
      <c r="AZ1708">
        <v>23</v>
      </c>
      <c r="BA1708">
        <v>0</v>
      </c>
      <c r="BB1708">
        <v>23</v>
      </c>
      <c r="BC1708">
        <v>217.000001</v>
      </c>
      <c r="BD1708">
        <v>23</v>
      </c>
      <c r="BE1708">
        <v>237</v>
      </c>
      <c r="BF1708">
        <v>23</v>
      </c>
      <c r="BG1708">
        <v>118.8324476858288</v>
      </c>
      <c r="BH1708">
        <v>4</v>
      </c>
      <c r="BI1708">
        <v>0.9</v>
      </c>
      <c r="BJ1708" s="74">
        <f t="shared" si="130"/>
        <v>0.85149999999999992</v>
      </c>
      <c r="BK1708" s="92">
        <f t="shared" si="132"/>
        <v>7</v>
      </c>
      <c r="BN1708" s="67">
        <f t="shared" si="133"/>
        <v>0.47649999999999992</v>
      </c>
      <c r="BO1708" s="9">
        <f t="shared" si="134"/>
        <v>3</v>
      </c>
      <c r="BQ1708">
        <v>0.28100000000000003</v>
      </c>
      <c r="BR1708">
        <v>0.28100000000000003</v>
      </c>
      <c r="BT1708">
        <v>0.35899999999999999</v>
      </c>
      <c r="BU1708">
        <v>7</v>
      </c>
      <c r="BV1708">
        <v>0</v>
      </c>
      <c r="BW1708">
        <v>0</v>
      </c>
      <c r="BX1708">
        <v>23</v>
      </c>
      <c r="BY1708">
        <v>0</v>
      </c>
      <c r="BZ1708">
        <v>23</v>
      </c>
      <c r="CA1708">
        <v>217.000001</v>
      </c>
      <c r="CB1708">
        <v>23</v>
      </c>
      <c r="CC1708">
        <v>237</v>
      </c>
      <c r="CD1708">
        <v>23</v>
      </c>
      <c r="CE1708">
        <v>118.8324476858288</v>
      </c>
      <c r="CF1708">
        <v>4</v>
      </c>
      <c r="CG1708">
        <v>0.9</v>
      </c>
      <c r="CM1708">
        <v>0.35899999999999999</v>
      </c>
      <c r="CQ1708" t="s">
        <v>162</v>
      </c>
      <c r="CR1708" t="s">
        <v>177</v>
      </c>
      <c r="CS1708" t="s">
        <v>183</v>
      </c>
      <c r="CT1708">
        <v>0</v>
      </c>
      <c r="CU1708">
        <v>23</v>
      </c>
      <c r="CV1708">
        <v>0</v>
      </c>
      <c r="CW1708">
        <v>23</v>
      </c>
      <c r="CX1708">
        <v>217.000001</v>
      </c>
      <c r="CY1708">
        <v>23</v>
      </c>
      <c r="CZ1708">
        <v>237</v>
      </c>
      <c r="DA1708">
        <v>23</v>
      </c>
      <c r="DB1708">
        <v>118.8324476858288</v>
      </c>
      <c r="DC1708">
        <v>4</v>
      </c>
      <c r="DD1708">
        <v>0.9</v>
      </c>
      <c r="DF1708">
        <v>0.25</v>
      </c>
    </row>
    <row r="1709" spans="1:110" x14ac:dyDescent="0.25">
      <c r="A1709" s="74">
        <v>3</v>
      </c>
      <c r="B1709" s="44">
        <v>0</v>
      </c>
      <c r="C1709" s="44">
        <v>4</v>
      </c>
      <c r="D1709" s="44">
        <v>3</v>
      </c>
      <c r="E1709" s="44">
        <v>-0.25363761929986001</v>
      </c>
      <c r="F1709" s="44">
        <v>1462.130709</v>
      </c>
      <c r="G1709" s="75">
        <v>91.01</v>
      </c>
      <c r="H1709" s="74">
        <v>0.437</v>
      </c>
      <c r="I1709" s="44">
        <v>4</v>
      </c>
      <c r="J1709" s="75">
        <v>0</v>
      </c>
      <c r="K1709" s="74">
        <v>0.32800000000000001</v>
      </c>
      <c r="L1709" s="44">
        <v>4</v>
      </c>
      <c r="M1709" s="75">
        <v>0</v>
      </c>
      <c r="N1709" s="44">
        <v>0.29699999999999999</v>
      </c>
      <c r="O1709" s="44">
        <v>4</v>
      </c>
      <c r="P1709" s="75">
        <v>0</v>
      </c>
      <c r="Q1709" s="80">
        <f t="shared" si="131"/>
        <v>0.35400000000000004</v>
      </c>
      <c r="R1709" s="88">
        <f t="shared" si="131"/>
        <v>4</v>
      </c>
      <c r="T1709" s="74">
        <v>0.81200000000000006</v>
      </c>
      <c r="U1709" s="44">
        <v>7</v>
      </c>
      <c r="V1709" s="44">
        <v>0</v>
      </c>
      <c r="W1709" s="44">
        <v>0</v>
      </c>
      <c r="X1709" s="44">
        <v>23</v>
      </c>
      <c r="Y1709" s="44">
        <v>0</v>
      </c>
      <c r="Z1709" s="44">
        <v>23</v>
      </c>
      <c r="AA1709" s="44">
        <v>217</v>
      </c>
      <c r="AB1709" s="44">
        <v>23</v>
      </c>
      <c r="AC1709" s="44">
        <v>237</v>
      </c>
      <c r="AD1709" s="44">
        <v>23</v>
      </c>
      <c r="AE1709" s="44">
        <v>118.17238583182311</v>
      </c>
      <c r="AF1709" s="44">
        <v>4</v>
      </c>
      <c r="AG1709" s="75">
        <v>0.9</v>
      </c>
      <c r="AH1709" s="74">
        <v>0.85899999999999999</v>
      </c>
      <c r="AI1709" s="44">
        <v>7</v>
      </c>
      <c r="AJ1709" s="44">
        <v>0</v>
      </c>
      <c r="AK1709" s="44">
        <v>0</v>
      </c>
      <c r="AL1709" s="44">
        <v>23</v>
      </c>
      <c r="AM1709" s="44">
        <v>0</v>
      </c>
      <c r="AN1709" s="44">
        <v>23</v>
      </c>
      <c r="AO1709" s="44">
        <v>217</v>
      </c>
      <c r="AP1709" s="44">
        <v>23</v>
      </c>
      <c r="AQ1709" s="44">
        <v>237</v>
      </c>
      <c r="AR1709" s="44">
        <v>23</v>
      </c>
      <c r="AS1709" s="44">
        <v>118.17238583182311</v>
      </c>
      <c r="AT1709" s="44">
        <v>4</v>
      </c>
      <c r="AU1709" s="75">
        <v>0.9</v>
      </c>
      <c r="AW1709">
        <v>7</v>
      </c>
      <c r="AX1709">
        <v>0</v>
      </c>
      <c r="AY1709">
        <v>0</v>
      </c>
      <c r="AZ1709">
        <v>23</v>
      </c>
      <c r="BA1709">
        <v>0</v>
      </c>
      <c r="BB1709">
        <v>23</v>
      </c>
      <c r="BC1709">
        <v>217</v>
      </c>
      <c r="BD1709">
        <v>23</v>
      </c>
      <c r="BE1709">
        <v>237</v>
      </c>
      <c r="BF1709">
        <v>23</v>
      </c>
      <c r="BG1709">
        <v>118.17238583182311</v>
      </c>
      <c r="BH1709">
        <v>4</v>
      </c>
      <c r="BI1709">
        <v>0.9</v>
      </c>
      <c r="BJ1709" s="74">
        <f t="shared" si="130"/>
        <v>0.83550000000000002</v>
      </c>
      <c r="BK1709" s="92">
        <f t="shared" si="132"/>
        <v>7</v>
      </c>
      <c r="BN1709" s="67">
        <f t="shared" si="133"/>
        <v>0.48149999999999998</v>
      </c>
      <c r="BO1709" s="9">
        <f t="shared" si="134"/>
        <v>3</v>
      </c>
      <c r="BQ1709">
        <v>0.28100000000000003</v>
      </c>
      <c r="BR1709">
        <v>0.28100000000000003</v>
      </c>
      <c r="BT1709">
        <v>0.375</v>
      </c>
      <c r="BU1709">
        <v>7</v>
      </c>
      <c r="BV1709">
        <v>0</v>
      </c>
      <c r="BW1709">
        <v>0</v>
      </c>
      <c r="BX1709">
        <v>23</v>
      </c>
      <c r="BY1709">
        <v>0</v>
      </c>
      <c r="BZ1709">
        <v>23</v>
      </c>
      <c r="CA1709">
        <v>217</v>
      </c>
      <c r="CB1709">
        <v>23</v>
      </c>
      <c r="CC1709">
        <v>237</v>
      </c>
      <c r="CD1709">
        <v>23</v>
      </c>
      <c r="CE1709">
        <v>118.17238583182311</v>
      </c>
      <c r="CF1709">
        <v>4</v>
      </c>
      <c r="CG1709">
        <v>0.9</v>
      </c>
      <c r="CM1709">
        <v>0.375</v>
      </c>
      <c r="CQ1709" t="s">
        <v>162</v>
      </c>
      <c r="CR1709" t="s">
        <v>173</v>
      </c>
      <c r="CS1709" t="s">
        <v>183</v>
      </c>
      <c r="CT1709">
        <v>0</v>
      </c>
      <c r="CU1709">
        <v>23</v>
      </c>
      <c r="CV1709">
        <v>0</v>
      </c>
      <c r="CW1709">
        <v>23</v>
      </c>
      <c r="CX1709">
        <v>217</v>
      </c>
      <c r="CY1709">
        <v>23</v>
      </c>
      <c r="CZ1709">
        <v>237</v>
      </c>
      <c r="DA1709">
        <v>23</v>
      </c>
      <c r="DB1709">
        <v>118.17238583182311</v>
      </c>
      <c r="DC1709">
        <v>4</v>
      </c>
      <c r="DD1709">
        <v>0.9</v>
      </c>
      <c r="DF1709">
        <v>0.23400000000000001</v>
      </c>
    </row>
    <row r="1710" spans="1:110" x14ac:dyDescent="0.25">
      <c r="A1710" s="74">
        <v>3</v>
      </c>
      <c r="B1710" s="44">
        <v>0</v>
      </c>
      <c r="C1710" s="44">
        <v>4</v>
      </c>
      <c r="D1710" s="44">
        <v>4</v>
      </c>
      <c r="E1710" s="44">
        <v>-0.15609961478798301</v>
      </c>
      <c r="F1710" s="44">
        <v>1495.3279705</v>
      </c>
      <c r="G1710" s="75">
        <v>99.06</v>
      </c>
      <c r="H1710" s="74">
        <v>0.438</v>
      </c>
      <c r="I1710" s="44">
        <v>4</v>
      </c>
      <c r="J1710" s="75">
        <v>0</v>
      </c>
      <c r="K1710" s="74">
        <v>0.35899999999999999</v>
      </c>
      <c r="L1710" s="44">
        <v>4</v>
      </c>
      <c r="M1710" s="75">
        <v>0</v>
      </c>
      <c r="N1710" s="44">
        <v>0.29699999999999999</v>
      </c>
      <c r="O1710" s="44">
        <v>4</v>
      </c>
      <c r="P1710" s="75">
        <v>0</v>
      </c>
      <c r="Q1710" s="80">
        <f t="shared" si="131"/>
        <v>0.36466666666666664</v>
      </c>
      <c r="R1710" s="88">
        <f t="shared" si="131"/>
        <v>4</v>
      </c>
      <c r="T1710" s="74">
        <v>0.81299999999999994</v>
      </c>
      <c r="U1710" s="44">
        <v>7</v>
      </c>
      <c r="V1710" s="44">
        <v>0</v>
      </c>
      <c r="W1710" s="44">
        <v>0</v>
      </c>
      <c r="X1710" s="44">
        <v>23</v>
      </c>
      <c r="Y1710" s="44">
        <v>0</v>
      </c>
      <c r="Z1710" s="44">
        <v>23</v>
      </c>
      <c r="AA1710" s="44">
        <v>217</v>
      </c>
      <c r="AB1710" s="44">
        <v>23</v>
      </c>
      <c r="AC1710" s="44">
        <v>237</v>
      </c>
      <c r="AD1710" s="44">
        <v>23</v>
      </c>
      <c r="AE1710" s="44">
        <v>117.54165255406289</v>
      </c>
      <c r="AF1710" s="44">
        <v>4</v>
      </c>
      <c r="AG1710" s="75">
        <v>0.9</v>
      </c>
      <c r="AH1710" s="74">
        <v>0.86</v>
      </c>
      <c r="AI1710" s="44">
        <v>7</v>
      </c>
      <c r="AJ1710" s="44">
        <v>0</v>
      </c>
      <c r="AK1710" s="44">
        <v>0</v>
      </c>
      <c r="AL1710" s="44">
        <v>23</v>
      </c>
      <c r="AM1710" s="44">
        <v>0</v>
      </c>
      <c r="AN1710" s="44">
        <v>23</v>
      </c>
      <c r="AO1710" s="44">
        <v>217</v>
      </c>
      <c r="AP1710" s="44">
        <v>23</v>
      </c>
      <c r="AQ1710" s="44">
        <v>237</v>
      </c>
      <c r="AR1710" s="44">
        <v>23</v>
      </c>
      <c r="AS1710" s="44">
        <v>117.54165255406289</v>
      </c>
      <c r="AT1710" s="44">
        <v>4</v>
      </c>
      <c r="AU1710" s="75">
        <v>0.9</v>
      </c>
      <c r="AW1710">
        <v>7</v>
      </c>
      <c r="AX1710">
        <v>0</v>
      </c>
      <c r="AY1710">
        <v>0</v>
      </c>
      <c r="AZ1710">
        <v>23</v>
      </c>
      <c r="BA1710">
        <v>0</v>
      </c>
      <c r="BB1710">
        <v>23</v>
      </c>
      <c r="BC1710">
        <v>217</v>
      </c>
      <c r="BD1710">
        <v>23</v>
      </c>
      <c r="BE1710">
        <v>237</v>
      </c>
      <c r="BF1710">
        <v>23</v>
      </c>
      <c r="BG1710">
        <v>117.54165255406289</v>
      </c>
      <c r="BH1710">
        <v>4</v>
      </c>
      <c r="BI1710">
        <v>0.9</v>
      </c>
      <c r="BJ1710" s="74">
        <f t="shared" si="130"/>
        <v>0.83650000000000002</v>
      </c>
      <c r="BK1710" s="92">
        <f t="shared" si="132"/>
        <v>7</v>
      </c>
      <c r="BN1710" s="67">
        <f t="shared" si="133"/>
        <v>0.47183333333333338</v>
      </c>
      <c r="BO1710" s="9">
        <f t="shared" si="134"/>
        <v>3</v>
      </c>
      <c r="BQ1710">
        <v>0.26600000000000001</v>
      </c>
      <c r="BR1710">
        <v>0.26600000000000001</v>
      </c>
      <c r="BT1710">
        <v>0.39100000000000001</v>
      </c>
      <c r="BU1710">
        <v>7</v>
      </c>
      <c r="BV1710">
        <v>0</v>
      </c>
      <c r="BW1710">
        <v>0</v>
      </c>
      <c r="BX1710">
        <v>23</v>
      </c>
      <c r="BY1710">
        <v>0</v>
      </c>
      <c r="BZ1710">
        <v>23</v>
      </c>
      <c r="CA1710">
        <v>217</v>
      </c>
      <c r="CB1710">
        <v>23</v>
      </c>
      <c r="CC1710">
        <v>237</v>
      </c>
      <c r="CD1710">
        <v>23</v>
      </c>
      <c r="CE1710">
        <v>117.54165255406289</v>
      </c>
      <c r="CF1710">
        <v>4</v>
      </c>
      <c r="CG1710">
        <v>0.9</v>
      </c>
      <c r="CM1710">
        <v>0.39100000000000001</v>
      </c>
      <c r="CQ1710" t="s">
        <v>162</v>
      </c>
      <c r="CR1710" t="s">
        <v>179</v>
      </c>
      <c r="CS1710" t="s">
        <v>183</v>
      </c>
      <c r="CT1710">
        <v>0</v>
      </c>
      <c r="CU1710">
        <v>23</v>
      </c>
      <c r="CV1710">
        <v>0</v>
      </c>
      <c r="CW1710">
        <v>23</v>
      </c>
      <c r="CX1710">
        <v>217</v>
      </c>
      <c r="CY1710">
        <v>23</v>
      </c>
      <c r="CZ1710">
        <v>237</v>
      </c>
      <c r="DA1710">
        <v>23</v>
      </c>
      <c r="DB1710">
        <v>117.54165255406289</v>
      </c>
      <c r="DC1710">
        <v>4</v>
      </c>
      <c r="DD1710">
        <v>0.9</v>
      </c>
      <c r="DF1710">
        <v>0.26500000000000001</v>
      </c>
    </row>
    <row r="1711" spans="1:110" x14ac:dyDescent="0.25">
      <c r="A1711" s="74">
        <v>3</v>
      </c>
      <c r="B1711" s="44">
        <v>0</v>
      </c>
      <c r="C1711" s="44">
        <v>4</v>
      </c>
      <c r="D1711" s="44">
        <v>5</v>
      </c>
      <c r="E1711" s="44">
        <v>-5.85616102761062E-2</v>
      </c>
      <c r="F1711" s="44">
        <v>1528.525232</v>
      </c>
      <c r="G1711" s="75">
        <v>107.11</v>
      </c>
      <c r="H1711" s="74">
        <v>0.438</v>
      </c>
      <c r="I1711" s="44">
        <v>4</v>
      </c>
      <c r="J1711" s="75">
        <v>0</v>
      </c>
      <c r="K1711" s="74">
        <v>0.35899999999999999</v>
      </c>
      <c r="L1711" s="44">
        <v>4</v>
      </c>
      <c r="M1711" s="75">
        <v>0</v>
      </c>
      <c r="N1711" s="44">
        <v>0.29699999999999999</v>
      </c>
      <c r="O1711" s="44">
        <v>4</v>
      </c>
      <c r="P1711" s="75">
        <v>0</v>
      </c>
      <c r="Q1711" s="80">
        <f t="shared" si="131"/>
        <v>0.36466666666666664</v>
      </c>
      <c r="R1711" s="88">
        <f t="shared" si="131"/>
        <v>4</v>
      </c>
      <c r="T1711" s="74">
        <v>0.81299999999999994</v>
      </c>
      <c r="U1711" s="44">
        <v>7</v>
      </c>
      <c r="V1711" s="44">
        <v>0</v>
      </c>
      <c r="W1711" s="44">
        <v>0</v>
      </c>
      <c r="X1711" s="44">
        <v>23</v>
      </c>
      <c r="Y1711" s="44">
        <v>0</v>
      </c>
      <c r="Z1711" s="44">
        <v>23</v>
      </c>
      <c r="AA1711" s="44">
        <v>217.000001</v>
      </c>
      <c r="AB1711" s="44">
        <v>23</v>
      </c>
      <c r="AC1711" s="44">
        <v>237</v>
      </c>
      <c r="AD1711" s="44">
        <v>23</v>
      </c>
      <c r="AE1711" s="44">
        <v>116.93833699571346</v>
      </c>
      <c r="AF1711" s="44">
        <v>4</v>
      </c>
      <c r="AG1711" s="75">
        <v>0.9</v>
      </c>
      <c r="AH1711" s="74">
        <v>0.85899999999999999</v>
      </c>
      <c r="AI1711" s="44">
        <v>7</v>
      </c>
      <c r="AJ1711" s="44">
        <v>0</v>
      </c>
      <c r="AK1711" s="44">
        <v>0</v>
      </c>
      <c r="AL1711" s="44">
        <v>23</v>
      </c>
      <c r="AM1711" s="44">
        <v>0</v>
      </c>
      <c r="AN1711" s="44">
        <v>23</v>
      </c>
      <c r="AO1711" s="44">
        <v>217.000001</v>
      </c>
      <c r="AP1711" s="44">
        <v>23</v>
      </c>
      <c r="AQ1711" s="44">
        <v>237</v>
      </c>
      <c r="AR1711" s="44">
        <v>23</v>
      </c>
      <c r="AS1711" s="44">
        <v>116.93833699571346</v>
      </c>
      <c r="AT1711" s="44">
        <v>4</v>
      </c>
      <c r="AU1711" s="75">
        <v>0.9</v>
      </c>
      <c r="AW1711">
        <v>7</v>
      </c>
      <c r="AX1711">
        <v>0</v>
      </c>
      <c r="AY1711">
        <v>0</v>
      </c>
      <c r="AZ1711">
        <v>23</v>
      </c>
      <c r="BA1711">
        <v>0</v>
      </c>
      <c r="BB1711">
        <v>23</v>
      </c>
      <c r="BC1711">
        <v>217.000001</v>
      </c>
      <c r="BD1711">
        <v>23</v>
      </c>
      <c r="BE1711">
        <v>237</v>
      </c>
      <c r="BF1711">
        <v>23</v>
      </c>
      <c r="BG1711">
        <v>116.93833699571346</v>
      </c>
      <c r="BH1711">
        <v>4</v>
      </c>
      <c r="BI1711">
        <v>0.9</v>
      </c>
      <c r="BJ1711" s="74">
        <f t="shared" si="130"/>
        <v>0.83599999999999997</v>
      </c>
      <c r="BK1711" s="92">
        <f t="shared" si="132"/>
        <v>7</v>
      </c>
      <c r="BN1711" s="67">
        <f t="shared" si="133"/>
        <v>0.47133333333333333</v>
      </c>
      <c r="BO1711" s="9">
        <f t="shared" si="134"/>
        <v>3</v>
      </c>
      <c r="BQ1711">
        <v>0.26500000000000001</v>
      </c>
      <c r="BR1711">
        <v>0.26500000000000001</v>
      </c>
      <c r="BT1711">
        <v>0.36</v>
      </c>
      <c r="BU1711">
        <v>7</v>
      </c>
      <c r="BV1711">
        <v>0</v>
      </c>
      <c r="BW1711">
        <v>0</v>
      </c>
      <c r="BX1711">
        <v>23</v>
      </c>
      <c r="BY1711">
        <v>0</v>
      </c>
      <c r="BZ1711">
        <v>23</v>
      </c>
      <c r="CA1711">
        <v>217.000001</v>
      </c>
      <c r="CB1711">
        <v>23</v>
      </c>
      <c r="CC1711">
        <v>237</v>
      </c>
      <c r="CD1711">
        <v>23</v>
      </c>
      <c r="CE1711">
        <v>116.93833699571346</v>
      </c>
      <c r="CF1711">
        <v>4</v>
      </c>
      <c r="CG1711">
        <v>0.9</v>
      </c>
      <c r="CM1711">
        <v>0.36</v>
      </c>
      <c r="CQ1711" t="s">
        <v>162</v>
      </c>
      <c r="CR1711" t="s">
        <v>177</v>
      </c>
      <c r="CS1711" t="s">
        <v>183</v>
      </c>
      <c r="CT1711">
        <v>0</v>
      </c>
      <c r="CU1711">
        <v>23</v>
      </c>
      <c r="CV1711">
        <v>0</v>
      </c>
      <c r="CW1711">
        <v>23</v>
      </c>
      <c r="CX1711">
        <v>217.000001</v>
      </c>
      <c r="CY1711">
        <v>23</v>
      </c>
      <c r="CZ1711">
        <v>237</v>
      </c>
      <c r="DA1711">
        <v>23</v>
      </c>
      <c r="DB1711">
        <v>116.93833699571346</v>
      </c>
      <c r="DC1711">
        <v>4</v>
      </c>
      <c r="DD1711">
        <v>0.9</v>
      </c>
      <c r="DF1711">
        <v>0.25</v>
      </c>
    </row>
    <row r="1712" spans="1:110" x14ac:dyDescent="0.25">
      <c r="A1712" s="74">
        <v>3</v>
      </c>
      <c r="B1712" s="44">
        <v>0</v>
      </c>
      <c r="C1712" s="44">
        <v>4</v>
      </c>
      <c r="D1712" s="44">
        <v>6</v>
      </c>
      <c r="E1712" s="44">
        <v>3.8976394235770699E-2</v>
      </c>
      <c r="F1712" s="44">
        <v>1561.7224934999999</v>
      </c>
      <c r="G1712" s="75">
        <v>115.16</v>
      </c>
      <c r="H1712" s="74">
        <v>0.437</v>
      </c>
      <c r="I1712" s="44">
        <v>4</v>
      </c>
      <c r="J1712" s="75">
        <v>0</v>
      </c>
      <c r="K1712" s="74">
        <v>0.34300000000000003</v>
      </c>
      <c r="L1712" s="44">
        <v>4</v>
      </c>
      <c r="M1712" s="75">
        <v>0</v>
      </c>
      <c r="N1712" s="44">
        <v>0.28199999999999997</v>
      </c>
      <c r="O1712" s="44">
        <v>4</v>
      </c>
      <c r="P1712" s="75">
        <v>0</v>
      </c>
      <c r="Q1712" s="80">
        <f t="shared" si="131"/>
        <v>0.35400000000000004</v>
      </c>
      <c r="R1712" s="88">
        <f t="shared" si="131"/>
        <v>4</v>
      </c>
      <c r="T1712" s="74">
        <v>0.82899999999999996</v>
      </c>
      <c r="U1712" s="44">
        <v>7</v>
      </c>
      <c r="V1712" s="44">
        <v>0</v>
      </c>
      <c r="W1712" s="44">
        <v>0</v>
      </c>
      <c r="X1712" s="44">
        <v>23</v>
      </c>
      <c r="Y1712" s="44">
        <v>0</v>
      </c>
      <c r="Z1712" s="44">
        <v>23</v>
      </c>
      <c r="AA1712" s="44">
        <v>217</v>
      </c>
      <c r="AB1712" s="44">
        <v>23</v>
      </c>
      <c r="AC1712" s="44">
        <v>237</v>
      </c>
      <c r="AD1712" s="44">
        <v>23</v>
      </c>
      <c r="AE1712" s="44">
        <v>116.36063033819784</v>
      </c>
      <c r="AF1712" s="44">
        <v>4</v>
      </c>
      <c r="AG1712" s="75">
        <v>0.9</v>
      </c>
      <c r="AH1712" s="74">
        <v>0.85899999999999999</v>
      </c>
      <c r="AI1712" s="44">
        <v>7</v>
      </c>
      <c r="AJ1712" s="44">
        <v>0</v>
      </c>
      <c r="AK1712" s="44">
        <v>0</v>
      </c>
      <c r="AL1712" s="44">
        <v>23</v>
      </c>
      <c r="AM1712" s="44">
        <v>0</v>
      </c>
      <c r="AN1712" s="44">
        <v>23</v>
      </c>
      <c r="AO1712" s="44">
        <v>217</v>
      </c>
      <c r="AP1712" s="44">
        <v>23</v>
      </c>
      <c r="AQ1712" s="44">
        <v>237</v>
      </c>
      <c r="AR1712" s="44">
        <v>23</v>
      </c>
      <c r="AS1712" s="44">
        <v>116.36063033819784</v>
      </c>
      <c r="AT1712" s="44">
        <v>4</v>
      </c>
      <c r="AU1712" s="75">
        <v>0.9</v>
      </c>
      <c r="AW1712">
        <v>7</v>
      </c>
      <c r="AX1712">
        <v>0</v>
      </c>
      <c r="AY1712">
        <v>0</v>
      </c>
      <c r="AZ1712">
        <v>23</v>
      </c>
      <c r="BA1712">
        <v>0</v>
      </c>
      <c r="BB1712">
        <v>23</v>
      </c>
      <c r="BC1712">
        <v>217</v>
      </c>
      <c r="BD1712">
        <v>23</v>
      </c>
      <c r="BE1712">
        <v>237</v>
      </c>
      <c r="BF1712">
        <v>23</v>
      </c>
      <c r="BG1712">
        <v>116.36063033819784</v>
      </c>
      <c r="BH1712">
        <v>4</v>
      </c>
      <c r="BI1712">
        <v>0.9</v>
      </c>
      <c r="BJ1712" s="74">
        <f t="shared" si="130"/>
        <v>0.84399999999999997</v>
      </c>
      <c r="BK1712" s="92">
        <f t="shared" si="132"/>
        <v>7</v>
      </c>
      <c r="BN1712" s="67">
        <f t="shared" si="133"/>
        <v>0.48999999999999994</v>
      </c>
      <c r="BO1712" s="9">
        <f t="shared" si="134"/>
        <v>3</v>
      </c>
      <c r="BQ1712">
        <v>0.26500000000000001</v>
      </c>
      <c r="BR1712">
        <v>0.26500000000000001</v>
      </c>
      <c r="BT1712">
        <v>0.35899999999999999</v>
      </c>
      <c r="BU1712">
        <v>7</v>
      </c>
      <c r="BV1712">
        <v>0</v>
      </c>
      <c r="BW1712">
        <v>0</v>
      </c>
      <c r="BX1712">
        <v>23</v>
      </c>
      <c r="BY1712">
        <v>0</v>
      </c>
      <c r="BZ1712">
        <v>23</v>
      </c>
      <c r="CA1712">
        <v>217</v>
      </c>
      <c r="CB1712">
        <v>23</v>
      </c>
      <c r="CC1712">
        <v>237</v>
      </c>
      <c r="CD1712">
        <v>23</v>
      </c>
      <c r="CE1712">
        <v>116.36063033819784</v>
      </c>
      <c r="CF1712">
        <v>4</v>
      </c>
      <c r="CG1712">
        <v>0.9</v>
      </c>
      <c r="CM1712">
        <v>0.35899999999999999</v>
      </c>
      <c r="CQ1712" t="s">
        <v>162</v>
      </c>
      <c r="CR1712" t="s">
        <v>177</v>
      </c>
      <c r="CS1712" t="s">
        <v>183</v>
      </c>
      <c r="CT1712">
        <v>0</v>
      </c>
      <c r="CU1712">
        <v>23</v>
      </c>
      <c r="CV1712">
        <v>0</v>
      </c>
      <c r="CW1712">
        <v>23</v>
      </c>
      <c r="CX1712">
        <v>217</v>
      </c>
      <c r="CY1712">
        <v>23</v>
      </c>
      <c r="CZ1712">
        <v>237</v>
      </c>
      <c r="DA1712">
        <v>23</v>
      </c>
      <c r="DB1712">
        <v>116.36063033819784</v>
      </c>
      <c r="DC1712">
        <v>4</v>
      </c>
      <c r="DD1712">
        <v>0.9</v>
      </c>
      <c r="DF1712">
        <v>0.25</v>
      </c>
    </row>
    <row r="1713" spans="1:110" x14ac:dyDescent="0.25">
      <c r="A1713" s="74">
        <v>3</v>
      </c>
      <c r="B1713" s="44">
        <v>0</v>
      </c>
      <c r="C1713" s="44">
        <v>4</v>
      </c>
      <c r="D1713" s="44">
        <v>7</v>
      </c>
      <c r="E1713" s="44">
        <v>0.13651439874764701</v>
      </c>
      <c r="F1713" s="44">
        <v>1594.9197549999999</v>
      </c>
      <c r="G1713" s="75">
        <v>123.21</v>
      </c>
      <c r="H1713" s="74">
        <v>0.45300000000000001</v>
      </c>
      <c r="I1713" s="44">
        <v>4</v>
      </c>
      <c r="J1713" s="75">
        <v>0</v>
      </c>
      <c r="K1713" s="74">
        <v>0.34399999999999997</v>
      </c>
      <c r="L1713" s="44">
        <v>4</v>
      </c>
      <c r="M1713" s="75">
        <v>0</v>
      </c>
      <c r="N1713" s="44">
        <v>0.28100000000000003</v>
      </c>
      <c r="O1713" s="44">
        <v>4</v>
      </c>
      <c r="P1713" s="75">
        <v>0</v>
      </c>
      <c r="Q1713" s="80">
        <f t="shared" si="131"/>
        <v>0.35933333333333328</v>
      </c>
      <c r="R1713" s="88">
        <f t="shared" si="131"/>
        <v>4</v>
      </c>
      <c r="T1713" s="74">
        <v>0.81299999999999994</v>
      </c>
      <c r="U1713" s="44">
        <v>7</v>
      </c>
      <c r="V1713" s="44">
        <v>0</v>
      </c>
      <c r="W1713" s="44">
        <v>0</v>
      </c>
      <c r="X1713" s="44">
        <v>23</v>
      </c>
      <c r="Y1713" s="44">
        <v>0</v>
      </c>
      <c r="Z1713" s="44">
        <v>23</v>
      </c>
      <c r="AA1713" s="44">
        <v>217.000001</v>
      </c>
      <c r="AB1713" s="44">
        <v>23</v>
      </c>
      <c r="AC1713" s="44">
        <v>237</v>
      </c>
      <c r="AD1713" s="44">
        <v>23</v>
      </c>
      <c r="AE1713" s="44">
        <v>115.80701234677406</v>
      </c>
      <c r="AF1713" s="44">
        <v>4</v>
      </c>
      <c r="AG1713" s="75">
        <v>0.9</v>
      </c>
      <c r="AH1713" s="74">
        <v>0.86</v>
      </c>
      <c r="AI1713" s="44">
        <v>7</v>
      </c>
      <c r="AJ1713" s="44">
        <v>0</v>
      </c>
      <c r="AK1713" s="44">
        <v>0</v>
      </c>
      <c r="AL1713" s="44">
        <v>23</v>
      </c>
      <c r="AM1713" s="44">
        <v>0</v>
      </c>
      <c r="AN1713" s="44">
        <v>23</v>
      </c>
      <c r="AO1713" s="44">
        <v>217.000001</v>
      </c>
      <c r="AP1713" s="44">
        <v>23</v>
      </c>
      <c r="AQ1713" s="44">
        <v>237</v>
      </c>
      <c r="AR1713" s="44">
        <v>23</v>
      </c>
      <c r="AS1713" s="44">
        <v>115.80701234677406</v>
      </c>
      <c r="AT1713" s="44">
        <v>4</v>
      </c>
      <c r="AU1713" s="75">
        <v>0.9</v>
      </c>
      <c r="AW1713">
        <v>7</v>
      </c>
      <c r="AX1713">
        <v>0</v>
      </c>
      <c r="AY1713">
        <v>0</v>
      </c>
      <c r="AZ1713">
        <v>23</v>
      </c>
      <c r="BA1713">
        <v>0</v>
      </c>
      <c r="BB1713">
        <v>23</v>
      </c>
      <c r="BC1713">
        <v>217.000001</v>
      </c>
      <c r="BD1713">
        <v>23</v>
      </c>
      <c r="BE1713">
        <v>237</v>
      </c>
      <c r="BF1713">
        <v>23</v>
      </c>
      <c r="BG1713">
        <v>115.80701234677406</v>
      </c>
      <c r="BH1713">
        <v>4</v>
      </c>
      <c r="BI1713">
        <v>0.9</v>
      </c>
      <c r="BJ1713" s="74">
        <f t="shared" si="130"/>
        <v>0.83650000000000002</v>
      </c>
      <c r="BK1713" s="92">
        <f t="shared" si="132"/>
        <v>7</v>
      </c>
      <c r="BN1713" s="67">
        <f t="shared" si="133"/>
        <v>0.47716666666666674</v>
      </c>
      <c r="BO1713" s="9">
        <f t="shared" si="134"/>
        <v>3</v>
      </c>
      <c r="BQ1713">
        <v>0.26600000000000001</v>
      </c>
      <c r="BR1713">
        <v>0.26600000000000001</v>
      </c>
      <c r="BT1713">
        <v>0.36</v>
      </c>
      <c r="BU1713">
        <v>7</v>
      </c>
      <c r="BV1713">
        <v>0</v>
      </c>
      <c r="BW1713">
        <v>0</v>
      </c>
      <c r="BX1713">
        <v>23</v>
      </c>
      <c r="BY1713">
        <v>0</v>
      </c>
      <c r="BZ1713">
        <v>23</v>
      </c>
      <c r="CA1713">
        <v>217.000001</v>
      </c>
      <c r="CB1713">
        <v>23</v>
      </c>
      <c r="CC1713">
        <v>237</v>
      </c>
      <c r="CD1713">
        <v>23</v>
      </c>
      <c r="CE1713">
        <v>115.80701234677406</v>
      </c>
      <c r="CF1713">
        <v>4</v>
      </c>
      <c r="CG1713">
        <v>0.9</v>
      </c>
      <c r="CM1713">
        <v>0.36</v>
      </c>
      <c r="CQ1713" t="s">
        <v>162</v>
      </c>
      <c r="CR1713" t="s">
        <v>178</v>
      </c>
      <c r="CS1713" t="s">
        <v>183</v>
      </c>
      <c r="CT1713">
        <v>0</v>
      </c>
      <c r="CU1713">
        <v>23</v>
      </c>
      <c r="CV1713">
        <v>0</v>
      </c>
      <c r="CW1713">
        <v>23</v>
      </c>
      <c r="CX1713">
        <v>217.000001</v>
      </c>
      <c r="CY1713">
        <v>23</v>
      </c>
      <c r="CZ1713">
        <v>237</v>
      </c>
      <c r="DA1713">
        <v>23</v>
      </c>
      <c r="DB1713">
        <v>115.80701234677406</v>
      </c>
      <c r="DC1713">
        <v>4</v>
      </c>
      <c r="DD1713">
        <v>0.9</v>
      </c>
      <c r="DF1713">
        <v>0.23499999999999999</v>
      </c>
    </row>
    <row r="1714" spans="1:110" x14ac:dyDescent="0.25">
      <c r="A1714" s="74">
        <v>3</v>
      </c>
      <c r="B1714" s="44">
        <v>0</v>
      </c>
      <c r="C1714" s="44">
        <v>4</v>
      </c>
      <c r="D1714" s="44">
        <v>8</v>
      </c>
      <c r="E1714" s="44">
        <v>0.23405240325952401</v>
      </c>
      <c r="F1714" s="44">
        <v>1628.1170164999901</v>
      </c>
      <c r="G1714" s="75">
        <v>131.26</v>
      </c>
      <c r="H1714" s="74">
        <v>0.45300000000000001</v>
      </c>
      <c r="I1714" s="44">
        <v>4</v>
      </c>
      <c r="J1714" s="75">
        <v>0</v>
      </c>
      <c r="K1714" s="74">
        <v>0.34300000000000003</v>
      </c>
      <c r="L1714" s="44">
        <v>4</v>
      </c>
      <c r="M1714" s="75">
        <v>0</v>
      </c>
      <c r="N1714" s="44">
        <v>0.313</v>
      </c>
      <c r="O1714" s="44">
        <v>4</v>
      </c>
      <c r="P1714" s="75">
        <v>0</v>
      </c>
      <c r="Q1714" s="80">
        <f t="shared" si="131"/>
        <v>0.36966666666666664</v>
      </c>
      <c r="R1714" s="88">
        <f t="shared" si="131"/>
        <v>4</v>
      </c>
      <c r="T1714" s="74">
        <v>0.81299999999999994</v>
      </c>
      <c r="U1714" s="44">
        <v>7</v>
      </c>
      <c r="V1714" s="44">
        <v>0</v>
      </c>
      <c r="W1714" s="44">
        <v>0</v>
      </c>
      <c r="X1714" s="44">
        <v>23</v>
      </c>
      <c r="Y1714" s="44">
        <v>0</v>
      </c>
      <c r="Z1714" s="44">
        <v>23</v>
      </c>
      <c r="AA1714" s="44">
        <v>217.000001</v>
      </c>
      <c r="AB1714" s="44">
        <v>23</v>
      </c>
      <c r="AC1714" s="44">
        <v>237</v>
      </c>
      <c r="AD1714" s="44">
        <v>23</v>
      </c>
      <c r="AE1714" s="44">
        <v>115.27595154686182</v>
      </c>
      <c r="AF1714" s="44">
        <v>4</v>
      </c>
      <c r="AG1714" s="75">
        <v>0.9</v>
      </c>
      <c r="AH1714" s="74">
        <v>0.85899999999999999</v>
      </c>
      <c r="AI1714" s="44">
        <v>7</v>
      </c>
      <c r="AJ1714" s="44">
        <v>0</v>
      </c>
      <c r="AK1714" s="44">
        <v>0</v>
      </c>
      <c r="AL1714" s="44">
        <v>23</v>
      </c>
      <c r="AM1714" s="44">
        <v>0</v>
      </c>
      <c r="AN1714" s="44">
        <v>23</v>
      </c>
      <c r="AO1714" s="44">
        <v>217.000001</v>
      </c>
      <c r="AP1714" s="44">
        <v>23</v>
      </c>
      <c r="AQ1714" s="44">
        <v>237</v>
      </c>
      <c r="AR1714" s="44">
        <v>23</v>
      </c>
      <c r="AS1714" s="44">
        <v>115.27595154686182</v>
      </c>
      <c r="AT1714" s="44">
        <v>4</v>
      </c>
      <c r="AU1714" s="75">
        <v>0.9</v>
      </c>
      <c r="AW1714">
        <v>7</v>
      </c>
      <c r="AX1714">
        <v>0</v>
      </c>
      <c r="AY1714">
        <v>0</v>
      </c>
      <c r="AZ1714">
        <v>23</v>
      </c>
      <c r="BA1714">
        <v>0</v>
      </c>
      <c r="BB1714">
        <v>23</v>
      </c>
      <c r="BC1714">
        <v>217.000001</v>
      </c>
      <c r="BD1714">
        <v>23</v>
      </c>
      <c r="BE1714">
        <v>237</v>
      </c>
      <c r="BF1714">
        <v>23</v>
      </c>
      <c r="BG1714">
        <v>115.27595154686182</v>
      </c>
      <c r="BH1714">
        <v>4</v>
      </c>
      <c r="BI1714">
        <v>0.9</v>
      </c>
      <c r="BJ1714" s="74">
        <f t="shared" si="130"/>
        <v>0.83599999999999997</v>
      </c>
      <c r="BK1714" s="92">
        <f t="shared" si="132"/>
        <v>7</v>
      </c>
      <c r="BN1714" s="67">
        <f t="shared" si="133"/>
        <v>0.46633333333333332</v>
      </c>
      <c r="BO1714" s="9">
        <f t="shared" si="134"/>
        <v>3</v>
      </c>
      <c r="BQ1714">
        <v>0.26600000000000001</v>
      </c>
      <c r="BR1714">
        <v>0.26600000000000001</v>
      </c>
      <c r="BT1714">
        <v>0.35899999999999999</v>
      </c>
      <c r="BU1714">
        <v>7</v>
      </c>
      <c r="BV1714">
        <v>0</v>
      </c>
      <c r="BW1714">
        <v>0</v>
      </c>
      <c r="BX1714">
        <v>23</v>
      </c>
      <c r="BY1714">
        <v>0</v>
      </c>
      <c r="BZ1714">
        <v>23</v>
      </c>
      <c r="CA1714">
        <v>217.000001</v>
      </c>
      <c r="CB1714">
        <v>23</v>
      </c>
      <c r="CC1714">
        <v>237</v>
      </c>
      <c r="CD1714">
        <v>23</v>
      </c>
      <c r="CE1714">
        <v>115.27595154686182</v>
      </c>
      <c r="CF1714">
        <v>4</v>
      </c>
      <c r="CG1714">
        <v>0.9</v>
      </c>
      <c r="CM1714">
        <v>0.35899999999999999</v>
      </c>
      <c r="CQ1714" t="s">
        <v>162</v>
      </c>
      <c r="CR1714" t="s">
        <v>179</v>
      </c>
      <c r="CS1714" t="s">
        <v>183</v>
      </c>
      <c r="CT1714">
        <v>0</v>
      </c>
      <c r="CU1714">
        <v>23</v>
      </c>
      <c r="CV1714">
        <v>0</v>
      </c>
      <c r="CW1714">
        <v>23</v>
      </c>
      <c r="CX1714">
        <v>217.000001</v>
      </c>
      <c r="CY1714">
        <v>23</v>
      </c>
      <c r="CZ1714">
        <v>237</v>
      </c>
      <c r="DA1714">
        <v>23</v>
      </c>
      <c r="DB1714">
        <v>115.27595154686182</v>
      </c>
      <c r="DC1714">
        <v>4</v>
      </c>
      <c r="DD1714">
        <v>0.9</v>
      </c>
      <c r="DF1714">
        <v>0.26500000000000001</v>
      </c>
    </row>
    <row r="1715" spans="1:110" x14ac:dyDescent="0.25">
      <c r="A1715" s="74">
        <v>3</v>
      </c>
      <c r="B1715" s="44">
        <v>0</v>
      </c>
      <c r="C1715" s="44">
        <v>4</v>
      </c>
      <c r="D1715" s="44">
        <v>9</v>
      </c>
      <c r="E1715" s="44">
        <v>0.33159040777138399</v>
      </c>
      <c r="F1715" s="44">
        <v>1661.3142780000001</v>
      </c>
      <c r="G1715" s="75">
        <v>139.31</v>
      </c>
      <c r="H1715" s="74">
        <v>0.45300000000000001</v>
      </c>
      <c r="I1715" s="44">
        <v>4</v>
      </c>
      <c r="J1715" s="75">
        <v>0</v>
      </c>
      <c r="K1715" s="74">
        <v>0.35899999999999999</v>
      </c>
      <c r="L1715" s="44">
        <v>4</v>
      </c>
      <c r="M1715" s="75">
        <v>0</v>
      </c>
      <c r="N1715" s="44">
        <v>0.29699999999999999</v>
      </c>
      <c r="O1715" s="44">
        <v>4</v>
      </c>
      <c r="P1715" s="75">
        <v>0</v>
      </c>
      <c r="Q1715" s="80">
        <f t="shared" si="131"/>
        <v>0.36966666666666664</v>
      </c>
      <c r="R1715" s="88">
        <f t="shared" si="131"/>
        <v>4</v>
      </c>
      <c r="T1715" s="74">
        <v>0.82799999999999996</v>
      </c>
      <c r="U1715" s="44">
        <v>7</v>
      </c>
      <c r="V1715" s="44">
        <v>0</v>
      </c>
      <c r="W1715" s="44">
        <v>0</v>
      </c>
      <c r="X1715" s="44">
        <v>23</v>
      </c>
      <c r="Y1715" s="44">
        <v>0</v>
      </c>
      <c r="Z1715" s="44">
        <v>23</v>
      </c>
      <c r="AA1715" s="44">
        <v>217.000001</v>
      </c>
      <c r="AB1715" s="44">
        <v>23</v>
      </c>
      <c r="AC1715" s="44">
        <v>237</v>
      </c>
      <c r="AD1715" s="44">
        <v>23</v>
      </c>
      <c r="AE1715" s="44">
        <v>114.76611462656508</v>
      </c>
      <c r="AF1715" s="44">
        <v>4</v>
      </c>
      <c r="AG1715" s="75">
        <v>0.9</v>
      </c>
      <c r="AH1715" s="74">
        <v>0.84399999999999997</v>
      </c>
      <c r="AI1715" s="44">
        <v>7</v>
      </c>
      <c r="AJ1715" s="44">
        <v>0</v>
      </c>
      <c r="AK1715" s="44">
        <v>0</v>
      </c>
      <c r="AL1715" s="44">
        <v>23</v>
      </c>
      <c r="AM1715" s="44">
        <v>0</v>
      </c>
      <c r="AN1715" s="44">
        <v>23</v>
      </c>
      <c r="AO1715" s="44">
        <v>217.000001</v>
      </c>
      <c r="AP1715" s="44">
        <v>23</v>
      </c>
      <c r="AQ1715" s="44">
        <v>237</v>
      </c>
      <c r="AR1715" s="44">
        <v>23</v>
      </c>
      <c r="AS1715" s="44">
        <v>114.76611462656508</v>
      </c>
      <c r="AT1715" s="44">
        <v>4</v>
      </c>
      <c r="AU1715" s="75">
        <v>0.9</v>
      </c>
      <c r="AW1715">
        <v>7</v>
      </c>
      <c r="AX1715">
        <v>0</v>
      </c>
      <c r="AY1715">
        <v>0</v>
      </c>
      <c r="AZ1715">
        <v>23</v>
      </c>
      <c r="BA1715">
        <v>0</v>
      </c>
      <c r="BB1715">
        <v>23</v>
      </c>
      <c r="BC1715">
        <v>217.000001</v>
      </c>
      <c r="BD1715">
        <v>23</v>
      </c>
      <c r="BE1715">
        <v>237</v>
      </c>
      <c r="BF1715">
        <v>23</v>
      </c>
      <c r="BG1715">
        <v>114.76611462656508</v>
      </c>
      <c r="BH1715">
        <v>4</v>
      </c>
      <c r="BI1715">
        <v>0.9</v>
      </c>
      <c r="BJ1715" s="74">
        <f t="shared" si="130"/>
        <v>0.83599999999999997</v>
      </c>
      <c r="BK1715" s="92">
        <f t="shared" si="132"/>
        <v>7</v>
      </c>
      <c r="BN1715" s="67">
        <f t="shared" si="133"/>
        <v>0.46633333333333332</v>
      </c>
      <c r="BO1715" s="9">
        <f t="shared" si="134"/>
        <v>3</v>
      </c>
      <c r="BQ1715">
        <v>0.26600000000000001</v>
      </c>
      <c r="BR1715">
        <v>0.26600000000000001</v>
      </c>
      <c r="BT1715">
        <v>0.36</v>
      </c>
      <c r="BU1715">
        <v>7</v>
      </c>
      <c r="BV1715">
        <v>0</v>
      </c>
      <c r="BW1715">
        <v>0</v>
      </c>
      <c r="BX1715">
        <v>23</v>
      </c>
      <c r="BY1715">
        <v>0</v>
      </c>
      <c r="BZ1715">
        <v>23</v>
      </c>
      <c r="CA1715">
        <v>217.000001</v>
      </c>
      <c r="CB1715">
        <v>23</v>
      </c>
      <c r="CC1715">
        <v>237</v>
      </c>
      <c r="CD1715">
        <v>23</v>
      </c>
      <c r="CE1715">
        <v>114.76611462656508</v>
      </c>
      <c r="CF1715">
        <v>4</v>
      </c>
      <c r="CG1715">
        <v>0.9</v>
      </c>
      <c r="CM1715">
        <v>0.36</v>
      </c>
      <c r="CQ1715" t="s">
        <v>162</v>
      </c>
      <c r="CR1715" t="s">
        <v>173</v>
      </c>
      <c r="CS1715" t="s">
        <v>183</v>
      </c>
      <c r="CT1715">
        <v>0</v>
      </c>
      <c r="CU1715">
        <v>23</v>
      </c>
      <c r="CV1715">
        <v>0</v>
      </c>
      <c r="CW1715">
        <v>23</v>
      </c>
      <c r="CX1715">
        <v>217.000001</v>
      </c>
      <c r="CY1715">
        <v>23</v>
      </c>
      <c r="CZ1715">
        <v>237</v>
      </c>
      <c r="DA1715">
        <v>23</v>
      </c>
      <c r="DB1715">
        <v>114.76611462656508</v>
      </c>
      <c r="DC1715">
        <v>4</v>
      </c>
      <c r="DD1715">
        <v>0.9</v>
      </c>
      <c r="DF1715">
        <v>0.23400000000000001</v>
      </c>
    </row>
    <row r="1716" spans="1:110" x14ac:dyDescent="0.25">
      <c r="A1716" s="74">
        <v>3</v>
      </c>
      <c r="B1716" s="44">
        <v>0</v>
      </c>
      <c r="C1716" s="44">
        <v>4</v>
      </c>
      <c r="D1716" s="44">
        <v>10</v>
      </c>
      <c r="E1716" s="44">
        <v>0.42912841228327803</v>
      </c>
      <c r="F1716" s="44">
        <v>1694.51153949999</v>
      </c>
      <c r="G1716" s="75">
        <v>147.36000000000001</v>
      </c>
      <c r="H1716" s="74">
        <v>0.45300000000000001</v>
      </c>
      <c r="I1716" s="44">
        <v>4</v>
      </c>
      <c r="J1716" s="75">
        <v>0</v>
      </c>
      <c r="K1716" s="74">
        <v>0.35899999999999999</v>
      </c>
      <c r="L1716" s="44">
        <v>4</v>
      </c>
      <c r="M1716" s="75">
        <v>0</v>
      </c>
      <c r="N1716" s="44">
        <v>0.29599999999999999</v>
      </c>
      <c r="O1716" s="44">
        <v>4</v>
      </c>
      <c r="P1716" s="75">
        <v>0</v>
      </c>
      <c r="Q1716" s="80">
        <f t="shared" si="131"/>
        <v>0.36933333333333335</v>
      </c>
      <c r="R1716" s="88">
        <f t="shared" si="131"/>
        <v>4</v>
      </c>
      <c r="T1716" s="74">
        <v>0.81299999999999994</v>
      </c>
      <c r="U1716" s="44">
        <v>7</v>
      </c>
      <c r="V1716" s="44">
        <v>0</v>
      </c>
      <c r="W1716" s="44">
        <v>0</v>
      </c>
      <c r="X1716" s="44">
        <v>23</v>
      </c>
      <c r="Y1716" s="44">
        <v>0</v>
      </c>
      <c r="Z1716" s="44">
        <v>23</v>
      </c>
      <c r="AA1716" s="44">
        <v>217</v>
      </c>
      <c r="AB1716" s="44">
        <v>23</v>
      </c>
      <c r="AC1716" s="44">
        <v>237</v>
      </c>
      <c r="AD1716" s="44">
        <v>23</v>
      </c>
      <c r="AE1716" s="44">
        <v>114.276235550397</v>
      </c>
      <c r="AF1716" s="44">
        <v>4</v>
      </c>
      <c r="AG1716" s="75">
        <v>0.9</v>
      </c>
      <c r="AH1716" s="74">
        <v>0.84399999999999997</v>
      </c>
      <c r="AI1716" s="44">
        <v>7</v>
      </c>
      <c r="AJ1716" s="44">
        <v>0</v>
      </c>
      <c r="AK1716" s="44">
        <v>0</v>
      </c>
      <c r="AL1716" s="44">
        <v>23</v>
      </c>
      <c r="AM1716" s="44">
        <v>0</v>
      </c>
      <c r="AN1716" s="44">
        <v>23</v>
      </c>
      <c r="AO1716" s="44">
        <v>217</v>
      </c>
      <c r="AP1716" s="44">
        <v>23</v>
      </c>
      <c r="AQ1716" s="44">
        <v>237</v>
      </c>
      <c r="AR1716" s="44">
        <v>23</v>
      </c>
      <c r="AS1716" s="44">
        <v>114.276235550397</v>
      </c>
      <c r="AT1716" s="44">
        <v>4</v>
      </c>
      <c r="AU1716" s="75">
        <v>0.9</v>
      </c>
      <c r="AW1716">
        <v>7</v>
      </c>
      <c r="AX1716">
        <v>0</v>
      </c>
      <c r="AY1716">
        <v>0</v>
      </c>
      <c r="AZ1716">
        <v>23</v>
      </c>
      <c r="BA1716">
        <v>0</v>
      </c>
      <c r="BB1716">
        <v>23</v>
      </c>
      <c r="BC1716">
        <v>217</v>
      </c>
      <c r="BD1716">
        <v>23</v>
      </c>
      <c r="BE1716">
        <v>237</v>
      </c>
      <c r="BF1716">
        <v>23</v>
      </c>
      <c r="BG1716">
        <v>114.276235550397</v>
      </c>
      <c r="BH1716">
        <v>4</v>
      </c>
      <c r="BI1716">
        <v>0.9</v>
      </c>
      <c r="BJ1716" s="74">
        <f t="shared" si="130"/>
        <v>0.82850000000000001</v>
      </c>
      <c r="BK1716" s="92">
        <f t="shared" si="132"/>
        <v>7</v>
      </c>
      <c r="BN1716" s="67">
        <f t="shared" si="133"/>
        <v>0.45916666666666667</v>
      </c>
      <c r="BO1716" s="9">
        <f t="shared" si="134"/>
        <v>3</v>
      </c>
      <c r="BQ1716">
        <v>0.26600000000000001</v>
      </c>
      <c r="BR1716">
        <v>0.26600000000000001</v>
      </c>
      <c r="BT1716">
        <v>0.39100000000000001</v>
      </c>
      <c r="BU1716">
        <v>7</v>
      </c>
      <c r="BV1716">
        <v>0</v>
      </c>
      <c r="BW1716">
        <v>0</v>
      </c>
      <c r="BX1716">
        <v>23</v>
      </c>
      <c r="BY1716">
        <v>0</v>
      </c>
      <c r="BZ1716">
        <v>23</v>
      </c>
      <c r="CA1716">
        <v>217</v>
      </c>
      <c r="CB1716">
        <v>23</v>
      </c>
      <c r="CC1716">
        <v>237</v>
      </c>
      <c r="CD1716">
        <v>23</v>
      </c>
      <c r="CE1716">
        <v>114.276235550397</v>
      </c>
      <c r="CF1716">
        <v>4</v>
      </c>
      <c r="CG1716">
        <v>0.9</v>
      </c>
      <c r="CM1716">
        <v>0.39100000000000001</v>
      </c>
      <c r="CQ1716" t="s">
        <v>162</v>
      </c>
      <c r="CR1716" t="s">
        <v>177</v>
      </c>
      <c r="CS1716" t="s">
        <v>183</v>
      </c>
      <c r="CT1716">
        <v>0</v>
      </c>
      <c r="CU1716">
        <v>23</v>
      </c>
      <c r="CV1716">
        <v>0</v>
      </c>
      <c r="CW1716">
        <v>23</v>
      </c>
      <c r="CX1716">
        <v>217</v>
      </c>
      <c r="CY1716">
        <v>23</v>
      </c>
      <c r="CZ1716">
        <v>237</v>
      </c>
      <c r="DA1716">
        <v>23</v>
      </c>
      <c r="DB1716">
        <v>114.276235550397</v>
      </c>
      <c r="DC1716">
        <v>4</v>
      </c>
      <c r="DD1716">
        <v>0.9</v>
      </c>
      <c r="DF1716">
        <v>0.25</v>
      </c>
    </row>
    <row r="1717" spans="1:110" x14ac:dyDescent="0.25">
      <c r="A1717" s="74">
        <v>3</v>
      </c>
      <c r="B1717" s="44">
        <v>0</v>
      </c>
      <c r="C1717" s="44">
        <v>5</v>
      </c>
      <c r="D1717" s="44">
        <v>0</v>
      </c>
      <c r="E1717" s="44">
        <v>-0.235491812175457</v>
      </c>
      <c r="F1717" s="44">
        <v>1487.2142805000001</v>
      </c>
      <c r="G1717" s="75">
        <v>73.599999999999994</v>
      </c>
      <c r="H1717" s="74">
        <v>0.45300000000000001</v>
      </c>
      <c r="I1717" s="44">
        <v>4</v>
      </c>
      <c r="J1717" s="75">
        <v>0</v>
      </c>
      <c r="K1717" s="74">
        <v>0.35899999999999999</v>
      </c>
      <c r="L1717" s="44">
        <v>4</v>
      </c>
      <c r="M1717" s="75">
        <v>0</v>
      </c>
      <c r="N1717" s="44">
        <v>0.29699999999999999</v>
      </c>
      <c r="O1717" s="44">
        <v>4</v>
      </c>
      <c r="P1717" s="75">
        <v>0</v>
      </c>
      <c r="Q1717" s="80">
        <f t="shared" si="131"/>
        <v>0.36966666666666664</v>
      </c>
      <c r="R1717" s="88">
        <f t="shared" si="131"/>
        <v>4</v>
      </c>
      <c r="T1717" s="74">
        <v>0.71899999999999997</v>
      </c>
      <c r="U1717" s="44">
        <v>6</v>
      </c>
      <c r="V1717" s="44">
        <v>0</v>
      </c>
      <c r="W1717" s="44">
        <v>0</v>
      </c>
      <c r="X1717" s="44">
        <v>23</v>
      </c>
      <c r="Y1717" s="44">
        <v>0</v>
      </c>
      <c r="Z1717" s="44">
        <v>23</v>
      </c>
      <c r="AA1717" s="44">
        <v>237</v>
      </c>
      <c r="AB1717" s="44">
        <v>23</v>
      </c>
      <c r="AC1717" s="44">
        <v>0</v>
      </c>
      <c r="AD1717" s="44">
        <v>23</v>
      </c>
      <c r="AE1717" s="44">
        <v>119.20296994897791</v>
      </c>
      <c r="AF1717" s="44">
        <v>4</v>
      </c>
      <c r="AG1717" s="75">
        <v>0.9</v>
      </c>
      <c r="AH1717" s="74">
        <v>0.73499999999999999</v>
      </c>
      <c r="AI1717" s="44">
        <v>6</v>
      </c>
      <c r="AJ1717" s="44">
        <v>0</v>
      </c>
      <c r="AK1717" s="44">
        <v>0</v>
      </c>
      <c r="AL1717" s="44">
        <v>23</v>
      </c>
      <c r="AM1717" s="44">
        <v>0</v>
      </c>
      <c r="AN1717" s="44">
        <v>23</v>
      </c>
      <c r="AO1717" s="44">
        <v>237</v>
      </c>
      <c r="AP1717" s="44">
        <v>23</v>
      </c>
      <c r="AQ1717" s="44">
        <v>0</v>
      </c>
      <c r="AR1717" s="44">
        <v>23</v>
      </c>
      <c r="AS1717" s="44">
        <v>119.20296994897791</v>
      </c>
      <c r="AT1717" s="44">
        <v>4</v>
      </c>
      <c r="AU1717" s="75">
        <v>0.9</v>
      </c>
      <c r="AW1717">
        <v>6</v>
      </c>
      <c r="AX1717">
        <v>0</v>
      </c>
      <c r="AY1717">
        <v>0</v>
      </c>
      <c r="AZ1717">
        <v>23</v>
      </c>
      <c r="BA1717">
        <v>0</v>
      </c>
      <c r="BB1717">
        <v>23</v>
      </c>
      <c r="BC1717">
        <v>237</v>
      </c>
      <c r="BD1717">
        <v>23</v>
      </c>
      <c r="BE1717">
        <v>0</v>
      </c>
      <c r="BF1717">
        <v>23</v>
      </c>
      <c r="BG1717">
        <v>119.20296994897791</v>
      </c>
      <c r="BH1717">
        <v>4</v>
      </c>
      <c r="BI1717">
        <v>0.9</v>
      </c>
      <c r="BJ1717" s="74">
        <f t="shared" si="130"/>
        <v>0.72699999999999998</v>
      </c>
      <c r="BK1717" s="92">
        <f t="shared" si="132"/>
        <v>6</v>
      </c>
      <c r="BN1717" s="67">
        <f t="shared" si="133"/>
        <v>0.35733333333333334</v>
      </c>
      <c r="BO1717" s="9">
        <f t="shared" si="134"/>
        <v>2</v>
      </c>
      <c r="BQ1717">
        <v>0.219</v>
      </c>
      <c r="BR1717">
        <v>0.219</v>
      </c>
      <c r="BT1717">
        <v>0.32800000000000001</v>
      </c>
      <c r="BU1717">
        <v>6</v>
      </c>
      <c r="BV1717">
        <v>0</v>
      </c>
      <c r="BW1717">
        <v>0</v>
      </c>
      <c r="BX1717">
        <v>23</v>
      </c>
      <c r="BY1717">
        <v>0</v>
      </c>
      <c r="BZ1717">
        <v>23</v>
      </c>
      <c r="CA1717">
        <v>237</v>
      </c>
      <c r="CB1717">
        <v>23</v>
      </c>
      <c r="CC1717">
        <v>0</v>
      </c>
      <c r="CD1717">
        <v>23</v>
      </c>
      <c r="CE1717">
        <v>119.20296994897791</v>
      </c>
      <c r="CF1717">
        <v>4</v>
      </c>
      <c r="CG1717">
        <v>0.9</v>
      </c>
      <c r="CM1717">
        <v>0.32800000000000001</v>
      </c>
      <c r="CQ1717" t="s">
        <v>162</v>
      </c>
      <c r="CR1717" t="s">
        <v>172</v>
      </c>
      <c r="CS1717" t="s">
        <v>169</v>
      </c>
      <c r="CT1717">
        <v>0</v>
      </c>
      <c r="CU1717">
        <v>23</v>
      </c>
      <c r="CV1717">
        <v>0</v>
      </c>
      <c r="CW1717">
        <v>23</v>
      </c>
      <c r="CX1717">
        <v>237</v>
      </c>
      <c r="CY1717">
        <v>23</v>
      </c>
      <c r="CZ1717">
        <v>0</v>
      </c>
      <c r="DA1717">
        <v>23</v>
      </c>
      <c r="DB1717">
        <v>119.20296994897791</v>
      </c>
      <c r="DC1717">
        <v>4</v>
      </c>
      <c r="DD1717">
        <v>0.9</v>
      </c>
      <c r="DF1717">
        <v>0.219</v>
      </c>
    </row>
    <row r="1718" spans="1:110" x14ac:dyDescent="0.25">
      <c r="A1718" s="74">
        <v>3</v>
      </c>
      <c r="B1718" s="44">
        <v>0</v>
      </c>
      <c r="C1718" s="44">
        <v>5</v>
      </c>
      <c r="D1718" s="44">
        <v>1</v>
      </c>
      <c r="E1718" s="44">
        <v>-0.13795380766356299</v>
      </c>
      <c r="F1718" s="44">
        <v>1520.4115420000001</v>
      </c>
      <c r="G1718" s="75">
        <v>81.650000000000006</v>
      </c>
      <c r="H1718" s="74">
        <v>0.438</v>
      </c>
      <c r="I1718" s="44">
        <v>4</v>
      </c>
      <c r="J1718" s="75">
        <v>0</v>
      </c>
      <c r="K1718" s="74">
        <v>0.34399999999999997</v>
      </c>
      <c r="L1718" s="44">
        <v>4</v>
      </c>
      <c r="M1718" s="75">
        <v>0</v>
      </c>
      <c r="N1718" s="44">
        <v>0.29699999999999999</v>
      </c>
      <c r="O1718" s="44">
        <v>4</v>
      </c>
      <c r="P1718" s="75">
        <v>0</v>
      </c>
      <c r="Q1718" s="80">
        <f t="shared" si="131"/>
        <v>0.35966666666666663</v>
      </c>
      <c r="R1718" s="88">
        <f t="shared" si="131"/>
        <v>4</v>
      </c>
      <c r="T1718" s="74">
        <v>0.81200000000000006</v>
      </c>
      <c r="U1718" s="44">
        <v>7</v>
      </c>
      <c r="V1718" s="44">
        <v>0</v>
      </c>
      <c r="W1718" s="44">
        <v>0</v>
      </c>
      <c r="X1718" s="44">
        <v>23</v>
      </c>
      <c r="Y1718" s="44">
        <v>0</v>
      </c>
      <c r="Z1718" s="44">
        <v>23</v>
      </c>
      <c r="AA1718" s="44">
        <v>217.000001</v>
      </c>
      <c r="AB1718" s="44">
        <v>23</v>
      </c>
      <c r="AC1718" s="44">
        <v>237</v>
      </c>
      <c r="AD1718" s="44">
        <v>23</v>
      </c>
      <c r="AE1718" s="44">
        <v>119.00368883056152</v>
      </c>
      <c r="AF1718" s="44">
        <v>4</v>
      </c>
      <c r="AG1718" s="75">
        <v>0.9</v>
      </c>
      <c r="AH1718" s="74">
        <v>0.85899999999999999</v>
      </c>
      <c r="AI1718" s="44">
        <v>7</v>
      </c>
      <c r="AJ1718" s="44">
        <v>0</v>
      </c>
      <c r="AK1718" s="44">
        <v>0</v>
      </c>
      <c r="AL1718" s="44">
        <v>23</v>
      </c>
      <c r="AM1718" s="44">
        <v>0</v>
      </c>
      <c r="AN1718" s="44">
        <v>23</v>
      </c>
      <c r="AO1718" s="44">
        <v>217.000001</v>
      </c>
      <c r="AP1718" s="44">
        <v>23</v>
      </c>
      <c r="AQ1718" s="44">
        <v>237</v>
      </c>
      <c r="AR1718" s="44">
        <v>23</v>
      </c>
      <c r="AS1718" s="44">
        <v>119.00368883056152</v>
      </c>
      <c r="AT1718" s="44">
        <v>4</v>
      </c>
      <c r="AU1718" s="75">
        <v>0.9</v>
      </c>
      <c r="AW1718">
        <v>7</v>
      </c>
      <c r="AX1718">
        <v>0</v>
      </c>
      <c r="AY1718">
        <v>0</v>
      </c>
      <c r="AZ1718">
        <v>23</v>
      </c>
      <c r="BA1718">
        <v>0</v>
      </c>
      <c r="BB1718">
        <v>23</v>
      </c>
      <c r="BC1718">
        <v>217.000001</v>
      </c>
      <c r="BD1718">
        <v>23</v>
      </c>
      <c r="BE1718">
        <v>237</v>
      </c>
      <c r="BF1718">
        <v>23</v>
      </c>
      <c r="BG1718">
        <v>119.00368883056152</v>
      </c>
      <c r="BH1718">
        <v>4</v>
      </c>
      <c r="BI1718">
        <v>0.9</v>
      </c>
      <c r="BJ1718" s="74">
        <f t="shared" si="130"/>
        <v>0.83550000000000002</v>
      </c>
      <c r="BK1718" s="92">
        <f t="shared" si="132"/>
        <v>7</v>
      </c>
      <c r="BN1718" s="67">
        <f t="shared" si="133"/>
        <v>0.47583333333333339</v>
      </c>
      <c r="BO1718" s="9">
        <f t="shared" si="134"/>
        <v>3</v>
      </c>
      <c r="BQ1718">
        <v>0.26500000000000001</v>
      </c>
      <c r="BR1718">
        <v>0.26500000000000001</v>
      </c>
      <c r="BT1718">
        <v>0.35899999999999999</v>
      </c>
      <c r="BU1718">
        <v>7</v>
      </c>
      <c r="BV1718">
        <v>0</v>
      </c>
      <c r="BW1718">
        <v>0</v>
      </c>
      <c r="BX1718">
        <v>23</v>
      </c>
      <c r="BY1718">
        <v>0</v>
      </c>
      <c r="BZ1718">
        <v>23</v>
      </c>
      <c r="CA1718">
        <v>217.000001</v>
      </c>
      <c r="CB1718">
        <v>23</v>
      </c>
      <c r="CC1718">
        <v>237</v>
      </c>
      <c r="CD1718">
        <v>23</v>
      </c>
      <c r="CE1718">
        <v>119.00368883056152</v>
      </c>
      <c r="CF1718">
        <v>4</v>
      </c>
      <c r="CG1718">
        <v>0.9</v>
      </c>
      <c r="CM1718">
        <v>0.35899999999999999</v>
      </c>
      <c r="CQ1718" t="s">
        <v>162</v>
      </c>
      <c r="CR1718" t="s">
        <v>177</v>
      </c>
      <c r="CS1718" t="s">
        <v>183</v>
      </c>
      <c r="CT1718">
        <v>0</v>
      </c>
      <c r="CU1718">
        <v>23</v>
      </c>
      <c r="CV1718">
        <v>0</v>
      </c>
      <c r="CW1718">
        <v>23</v>
      </c>
      <c r="CX1718">
        <v>217.000001</v>
      </c>
      <c r="CY1718">
        <v>23</v>
      </c>
      <c r="CZ1718">
        <v>237</v>
      </c>
      <c r="DA1718">
        <v>23</v>
      </c>
      <c r="DB1718">
        <v>119.00368883056152</v>
      </c>
      <c r="DC1718">
        <v>4</v>
      </c>
      <c r="DD1718">
        <v>0.9</v>
      </c>
      <c r="DF1718">
        <v>0.25</v>
      </c>
    </row>
    <row r="1719" spans="1:110" x14ac:dyDescent="0.25">
      <c r="A1719" s="74">
        <v>3</v>
      </c>
      <c r="B1719" s="44">
        <v>0</v>
      </c>
      <c r="C1719" s="44">
        <v>5</v>
      </c>
      <c r="D1719" s="44">
        <v>2</v>
      </c>
      <c r="E1719" s="44">
        <v>-4.0415803151703601E-2</v>
      </c>
      <c r="F1719" s="44">
        <v>1553.6088035</v>
      </c>
      <c r="G1719" s="75">
        <v>89.7</v>
      </c>
      <c r="H1719" s="74">
        <v>0.45300000000000001</v>
      </c>
      <c r="I1719" s="44">
        <v>4</v>
      </c>
      <c r="J1719" s="75">
        <v>0</v>
      </c>
      <c r="K1719" s="74">
        <v>0.35899999999999999</v>
      </c>
      <c r="L1719" s="44">
        <v>4</v>
      </c>
      <c r="M1719" s="75">
        <v>0</v>
      </c>
      <c r="N1719" s="44">
        <v>0.28199999999999997</v>
      </c>
      <c r="O1719" s="44">
        <v>4</v>
      </c>
      <c r="P1719" s="75">
        <v>0</v>
      </c>
      <c r="Q1719" s="80">
        <f t="shared" si="131"/>
        <v>0.36466666666666669</v>
      </c>
      <c r="R1719" s="88">
        <f t="shared" si="131"/>
        <v>4</v>
      </c>
      <c r="T1719" s="74">
        <v>0.84399999999999997</v>
      </c>
      <c r="U1719" s="44">
        <v>7</v>
      </c>
      <c r="V1719" s="44">
        <v>0</v>
      </c>
      <c r="W1719" s="44">
        <v>0</v>
      </c>
      <c r="X1719" s="44">
        <v>23</v>
      </c>
      <c r="Y1719" s="44">
        <v>0</v>
      </c>
      <c r="Z1719" s="44">
        <v>23</v>
      </c>
      <c r="AA1719" s="44">
        <v>217.000001</v>
      </c>
      <c r="AB1719" s="44">
        <v>23</v>
      </c>
      <c r="AC1719" s="44">
        <v>237</v>
      </c>
      <c r="AD1719" s="44">
        <v>23</v>
      </c>
      <c r="AE1719" s="44">
        <v>118.37885320927771</v>
      </c>
      <c r="AF1719" s="44">
        <v>4</v>
      </c>
      <c r="AG1719" s="75">
        <v>0.9</v>
      </c>
      <c r="AH1719" s="74">
        <v>0.86</v>
      </c>
      <c r="AI1719" s="44">
        <v>7</v>
      </c>
      <c r="AJ1719" s="44">
        <v>0</v>
      </c>
      <c r="AK1719" s="44">
        <v>0</v>
      </c>
      <c r="AL1719" s="44">
        <v>23</v>
      </c>
      <c r="AM1719" s="44">
        <v>0</v>
      </c>
      <c r="AN1719" s="44">
        <v>23</v>
      </c>
      <c r="AO1719" s="44">
        <v>217.000001</v>
      </c>
      <c r="AP1719" s="44">
        <v>23</v>
      </c>
      <c r="AQ1719" s="44">
        <v>237</v>
      </c>
      <c r="AR1719" s="44">
        <v>23</v>
      </c>
      <c r="AS1719" s="44">
        <v>118.37885320927771</v>
      </c>
      <c r="AT1719" s="44">
        <v>4</v>
      </c>
      <c r="AU1719" s="75">
        <v>0.9</v>
      </c>
      <c r="AW1719">
        <v>7</v>
      </c>
      <c r="AX1719">
        <v>0</v>
      </c>
      <c r="AY1719">
        <v>0</v>
      </c>
      <c r="AZ1719">
        <v>23</v>
      </c>
      <c r="BA1719">
        <v>0</v>
      </c>
      <c r="BB1719">
        <v>23</v>
      </c>
      <c r="BC1719">
        <v>217.000001</v>
      </c>
      <c r="BD1719">
        <v>23</v>
      </c>
      <c r="BE1719">
        <v>237</v>
      </c>
      <c r="BF1719">
        <v>23</v>
      </c>
      <c r="BG1719">
        <v>118.37885320927771</v>
      </c>
      <c r="BH1719">
        <v>4</v>
      </c>
      <c r="BI1719">
        <v>0.9</v>
      </c>
      <c r="BJ1719" s="74">
        <f t="shared" si="130"/>
        <v>0.85199999999999998</v>
      </c>
      <c r="BK1719" s="92">
        <f t="shared" si="132"/>
        <v>7</v>
      </c>
      <c r="BN1719" s="67">
        <f t="shared" si="133"/>
        <v>0.48733333333333329</v>
      </c>
      <c r="BO1719" s="9">
        <f t="shared" si="134"/>
        <v>3</v>
      </c>
      <c r="BQ1719">
        <v>0.26600000000000001</v>
      </c>
      <c r="BR1719">
        <v>0.26600000000000001</v>
      </c>
      <c r="BT1719">
        <v>0.35899999999999999</v>
      </c>
      <c r="BU1719">
        <v>7</v>
      </c>
      <c r="BV1719">
        <v>0</v>
      </c>
      <c r="BW1719">
        <v>0</v>
      </c>
      <c r="BX1719">
        <v>23</v>
      </c>
      <c r="BY1719">
        <v>0</v>
      </c>
      <c r="BZ1719">
        <v>23</v>
      </c>
      <c r="CA1719">
        <v>217.000001</v>
      </c>
      <c r="CB1719">
        <v>23</v>
      </c>
      <c r="CC1719">
        <v>237</v>
      </c>
      <c r="CD1719">
        <v>23</v>
      </c>
      <c r="CE1719">
        <v>118.37885320927771</v>
      </c>
      <c r="CF1719">
        <v>4</v>
      </c>
      <c r="CG1719">
        <v>0.9</v>
      </c>
      <c r="CM1719">
        <v>0.35899999999999999</v>
      </c>
      <c r="CQ1719" t="s">
        <v>162</v>
      </c>
      <c r="CR1719" t="s">
        <v>256</v>
      </c>
      <c r="CS1719" t="s">
        <v>183</v>
      </c>
      <c r="CT1719">
        <v>0</v>
      </c>
      <c r="CU1719">
        <v>23</v>
      </c>
      <c r="CV1719">
        <v>0</v>
      </c>
      <c r="CW1719">
        <v>23</v>
      </c>
      <c r="CX1719">
        <v>217.000001</v>
      </c>
      <c r="CY1719">
        <v>23</v>
      </c>
      <c r="CZ1719">
        <v>237</v>
      </c>
      <c r="DA1719">
        <v>23</v>
      </c>
      <c r="DB1719">
        <v>118.37885320927771</v>
      </c>
      <c r="DC1719">
        <v>4</v>
      </c>
      <c r="DD1719">
        <v>0.9</v>
      </c>
      <c r="DF1719">
        <v>0.96899999999999997</v>
      </c>
    </row>
    <row r="1720" spans="1:110" x14ac:dyDescent="0.25">
      <c r="A1720" s="74">
        <v>3</v>
      </c>
      <c r="B1720" s="44">
        <v>0</v>
      </c>
      <c r="C1720" s="44">
        <v>5</v>
      </c>
      <c r="D1720" s="44">
        <v>3</v>
      </c>
      <c r="E1720" s="44">
        <v>5.7122201360173402E-2</v>
      </c>
      <c r="F1720" s="44">
        <v>1586.806065</v>
      </c>
      <c r="G1720" s="75">
        <v>97.75</v>
      </c>
      <c r="H1720" s="74">
        <v>0.437</v>
      </c>
      <c r="I1720" s="44">
        <v>4</v>
      </c>
      <c r="J1720" s="75">
        <v>0</v>
      </c>
      <c r="K1720" s="74">
        <v>0.34399999999999997</v>
      </c>
      <c r="L1720" s="44">
        <v>4</v>
      </c>
      <c r="M1720" s="75">
        <v>0</v>
      </c>
      <c r="N1720" s="44">
        <v>0.28100000000000003</v>
      </c>
      <c r="O1720" s="44">
        <v>4</v>
      </c>
      <c r="P1720" s="75">
        <v>0</v>
      </c>
      <c r="Q1720" s="80">
        <f t="shared" si="131"/>
        <v>0.35399999999999993</v>
      </c>
      <c r="R1720" s="88">
        <f t="shared" si="131"/>
        <v>4</v>
      </c>
      <c r="T1720" s="74">
        <v>0.79700000000000004</v>
      </c>
      <c r="U1720" s="44">
        <v>7</v>
      </c>
      <c r="V1720" s="44">
        <v>0</v>
      </c>
      <c r="W1720" s="44">
        <v>0</v>
      </c>
      <c r="X1720" s="44">
        <v>23</v>
      </c>
      <c r="Y1720" s="44">
        <v>0</v>
      </c>
      <c r="Z1720" s="44">
        <v>23</v>
      </c>
      <c r="AA1720" s="44">
        <v>217.000001</v>
      </c>
      <c r="AB1720" s="44">
        <v>23</v>
      </c>
      <c r="AC1720" s="44">
        <v>237</v>
      </c>
      <c r="AD1720" s="44">
        <v>23</v>
      </c>
      <c r="AE1720" s="44">
        <v>117.78016172480255</v>
      </c>
      <c r="AF1720" s="44">
        <v>4</v>
      </c>
      <c r="AG1720" s="75">
        <v>0.9</v>
      </c>
      <c r="AH1720" s="74">
        <v>0.84399999999999997</v>
      </c>
      <c r="AI1720" s="44">
        <v>7</v>
      </c>
      <c r="AJ1720" s="44">
        <v>0</v>
      </c>
      <c r="AK1720" s="44">
        <v>0</v>
      </c>
      <c r="AL1720" s="44">
        <v>23</v>
      </c>
      <c r="AM1720" s="44">
        <v>0</v>
      </c>
      <c r="AN1720" s="44">
        <v>23</v>
      </c>
      <c r="AO1720" s="44">
        <v>217.000001</v>
      </c>
      <c r="AP1720" s="44">
        <v>23</v>
      </c>
      <c r="AQ1720" s="44">
        <v>237</v>
      </c>
      <c r="AR1720" s="44">
        <v>23</v>
      </c>
      <c r="AS1720" s="44">
        <v>117.78016172480255</v>
      </c>
      <c r="AT1720" s="44">
        <v>4</v>
      </c>
      <c r="AU1720" s="75">
        <v>0.9</v>
      </c>
      <c r="AW1720">
        <v>7</v>
      </c>
      <c r="AX1720">
        <v>0</v>
      </c>
      <c r="AY1720">
        <v>0</v>
      </c>
      <c r="AZ1720">
        <v>23</v>
      </c>
      <c r="BA1720">
        <v>0</v>
      </c>
      <c r="BB1720">
        <v>23</v>
      </c>
      <c r="BC1720">
        <v>217.000001</v>
      </c>
      <c r="BD1720">
        <v>23</v>
      </c>
      <c r="BE1720">
        <v>237</v>
      </c>
      <c r="BF1720">
        <v>23</v>
      </c>
      <c r="BG1720">
        <v>117.78016172480255</v>
      </c>
      <c r="BH1720">
        <v>4</v>
      </c>
      <c r="BI1720">
        <v>0.9</v>
      </c>
      <c r="BJ1720" s="74">
        <f t="shared" si="130"/>
        <v>0.82050000000000001</v>
      </c>
      <c r="BK1720" s="92">
        <f t="shared" si="132"/>
        <v>7</v>
      </c>
      <c r="BN1720" s="67">
        <f t="shared" si="133"/>
        <v>0.46650000000000008</v>
      </c>
      <c r="BO1720" s="9">
        <f t="shared" si="134"/>
        <v>3</v>
      </c>
      <c r="BQ1720">
        <v>0.28100000000000003</v>
      </c>
      <c r="BR1720">
        <v>0.28100000000000003</v>
      </c>
      <c r="BT1720">
        <v>0.36</v>
      </c>
      <c r="BU1720">
        <v>7</v>
      </c>
      <c r="BV1720">
        <v>0</v>
      </c>
      <c r="BW1720">
        <v>0</v>
      </c>
      <c r="BX1720">
        <v>23</v>
      </c>
      <c r="BY1720">
        <v>0</v>
      </c>
      <c r="BZ1720">
        <v>23</v>
      </c>
      <c r="CA1720">
        <v>217.000001</v>
      </c>
      <c r="CB1720">
        <v>23</v>
      </c>
      <c r="CC1720">
        <v>237</v>
      </c>
      <c r="CD1720">
        <v>23</v>
      </c>
      <c r="CE1720">
        <v>117.78016172480255</v>
      </c>
      <c r="CF1720">
        <v>4</v>
      </c>
      <c r="CG1720">
        <v>0.9</v>
      </c>
      <c r="CM1720">
        <v>0.36</v>
      </c>
      <c r="CQ1720" t="s">
        <v>162</v>
      </c>
      <c r="CR1720" t="s">
        <v>178</v>
      </c>
      <c r="CS1720" t="s">
        <v>183</v>
      </c>
      <c r="CT1720">
        <v>0</v>
      </c>
      <c r="CU1720">
        <v>23</v>
      </c>
      <c r="CV1720">
        <v>0</v>
      </c>
      <c r="CW1720">
        <v>23</v>
      </c>
      <c r="CX1720">
        <v>217.000001</v>
      </c>
      <c r="CY1720">
        <v>23</v>
      </c>
      <c r="CZ1720">
        <v>237</v>
      </c>
      <c r="DA1720">
        <v>23</v>
      </c>
      <c r="DB1720">
        <v>117.78016172480255</v>
      </c>
      <c r="DC1720">
        <v>4</v>
      </c>
      <c r="DD1720">
        <v>0.9</v>
      </c>
      <c r="DF1720">
        <v>0.23499999999999999</v>
      </c>
    </row>
    <row r="1721" spans="1:110" x14ac:dyDescent="0.25">
      <c r="A1721" s="74">
        <v>3</v>
      </c>
      <c r="B1721" s="44">
        <v>0</v>
      </c>
      <c r="C1721" s="44">
        <v>5</v>
      </c>
      <c r="D1721" s="44">
        <v>4</v>
      </c>
      <c r="E1721" s="44">
        <v>0.154660205872067</v>
      </c>
      <c r="F1721" s="44">
        <v>1620.0033265</v>
      </c>
      <c r="G1721" s="75">
        <v>105.8</v>
      </c>
      <c r="H1721" s="74">
        <v>0.46899999999999997</v>
      </c>
      <c r="I1721" s="44">
        <v>4</v>
      </c>
      <c r="J1721" s="75">
        <v>0</v>
      </c>
      <c r="K1721" s="74">
        <v>0.34300000000000003</v>
      </c>
      <c r="L1721" s="44">
        <v>4</v>
      </c>
      <c r="M1721" s="75">
        <v>0</v>
      </c>
      <c r="N1721" s="44">
        <v>0.29599999999999999</v>
      </c>
      <c r="O1721" s="44">
        <v>4</v>
      </c>
      <c r="P1721" s="75">
        <v>0</v>
      </c>
      <c r="Q1721" s="80">
        <f t="shared" si="131"/>
        <v>0.36933333333333335</v>
      </c>
      <c r="R1721" s="88">
        <f t="shared" si="131"/>
        <v>4</v>
      </c>
      <c r="T1721" s="74">
        <v>0.81200000000000006</v>
      </c>
      <c r="U1721" s="44">
        <v>7</v>
      </c>
      <c r="V1721" s="44">
        <v>0</v>
      </c>
      <c r="W1721" s="44">
        <v>0</v>
      </c>
      <c r="X1721" s="44">
        <v>23</v>
      </c>
      <c r="Y1721" s="44">
        <v>0</v>
      </c>
      <c r="Z1721" s="44">
        <v>23</v>
      </c>
      <c r="AA1721" s="44">
        <v>217.000001</v>
      </c>
      <c r="AB1721" s="44">
        <v>23</v>
      </c>
      <c r="AC1721" s="44">
        <v>237</v>
      </c>
      <c r="AD1721" s="44">
        <v>23</v>
      </c>
      <c r="AE1721" s="44">
        <v>117.20600713194275</v>
      </c>
      <c r="AF1721" s="44">
        <v>4</v>
      </c>
      <c r="AG1721" s="75">
        <v>0.9</v>
      </c>
      <c r="AH1721" s="74">
        <v>0.85899999999999999</v>
      </c>
      <c r="AI1721" s="44">
        <v>7</v>
      </c>
      <c r="AJ1721" s="44">
        <v>0</v>
      </c>
      <c r="AK1721" s="44">
        <v>0</v>
      </c>
      <c r="AL1721" s="44">
        <v>23</v>
      </c>
      <c r="AM1721" s="44">
        <v>0</v>
      </c>
      <c r="AN1721" s="44">
        <v>23</v>
      </c>
      <c r="AO1721" s="44">
        <v>217.000001</v>
      </c>
      <c r="AP1721" s="44">
        <v>23</v>
      </c>
      <c r="AQ1721" s="44">
        <v>237</v>
      </c>
      <c r="AR1721" s="44">
        <v>23</v>
      </c>
      <c r="AS1721" s="44">
        <v>117.20600713194275</v>
      </c>
      <c r="AT1721" s="44">
        <v>4</v>
      </c>
      <c r="AU1721" s="75">
        <v>0.9</v>
      </c>
      <c r="AW1721">
        <v>7</v>
      </c>
      <c r="AX1721">
        <v>0</v>
      </c>
      <c r="AY1721">
        <v>0</v>
      </c>
      <c r="AZ1721">
        <v>23</v>
      </c>
      <c r="BA1721">
        <v>0</v>
      </c>
      <c r="BB1721">
        <v>23</v>
      </c>
      <c r="BC1721">
        <v>217.000001</v>
      </c>
      <c r="BD1721">
        <v>23</v>
      </c>
      <c r="BE1721">
        <v>237</v>
      </c>
      <c r="BF1721">
        <v>23</v>
      </c>
      <c r="BG1721">
        <v>117.20600713194275</v>
      </c>
      <c r="BH1721">
        <v>4</v>
      </c>
      <c r="BI1721">
        <v>0.9</v>
      </c>
      <c r="BJ1721" s="74">
        <f t="shared" si="130"/>
        <v>0.83550000000000002</v>
      </c>
      <c r="BK1721" s="92">
        <f t="shared" si="132"/>
        <v>7</v>
      </c>
      <c r="BN1721" s="67">
        <f t="shared" si="133"/>
        <v>0.46616666666666667</v>
      </c>
      <c r="BO1721" s="9">
        <f t="shared" si="134"/>
        <v>3</v>
      </c>
      <c r="BQ1721">
        <v>0.26600000000000001</v>
      </c>
      <c r="BR1721">
        <v>0.26600000000000001</v>
      </c>
      <c r="BT1721">
        <v>0.35899999999999999</v>
      </c>
      <c r="BU1721">
        <v>7</v>
      </c>
      <c r="BV1721">
        <v>0</v>
      </c>
      <c r="BW1721">
        <v>0</v>
      </c>
      <c r="BX1721">
        <v>23</v>
      </c>
      <c r="BY1721">
        <v>0</v>
      </c>
      <c r="BZ1721">
        <v>23</v>
      </c>
      <c r="CA1721">
        <v>217.000001</v>
      </c>
      <c r="CB1721">
        <v>23</v>
      </c>
      <c r="CC1721">
        <v>237</v>
      </c>
      <c r="CD1721">
        <v>23</v>
      </c>
      <c r="CE1721">
        <v>117.20600713194275</v>
      </c>
      <c r="CF1721">
        <v>4</v>
      </c>
      <c r="CG1721">
        <v>0.9</v>
      </c>
      <c r="CM1721">
        <v>0.35899999999999999</v>
      </c>
      <c r="CQ1721" t="s">
        <v>162</v>
      </c>
      <c r="CR1721" t="s">
        <v>176</v>
      </c>
      <c r="CS1721" t="s">
        <v>183</v>
      </c>
      <c r="CT1721">
        <v>0</v>
      </c>
      <c r="CU1721">
        <v>23</v>
      </c>
      <c r="CV1721">
        <v>0</v>
      </c>
      <c r="CW1721">
        <v>23</v>
      </c>
      <c r="CX1721">
        <v>217.000001</v>
      </c>
      <c r="CY1721">
        <v>23</v>
      </c>
      <c r="CZ1721">
        <v>237</v>
      </c>
      <c r="DA1721">
        <v>23</v>
      </c>
      <c r="DB1721">
        <v>117.20600713194275</v>
      </c>
      <c r="DC1721">
        <v>4</v>
      </c>
      <c r="DD1721">
        <v>0.9</v>
      </c>
      <c r="DF1721">
        <v>0.28100000000000003</v>
      </c>
    </row>
    <row r="1722" spans="1:110" x14ac:dyDescent="0.25">
      <c r="A1722" s="74">
        <v>3</v>
      </c>
      <c r="B1722" s="44">
        <v>0</v>
      </c>
      <c r="C1722" s="44">
        <v>5</v>
      </c>
      <c r="D1722" s="44">
        <v>5</v>
      </c>
      <c r="E1722" s="44">
        <v>0.25219821038392698</v>
      </c>
      <c r="F1722" s="44">
        <v>1653.2005879999999</v>
      </c>
      <c r="G1722" s="75">
        <v>113.85</v>
      </c>
      <c r="H1722" s="74">
        <v>0.42099999999999999</v>
      </c>
      <c r="I1722" s="44">
        <v>4</v>
      </c>
      <c r="J1722" s="75">
        <v>0</v>
      </c>
      <c r="K1722" s="74">
        <v>0.35899999999999999</v>
      </c>
      <c r="L1722" s="44">
        <v>4</v>
      </c>
      <c r="M1722" s="75">
        <v>0</v>
      </c>
      <c r="N1722" s="44">
        <v>0.29699999999999999</v>
      </c>
      <c r="O1722" s="44">
        <v>4</v>
      </c>
      <c r="P1722" s="75">
        <v>0</v>
      </c>
      <c r="Q1722" s="80">
        <f t="shared" si="131"/>
        <v>0.35899999999999999</v>
      </c>
      <c r="R1722" s="88">
        <f t="shared" si="131"/>
        <v>4</v>
      </c>
      <c r="T1722" s="74">
        <v>0.79700000000000004</v>
      </c>
      <c r="U1722" s="44">
        <v>7</v>
      </c>
      <c r="V1722" s="44">
        <v>0</v>
      </c>
      <c r="W1722" s="44">
        <v>0</v>
      </c>
      <c r="X1722" s="44">
        <v>23</v>
      </c>
      <c r="Y1722" s="44">
        <v>0</v>
      </c>
      <c r="Z1722" s="44">
        <v>23</v>
      </c>
      <c r="AA1722" s="44">
        <v>217.000001</v>
      </c>
      <c r="AB1722" s="44">
        <v>23</v>
      </c>
      <c r="AC1722" s="44">
        <v>237</v>
      </c>
      <c r="AD1722" s="44">
        <v>23</v>
      </c>
      <c r="AE1722" s="44">
        <v>116.6549112833704</v>
      </c>
      <c r="AF1722" s="44">
        <v>4</v>
      </c>
      <c r="AG1722" s="75">
        <v>0.9</v>
      </c>
      <c r="AH1722" s="74">
        <v>0.86</v>
      </c>
      <c r="AI1722" s="44">
        <v>7</v>
      </c>
      <c r="AJ1722" s="44">
        <v>0</v>
      </c>
      <c r="AK1722" s="44">
        <v>0</v>
      </c>
      <c r="AL1722" s="44">
        <v>23</v>
      </c>
      <c r="AM1722" s="44">
        <v>0</v>
      </c>
      <c r="AN1722" s="44">
        <v>23</v>
      </c>
      <c r="AO1722" s="44">
        <v>217.000001</v>
      </c>
      <c r="AP1722" s="44">
        <v>23</v>
      </c>
      <c r="AQ1722" s="44">
        <v>237</v>
      </c>
      <c r="AR1722" s="44">
        <v>23</v>
      </c>
      <c r="AS1722" s="44">
        <v>116.6549112833704</v>
      </c>
      <c r="AT1722" s="44">
        <v>4</v>
      </c>
      <c r="AU1722" s="75">
        <v>0.9</v>
      </c>
      <c r="AW1722">
        <v>7</v>
      </c>
      <c r="AX1722">
        <v>0</v>
      </c>
      <c r="AY1722">
        <v>0</v>
      </c>
      <c r="AZ1722">
        <v>23</v>
      </c>
      <c r="BA1722">
        <v>0</v>
      </c>
      <c r="BB1722">
        <v>23</v>
      </c>
      <c r="BC1722">
        <v>217.000001</v>
      </c>
      <c r="BD1722">
        <v>23</v>
      </c>
      <c r="BE1722">
        <v>237</v>
      </c>
      <c r="BF1722">
        <v>23</v>
      </c>
      <c r="BG1722">
        <v>116.6549112833704</v>
      </c>
      <c r="BH1722">
        <v>4</v>
      </c>
      <c r="BI1722">
        <v>0.9</v>
      </c>
      <c r="BJ1722" s="74">
        <f t="shared" si="130"/>
        <v>0.82850000000000001</v>
      </c>
      <c r="BK1722" s="92">
        <f t="shared" si="132"/>
        <v>7</v>
      </c>
      <c r="BN1722" s="67">
        <f t="shared" si="133"/>
        <v>0.46950000000000003</v>
      </c>
      <c r="BO1722" s="9">
        <f t="shared" si="134"/>
        <v>3</v>
      </c>
      <c r="BQ1722">
        <v>0.25</v>
      </c>
      <c r="BR1722">
        <v>0.25</v>
      </c>
      <c r="BT1722">
        <v>0.375</v>
      </c>
      <c r="BU1722">
        <v>7</v>
      </c>
      <c r="BV1722">
        <v>0</v>
      </c>
      <c r="BW1722">
        <v>0</v>
      </c>
      <c r="BX1722">
        <v>23</v>
      </c>
      <c r="BY1722">
        <v>0</v>
      </c>
      <c r="BZ1722">
        <v>23</v>
      </c>
      <c r="CA1722">
        <v>217.000001</v>
      </c>
      <c r="CB1722">
        <v>23</v>
      </c>
      <c r="CC1722">
        <v>237</v>
      </c>
      <c r="CD1722">
        <v>23</v>
      </c>
      <c r="CE1722">
        <v>116.6549112833704</v>
      </c>
      <c r="CF1722">
        <v>4</v>
      </c>
      <c r="CG1722">
        <v>0.9</v>
      </c>
      <c r="CM1722">
        <v>0.375</v>
      </c>
      <c r="CQ1722" t="s">
        <v>162</v>
      </c>
      <c r="CR1722" t="s">
        <v>173</v>
      </c>
      <c r="CS1722" t="s">
        <v>183</v>
      </c>
      <c r="CT1722">
        <v>0</v>
      </c>
      <c r="CU1722">
        <v>23</v>
      </c>
      <c r="CV1722">
        <v>0</v>
      </c>
      <c r="CW1722">
        <v>23</v>
      </c>
      <c r="CX1722">
        <v>217.000001</v>
      </c>
      <c r="CY1722">
        <v>23</v>
      </c>
      <c r="CZ1722">
        <v>237</v>
      </c>
      <c r="DA1722">
        <v>23</v>
      </c>
      <c r="DB1722">
        <v>116.6549112833704</v>
      </c>
      <c r="DC1722">
        <v>4</v>
      </c>
      <c r="DD1722">
        <v>0.9</v>
      </c>
      <c r="DF1722">
        <v>0.23400000000000001</v>
      </c>
    </row>
    <row r="1723" spans="1:110" x14ac:dyDescent="0.25">
      <c r="A1723" s="74">
        <v>3</v>
      </c>
      <c r="B1723" s="44">
        <v>0</v>
      </c>
      <c r="C1723" s="44">
        <v>5</v>
      </c>
      <c r="D1723" s="44">
        <v>6</v>
      </c>
      <c r="E1723" s="44">
        <v>0.34973621489580398</v>
      </c>
      <c r="F1723" s="44">
        <v>1686.3978494999999</v>
      </c>
      <c r="G1723" s="75">
        <v>121.9</v>
      </c>
      <c r="H1723" s="74">
        <v>0.46899999999999997</v>
      </c>
      <c r="I1723" s="44">
        <v>4</v>
      </c>
      <c r="J1723" s="75">
        <v>0</v>
      </c>
      <c r="K1723" s="74">
        <v>0.35899999999999999</v>
      </c>
      <c r="L1723" s="44">
        <v>4</v>
      </c>
      <c r="M1723" s="75">
        <v>0</v>
      </c>
      <c r="N1723" s="44">
        <v>0.313</v>
      </c>
      <c r="O1723" s="44">
        <v>4</v>
      </c>
      <c r="P1723" s="75">
        <v>0</v>
      </c>
      <c r="Q1723" s="80">
        <f t="shared" si="131"/>
        <v>0.38033333333333336</v>
      </c>
      <c r="R1723" s="88">
        <f t="shared" si="131"/>
        <v>4</v>
      </c>
      <c r="T1723" s="74">
        <v>0.82799999999999996</v>
      </c>
      <c r="U1723" s="44">
        <v>7</v>
      </c>
      <c r="V1723" s="44">
        <v>0</v>
      </c>
      <c r="W1723" s="44">
        <v>0</v>
      </c>
      <c r="X1723" s="44">
        <v>23</v>
      </c>
      <c r="Y1723" s="44">
        <v>0</v>
      </c>
      <c r="Z1723" s="44">
        <v>23</v>
      </c>
      <c r="AA1723" s="44">
        <v>217</v>
      </c>
      <c r="AB1723" s="44">
        <v>23</v>
      </c>
      <c r="AC1723" s="44">
        <v>237</v>
      </c>
      <c r="AD1723" s="44">
        <v>23</v>
      </c>
      <c r="AE1723" s="44">
        <v>116.12549371140844</v>
      </c>
      <c r="AF1723" s="44">
        <v>4</v>
      </c>
      <c r="AG1723" s="75">
        <v>0.9</v>
      </c>
      <c r="AH1723" s="74">
        <v>0.85899999999999999</v>
      </c>
      <c r="AI1723" s="44">
        <v>7</v>
      </c>
      <c r="AJ1723" s="44">
        <v>0</v>
      </c>
      <c r="AK1723" s="44">
        <v>0</v>
      </c>
      <c r="AL1723" s="44">
        <v>23</v>
      </c>
      <c r="AM1723" s="44">
        <v>0</v>
      </c>
      <c r="AN1723" s="44">
        <v>23</v>
      </c>
      <c r="AO1723" s="44">
        <v>217</v>
      </c>
      <c r="AP1723" s="44">
        <v>23</v>
      </c>
      <c r="AQ1723" s="44">
        <v>237</v>
      </c>
      <c r="AR1723" s="44">
        <v>23</v>
      </c>
      <c r="AS1723" s="44">
        <v>116.12549371140844</v>
      </c>
      <c r="AT1723" s="44">
        <v>4</v>
      </c>
      <c r="AU1723" s="75">
        <v>0.9</v>
      </c>
      <c r="AW1723">
        <v>7</v>
      </c>
      <c r="AX1723">
        <v>0</v>
      </c>
      <c r="AY1723">
        <v>0</v>
      </c>
      <c r="AZ1723">
        <v>23</v>
      </c>
      <c r="BA1723">
        <v>0</v>
      </c>
      <c r="BB1723">
        <v>23</v>
      </c>
      <c r="BC1723">
        <v>217</v>
      </c>
      <c r="BD1723">
        <v>23</v>
      </c>
      <c r="BE1723">
        <v>237</v>
      </c>
      <c r="BF1723">
        <v>23</v>
      </c>
      <c r="BG1723">
        <v>116.12549371140844</v>
      </c>
      <c r="BH1723">
        <v>4</v>
      </c>
      <c r="BI1723">
        <v>0.9</v>
      </c>
      <c r="BJ1723" s="74">
        <f t="shared" si="130"/>
        <v>0.84349999999999992</v>
      </c>
      <c r="BK1723" s="92">
        <f t="shared" si="132"/>
        <v>7</v>
      </c>
      <c r="BN1723" s="67">
        <f t="shared" si="133"/>
        <v>0.46316666666666656</v>
      </c>
      <c r="BO1723" s="9">
        <f t="shared" si="134"/>
        <v>3</v>
      </c>
      <c r="BQ1723">
        <v>0.28100000000000003</v>
      </c>
      <c r="BR1723">
        <v>0.28100000000000003</v>
      </c>
      <c r="BT1723">
        <v>0.35899999999999999</v>
      </c>
      <c r="BU1723">
        <v>7</v>
      </c>
      <c r="BV1723">
        <v>0</v>
      </c>
      <c r="BW1723">
        <v>0</v>
      </c>
      <c r="BX1723">
        <v>23</v>
      </c>
      <c r="BY1723">
        <v>0</v>
      </c>
      <c r="BZ1723">
        <v>23</v>
      </c>
      <c r="CA1723">
        <v>217</v>
      </c>
      <c r="CB1723">
        <v>23</v>
      </c>
      <c r="CC1723">
        <v>237</v>
      </c>
      <c r="CD1723">
        <v>23</v>
      </c>
      <c r="CE1723">
        <v>116.12549371140844</v>
      </c>
      <c r="CF1723">
        <v>4</v>
      </c>
      <c r="CG1723">
        <v>0.9</v>
      </c>
      <c r="CM1723">
        <v>0.35899999999999999</v>
      </c>
      <c r="CQ1723" t="s">
        <v>162</v>
      </c>
      <c r="CR1723" t="s">
        <v>177</v>
      </c>
      <c r="CS1723" t="s">
        <v>183</v>
      </c>
      <c r="CT1723">
        <v>0</v>
      </c>
      <c r="CU1723">
        <v>23</v>
      </c>
      <c r="CV1723">
        <v>0</v>
      </c>
      <c r="CW1723">
        <v>23</v>
      </c>
      <c r="CX1723">
        <v>217</v>
      </c>
      <c r="CY1723">
        <v>23</v>
      </c>
      <c r="CZ1723">
        <v>237</v>
      </c>
      <c r="DA1723">
        <v>23</v>
      </c>
      <c r="DB1723">
        <v>116.12549371140844</v>
      </c>
      <c r="DC1723">
        <v>4</v>
      </c>
      <c r="DD1723">
        <v>0.9</v>
      </c>
      <c r="DF1723">
        <v>0.25</v>
      </c>
    </row>
    <row r="1724" spans="1:110" x14ac:dyDescent="0.25">
      <c r="A1724" s="74">
        <v>3</v>
      </c>
      <c r="B1724" s="44">
        <v>0</v>
      </c>
      <c r="C1724" s="44">
        <v>5</v>
      </c>
      <c r="D1724" s="44">
        <v>7</v>
      </c>
      <c r="E1724" s="44">
        <v>0.44727421940768097</v>
      </c>
      <c r="F1724" s="44">
        <v>1719.5951110000001</v>
      </c>
      <c r="G1724" s="75">
        <v>129.94999999999999</v>
      </c>
      <c r="H1724" s="74">
        <v>0.438</v>
      </c>
      <c r="I1724" s="44">
        <v>4</v>
      </c>
      <c r="J1724" s="75">
        <v>0</v>
      </c>
      <c r="K1724" s="74">
        <v>0.34300000000000003</v>
      </c>
      <c r="L1724" s="44">
        <v>4</v>
      </c>
      <c r="M1724" s="75">
        <v>0</v>
      </c>
      <c r="N1724" s="44">
        <v>0.28199999999999997</v>
      </c>
      <c r="O1724" s="44">
        <v>4</v>
      </c>
      <c r="P1724" s="75">
        <v>0</v>
      </c>
      <c r="Q1724" s="80">
        <f t="shared" si="131"/>
        <v>0.35433333333333333</v>
      </c>
      <c r="R1724" s="88">
        <f t="shared" si="131"/>
        <v>4</v>
      </c>
      <c r="T1724" s="74">
        <v>0.82799999999999996</v>
      </c>
      <c r="U1724" s="44">
        <v>7</v>
      </c>
      <c r="V1724" s="44">
        <v>0</v>
      </c>
      <c r="W1724" s="44">
        <v>0</v>
      </c>
      <c r="X1724" s="44">
        <v>23</v>
      </c>
      <c r="Y1724" s="44">
        <v>0</v>
      </c>
      <c r="Z1724" s="44">
        <v>23</v>
      </c>
      <c r="AA1724" s="44">
        <v>217</v>
      </c>
      <c r="AB1724" s="44">
        <v>23</v>
      </c>
      <c r="AC1724" s="44">
        <v>237</v>
      </c>
      <c r="AD1724" s="44">
        <v>23</v>
      </c>
      <c r="AE1724" s="44">
        <v>115.6165355824663</v>
      </c>
      <c r="AF1724" s="44">
        <v>4</v>
      </c>
      <c r="AG1724" s="75">
        <v>0.9</v>
      </c>
      <c r="AH1724" s="74">
        <v>0.85899999999999999</v>
      </c>
      <c r="AI1724" s="44">
        <v>7</v>
      </c>
      <c r="AJ1724" s="44">
        <v>0</v>
      </c>
      <c r="AK1724" s="44">
        <v>0</v>
      </c>
      <c r="AL1724" s="44">
        <v>23</v>
      </c>
      <c r="AM1724" s="44">
        <v>0</v>
      </c>
      <c r="AN1724" s="44">
        <v>23</v>
      </c>
      <c r="AO1724" s="44">
        <v>217</v>
      </c>
      <c r="AP1724" s="44">
        <v>23</v>
      </c>
      <c r="AQ1724" s="44">
        <v>237</v>
      </c>
      <c r="AR1724" s="44">
        <v>23</v>
      </c>
      <c r="AS1724" s="44">
        <v>115.6165355824663</v>
      </c>
      <c r="AT1724" s="44">
        <v>4</v>
      </c>
      <c r="AU1724" s="75">
        <v>0.9</v>
      </c>
      <c r="AW1724">
        <v>7</v>
      </c>
      <c r="AX1724">
        <v>0</v>
      </c>
      <c r="AY1724">
        <v>0</v>
      </c>
      <c r="AZ1724">
        <v>23</v>
      </c>
      <c r="BA1724">
        <v>0</v>
      </c>
      <c r="BB1724">
        <v>23</v>
      </c>
      <c r="BC1724">
        <v>217</v>
      </c>
      <c r="BD1724">
        <v>23</v>
      </c>
      <c r="BE1724">
        <v>237</v>
      </c>
      <c r="BF1724">
        <v>23</v>
      </c>
      <c r="BG1724">
        <v>115.6165355824663</v>
      </c>
      <c r="BH1724">
        <v>4</v>
      </c>
      <c r="BI1724">
        <v>0.9</v>
      </c>
      <c r="BJ1724" s="74">
        <f t="shared" si="130"/>
        <v>0.84349999999999992</v>
      </c>
      <c r="BK1724" s="92">
        <f t="shared" si="132"/>
        <v>7</v>
      </c>
      <c r="BN1724" s="67">
        <f t="shared" si="133"/>
        <v>0.48916666666666658</v>
      </c>
      <c r="BO1724" s="9">
        <f t="shared" si="134"/>
        <v>3</v>
      </c>
      <c r="BQ1724">
        <v>0.26500000000000001</v>
      </c>
      <c r="BR1724">
        <v>0.26500000000000001</v>
      </c>
      <c r="BT1724">
        <v>0.35899999999999999</v>
      </c>
      <c r="BU1724">
        <v>7</v>
      </c>
      <c r="BV1724">
        <v>0</v>
      </c>
      <c r="BW1724">
        <v>0</v>
      </c>
      <c r="BX1724">
        <v>23</v>
      </c>
      <c r="BY1724">
        <v>0</v>
      </c>
      <c r="BZ1724">
        <v>23</v>
      </c>
      <c r="CA1724">
        <v>217</v>
      </c>
      <c r="CB1724">
        <v>23</v>
      </c>
      <c r="CC1724">
        <v>237</v>
      </c>
      <c r="CD1724">
        <v>23</v>
      </c>
      <c r="CE1724">
        <v>115.6165355824663</v>
      </c>
      <c r="CF1724">
        <v>4</v>
      </c>
      <c r="CG1724">
        <v>0.9</v>
      </c>
      <c r="CM1724">
        <v>0.35899999999999999</v>
      </c>
      <c r="CQ1724" t="s">
        <v>162</v>
      </c>
      <c r="CR1724" t="s">
        <v>177</v>
      </c>
      <c r="CS1724" t="s">
        <v>183</v>
      </c>
      <c r="CT1724">
        <v>0</v>
      </c>
      <c r="CU1724">
        <v>23</v>
      </c>
      <c r="CV1724">
        <v>0</v>
      </c>
      <c r="CW1724">
        <v>23</v>
      </c>
      <c r="CX1724">
        <v>217</v>
      </c>
      <c r="CY1724">
        <v>23</v>
      </c>
      <c r="CZ1724">
        <v>237</v>
      </c>
      <c r="DA1724">
        <v>23</v>
      </c>
      <c r="DB1724">
        <v>115.6165355824663</v>
      </c>
      <c r="DC1724">
        <v>4</v>
      </c>
      <c r="DD1724">
        <v>0.9</v>
      </c>
      <c r="DF1724">
        <v>0.25</v>
      </c>
    </row>
    <row r="1725" spans="1:110" x14ac:dyDescent="0.25">
      <c r="A1725" s="74">
        <v>3</v>
      </c>
      <c r="B1725" s="44">
        <v>0</v>
      </c>
      <c r="C1725" s="44">
        <v>6</v>
      </c>
      <c r="D1725" s="44">
        <v>0</v>
      </c>
      <c r="E1725" s="44">
        <v>7.5268008484576002E-2</v>
      </c>
      <c r="F1725" s="44">
        <v>1611.88963649999</v>
      </c>
      <c r="G1725" s="75">
        <v>80.34</v>
      </c>
      <c r="H1725" s="74">
        <v>0.46800000000000003</v>
      </c>
      <c r="I1725" s="44">
        <v>4</v>
      </c>
      <c r="J1725" s="75">
        <v>0</v>
      </c>
      <c r="K1725" s="74">
        <v>0.35899999999999999</v>
      </c>
      <c r="L1725" s="44">
        <v>4</v>
      </c>
      <c r="M1725" s="75">
        <v>0</v>
      </c>
      <c r="N1725" s="44">
        <v>0.29699999999999999</v>
      </c>
      <c r="O1725" s="44">
        <v>4</v>
      </c>
      <c r="P1725" s="75">
        <v>0</v>
      </c>
      <c r="Q1725" s="80">
        <f t="shared" si="131"/>
        <v>0.37466666666666665</v>
      </c>
      <c r="R1725" s="88">
        <f t="shared" si="131"/>
        <v>4</v>
      </c>
      <c r="T1725" s="74">
        <v>0.71899999999999997</v>
      </c>
      <c r="U1725" s="44">
        <v>6</v>
      </c>
      <c r="V1725" s="44">
        <v>0</v>
      </c>
      <c r="W1725" s="44">
        <v>0</v>
      </c>
      <c r="X1725" s="44">
        <v>23</v>
      </c>
      <c r="Y1725" s="44">
        <v>0</v>
      </c>
      <c r="Z1725" s="44">
        <v>23</v>
      </c>
      <c r="AA1725" s="44">
        <v>237</v>
      </c>
      <c r="AB1725" s="44">
        <v>23</v>
      </c>
      <c r="AC1725" s="44">
        <v>0</v>
      </c>
      <c r="AD1725" s="44">
        <v>23</v>
      </c>
      <c r="AE1725" s="44">
        <v>118.6534418391727</v>
      </c>
      <c r="AF1725" s="44">
        <v>4</v>
      </c>
      <c r="AG1725" s="75">
        <v>0.9</v>
      </c>
      <c r="AH1725" s="74">
        <v>0.71899999999999997</v>
      </c>
      <c r="AI1725" s="44">
        <v>6</v>
      </c>
      <c r="AJ1725" s="44">
        <v>0</v>
      </c>
      <c r="AK1725" s="44">
        <v>0</v>
      </c>
      <c r="AL1725" s="44">
        <v>23</v>
      </c>
      <c r="AM1725" s="44">
        <v>0</v>
      </c>
      <c r="AN1725" s="44">
        <v>23</v>
      </c>
      <c r="AO1725" s="44">
        <v>237</v>
      </c>
      <c r="AP1725" s="44">
        <v>23</v>
      </c>
      <c r="AQ1725" s="44">
        <v>0</v>
      </c>
      <c r="AR1725" s="44">
        <v>23</v>
      </c>
      <c r="AS1725" s="44">
        <v>118.6534418391727</v>
      </c>
      <c r="AT1725" s="44">
        <v>4</v>
      </c>
      <c r="AU1725" s="75">
        <v>0.9</v>
      </c>
      <c r="AW1725">
        <v>6</v>
      </c>
      <c r="AX1725">
        <v>0</v>
      </c>
      <c r="AY1725">
        <v>0</v>
      </c>
      <c r="AZ1725">
        <v>23</v>
      </c>
      <c r="BA1725">
        <v>0</v>
      </c>
      <c r="BB1725">
        <v>23</v>
      </c>
      <c r="BC1725">
        <v>237</v>
      </c>
      <c r="BD1725">
        <v>23</v>
      </c>
      <c r="BE1725">
        <v>0</v>
      </c>
      <c r="BF1725">
        <v>23</v>
      </c>
      <c r="BG1725">
        <v>118.6534418391727</v>
      </c>
      <c r="BH1725">
        <v>4</v>
      </c>
      <c r="BI1725">
        <v>0.9</v>
      </c>
      <c r="BJ1725" s="74">
        <f t="shared" si="130"/>
        <v>0.71899999999999997</v>
      </c>
      <c r="BK1725" s="92">
        <f t="shared" si="132"/>
        <v>6</v>
      </c>
      <c r="BN1725" s="67">
        <f t="shared" si="133"/>
        <v>0.34433333333333332</v>
      </c>
      <c r="BO1725" s="9">
        <f t="shared" si="134"/>
        <v>2</v>
      </c>
      <c r="BQ1725">
        <v>0.23499999999999999</v>
      </c>
      <c r="BR1725">
        <v>0.23499999999999999</v>
      </c>
      <c r="BT1725">
        <v>0.32800000000000001</v>
      </c>
      <c r="BU1725">
        <v>6</v>
      </c>
      <c r="BV1725">
        <v>0</v>
      </c>
      <c r="BW1725">
        <v>0</v>
      </c>
      <c r="BX1725">
        <v>23</v>
      </c>
      <c r="BY1725">
        <v>0</v>
      </c>
      <c r="BZ1725">
        <v>23</v>
      </c>
      <c r="CA1725">
        <v>237</v>
      </c>
      <c r="CB1725">
        <v>23</v>
      </c>
      <c r="CC1725">
        <v>0</v>
      </c>
      <c r="CD1725">
        <v>23</v>
      </c>
      <c r="CE1725">
        <v>118.6534418391727</v>
      </c>
      <c r="CF1725">
        <v>4</v>
      </c>
      <c r="CG1725">
        <v>0.9</v>
      </c>
      <c r="CM1725">
        <v>0.32800000000000001</v>
      </c>
      <c r="CQ1725" t="s">
        <v>162</v>
      </c>
      <c r="CR1725" t="s">
        <v>174</v>
      </c>
      <c r="CS1725" t="s">
        <v>169</v>
      </c>
      <c r="CT1725">
        <v>0</v>
      </c>
      <c r="CU1725">
        <v>23</v>
      </c>
      <c r="CV1725">
        <v>0</v>
      </c>
      <c r="CW1725">
        <v>23</v>
      </c>
      <c r="CX1725">
        <v>237</v>
      </c>
      <c r="CY1725">
        <v>23</v>
      </c>
      <c r="CZ1725">
        <v>0</v>
      </c>
      <c r="DA1725">
        <v>23</v>
      </c>
      <c r="DB1725">
        <v>118.6534418391727</v>
      </c>
      <c r="DC1725">
        <v>4</v>
      </c>
      <c r="DD1725">
        <v>0.9</v>
      </c>
      <c r="DF1725">
        <v>0.20300000000000001</v>
      </c>
    </row>
    <row r="1726" spans="1:110" x14ac:dyDescent="0.25">
      <c r="A1726" s="74">
        <v>3</v>
      </c>
      <c r="B1726" s="44">
        <v>0</v>
      </c>
      <c r="C1726" s="44">
        <v>6</v>
      </c>
      <c r="D1726" s="44">
        <v>1</v>
      </c>
      <c r="E1726" s="44">
        <v>0.17280601299647</v>
      </c>
      <c r="F1726" s="44">
        <v>1645.086898</v>
      </c>
      <c r="G1726" s="75">
        <v>88.39</v>
      </c>
      <c r="H1726" s="74">
        <v>0.45300000000000001</v>
      </c>
      <c r="I1726" s="44">
        <v>4</v>
      </c>
      <c r="J1726" s="75">
        <v>0</v>
      </c>
      <c r="K1726" s="74">
        <v>0.35899999999999999</v>
      </c>
      <c r="L1726" s="44">
        <v>4</v>
      </c>
      <c r="M1726" s="75">
        <v>0</v>
      </c>
      <c r="N1726" s="44">
        <v>0.29599999999999999</v>
      </c>
      <c r="O1726" s="44">
        <v>4</v>
      </c>
      <c r="P1726" s="75">
        <v>0</v>
      </c>
      <c r="Q1726" s="80">
        <f t="shared" si="131"/>
        <v>0.36933333333333335</v>
      </c>
      <c r="R1726" s="88">
        <f t="shared" si="131"/>
        <v>4</v>
      </c>
      <c r="T1726" s="74">
        <v>0.79700000000000004</v>
      </c>
      <c r="U1726" s="44">
        <v>7</v>
      </c>
      <c r="V1726" s="44">
        <v>0</v>
      </c>
      <c r="W1726" s="44">
        <v>0</v>
      </c>
      <c r="X1726" s="44">
        <v>23</v>
      </c>
      <c r="Y1726" s="44">
        <v>0</v>
      </c>
      <c r="Z1726" s="44">
        <v>23</v>
      </c>
      <c r="AA1726" s="44">
        <v>217.000001</v>
      </c>
      <c r="AB1726" s="44">
        <v>23</v>
      </c>
      <c r="AC1726" s="44">
        <v>237</v>
      </c>
      <c r="AD1726" s="44">
        <v>23</v>
      </c>
      <c r="AE1726" s="44">
        <v>118.56233952799371</v>
      </c>
      <c r="AF1726" s="44">
        <v>4</v>
      </c>
      <c r="AG1726" s="75">
        <v>0.9</v>
      </c>
      <c r="AH1726" s="74">
        <v>0.85899999999999999</v>
      </c>
      <c r="AI1726" s="44">
        <v>7</v>
      </c>
      <c r="AJ1726" s="44">
        <v>0</v>
      </c>
      <c r="AK1726" s="44">
        <v>0</v>
      </c>
      <c r="AL1726" s="44">
        <v>23</v>
      </c>
      <c r="AM1726" s="44">
        <v>0</v>
      </c>
      <c r="AN1726" s="44">
        <v>23</v>
      </c>
      <c r="AO1726" s="44">
        <v>217.000001</v>
      </c>
      <c r="AP1726" s="44">
        <v>23</v>
      </c>
      <c r="AQ1726" s="44">
        <v>237</v>
      </c>
      <c r="AR1726" s="44">
        <v>23</v>
      </c>
      <c r="AS1726" s="44">
        <v>118.56233952799371</v>
      </c>
      <c r="AT1726" s="44">
        <v>4</v>
      </c>
      <c r="AU1726" s="75">
        <v>0.9</v>
      </c>
      <c r="AW1726">
        <v>7</v>
      </c>
      <c r="AX1726">
        <v>0</v>
      </c>
      <c r="AY1726">
        <v>0</v>
      </c>
      <c r="AZ1726">
        <v>23</v>
      </c>
      <c r="BA1726">
        <v>0</v>
      </c>
      <c r="BB1726">
        <v>23</v>
      </c>
      <c r="BC1726">
        <v>217.000001</v>
      </c>
      <c r="BD1726">
        <v>23</v>
      </c>
      <c r="BE1726">
        <v>237</v>
      </c>
      <c r="BF1726">
        <v>23</v>
      </c>
      <c r="BG1726">
        <v>118.56233952799371</v>
      </c>
      <c r="BH1726">
        <v>4</v>
      </c>
      <c r="BI1726">
        <v>0.9</v>
      </c>
      <c r="BJ1726" s="74">
        <f t="shared" si="130"/>
        <v>0.82800000000000007</v>
      </c>
      <c r="BK1726" s="92">
        <f t="shared" si="132"/>
        <v>7</v>
      </c>
      <c r="BN1726" s="67">
        <f t="shared" si="133"/>
        <v>0.45866666666666672</v>
      </c>
      <c r="BO1726" s="9">
        <f t="shared" si="134"/>
        <v>3</v>
      </c>
      <c r="BQ1726">
        <v>0.26600000000000001</v>
      </c>
      <c r="BR1726">
        <v>0.26600000000000001</v>
      </c>
      <c r="BT1726">
        <v>0.36</v>
      </c>
      <c r="BU1726">
        <v>7</v>
      </c>
      <c r="BV1726">
        <v>0</v>
      </c>
      <c r="BW1726">
        <v>0</v>
      </c>
      <c r="BX1726">
        <v>23</v>
      </c>
      <c r="BY1726">
        <v>0</v>
      </c>
      <c r="BZ1726">
        <v>23</v>
      </c>
      <c r="CA1726">
        <v>217.000001</v>
      </c>
      <c r="CB1726">
        <v>23</v>
      </c>
      <c r="CC1726">
        <v>237</v>
      </c>
      <c r="CD1726">
        <v>23</v>
      </c>
      <c r="CE1726">
        <v>118.56233952799371</v>
      </c>
      <c r="CF1726">
        <v>4</v>
      </c>
      <c r="CG1726">
        <v>0.9</v>
      </c>
      <c r="CM1726">
        <v>0.36</v>
      </c>
      <c r="CQ1726" t="s">
        <v>162</v>
      </c>
      <c r="CR1726" t="s">
        <v>173</v>
      </c>
      <c r="CS1726" t="s">
        <v>183</v>
      </c>
      <c r="CT1726">
        <v>0</v>
      </c>
      <c r="CU1726">
        <v>23</v>
      </c>
      <c r="CV1726">
        <v>0</v>
      </c>
      <c r="CW1726">
        <v>23</v>
      </c>
      <c r="CX1726">
        <v>217.000001</v>
      </c>
      <c r="CY1726">
        <v>23</v>
      </c>
      <c r="CZ1726">
        <v>237</v>
      </c>
      <c r="DA1726">
        <v>23</v>
      </c>
      <c r="DB1726">
        <v>118.56233952799371</v>
      </c>
      <c r="DC1726">
        <v>4</v>
      </c>
      <c r="DD1726">
        <v>0.9</v>
      </c>
      <c r="DF1726">
        <v>0.23400000000000001</v>
      </c>
    </row>
    <row r="1727" spans="1:110" x14ac:dyDescent="0.25">
      <c r="A1727" s="74">
        <v>3</v>
      </c>
      <c r="B1727" s="44">
        <v>0</v>
      </c>
      <c r="C1727" s="44">
        <v>6</v>
      </c>
      <c r="D1727" s="44">
        <v>2</v>
      </c>
      <c r="E1727" s="44">
        <v>0.27034401750834702</v>
      </c>
      <c r="F1727" s="44">
        <v>1678.2841595</v>
      </c>
      <c r="G1727" s="75">
        <v>96.44</v>
      </c>
      <c r="H1727" s="74">
        <v>0.46899999999999997</v>
      </c>
      <c r="I1727" s="44">
        <v>4</v>
      </c>
      <c r="J1727" s="75">
        <v>0</v>
      </c>
      <c r="K1727" s="74">
        <v>0.35899999999999999</v>
      </c>
      <c r="L1727" s="44">
        <v>4</v>
      </c>
      <c r="M1727" s="75">
        <v>0</v>
      </c>
      <c r="N1727" s="44">
        <v>0.29699999999999999</v>
      </c>
      <c r="O1727" s="44">
        <v>4</v>
      </c>
      <c r="P1727" s="75">
        <v>0</v>
      </c>
      <c r="Q1727" s="80">
        <f t="shared" si="131"/>
        <v>0.375</v>
      </c>
      <c r="R1727" s="88">
        <f t="shared" si="131"/>
        <v>4</v>
      </c>
      <c r="T1727" s="74">
        <v>0.81200000000000006</v>
      </c>
      <c r="U1727" s="44">
        <v>7</v>
      </c>
      <c r="V1727" s="44">
        <v>0</v>
      </c>
      <c r="W1727" s="44">
        <v>0</v>
      </c>
      <c r="X1727" s="44">
        <v>23</v>
      </c>
      <c r="Y1727" s="44">
        <v>0</v>
      </c>
      <c r="Z1727" s="44">
        <v>23</v>
      </c>
      <c r="AA1727" s="44">
        <v>217</v>
      </c>
      <c r="AB1727" s="44">
        <v>23</v>
      </c>
      <c r="AC1727" s="44">
        <v>237</v>
      </c>
      <c r="AD1727" s="44">
        <v>23</v>
      </c>
      <c r="AE1727" s="44">
        <v>117.99263261469105</v>
      </c>
      <c r="AF1727" s="44">
        <v>4</v>
      </c>
      <c r="AG1727" s="75">
        <v>0.9</v>
      </c>
      <c r="AH1727" s="74">
        <v>0.84399999999999997</v>
      </c>
      <c r="AI1727" s="44">
        <v>7</v>
      </c>
      <c r="AJ1727" s="44">
        <v>0</v>
      </c>
      <c r="AK1727" s="44">
        <v>0</v>
      </c>
      <c r="AL1727" s="44">
        <v>23</v>
      </c>
      <c r="AM1727" s="44">
        <v>0</v>
      </c>
      <c r="AN1727" s="44">
        <v>23</v>
      </c>
      <c r="AO1727" s="44">
        <v>217</v>
      </c>
      <c r="AP1727" s="44">
        <v>23</v>
      </c>
      <c r="AQ1727" s="44">
        <v>237</v>
      </c>
      <c r="AR1727" s="44">
        <v>23</v>
      </c>
      <c r="AS1727" s="44">
        <v>117.99263261469105</v>
      </c>
      <c r="AT1727" s="44">
        <v>4</v>
      </c>
      <c r="AU1727" s="75">
        <v>0.9</v>
      </c>
      <c r="AW1727">
        <v>7</v>
      </c>
      <c r="AX1727">
        <v>0</v>
      </c>
      <c r="AY1727">
        <v>0</v>
      </c>
      <c r="AZ1727">
        <v>23</v>
      </c>
      <c r="BA1727">
        <v>0</v>
      </c>
      <c r="BB1727">
        <v>23</v>
      </c>
      <c r="BC1727">
        <v>217</v>
      </c>
      <c r="BD1727">
        <v>23</v>
      </c>
      <c r="BE1727">
        <v>237</v>
      </c>
      <c r="BF1727">
        <v>23</v>
      </c>
      <c r="BG1727">
        <v>117.99263261469105</v>
      </c>
      <c r="BH1727">
        <v>4</v>
      </c>
      <c r="BI1727">
        <v>0.9</v>
      </c>
      <c r="BJ1727" s="74">
        <f t="shared" si="130"/>
        <v>0.82800000000000007</v>
      </c>
      <c r="BK1727" s="92">
        <f t="shared" si="132"/>
        <v>7</v>
      </c>
      <c r="BN1727" s="67">
        <f t="shared" si="133"/>
        <v>0.45300000000000007</v>
      </c>
      <c r="BO1727" s="9">
        <f t="shared" si="134"/>
        <v>3</v>
      </c>
      <c r="BQ1727">
        <v>0.26600000000000001</v>
      </c>
      <c r="BR1727">
        <v>0.26600000000000001</v>
      </c>
      <c r="BT1727">
        <v>0.35899999999999999</v>
      </c>
      <c r="BU1727">
        <v>7</v>
      </c>
      <c r="BV1727">
        <v>0</v>
      </c>
      <c r="BW1727">
        <v>0</v>
      </c>
      <c r="BX1727">
        <v>23</v>
      </c>
      <c r="BY1727">
        <v>0</v>
      </c>
      <c r="BZ1727">
        <v>23</v>
      </c>
      <c r="CA1727">
        <v>217</v>
      </c>
      <c r="CB1727">
        <v>23</v>
      </c>
      <c r="CC1727">
        <v>237</v>
      </c>
      <c r="CD1727">
        <v>23</v>
      </c>
      <c r="CE1727">
        <v>117.99263261469105</v>
      </c>
      <c r="CF1727">
        <v>4</v>
      </c>
      <c r="CG1727">
        <v>0.9</v>
      </c>
      <c r="CM1727">
        <v>0.35899999999999999</v>
      </c>
      <c r="CQ1727" t="s">
        <v>162</v>
      </c>
      <c r="CR1727" t="s">
        <v>173</v>
      </c>
      <c r="CS1727" t="s">
        <v>183</v>
      </c>
      <c r="CT1727">
        <v>0</v>
      </c>
      <c r="CU1727">
        <v>23</v>
      </c>
      <c r="CV1727">
        <v>0</v>
      </c>
      <c r="CW1727">
        <v>23</v>
      </c>
      <c r="CX1727">
        <v>217</v>
      </c>
      <c r="CY1727">
        <v>23</v>
      </c>
      <c r="CZ1727">
        <v>237</v>
      </c>
      <c r="DA1727">
        <v>23</v>
      </c>
      <c r="DB1727">
        <v>117.99263261469105</v>
      </c>
      <c r="DC1727">
        <v>4</v>
      </c>
      <c r="DD1727">
        <v>0.9</v>
      </c>
      <c r="DF1727">
        <v>0.23400000000000001</v>
      </c>
    </row>
    <row r="1728" spans="1:110" x14ac:dyDescent="0.25">
      <c r="A1728" s="74">
        <v>3</v>
      </c>
      <c r="B1728" s="44">
        <v>0</v>
      </c>
      <c r="C1728" s="44">
        <v>6</v>
      </c>
      <c r="D1728" s="44">
        <v>3</v>
      </c>
      <c r="E1728" s="44">
        <v>0.36788202202020698</v>
      </c>
      <c r="F1728" s="44">
        <v>1711.481421</v>
      </c>
      <c r="G1728" s="75">
        <v>104.49</v>
      </c>
      <c r="H1728" s="74">
        <v>0.46899999999999997</v>
      </c>
      <c r="I1728" s="44">
        <v>4</v>
      </c>
      <c r="J1728" s="75">
        <v>0</v>
      </c>
      <c r="K1728" s="74">
        <v>0.36</v>
      </c>
      <c r="L1728" s="44">
        <v>4</v>
      </c>
      <c r="M1728" s="75">
        <v>0</v>
      </c>
      <c r="N1728" s="44">
        <v>0.29699999999999999</v>
      </c>
      <c r="O1728" s="44">
        <v>4</v>
      </c>
      <c r="P1728" s="75">
        <v>0</v>
      </c>
      <c r="Q1728" s="80">
        <f t="shared" si="131"/>
        <v>0.3753333333333333</v>
      </c>
      <c r="R1728" s="88">
        <f t="shared" si="131"/>
        <v>4</v>
      </c>
      <c r="T1728" s="74">
        <v>0.81299999999999994</v>
      </c>
      <c r="U1728" s="44">
        <v>7</v>
      </c>
      <c r="V1728" s="44">
        <v>0</v>
      </c>
      <c r="W1728" s="44">
        <v>0</v>
      </c>
      <c r="X1728" s="44">
        <v>23</v>
      </c>
      <c r="Y1728" s="44">
        <v>0</v>
      </c>
      <c r="Z1728" s="44">
        <v>23</v>
      </c>
      <c r="AA1728" s="44">
        <v>217.000001</v>
      </c>
      <c r="AB1728" s="44">
        <v>23</v>
      </c>
      <c r="AC1728" s="44">
        <v>237</v>
      </c>
      <c r="AD1728" s="44">
        <v>23</v>
      </c>
      <c r="AE1728" s="44">
        <v>117.44506352643526</v>
      </c>
      <c r="AF1728" s="44">
        <v>4</v>
      </c>
      <c r="AG1728" s="75">
        <v>0.9</v>
      </c>
      <c r="AH1728" s="74">
        <v>0.86</v>
      </c>
      <c r="AI1728" s="44">
        <v>7</v>
      </c>
      <c r="AJ1728" s="44">
        <v>0</v>
      </c>
      <c r="AK1728" s="44">
        <v>0</v>
      </c>
      <c r="AL1728" s="44">
        <v>23</v>
      </c>
      <c r="AM1728" s="44">
        <v>0</v>
      </c>
      <c r="AN1728" s="44">
        <v>23</v>
      </c>
      <c r="AO1728" s="44">
        <v>217.000001</v>
      </c>
      <c r="AP1728" s="44">
        <v>23</v>
      </c>
      <c r="AQ1728" s="44">
        <v>237</v>
      </c>
      <c r="AR1728" s="44">
        <v>23</v>
      </c>
      <c r="AS1728" s="44">
        <v>117.44506352643526</v>
      </c>
      <c r="AT1728" s="44">
        <v>4</v>
      </c>
      <c r="AU1728" s="75">
        <v>0.9</v>
      </c>
      <c r="AW1728">
        <v>7</v>
      </c>
      <c r="AX1728">
        <v>0</v>
      </c>
      <c r="AY1728">
        <v>0</v>
      </c>
      <c r="AZ1728">
        <v>23</v>
      </c>
      <c r="BA1728">
        <v>0</v>
      </c>
      <c r="BB1728">
        <v>23</v>
      </c>
      <c r="BC1728">
        <v>217.000001</v>
      </c>
      <c r="BD1728">
        <v>23</v>
      </c>
      <c r="BE1728">
        <v>237</v>
      </c>
      <c r="BF1728">
        <v>23</v>
      </c>
      <c r="BG1728">
        <v>117.44506352643526</v>
      </c>
      <c r="BH1728">
        <v>4</v>
      </c>
      <c r="BI1728">
        <v>0.9</v>
      </c>
      <c r="BJ1728" s="74">
        <f t="shared" si="130"/>
        <v>0.83650000000000002</v>
      </c>
      <c r="BK1728" s="92">
        <f t="shared" si="132"/>
        <v>7</v>
      </c>
      <c r="BN1728" s="67">
        <f t="shared" si="133"/>
        <v>0.46116666666666672</v>
      </c>
      <c r="BO1728" s="9">
        <f t="shared" si="134"/>
        <v>3</v>
      </c>
      <c r="BQ1728">
        <v>0.26600000000000001</v>
      </c>
      <c r="BR1728">
        <v>0.26600000000000001</v>
      </c>
      <c r="BT1728">
        <v>0.34300000000000003</v>
      </c>
      <c r="BU1728">
        <v>7</v>
      </c>
      <c r="BV1728">
        <v>0</v>
      </c>
      <c r="BW1728">
        <v>0</v>
      </c>
      <c r="BX1728">
        <v>23</v>
      </c>
      <c r="BY1728">
        <v>0</v>
      </c>
      <c r="BZ1728">
        <v>23</v>
      </c>
      <c r="CA1728">
        <v>217.000001</v>
      </c>
      <c r="CB1728">
        <v>23</v>
      </c>
      <c r="CC1728">
        <v>237</v>
      </c>
      <c r="CD1728">
        <v>23</v>
      </c>
      <c r="CE1728">
        <v>117.44506352643526</v>
      </c>
      <c r="CF1728">
        <v>4</v>
      </c>
      <c r="CG1728">
        <v>0.9</v>
      </c>
      <c r="CM1728">
        <v>0.34300000000000003</v>
      </c>
      <c r="CQ1728" t="s">
        <v>162</v>
      </c>
      <c r="CR1728" t="s">
        <v>173</v>
      </c>
      <c r="CS1728" t="s">
        <v>183</v>
      </c>
      <c r="CT1728">
        <v>0</v>
      </c>
      <c r="CU1728">
        <v>23</v>
      </c>
      <c r="CV1728">
        <v>0</v>
      </c>
      <c r="CW1728">
        <v>23</v>
      </c>
      <c r="CX1728">
        <v>217.000001</v>
      </c>
      <c r="CY1728">
        <v>23</v>
      </c>
      <c r="CZ1728">
        <v>237</v>
      </c>
      <c r="DA1728">
        <v>23</v>
      </c>
      <c r="DB1728">
        <v>117.44506352643526</v>
      </c>
      <c r="DC1728">
        <v>4</v>
      </c>
      <c r="DD1728">
        <v>0.9</v>
      </c>
      <c r="DF1728">
        <v>0.23400000000000001</v>
      </c>
    </row>
    <row r="1729" spans="1:110" x14ac:dyDescent="0.25">
      <c r="A1729" s="74">
        <v>3</v>
      </c>
      <c r="B1729" s="44">
        <v>0</v>
      </c>
      <c r="C1729" s="44">
        <v>6</v>
      </c>
      <c r="D1729" s="44">
        <v>4</v>
      </c>
      <c r="E1729" s="44">
        <v>0.46542002653210102</v>
      </c>
      <c r="F1729" s="44">
        <v>1744.6786824999999</v>
      </c>
      <c r="G1729" s="75">
        <v>112.54</v>
      </c>
      <c r="H1729" s="74">
        <v>0.45300000000000001</v>
      </c>
      <c r="I1729" s="44">
        <v>4</v>
      </c>
      <c r="J1729" s="75">
        <v>0</v>
      </c>
      <c r="K1729" s="74">
        <v>0.35899999999999999</v>
      </c>
      <c r="L1729" s="44">
        <v>4</v>
      </c>
      <c r="M1729" s="75">
        <v>0</v>
      </c>
      <c r="N1729" s="44">
        <v>0.28199999999999997</v>
      </c>
      <c r="O1729" s="44">
        <v>4</v>
      </c>
      <c r="P1729" s="75">
        <v>0</v>
      </c>
      <c r="Q1729" s="80">
        <f t="shared" si="131"/>
        <v>0.36466666666666669</v>
      </c>
      <c r="R1729" s="88">
        <f t="shared" si="131"/>
        <v>4</v>
      </c>
      <c r="T1729" s="74">
        <v>0.81299999999999994</v>
      </c>
      <c r="U1729" s="44">
        <v>7</v>
      </c>
      <c r="V1729" s="44">
        <v>0</v>
      </c>
      <c r="W1729" s="44">
        <v>0</v>
      </c>
      <c r="X1729" s="44">
        <v>23</v>
      </c>
      <c r="Y1729" s="44">
        <v>0</v>
      </c>
      <c r="Z1729" s="44">
        <v>23</v>
      </c>
      <c r="AA1729" s="44">
        <v>217.000001</v>
      </c>
      <c r="AB1729" s="44">
        <v>23</v>
      </c>
      <c r="AC1729" s="44">
        <v>237</v>
      </c>
      <c r="AD1729" s="44">
        <v>23</v>
      </c>
      <c r="AE1729" s="44">
        <v>116.91831436040667</v>
      </c>
      <c r="AF1729" s="44">
        <v>4</v>
      </c>
      <c r="AG1729" s="75">
        <v>0.9</v>
      </c>
      <c r="AH1729" s="74">
        <v>0.84399999999999997</v>
      </c>
      <c r="AI1729" s="44">
        <v>7</v>
      </c>
      <c r="AJ1729" s="44">
        <v>0</v>
      </c>
      <c r="AK1729" s="44">
        <v>0</v>
      </c>
      <c r="AL1729" s="44">
        <v>23</v>
      </c>
      <c r="AM1729" s="44">
        <v>0</v>
      </c>
      <c r="AN1729" s="44">
        <v>23</v>
      </c>
      <c r="AO1729" s="44">
        <v>217.000001</v>
      </c>
      <c r="AP1729" s="44">
        <v>23</v>
      </c>
      <c r="AQ1729" s="44">
        <v>237</v>
      </c>
      <c r="AR1729" s="44">
        <v>23</v>
      </c>
      <c r="AS1729" s="44">
        <v>116.91831436040667</v>
      </c>
      <c r="AT1729" s="44">
        <v>4</v>
      </c>
      <c r="AU1729" s="75">
        <v>0.9</v>
      </c>
      <c r="AW1729">
        <v>7</v>
      </c>
      <c r="AX1729">
        <v>0</v>
      </c>
      <c r="AY1729">
        <v>0</v>
      </c>
      <c r="AZ1729">
        <v>23</v>
      </c>
      <c r="BA1729">
        <v>0</v>
      </c>
      <c r="BB1729">
        <v>23</v>
      </c>
      <c r="BC1729">
        <v>217.000001</v>
      </c>
      <c r="BD1729">
        <v>23</v>
      </c>
      <c r="BE1729">
        <v>237</v>
      </c>
      <c r="BF1729">
        <v>23</v>
      </c>
      <c r="BG1729">
        <v>116.91831436040667</v>
      </c>
      <c r="BH1729">
        <v>4</v>
      </c>
      <c r="BI1729">
        <v>0.9</v>
      </c>
      <c r="BJ1729" s="74">
        <f t="shared" ref="BJ1729:BJ1792" si="135">AVERAGE(T1729,AH1729,AV1729)</f>
        <v>0.82850000000000001</v>
      </c>
      <c r="BK1729" s="92">
        <f t="shared" si="132"/>
        <v>7</v>
      </c>
      <c r="BN1729" s="67">
        <f t="shared" si="133"/>
        <v>0.46383333333333332</v>
      </c>
      <c r="BO1729" s="9">
        <f t="shared" si="134"/>
        <v>3</v>
      </c>
      <c r="BQ1729">
        <v>0.26600000000000001</v>
      </c>
      <c r="BR1729">
        <v>0.26600000000000001</v>
      </c>
      <c r="BT1729">
        <v>0.35899999999999999</v>
      </c>
      <c r="BU1729">
        <v>7</v>
      </c>
      <c r="BV1729">
        <v>0</v>
      </c>
      <c r="BW1729">
        <v>0</v>
      </c>
      <c r="BX1729">
        <v>23</v>
      </c>
      <c r="BY1729">
        <v>0</v>
      </c>
      <c r="BZ1729">
        <v>23</v>
      </c>
      <c r="CA1729">
        <v>217.000001</v>
      </c>
      <c r="CB1729">
        <v>23</v>
      </c>
      <c r="CC1729">
        <v>237</v>
      </c>
      <c r="CD1729">
        <v>23</v>
      </c>
      <c r="CE1729">
        <v>116.91831436040667</v>
      </c>
      <c r="CF1729">
        <v>4</v>
      </c>
      <c r="CG1729">
        <v>0.9</v>
      </c>
      <c r="CM1729">
        <v>0.35899999999999999</v>
      </c>
      <c r="CQ1729" t="s">
        <v>162</v>
      </c>
      <c r="CR1729" t="s">
        <v>180</v>
      </c>
      <c r="CS1729" t="s">
        <v>183</v>
      </c>
      <c r="CT1729">
        <v>0</v>
      </c>
      <c r="CU1729">
        <v>23</v>
      </c>
      <c r="CV1729">
        <v>0</v>
      </c>
      <c r="CW1729">
        <v>23</v>
      </c>
      <c r="CX1729">
        <v>217.000001</v>
      </c>
      <c r="CY1729">
        <v>23</v>
      </c>
      <c r="CZ1729">
        <v>237</v>
      </c>
      <c r="DA1729">
        <v>23</v>
      </c>
      <c r="DB1729">
        <v>116.91831436040667</v>
      </c>
      <c r="DC1729">
        <v>4</v>
      </c>
      <c r="DD1729">
        <v>0.9</v>
      </c>
      <c r="DF1729">
        <v>0.26600000000000001</v>
      </c>
    </row>
    <row r="1730" spans="1:110" x14ac:dyDescent="0.25">
      <c r="A1730" s="74">
        <v>3</v>
      </c>
      <c r="B1730" s="44">
        <v>0</v>
      </c>
      <c r="C1730" s="44">
        <v>7</v>
      </c>
      <c r="D1730" s="44">
        <v>0</v>
      </c>
      <c r="E1730" s="44">
        <v>0.38602782914464401</v>
      </c>
      <c r="F1730" s="44">
        <v>1736.56499249999</v>
      </c>
      <c r="G1730" s="75">
        <v>87.08</v>
      </c>
      <c r="H1730" s="74">
        <v>0.45300000000000001</v>
      </c>
      <c r="I1730" s="44">
        <v>4</v>
      </c>
      <c r="J1730" s="75">
        <v>0</v>
      </c>
      <c r="K1730" s="74">
        <v>0.35899999999999999</v>
      </c>
      <c r="L1730" s="44">
        <v>4</v>
      </c>
      <c r="M1730" s="75">
        <v>0</v>
      </c>
      <c r="N1730" s="44">
        <v>0.29699999999999999</v>
      </c>
      <c r="O1730" s="44">
        <v>4</v>
      </c>
      <c r="P1730" s="75">
        <v>0</v>
      </c>
      <c r="Q1730" s="80">
        <f t="shared" si="131"/>
        <v>0.36966666666666664</v>
      </c>
      <c r="R1730" s="88">
        <f t="shared" si="131"/>
        <v>4</v>
      </c>
      <c r="T1730" s="74">
        <v>0.73399999999999999</v>
      </c>
      <c r="U1730" s="44">
        <v>6</v>
      </c>
      <c r="V1730" s="44">
        <v>0</v>
      </c>
      <c r="W1730" s="44">
        <v>0</v>
      </c>
      <c r="X1730" s="44">
        <v>23</v>
      </c>
      <c r="Y1730" s="44">
        <v>0</v>
      </c>
      <c r="Z1730" s="44">
        <v>23</v>
      </c>
      <c r="AA1730" s="44">
        <v>237</v>
      </c>
      <c r="AB1730" s="44">
        <v>23</v>
      </c>
      <c r="AC1730" s="44">
        <v>0</v>
      </c>
      <c r="AD1730" s="44">
        <v>23</v>
      </c>
      <c r="AE1730" s="44">
        <v>118.18280139614546</v>
      </c>
      <c r="AF1730" s="44">
        <v>4</v>
      </c>
      <c r="AG1730" s="75">
        <v>0.9</v>
      </c>
      <c r="AH1730" s="74">
        <v>0.73399999999999999</v>
      </c>
      <c r="AI1730" s="44">
        <v>6</v>
      </c>
      <c r="AJ1730" s="44">
        <v>0</v>
      </c>
      <c r="AK1730" s="44">
        <v>0</v>
      </c>
      <c r="AL1730" s="44">
        <v>23</v>
      </c>
      <c r="AM1730" s="44">
        <v>0</v>
      </c>
      <c r="AN1730" s="44">
        <v>23</v>
      </c>
      <c r="AO1730" s="44">
        <v>237</v>
      </c>
      <c r="AP1730" s="44">
        <v>23</v>
      </c>
      <c r="AQ1730" s="44">
        <v>0</v>
      </c>
      <c r="AR1730" s="44">
        <v>23</v>
      </c>
      <c r="AS1730" s="44">
        <v>118.18280139614546</v>
      </c>
      <c r="AT1730" s="44">
        <v>4</v>
      </c>
      <c r="AU1730" s="75">
        <v>0.9</v>
      </c>
      <c r="AW1730">
        <v>6</v>
      </c>
      <c r="AX1730">
        <v>0</v>
      </c>
      <c r="AY1730">
        <v>0</v>
      </c>
      <c r="AZ1730">
        <v>23</v>
      </c>
      <c r="BA1730">
        <v>0</v>
      </c>
      <c r="BB1730">
        <v>23</v>
      </c>
      <c r="BC1730">
        <v>237</v>
      </c>
      <c r="BD1730">
        <v>23</v>
      </c>
      <c r="BE1730">
        <v>0</v>
      </c>
      <c r="BF1730">
        <v>23</v>
      </c>
      <c r="BG1730">
        <v>118.18280139614546</v>
      </c>
      <c r="BH1730">
        <v>4</v>
      </c>
      <c r="BI1730">
        <v>0.9</v>
      </c>
      <c r="BJ1730" s="74">
        <f t="shared" si="135"/>
        <v>0.73399999999999999</v>
      </c>
      <c r="BK1730" s="92">
        <f t="shared" si="132"/>
        <v>6</v>
      </c>
      <c r="BN1730" s="67">
        <f t="shared" si="133"/>
        <v>0.36433333333333334</v>
      </c>
      <c r="BO1730" s="9">
        <f t="shared" si="134"/>
        <v>2</v>
      </c>
      <c r="BQ1730">
        <v>0.218</v>
      </c>
      <c r="BR1730">
        <v>0.218</v>
      </c>
      <c r="BT1730">
        <v>0.312</v>
      </c>
      <c r="BU1730">
        <v>6</v>
      </c>
      <c r="BV1730">
        <v>0</v>
      </c>
      <c r="BW1730">
        <v>0</v>
      </c>
      <c r="BX1730">
        <v>23</v>
      </c>
      <c r="BY1730">
        <v>0</v>
      </c>
      <c r="BZ1730">
        <v>23</v>
      </c>
      <c r="CA1730">
        <v>237</v>
      </c>
      <c r="CB1730">
        <v>23</v>
      </c>
      <c r="CC1730">
        <v>0</v>
      </c>
      <c r="CD1730">
        <v>23</v>
      </c>
      <c r="CE1730">
        <v>118.18280139614546</v>
      </c>
      <c r="CF1730">
        <v>4</v>
      </c>
      <c r="CG1730">
        <v>0.9</v>
      </c>
      <c r="CM1730">
        <v>0.312</v>
      </c>
      <c r="CQ1730" t="s">
        <v>162</v>
      </c>
      <c r="CR1730" t="s">
        <v>174</v>
      </c>
      <c r="CS1730" t="s">
        <v>169</v>
      </c>
      <c r="CT1730">
        <v>0</v>
      </c>
      <c r="CU1730">
        <v>23</v>
      </c>
      <c r="CV1730">
        <v>0</v>
      </c>
      <c r="CW1730">
        <v>23</v>
      </c>
      <c r="CX1730">
        <v>237</v>
      </c>
      <c r="CY1730">
        <v>23</v>
      </c>
      <c r="CZ1730">
        <v>0</v>
      </c>
      <c r="DA1730">
        <v>23</v>
      </c>
      <c r="DB1730">
        <v>118.18280139614546</v>
      </c>
      <c r="DC1730">
        <v>4</v>
      </c>
      <c r="DD1730">
        <v>0.9</v>
      </c>
      <c r="DF1730">
        <v>0.20300000000000001</v>
      </c>
    </row>
    <row r="1731" spans="1:110" x14ac:dyDescent="0.25">
      <c r="A1731" s="74">
        <v>3</v>
      </c>
      <c r="B1731" s="44">
        <v>0</v>
      </c>
      <c r="C1731" s="44">
        <v>7</v>
      </c>
      <c r="D1731" s="44">
        <v>1</v>
      </c>
      <c r="E1731" s="44">
        <v>0.48356583365650402</v>
      </c>
      <c r="F1731" s="44">
        <v>1769.762254</v>
      </c>
      <c r="G1731" s="75">
        <v>95.13</v>
      </c>
      <c r="H1731" s="74">
        <v>0.45300000000000001</v>
      </c>
      <c r="I1731" s="44">
        <v>4</v>
      </c>
      <c r="J1731" s="75">
        <v>0</v>
      </c>
      <c r="K1731" s="74">
        <v>0.35899999999999999</v>
      </c>
      <c r="L1731" s="44">
        <v>4</v>
      </c>
      <c r="M1731" s="75">
        <v>0</v>
      </c>
      <c r="N1731" s="44">
        <v>0.29599999999999999</v>
      </c>
      <c r="O1731" s="44">
        <v>4</v>
      </c>
      <c r="P1731" s="75">
        <v>0</v>
      </c>
      <c r="Q1731" s="80">
        <f t="shared" si="131"/>
        <v>0.36933333333333335</v>
      </c>
      <c r="R1731" s="88">
        <f t="shared" si="131"/>
        <v>4</v>
      </c>
      <c r="T1731" s="74">
        <v>0.82799999999999996</v>
      </c>
      <c r="U1731" s="44">
        <v>7</v>
      </c>
      <c r="V1731" s="44">
        <v>0</v>
      </c>
      <c r="W1731" s="44">
        <v>0</v>
      </c>
      <c r="X1731" s="44">
        <v>23</v>
      </c>
      <c r="Y1731" s="44">
        <v>0</v>
      </c>
      <c r="Z1731" s="44">
        <v>23</v>
      </c>
      <c r="AA1731" s="44">
        <v>217</v>
      </c>
      <c r="AB1731" s="44">
        <v>23</v>
      </c>
      <c r="AC1731" s="44">
        <v>237</v>
      </c>
      <c r="AD1731" s="44">
        <v>23</v>
      </c>
      <c r="AE1731" s="44">
        <v>118.18315626915256</v>
      </c>
      <c r="AF1731" s="44">
        <v>4</v>
      </c>
      <c r="AG1731" s="75">
        <v>0.9</v>
      </c>
      <c r="AH1731" s="74">
        <v>0.875</v>
      </c>
      <c r="AI1731" s="44">
        <v>7</v>
      </c>
      <c r="AJ1731" s="44">
        <v>0</v>
      </c>
      <c r="AK1731" s="44">
        <v>0</v>
      </c>
      <c r="AL1731" s="44">
        <v>23</v>
      </c>
      <c r="AM1731" s="44">
        <v>0</v>
      </c>
      <c r="AN1731" s="44">
        <v>23</v>
      </c>
      <c r="AO1731" s="44">
        <v>217</v>
      </c>
      <c r="AP1731" s="44">
        <v>23</v>
      </c>
      <c r="AQ1731" s="44">
        <v>237</v>
      </c>
      <c r="AR1731" s="44">
        <v>23</v>
      </c>
      <c r="AS1731" s="44">
        <v>118.18315626915256</v>
      </c>
      <c r="AT1731" s="44">
        <v>4</v>
      </c>
      <c r="AU1731" s="75">
        <v>0.9</v>
      </c>
      <c r="AW1731">
        <v>7</v>
      </c>
      <c r="AX1731">
        <v>0</v>
      </c>
      <c r="AY1731">
        <v>0</v>
      </c>
      <c r="AZ1731">
        <v>23</v>
      </c>
      <c r="BA1731">
        <v>0</v>
      </c>
      <c r="BB1731">
        <v>23</v>
      </c>
      <c r="BC1731">
        <v>217</v>
      </c>
      <c r="BD1731">
        <v>23</v>
      </c>
      <c r="BE1731">
        <v>237</v>
      </c>
      <c r="BF1731">
        <v>23</v>
      </c>
      <c r="BG1731">
        <v>118.18315626915256</v>
      </c>
      <c r="BH1731">
        <v>4</v>
      </c>
      <c r="BI1731">
        <v>0.9</v>
      </c>
      <c r="BJ1731" s="74">
        <f t="shared" si="135"/>
        <v>0.85149999999999992</v>
      </c>
      <c r="BK1731" s="92">
        <f t="shared" si="132"/>
        <v>7</v>
      </c>
      <c r="BN1731" s="67">
        <f t="shared" si="133"/>
        <v>0.48216666666666658</v>
      </c>
      <c r="BO1731" s="9">
        <f t="shared" si="134"/>
        <v>3</v>
      </c>
      <c r="BQ1731">
        <v>0.26500000000000001</v>
      </c>
      <c r="BR1731">
        <v>0.26500000000000001</v>
      </c>
      <c r="BT1731">
        <v>0.34399999999999997</v>
      </c>
      <c r="BU1731">
        <v>7</v>
      </c>
      <c r="BV1731">
        <v>0</v>
      </c>
      <c r="BW1731">
        <v>0</v>
      </c>
      <c r="BX1731">
        <v>23</v>
      </c>
      <c r="BY1731">
        <v>0</v>
      </c>
      <c r="BZ1731">
        <v>23</v>
      </c>
      <c r="CA1731">
        <v>217</v>
      </c>
      <c r="CB1731">
        <v>23</v>
      </c>
      <c r="CC1731">
        <v>237</v>
      </c>
      <c r="CD1731">
        <v>23</v>
      </c>
      <c r="CE1731">
        <v>118.18315626915256</v>
      </c>
      <c r="CF1731">
        <v>4</v>
      </c>
      <c r="CG1731">
        <v>0.9</v>
      </c>
      <c r="CM1731">
        <v>0.34399999999999997</v>
      </c>
      <c r="CQ1731" t="s">
        <v>162</v>
      </c>
      <c r="CR1731" t="s">
        <v>177</v>
      </c>
      <c r="CS1731" t="s">
        <v>183</v>
      </c>
      <c r="CT1731">
        <v>0</v>
      </c>
      <c r="CU1731">
        <v>23</v>
      </c>
      <c r="CV1731">
        <v>0</v>
      </c>
      <c r="CW1731">
        <v>23</v>
      </c>
      <c r="CX1731">
        <v>217</v>
      </c>
      <c r="CY1731">
        <v>23</v>
      </c>
      <c r="CZ1731">
        <v>237</v>
      </c>
      <c r="DA1731">
        <v>23</v>
      </c>
      <c r="DB1731">
        <v>118.18315626915256</v>
      </c>
      <c r="DC1731">
        <v>4</v>
      </c>
      <c r="DD1731">
        <v>0.9</v>
      </c>
      <c r="DF1731">
        <v>0.25</v>
      </c>
    </row>
    <row r="1732" spans="1:110" x14ac:dyDescent="0.25">
      <c r="A1732" s="74">
        <v>3</v>
      </c>
      <c r="B1732" s="44">
        <v>1</v>
      </c>
      <c r="C1732" s="44">
        <v>0</v>
      </c>
      <c r="D1732" s="44">
        <v>10</v>
      </c>
      <c r="E1732" s="44">
        <v>-0.411168148948649</v>
      </c>
      <c r="F1732" s="44">
        <v>1351.0935684999899</v>
      </c>
      <c r="G1732" s="75">
        <v>135.43</v>
      </c>
      <c r="H1732" s="74">
        <v>0.42099999999999999</v>
      </c>
      <c r="I1732" s="44">
        <v>4</v>
      </c>
      <c r="J1732" s="75">
        <v>0</v>
      </c>
      <c r="K1732" s="74">
        <v>0.34300000000000003</v>
      </c>
      <c r="L1732" s="44">
        <v>4</v>
      </c>
      <c r="M1732" s="75">
        <v>0</v>
      </c>
      <c r="N1732" s="44">
        <v>0.28100000000000003</v>
      </c>
      <c r="O1732" s="44">
        <v>4</v>
      </c>
      <c r="P1732" s="75">
        <v>0</v>
      </c>
      <c r="Q1732" s="80">
        <f t="shared" si="131"/>
        <v>0.34833333333333333</v>
      </c>
      <c r="R1732" s="88">
        <f t="shared" si="131"/>
        <v>4</v>
      </c>
      <c r="T1732" s="74">
        <v>0.79700000000000004</v>
      </c>
      <c r="U1732" s="44">
        <v>7</v>
      </c>
      <c r="V1732" s="44">
        <v>0</v>
      </c>
      <c r="W1732" s="44">
        <v>217.000001</v>
      </c>
      <c r="X1732" s="44">
        <v>23</v>
      </c>
      <c r="Y1732" s="44">
        <v>0</v>
      </c>
      <c r="Z1732" s="44">
        <v>23</v>
      </c>
      <c r="AA1732" s="44">
        <v>0</v>
      </c>
      <c r="AB1732" s="44">
        <v>23</v>
      </c>
      <c r="AC1732" s="44">
        <v>237</v>
      </c>
      <c r="AD1732" s="44">
        <v>23</v>
      </c>
      <c r="AE1732" s="44">
        <v>110.07849914346437</v>
      </c>
      <c r="AF1732" s="44">
        <v>4</v>
      </c>
      <c r="AG1732" s="75">
        <v>1</v>
      </c>
      <c r="AH1732" s="74">
        <v>0.82799999999999996</v>
      </c>
      <c r="AI1732" s="44">
        <v>7</v>
      </c>
      <c r="AJ1732" s="44">
        <v>0</v>
      </c>
      <c r="AK1732" s="44">
        <v>217.000001</v>
      </c>
      <c r="AL1732" s="44">
        <v>23</v>
      </c>
      <c r="AM1732" s="44">
        <v>0</v>
      </c>
      <c r="AN1732" s="44">
        <v>23</v>
      </c>
      <c r="AO1732" s="44">
        <v>0</v>
      </c>
      <c r="AP1732" s="44">
        <v>23</v>
      </c>
      <c r="AQ1732" s="44">
        <v>237</v>
      </c>
      <c r="AR1732" s="44">
        <v>23</v>
      </c>
      <c r="AS1732" s="44">
        <v>110.07849914346437</v>
      </c>
      <c r="AT1732" s="44">
        <v>4</v>
      </c>
      <c r="AU1732" s="75">
        <v>1</v>
      </c>
      <c r="AW1732">
        <v>7</v>
      </c>
      <c r="AX1732">
        <v>0</v>
      </c>
      <c r="AY1732">
        <v>217.000001</v>
      </c>
      <c r="AZ1732">
        <v>23</v>
      </c>
      <c r="BA1732">
        <v>0</v>
      </c>
      <c r="BB1732">
        <v>23</v>
      </c>
      <c r="BC1732">
        <v>0</v>
      </c>
      <c r="BD1732">
        <v>23</v>
      </c>
      <c r="BE1732">
        <v>237</v>
      </c>
      <c r="BF1732">
        <v>23</v>
      </c>
      <c r="BG1732">
        <v>110.07849914346437</v>
      </c>
      <c r="BH1732">
        <v>4</v>
      </c>
      <c r="BI1732">
        <v>1</v>
      </c>
      <c r="BJ1732" s="74">
        <f t="shared" si="135"/>
        <v>0.8125</v>
      </c>
      <c r="BK1732" s="92">
        <f t="shared" si="132"/>
        <v>7</v>
      </c>
      <c r="BN1732" s="67">
        <f t="shared" si="133"/>
        <v>0.46416666666666667</v>
      </c>
      <c r="BO1732" s="9">
        <f t="shared" si="134"/>
        <v>3</v>
      </c>
      <c r="BQ1732">
        <v>0.26600000000000001</v>
      </c>
      <c r="BR1732">
        <v>0.26600000000000001</v>
      </c>
      <c r="BT1732">
        <v>0.34300000000000003</v>
      </c>
      <c r="BU1732">
        <v>7</v>
      </c>
      <c r="BV1732">
        <v>0</v>
      </c>
      <c r="BW1732">
        <v>217.000001</v>
      </c>
      <c r="BX1732">
        <v>23</v>
      </c>
      <c r="BY1732">
        <v>0</v>
      </c>
      <c r="BZ1732">
        <v>23</v>
      </c>
      <c r="CA1732">
        <v>0</v>
      </c>
      <c r="CB1732">
        <v>23</v>
      </c>
      <c r="CC1732">
        <v>237</v>
      </c>
      <c r="CD1732">
        <v>23</v>
      </c>
      <c r="CE1732">
        <v>110.07849914346437</v>
      </c>
      <c r="CF1732">
        <v>4</v>
      </c>
      <c r="CG1732">
        <v>1</v>
      </c>
      <c r="CM1732">
        <v>0.34300000000000003</v>
      </c>
      <c r="CQ1732" t="s">
        <v>162</v>
      </c>
      <c r="CR1732" t="s">
        <v>178</v>
      </c>
      <c r="CS1732" t="s">
        <v>183</v>
      </c>
      <c r="CT1732">
        <v>217.000001</v>
      </c>
      <c r="CU1732">
        <v>23</v>
      </c>
      <c r="CV1732">
        <v>0</v>
      </c>
      <c r="CW1732">
        <v>23</v>
      </c>
      <c r="CX1732">
        <v>0</v>
      </c>
      <c r="CY1732">
        <v>23</v>
      </c>
      <c r="CZ1732">
        <v>237</v>
      </c>
      <c r="DA1732">
        <v>23</v>
      </c>
      <c r="DB1732">
        <v>110.07849914346437</v>
      </c>
      <c r="DC1732">
        <v>4</v>
      </c>
      <c r="DD1732">
        <v>1</v>
      </c>
      <c r="DF1732">
        <v>0.23499999999999999</v>
      </c>
    </row>
    <row r="1733" spans="1:110" x14ac:dyDescent="0.25">
      <c r="A1733" s="74">
        <v>3</v>
      </c>
      <c r="B1733" s="44">
        <v>1</v>
      </c>
      <c r="C1733" s="44">
        <v>0</v>
      </c>
      <c r="D1733" s="44">
        <v>11</v>
      </c>
      <c r="E1733" s="44">
        <v>-0.31363014443677201</v>
      </c>
      <c r="F1733" s="44">
        <v>1384.2908299999999</v>
      </c>
      <c r="G1733" s="75">
        <v>143.47999999999999</v>
      </c>
      <c r="H1733" s="74">
        <v>0.438</v>
      </c>
      <c r="I1733" s="44">
        <v>4</v>
      </c>
      <c r="J1733" s="75">
        <v>0</v>
      </c>
      <c r="K1733" s="74">
        <v>0.35899999999999999</v>
      </c>
      <c r="L1733" s="44">
        <v>4</v>
      </c>
      <c r="M1733" s="75">
        <v>0</v>
      </c>
      <c r="N1733" s="44">
        <v>0.29699999999999999</v>
      </c>
      <c r="O1733" s="44">
        <v>4</v>
      </c>
      <c r="P1733" s="75">
        <v>0</v>
      </c>
      <c r="Q1733" s="80">
        <f t="shared" si="131"/>
        <v>0.36466666666666664</v>
      </c>
      <c r="R1733" s="88">
        <f t="shared" si="131"/>
        <v>4</v>
      </c>
      <c r="T1733" s="74">
        <v>0.76500000000000001</v>
      </c>
      <c r="U1733" s="44">
        <v>7</v>
      </c>
      <c r="V1733" s="44">
        <v>0</v>
      </c>
      <c r="W1733" s="44">
        <v>217.000001</v>
      </c>
      <c r="X1733" s="44">
        <v>23</v>
      </c>
      <c r="Y1733" s="44">
        <v>0</v>
      </c>
      <c r="Z1733" s="44">
        <v>23</v>
      </c>
      <c r="AA1733" s="44">
        <v>0</v>
      </c>
      <c r="AB1733" s="44">
        <v>23</v>
      </c>
      <c r="AC1733" s="44">
        <v>237</v>
      </c>
      <c r="AD1733" s="44">
        <v>23</v>
      </c>
      <c r="AE1733" s="44">
        <v>109.34491929070697</v>
      </c>
      <c r="AF1733" s="44">
        <v>4</v>
      </c>
      <c r="AG1733" s="75">
        <v>1</v>
      </c>
      <c r="AH1733" s="74">
        <v>0.79700000000000004</v>
      </c>
      <c r="AI1733" s="44">
        <v>7</v>
      </c>
      <c r="AJ1733" s="44">
        <v>0</v>
      </c>
      <c r="AK1733" s="44">
        <v>217.000001</v>
      </c>
      <c r="AL1733" s="44">
        <v>23</v>
      </c>
      <c r="AM1733" s="44">
        <v>0</v>
      </c>
      <c r="AN1733" s="44">
        <v>23</v>
      </c>
      <c r="AO1733" s="44">
        <v>0</v>
      </c>
      <c r="AP1733" s="44">
        <v>23</v>
      </c>
      <c r="AQ1733" s="44">
        <v>237</v>
      </c>
      <c r="AR1733" s="44">
        <v>23</v>
      </c>
      <c r="AS1733" s="44">
        <v>109.34491929070697</v>
      </c>
      <c r="AT1733" s="44">
        <v>4</v>
      </c>
      <c r="AU1733" s="75">
        <v>1</v>
      </c>
      <c r="AW1733">
        <v>7</v>
      </c>
      <c r="AX1733">
        <v>0</v>
      </c>
      <c r="AY1733">
        <v>217.000001</v>
      </c>
      <c r="AZ1733">
        <v>23</v>
      </c>
      <c r="BA1733">
        <v>0</v>
      </c>
      <c r="BB1733">
        <v>23</v>
      </c>
      <c r="BC1733">
        <v>0</v>
      </c>
      <c r="BD1733">
        <v>23</v>
      </c>
      <c r="BE1733">
        <v>237</v>
      </c>
      <c r="BF1733">
        <v>23</v>
      </c>
      <c r="BG1733">
        <v>109.34491929070697</v>
      </c>
      <c r="BH1733">
        <v>4</v>
      </c>
      <c r="BI1733">
        <v>1</v>
      </c>
      <c r="BJ1733" s="74">
        <f t="shared" si="135"/>
        <v>0.78100000000000003</v>
      </c>
      <c r="BK1733" s="92">
        <f t="shared" si="132"/>
        <v>7</v>
      </c>
      <c r="BN1733" s="67">
        <f t="shared" si="133"/>
        <v>0.41633333333333339</v>
      </c>
      <c r="BO1733" s="9">
        <f t="shared" si="134"/>
        <v>3</v>
      </c>
      <c r="BQ1733">
        <v>0.25</v>
      </c>
      <c r="BR1733">
        <v>0.25</v>
      </c>
      <c r="BT1733">
        <v>0.32800000000000001</v>
      </c>
      <c r="BU1733">
        <v>7</v>
      </c>
      <c r="BV1733">
        <v>0</v>
      </c>
      <c r="BW1733">
        <v>217.000001</v>
      </c>
      <c r="BX1733">
        <v>23</v>
      </c>
      <c r="BY1733">
        <v>0</v>
      </c>
      <c r="BZ1733">
        <v>23</v>
      </c>
      <c r="CA1733">
        <v>0</v>
      </c>
      <c r="CB1733">
        <v>23</v>
      </c>
      <c r="CC1733">
        <v>237</v>
      </c>
      <c r="CD1733">
        <v>23</v>
      </c>
      <c r="CE1733">
        <v>109.34491929070697</v>
      </c>
      <c r="CF1733">
        <v>4</v>
      </c>
      <c r="CG1733">
        <v>1</v>
      </c>
      <c r="CM1733">
        <v>0.32800000000000001</v>
      </c>
      <c r="CQ1733" t="s">
        <v>162</v>
      </c>
      <c r="CR1733" t="s">
        <v>173</v>
      </c>
      <c r="CS1733" t="s">
        <v>183</v>
      </c>
      <c r="CT1733">
        <v>217.000001</v>
      </c>
      <c r="CU1733">
        <v>23</v>
      </c>
      <c r="CV1733">
        <v>0</v>
      </c>
      <c r="CW1733">
        <v>23</v>
      </c>
      <c r="CX1733">
        <v>0</v>
      </c>
      <c r="CY1733">
        <v>23</v>
      </c>
      <c r="CZ1733">
        <v>237</v>
      </c>
      <c r="DA1733">
        <v>23</v>
      </c>
      <c r="DB1733">
        <v>109.34491929070697</v>
      </c>
      <c r="DC1733">
        <v>4</v>
      </c>
      <c r="DD1733">
        <v>1</v>
      </c>
      <c r="DF1733">
        <v>0.23400000000000001</v>
      </c>
    </row>
    <row r="1734" spans="1:110" x14ac:dyDescent="0.25">
      <c r="A1734" s="74">
        <v>3</v>
      </c>
      <c r="B1734" s="44">
        <v>1</v>
      </c>
      <c r="C1734" s="44">
        <v>0</v>
      </c>
      <c r="D1734" s="44">
        <v>12</v>
      </c>
      <c r="E1734" s="44">
        <v>-0.21609213992489501</v>
      </c>
      <c r="F1734" s="44">
        <v>1417.4880915000001</v>
      </c>
      <c r="G1734" s="75">
        <v>151.53</v>
      </c>
      <c r="H1734" s="74">
        <v>0.437</v>
      </c>
      <c r="I1734" s="44">
        <v>4</v>
      </c>
      <c r="J1734" s="75">
        <v>0</v>
      </c>
      <c r="K1734" s="74">
        <v>0.36</v>
      </c>
      <c r="L1734" s="44">
        <v>4</v>
      </c>
      <c r="M1734" s="75">
        <v>0</v>
      </c>
      <c r="N1734" s="44">
        <v>0.28100000000000003</v>
      </c>
      <c r="O1734" s="44">
        <v>4</v>
      </c>
      <c r="P1734" s="75">
        <v>0</v>
      </c>
      <c r="Q1734" s="80">
        <f t="shared" ref="Q1734:R1797" si="136">AVERAGE(H1734,K1734,N1734)</f>
        <v>0.35933333333333328</v>
      </c>
      <c r="R1734" s="88">
        <f t="shared" si="136"/>
        <v>4</v>
      </c>
      <c r="T1734" s="74">
        <v>0.78200000000000003</v>
      </c>
      <c r="U1734" s="44">
        <v>7</v>
      </c>
      <c r="V1734" s="44">
        <v>0</v>
      </c>
      <c r="W1734" s="44">
        <v>217.000001</v>
      </c>
      <c r="X1734" s="44">
        <v>23</v>
      </c>
      <c r="Y1734" s="44">
        <v>0</v>
      </c>
      <c r="Z1734" s="44">
        <v>23</v>
      </c>
      <c r="AA1734" s="44">
        <v>0</v>
      </c>
      <c r="AB1734" s="44">
        <v>23</v>
      </c>
      <c r="AC1734" s="44">
        <v>237</v>
      </c>
      <c r="AD1734" s="44">
        <v>23</v>
      </c>
      <c r="AE1734" s="44">
        <v>109.12687496541581</v>
      </c>
      <c r="AF1734" s="44">
        <v>4</v>
      </c>
      <c r="AG1734" s="75">
        <v>1</v>
      </c>
      <c r="AH1734" s="74">
        <v>0.79700000000000004</v>
      </c>
      <c r="AI1734" s="44">
        <v>7</v>
      </c>
      <c r="AJ1734" s="44">
        <v>0</v>
      </c>
      <c r="AK1734" s="44">
        <v>217.000001</v>
      </c>
      <c r="AL1734" s="44">
        <v>23</v>
      </c>
      <c r="AM1734" s="44">
        <v>0</v>
      </c>
      <c r="AN1734" s="44">
        <v>23</v>
      </c>
      <c r="AO1734" s="44">
        <v>0</v>
      </c>
      <c r="AP1734" s="44">
        <v>23</v>
      </c>
      <c r="AQ1734" s="44">
        <v>237</v>
      </c>
      <c r="AR1734" s="44">
        <v>23</v>
      </c>
      <c r="AS1734" s="44">
        <v>109.12687496541581</v>
      </c>
      <c r="AT1734" s="44">
        <v>4</v>
      </c>
      <c r="AU1734" s="75">
        <v>1</v>
      </c>
      <c r="AW1734">
        <v>7</v>
      </c>
      <c r="AX1734">
        <v>0</v>
      </c>
      <c r="AY1734">
        <v>217.000001</v>
      </c>
      <c r="AZ1734">
        <v>23</v>
      </c>
      <c r="BA1734">
        <v>0</v>
      </c>
      <c r="BB1734">
        <v>23</v>
      </c>
      <c r="BC1734">
        <v>0</v>
      </c>
      <c r="BD1734">
        <v>23</v>
      </c>
      <c r="BE1734">
        <v>237</v>
      </c>
      <c r="BF1734">
        <v>23</v>
      </c>
      <c r="BG1734">
        <v>109.12687496541581</v>
      </c>
      <c r="BH1734">
        <v>4</v>
      </c>
      <c r="BI1734">
        <v>1</v>
      </c>
      <c r="BJ1734" s="74">
        <f t="shared" si="135"/>
        <v>0.78950000000000009</v>
      </c>
      <c r="BK1734" s="92">
        <f t="shared" ref="BK1734:BK1797" si="137">AVERAGE(U1734,AI1734,AW1734)</f>
        <v>7</v>
      </c>
      <c r="BN1734" s="67">
        <f t="shared" ref="BN1734:BN1797" si="138">(BJ1734-Q1734)</f>
        <v>0.43016666666666681</v>
      </c>
      <c r="BO1734" s="9">
        <f t="shared" ref="BO1734:BO1797" si="139">BK1734-R1734</f>
        <v>3</v>
      </c>
      <c r="BQ1734">
        <v>0.25</v>
      </c>
      <c r="BR1734">
        <v>0.25</v>
      </c>
      <c r="BT1734">
        <v>0.34399999999999997</v>
      </c>
      <c r="BU1734">
        <v>7</v>
      </c>
      <c r="BV1734">
        <v>0</v>
      </c>
      <c r="BW1734">
        <v>217.000001</v>
      </c>
      <c r="BX1734">
        <v>23</v>
      </c>
      <c r="BY1734">
        <v>0</v>
      </c>
      <c r="BZ1734">
        <v>23</v>
      </c>
      <c r="CA1734">
        <v>0</v>
      </c>
      <c r="CB1734">
        <v>23</v>
      </c>
      <c r="CC1734">
        <v>237</v>
      </c>
      <c r="CD1734">
        <v>23</v>
      </c>
      <c r="CE1734">
        <v>109.12687496541581</v>
      </c>
      <c r="CF1734">
        <v>4</v>
      </c>
      <c r="CG1734">
        <v>1</v>
      </c>
      <c r="CM1734">
        <v>0.34399999999999997</v>
      </c>
      <c r="CQ1734" t="s">
        <v>162</v>
      </c>
      <c r="CR1734" t="s">
        <v>172</v>
      </c>
      <c r="CS1734" t="s">
        <v>183</v>
      </c>
      <c r="CT1734">
        <v>217.000001</v>
      </c>
      <c r="CU1734">
        <v>23</v>
      </c>
      <c r="CV1734">
        <v>0</v>
      </c>
      <c r="CW1734">
        <v>23</v>
      </c>
      <c r="CX1734">
        <v>0</v>
      </c>
      <c r="CY1734">
        <v>23</v>
      </c>
      <c r="CZ1734">
        <v>237</v>
      </c>
      <c r="DA1734">
        <v>23</v>
      </c>
      <c r="DB1734">
        <v>109.12687496541581</v>
      </c>
      <c r="DC1734">
        <v>4</v>
      </c>
      <c r="DD1734">
        <v>1</v>
      </c>
      <c r="DF1734">
        <v>0.219</v>
      </c>
    </row>
    <row r="1735" spans="1:110" x14ac:dyDescent="0.25">
      <c r="A1735" s="74">
        <v>3</v>
      </c>
      <c r="B1735" s="44">
        <v>1</v>
      </c>
      <c r="C1735" s="44">
        <v>0</v>
      </c>
      <c r="D1735" s="44">
        <v>13</v>
      </c>
      <c r="E1735" s="44">
        <v>-0.118554135413018</v>
      </c>
      <c r="F1735" s="44">
        <v>1450.6853529999901</v>
      </c>
      <c r="G1735" s="75">
        <v>159.58000000000001</v>
      </c>
      <c r="H1735" s="74">
        <v>0.45300000000000001</v>
      </c>
      <c r="I1735" s="44">
        <v>4</v>
      </c>
      <c r="J1735" s="75">
        <v>0</v>
      </c>
      <c r="K1735" s="74">
        <v>0.34399999999999997</v>
      </c>
      <c r="L1735" s="44">
        <v>4</v>
      </c>
      <c r="M1735" s="75">
        <v>0</v>
      </c>
      <c r="N1735" s="44">
        <v>0.29699999999999999</v>
      </c>
      <c r="O1735" s="44">
        <v>4</v>
      </c>
      <c r="P1735" s="75">
        <v>0</v>
      </c>
      <c r="Q1735" s="80">
        <f t="shared" si="136"/>
        <v>0.36466666666666664</v>
      </c>
      <c r="R1735" s="88">
        <f t="shared" si="136"/>
        <v>4</v>
      </c>
      <c r="T1735" s="74">
        <v>0.76600000000000001</v>
      </c>
      <c r="U1735" s="44">
        <v>7</v>
      </c>
      <c r="V1735" s="44">
        <v>0</v>
      </c>
      <c r="W1735" s="44">
        <v>217.000001</v>
      </c>
      <c r="X1735" s="44">
        <v>23</v>
      </c>
      <c r="Y1735" s="44">
        <v>0</v>
      </c>
      <c r="Z1735" s="44">
        <v>23</v>
      </c>
      <c r="AA1735" s="44">
        <v>0</v>
      </c>
      <c r="AB1735" s="44">
        <v>23</v>
      </c>
      <c r="AC1735" s="44">
        <v>237</v>
      </c>
      <c r="AD1735" s="44">
        <v>23</v>
      </c>
      <c r="AE1735" s="44">
        <v>108.68372810891017</v>
      </c>
      <c r="AF1735" s="44">
        <v>4</v>
      </c>
      <c r="AG1735" s="75">
        <v>1</v>
      </c>
      <c r="AH1735" s="74">
        <v>0.81299999999999994</v>
      </c>
      <c r="AI1735" s="44">
        <v>7</v>
      </c>
      <c r="AJ1735" s="44">
        <v>0</v>
      </c>
      <c r="AK1735" s="44">
        <v>217.000001</v>
      </c>
      <c r="AL1735" s="44">
        <v>23</v>
      </c>
      <c r="AM1735" s="44">
        <v>0</v>
      </c>
      <c r="AN1735" s="44">
        <v>23</v>
      </c>
      <c r="AO1735" s="44">
        <v>0</v>
      </c>
      <c r="AP1735" s="44">
        <v>23</v>
      </c>
      <c r="AQ1735" s="44">
        <v>237</v>
      </c>
      <c r="AR1735" s="44">
        <v>23</v>
      </c>
      <c r="AS1735" s="44">
        <v>108.68372810891017</v>
      </c>
      <c r="AT1735" s="44">
        <v>4</v>
      </c>
      <c r="AU1735" s="75">
        <v>1</v>
      </c>
      <c r="AW1735">
        <v>7</v>
      </c>
      <c r="AX1735">
        <v>0</v>
      </c>
      <c r="AY1735">
        <v>217.000001</v>
      </c>
      <c r="AZ1735">
        <v>23</v>
      </c>
      <c r="BA1735">
        <v>0</v>
      </c>
      <c r="BB1735">
        <v>23</v>
      </c>
      <c r="BC1735">
        <v>0</v>
      </c>
      <c r="BD1735">
        <v>23</v>
      </c>
      <c r="BE1735">
        <v>237</v>
      </c>
      <c r="BF1735">
        <v>23</v>
      </c>
      <c r="BG1735">
        <v>108.68372810891017</v>
      </c>
      <c r="BH1735">
        <v>4</v>
      </c>
      <c r="BI1735">
        <v>1</v>
      </c>
      <c r="BJ1735" s="74">
        <f t="shared" si="135"/>
        <v>0.78949999999999998</v>
      </c>
      <c r="BK1735" s="92">
        <f t="shared" si="137"/>
        <v>7</v>
      </c>
      <c r="BN1735" s="67">
        <f t="shared" si="138"/>
        <v>0.42483333333333334</v>
      </c>
      <c r="BO1735" s="9">
        <f t="shared" si="139"/>
        <v>3</v>
      </c>
      <c r="BQ1735">
        <v>0.25</v>
      </c>
      <c r="BR1735">
        <v>0.25</v>
      </c>
      <c r="BT1735">
        <v>0.34399999999999997</v>
      </c>
      <c r="BU1735">
        <v>7</v>
      </c>
      <c r="BV1735">
        <v>0</v>
      </c>
      <c r="BW1735">
        <v>217.000001</v>
      </c>
      <c r="BX1735">
        <v>23</v>
      </c>
      <c r="BY1735">
        <v>0</v>
      </c>
      <c r="BZ1735">
        <v>23</v>
      </c>
      <c r="CA1735">
        <v>0</v>
      </c>
      <c r="CB1735">
        <v>23</v>
      </c>
      <c r="CC1735">
        <v>237</v>
      </c>
      <c r="CD1735">
        <v>23</v>
      </c>
      <c r="CE1735">
        <v>108.68372810891017</v>
      </c>
      <c r="CF1735">
        <v>4</v>
      </c>
      <c r="CG1735">
        <v>1</v>
      </c>
      <c r="CM1735">
        <v>0.34399999999999997</v>
      </c>
      <c r="CQ1735" t="s">
        <v>162</v>
      </c>
      <c r="CR1735" t="s">
        <v>173</v>
      </c>
      <c r="CS1735" t="s">
        <v>183</v>
      </c>
      <c r="CT1735">
        <v>217.000001</v>
      </c>
      <c r="CU1735">
        <v>23</v>
      </c>
      <c r="CV1735">
        <v>0</v>
      </c>
      <c r="CW1735">
        <v>23</v>
      </c>
      <c r="CX1735">
        <v>0</v>
      </c>
      <c r="CY1735">
        <v>23</v>
      </c>
      <c r="CZ1735">
        <v>237</v>
      </c>
      <c r="DA1735">
        <v>23</v>
      </c>
      <c r="DB1735">
        <v>108.68372810891017</v>
      </c>
      <c r="DC1735">
        <v>4</v>
      </c>
      <c r="DD1735">
        <v>1</v>
      </c>
      <c r="DF1735">
        <v>0.23400000000000001</v>
      </c>
    </row>
    <row r="1736" spans="1:110" x14ac:dyDescent="0.25">
      <c r="A1736" s="74">
        <v>3</v>
      </c>
      <c r="B1736" s="44">
        <v>1</v>
      </c>
      <c r="C1736" s="44">
        <v>0</v>
      </c>
      <c r="D1736" s="44">
        <v>14</v>
      </c>
      <c r="E1736" s="44">
        <v>-2.1016130901158701E-2</v>
      </c>
      <c r="F1736" s="44">
        <v>1483.88261449999</v>
      </c>
      <c r="G1736" s="75">
        <v>167.63</v>
      </c>
      <c r="H1736" s="74">
        <v>0.438</v>
      </c>
      <c r="I1736" s="44">
        <v>4</v>
      </c>
      <c r="J1736" s="75">
        <v>0</v>
      </c>
      <c r="K1736" s="74">
        <v>0.34399999999999997</v>
      </c>
      <c r="L1736" s="44">
        <v>4</v>
      </c>
      <c r="M1736" s="75">
        <v>0</v>
      </c>
      <c r="N1736" s="44">
        <v>0.29699999999999999</v>
      </c>
      <c r="O1736" s="44">
        <v>4</v>
      </c>
      <c r="P1736" s="75">
        <v>0</v>
      </c>
      <c r="Q1736" s="80">
        <f t="shared" si="136"/>
        <v>0.35966666666666663</v>
      </c>
      <c r="R1736" s="88">
        <f t="shared" si="136"/>
        <v>4</v>
      </c>
      <c r="T1736" s="74">
        <v>0.76600000000000001</v>
      </c>
      <c r="U1736" s="44">
        <v>7</v>
      </c>
      <c r="V1736" s="44">
        <v>0</v>
      </c>
      <c r="W1736" s="44">
        <v>217.00000099999997</v>
      </c>
      <c r="X1736" s="44">
        <v>23</v>
      </c>
      <c r="Y1736" s="44">
        <v>0</v>
      </c>
      <c r="Z1736" s="44">
        <v>23</v>
      </c>
      <c r="AA1736" s="44">
        <v>0</v>
      </c>
      <c r="AB1736" s="44">
        <v>23</v>
      </c>
      <c r="AC1736" s="44">
        <v>237</v>
      </c>
      <c r="AD1736" s="44">
        <v>23</v>
      </c>
      <c r="AE1736" s="44">
        <v>108.26040931872144</v>
      </c>
      <c r="AF1736" s="44">
        <v>4</v>
      </c>
      <c r="AG1736" s="75">
        <v>1</v>
      </c>
      <c r="AH1736" s="74">
        <v>0.79700000000000004</v>
      </c>
      <c r="AI1736" s="44">
        <v>7</v>
      </c>
      <c r="AJ1736" s="44">
        <v>0</v>
      </c>
      <c r="AK1736" s="44">
        <v>217.00000099999997</v>
      </c>
      <c r="AL1736" s="44">
        <v>23</v>
      </c>
      <c r="AM1736" s="44">
        <v>0</v>
      </c>
      <c r="AN1736" s="44">
        <v>23</v>
      </c>
      <c r="AO1736" s="44">
        <v>0</v>
      </c>
      <c r="AP1736" s="44">
        <v>23</v>
      </c>
      <c r="AQ1736" s="44">
        <v>237</v>
      </c>
      <c r="AR1736" s="44">
        <v>23</v>
      </c>
      <c r="AS1736" s="44">
        <v>108.26040931872144</v>
      </c>
      <c r="AT1736" s="44">
        <v>4</v>
      </c>
      <c r="AU1736" s="75">
        <v>1</v>
      </c>
      <c r="AW1736">
        <v>7</v>
      </c>
      <c r="AX1736">
        <v>0</v>
      </c>
      <c r="AY1736">
        <v>217.00000099999997</v>
      </c>
      <c r="AZ1736">
        <v>23</v>
      </c>
      <c r="BA1736">
        <v>0</v>
      </c>
      <c r="BB1736">
        <v>23</v>
      </c>
      <c r="BC1736">
        <v>0</v>
      </c>
      <c r="BD1736">
        <v>23</v>
      </c>
      <c r="BE1736">
        <v>237</v>
      </c>
      <c r="BF1736">
        <v>23</v>
      </c>
      <c r="BG1736">
        <v>108.26040931872144</v>
      </c>
      <c r="BH1736">
        <v>4</v>
      </c>
      <c r="BI1736">
        <v>1</v>
      </c>
      <c r="BJ1736" s="74">
        <f t="shared" si="135"/>
        <v>0.78150000000000008</v>
      </c>
      <c r="BK1736" s="92">
        <f t="shared" si="137"/>
        <v>7</v>
      </c>
      <c r="BN1736" s="67">
        <f t="shared" si="138"/>
        <v>0.42183333333333345</v>
      </c>
      <c r="BO1736" s="9">
        <f t="shared" si="139"/>
        <v>3</v>
      </c>
      <c r="BQ1736">
        <v>0.25</v>
      </c>
      <c r="BR1736">
        <v>0.25</v>
      </c>
      <c r="BT1736">
        <v>0.32900000000000001</v>
      </c>
      <c r="BU1736">
        <v>7</v>
      </c>
      <c r="BV1736">
        <v>0</v>
      </c>
      <c r="BW1736">
        <v>217.00000099999997</v>
      </c>
      <c r="BX1736">
        <v>23</v>
      </c>
      <c r="BY1736">
        <v>0</v>
      </c>
      <c r="BZ1736">
        <v>23</v>
      </c>
      <c r="CA1736">
        <v>0</v>
      </c>
      <c r="CB1736">
        <v>23</v>
      </c>
      <c r="CC1736">
        <v>237</v>
      </c>
      <c r="CD1736">
        <v>23</v>
      </c>
      <c r="CE1736">
        <v>108.26040931872144</v>
      </c>
      <c r="CF1736">
        <v>4</v>
      </c>
      <c r="CG1736">
        <v>1</v>
      </c>
      <c r="CM1736">
        <v>0.32900000000000001</v>
      </c>
      <c r="CQ1736" t="s">
        <v>162</v>
      </c>
      <c r="CR1736" t="s">
        <v>175</v>
      </c>
      <c r="CS1736" t="s">
        <v>183</v>
      </c>
      <c r="CT1736">
        <v>217.00000099999997</v>
      </c>
      <c r="CU1736">
        <v>23</v>
      </c>
      <c r="CV1736">
        <v>0</v>
      </c>
      <c r="CW1736">
        <v>23</v>
      </c>
      <c r="CX1736">
        <v>0</v>
      </c>
      <c r="CY1736">
        <v>23</v>
      </c>
      <c r="CZ1736">
        <v>237</v>
      </c>
      <c r="DA1736">
        <v>23</v>
      </c>
      <c r="DB1736">
        <v>108.26040931872144</v>
      </c>
      <c r="DC1736">
        <v>4</v>
      </c>
      <c r="DD1736">
        <v>1</v>
      </c>
      <c r="DF1736">
        <v>0.218</v>
      </c>
    </row>
    <row r="1737" spans="1:110" x14ac:dyDescent="0.25">
      <c r="A1737" s="74">
        <v>3</v>
      </c>
      <c r="B1737" s="44">
        <v>1</v>
      </c>
      <c r="C1737" s="44">
        <v>0</v>
      </c>
      <c r="D1737" s="44">
        <v>15</v>
      </c>
      <c r="E1737" s="44">
        <v>7.6521873610718202E-2</v>
      </c>
      <c r="F1737" s="44">
        <v>1517.07987599999</v>
      </c>
      <c r="G1737" s="75">
        <v>175.68</v>
      </c>
      <c r="H1737" s="74">
        <v>0.437</v>
      </c>
      <c r="I1737" s="44">
        <v>4</v>
      </c>
      <c r="J1737" s="75">
        <v>0</v>
      </c>
      <c r="K1737" s="74">
        <v>0.34300000000000003</v>
      </c>
      <c r="L1737" s="44">
        <v>4</v>
      </c>
      <c r="M1737" s="75">
        <v>0</v>
      </c>
      <c r="N1737" s="44">
        <v>0.28100000000000003</v>
      </c>
      <c r="O1737" s="44">
        <v>4</v>
      </c>
      <c r="P1737" s="75">
        <v>0</v>
      </c>
      <c r="Q1737" s="80">
        <f t="shared" si="136"/>
        <v>0.35366666666666663</v>
      </c>
      <c r="R1737" s="88">
        <f t="shared" si="136"/>
        <v>4</v>
      </c>
      <c r="T1737" s="74">
        <v>0.76600000000000001</v>
      </c>
      <c r="U1737" s="44">
        <v>7</v>
      </c>
      <c r="V1737" s="44">
        <v>0</v>
      </c>
      <c r="W1737" s="44">
        <v>217.000001</v>
      </c>
      <c r="X1737" s="44">
        <v>23</v>
      </c>
      <c r="Y1737" s="44">
        <v>0</v>
      </c>
      <c r="Z1737" s="44">
        <v>23</v>
      </c>
      <c r="AA1737" s="44">
        <v>0</v>
      </c>
      <c r="AB1737" s="44">
        <v>23</v>
      </c>
      <c r="AC1737" s="44">
        <v>237</v>
      </c>
      <c r="AD1737" s="44">
        <v>23</v>
      </c>
      <c r="AE1737" s="44">
        <v>107.8556169408742</v>
      </c>
      <c r="AF1737" s="44">
        <v>4</v>
      </c>
      <c r="AG1737" s="75">
        <v>1</v>
      </c>
      <c r="AH1737" s="74">
        <v>0.81200000000000006</v>
      </c>
      <c r="AI1737" s="44">
        <v>7</v>
      </c>
      <c r="AJ1737" s="44">
        <v>0</v>
      </c>
      <c r="AK1737" s="44">
        <v>217.000001</v>
      </c>
      <c r="AL1737" s="44">
        <v>23</v>
      </c>
      <c r="AM1737" s="44">
        <v>0</v>
      </c>
      <c r="AN1737" s="44">
        <v>23</v>
      </c>
      <c r="AO1737" s="44">
        <v>0</v>
      </c>
      <c r="AP1737" s="44">
        <v>23</v>
      </c>
      <c r="AQ1737" s="44">
        <v>237</v>
      </c>
      <c r="AR1737" s="44">
        <v>23</v>
      </c>
      <c r="AS1737" s="44">
        <v>107.8556169408742</v>
      </c>
      <c r="AT1737" s="44">
        <v>4</v>
      </c>
      <c r="AU1737" s="75">
        <v>1</v>
      </c>
      <c r="AW1737">
        <v>7</v>
      </c>
      <c r="AX1737">
        <v>0</v>
      </c>
      <c r="AY1737">
        <v>217.000001</v>
      </c>
      <c r="AZ1737">
        <v>23</v>
      </c>
      <c r="BA1737">
        <v>0</v>
      </c>
      <c r="BB1737">
        <v>23</v>
      </c>
      <c r="BC1737">
        <v>0</v>
      </c>
      <c r="BD1737">
        <v>23</v>
      </c>
      <c r="BE1737">
        <v>237</v>
      </c>
      <c r="BF1737">
        <v>23</v>
      </c>
      <c r="BG1737">
        <v>107.8556169408742</v>
      </c>
      <c r="BH1737">
        <v>4</v>
      </c>
      <c r="BI1737">
        <v>1</v>
      </c>
      <c r="BJ1737" s="74">
        <f t="shared" si="135"/>
        <v>0.78900000000000003</v>
      </c>
      <c r="BK1737" s="92">
        <f t="shared" si="137"/>
        <v>7</v>
      </c>
      <c r="BN1737" s="67">
        <f t="shared" si="138"/>
        <v>0.43533333333333341</v>
      </c>
      <c r="BO1737" s="9">
        <f t="shared" si="139"/>
        <v>3</v>
      </c>
      <c r="BQ1737">
        <v>0.20300000000000001</v>
      </c>
      <c r="BR1737">
        <v>0.20300000000000001</v>
      </c>
      <c r="BT1737">
        <v>0.34399999999999997</v>
      </c>
      <c r="BU1737">
        <v>7</v>
      </c>
      <c r="BV1737">
        <v>0</v>
      </c>
      <c r="BW1737">
        <v>217.000001</v>
      </c>
      <c r="BX1737">
        <v>23</v>
      </c>
      <c r="BY1737">
        <v>0</v>
      </c>
      <c r="BZ1737">
        <v>23</v>
      </c>
      <c r="CA1737">
        <v>0</v>
      </c>
      <c r="CB1737">
        <v>23</v>
      </c>
      <c r="CC1737">
        <v>237</v>
      </c>
      <c r="CD1737">
        <v>23</v>
      </c>
      <c r="CE1737">
        <v>107.8556169408742</v>
      </c>
      <c r="CF1737">
        <v>4</v>
      </c>
      <c r="CG1737">
        <v>1</v>
      </c>
      <c r="CM1737">
        <v>0.34399999999999997</v>
      </c>
      <c r="CQ1737" t="s">
        <v>162</v>
      </c>
      <c r="CR1737" t="s">
        <v>177</v>
      </c>
      <c r="CS1737" t="s">
        <v>183</v>
      </c>
      <c r="CT1737">
        <v>217.000001</v>
      </c>
      <c r="CU1737">
        <v>23</v>
      </c>
      <c r="CV1737">
        <v>0</v>
      </c>
      <c r="CW1737">
        <v>23</v>
      </c>
      <c r="CX1737">
        <v>0</v>
      </c>
      <c r="CY1737">
        <v>23</v>
      </c>
      <c r="CZ1737">
        <v>237</v>
      </c>
      <c r="DA1737">
        <v>23</v>
      </c>
      <c r="DB1737">
        <v>107.8556169408742</v>
      </c>
      <c r="DC1737">
        <v>4</v>
      </c>
      <c r="DD1737">
        <v>1</v>
      </c>
      <c r="DF1737">
        <v>0.25</v>
      </c>
    </row>
    <row r="1738" spans="1:110" x14ac:dyDescent="0.25">
      <c r="A1738" s="74">
        <v>3</v>
      </c>
      <c r="B1738" s="44">
        <v>1</v>
      </c>
      <c r="C1738" s="44">
        <v>0</v>
      </c>
      <c r="D1738" s="44">
        <v>16</v>
      </c>
      <c r="E1738" s="44">
        <v>0.17405987812261201</v>
      </c>
      <c r="F1738" s="44">
        <v>1550.2771375</v>
      </c>
      <c r="G1738" s="75">
        <v>183.73</v>
      </c>
      <c r="H1738" s="74">
        <v>0.45300000000000001</v>
      </c>
      <c r="I1738" s="44">
        <v>4</v>
      </c>
      <c r="J1738" s="75">
        <v>0</v>
      </c>
      <c r="K1738" s="74">
        <v>0.34399999999999997</v>
      </c>
      <c r="L1738" s="44">
        <v>4</v>
      </c>
      <c r="M1738" s="75">
        <v>0</v>
      </c>
      <c r="N1738" s="44">
        <v>0.312</v>
      </c>
      <c r="O1738" s="44">
        <v>4</v>
      </c>
      <c r="P1738" s="75">
        <v>0</v>
      </c>
      <c r="Q1738" s="80">
        <f t="shared" si="136"/>
        <v>0.36966666666666664</v>
      </c>
      <c r="R1738" s="88">
        <f t="shared" si="136"/>
        <v>4</v>
      </c>
      <c r="T1738" s="74">
        <v>0.76500000000000001</v>
      </c>
      <c r="U1738" s="44">
        <v>7</v>
      </c>
      <c r="V1738" s="44">
        <v>0</v>
      </c>
      <c r="W1738" s="44">
        <v>217</v>
      </c>
      <c r="X1738" s="44">
        <v>23</v>
      </c>
      <c r="Y1738" s="44">
        <v>0</v>
      </c>
      <c r="Z1738" s="44">
        <v>23</v>
      </c>
      <c r="AA1738" s="44">
        <v>0</v>
      </c>
      <c r="AB1738" s="44">
        <v>23</v>
      </c>
      <c r="AC1738" s="44">
        <v>237</v>
      </c>
      <c r="AD1738" s="44">
        <v>23</v>
      </c>
      <c r="AE1738" s="44">
        <v>107.46816084037252</v>
      </c>
      <c r="AF1738" s="44">
        <v>4</v>
      </c>
      <c r="AG1738" s="75">
        <v>1</v>
      </c>
      <c r="AH1738" s="74">
        <v>0.79700000000000004</v>
      </c>
      <c r="AI1738" s="44">
        <v>7</v>
      </c>
      <c r="AJ1738" s="44">
        <v>0</v>
      </c>
      <c r="AK1738" s="44">
        <v>217</v>
      </c>
      <c r="AL1738" s="44">
        <v>23</v>
      </c>
      <c r="AM1738" s="44">
        <v>0</v>
      </c>
      <c r="AN1738" s="44">
        <v>23</v>
      </c>
      <c r="AO1738" s="44">
        <v>0</v>
      </c>
      <c r="AP1738" s="44">
        <v>23</v>
      </c>
      <c r="AQ1738" s="44">
        <v>237</v>
      </c>
      <c r="AR1738" s="44">
        <v>23</v>
      </c>
      <c r="AS1738" s="44">
        <v>107.46816084037252</v>
      </c>
      <c r="AT1738" s="44">
        <v>4</v>
      </c>
      <c r="AU1738" s="75">
        <v>1</v>
      </c>
      <c r="AW1738">
        <v>7</v>
      </c>
      <c r="AX1738">
        <v>0</v>
      </c>
      <c r="AY1738">
        <v>217</v>
      </c>
      <c r="AZ1738">
        <v>23</v>
      </c>
      <c r="BA1738">
        <v>0</v>
      </c>
      <c r="BB1738">
        <v>23</v>
      </c>
      <c r="BC1738">
        <v>0</v>
      </c>
      <c r="BD1738">
        <v>23</v>
      </c>
      <c r="BE1738">
        <v>237</v>
      </c>
      <c r="BF1738">
        <v>23</v>
      </c>
      <c r="BG1738">
        <v>107.46816084037252</v>
      </c>
      <c r="BH1738">
        <v>4</v>
      </c>
      <c r="BI1738">
        <v>1</v>
      </c>
      <c r="BJ1738" s="74">
        <f t="shared" si="135"/>
        <v>0.78100000000000003</v>
      </c>
      <c r="BK1738" s="92">
        <f t="shared" si="137"/>
        <v>7</v>
      </c>
      <c r="BN1738" s="67">
        <f t="shared" si="138"/>
        <v>0.41133333333333338</v>
      </c>
      <c r="BO1738" s="9">
        <f t="shared" si="139"/>
        <v>3</v>
      </c>
      <c r="BQ1738">
        <v>0.23499999999999999</v>
      </c>
      <c r="BR1738">
        <v>0.23499999999999999</v>
      </c>
      <c r="BT1738">
        <v>0.32800000000000001</v>
      </c>
      <c r="BU1738">
        <v>7</v>
      </c>
      <c r="BV1738">
        <v>0</v>
      </c>
      <c r="BW1738">
        <v>217</v>
      </c>
      <c r="BX1738">
        <v>23</v>
      </c>
      <c r="BY1738">
        <v>0</v>
      </c>
      <c r="BZ1738">
        <v>23</v>
      </c>
      <c r="CA1738">
        <v>0</v>
      </c>
      <c r="CB1738">
        <v>23</v>
      </c>
      <c r="CC1738">
        <v>237</v>
      </c>
      <c r="CD1738">
        <v>23</v>
      </c>
      <c r="CE1738">
        <v>107.46816084037252</v>
      </c>
      <c r="CF1738">
        <v>4</v>
      </c>
      <c r="CG1738">
        <v>1</v>
      </c>
      <c r="CM1738">
        <v>0.32800000000000001</v>
      </c>
      <c r="CQ1738" t="s">
        <v>162</v>
      </c>
      <c r="CR1738" t="s">
        <v>173</v>
      </c>
      <c r="CS1738" t="s">
        <v>183</v>
      </c>
      <c r="CT1738">
        <v>217</v>
      </c>
      <c r="CU1738">
        <v>23</v>
      </c>
      <c r="CV1738">
        <v>0</v>
      </c>
      <c r="CW1738">
        <v>23</v>
      </c>
      <c r="CX1738">
        <v>0</v>
      </c>
      <c r="CY1738">
        <v>23</v>
      </c>
      <c r="CZ1738">
        <v>237</v>
      </c>
      <c r="DA1738">
        <v>23</v>
      </c>
      <c r="DB1738">
        <v>107.46816084037252</v>
      </c>
      <c r="DC1738">
        <v>4</v>
      </c>
      <c r="DD1738">
        <v>1</v>
      </c>
      <c r="DF1738">
        <v>0.23400000000000001</v>
      </c>
    </row>
    <row r="1739" spans="1:110" x14ac:dyDescent="0.25">
      <c r="A1739" s="74">
        <v>3</v>
      </c>
      <c r="B1739" s="44">
        <v>1</v>
      </c>
      <c r="C1739" s="44">
        <v>0</v>
      </c>
      <c r="D1739" s="44">
        <v>17</v>
      </c>
      <c r="E1739" s="44">
        <v>0.27159788263447199</v>
      </c>
      <c r="F1739" s="44">
        <v>1583.4743989999999</v>
      </c>
      <c r="G1739" s="75">
        <v>191.78</v>
      </c>
      <c r="H1739" s="74">
        <v>0.46899999999999997</v>
      </c>
      <c r="I1739" s="44">
        <v>4</v>
      </c>
      <c r="J1739" s="75">
        <v>0</v>
      </c>
      <c r="K1739" s="74">
        <v>0.36</v>
      </c>
      <c r="L1739" s="44">
        <v>4</v>
      </c>
      <c r="M1739" s="75">
        <v>0</v>
      </c>
      <c r="N1739" s="44">
        <v>0.313</v>
      </c>
      <c r="O1739" s="44">
        <v>4</v>
      </c>
      <c r="P1739" s="75">
        <v>0</v>
      </c>
      <c r="Q1739" s="80">
        <f t="shared" si="136"/>
        <v>0.38066666666666665</v>
      </c>
      <c r="R1739" s="88">
        <f t="shared" si="136"/>
        <v>4</v>
      </c>
      <c r="T1739" s="74">
        <v>0.78100000000000003</v>
      </c>
      <c r="U1739" s="44">
        <v>7</v>
      </c>
      <c r="V1739" s="44">
        <v>0</v>
      </c>
      <c r="W1739" s="44">
        <v>217</v>
      </c>
      <c r="X1739" s="44">
        <v>23</v>
      </c>
      <c r="Y1739" s="44">
        <v>0</v>
      </c>
      <c r="Z1739" s="44">
        <v>23</v>
      </c>
      <c r="AA1739" s="44">
        <v>0</v>
      </c>
      <c r="AB1739" s="44">
        <v>23</v>
      </c>
      <c r="AC1739" s="44">
        <v>237</v>
      </c>
      <c r="AD1739" s="44">
        <v>23</v>
      </c>
      <c r="AE1739" s="44">
        <v>107.09693067854364</v>
      </c>
      <c r="AF1739" s="44">
        <v>4</v>
      </c>
      <c r="AG1739" s="75">
        <v>1</v>
      </c>
      <c r="AH1739" s="74">
        <v>0.81299999999999994</v>
      </c>
      <c r="AI1739" s="44">
        <v>7</v>
      </c>
      <c r="AJ1739" s="44">
        <v>0</v>
      </c>
      <c r="AK1739" s="44">
        <v>217</v>
      </c>
      <c r="AL1739" s="44">
        <v>23</v>
      </c>
      <c r="AM1739" s="44">
        <v>0</v>
      </c>
      <c r="AN1739" s="44">
        <v>23</v>
      </c>
      <c r="AO1739" s="44">
        <v>0</v>
      </c>
      <c r="AP1739" s="44">
        <v>23</v>
      </c>
      <c r="AQ1739" s="44">
        <v>237</v>
      </c>
      <c r="AR1739" s="44">
        <v>23</v>
      </c>
      <c r="AS1739" s="44">
        <v>107.09693067854364</v>
      </c>
      <c r="AT1739" s="44">
        <v>4</v>
      </c>
      <c r="AU1739" s="75">
        <v>1</v>
      </c>
      <c r="AW1739">
        <v>7</v>
      </c>
      <c r="AX1739">
        <v>0</v>
      </c>
      <c r="AY1739">
        <v>217</v>
      </c>
      <c r="AZ1739">
        <v>23</v>
      </c>
      <c r="BA1739">
        <v>0</v>
      </c>
      <c r="BB1739">
        <v>23</v>
      </c>
      <c r="BC1739">
        <v>0</v>
      </c>
      <c r="BD1739">
        <v>23</v>
      </c>
      <c r="BE1739">
        <v>237</v>
      </c>
      <c r="BF1739">
        <v>23</v>
      </c>
      <c r="BG1739">
        <v>107.09693067854364</v>
      </c>
      <c r="BH1739">
        <v>4</v>
      </c>
      <c r="BI1739">
        <v>1</v>
      </c>
      <c r="BJ1739" s="74">
        <f t="shared" si="135"/>
        <v>0.79699999999999993</v>
      </c>
      <c r="BK1739" s="92">
        <f t="shared" si="137"/>
        <v>7</v>
      </c>
      <c r="BN1739" s="67">
        <f t="shared" si="138"/>
        <v>0.41633333333333328</v>
      </c>
      <c r="BO1739" s="9">
        <f t="shared" si="139"/>
        <v>3</v>
      </c>
      <c r="BQ1739">
        <v>0.20300000000000001</v>
      </c>
      <c r="BR1739">
        <v>0.20300000000000001</v>
      </c>
      <c r="BT1739">
        <v>0.32800000000000001</v>
      </c>
      <c r="BU1739">
        <v>7</v>
      </c>
      <c r="BV1739">
        <v>0</v>
      </c>
      <c r="BW1739">
        <v>217</v>
      </c>
      <c r="BX1739">
        <v>23</v>
      </c>
      <c r="BY1739">
        <v>0</v>
      </c>
      <c r="BZ1739">
        <v>23</v>
      </c>
      <c r="CA1739">
        <v>0</v>
      </c>
      <c r="CB1739">
        <v>23</v>
      </c>
      <c r="CC1739">
        <v>237</v>
      </c>
      <c r="CD1739">
        <v>23</v>
      </c>
      <c r="CE1739">
        <v>107.09693067854364</v>
      </c>
      <c r="CF1739">
        <v>4</v>
      </c>
      <c r="CG1739">
        <v>1</v>
      </c>
      <c r="CM1739">
        <v>0.32800000000000001</v>
      </c>
      <c r="CQ1739" t="s">
        <v>162</v>
      </c>
      <c r="CR1739" t="s">
        <v>172</v>
      </c>
      <c r="CS1739" t="s">
        <v>183</v>
      </c>
      <c r="CT1739">
        <v>217</v>
      </c>
      <c r="CU1739">
        <v>23</v>
      </c>
      <c r="CV1739">
        <v>0</v>
      </c>
      <c r="CW1739">
        <v>23</v>
      </c>
      <c r="CX1739">
        <v>0</v>
      </c>
      <c r="CY1739">
        <v>23</v>
      </c>
      <c r="CZ1739">
        <v>237</v>
      </c>
      <c r="DA1739">
        <v>23</v>
      </c>
      <c r="DB1739">
        <v>107.09693067854364</v>
      </c>
      <c r="DC1739">
        <v>4</v>
      </c>
      <c r="DD1739">
        <v>1</v>
      </c>
      <c r="DF1739">
        <v>0.219</v>
      </c>
    </row>
    <row r="1740" spans="1:110" x14ac:dyDescent="0.25">
      <c r="A1740" s="74">
        <v>3</v>
      </c>
      <c r="B1740" s="44">
        <v>1</v>
      </c>
      <c r="C1740" s="44">
        <v>0</v>
      </c>
      <c r="D1740" s="44">
        <v>18</v>
      </c>
      <c r="E1740" s="44">
        <v>0.36913588714634898</v>
      </c>
      <c r="F1740" s="44">
        <v>1616.6716604999899</v>
      </c>
      <c r="G1740" s="75">
        <v>199.83</v>
      </c>
      <c r="H1740" s="74">
        <v>0.438</v>
      </c>
      <c r="I1740" s="44">
        <v>4</v>
      </c>
      <c r="J1740" s="75">
        <v>0</v>
      </c>
      <c r="K1740" s="74">
        <v>0.34399999999999997</v>
      </c>
      <c r="L1740" s="44">
        <v>4</v>
      </c>
      <c r="M1740" s="75">
        <v>0</v>
      </c>
      <c r="N1740" s="44">
        <v>0.29699999999999999</v>
      </c>
      <c r="O1740" s="44">
        <v>4</v>
      </c>
      <c r="P1740" s="75">
        <v>0</v>
      </c>
      <c r="Q1740" s="80">
        <f t="shared" si="136"/>
        <v>0.35966666666666663</v>
      </c>
      <c r="R1740" s="88">
        <f t="shared" si="136"/>
        <v>4</v>
      </c>
      <c r="T1740" s="74">
        <v>0.78100000000000003</v>
      </c>
      <c r="U1740" s="44">
        <v>7</v>
      </c>
      <c r="V1740" s="44">
        <v>0</v>
      </c>
      <c r="W1740" s="44">
        <v>217</v>
      </c>
      <c r="X1740" s="44">
        <v>23</v>
      </c>
      <c r="Y1740" s="44">
        <v>0</v>
      </c>
      <c r="Z1740" s="44">
        <v>23</v>
      </c>
      <c r="AA1740" s="44">
        <v>0</v>
      </c>
      <c r="AB1740" s="44">
        <v>23</v>
      </c>
      <c r="AC1740" s="44">
        <v>237</v>
      </c>
      <c r="AD1740" s="44">
        <v>23</v>
      </c>
      <c r="AE1740" s="44">
        <v>106.74096593982824</v>
      </c>
      <c r="AF1740" s="44">
        <v>4</v>
      </c>
      <c r="AG1740" s="75">
        <v>1</v>
      </c>
      <c r="AH1740" s="74">
        <v>0.81200000000000006</v>
      </c>
      <c r="AI1740" s="44">
        <v>7</v>
      </c>
      <c r="AJ1740" s="44">
        <v>0</v>
      </c>
      <c r="AK1740" s="44">
        <v>217</v>
      </c>
      <c r="AL1740" s="44">
        <v>23</v>
      </c>
      <c r="AM1740" s="44">
        <v>0</v>
      </c>
      <c r="AN1740" s="44">
        <v>23</v>
      </c>
      <c r="AO1740" s="44">
        <v>0</v>
      </c>
      <c r="AP1740" s="44">
        <v>23</v>
      </c>
      <c r="AQ1740" s="44">
        <v>237</v>
      </c>
      <c r="AR1740" s="44">
        <v>23</v>
      </c>
      <c r="AS1740" s="44">
        <v>106.74096593982824</v>
      </c>
      <c r="AT1740" s="44">
        <v>4</v>
      </c>
      <c r="AU1740" s="75">
        <v>1</v>
      </c>
      <c r="AW1740">
        <v>7</v>
      </c>
      <c r="AX1740">
        <v>0</v>
      </c>
      <c r="AY1740">
        <v>217</v>
      </c>
      <c r="AZ1740">
        <v>23</v>
      </c>
      <c r="BA1740">
        <v>0</v>
      </c>
      <c r="BB1740">
        <v>23</v>
      </c>
      <c r="BC1740">
        <v>0</v>
      </c>
      <c r="BD1740">
        <v>23</v>
      </c>
      <c r="BE1740">
        <v>237</v>
      </c>
      <c r="BF1740">
        <v>23</v>
      </c>
      <c r="BG1740">
        <v>106.74096593982824</v>
      </c>
      <c r="BH1740">
        <v>4</v>
      </c>
      <c r="BI1740">
        <v>1</v>
      </c>
      <c r="BJ1740" s="74">
        <f t="shared" si="135"/>
        <v>0.79649999999999999</v>
      </c>
      <c r="BK1740" s="92">
        <f t="shared" si="137"/>
        <v>7</v>
      </c>
      <c r="BN1740" s="67">
        <f t="shared" si="138"/>
        <v>0.43683333333333335</v>
      </c>
      <c r="BO1740" s="9">
        <f t="shared" si="139"/>
        <v>3</v>
      </c>
      <c r="BQ1740">
        <v>0.219</v>
      </c>
      <c r="BR1740">
        <v>0.219</v>
      </c>
      <c r="BT1740">
        <v>0.34300000000000003</v>
      </c>
      <c r="BU1740">
        <v>7</v>
      </c>
      <c r="BV1740">
        <v>0</v>
      </c>
      <c r="BW1740">
        <v>217</v>
      </c>
      <c r="BX1740">
        <v>23</v>
      </c>
      <c r="BY1740">
        <v>0</v>
      </c>
      <c r="BZ1740">
        <v>23</v>
      </c>
      <c r="CA1740">
        <v>0</v>
      </c>
      <c r="CB1740">
        <v>23</v>
      </c>
      <c r="CC1740">
        <v>237</v>
      </c>
      <c r="CD1740">
        <v>23</v>
      </c>
      <c r="CE1740">
        <v>106.74096593982824</v>
      </c>
      <c r="CF1740">
        <v>4</v>
      </c>
      <c r="CG1740">
        <v>1</v>
      </c>
      <c r="CM1740">
        <v>0.34300000000000003</v>
      </c>
      <c r="CQ1740" t="s">
        <v>162</v>
      </c>
      <c r="CR1740" t="s">
        <v>177</v>
      </c>
      <c r="CS1740" t="s">
        <v>183</v>
      </c>
      <c r="CT1740">
        <v>217</v>
      </c>
      <c r="CU1740">
        <v>23</v>
      </c>
      <c r="CV1740">
        <v>0</v>
      </c>
      <c r="CW1740">
        <v>23</v>
      </c>
      <c r="CX1740">
        <v>0</v>
      </c>
      <c r="CY1740">
        <v>23</v>
      </c>
      <c r="CZ1740">
        <v>237</v>
      </c>
      <c r="DA1740">
        <v>23</v>
      </c>
      <c r="DB1740">
        <v>106.74096593982824</v>
      </c>
      <c r="DC1740">
        <v>4</v>
      </c>
      <c r="DD1740">
        <v>1</v>
      </c>
      <c r="DF1740">
        <v>0.25</v>
      </c>
    </row>
    <row r="1741" spans="1:110" x14ac:dyDescent="0.25">
      <c r="A1741" s="74">
        <v>3</v>
      </c>
      <c r="B1741" s="44">
        <v>1</v>
      </c>
      <c r="C1741" s="44">
        <v>0</v>
      </c>
      <c r="D1741" s="44">
        <v>19</v>
      </c>
      <c r="E1741" s="44">
        <v>0.46667389165822598</v>
      </c>
      <c r="F1741" s="44">
        <v>1649.8689219999901</v>
      </c>
      <c r="G1741" s="75">
        <v>207.88</v>
      </c>
      <c r="H1741" s="74">
        <v>0.46800000000000003</v>
      </c>
      <c r="I1741" s="44">
        <v>4</v>
      </c>
      <c r="J1741" s="75">
        <v>0</v>
      </c>
      <c r="K1741" s="74">
        <v>0.35899999999999999</v>
      </c>
      <c r="L1741" s="44">
        <v>4</v>
      </c>
      <c r="M1741" s="75">
        <v>0</v>
      </c>
      <c r="N1741" s="44">
        <v>0.312</v>
      </c>
      <c r="O1741" s="44">
        <v>4</v>
      </c>
      <c r="P1741" s="75">
        <v>0</v>
      </c>
      <c r="Q1741" s="80">
        <f t="shared" si="136"/>
        <v>0.37966666666666665</v>
      </c>
      <c r="R1741" s="88">
        <f t="shared" si="136"/>
        <v>4</v>
      </c>
      <c r="T1741" s="74">
        <v>0.79700000000000004</v>
      </c>
      <c r="U1741" s="44">
        <v>7</v>
      </c>
      <c r="V1741" s="44">
        <v>0</v>
      </c>
      <c r="W1741" s="44">
        <v>217.000001</v>
      </c>
      <c r="X1741" s="44">
        <v>23</v>
      </c>
      <c r="Y1741" s="44">
        <v>0</v>
      </c>
      <c r="Z1741" s="44">
        <v>23</v>
      </c>
      <c r="AA1741" s="44">
        <v>0</v>
      </c>
      <c r="AB1741" s="44">
        <v>23</v>
      </c>
      <c r="AC1741" s="44">
        <v>237</v>
      </c>
      <c r="AD1741" s="44">
        <v>23</v>
      </c>
      <c r="AE1741" s="44">
        <v>106.39934518297081</v>
      </c>
      <c r="AF1741" s="44">
        <v>4</v>
      </c>
      <c r="AG1741" s="75">
        <v>1</v>
      </c>
      <c r="AH1741" s="74">
        <v>0.82799999999999996</v>
      </c>
      <c r="AI1741" s="44">
        <v>7</v>
      </c>
      <c r="AJ1741" s="44">
        <v>0</v>
      </c>
      <c r="AK1741" s="44">
        <v>217.000001</v>
      </c>
      <c r="AL1741" s="44">
        <v>23</v>
      </c>
      <c r="AM1741" s="44">
        <v>0</v>
      </c>
      <c r="AN1741" s="44">
        <v>23</v>
      </c>
      <c r="AO1741" s="44">
        <v>0</v>
      </c>
      <c r="AP1741" s="44">
        <v>23</v>
      </c>
      <c r="AQ1741" s="44">
        <v>237</v>
      </c>
      <c r="AR1741" s="44">
        <v>23</v>
      </c>
      <c r="AS1741" s="44">
        <v>106.39934518297081</v>
      </c>
      <c r="AT1741" s="44">
        <v>4</v>
      </c>
      <c r="AU1741" s="75">
        <v>1</v>
      </c>
      <c r="AW1741">
        <v>7</v>
      </c>
      <c r="AX1741">
        <v>0</v>
      </c>
      <c r="AY1741">
        <v>217.000001</v>
      </c>
      <c r="AZ1741">
        <v>23</v>
      </c>
      <c r="BA1741">
        <v>0</v>
      </c>
      <c r="BB1741">
        <v>23</v>
      </c>
      <c r="BC1741">
        <v>0</v>
      </c>
      <c r="BD1741">
        <v>23</v>
      </c>
      <c r="BE1741">
        <v>237</v>
      </c>
      <c r="BF1741">
        <v>23</v>
      </c>
      <c r="BG1741">
        <v>106.39934518297081</v>
      </c>
      <c r="BH1741">
        <v>4</v>
      </c>
      <c r="BI1741">
        <v>1</v>
      </c>
      <c r="BJ1741" s="74">
        <f t="shared" si="135"/>
        <v>0.8125</v>
      </c>
      <c r="BK1741" s="92">
        <f t="shared" si="137"/>
        <v>7</v>
      </c>
      <c r="BN1741" s="67">
        <f t="shared" si="138"/>
        <v>0.43283333333333335</v>
      </c>
      <c r="BO1741" s="9">
        <f t="shared" si="139"/>
        <v>3</v>
      </c>
      <c r="BQ1741">
        <v>0.23400000000000001</v>
      </c>
      <c r="BR1741">
        <v>0.23400000000000001</v>
      </c>
      <c r="BT1741">
        <v>0.32800000000000001</v>
      </c>
      <c r="BU1741">
        <v>7</v>
      </c>
      <c r="BV1741">
        <v>0</v>
      </c>
      <c r="BW1741">
        <v>217.000001</v>
      </c>
      <c r="BX1741">
        <v>23</v>
      </c>
      <c r="BY1741">
        <v>0</v>
      </c>
      <c r="BZ1741">
        <v>23</v>
      </c>
      <c r="CA1741">
        <v>0</v>
      </c>
      <c r="CB1741">
        <v>23</v>
      </c>
      <c r="CC1741">
        <v>237</v>
      </c>
      <c r="CD1741">
        <v>23</v>
      </c>
      <c r="CE1741">
        <v>106.39934518297081</v>
      </c>
      <c r="CF1741">
        <v>4</v>
      </c>
      <c r="CG1741">
        <v>1</v>
      </c>
      <c r="CM1741">
        <v>0.32800000000000001</v>
      </c>
      <c r="CQ1741" t="s">
        <v>162</v>
      </c>
      <c r="CR1741" t="s">
        <v>172</v>
      </c>
      <c r="CS1741" t="s">
        <v>183</v>
      </c>
      <c r="CT1741">
        <v>217.000001</v>
      </c>
      <c r="CU1741">
        <v>23</v>
      </c>
      <c r="CV1741">
        <v>0</v>
      </c>
      <c r="CW1741">
        <v>23</v>
      </c>
      <c r="CX1741">
        <v>0</v>
      </c>
      <c r="CY1741">
        <v>23</v>
      </c>
      <c r="CZ1741">
        <v>237</v>
      </c>
      <c r="DA1741">
        <v>23</v>
      </c>
      <c r="DB1741">
        <v>106.39934518297081</v>
      </c>
      <c r="DC1741">
        <v>4</v>
      </c>
      <c r="DD1741">
        <v>1</v>
      </c>
      <c r="DF1741">
        <v>0.219</v>
      </c>
    </row>
    <row r="1742" spans="1:110" x14ac:dyDescent="0.25">
      <c r="A1742" s="74">
        <v>3</v>
      </c>
      <c r="B1742" s="44">
        <v>1</v>
      </c>
      <c r="C1742" s="44">
        <v>1</v>
      </c>
      <c r="D1742" s="44">
        <v>6</v>
      </c>
      <c r="E1742" s="44">
        <v>-0.49056034633610601</v>
      </c>
      <c r="F1742" s="44">
        <v>1342.97987849999</v>
      </c>
      <c r="G1742" s="75">
        <v>109.97</v>
      </c>
      <c r="H1742" s="74">
        <v>0.45300000000000001</v>
      </c>
      <c r="I1742" s="44">
        <v>4</v>
      </c>
      <c r="J1742" s="75">
        <v>0</v>
      </c>
      <c r="K1742" s="74">
        <v>0.32800000000000001</v>
      </c>
      <c r="L1742" s="44">
        <v>4</v>
      </c>
      <c r="M1742" s="75">
        <v>0</v>
      </c>
      <c r="N1742" s="44">
        <v>0.312</v>
      </c>
      <c r="O1742" s="44">
        <v>4</v>
      </c>
      <c r="P1742" s="75">
        <v>0</v>
      </c>
      <c r="Q1742" s="80">
        <f t="shared" si="136"/>
        <v>0.36433333333333334</v>
      </c>
      <c r="R1742" s="88">
        <f t="shared" si="136"/>
        <v>4</v>
      </c>
      <c r="T1742" s="74">
        <v>0.89100000000000001</v>
      </c>
      <c r="U1742" s="44">
        <v>9</v>
      </c>
      <c r="V1742" s="44">
        <v>0</v>
      </c>
      <c r="W1742" s="44">
        <v>82.384513698980214</v>
      </c>
      <c r="X1742" s="44">
        <v>23</v>
      </c>
      <c r="Y1742" s="44">
        <v>217.00000000000003</v>
      </c>
      <c r="Z1742" s="44">
        <v>23</v>
      </c>
      <c r="AA1742" s="44">
        <v>0</v>
      </c>
      <c r="AB1742" s="44">
        <v>23</v>
      </c>
      <c r="AC1742" s="44">
        <v>237.00000000000003</v>
      </c>
      <c r="AD1742" s="44">
        <v>23</v>
      </c>
      <c r="AE1742" s="44">
        <v>115.0349849369193</v>
      </c>
      <c r="AF1742" s="44">
        <v>4</v>
      </c>
      <c r="AG1742" s="75">
        <v>1</v>
      </c>
      <c r="AH1742" s="74">
        <v>0.93799999999999994</v>
      </c>
      <c r="AI1742" s="44">
        <v>9</v>
      </c>
      <c r="AJ1742" s="44">
        <v>0</v>
      </c>
      <c r="AK1742" s="44">
        <v>82.384513698980214</v>
      </c>
      <c r="AL1742" s="44">
        <v>23</v>
      </c>
      <c r="AM1742" s="44">
        <v>217.00000000000003</v>
      </c>
      <c r="AN1742" s="44">
        <v>23</v>
      </c>
      <c r="AO1742" s="44">
        <v>0</v>
      </c>
      <c r="AP1742" s="44">
        <v>23</v>
      </c>
      <c r="AQ1742" s="44">
        <v>237.00000000000003</v>
      </c>
      <c r="AR1742" s="44">
        <v>23</v>
      </c>
      <c r="AS1742" s="44">
        <v>115.0349849369193</v>
      </c>
      <c r="AT1742" s="44">
        <v>4</v>
      </c>
      <c r="AU1742" s="75">
        <v>1</v>
      </c>
      <c r="AW1742">
        <v>9</v>
      </c>
      <c r="AX1742">
        <v>0</v>
      </c>
      <c r="AY1742">
        <v>82.384513698980214</v>
      </c>
      <c r="AZ1742">
        <v>23</v>
      </c>
      <c r="BA1742">
        <v>217.00000000000003</v>
      </c>
      <c r="BB1742">
        <v>23</v>
      </c>
      <c r="BC1742">
        <v>0</v>
      </c>
      <c r="BD1742">
        <v>23</v>
      </c>
      <c r="BE1742">
        <v>237.00000000000003</v>
      </c>
      <c r="BF1742">
        <v>23</v>
      </c>
      <c r="BG1742">
        <v>115.0349849369193</v>
      </c>
      <c r="BH1742">
        <v>4</v>
      </c>
      <c r="BI1742">
        <v>1</v>
      </c>
      <c r="BJ1742" s="74">
        <f t="shared" si="135"/>
        <v>0.91449999999999998</v>
      </c>
      <c r="BK1742" s="92">
        <f t="shared" si="137"/>
        <v>9</v>
      </c>
      <c r="BN1742" s="67">
        <f t="shared" si="138"/>
        <v>0.55016666666666669</v>
      </c>
      <c r="BO1742" s="9">
        <f t="shared" si="139"/>
        <v>5</v>
      </c>
      <c r="BQ1742">
        <v>0.28100000000000003</v>
      </c>
      <c r="BR1742">
        <v>0.28100000000000003</v>
      </c>
      <c r="BT1742">
        <v>0.375</v>
      </c>
      <c r="BU1742">
        <v>9</v>
      </c>
      <c r="BV1742">
        <v>0</v>
      </c>
      <c r="BW1742">
        <v>82.384513698980214</v>
      </c>
      <c r="BX1742">
        <v>23</v>
      </c>
      <c r="BY1742">
        <v>217.00000000000003</v>
      </c>
      <c r="BZ1742">
        <v>23</v>
      </c>
      <c r="CA1742">
        <v>0</v>
      </c>
      <c r="CB1742">
        <v>23</v>
      </c>
      <c r="CC1742">
        <v>237.00000000000003</v>
      </c>
      <c r="CD1742">
        <v>23</v>
      </c>
      <c r="CE1742">
        <v>115.0349849369193</v>
      </c>
      <c r="CF1742">
        <v>4</v>
      </c>
      <c r="CG1742">
        <v>1</v>
      </c>
      <c r="CM1742">
        <v>0.375</v>
      </c>
      <c r="CQ1742" t="s">
        <v>162</v>
      </c>
      <c r="CR1742" t="s">
        <v>180</v>
      </c>
      <c r="CS1742" t="s">
        <v>242</v>
      </c>
      <c r="CT1742">
        <v>82.384513698980214</v>
      </c>
      <c r="CU1742">
        <v>23</v>
      </c>
      <c r="CV1742">
        <v>217.00000000000003</v>
      </c>
      <c r="CW1742">
        <v>23</v>
      </c>
      <c r="CX1742">
        <v>0</v>
      </c>
      <c r="CY1742">
        <v>23</v>
      </c>
      <c r="CZ1742">
        <v>237.00000000000003</v>
      </c>
      <c r="DA1742">
        <v>23</v>
      </c>
      <c r="DB1742">
        <v>115.0349849369193</v>
      </c>
      <c r="DC1742">
        <v>4</v>
      </c>
      <c r="DD1742">
        <v>1</v>
      </c>
      <c r="DF1742">
        <v>0.26600000000000001</v>
      </c>
    </row>
    <row r="1743" spans="1:110" x14ac:dyDescent="0.25">
      <c r="A1743" s="74">
        <v>3</v>
      </c>
      <c r="B1743" s="44">
        <v>1</v>
      </c>
      <c r="C1743" s="44">
        <v>1</v>
      </c>
      <c r="D1743" s="44">
        <v>7</v>
      </c>
      <c r="E1743" s="44">
        <v>-0.393022341824247</v>
      </c>
      <c r="F1743" s="44">
        <v>1376.17713999999</v>
      </c>
      <c r="G1743" s="75">
        <v>118.02</v>
      </c>
      <c r="H1743" s="74">
        <v>0.45300000000000001</v>
      </c>
      <c r="I1743" s="44">
        <v>4</v>
      </c>
      <c r="J1743" s="75">
        <v>0</v>
      </c>
      <c r="K1743" s="74">
        <v>0.35899999999999999</v>
      </c>
      <c r="L1743" s="44">
        <v>4</v>
      </c>
      <c r="M1743" s="75">
        <v>0</v>
      </c>
      <c r="N1743" s="44">
        <v>0.28100000000000003</v>
      </c>
      <c r="O1743" s="44">
        <v>4</v>
      </c>
      <c r="P1743" s="75">
        <v>0</v>
      </c>
      <c r="Q1743" s="80">
        <f t="shared" si="136"/>
        <v>0.36433333333333334</v>
      </c>
      <c r="R1743" s="88">
        <f t="shared" si="136"/>
        <v>4</v>
      </c>
      <c r="T1743" s="74">
        <v>0.89</v>
      </c>
      <c r="U1743" s="44">
        <v>9</v>
      </c>
      <c r="V1743" s="44">
        <v>0</v>
      </c>
      <c r="W1743" s="44">
        <v>82.27736697715261</v>
      </c>
      <c r="X1743" s="44">
        <v>23</v>
      </c>
      <c r="Y1743" s="44">
        <v>217</v>
      </c>
      <c r="Z1743" s="44">
        <v>23</v>
      </c>
      <c r="AA1743" s="44">
        <v>0</v>
      </c>
      <c r="AB1743" s="44">
        <v>23</v>
      </c>
      <c r="AC1743" s="44">
        <v>237</v>
      </c>
      <c r="AD1743" s="44">
        <v>23</v>
      </c>
      <c r="AE1743" s="44">
        <v>114.42843101248911</v>
      </c>
      <c r="AF1743" s="44">
        <v>4</v>
      </c>
      <c r="AG1743" s="75">
        <v>1</v>
      </c>
      <c r="AH1743" s="74">
        <v>0.93700000000000006</v>
      </c>
      <c r="AI1743" s="44">
        <v>9</v>
      </c>
      <c r="AJ1743" s="44">
        <v>0</v>
      </c>
      <c r="AK1743" s="44">
        <v>82.27736697715261</v>
      </c>
      <c r="AL1743" s="44">
        <v>23</v>
      </c>
      <c r="AM1743" s="44">
        <v>217</v>
      </c>
      <c r="AN1743" s="44">
        <v>23</v>
      </c>
      <c r="AO1743" s="44">
        <v>0</v>
      </c>
      <c r="AP1743" s="44">
        <v>23</v>
      </c>
      <c r="AQ1743" s="44">
        <v>237</v>
      </c>
      <c r="AR1743" s="44">
        <v>23</v>
      </c>
      <c r="AS1743" s="44">
        <v>114.42843101248911</v>
      </c>
      <c r="AT1743" s="44">
        <v>4</v>
      </c>
      <c r="AU1743" s="75">
        <v>1</v>
      </c>
      <c r="AW1743">
        <v>9</v>
      </c>
      <c r="AX1743">
        <v>0</v>
      </c>
      <c r="AY1743">
        <v>82.27736697715261</v>
      </c>
      <c r="AZ1743">
        <v>23</v>
      </c>
      <c r="BA1743">
        <v>217</v>
      </c>
      <c r="BB1743">
        <v>23</v>
      </c>
      <c r="BC1743">
        <v>0</v>
      </c>
      <c r="BD1743">
        <v>23</v>
      </c>
      <c r="BE1743">
        <v>237</v>
      </c>
      <c r="BF1743">
        <v>23</v>
      </c>
      <c r="BG1743">
        <v>114.42843101248911</v>
      </c>
      <c r="BH1743">
        <v>4</v>
      </c>
      <c r="BI1743">
        <v>1</v>
      </c>
      <c r="BJ1743" s="74">
        <f t="shared" si="135"/>
        <v>0.91349999999999998</v>
      </c>
      <c r="BK1743" s="92">
        <f t="shared" si="137"/>
        <v>9</v>
      </c>
      <c r="BN1743" s="67">
        <f t="shared" si="138"/>
        <v>0.54916666666666658</v>
      </c>
      <c r="BO1743" s="9">
        <f t="shared" si="139"/>
        <v>5</v>
      </c>
      <c r="BQ1743">
        <v>0.28199999999999997</v>
      </c>
      <c r="BR1743">
        <v>0.28199999999999997</v>
      </c>
      <c r="BT1743">
        <v>0.39100000000000001</v>
      </c>
      <c r="BU1743">
        <v>9</v>
      </c>
      <c r="BV1743">
        <v>0</v>
      </c>
      <c r="BW1743">
        <v>82.27736697715261</v>
      </c>
      <c r="BX1743">
        <v>23</v>
      </c>
      <c r="BY1743">
        <v>217</v>
      </c>
      <c r="BZ1743">
        <v>23</v>
      </c>
      <c r="CA1743">
        <v>0</v>
      </c>
      <c r="CB1743">
        <v>23</v>
      </c>
      <c r="CC1743">
        <v>237</v>
      </c>
      <c r="CD1743">
        <v>23</v>
      </c>
      <c r="CE1743">
        <v>114.42843101248911</v>
      </c>
      <c r="CF1743">
        <v>4</v>
      </c>
      <c r="CG1743">
        <v>1</v>
      </c>
      <c r="CM1743">
        <v>0.39100000000000001</v>
      </c>
      <c r="CQ1743" t="s">
        <v>162</v>
      </c>
      <c r="CR1743" t="s">
        <v>176</v>
      </c>
      <c r="CS1743" t="s">
        <v>242</v>
      </c>
      <c r="CT1743">
        <v>82.27736697715261</v>
      </c>
      <c r="CU1743">
        <v>23</v>
      </c>
      <c r="CV1743">
        <v>217</v>
      </c>
      <c r="CW1743">
        <v>23</v>
      </c>
      <c r="CX1743">
        <v>0</v>
      </c>
      <c r="CY1743">
        <v>23</v>
      </c>
      <c r="CZ1743">
        <v>237</v>
      </c>
      <c r="DA1743">
        <v>23</v>
      </c>
      <c r="DB1743">
        <v>114.42843101248911</v>
      </c>
      <c r="DC1743">
        <v>4</v>
      </c>
      <c r="DD1743">
        <v>1</v>
      </c>
      <c r="DF1743">
        <v>0.28100000000000003</v>
      </c>
    </row>
    <row r="1744" spans="1:110" x14ac:dyDescent="0.25">
      <c r="A1744" s="74">
        <v>3</v>
      </c>
      <c r="B1744" s="44">
        <v>1</v>
      </c>
      <c r="C1744" s="44">
        <v>1</v>
      </c>
      <c r="D1744" s="44">
        <v>8</v>
      </c>
      <c r="E1744" s="44">
        <v>-0.29548433731237</v>
      </c>
      <c r="F1744" s="44">
        <v>1409.37440149999</v>
      </c>
      <c r="G1744" s="75">
        <v>126.07</v>
      </c>
      <c r="H1744" s="74">
        <v>0.45300000000000001</v>
      </c>
      <c r="I1744" s="44">
        <v>4</v>
      </c>
      <c r="J1744" s="75">
        <v>0</v>
      </c>
      <c r="K1744" s="74">
        <v>0.35899999999999999</v>
      </c>
      <c r="L1744" s="44">
        <v>4</v>
      </c>
      <c r="M1744" s="75">
        <v>0</v>
      </c>
      <c r="N1744" s="44">
        <v>0.28199999999999997</v>
      </c>
      <c r="O1744" s="44">
        <v>4</v>
      </c>
      <c r="P1744" s="75">
        <v>0</v>
      </c>
      <c r="Q1744" s="80">
        <f t="shared" si="136"/>
        <v>0.36466666666666669</v>
      </c>
      <c r="R1744" s="88">
        <f t="shared" si="136"/>
        <v>4</v>
      </c>
      <c r="T1744" s="74">
        <v>0.89</v>
      </c>
      <c r="U1744" s="44">
        <v>9</v>
      </c>
      <c r="V1744" s="44">
        <v>0</v>
      </c>
      <c r="W1744" s="44">
        <v>82.175789878181334</v>
      </c>
      <c r="X1744" s="44">
        <v>23</v>
      </c>
      <c r="Y1744" s="44">
        <v>217</v>
      </c>
      <c r="Z1744" s="44">
        <v>23</v>
      </c>
      <c r="AA1744" s="44">
        <v>0</v>
      </c>
      <c r="AB1744" s="44">
        <v>23</v>
      </c>
      <c r="AC1744" s="44">
        <v>237</v>
      </c>
      <c r="AD1744" s="44">
        <v>23</v>
      </c>
      <c r="AE1744" s="44">
        <v>113.85029372812338</v>
      </c>
      <c r="AF1744" s="44">
        <v>4</v>
      </c>
      <c r="AG1744" s="75">
        <v>1</v>
      </c>
      <c r="AH1744" s="74">
        <v>0.92200000000000004</v>
      </c>
      <c r="AI1744" s="44">
        <v>9</v>
      </c>
      <c r="AJ1744" s="44">
        <v>0</v>
      </c>
      <c r="AK1744" s="44">
        <v>82.175789878181334</v>
      </c>
      <c r="AL1744" s="44">
        <v>23</v>
      </c>
      <c r="AM1744" s="44">
        <v>217</v>
      </c>
      <c r="AN1744" s="44">
        <v>23</v>
      </c>
      <c r="AO1744" s="44">
        <v>0</v>
      </c>
      <c r="AP1744" s="44">
        <v>23</v>
      </c>
      <c r="AQ1744" s="44">
        <v>237</v>
      </c>
      <c r="AR1744" s="44">
        <v>23</v>
      </c>
      <c r="AS1744" s="44">
        <v>113.85029372812338</v>
      </c>
      <c r="AT1744" s="44">
        <v>4</v>
      </c>
      <c r="AU1744" s="75">
        <v>1</v>
      </c>
      <c r="AW1744">
        <v>9</v>
      </c>
      <c r="AX1744">
        <v>0</v>
      </c>
      <c r="AY1744">
        <v>82.175789878181334</v>
      </c>
      <c r="AZ1744">
        <v>23</v>
      </c>
      <c r="BA1744">
        <v>217</v>
      </c>
      <c r="BB1744">
        <v>23</v>
      </c>
      <c r="BC1744">
        <v>0</v>
      </c>
      <c r="BD1744">
        <v>23</v>
      </c>
      <c r="BE1744">
        <v>237</v>
      </c>
      <c r="BF1744">
        <v>23</v>
      </c>
      <c r="BG1744">
        <v>113.85029372812338</v>
      </c>
      <c r="BH1744">
        <v>4</v>
      </c>
      <c r="BI1744">
        <v>1</v>
      </c>
      <c r="BJ1744" s="74">
        <f t="shared" si="135"/>
        <v>0.90600000000000003</v>
      </c>
      <c r="BK1744" s="92">
        <f t="shared" si="137"/>
        <v>9</v>
      </c>
      <c r="BN1744" s="67">
        <f t="shared" si="138"/>
        <v>0.54133333333333333</v>
      </c>
      <c r="BO1744" s="9">
        <f t="shared" si="139"/>
        <v>5</v>
      </c>
      <c r="BQ1744">
        <v>0.26500000000000001</v>
      </c>
      <c r="BR1744">
        <v>0.26500000000000001</v>
      </c>
      <c r="BT1744">
        <v>0.39100000000000001</v>
      </c>
      <c r="BU1744">
        <v>9</v>
      </c>
      <c r="BV1744">
        <v>0</v>
      </c>
      <c r="BW1744">
        <v>82.175789878181334</v>
      </c>
      <c r="BX1744">
        <v>23</v>
      </c>
      <c r="BY1744">
        <v>217</v>
      </c>
      <c r="BZ1744">
        <v>23</v>
      </c>
      <c r="CA1744">
        <v>0</v>
      </c>
      <c r="CB1744">
        <v>23</v>
      </c>
      <c r="CC1744">
        <v>237</v>
      </c>
      <c r="CD1744">
        <v>23</v>
      </c>
      <c r="CE1744">
        <v>113.85029372812338</v>
      </c>
      <c r="CF1744">
        <v>4</v>
      </c>
      <c r="CG1744">
        <v>1</v>
      </c>
      <c r="CM1744">
        <v>0.39100000000000001</v>
      </c>
      <c r="CQ1744" t="s">
        <v>162</v>
      </c>
      <c r="CR1744" t="s">
        <v>182</v>
      </c>
      <c r="CS1744" t="s">
        <v>242</v>
      </c>
      <c r="CT1744">
        <v>82.175789878181334</v>
      </c>
      <c r="CU1744">
        <v>23</v>
      </c>
      <c r="CV1744">
        <v>217</v>
      </c>
      <c r="CW1744">
        <v>23</v>
      </c>
      <c r="CX1744">
        <v>0</v>
      </c>
      <c r="CY1744">
        <v>23</v>
      </c>
      <c r="CZ1744">
        <v>237</v>
      </c>
      <c r="DA1744">
        <v>23</v>
      </c>
      <c r="DB1744">
        <v>113.85029372812338</v>
      </c>
      <c r="DC1744">
        <v>4</v>
      </c>
      <c r="DD1744">
        <v>1</v>
      </c>
      <c r="DF1744">
        <v>0.29699999999999999</v>
      </c>
    </row>
    <row r="1745" spans="1:110" x14ac:dyDescent="0.25">
      <c r="A1745" s="74">
        <v>3</v>
      </c>
      <c r="B1745" s="44">
        <v>1</v>
      </c>
      <c r="C1745" s="44">
        <v>1</v>
      </c>
      <c r="D1745" s="44">
        <v>9</v>
      </c>
      <c r="E1745" s="44">
        <v>-0.19794633280047499</v>
      </c>
      <c r="F1745" s="44">
        <v>1442.5716629999899</v>
      </c>
      <c r="G1745" s="75">
        <v>134.12</v>
      </c>
      <c r="H1745" s="74">
        <v>0.45300000000000001</v>
      </c>
      <c r="I1745" s="44">
        <v>4</v>
      </c>
      <c r="J1745" s="75">
        <v>0</v>
      </c>
      <c r="K1745" s="74">
        <v>0.34399999999999997</v>
      </c>
      <c r="L1745" s="44">
        <v>4</v>
      </c>
      <c r="M1745" s="75">
        <v>0</v>
      </c>
      <c r="N1745" s="44">
        <v>0.28100000000000003</v>
      </c>
      <c r="O1745" s="44">
        <v>4</v>
      </c>
      <c r="P1745" s="75">
        <v>0</v>
      </c>
      <c r="Q1745" s="80">
        <f t="shared" si="136"/>
        <v>0.35933333333333328</v>
      </c>
      <c r="R1745" s="88">
        <f t="shared" si="136"/>
        <v>4</v>
      </c>
      <c r="T1745" s="74">
        <v>0.89100000000000001</v>
      </c>
      <c r="U1745" s="44">
        <v>9</v>
      </c>
      <c r="V1745" s="44">
        <v>0</v>
      </c>
      <c r="W1745" s="44">
        <v>82.07932674562403</v>
      </c>
      <c r="X1745" s="44">
        <v>23</v>
      </c>
      <c r="Y1745" s="44">
        <v>217.000001</v>
      </c>
      <c r="Z1745" s="44">
        <v>23</v>
      </c>
      <c r="AA1745" s="44">
        <v>0</v>
      </c>
      <c r="AB1745" s="44">
        <v>23</v>
      </c>
      <c r="AC1745" s="44">
        <v>237</v>
      </c>
      <c r="AD1745" s="44">
        <v>23</v>
      </c>
      <c r="AE1745" s="44">
        <v>113.29864562924374</v>
      </c>
      <c r="AF1745" s="44">
        <v>4</v>
      </c>
      <c r="AG1745" s="75">
        <v>1</v>
      </c>
      <c r="AH1745" s="74">
        <v>0.93700000000000006</v>
      </c>
      <c r="AI1745" s="44">
        <v>9</v>
      </c>
      <c r="AJ1745" s="44">
        <v>0</v>
      </c>
      <c r="AK1745" s="44">
        <v>82.07932674562403</v>
      </c>
      <c r="AL1745" s="44">
        <v>23</v>
      </c>
      <c r="AM1745" s="44">
        <v>217.000001</v>
      </c>
      <c r="AN1745" s="44">
        <v>23</v>
      </c>
      <c r="AO1745" s="44">
        <v>0</v>
      </c>
      <c r="AP1745" s="44">
        <v>23</v>
      </c>
      <c r="AQ1745" s="44">
        <v>237</v>
      </c>
      <c r="AR1745" s="44">
        <v>23</v>
      </c>
      <c r="AS1745" s="44">
        <v>113.29864562924374</v>
      </c>
      <c r="AT1745" s="44">
        <v>4</v>
      </c>
      <c r="AU1745" s="75">
        <v>1</v>
      </c>
      <c r="AW1745">
        <v>9</v>
      </c>
      <c r="AX1745">
        <v>0</v>
      </c>
      <c r="AY1745">
        <v>82.07932674562403</v>
      </c>
      <c r="AZ1745">
        <v>23</v>
      </c>
      <c r="BA1745">
        <v>217.000001</v>
      </c>
      <c r="BB1745">
        <v>23</v>
      </c>
      <c r="BC1745">
        <v>0</v>
      </c>
      <c r="BD1745">
        <v>23</v>
      </c>
      <c r="BE1745">
        <v>237</v>
      </c>
      <c r="BF1745">
        <v>23</v>
      </c>
      <c r="BG1745">
        <v>113.29864562924374</v>
      </c>
      <c r="BH1745">
        <v>4</v>
      </c>
      <c r="BI1745">
        <v>1</v>
      </c>
      <c r="BJ1745" s="74">
        <f t="shared" si="135"/>
        <v>0.91400000000000003</v>
      </c>
      <c r="BK1745" s="92">
        <f t="shared" si="137"/>
        <v>9</v>
      </c>
      <c r="BN1745" s="67">
        <f t="shared" si="138"/>
        <v>0.55466666666666675</v>
      </c>
      <c r="BO1745" s="9">
        <f t="shared" si="139"/>
        <v>5</v>
      </c>
      <c r="BQ1745">
        <v>0.28100000000000003</v>
      </c>
      <c r="BR1745">
        <v>0.28100000000000003</v>
      </c>
      <c r="BT1745">
        <v>0.39</v>
      </c>
      <c r="BU1745">
        <v>9</v>
      </c>
      <c r="BV1745">
        <v>0</v>
      </c>
      <c r="BW1745">
        <v>82.07932674562403</v>
      </c>
      <c r="BX1745">
        <v>23</v>
      </c>
      <c r="BY1745">
        <v>217.000001</v>
      </c>
      <c r="BZ1745">
        <v>23</v>
      </c>
      <c r="CA1745">
        <v>0</v>
      </c>
      <c r="CB1745">
        <v>23</v>
      </c>
      <c r="CC1745">
        <v>237</v>
      </c>
      <c r="CD1745">
        <v>23</v>
      </c>
      <c r="CE1745">
        <v>113.29864562924374</v>
      </c>
      <c r="CF1745">
        <v>4</v>
      </c>
      <c r="CG1745">
        <v>1</v>
      </c>
      <c r="CM1745">
        <v>0.39</v>
      </c>
      <c r="CQ1745" t="s">
        <v>162</v>
      </c>
      <c r="CR1745" t="s">
        <v>182</v>
      </c>
      <c r="CS1745" t="s">
        <v>242</v>
      </c>
      <c r="CT1745">
        <v>82.07932674562403</v>
      </c>
      <c r="CU1745">
        <v>23</v>
      </c>
      <c r="CV1745">
        <v>217.000001</v>
      </c>
      <c r="CW1745">
        <v>23</v>
      </c>
      <c r="CX1745">
        <v>0</v>
      </c>
      <c r="CY1745">
        <v>23</v>
      </c>
      <c r="CZ1745">
        <v>237</v>
      </c>
      <c r="DA1745">
        <v>23</v>
      </c>
      <c r="DB1745">
        <v>113.29864562924374</v>
      </c>
      <c r="DC1745">
        <v>4</v>
      </c>
      <c r="DD1745">
        <v>1</v>
      </c>
      <c r="DF1745">
        <v>0.29699999999999999</v>
      </c>
    </row>
    <row r="1746" spans="1:110" x14ac:dyDescent="0.25">
      <c r="A1746" s="74">
        <v>3</v>
      </c>
      <c r="B1746" s="44">
        <v>1</v>
      </c>
      <c r="C1746" s="44">
        <v>1</v>
      </c>
      <c r="D1746" s="44">
        <v>10</v>
      </c>
      <c r="E1746" s="44">
        <v>-0.100408328288615</v>
      </c>
      <c r="F1746" s="44">
        <v>1475.7689244999899</v>
      </c>
      <c r="G1746" s="75">
        <v>142.16999999999999</v>
      </c>
      <c r="H1746" s="74">
        <v>0.45400000000000001</v>
      </c>
      <c r="I1746" s="44">
        <v>4</v>
      </c>
      <c r="J1746" s="75">
        <v>0</v>
      </c>
      <c r="K1746" s="74">
        <v>0.35899999999999999</v>
      </c>
      <c r="L1746" s="44">
        <v>4</v>
      </c>
      <c r="M1746" s="75">
        <v>0</v>
      </c>
      <c r="N1746" s="44">
        <v>0.29599999999999999</v>
      </c>
      <c r="O1746" s="44">
        <v>4</v>
      </c>
      <c r="P1746" s="75">
        <v>0</v>
      </c>
      <c r="Q1746" s="80">
        <f t="shared" si="136"/>
        <v>0.36966666666666664</v>
      </c>
      <c r="R1746" s="88">
        <f t="shared" si="136"/>
        <v>4</v>
      </c>
      <c r="T1746" s="74">
        <v>0.89100000000000001</v>
      </c>
      <c r="U1746" s="44">
        <v>9</v>
      </c>
      <c r="V1746" s="44">
        <v>0</v>
      </c>
      <c r="W1746" s="44">
        <v>81.987592187508696</v>
      </c>
      <c r="X1746" s="44">
        <v>23</v>
      </c>
      <c r="Y1746" s="44">
        <v>217.000001</v>
      </c>
      <c r="Z1746" s="44">
        <v>23</v>
      </c>
      <c r="AA1746" s="44">
        <v>0</v>
      </c>
      <c r="AB1746" s="44">
        <v>23</v>
      </c>
      <c r="AC1746" s="44">
        <v>237</v>
      </c>
      <c r="AD1746" s="44">
        <v>23</v>
      </c>
      <c r="AE1746" s="44">
        <v>112.77166698989511</v>
      </c>
      <c r="AF1746" s="44">
        <v>4</v>
      </c>
      <c r="AG1746" s="75">
        <v>1</v>
      </c>
      <c r="AH1746" s="74">
        <v>0.93799999999999994</v>
      </c>
      <c r="AI1746" s="44">
        <v>9</v>
      </c>
      <c r="AJ1746" s="44">
        <v>0</v>
      </c>
      <c r="AK1746" s="44">
        <v>81.987592187508696</v>
      </c>
      <c r="AL1746" s="44">
        <v>23</v>
      </c>
      <c r="AM1746" s="44">
        <v>217.000001</v>
      </c>
      <c r="AN1746" s="44">
        <v>23</v>
      </c>
      <c r="AO1746" s="44">
        <v>0</v>
      </c>
      <c r="AP1746" s="44">
        <v>23</v>
      </c>
      <c r="AQ1746" s="44">
        <v>237</v>
      </c>
      <c r="AR1746" s="44">
        <v>23</v>
      </c>
      <c r="AS1746" s="44">
        <v>112.77166698989511</v>
      </c>
      <c r="AT1746" s="44">
        <v>4</v>
      </c>
      <c r="AU1746" s="75">
        <v>1</v>
      </c>
      <c r="AW1746">
        <v>9</v>
      </c>
      <c r="AX1746">
        <v>0</v>
      </c>
      <c r="AY1746">
        <v>81.987592187508696</v>
      </c>
      <c r="AZ1746">
        <v>23</v>
      </c>
      <c r="BA1746">
        <v>217.000001</v>
      </c>
      <c r="BB1746">
        <v>23</v>
      </c>
      <c r="BC1746">
        <v>0</v>
      </c>
      <c r="BD1746">
        <v>23</v>
      </c>
      <c r="BE1746">
        <v>237</v>
      </c>
      <c r="BF1746">
        <v>23</v>
      </c>
      <c r="BG1746">
        <v>112.77166698989511</v>
      </c>
      <c r="BH1746">
        <v>4</v>
      </c>
      <c r="BI1746">
        <v>1</v>
      </c>
      <c r="BJ1746" s="74">
        <f t="shared" si="135"/>
        <v>0.91449999999999998</v>
      </c>
      <c r="BK1746" s="92">
        <f t="shared" si="137"/>
        <v>9</v>
      </c>
      <c r="BN1746" s="67">
        <f t="shared" si="138"/>
        <v>0.54483333333333328</v>
      </c>
      <c r="BO1746" s="9">
        <f t="shared" si="139"/>
        <v>5</v>
      </c>
      <c r="BQ1746">
        <v>0.29699999999999999</v>
      </c>
      <c r="BR1746">
        <v>0.29699999999999999</v>
      </c>
      <c r="BT1746">
        <v>0.39</v>
      </c>
      <c r="BU1746">
        <v>9</v>
      </c>
      <c r="BV1746">
        <v>0</v>
      </c>
      <c r="BW1746">
        <v>81.987592187508696</v>
      </c>
      <c r="BX1746">
        <v>23</v>
      </c>
      <c r="BY1746">
        <v>217.000001</v>
      </c>
      <c r="BZ1746">
        <v>23</v>
      </c>
      <c r="CA1746">
        <v>0</v>
      </c>
      <c r="CB1746">
        <v>23</v>
      </c>
      <c r="CC1746">
        <v>237</v>
      </c>
      <c r="CD1746">
        <v>23</v>
      </c>
      <c r="CE1746">
        <v>112.77166698989511</v>
      </c>
      <c r="CF1746">
        <v>4</v>
      </c>
      <c r="CG1746">
        <v>1</v>
      </c>
      <c r="CM1746">
        <v>0.39</v>
      </c>
      <c r="CQ1746" t="s">
        <v>162</v>
      </c>
      <c r="CR1746" t="s">
        <v>177</v>
      </c>
      <c r="CS1746" t="s">
        <v>242</v>
      </c>
      <c r="CT1746">
        <v>81.987592187508696</v>
      </c>
      <c r="CU1746">
        <v>23</v>
      </c>
      <c r="CV1746">
        <v>217.000001</v>
      </c>
      <c r="CW1746">
        <v>23</v>
      </c>
      <c r="CX1746">
        <v>0</v>
      </c>
      <c r="CY1746">
        <v>23</v>
      </c>
      <c r="CZ1746">
        <v>237</v>
      </c>
      <c r="DA1746">
        <v>23</v>
      </c>
      <c r="DB1746">
        <v>112.77166698989511</v>
      </c>
      <c r="DC1746">
        <v>4</v>
      </c>
      <c r="DD1746">
        <v>1</v>
      </c>
      <c r="DF1746">
        <v>0.25</v>
      </c>
    </row>
    <row r="1747" spans="1:110" x14ac:dyDescent="0.25">
      <c r="A1747" s="74">
        <v>3</v>
      </c>
      <c r="B1747" s="44">
        <v>1</v>
      </c>
      <c r="C1747" s="44">
        <v>1</v>
      </c>
      <c r="D1747" s="44">
        <v>11</v>
      </c>
      <c r="E1747" s="44">
        <v>-2.8703237767389099E-3</v>
      </c>
      <c r="F1747" s="44">
        <v>1508.9661859999901</v>
      </c>
      <c r="G1747" s="75">
        <v>150.22</v>
      </c>
      <c r="H1747" s="74">
        <v>0.48499999999999999</v>
      </c>
      <c r="I1747" s="44">
        <v>4</v>
      </c>
      <c r="J1747" s="75">
        <v>0</v>
      </c>
      <c r="K1747" s="74">
        <v>0.34399999999999997</v>
      </c>
      <c r="L1747" s="44">
        <v>4</v>
      </c>
      <c r="M1747" s="75">
        <v>0</v>
      </c>
      <c r="N1747" s="44">
        <v>0.28199999999999997</v>
      </c>
      <c r="O1747" s="44">
        <v>4</v>
      </c>
      <c r="P1747" s="75">
        <v>0</v>
      </c>
      <c r="Q1747" s="80">
        <f t="shared" si="136"/>
        <v>0.37033333333333335</v>
      </c>
      <c r="R1747" s="88">
        <f t="shared" si="136"/>
        <v>4</v>
      </c>
      <c r="T1747" s="74">
        <v>0.875</v>
      </c>
      <c r="U1747" s="44">
        <v>9</v>
      </c>
      <c r="V1747" s="44">
        <v>0</v>
      </c>
      <c r="W1747" s="44">
        <v>81.900247110079306</v>
      </c>
      <c r="X1747" s="44">
        <v>23</v>
      </c>
      <c r="Y1747" s="44">
        <v>217</v>
      </c>
      <c r="Z1747" s="44">
        <v>23</v>
      </c>
      <c r="AA1747" s="44">
        <v>0</v>
      </c>
      <c r="AB1747" s="44">
        <v>23</v>
      </c>
      <c r="AC1747" s="44">
        <v>237.00000000000003</v>
      </c>
      <c r="AD1747" s="44">
        <v>23</v>
      </c>
      <c r="AE1747" s="44">
        <v>112.26775938537664</v>
      </c>
      <c r="AF1747" s="44">
        <v>4</v>
      </c>
      <c r="AG1747" s="75">
        <v>1</v>
      </c>
      <c r="AH1747" s="74">
        <v>0.93700000000000006</v>
      </c>
      <c r="AI1747" s="44">
        <v>9</v>
      </c>
      <c r="AJ1747" s="44">
        <v>0</v>
      </c>
      <c r="AK1747" s="44">
        <v>81.900247110079306</v>
      </c>
      <c r="AL1747" s="44">
        <v>23</v>
      </c>
      <c r="AM1747" s="44">
        <v>217</v>
      </c>
      <c r="AN1747" s="44">
        <v>23</v>
      </c>
      <c r="AO1747" s="44">
        <v>0</v>
      </c>
      <c r="AP1747" s="44">
        <v>23</v>
      </c>
      <c r="AQ1747" s="44">
        <v>237.00000000000003</v>
      </c>
      <c r="AR1747" s="44">
        <v>23</v>
      </c>
      <c r="AS1747" s="44">
        <v>112.26775938537664</v>
      </c>
      <c r="AT1747" s="44">
        <v>4</v>
      </c>
      <c r="AU1747" s="75">
        <v>1</v>
      </c>
      <c r="AW1747">
        <v>9</v>
      </c>
      <c r="AX1747">
        <v>0</v>
      </c>
      <c r="AY1747">
        <v>81.900247110079306</v>
      </c>
      <c r="AZ1747">
        <v>23</v>
      </c>
      <c r="BA1747">
        <v>217</v>
      </c>
      <c r="BB1747">
        <v>23</v>
      </c>
      <c r="BC1747">
        <v>0</v>
      </c>
      <c r="BD1747">
        <v>23</v>
      </c>
      <c r="BE1747">
        <v>237.00000000000003</v>
      </c>
      <c r="BF1747">
        <v>23</v>
      </c>
      <c r="BG1747">
        <v>112.26775938537664</v>
      </c>
      <c r="BH1747">
        <v>4</v>
      </c>
      <c r="BI1747">
        <v>1</v>
      </c>
      <c r="BJ1747" s="74">
        <f t="shared" si="135"/>
        <v>0.90600000000000003</v>
      </c>
      <c r="BK1747" s="92">
        <f t="shared" si="137"/>
        <v>9</v>
      </c>
      <c r="BN1747" s="67">
        <f t="shared" si="138"/>
        <v>0.53566666666666674</v>
      </c>
      <c r="BO1747" s="9">
        <f t="shared" si="139"/>
        <v>5</v>
      </c>
      <c r="BQ1747">
        <v>0.28100000000000003</v>
      </c>
      <c r="BR1747">
        <v>0.28100000000000003</v>
      </c>
      <c r="BT1747">
        <v>0.375</v>
      </c>
      <c r="BU1747">
        <v>9</v>
      </c>
      <c r="BV1747">
        <v>0</v>
      </c>
      <c r="BW1747">
        <v>81.900247110079306</v>
      </c>
      <c r="BX1747">
        <v>23</v>
      </c>
      <c r="BY1747">
        <v>217</v>
      </c>
      <c r="BZ1747">
        <v>23</v>
      </c>
      <c r="CA1747">
        <v>0</v>
      </c>
      <c r="CB1747">
        <v>23</v>
      </c>
      <c r="CC1747">
        <v>237.00000000000003</v>
      </c>
      <c r="CD1747">
        <v>23</v>
      </c>
      <c r="CE1747">
        <v>112.26775938537664</v>
      </c>
      <c r="CF1747">
        <v>4</v>
      </c>
      <c r="CG1747">
        <v>1</v>
      </c>
      <c r="CM1747">
        <v>0.375</v>
      </c>
      <c r="CQ1747" t="s">
        <v>162</v>
      </c>
      <c r="CR1747" t="s">
        <v>176</v>
      </c>
      <c r="CS1747" t="s">
        <v>242</v>
      </c>
      <c r="CT1747">
        <v>81.900247110079306</v>
      </c>
      <c r="CU1747">
        <v>23</v>
      </c>
      <c r="CV1747">
        <v>217</v>
      </c>
      <c r="CW1747">
        <v>23</v>
      </c>
      <c r="CX1747">
        <v>0</v>
      </c>
      <c r="CY1747">
        <v>23</v>
      </c>
      <c r="CZ1747">
        <v>237.00000000000003</v>
      </c>
      <c r="DA1747">
        <v>23</v>
      </c>
      <c r="DB1747">
        <v>112.26775938537664</v>
      </c>
      <c r="DC1747">
        <v>4</v>
      </c>
      <c r="DD1747">
        <v>1</v>
      </c>
      <c r="DF1747">
        <v>0.28100000000000003</v>
      </c>
    </row>
    <row r="1748" spans="1:110" x14ac:dyDescent="0.25">
      <c r="A1748" s="74">
        <v>3</v>
      </c>
      <c r="B1748" s="44">
        <v>1</v>
      </c>
      <c r="C1748" s="44">
        <v>1</v>
      </c>
      <c r="D1748" s="44">
        <v>12</v>
      </c>
      <c r="E1748" s="44">
        <v>9.4667680735138093E-2</v>
      </c>
      <c r="F1748" s="44">
        <v>1542.1634474999901</v>
      </c>
      <c r="G1748" s="75">
        <v>158.27000000000001</v>
      </c>
      <c r="H1748" s="74">
        <v>0.45300000000000001</v>
      </c>
      <c r="I1748" s="44">
        <v>4</v>
      </c>
      <c r="J1748" s="75">
        <v>0</v>
      </c>
      <c r="K1748" s="74">
        <v>0.34399999999999997</v>
      </c>
      <c r="L1748" s="44">
        <v>4</v>
      </c>
      <c r="M1748" s="75">
        <v>0</v>
      </c>
      <c r="N1748" s="44">
        <v>0.28100000000000003</v>
      </c>
      <c r="O1748" s="44">
        <v>4</v>
      </c>
      <c r="P1748" s="75">
        <v>0</v>
      </c>
      <c r="Q1748" s="80">
        <f t="shared" si="136"/>
        <v>0.35933333333333328</v>
      </c>
      <c r="R1748" s="88">
        <f t="shared" si="136"/>
        <v>4</v>
      </c>
      <c r="T1748" s="74">
        <v>0.875</v>
      </c>
      <c r="U1748" s="44">
        <v>9</v>
      </c>
      <c r="V1748" s="44">
        <v>0</v>
      </c>
      <c r="W1748" s="44">
        <v>81.816940476734601</v>
      </c>
      <c r="X1748" s="44">
        <v>23</v>
      </c>
      <c r="Y1748" s="44">
        <v>217</v>
      </c>
      <c r="Z1748" s="44">
        <v>23</v>
      </c>
      <c r="AA1748" s="44">
        <v>0</v>
      </c>
      <c r="AB1748" s="44">
        <v>23</v>
      </c>
      <c r="AC1748" s="44">
        <v>237</v>
      </c>
      <c r="AD1748" s="44">
        <v>23</v>
      </c>
      <c r="AE1748" s="44">
        <v>111.78542153593686</v>
      </c>
      <c r="AF1748" s="44">
        <v>4</v>
      </c>
      <c r="AG1748" s="75">
        <v>1</v>
      </c>
      <c r="AH1748" s="74">
        <v>0.93799999999999994</v>
      </c>
      <c r="AI1748" s="44">
        <v>9</v>
      </c>
      <c r="AJ1748" s="44">
        <v>0</v>
      </c>
      <c r="AK1748" s="44">
        <v>81.816940476734601</v>
      </c>
      <c r="AL1748" s="44">
        <v>23</v>
      </c>
      <c r="AM1748" s="44">
        <v>217</v>
      </c>
      <c r="AN1748" s="44">
        <v>23</v>
      </c>
      <c r="AO1748" s="44">
        <v>0</v>
      </c>
      <c r="AP1748" s="44">
        <v>23</v>
      </c>
      <c r="AQ1748" s="44">
        <v>237</v>
      </c>
      <c r="AR1748" s="44">
        <v>23</v>
      </c>
      <c r="AS1748" s="44">
        <v>111.78542153593686</v>
      </c>
      <c r="AT1748" s="44">
        <v>4</v>
      </c>
      <c r="AU1748" s="75">
        <v>1</v>
      </c>
      <c r="AW1748">
        <v>9</v>
      </c>
      <c r="AX1748">
        <v>0</v>
      </c>
      <c r="AY1748">
        <v>81.816940476734601</v>
      </c>
      <c r="AZ1748">
        <v>23</v>
      </c>
      <c r="BA1748">
        <v>217</v>
      </c>
      <c r="BB1748">
        <v>23</v>
      </c>
      <c r="BC1748">
        <v>0</v>
      </c>
      <c r="BD1748">
        <v>23</v>
      </c>
      <c r="BE1748">
        <v>237</v>
      </c>
      <c r="BF1748">
        <v>23</v>
      </c>
      <c r="BG1748">
        <v>111.78542153593686</v>
      </c>
      <c r="BH1748">
        <v>4</v>
      </c>
      <c r="BI1748">
        <v>1</v>
      </c>
      <c r="BJ1748" s="74">
        <f t="shared" si="135"/>
        <v>0.90649999999999997</v>
      </c>
      <c r="BK1748" s="92">
        <f t="shared" si="137"/>
        <v>9</v>
      </c>
      <c r="BN1748" s="67">
        <f t="shared" si="138"/>
        <v>0.54716666666666669</v>
      </c>
      <c r="BO1748" s="9">
        <f t="shared" si="139"/>
        <v>5</v>
      </c>
      <c r="BQ1748">
        <v>0.32800000000000001</v>
      </c>
      <c r="BR1748">
        <v>0.32800000000000001</v>
      </c>
      <c r="BT1748">
        <v>0.39100000000000001</v>
      </c>
      <c r="BU1748">
        <v>9</v>
      </c>
      <c r="BV1748">
        <v>0</v>
      </c>
      <c r="BW1748">
        <v>81.816940476734601</v>
      </c>
      <c r="BX1748">
        <v>23</v>
      </c>
      <c r="BY1748">
        <v>217</v>
      </c>
      <c r="BZ1748">
        <v>23</v>
      </c>
      <c r="CA1748">
        <v>0</v>
      </c>
      <c r="CB1748">
        <v>23</v>
      </c>
      <c r="CC1748">
        <v>237</v>
      </c>
      <c r="CD1748">
        <v>23</v>
      </c>
      <c r="CE1748">
        <v>111.78542153593686</v>
      </c>
      <c r="CF1748">
        <v>4</v>
      </c>
      <c r="CG1748">
        <v>1</v>
      </c>
      <c r="CM1748">
        <v>0.39100000000000001</v>
      </c>
      <c r="CQ1748" t="s">
        <v>162</v>
      </c>
      <c r="CR1748" t="s">
        <v>177</v>
      </c>
      <c r="CS1748" t="s">
        <v>242</v>
      </c>
      <c r="CT1748">
        <v>81.816940476734601</v>
      </c>
      <c r="CU1748">
        <v>23</v>
      </c>
      <c r="CV1748">
        <v>217</v>
      </c>
      <c r="CW1748">
        <v>23</v>
      </c>
      <c r="CX1748">
        <v>0</v>
      </c>
      <c r="CY1748">
        <v>23</v>
      </c>
      <c r="CZ1748">
        <v>237</v>
      </c>
      <c r="DA1748">
        <v>23</v>
      </c>
      <c r="DB1748">
        <v>111.78542153593686</v>
      </c>
      <c r="DC1748">
        <v>4</v>
      </c>
      <c r="DD1748">
        <v>1</v>
      </c>
      <c r="DF1748">
        <v>0.25</v>
      </c>
    </row>
    <row r="1749" spans="1:110" x14ac:dyDescent="0.25">
      <c r="A1749" s="74">
        <v>3</v>
      </c>
      <c r="B1749" s="44">
        <v>1</v>
      </c>
      <c r="C1749" s="44">
        <v>1</v>
      </c>
      <c r="D1749" s="44">
        <v>13</v>
      </c>
      <c r="E1749" s="44">
        <v>0.19220568524701501</v>
      </c>
      <c r="F1749" s="44">
        <v>1575.36070899999</v>
      </c>
      <c r="G1749" s="75">
        <v>166.32</v>
      </c>
      <c r="H1749" s="74">
        <v>0.45400000000000001</v>
      </c>
      <c r="I1749" s="44">
        <v>4</v>
      </c>
      <c r="J1749" s="75">
        <v>0</v>
      </c>
      <c r="K1749" s="74">
        <v>0.34399999999999997</v>
      </c>
      <c r="L1749" s="44">
        <v>4</v>
      </c>
      <c r="M1749" s="75">
        <v>0</v>
      </c>
      <c r="N1749" s="44">
        <v>0.28199999999999997</v>
      </c>
      <c r="O1749" s="44">
        <v>4</v>
      </c>
      <c r="P1749" s="75">
        <v>0</v>
      </c>
      <c r="Q1749" s="80">
        <f t="shared" si="136"/>
        <v>0.36000000000000004</v>
      </c>
      <c r="R1749" s="88">
        <f t="shared" si="136"/>
        <v>4</v>
      </c>
      <c r="T1749" s="74">
        <v>0.89</v>
      </c>
      <c r="U1749" s="44">
        <v>9</v>
      </c>
      <c r="V1749" s="44">
        <v>0</v>
      </c>
      <c r="W1749" s="44">
        <v>81.737413916901431</v>
      </c>
      <c r="X1749" s="44">
        <v>23</v>
      </c>
      <c r="Y1749" s="44">
        <v>217.000001</v>
      </c>
      <c r="Z1749" s="44">
        <v>23</v>
      </c>
      <c r="AA1749" s="44">
        <v>0</v>
      </c>
      <c r="AB1749" s="44">
        <v>23</v>
      </c>
      <c r="AC1749" s="44">
        <v>237</v>
      </c>
      <c r="AD1749" s="44">
        <v>23</v>
      </c>
      <c r="AE1749" s="44">
        <v>111.32335637516846</v>
      </c>
      <c r="AF1749" s="44">
        <v>4</v>
      </c>
      <c r="AG1749" s="75">
        <v>1</v>
      </c>
      <c r="AH1749" s="74">
        <v>0.92200000000000004</v>
      </c>
      <c r="AI1749" s="44">
        <v>9</v>
      </c>
      <c r="AJ1749" s="44">
        <v>0</v>
      </c>
      <c r="AK1749" s="44">
        <v>81.737413916901431</v>
      </c>
      <c r="AL1749" s="44">
        <v>23</v>
      </c>
      <c r="AM1749" s="44">
        <v>217.000001</v>
      </c>
      <c r="AN1749" s="44">
        <v>23</v>
      </c>
      <c r="AO1749" s="44">
        <v>0</v>
      </c>
      <c r="AP1749" s="44">
        <v>23</v>
      </c>
      <c r="AQ1749" s="44">
        <v>237</v>
      </c>
      <c r="AR1749" s="44">
        <v>23</v>
      </c>
      <c r="AS1749" s="44">
        <v>111.32335637516846</v>
      </c>
      <c r="AT1749" s="44">
        <v>4</v>
      </c>
      <c r="AU1749" s="75">
        <v>1</v>
      </c>
      <c r="AW1749">
        <v>9</v>
      </c>
      <c r="AX1749">
        <v>0</v>
      </c>
      <c r="AY1749">
        <v>81.737413916901431</v>
      </c>
      <c r="AZ1749">
        <v>23</v>
      </c>
      <c r="BA1749">
        <v>217.000001</v>
      </c>
      <c r="BB1749">
        <v>23</v>
      </c>
      <c r="BC1749">
        <v>0</v>
      </c>
      <c r="BD1749">
        <v>23</v>
      </c>
      <c r="BE1749">
        <v>237</v>
      </c>
      <c r="BF1749">
        <v>23</v>
      </c>
      <c r="BG1749">
        <v>111.32335637516846</v>
      </c>
      <c r="BH1749">
        <v>4</v>
      </c>
      <c r="BI1749">
        <v>1</v>
      </c>
      <c r="BJ1749" s="74">
        <f t="shared" si="135"/>
        <v>0.90600000000000003</v>
      </c>
      <c r="BK1749" s="92">
        <f t="shared" si="137"/>
        <v>9</v>
      </c>
      <c r="BN1749" s="67">
        <f t="shared" si="138"/>
        <v>0.54600000000000004</v>
      </c>
      <c r="BO1749" s="9">
        <f t="shared" si="139"/>
        <v>5</v>
      </c>
      <c r="BQ1749">
        <v>0.25</v>
      </c>
      <c r="BR1749">
        <v>0.25</v>
      </c>
      <c r="BT1749">
        <v>0.39100000000000001</v>
      </c>
      <c r="BU1749">
        <v>9</v>
      </c>
      <c r="BV1749">
        <v>0</v>
      </c>
      <c r="BW1749">
        <v>81.737413916901431</v>
      </c>
      <c r="BX1749">
        <v>23</v>
      </c>
      <c r="BY1749">
        <v>217.000001</v>
      </c>
      <c r="BZ1749">
        <v>23</v>
      </c>
      <c r="CA1749">
        <v>0</v>
      </c>
      <c r="CB1749">
        <v>23</v>
      </c>
      <c r="CC1749">
        <v>237</v>
      </c>
      <c r="CD1749">
        <v>23</v>
      </c>
      <c r="CE1749">
        <v>111.32335637516846</v>
      </c>
      <c r="CF1749">
        <v>4</v>
      </c>
      <c r="CG1749">
        <v>1</v>
      </c>
      <c r="CM1749">
        <v>0.39100000000000001</v>
      </c>
      <c r="CQ1749" t="s">
        <v>162</v>
      </c>
      <c r="CR1749" t="s">
        <v>177</v>
      </c>
      <c r="CS1749" t="s">
        <v>242</v>
      </c>
      <c r="CT1749">
        <v>81.737413916901431</v>
      </c>
      <c r="CU1749">
        <v>23</v>
      </c>
      <c r="CV1749">
        <v>217.000001</v>
      </c>
      <c r="CW1749">
        <v>23</v>
      </c>
      <c r="CX1749">
        <v>0</v>
      </c>
      <c r="CY1749">
        <v>23</v>
      </c>
      <c r="CZ1749">
        <v>237</v>
      </c>
      <c r="DA1749">
        <v>23</v>
      </c>
      <c r="DB1749">
        <v>111.32335637516846</v>
      </c>
      <c r="DC1749">
        <v>4</v>
      </c>
      <c r="DD1749">
        <v>1</v>
      </c>
      <c r="DF1749">
        <v>0.25</v>
      </c>
    </row>
    <row r="1750" spans="1:110" x14ac:dyDescent="0.25">
      <c r="A1750" s="74">
        <v>3</v>
      </c>
      <c r="B1750" s="44">
        <v>1</v>
      </c>
      <c r="C1750" s="44">
        <v>1</v>
      </c>
      <c r="D1750" s="44">
        <v>14</v>
      </c>
      <c r="E1750" s="44">
        <v>0.28974368975889198</v>
      </c>
      <c r="F1750" s="44">
        <v>1608.5579705</v>
      </c>
      <c r="G1750" s="75">
        <v>174.37</v>
      </c>
      <c r="H1750" s="74">
        <v>0.45400000000000001</v>
      </c>
      <c r="I1750" s="44">
        <v>4</v>
      </c>
      <c r="J1750" s="75">
        <v>0</v>
      </c>
      <c r="K1750" s="74">
        <v>0.375</v>
      </c>
      <c r="L1750" s="44">
        <v>4</v>
      </c>
      <c r="M1750" s="75">
        <v>0</v>
      </c>
      <c r="N1750" s="44">
        <v>0.29699999999999999</v>
      </c>
      <c r="O1750" s="44">
        <v>4</v>
      </c>
      <c r="P1750" s="75">
        <v>0</v>
      </c>
      <c r="Q1750" s="80">
        <f t="shared" si="136"/>
        <v>0.3753333333333333</v>
      </c>
      <c r="R1750" s="88">
        <f t="shared" si="136"/>
        <v>4</v>
      </c>
      <c r="T1750" s="74">
        <v>0.90700000000000003</v>
      </c>
      <c r="U1750" s="44">
        <v>9</v>
      </c>
      <c r="V1750" s="44">
        <v>0</v>
      </c>
      <c r="W1750" s="44">
        <v>81.661376323204337</v>
      </c>
      <c r="X1750" s="44">
        <v>23</v>
      </c>
      <c r="Y1750" s="44">
        <v>216.99999999999997</v>
      </c>
      <c r="Z1750" s="44">
        <v>23</v>
      </c>
      <c r="AA1750" s="44">
        <v>0</v>
      </c>
      <c r="AB1750" s="44">
        <v>23</v>
      </c>
      <c r="AC1750" s="44">
        <v>236.99999999999997</v>
      </c>
      <c r="AD1750" s="44">
        <v>23</v>
      </c>
      <c r="AE1750" s="44">
        <v>110.8802376087649</v>
      </c>
      <c r="AF1750" s="44">
        <v>4</v>
      </c>
      <c r="AG1750" s="75">
        <v>1</v>
      </c>
      <c r="AH1750" s="74">
        <v>0.93799999999999994</v>
      </c>
      <c r="AI1750" s="44">
        <v>9</v>
      </c>
      <c r="AJ1750" s="44">
        <v>0</v>
      </c>
      <c r="AK1750" s="44">
        <v>81.661376323204337</v>
      </c>
      <c r="AL1750" s="44">
        <v>23</v>
      </c>
      <c r="AM1750" s="44">
        <v>216.99999999999997</v>
      </c>
      <c r="AN1750" s="44">
        <v>23</v>
      </c>
      <c r="AO1750" s="44">
        <v>0</v>
      </c>
      <c r="AP1750" s="44">
        <v>23</v>
      </c>
      <c r="AQ1750" s="44">
        <v>236.99999999999997</v>
      </c>
      <c r="AR1750" s="44">
        <v>23</v>
      </c>
      <c r="AS1750" s="44">
        <v>110.8802376087649</v>
      </c>
      <c r="AT1750" s="44">
        <v>4</v>
      </c>
      <c r="AU1750" s="75">
        <v>1</v>
      </c>
      <c r="AW1750">
        <v>9</v>
      </c>
      <c r="AX1750">
        <v>0</v>
      </c>
      <c r="AY1750">
        <v>81.661376323204337</v>
      </c>
      <c r="AZ1750">
        <v>23</v>
      </c>
      <c r="BA1750">
        <v>216.99999999999997</v>
      </c>
      <c r="BB1750">
        <v>23</v>
      </c>
      <c r="BC1750">
        <v>0</v>
      </c>
      <c r="BD1750">
        <v>23</v>
      </c>
      <c r="BE1750">
        <v>236.99999999999997</v>
      </c>
      <c r="BF1750">
        <v>23</v>
      </c>
      <c r="BG1750">
        <v>110.8802376087649</v>
      </c>
      <c r="BH1750">
        <v>4</v>
      </c>
      <c r="BI1750">
        <v>1</v>
      </c>
      <c r="BJ1750" s="74">
        <f t="shared" si="135"/>
        <v>0.92249999999999999</v>
      </c>
      <c r="BK1750" s="92">
        <f t="shared" si="137"/>
        <v>9</v>
      </c>
      <c r="BN1750" s="67">
        <f t="shared" si="138"/>
        <v>0.54716666666666669</v>
      </c>
      <c r="BO1750" s="9">
        <f t="shared" si="139"/>
        <v>5</v>
      </c>
      <c r="BQ1750">
        <v>0.25</v>
      </c>
      <c r="BR1750">
        <v>0.25</v>
      </c>
      <c r="BT1750">
        <v>0.375</v>
      </c>
      <c r="BU1750">
        <v>9</v>
      </c>
      <c r="BV1750">
        <v>0</v>
      </c>
      <c r="BW1750">
        <v>81.661376323204337</v>
      </c>
      <c r="BX1750">
        <v>23</v>
      </c>
      <c r="BY1750">
        <v>216.99999999999997</v>
      </c>
      <c r="BZ1750">
        <v>23</v>
      </c>
      <c r="CA1750">
        <v>0</v>
      </c>
      <c r="CB1750">
        <v>23</v>
      </c>
      <c r="CC1750">
        <v>236.99999999999997</v>
      </c>
      <c r="CD1750">
        <v>23</v>
      </c>
      <c r="CE1750">
        <v>110.8802376087649</v>
      </c>
      <c r="CF1750">
        <v>4</v>
      </c>
      <c r="CG1750">
        <v>1</v>
      </c>
      <c r="CM1750">
        <v>0.375</v>
      </c>
      <c r="CQ1750" t="s">
        <v>162</v>
      </c>
      <c r="CR1750" t="s">
        <v>182</v>
      </c>
      <c r="CS1750" t="s">
        <v>242</v>
      </c>
      <c r="CT1750">
        <v>81.661376323204337</v>
      </c>
      <c r="CU1750">
        <v>23</v>
      </c>
      <c r="CV1750">
        <v>216.99999999999997</v>
      </c>
      <c r="CW1750">
        <v>23</v>
      </c>
      <c r="CX1750">
        <v>0</v>
      </c>
      <c r="CY1750">
        <v>23</v>
      </c>
      <c r="CZ1750">
        <v>236.99999999999997</v>
      </c>
      <c r="DA1750">
        <v>23</v>
      </c>
      <c r="DB1750">
        <v>110.8802376087649</v>
      </c>
      <c r="DC1750">
        <v>4</v>
      </c>
      <c r="DD1750">
        <v>1</v>
      </c>
      <c r="DF1750">
        <v>0.29699999999999999</v>
      </c>
    </row>
    <row r="1751" spans="1:110" x14ac:dyDescent="0.25">
      <c r="A1751" s="74">
        <v>3</v>
      </c>
      <c r="B1751" s="44">
        <v>1</v>
      </c>
      <c r="C1751" s="44">
        <v>1</v>
      </c>
      <c r="D1751" s="44">
        <v>15</v>
      </c>
      <c r="E1751" s="44">
        <v>0.38728169427076897</v>
      </c>
      <c r="F1751" s="44">
        <v>1641.75523199999</v>
      </c>
      <c r="G1751" s="75">
        <v>182.42</v>
      </c>
      <c r="H1751" s="74">
        <v>0.48399999999999999</v>
      </c>
      <c r="I1751" s="44">
        <v>4</v>
      </c>
      <c r="J1751" s="75">
        <v>0</v>
      </c>
      <c r="K1751" s="74">
        <v>0.35899999999999999</v>
      </c>
      <c r="L1751" s="44">
        <v>4</v>
      </c>
      <c r="M1751" s="75">
        <v>0</v>
      </c>
      <c r="N1751" s="44">
        <v>0.29699999999999999</v>
      </c>
      <c r="O1751" s="44">
        <v>4</v>
      </c>
      <c r="P1751" s="75">
        <v>0</v>
      </c>
      <c r="Q1751" s="80">
        <f t="shared" si="136"/>
        <v>0.37999999999999995</v>
      </c>
      <c r="R1751" s="88">
        <f t="shared" si="136"/>
        <v>4</v>
      </c>
      <c r="T1751" s="74">
        <v>0.875</v>
      </c>
      <c r="U1751" s="44">
        <v>9</v>
      </c>
      <c r="V1751" s="44">
        <v>0</v>
      </c>
      <c r="W1751" s="44">
        <v>81.588602813063261</v>
      </c>
      <c r="X1751" s="44">
        <v>23</v>
      </c>
      <c r="Y1751" s="44">
        <v>217.00000000000003</v>
      </c>
      <c r="Z1751" s="44">
        <v>23</v>
      </c>
      <c r="AA1751" s="44">
        <v>0</v>
      </c>
      <c r="AB1751" s="44">
        <v>23</v>
      </c>
      <c r="AC1751" s="44">
        <v>237.00000000000003</v>
      </c>
      <c r="AD1751" s="44">
        <v>23</v>
      </c>
      <c r="AE1751" s="44">
        <v>110.45497897894032</v>
      </c>
      <c r="AF1751" s="44">
        <v>4</v>
      </c>
      <c r="AG1751" s="75">
        <v>1</v>
      </c>
      <c r="AH1751" s="74">
        <v>0.92200000000000004</v>
      </c>
      <c r="AI1751" s="44">
        <v>9</v>
      </c>
      <c r="AJ1751" s="44">
        <v>0</v>
      </c>
      <c r="AK1751" s="44">
        <v>81.588602813063261</v>
      </c>
      <c r="AL1751" s="44">
        <v>23</v>
      </c>
      <c r="AM1751" s="44">
        <v>217.00000000000003</v>
      </c>
      <c r="AN1751" s="44">
        <v>23</v>
      </c>
      <c r="AO1751" s="44">
        <v>0</v>
      </c>
      <c r="AP1751" s="44">
        <v>23</v>
      </c>
      <c r="AQ1751" s="44">
        <v>237.00000000000003</v>
      </c>
      <c r="AR1751" s="44">
        <v>23</v>
      </c>
      <c r="AS1751" s="44">
        <v>110.45497897894032</v>
      </c>
      <c r="AT1751" s="44">
        <v>4</v>
      </c>
      <c r="AU1751" s="75">
        <v>1</v>
      </c>
      <c r="AW1751">
        <v>9</v>
      </c>
      <c r="AX1751">
        <v>0</v>
      </c>
      <c r="AY1751">
        <v>81.588602813063261</v>
      </c>
      <c r="AZ1751">
        <v>23</v>
      </c>
      <c r="BA1751">
        <v>217.00000000000003</v>
      </c>
      <c r="BB1751">
        <v>23</v>
      </c>
      <c r="BC1751">
        <v>0</v>
      </c>
      <c r="BD1751">
        <v>23</v>
      </c>
      <c r="BE1751">
        <v>237.00000000000003</v>
      </c>
      <c r="BF1751">
        <v>23</v>
      </c>
      <c r="BG1751">
        <v>110.45497897894032</v>
      </c>
      <c r="BH1751">
        <v>4</v>
      </c>
      <c r="BI1751">
        <v>1</v>
      </c>
      <c r="BJ1751" s="74">
        <f t="shared" si="135"/>
        <v>0.89850000000000008</v>
      </c>
      <c r="BK1751" s="92">
        <f t="shared" si="137"/>
        <v>9</v>
      </c>
      <c r="BN1751" s="67">
        <f t="shared" si="138"/>
        <v>0.51850000000000018</v>
      </c>
      <c r="BO1751" s="9">
        <f t="shared" si="139"/>
        <v>5</v>
      </c>
      <c r="BQ1751">
        <v>0.25</v>
      </c>
      <c r="BR1751">
        <v>0.25</v>
      </c>
      <c r="BT1751">
        <v>0.42199999999999999</v>
      </c>
      <c r="BU1751">
        <v>9</v>
      </c>
      <c r="BV1751">
        <v>0</v>
      </c>
      <c r="BW1751">
        <v>81.588602813063261</v>
      </c>
      <c r="BX1751">
        <v>23</v>
      </c>
      <c r="BY1751">
        <v>217.00000000000003</v>
      </c>
      <c r="BZ1751">
        <v>23</v>
      </c>
      <c r="CA1751">
        <v>0</v>
      </c>
      <c r="CB1751">
        <v>23</v>
      </c>
      <c r="CC1751">
        <v>237.00000000000003</v>
      </c>
      <c r="CD1751">
        <v>23</v>
      </c>
      <c r="CE1751">
        <v>110.45497897894032</v>
      </c>
      <c r="CF1751">
        <v>4</v>
      </c>
      <c r="CG1751">
        <v>1</v>
      </c>
      <c r="CM1751">
        <v>0.42199999999999999</v>
      </c>
      <c r="CQ1751" t="s">
        <v>162</v>
      </c>
      <c r="CR1751" t="s">
        <v>185</v>
      </c>
      <c r="CS1751" t="s">
        <v>242</v>
      </c>
      <c r="CT1751">
        <v>81.588602813063261</v>
      </c>
      <c r="CU1751">
        <v>23</v>
      </c>
      <c r="CV1751">
        <v>217.00000000000003</v>
      </c>
      <c r="CW1751">
        <v>23</v>
      </c>
      <c r="CX1751">
        <v>0</v>
      </c>
      <c r="CY1751">
        <v>23</v>
      </c>
      <c r="CZ1751">
        <v>237.00000000000003</v>
      </c>
      <c r="DA1751">
        <v>23</v>
      </c>
      <c r="DB1751">
        <v>110.45497897894032</v>
      </c>
      <c r="DC1751">
        <v>4</v>
      </c>
      <c r="DD1751">
        <v>1</v>
      </c>
      <c r="DF1751">
        <v>0.28199999999999997</v>
      </c>
    </row>
    <row r="1752" spans="1:110" x14ac:dyDescent="0.25">
      <c r="A1752" s="74">
        <v>3</v>
      </c>
      <c r="B1752" s="44">
        <v>1</v>
      </c>
      <c r="C1752" s="44">
        <v>1</v>
      </c>
      <c r="D1752" s="44">
        <v>16</v>
      </c>
      <c r="E1752" s="44">
        <v>0.48481969878264602</v>
      </c>
      <c r="F1752" s="44">
        <v>1674.9524934999899</v>
      </c>
      <c r="G1752" s="75">
        <v>190.47</v>
      </c>
      <c r="H1752" s="74">
        <v>0.45300000000000001</v>
      </c>
      <c r="I1752" s="44">
        <v>4</v>
      </c>
      <c r="J1752" s="75">
        <v>0</v>
      </c>
      <c r="K1752" s="74">
        <v>0.35899999999999999</v>
      </c>
      <c r="L1752" s="44">
        <v>4</v>
      </c>
      <c r="M1752" s="75">
        <v>0</v>
      </c>
      <c r="N1752" s="44">
        <v>0.29699999999999999</v>
      </c>
      <c r="O1752" s="44">
        <v>4</v>
      </c>
      <c r="P1752" s="75">
        <v>0</v>
      </c>
      <c r="Q1752" s="80">
        <f t="shared" si="136"/>
        <v>0.36966666666666664</v>
      </c>
      <c r="R1752" s="88">
        <f t="shared" si="136"/>
        <v>4</v>
      </c>
      <c r="T1752" s="74">
        <v>0.875</v>
      </c>
      <c r="U1752" s="44">
        <v>9</v>
      </c>
      <c r="V1752" s="44">
        <v>0</v>
      </c>
      <c r="W1752" s="44">
        <v>81.518868017592851</v>
      </c>
      <c r="X1752" s="44">
        <v>23</v>
      </c>
      <c r="Y1752" s="44">
        <v>217</v>
      </c>
      <c r="Z1752" s="44">
        <v>23</v>
      </c>
      <c r="AA1752" s="44">
        <v>0</v>
      </c>
      <c r="AB1752" s="44">
        <v>23</v>
      </c>
      <c r="AC1752" s="44">
        <v>237</v>
      </c>
      <c r="AD1752" s="44">
        <v>23</v>
      </c>
      <c r="AE1752" s="44">
        <v>110.04650507903925</v>
      </c>
      <c r="AF1752" s="44">
        <v>4</v>
      </c>
      <c r="AG1752" s="75">
        <v>1</v>
      </c>
      <c r="AH1752" s="74">
        <v>0.92200000000000004</v>
      </c>
      <c r="AI1752" s="44">
        <v>9</v>
      </c>
      <c r="AJ1752" s="44">
        <v>0</v>
      </c>
      <c r="AK1752" s="44">
        <v>81.518868017592851</v>
      </c>
      <c r="AL1752" s="44">
        <v>23</v>
      </c>
      <c r="AM1752" s="44">
        <v>217</v>
      </c>
      <c r="AN1752" s="44">
        <v>23</v>
      </c>
      <c r="AO1752" s="44">
        <v>0</v>
      </c>
      <c r="AP1752" s="44">
        <v>23</v>
      </c>
      <c r="AQ1752" s="44">
        <v>237</v>
      </c>
      <c r="AR1752" s="44">
        <v>23</v>
      </c>
      <c r="AS1752" s="44">
        <v>110.04650507903925</v>
      </c>
      <c r="AT1752" s="44">
        <v>4</v>
      </c>
      <c r="AU1752" s="75">
        <v>1</v>
      </c>
      <c r="AW1752">
        <v>9</v>
      </c>
      <c r="AX1752">
        <v>0</v>
      </c>
      <c r="AY1752">
        <v>81.518868017592851</v>
      </c>
      <c r="AZ1752">
        <v>23</v>
      </c>
      <c r="BA1752">
        <v>217</v>
      </c>
      <c r="BB1752">
        <v>23</v>
      </c>
      <c r="BC1752">
        <v>0</v>
      </c>
      <c r="BD1752">
        <v>23</v>
      </c>
      <c r="BE1752">
        <v>237</v>
      </c>
      <c r="BF1752">
        <v>23</v>
      </c>
      <c r="BG1752">
        <v>110.04650507903925</v>
      </c>
      <c r="BH1752">
        <v>4</v>
      </c>
      <c r="BI1752">
        <v>1</v>
      </c>
      <c r="BJ1752" s="74">
        <f t="shared" si="135"/>
        <v>0.89850000000000008</v>
      </c>
      <c r="BK1752" s="92">
        <f t="shared" si="137"/>
        <v>9</v>
      </c>
      <c r="BN1752" s="67">
        <f t="shared" si="138"/>
        <v>0.52883333333333349</v>
      </c>
      <c r="BO1752" s="9">
        <f t="shared" si="139"/>
        <v>5</v>
      </c>
      <c r="BQ1752">
        <v>0.26600000000000001</v>
      </c>
      <c r="BR1752">
        <v>0.26600000000000001</v>
      </c>
      <c r="BT1752">
        <v>0.39100000000000001</v>
      </c>
      <c r="BU1752">
        <v>9</v>
      </c>
      <c r="BV1752">
        <v>0</v>
      </c>
      <c r="BW1752">
        <v>81.518868017592851</v>
      </c>
      <c r="BX1752">
        <v>23</v>
      </c>
      <c r="BY1752">
        <v>217</v>
      </c>
      <c r="BZ1752">
        <v>23</v>
      </c>
      <c r="CA1752">
        <v>0</v>
      </c>
      <c r="CB1752">
        <v>23</v>
      </c>
      <c r="CC1752">
        <v>237</v>
      </c>
      <c r="CD1752">
        <v>23</v>
      </c>
      <c r="CE1752">
        <v>110.04650507903925</v>
      </c>
      <c r="CF1752">
        <v>4</v>
      </c>
      <c r="CG1752">
        <v>1</v>
      </c>
      <c r="CM1752">
        <v>0.39100000000000001</v>
      </c>
      <c r="CQ1752" t="s">
        <v>162</v>
      </c>
      <c r="CR1752" t="s">
        <v>176</v>
      </c>
      <c r="CS1752" t="s">
        <v>242</v>
      </c>
      <c r="CT1752">
        <v>81.518868017592851</v>
      </c>
      <c r="CU1752">
        <v>23</v>
      </c>
      <c r="CV1752">
        <v>217</v>
      </c>
      <c r="CW1752">
        <v>23</v>
      </c>
      <c r="CX1752">
        <v>0</v>
      </c>
      <c r="CY1752">
        <v>23</v>
      </c>
      <c r="CZ1752">
        <v>237</v>
      </c>
      <c r="DA1752">
        <v>23</v>
      </c>
      <c r="DB1752">
        <v>110.04650507903925</v>
      </c>
      <c r="DC1752">
        <v>4</v>
      </c>
      <c r="DD1752">
        <v>1</v>
      </c>
      <c r="DF1752">
        <v>0.28100000000000003</v>
      </c>
    </row>
    <row r="1753" spans="1:110" x14ac:dyDescent="0.25">
      <c r="A1753" s="74">
        <v>3</v>
      </c>
      <c r="B1753" s="44">
        <v>1</v>
      </c>
      <c r="C1753" s="44">
        <v>2</v>
      </c>
      <c r="D1753" s="44">
        <v>3</v>
      </c>
      <c r="E1753" s="44">
        <v>-0.47241453921170401</v>
      </c>
      <c r="F1753" s="44">
        <v>1368.0634499999901</v>
      </c>
      <c r="G1753" s="75">
        <v>92.56</v>
      </c>
      <c r="H1753" s="74">
        <v>0.48399999999999999</v>
      </c>
      <c r="I1753" s="44">
        <v>4</v>
      </c>
      <c r="J1753" s="75">
        <v>0</v>
      </c>
      <c r="K1753" s="74">
        <v>0.34300000000000003</v>
      </c>
      <c r="L1753" s="44">
        <v>4</v>
      </c>
      <c r="M1753" s="75">
        <v>0</v>
      </c>
      <c r="N1753" s="44">
        <v>0.29699999999999999</v>
      </c>
      <c r="O1753" s="44">
        <v>4</v>
      </c>
      <c r="P1753" s="75">
        <v>0</v>
      </c>
      <c r="Q1753" s="80">
        <f t="shared" si="136"/>
        <v>0.37466666666666665</v>
      </c>
      <c r="R1753" s="88">
        <f t="shared" si="136"/>
        <v>4</v>
      </c>
      <c r="T1753" s="74">
        <v>0.89</v>
      </c>
      <c r="U1753" s="44">
        <v>9</v>
      </c>
      <c r="V1753" s="44">
        <v>0</v>
      </c>
      <c r="W1753" s="44">
        <v>237</v>
      </c>
      <c r="X1753" s="44">
        <v>23</v>
      </c>
      <c r="Y1753" s="44">
        <v>217</v>
      </c>
      <c r="Z1753" s="44">
        <v>23</v>
      </c>
      <c r="AA1753" s="44">
        <v>0</v>
      </c>
      <c r="AB1753" s="44">
        <v>23</v>
      </c>
      <c r="AC1753" s="44">
        <v>81.023459179091745</v>
      </c>
      <c r="AD1753" s="44">
        <v>23</v>
      </c>
      <c r="AE1753" s="44">
        <v>116.02167669529143</v>
      </c>
      <c r="AF1753" s="44">
        <v>4</v>
      </c>
      <c r="AG1753" s="75">
        <v>1</v>
      </c>
      <c r="AH1753" s="74">
        <v>0.92200000000000004</v>
      </c>
      <c r="AI1753" s="44">
        <v>9</v>
      </c>
      <c r="AJ1753" s="44">
        <v>0</v>
      </c>
      <c r="AK1753" s="44">
        <v>237</v>
      </c>
      <c r="AL1753" s="44">
        <v>23</v>
      </c>
      <c r="AM1753" s="44">
        <v>217</v>
      </c>
      <c r="AN1753" s="44">
        <v>23</v>
      </c>
      <c r="AO1753" s="44">
        <v>0</v>
      </c>
      <c r="AP1753" s="44">
        <v>23</v>
      </c>
      <c r="AQ1753" s="44">
        <v>81.023459179091745</v>
      </c>
      <c r="AR1753" s="44">
        <v>23</v>
      </c>
      <c r="AS1753" s="44">
        <v>116.02167669529143</v>
      </c>
      <c r="AT1753" s="44">
        <v>4</v>
      </c>
      <c r="AU1753" s="75">
        <v>1</v>
      </c>
      <c r="AW1753">
        <v>9</v>
      </c>
      <c r="AX1753">
        <v>0</v>
      </c>
      <c r="AY1753">
        <v>237</v>
      </c>
      <c r="AZ1753">
        <v>23</v>
      </c>
      <c r="BA1753">
        <v>217</v>
      </c>
      <c r="BB1753">
        <v>23</v>
      </c>
      <c r="BC1753">
        <v>0</v>
      </c>
      <c r="BD1753">
        <v>23</v>
      </c>
      <c r="BE1753">
        <v>81.023459179091745</v>
      </c>
      <c r="BF1753">
        <v>23</v>
      </c>
      <c r="BG1753">
        <v>116.02167669529143</v>
      </c>
      <c r="BH1753">
        <v>4</v>
      </c>
      <c r="BI1753">
        <v>1</v>
      </c>
      <c r="BJ1753" s="74">
        <f t="shared" si="135"/>
        <v>0.90600000000000003</v>
      </c>
      <c r="BK1753" s="92">
        <f t="shared" si="137"/>
        <v>9</v>
      </c>
      <c r="BN1753" s="67">
        <f t="shared" si="138"/>
        <v>0.53133333333333344</v>
      </c>
      <c r="BO1753" s="9">
        <f t="shared" si="139"/>
        <v>5</v>
      </c>
      <c r="BQ1753">
        <v>0.25</v>
      </c>
      <c r="BR1753">
        <v>0.25</v>
      </c>
      <c r="BT1753">
        <v>0.39100000000000001</v>
      </c>
      <c r="BU1753">
        <v>9</v>
      </c>
      <c r="BV1753">
        <v>0</v>
      </c>
      <c r="BW1753">
        <v>237</v>
      </c>
      <c r="BX1753">
        <v>23</v>
      </c>
      <c r="BY1753">
        <v>217</v>
      </c>
      <c r="BZ1753">
        <v>23</v>
      </c>
      <c r="CA1753">
        <v>0</v>
      </c>
      <c r="CB1753">
        <v>23</v>
      </c>
      <c r="CC1753">
        <v>81.023459179091745</v>
      </c>
      <c r="CD1753">
        <v>23</v>
      </c>
      <c r="CE1753">
        <v>116.02167669529143</v>
      </c>
      <c r="CF1753">
        <v>4</v>
      </c>
      <c r="CG1753">
        <v>1</v>
      </c>
      <c r="CM1753">
        <v>0.39100000000000001</v>
      </c>
      <c r="CQ1753" t="s">
        <v>162</v>
      </c>
      <c r="CR1753" t="s">
        <v>179</v>
      </c>
      <c r="CS1753" t="s">
        <v>242</v>
      </c>
      <c r="CT1753">
        <v>237</v>
      </c>
      <c r="CU1753">
        <v>23</v>
      </c>
      <c r="CV1753">
        <v>217</v>
      </c>
      <c r="CW1753">
        <v>23</v>
      </c>
      <c r="CX1753">
        <v>0</v>
      </c>
      <c r="CY1753">
        <v>23</v>
      </c>
      <c r="CZ1753">
        <v>81.023459179091745</v>
      </c>
      <c r="DA1753">
        <v>23</v>
      </c>
      <c r="DB1753">
        <v>116.02167669529143</v>
      </c>
      <c r="DC1753">
        <v>4</v>
      </c>
      <c r="DD1753">
        <v>1</v>
      </c>
      <c r="DF1753">
        <v>0.26500000000000001</v>
      </c>
    </row>
    <row r="1754" spans="1:110" x14ac:dyDescent="0.25">
      <c r="A1754" s="74">
        <v>3</v>
      </c>
      <c r="B1754" s="44">
        <v>1</v>
      </c>
      <c r="C1754" s="44">
        <v>2</v>
      </c>
      <c r="D1754" s="44">
        <v>4</v>
      </c>
      <c r="E1754" s="44">
        <v>-0.37487653469982701</v>
      </c>
      <c r="F1754" s="44">
        <v>1401.2607114999901</v>
      </c>
      <c r="G1754" s="75">
        <v>100.61</v>
      </c>
      <c r="H1754" s="74">
        <v>0.437</v>
      </c>
      <c r="I1754" s="44">
        <v>4</v>
      </c>
      <c r="J1754" s="75">
        <v>0</v>
      </c>
      <c r="K1754" s="74">
        <v>0.35899999999999999</v>
      </c>
      <c r="L1754" s="44">
        <v>4</v>
      </c>
      <c r="M1754" s="75">
        <v>0</v>
      </c>
      <c r="N1754" s="44">
        <v>0.313</v>
      </c>
      <c r="O1754" s="44">
        <v>4</v>
      </c>
      <c r="P1754" s="75">
        <v>0</v>
      </c>
      <c r="Q1754" s="80">
        <f t="shared" si="136"/>
        <v>0.36966666666666664</v>
      </c>
      <c r="R1754" s="88">
        <f t="shared" si="136"/>
        <v>4</v>
      </c>
      <c r="T1754" s="74">
        <v>0.89100000000000001</v>
      </c>
      <c r="U1754" s="44">
        <v>9</v>
      </c>
      <c r="V1754" s="44">
        <v>0</v>
      </c>
      <c r="W1754" s="44">
        <v>237</v>
      </c>
      <c r="X1754" s="44">
        <v>23</v>
      </c>
      <c r="Y1754" s="44">
        <v>217</v>
      </c>
      <c r="Z1754" s="44">
        <v>23</v>
      </c>
      <c r="AA1754" s="44">
        <v>0</v>
      </c>
      <c r="AB1754" s="44">
        <v>23</v>
      </c>
      <c r="AC1754" s="44">
        <v>81.647334261290723</v>
      </c>
      <c r="AD1754" s="44">
        <v>23</v>
      </c>
      <c r="AE1754" s="44">
        <v>116.2816390514466</v>
      </c>
      <c r="AF1754" s="44">
        <v>4</v>
      </c>
      <c r="AG1754" s="75">
        <v>1</v>
      </c>
      <c r="AH1754" s="74">
        <v>0.93700000000000006</v>
      </c>
      <c r="AI1754" s="44">
        <v>9</v>
      </c>
      <c r="AJ1754" s="44">
        <v>0</v>
      </c>
      <c r="AK1754" s="44">
        <v>237</v>
      </c>
      <c r="AL1754" s="44">
        <v>23</v>
      </c>
      <c r="AM1754" s="44">
        <v>217</v>
      </c>
      <c r="AN1754" s="44">
        <v>23</v>
      </c>
      <c r="AO1754" s="44">
        <v>0</v>
      </c>
      <c r="AP1754" s="44">
        <v>23</v>
      </c>
      <c r="AQ1754" s="44">
        <v>81.647334261290723</v>
      </c>
      <c r="AR1754" s="44">
        <v>23</v>
      </c>
      <c r="AS1754" s="44">
        <v>116.2816390514466</v>
      </c>
      <c r="AT1754" s="44">
        <v>4</v>
      </c>
      <c r="AU1754" s="75">
        <v>1</v>
      </c>
      <c r="AW1754">
        <v>9</v>
      </c>
      <c r="AX1754">
        <v>0</v>
      </c>
      <c r="AY1754">
        <v>237</v>
      </c>
      <c r="AZ1754">
        <v>23</v>
      </c>
      <c r="BA1754">
        <v>217</v>
      </c>
      <c r="BB1754">
        <v>23</v>
      </c>
      <c r="BC1754">
        <v>0</v>
      </c>
      <c r="BD1754">
        <v>23</v>
      </c>
      <c r="BE1754">
        <v>81.647334261290723</v>
      </c>
      <c r="BF1754">
        <v>23</v>
      </c>
      <c r="BG1754">
        <v>116.2816390514466</v>
      </c>
      <c r="BH1754">
        <v>4</v>
      </c>
      <c r="BI1754">
        <v>1</v>
      </c>
      <c r="BJ1754" s="74">
        <f t="shared" si="135"/>
        <v>0.91400000000000003</v>
      </c>
      <c r="BK1754" s="92">
        <f t="shared" si="137"/>
        <v>9</v>
      </c>
      <c r="BN1754" s="67">
        <f t="shared" si="138"/>
        <v>0.54433333333333334</v>
      </c>
      <c r="BO1754" s="9">
        <f t="shared" si="139"/>
        <v>5</v>
      </c>
      <c r="BQ1754">
        <v>0.25</v>
      </c>
      <c r="BR1754">
        <v>0.25</v>
      </c>
      <c r="BT1754">
        <v>0.39</v>
      </c>
      <c r="BU1754">
        <v>9</v>
      </c>
      <c r="BV1754">
        <v>0</v>
      </c>
      <c r="BW1754">
        <v>237</v>
      </c>
      <c r="BX1754">
        <v>23</v>
      </c>
      <c r="BY1754">
        <v>217</v>
      </c>
      <c r="BZ1754">
        <v>23</v>
      </c>
      <c r="CA1754">
        <v>0</v>
      </c>
      <c r="CB1754">
        <v>23</v>
      </c>
      <c r="CC1754">
        <v>81.647334261290723</v>
      </c>
      <c r="CD1754">
        <v>23</v>
      </c>
      <c r="CE1754">
        <v>116.2816390514466</v>
      </c>
      <c r="CF1754">
        <v>4</v>
      </c>
      <c r="CG1754">
        <v>1</v>
      </c>
      <c r="CM1754">
        <v>0.39</v>
      </c>
      <c r="CQ1754" t="s">
        <v>162</v>
      </c>
      <c r="CR1754" t="s">
        <v>182</v>
      </c>
      <c r="CS1754" t="s">
        <v>242</v>
      </c>
      <c r="CT1754">
        <v>237</v>
      </c>
      <c r="CU1754">
        <v>23</v>
      </c>
      <c r="CV1754">
        <v>217</v>
      </c>
      <c r="CW1754">
        <v>23</v>
      </c>
      <c r="CX1754">
        <v>0</v>
      </c>
      <c r="CY1754">
        <v>23</v>
      </c>
      <c r="CZ1754">
        <v>81.647334261290723</v>
      </c>
      <c r="DA1754">
        <v>23</v>
      </c>
      <c r="DB1754">
        <v>116.2816390514466</v>
      </c>
      <c r="DC1754">
        <v>4</v>
      </c>
      <c r="DD1754">
        <v>1</v>
      </c>
      <c r="DF1754">
        <v>0.29699999999999999</v>
      </c>
    </row>
    <row r="1755" spans="1:110" x14ac:dyDescent="0.25">
      <c r="A1755" s="74">
        <v>3</v>
      </c>
      <c r="B1755" s="44">
        <v>1</v>
      </c>
      <c r="C1755" s="44">
        <v>2</v>
      </c>
      <c r="D1755" s="44">
        <v>5</v>
      </c>
      <c r="E1755" s="44">
        <v>-0.27733853018795002</v>
      </c>
      <c r="F1755" s="44">
        <v>1434.457973</v>
      </c>
      <c r="G1755" s="75">
        <v>108.66</v>
      </c>
      <c r="H1755" s="74">
        <v>0.437</v>
      </c>
      <c r="I1755" s="44">
        <v>4</v>
      </c>
      <c r="J1755" s="75">
        <v>0</v>
      </c>
      <c r="K1755" s="74">
        <v>0.34300000000000003</v>
      </c>
      <c r="L1755" s="44">
        <v>4</v>
      </c>
      <c r="M1755" s="75">
        <v>0</v>
      </c>
      <c r="N1755" s="44">
        <v>0.29599999999999999</v>
      </c>
      <c r="O1755" s="44">
        <v>4</v>
      </c>
      <c r="P1755" s="75">
        <v>0</v>
      </c>
      <c r="Q1755" s="80">
        <f t="shared" si="136"/>
        <v>0.35866666666666669</v>
      </c>
      <c r="R1755" s="88">
        <f t="shared" si="136"/>
        <v>4</v>
      </c>
      <c r="T1755" s="74">
        <v>0.90600000000000003</v>
      </c>
      <c r="U1755" s="44">
        <v>9</v>
      </c>
      <c r="V1755" s="44">
        <v>0</v>
      </c>
      <c r="W1755" s="44">
        <v>82.218627259030669</v>
      </c>
      <c r="X1755" s="44">
        <v>23</v>
      </c>
      <c r="Y1755" s="44">
        <v>217</v>
      </c>
      <c r="Z1755" s="44">
        <v>23</v>
      </c>
      <c r="AA1755" s="44">
        <v>0</v>
      </c>
      <c r="AB1755" s="44">
        <v>23</v>
      </c>
      <c r="AC1755" s="44">
        <v>237</v>
      </c>
      <c r="AD1755" s="44">
        <v>23</v>
      </c>
      <c r="AE1755" s="44">
        <v>116.48344525127425</v>
      </c>
      <c r="AF1755" s="44">
        <v>4</v>
      </c>
      <c r="AG1755" s="75">
        <v>1</v>
      </c>
      <c r="AH1755" s="74">
        <v>0.92200000000000004</v>
      </c>
      <c r="AI1755" s="44">
        <v>9</v>
      </c>
      <c r="AJ1755" s="44">
        <v>0</v>
      </c>
      <c r="AK1755" s="44">
        <v>82.218627259030669</v>
      </c>
      <c r="AL1755" s="44">
        <v>23</v>
      </c>
      <c r="AM1755" s="44">
        <v>217</v>
      </c>
      <c r="AN1755" s="44">
        <v>23</v>
      </c>
      <c r="AO1755" s="44">
        <v>0</v>
      </c>
      <c r="AP1755" s="44">
        <v>23</v>
      </c>
      <c r="AQ1755" s="44">
        <v>237</v>
      </c>
      <c r="AR1755" s="44">
        <v>23</v>
      </c>
      <c r="AS1755" s="44">
        <v>116.48344525127425</v>
      </c>
      <c r="AT1755" s="44">
        <v>4</v>
      </c>
      <c r="AU1755" s="75">
        <v>1</v>
      </c>
      <c r="AW1755">
        <v>9</v>
      </c>
      <c r="AX1755">
        <v>0</v>
      </c>
      <c r="AY1755">
        <v>82.218627259030669</v>
      </c>
      <c r="AZ1755">
        <v>23</v>
      </c>
      <c r="BA1755">
        <v>217</v>
      </c>
      <c r="BB1755">
        <v>23</v>
      </c>
      <c r="BC1755">
        <v>0</v>
      </c>
      <c r="BD1755">
        <v>23</v>
      </c>
      <c r="BE1755">
        <v>237</v>
      </c>
      <c r="BF1755">
        <v>23</v>
      </c>
      <c r="BG1755">
        <v>116.48344525127425</v>
      </c>
      <c r="BH1755">
        <v>4</v>
      </c>
      <c r="BI1755">
        <v>1</v>
      </c>
      <c r="BJ1755" s="74">
        <f t="shared" si="135"/>
        <v>0.91400000000000003</v>
      </c>
      <c r="BK1755" s="92">
        <f t="shared" si="137"/>
        <v>9</v>
      </c>
      <c r="BN1755" s="67">
        <f t="shared" si="138"/>
        <v>0.55533333333333335</v>
      </c>
      <c r="BO1755" s="9">
        <f t="shared" si="139"/>
        <v>5</v>
      </c>
      <c r="BQ1755">
        <v>0.26600000000000001</v>
      </c>
      <c r="BR1755">
        <v>0.26600000000000001</v>
      </c>
      <c r="BT1755">
        <v>0.375</v>
      </c>
      <c r="BU1755">
        <v>9</v>
      </c>
      <c r="BV1755">
        <v>0</v>
      </c>
      <c r="BW1755">
        <v>82.218627259030669</v>
      </c>
      <c r="BX1755">
        <v>23</v>
      </c>
      <c r="BY1755">
        <v>217</v>
      </c>
      <c r="BZ1755">
        <v>23</v>
      </c>
      <c r="CA1755">
        <v>0</v>
      </c>
      <c r="CB1755">
        <v>23</v>
      </c>
      <c r="CC1755">
        <v>237</v>
      </c>
      <c r="CD1755">
        <v>23</v>
      </c>
      <c r="CE1755">
        <v>116.48344525127425</v>
      </c>
      <c r="CF1755">
        <v>4</v>
      </c>
      <c r="CG1755">
        <v>1</v>
      </c>
      <c r="CM1755">
        <v>0.375</v>
      </c>
      <c r="CQ1755" t="s">
        <v>162</v>
      </c>
      <c r="CR1755" t="s">
        <v>176</v>
      </c>
      <c r="CS1755" t="s">
        <v>242</v>
      </c>
      <c r="CT1755">
        <v>82.218627259030669</v>
      </c>
      <c r="CU1755">
        <v>23</v>
      </c>
      <c r="CV1755">
        <v>217</v>
      </c>
      <c r="CW1755">
        <v>23</v>
      </c>
      <c r="CX1755">
        <v>0</v>
      </c>
      <c r="CY1755">
        <v>23</v>
      </c>
      <c r="CZ1755">
        <v>237</v>
      </c>
      <c r="DA1755">
        <v>23</v>
      </c>
      <c r="DB1755">
        <v>116.48344525127425</v>
      </c>
      <c r="DC1755">
        <v>4</v>
      </c>
      <c r="DD1755">
        <v>1</v>
      </c>
      <c r="DF1755">
        <v>0.28100000000000003</v>
      </c>
    </row>
    <row r="1756" spans="1:110" x14ac:dyDescent="0.25">
      <c r="A1756" s="74">
        <v>3</v>
      </c>
      <c r="B1756" s="44">
        <v>1</v>
      </c>
      <c r="C1756" s="44">
        <v>2</v>
      </c>
      <c r="D1756" s="44">
        <v>6</v>
      </c>
      <c r="E1756" s="44">
        <v>-0.17980052567607299</v>
      </c>
      <c r="F1756" s="44">
        <v>1467.65523449999</v>
      </c>
      <c r="G1756" s="75">
        <v>116.71</v>
      </c>
      <c r="H1756" s="74">
        <v>0.45300000000000001</v>
      </c>
      <c r="I1756" s="44">
        <v>4</v>
      </c>
      <c r="J1756" s="75">
        <v>0</v>
      </c>
      <c r="K1756" s="74">
        <v>0.35899999999999999</v>
      </c>
      <c r="L1756" s="44">
        <v>4</v>
      </c>
      <c r="M1756" s="75">
        <v>0</v>
      </c>
      <c r="N1756" s="44">
        <v>0.29699999999999999</v>
      </c>
      <c r="O1756" s="44">
        <v>4</v>
      </c>
      <c r="P1756" s="75">
        <v>0</v>
      </c>
      <c r="Q1756" s="80">
        <f t="shared" si="136"/>
        <v>0.36966666666666664</v>
      </c>
      <c r="R1756" s="88">
        <f t="shared" si="136"/>
        <v>4</v>
      </c>
      <c r="T1756" s="74">
        <v>1</v>
      </c>
      <c r="U1756" s="44">
        <v>9</v>
      </c>
      <c r="V1756" s="44">
        <v>0</v>
      </c>
      <c r="W1756" s="44">
        <v>82.116075416232931</v>
      </c>
      <c r="X1756" s="44">
        <v>23</v>
      </c>
      <c r="Y1756" s="44">
        <v>217.00000100000003</v>
      </c>
      <c r="Z1756" s="44">
        <v>23</v>
      </c>
      <c r="AA1756" s="44">
        <v>0</v>
      </c>
      <c r="AB1756" s="44">
        <v>23</v>
      </c>
      <c r="AC1756" s="44">
        <v>237.00000000000003</v>
      </c>
      <c r="AD1756" s="44">
        <v>23</v>
      </c>
      <c r="AE1756" s="44">
        <v>115.88183085340948</v>
      </c>
      <c r="AF1756" s="44">
        <v>4</v>
      </c>
      <c r="AG1756" s="75">
        <v>1</v>
      </c>
      <c r="AH1756" s="74">
        <v>0.93700000000000006</v>
      </c>
      <c r="AI1756" s="44">
        <v>9</v>
      </c>
      <c r="AJ1756" s="44">
        <v>0</v>
      </c>
      <c r="AK1756" s="44">
        <v>82.116075416232931</v>
      </c>
      <c r="AL1756" s="44">
        <v>23</v>
      </c>
      <c r="AM1756" s="44">
        <v>217.00000100000003</v>
      </c>
      <c r="AN1756" s="44">
        <v>23</v>
      </c>
      <c r="AO1756" s="44">
        <v>0</v>
      </c>
      <c r="AP1756" s="44">
        <v>23</v>
      </c>
      <c r="AQ1756" s="44">
        <v>237.00000000000003</v>
      </c>
      <c r="AR1756" s="44">
        <v>23</v>
      </c>
      <c r="AS1756" s="44">
        <v>115.88183085340948</v>
      </c>
      <c r="AT1756" s="44">
        <v>4</v>
      </c>
      <c r="AU1756" s="75">
        <v>1</v>
      </c>
      <c r="AW1756">
        <v>9</v>
      </c>
      <c r="AX1756">
        <v>0</v>
      </c>
      <c r="AY1756">
        <v>82.116075416232931</v>
      </c>
      <c r="AZ1756">
        <v>23</v>
      </c>
      <c r="BA1756">
        <v>217.00000100000003</v>
      </c>
      <c r="BB1756">
        <v>23</v>
      </c>
      <c r="BC1756">
        <v>0</v>
      </c>
      <c r="BD1756">
        <v>23</v>
      </c>
      <c r="BE1756">
        <v>237.00000000000003</v>
      </c>
      <c r="BF1756">
        <v>23</v>
      </c>
      <c r="BG1756">
        <v>115.88183085340948</v>
      </c>
      <c r="BH1756">
        <v>4</v>
      </c>
      <c r="BI1756">
        <v>1</v>
      </c>
      <c r="BJ1756" s="74">
        <f t="shared" si="135"/>
        <v>0.96850000000000003</v>
      </c>
      <c r="BK1756" s="92">
        <f t="shared" si="137"/>
        <v>9</v>
      </c>
      <c r="BN1756" s="67">
        <f t="shared" si="138"/>
        <v>0.59883333333333333</v>
      </c>
      <c r="BO1756" s="9">
        <f t="shared" si="139"/>
        <v>5</v>
      </c>
      <c r="BQ1756">
        <v>0.26600000000000001</v>
      </c>
      <c r="BR1756">
        <v>0.26600000000000001</v>
      </c>
      <c r="BT1756">
        <v>0.375</v>
      </c>
      <c r="BU1756">
        <v>9</v>
      </c>
      <c r="BV1756">
        <v>0</v>
      </c>
      <c r="BW1756">
        <v>82.116075416232931</v>
      </c>
      <c r="BX1756">
        <v>23</v>
      </c>
      <c r="BY1756">
        <v>217.00000100000003</v>
      </c>
      <c r="BZ1756">
        <v>23</v>
      </c>
      <c r="CA1756">
        <v>0</v>
      </c>
      <c r="CB1756">
        <v>23</v>
      </c>
      <c r="CC1756">
        <v>237.00000000000003</v>
      </c>
      <c r="CD1756">
        <v>23</v>
      </c>
      <c r="CE1756">
        <v>115.88183085340948</v>
      </c>
      <c r="CF1756">
        <v>4</v>
      </c>
      <c r="CG1756">
        <v>1</v>
      </c>
      <c r="CM1756">
        <v>0.375</v>
      </c>
      <c r="CQ1756" t="s">
        <v>162</v>
      </c>
      <c r="CR1756" t="s">
        <v>188</v>
      </c>
      <c r="CS1756" t="s">
        <v>242</v>
      </c>
      <c r="CT1756">
        <v>82.116075416232931</v>
      </c>
      <c r="CU1756">
        <v>23</v>
      </c>
      <c r="CV1756">
        <v>217.00000100000003</v>
      </c>
      <c r="CW1756">
        <v>23</v>
      </c>
      <c r="CX1756">
        <v>0</v>
      </c>
      <c r="CY1756">
        <v>23</v>
      </c>
      <c r="CZ1756">
        <v>237.00000000000003</v>
      </c>
      <c r="DA1756">
        <v>23</v>
      </c>
      <c r="DB1756">
        <v>115.88183085340948</v>
      </c>
      <c r="DC1756">
        <v>4</v>
      </c>
      <c r="DD1756">
        <v>1</v>
      </c>
      <c r="DF1756">
        <v>0.312</v>
      </c>
    </row>
    <row r="1757" spans="1:110" x14ac:dyDescent="0.25">
      <c r="A1757" s="74">
        <v>3</v>
      </c>
      <c r="B1757" s="44">
        <v>1</v>
      </c>
      <c r="C1757" s="44">
        <v>2</v>
      </c>
      <c r="D1757" s="44">
        <v>7</v>
      </c>
      <c r="E1757" s="44">
        <v>-8.2262521164195995E-2</v>
      </c>
      <c r="F1757" s="44">
        <v>1500.852496</v>
      </c>
      <c r="G1757" s="75">
        <v>124.76</v>
      </c>
      <c r="H1757" s="74">
        <v>0.45300000000000001</v>
      </c>
      <c r="I1757" s="44">
        <v>4</v>
      </c>
      <c r="J1757" s="75">
        <v>0</v>
      </c>
      <c r="K1757" s="74">
        <v>0.34300000000000003</v>
      </c>
      <c r="L1757" s="44">
        <v>4</v>
      </c>
      <c r="M1757" s="75">
        <v>0</v>
      </c>
      <c r="N1757" s="44">
        <v>0.29699999999999999</v>
      </c>
      <c r="O1757" s="44">
        <v>4</v>
      </c>
      <c r="P1757" s="75">
        <v>0</v>
      </c>
      <c r="Q1757" s="80">
        <f t="shared" si="136"/>
        <v>0.36433333333333334</v>
      </c>
      <c r="R1757" s="88">
        <f t="shared" si="136"/>
        <v>4</v>
      </c>
      <c r="T1757" s="74">
        <v>0.875</v>
      </c>
      <c r="U1757" s="44">
        <v>9</v>
      </c>
      <c r="V1757" s="44">
        <v>0</v>
      </c>
      <c r="W1757" s="44">
        <v>82.024097502531774</v>
      </c>
      <c r="X1757" s="44">
        <v>23</v>
      </c>
      <c r="Y1757" s="44">
        <v>217</v>
      </c>
      <c r="Z1757" s="44">
        <v>23</v>
      </c>
      <c r="AA1757" s="44">
        <v>0</v>
      </c>
      <c r="AB1757" s="44">
        <v>23</v>
      </c>
      <c r="AC1757" s="44">
        <v>237</v>
      </c>
      <c r="AD1757" s="44">
        <v>23</v>
      </c>
      <c r="AE1757" s="44">
        <v>115.30650771021736</v>
      </c>
      <c r="AF1757" s="44">
        <v>4</v>
      </c>
      <c r="AG1757" s="75">
        <v>1</v>
      </c>
      <c r="AH1757" s="74">
        <v>0.93700000000000006</v>
      </c>
      <c r="AI1757" s="44">
        <v>9</v>
      </c>
      <c r="AJ1757" s="44">
        <v>0</v>
      </c>
      <c r="AK1757" s="44">
        <v>82.024097502531774</v>
      </c>
      <c r="AL1757" s="44">
        <v>23</v>
      </c>
      <c r="AM1757" s="44">
        <v>217</v>
      </c>
      <c r="AN1757" s="44">
        <v>23</v>
      </c>
      <c r="AO1757" s="44">
        <v>0</v>
      </c>
      <c r="AP1757" s="44">
        <v>23</v>
      </c>
      <c r="AQ1757" s="44">
        <v>237</v>
      </c>
      <c r="AR1757" s="44">
        <v>23</v>
      </c>
      <c r="AS1757" s="44">
        <v>115.30650771021736</v>
      </c>
      <c r="AT1757" s="44">
        <v>4</v>
      </c>
      <c r="AU1757" s="75">
        <v>1</v>
      </c>
      <c r="AW1757">
        <v>9</v>
      </c>
      <c r="AX1757">
        <v>0</v>
      </c>
      <c r="AY1757">
        <v>82.024097502531774</v>
      </c>
      <c r="AZ1757">
        <v>23</v>
      </c>
      <c r="BA1757">
        <v>217</v>
      </c>
      <c r="BB1757">
        <v>23</v>
      </c>
      <c r="BC1757">
        <v>0</v>
      </c>
      <c r="BD1757">
        <v>23</v>
      </c>
      <c r="BE1757">
        <v>237</v>
      </c>
      <c r="BF1757">
        <v>23</v>
      </c>
      <c r="BG1757">
        <v>115.30650771021736</v>
      </c>
      <c r="BH1757">
        <v>4</v>
      </c>
      <c r="BI1757">
        <v>1</v>
      </c>
      <c r="BJ1757" s="74">
        <f t="shared" si="135"/>
        <v>0.90600000000000003</v>
      </c>
      <c r="BK1757" s="92">
        <f t="shared" si="137"/>
        <v>9</v>
      </c>
      <c r="BN1757" s="67">
        <f t="shared" si="138"/>
        <v>0.54166666666666674</v>
      </c>
      <c r="BO1757" s="9">
        <f t="shared" si="139"/>
        <v>5</v>
      </c>
      <c r="BQ1757">
        <v>0.25</v>
      </c>
      <c r="BR1757">
        <v>0.25</v>
      </c>
      <c r="BT1757">
        <v>0.39100000000000001</v>
      </c>
      <c r="BU1757">
        <v>9</v>
      </c>
      <c r="BV1757">
        <v>0</v>
      </c>
      <c r="BW1757">
        <v>82.024097502531774</v>
      </c>
      <c r="BX1757">
        <v>23</v>
      </c>
      <c r="BY1757">
        <v>217</v>
      </c>
      <c r="BZ1757">
        <v>23</v>
      </c>
      <c r="CA1757">
        <v>0</v>
      </c>
      <c r="CB1757">
        <v>23</v>
      </c>
      <c r="CC1757">
        <v>237</v>
      </c>
      <c r="CD1757">
        <v>23</v>
      </c>
      <c r="CE1757">
        <v>115.30650771021736</v>
      </c>
      <c r="CF1757">
        <v>4</v>
      </c>
      <c r="CG1757">
        <v>1</v>
      </c>
      <c r="CM1757">
        <v>0.39100000000000001</v>
      </c>
      <c r="CQ1757" t="s">
        <v>162</v>
      </c>
      <c r="CR1757" t="s">
        <v>185</v>
      </c>
      <c r="CS1757" t="s">
        <v>242</v>
      </c>
      <c r="CT1757">
        <v>82.024097502531774</v>
      </c>
      <c r="CU1757">
        <v>23</v>
      </c>
      <c r="CV1757">
        <v>217</v>
      </c>
      <c r="CW1757">
        <v>23</v>
      </c>
      <c r="CX1757">
        <v>0</v>
      </c>
      <c r="CY1757">
        <v>23</v>
      </c>
      <c r="CZ1757">
        <v>237</v>
      </c>
      <c r="DA1757">
        <v>23</v>
      </c>
      <c r="DB1757">
        <v>115.30650771021736</v>
      </c>
      <c r="DC1757">
        <v>4</v>
      </c>
      <c r="DD1757">
        <v>1</v>
      </c>
      <c r="DF1757">
        <v>0.28199999999999997</v>
      </c>
    </row>
    <row r="1758" spans="1:110" x14ac:dyDescent="0.25">
      <c r="A1758" s="74">
        <v>3</v>
      </c>
      <c r="B1758" s="44">
        <v>1</v>
      </c>
      <c r="C1758" s="44">
        <v>2</v>
      </c>
      <c r="D1758" s="44">
        <v>8</v>
      </c>
      <c r="E1758" s="44">
        <v>1.5275483347663699E-2</v>
      </c>
      <c r="F1758" s="44">
        <v>1534.0497574999999</v>
      </c>
      <c r="G1758" s="75">
        <v>132.81</v>
      </c>
      <c r="H1758" s="74">
        <v>0.45300000000000001</v>
      </c>
      <c r="I1758" s="44">
        <v>4</v>
      </c>
      <c r="J1758" s="75">
        <v>0</v>
      </c>
      <c r="K1758" s="74">
        <v>0.32800000000000001</v>
      </c>
      <c r="L1758" s="44">
        <v>4</v>
      </c>
      <c r="M1758" s="75">
        <v>0</v>
      </c>
      <c r="N1758" s="44">
        <v>0.313</v>
      </c>
      <c r="O1758" s="44">
        <v>4</v>
      </c>
      <c r="P1758" s="75">
        <v>0</v>
      </c>
      <c r="Q1758" s="80">
        <f t="shared" si="136"/>
        <v>0.36466666666666669</v>
      </c>
      <c r="R1758" s="88">
        <f t="shared" si="136"/>
        <v>4</v>
      </c>
      <c r="T1758" s="74">
        <v>0.89100000000000001</v>
      </c>
      <c r="U1758" s="44">
        <v>9</v>
      </c>
      <c r="V1758" s="44">
        <v>0</v>
      </c>
      <c r="W1758" s="44">
        <v>81.936480723760695</v>
      </c>
      <c r="X1758" s="44">
        <v>23</v>
      </c>
      <c r="Y1758" s="44">
        <v>217</v>
      </c>
      <c r="Z1758" s="44">
        <v>23</v>
      </c>
      <c r="AA1758" s="44">
        <v>0</v>
      </c>
      <c r="AB1758" s="44">
        <v>23</v>
      </c>
      <c r="AC1758" s="44">
        <v>237</v>
      </c>
      <c r="AD1758" s="44">
        <v>23</v>
      </c>
      <c r="AE1758" s="44">
        <v>114.75599193962964</v>
      </c>
      <c r="AF1758" s="44">
        <v>4</v>
      </c>
      <c r="AG1758" s="75">
        <v>1</v>
      </c>
      <c r="AH1758" s="74">
        <v>0.93700000000000006</v>
      </c>
      <c r="AI1758" s="44">
        <v>9</v>
      </c>
      <c r="AJ1758" s="44">
        <v>0</v>
      </c>
      <c r="AK1758" s="44">
        <v>81.936480723760695</v>
      </c>
      <c r="AL1758" s="44">
        <v>23</v>
      </c>
      <c r="AM1758" s="44">
        <v>217</v>
      </c>
      <c r="AN1758" s="44">
        <v>23</v>
      </c>
      <c r="AO1758" s="44">
        <v>0</v>
      </c>
      <c r="AP1758" s="44">
        <v>23</v>
      </c>
      <c r="AQ1758" s="44">
        <v>237</v>
      </c>
      <c r="AR1758" s="44">
        <v>23</v>
      </c>
      <c r="AS1758" s="44">
        <v>114.75599193962964</v>
      </c>
      <c r="AT1758" s="44">
        <v>4</v>
      </c>
      <c r="AU1758" s="75">
        <v>1</v>
      </c>
      <c r="AW1758">
        <v>9</v>
      </c>
      <c r="AX1758">
        <v>0</v>
      </c>
      <c r="AY1758">
        <v>81.936480723760695</v>
      </c>
      <c r="AZ1758">
        <v>23</v>
      </c>
      <c r="BA1758">
        <v>217</v>
      </c>
      <c r="BB1758">
        <v>23</v>
      </c>
      <c r="BC1758">
        <v>0</v>
      </c>
      <c r="BD1758">
        <v>23</v>
      </c>
      <c r="BE1758">
        <v>237</v>
      </c>
      <c r="BF1758">
        <v>23</v>
      </c>
      <c r="BG1758">
        <v>114.75599193962964</v>
      </c>
      <c r="BH1758">
        <v>4</v>
      </c>
      <c r="BI1758">
        <v>1</v>
      </c>
      <c r="BJ1758" s="74">
        <f t="shared" si="135"/>
        <v>0.91400000000000003</v>
      </c>
      <c r="BK1758" s="92">
        <f t="shared" si="137"/>
        <v>9</v>
      </c>
      <c r="BN1758" s="67">
        <f t="shared" si="138"/>
        <v>0.54933333333333334</v>
      </c>
      <c r="BO1758" s="9">
        <f t="shared" si="139"/>
        <v>5</v>
      </c>
      <c r="BQ1758">
        <v>0.25</v>
      </c>
      <c r="BR1758">
        <v>0.25</v>
      </c>
      <c r="BT1758">
        <v>0.375</v>
      </c>
      <c r="BU1758">
        <v>9</v>
      </c>
      <c r="BV1758">
        <v>0</v>
      </c>
      <c r="BW1758">
        <v>81.936480723760695</v>
      </c>
      <c r="BX1758">
        <v>23</v>
      </c>
      <c r="BY1758">
        <v>217</v>
      </c>
      <c r="BZ1758">
        <v>23</v>
      </c>
      <c r="CA1758">
        <v>0</v>
      </c>
      <c r="CB1758">
        <v>23</v>
      </c>
      <c r="CC1758">
        <v>237</v>
      </c>
      <c r="CD1758">
        <v>23</v>
      </c>
      <c r="CE1758">
        <v>114.75599193962964</v>
      </c>
      <c r="CF1758">
        <v>4</v>
      </c>
      <c r="CG1758">
        <v>1</v>
      </c>
      <c r="CM1758">
        <v>0.375</v>
      </c>
      <c r="CQ1758" t="s">
        <v>162</v>
      </c>
      <c r="CR1758" t="s">
        <v>180</v>
      </c>
      <c r="CS1758" t="s">
        <v>242</v>
      </c>
      <c r="CT1758">
        <v>81.936480723760695</v>
      </c>
      <c r="CU1758">
        <v>23</v>
      </c>
      <c r="CV1758">
        <v>217</v>
      </c>
      <c r="CW1758">
        <v>23</v>
      </c>
      <c r="CX1758">
        <v>0</v>
      </c>
      <c r="CY1758">
        <v>23</v>
      </c>
      <c r="CZ1758">
        <v>237</v>
      </c>
      <c r="DA1758">
        <v>23</v>
      </c>
      <c r="DB1758">
        <v>114.75599193962964</v>
      </c>
      <c r="DC1758">
        <v>4</v>
      </c>
      <c r="DD1758">
        <v>1</v>
      </c>
      <c r="DF1758">
        <v>0.26600000000000001</v>
      </c>
    </row>
    <row r="1759" spans="1:110" x14ac:dyDescent="0.25">
      <c r="A1759" s="74">
        <v>3</v>
      </c>
      <c r="B1759" s="44">
        <v>1</v>
      </c>
      <c r="C1759" s="44">
        <v>2</v>
      </c>
      <c r="D1759" s="44">
        <v>9</v>
      </c>
      <c r="E1759" s="44">
        <v>0.112813487859557</v>
      </c>
      <c r="F1759" s="44">
        <v>1567.2470189999999</v>
      </c>
      <c r="G1759" s="75">
        <v>140.86000000000001</v>
      </c>
      <c r="H1759" s="74">
        <v>0.45300000000000001</v>
      </c>
      <c r="I1759" s="44">
        <v>4</v>
      </c>
      <c r="J1759" s="75">
        <v>0</v>
      </c>
      <c r="K1759" s="74">
        <v>0.35899999999999999</v>
      </c>
      <c r="L1759" s="44">
        <v>4</v>
      </c>
      <c r="M1759" s="75">
        <v>0</v>
      </c>
      <c r="N1759" s="44">
        <v>0.29699999999999999</v>
      </c>
      <c r="O1759" s="44">
        <v>4</v>
      </c>
      <c r="P1759" s="75">
        <v>0</v>
      </c>
      <c r="Q1759" s="80">
        <f t="shared" si="136"/>
        <v>0.36966666666666664</v>
      </c>
      <c r="R1759" s="88">
        <f t="shared" si="136"/>
        <v>4</v>
      </c>
      <c r="T1759" s="74">
        <v>0.875</v>
      </c>
      <c r="U1759" s="44">
        <v>9</v>
      </c>
      <c r="V1759" s="44">
        <v>0</v>
      </c>
      <c r="W1759" s="44">
        <v>81.852901518890761</v>
      </c>
      <c r="X1759" s="44">
        <v>23</v>
      </c>
      <c r="Y1759" s="44">
        <v>217</v>
      </c>
      <c r="Z1759" s="44">
        <v>23</v>
      </c>
      <c r="AA1759" s="44">
        <v>0</v>
      </c>
      <c r="AB1759" s="44">
        <v>23</v>
      </c>
      <c r="AC1759" s="44">
        <v>237</v>
      </c>
      <c r="AD1759" s="44">
        <v>23</v>
      </c>
      <c r="AE1759" s="44">
        <v>114.22869533798516</v>
      </c>
      <c r="AF1759" s="44">
        <v>4</v>
      </c>
      <c r="AG1759" s="75">
        <v>1</v>
      </c>
      <c r="AH1759" s="74">
        <v>0.93799999999999994</v>
      </c>
      <c r="AI1759" s="44">
        <v>9</v>
      </c>
      <c r="AJ1759" s="44">
        <v>0</v>
      </c>
      <c r="AK1759" s="44">
        <v>81.852901518890761</v>
      </c>
      <c r="AL1759" s="44">
        <v>23</v>
      </c>
      <c r="AM1759" s="44">
        <v>217</v>
      </c>
      <c r="AN1759" s="44">
        <v>23</v>
      </c>
      <c r="AO1759" s="44">
        <v>0</v>
      </c>
      <c r="AP1759" s="44">
        <v>23</v>
      </c>
      <c r="AQ1759" s="44">
        <v>237</v>
      </c>
      <c r="AR1759" s="44">
        <v>23</v>
      </c>
      <c r="AS1759" s="44">
        <v>114.22869533798516</v>
      </c>
      <c r="AT1759" s="44">
        <v>4</v>
      </c>
      <c r="AU1759" s="75">
        <v>1</v>
      </c>
      <c r="AW1759">
        <v>9</v>
      </c>
      <c r="AX1759">
        <v>0</v>
      </c>
      <c r="AY1759">
        <v>81.852901518890761</v>
      </c>
      <c r="AZ1759">
        <v>23</v>
      </c>
      <c r="BA1759">
        <v>217</v>
      </c>
      <c r="BB1759">
        <v>23</v>
      </c>
      <c r="BC1759">
        <v>0</v>
      </c>
      <c r="BD1759">
        <v>23</v>
      </c>
      <c r="BE1759">
        <v>237</v>
      </c>
      <c r="BF1759">
        <v>23</v>
      </c>
      <c r="BG1759">
        <v>114.22869533798516</v>
      </c>
      <c r="BH1759">
        <v>4</v>
      </c>
      <c r="BI1759">
        <v>1</v>
      </c>
      <c r="BJ1759" s="74">
        <f t="shared" si="135"/>
        <v>0.90649999999999997</v>
      </c>
      <c r="BK1759" s="92">
        <f t="shared" si="137"/>
        <v>9</v>
      </c>
      <c r="BN1759" s="67">
        <f t="shared" si="138"/>
        <v>0.53683333333333327</v>
      </c>
      <c r="BO1759" s="9">
        <f t="shared" si="139"/>
        <v>5</v>
      </c>
      <c r="BQ1759">
        <v>0.26600000000000001</v>
      </c>
      <c r="BR1759">
        <v>0.26600000000000001</v>
      </c>
      <c r="BT1759">
        <v>0.39100000000000001</v>
      </c>
      <c r="BU1759">
        <v>9</v>
      </c>
      <c r="BV1759">
        <v>0</v>
      </c>
      <c r="BW1759">
        <v>81.852901518890761</v>
      </c>
      <c r="BX1759">
        <v>23</v>
      </c>
      <c r="BY1759">
        <v>217</v>
      </c>
      <c r="BZ1759">
        <v>23</v>
      </c>
      <c r="CA1759">
        <v>0</v>
      </c>
      <c r="CB1759">
        <v>23</v>
      </c>
      <c r="CC1759">
        <v>237</v>
      </c>
      <c r="CD1759">
        <v>23</v>
      </c>
      <c r="CE1759">
        <v>114.22869533798516</v>
      </c>
      <c r="CF1759">
        <v>4</v>
      </c>
      <c r="CG1759">
        <v>1</v>
      </c>
      <c r="CM1759">
        <v>0.39100000000000001</v>
      </c>
      <c r="CQ1759" t="s">
        <v>162</v>
      </c>
      <c r="CR1759" t="s">
        <v>176</v>
      </c>
      <c r="CS1759" t="s">
        <v>242</v>
      </c>
      <c r="CT1759">
        <v>81.852901518890761</v>
      </c>
      <c r="CU1759">
        <v>23</v>
      </c>
      <c r="CV1759">
        <v>217</v>
      </c>
      <c r="CW1759">
        <v>23</v>
      </c>
      <c r="CX1759">
        <v>0</v>
      </c>
      <c r="CY1759">
        <v>23</v>
      </c>
      <c r="CZ1759">
        <v>237</v>
      </c>
      <c r="DA1759">
        <v>23</v>
      </c>
      <c r="DB1759">
        <v>114.22869533798516</v>
      </c>
      <c r="DC1759">
        <v>4</v>
      </c>
      <c r="DD1759">
        <v>1</v>
      </c>
      <c r="DF1759">
        <v>0.28100000000000003</v>
      </c>
    </row>
    <row r="1760" spans="1:110" x14ac:dyDescent="0.25">
      <c r="A1760" s="74">
        <v>3</v>
      </c>
      <c r="B1760" s="44">
        <v>1</v>
      </c>
      <c r="C1760" s="44">
        <v>2</v>
      </c>
      <c r="D1760" s="44">
        <v>10</v>
      </c>
      <c r="E1760" s="44">
        <v>0.21035149237143499</v>
      </c>
      <c r="F1760" s="44">
        <v>1600.4442804999901</v>
      </c>
      <c r="G1760" s="75">
        <v>148.91</v>
      </c>
      <c r="H1760" s="74">
        <v>0.45300000000000001</v>
      </c>
      <c r="I1760" s="44">
        <v>4</v>
      </c>
      <c r="J1760" s="75">
        <v>0</v>
      </c>
      <c r="K1760" s="74">
        <v>0.35899999999999999</v>
      </c>
      <c r="L1760" s="44">
        <v>4</v>
      </c>
      <c r="M1760" s="75">
        <v>0</v>
      </c>
      <c r="N1760" s="44">
        <v>0.32800000000000001</v>
      </c>
      <c r="O1760" s="44">
        <v>4</v>
      </c>
      <c r="P1760" s="75">
        <v>0</v>
      </c>
      <c r="Q1760" s="80">
        <f t="shared" si="136"/>
        <v>0.38000000000000006</v>
      </c>
      <c r="R1760" s="88">
        <f t="shared" si="136"/>
        <v>4</v>
      </c>
      <c r="T1760" s="74">
        <v>0.875</v>
      </c>
      <c r="U1760" s="44">
        <v>9</v>
      </c>
      <c r="V1760" s="44">
        <v>0</v>
      </c>
      <c r="W1760" s="44">
        <v>81.773080012099143</v>
      </c>
      <c r="X1760" s="44">
        <v>23</v>
      </c>
      <c r="Y1760" s="44">
        <v>217</v>
      </c>
      <c r="Z1760" s="44">
        <v>23</v>
      </c>
      <c r="AA1760" s="44">
        <v>0</v>
      </c>
      <c r="AB1760" s="44">
        <v>23</v>
      </c>
      <c r="AC1760" s="44">
        <v>237</v>
      </c>
      <c r="AD1760" s="44">
        <v>23</v>
      </c>
      <c r="AE1760" s="44">
        <v>113.72318000781027</v>
      </c>
      <c r="AF1760" s="44">
        <v>4</v>
      </c>
      <c r="AG1760" s="75">
        <v>1</v>
      </c>
      <c r="AH1760" s="74">
        <v>0.93799999999999994</v>
      </c>
      <c r="AI1760" s="44">
        <v>9</v>
      </c>
      <c r="AJ1760" s="44">
        <v>0</v>
      </c>
      <c r="AK1760" s="44">
        <v>81.773080012099143</v>
      </c>
      <c r="AL1760" s="44">
        <v>23</v>
      </c>
      <c r="AM1760" s="44">
        <v>217</v>
      </c>
      <c r="AN1760" s="44">
        <v>23</v>
      </c>
      <c r="AO1760" s="44">
        <v>0</v>
      </c>
      <c r="AP1760" s="44">
        <v>23</v>
      </c>
      <c r="AQ1760" s="44">
        <v>237</v>
      </c>
      <c r="AR1760" s="44">
        <v>23</v>
      </c>
      <c r="AS1760" s="44">
        <v>113.72318000781027</v>
      </c>
      <c r="AT1760" s="44">
        <v>4</v>
      </c>
      <c r="AU1760" s="75">
        <v>1</v>
      </c>
      <c r="AW1760">
        <v>9</v>
      </c>
      <c r="AX1760">
        <v>0</v>
      </c>
      <c r="AY1760">
        <v>81.773080012099143</v>
      </c>
      <c r="AZ1760">
        <v>23</v>
      </c>
      <c r="BA1760">
        <v>217</v>
      </c>
      <c r="BB1760">
        <v>23</v>
      </c>
      <c r="BC1760">
        <v>0</v>
      </c>
      <c r="BD1760">
        <v>23</v>
      </c>
      <c r="BE1760">
        <v>237</v>
      </c>
      <c r="BF1760">
        <v>23</v>
      </c>
      <c r="BG1760">
        <v>113.72318000781027</v>
      </c>
      <c r="BH1760">
        <v>4</v>
      </c>
      <c r="BI1760">
        <v>1</v>
      </c>
      <c r="BJ1760" s="74">
        <f t="shared" si="135"/>
        <v>0.90649999999999997</v>
      </c>
      <c r="BK1760" s="92">
        <f t="shared" si="137"/>
        <v>9</v>
      </c>
      <c r="BN1760" s="67">
        <f t="shared" si="138"/>
        <v>0.52649999999999997</v>
      </c>
      <c r="BO1760" s="9">
        <f t="shared" si="139"/>
        <v>5</v>
      </c>
      <c r="BQ1760">
        <v>0.28100000000000003</v>
      </c>
      <c r="BR1760">
        <v>0.28100000000000003</v>
      </c>
      <c r="BT1760">
        <v>0.375</v>
      </c>
      <c r="BU1760">
        <v>9</v>
      </c>
      <c r="BV1760">
        <v>0</v>
      </c>
      <c r="BW1760">
        <v>81.773080012099143</v>
      </c>
      <c r="BX1760">
        <v>23</v>
      </c>
      <c r="BY1760">
        <v>217</v>
      </c>
      <c r="BZ1760">
        <v>23</v>
      </c>
      <c r="CA1760">
        <v>0</v>
      </c>
      <c r="CB1760">
        <v>23</v>
      </c>
      <c r="CC1760">
        <v>237</v>
      </c>
      <c r="CD1760">
        <v>23</v>
      </c>
      <c r="CE1760">
        <v>113.72318000781027</v>
      </c>
      <c r="CF1760">
        <v>4</v>
      </c>
      <c r="CG1760">
        <v>1</v>
      </c>
      <c r="CM1760">
        <v>0.375</v>
      </c>
      <c r="CQ1760" t="s">
        <v>162</v>
      </c>
      <c r="CR1760" t="s">
        <v>182</v>
      </c>
      <c r="CS1760" t="s">
        <v>242</v>
      </c>
      <c r="CT1760">
        <v>81.773080012099143</v>
      </c>
      <c r="CU1760">
        <v>23</v>
      </c>
      <c r="CV1760">
        <v>217</v>
      </c>
      <c r="CW1760">
        <v>23</v>
      </c>
      <c r="CX1760">
        <v>0</v>
      </c>
      <c r="CY1760">
        <v>23</v>
      </c>
      <c r="CZ1760">
        <v>237</v>
      </c>
      <c r="DA1760">
        <v>23</v>
      </c>
      <c r="DB1760">
        <v>113.72318000781027</v>
      </c>
      <c r="DC1760">
        <v>4</v>
      </c>
      <c r="DD1760">
        <v>1</v>
      </c>
      <c r="DF1760">
        <v>0.29699999999999999</v>
      </c>
    </row>
    <row r="1761" spans="1:110" x14ac:dyDescent="0.25">
      <c r="A1761" s="74">
        <v>3</v>
      </c>
      <c r="B1761" s="44">
        <v>1</v>
      </c>
      <c r="C1761" s="44">
        <v>2</v>
      </c>
      <c r="D1761" s="44">
        <v>11</v>
      </c>
      <c r="E1761" s="44">
        <v>0.30788949688329398</v>
      </c>
      <c r="F1761" s="44">
        <v>1633.6415419999901</v>
      </c>
      <c r="G1761" s="75">
        <v>156.96</v>
      </c>
      <c r="H1761" s="74">
        <v>0.45300000000000001</v>
      </c>
      <c r="I1761" s="44">
        <v>4</v>
      </c>
      <c r="J1761" s="75">
        <v>0</v>
      </c>
      <c r="K1761" s="74">
        <v>0.36</v>
      </c>
      <c r="L1761" s="44">
        <v>4</v>
      </c>
      <c r="M1761" s="75">
        <v>0</v>
      </c>
      <c r="N1761" s="44">
        <v>0.39100000000000001</v>
      </c>
      <c r="O1761" s="44">
        <v>4</v>
      </c>
      <c r="P1761" s="75">
        <v>0</v>
      </c>
      <c r="Q1761" s="80">
        <f t="shared" si="136"/>
        <v>0.40133333333333332</v>
      </c>
      <c r="R1761" s="88">
        <f t="shared" si="136"/>
        <v>4</v>
      </c>
      <c r="T1761" s="74">
        <v>0.89</v>
      </c>
      <c r="U1761" s="44">
        <v>9</v>
      </c>
      <c r="V1761" s="44">
        <v>0</v>
      </c>
      <c r="W1761" s="44">
        <v>81.696748537133928</v>
      </c>
      <c r="X1761" s="44">
        <v>23</v>
      </c>
      <c r="Y1761" s="44">
        <v>217.000001</v>
      </c>
      <c r="Z1761" s="44">
        <v>23</v>
      </c>
      <c r="AA1761" s="44">
        <v>0</v>
      </c>
      <c r="AB1761" s="44">
        <v>23</v>
      </c>
      <c r="AC1761" s="44">
        <v>237</v>
      </c>
      <c r="AD1761" s="44">
        <v>23</v>
      </c>
      <c r="AE1761" s="44">
        <v>113.23814395014136</v>
      </c>
      <c r="AF1761" s="44">
        <v>4</v>
      </c>
      <c r="AG1761" s="75">
        <v>1</v>
      </c>
      <c r="AH1761" s="74">
        <v>0.92200000000000004</v>
      </c>
      <c r="AI1761" s="44">
        <v>9</v>
      </c>
      <c r="AJ1761" s="44">
        <v>0</v>
      </c>
      <c r="AK1761" s="44">
        <v>81.696748537133928</v>
      </c>
      <c r="AL1761" s="44">
        <v>23</v>
      </c>
      <c r="AM1761" s="44">
        <v>217.000001</v>
      </c>
      <c r="AN1761" s="44">
        <v>23</v>
      </c>
      <c r="AO1761" s="44">
        <v>0</v>
      </c>
      <c r="AP1761" s="44">
        <v>23</v>
      </c>
      <c r="AQ1761" s="44">
        <v>237</v>
      </c>
      <c r="AR1761" s="44">
        <v>23</v>
      </c>
      <c r="AS1761" s="44">
        <v>113.23814395014136</v>
      </c>
      <c r="AT1761" s="44">
        <v>4</v>
      </c>
      <c r="AU1761" s="75">
        <v>1</v>
      </c>
      <c r="AW1761">
        <v>9</v>
      </c>
      <c r="AX1761">
        <v>0</v>
      </c>
      <c r="AY1761">
        <v>81.696748537133928</v>
      </c>
      <c r="AZ1761">
        <v>23</v>
      </c>
      <c r="BA1761">
        <v>217.000001</v>
      </c>
      <c r="BB1761">
        <v>23</v>
      </c>
      <c r="BC1761">
        <v>0</v>
      </c>
      <c r="BD1761">
        <v>23</v>
      </c>
      <c r="BE1761">
        <v>237</v>
      </c>
      <c r="BF1761">
        <v>23</v>
      </c>
      <c r="BG1761">
        <v>113.23814395014136</v>
      </c>
      <c r="BH1761">
        <v>4</v>
      </c>
      <c r="BI1761">
        <v>1</v>
      </c>
      <c r="BJ1761" s="74">
        <f t="shared" si="135"/>
        <v>0.90600000000000003</v>
      </c>
      <c r="BK1761" s="92">
        <f t="shared" si="137"/>
        <v>9</v>
      </c>
      <c r="BN1761" s="67">
        <f t="shared" si="138"/>
        <v>0.50466666666666671</v>
      </c>
      <c r="BO1761" s="9">
        <f t="shared" si="139"/>
        <v>5</v>
      </c>
      <c r="BQ1761">
        <v>0.25</v>
      </c>
      <c r="BR1761">
        <v>0.25</v>
      </c>
      <c r="BT1761">
        <v>0.375</v>
      </c>
      <c r="BU1761">
        <v>9</v>
      </c>
      <c r="BV1761">
        <v>0</v>
      </c>
      <c r="BW1761">
        <v>81.696748537133928</v>
      </c>
      <c r="BX1761">
        <v>23</v>
      </c>
      <c r="BY1761">
        <v>217.000001</v>
      </c>
      <c r="BZ1761">
        <v>23</v>
      </c>
      <c r="CA1761">
        <v>0</v>
      </c>
      <c r="CB1761">
        <v>23</v>
      </c>
      <c r="CC1761">
        <v>237</v>
      </c>
      <c r="CD1761">
        <v>23</v>
      </c>
      <c r="CE1761">
        <v>113.23814395014136</v>
      </c>
      <c r="CF1761">
        <v>4</v>
      </c>
      <c r="CG1761">
        <v>1</v>
      </c>
      <c r="CM1761">
        <v>0.375</v>
      </c>
      <c r="CQ1761" t="s">
        <v>162</v>
      </c>
      <c r="CR1761" t="s">
        <v>180</v>
      </c>
      <c r="CS1761" t="s">
        <v>242</v>
      </c>
      <c r="CT1761">
        <v>81.696748537133928</v>
      </c>
      <c r="CU1761">
        <v>23</v>
      </c>
      <c r="CV1761">
        <v>217.000001</v>
      </c>
      <c r="CW1761">
        <v>23</v>
      </c>
      <c r="CX1761">
        <v>0</v>
      </c>
      <c r="CY1761">
        <v>23</v>
      </c>
      <c r="CZ1761">
        <v>237</v>
      </c>
      <c r="DA1761">
        <v>23</v>
      </c>
      <c r="DB1761">
        <v>113.23814395014136</v>
      </c>
      <c r="DC1761">
        <v>4</v>
      </c>
      <c r="DD1761">
        <v>1</v>
      </c>
      <c r="DF1761">
        <v>0.26600000000000001</v>
      </c>
    </row>
    <row r="1762" spans="1:110" x14ac:dyDescent="0.25">
      <c r="A1762" s="74">
        <v>3</v>
      </c>
      <c r="B1762" s="44">
        <v>1</v>
      </c>
      <c r="C1762" s="44">
        <v>2</v>
      </c>
      <c r="D1762" s="44">
        <v>12</v>
      </c>
      <c r="E1762" s="44">
        <v>0.40542750139518902</v>
      </c>
      <c r="F1762" s="44">
        <v>1666.83880349999</v>
      </c>
      <c r="G1762" s="75">
        <v>165.01</v>
      </c>
      <c r="H1762" s="74">
        <v>0.438</v>
      </c>
      <c r="I1762" s="44">
        <v>4</v>
      </c>
      <c r="J1762" s="75">
        <v>0</v>
      </c>
      <c r="K1762" s="74">
        <v>0.36</v>
      </c>
      <c r="L1762" s="44">
        <v>4</v>
      </c>
      <c r="M1762" s="75">
        <v>0</v>
      </c>
      <c r="N1762" s="44">
        <v>0.35899999999999999</v>
      </c>
      <c r="O1762" s="44">
        <v>4</v>
      </c>
      <c r="P1762" s="75">
        <v>0</v>
      </c>
      <c r="Q1762" s="80">
        <f t="shared" si="136"/>
        <v>0.38566666666666666</v>
      </c>
      <c r="R1762" s="88">
        <f t="shared" si="136"/>
        <v>4</v>
      </c>
      <c r="T1762" s="74">
        <v>0.89100000000000001</v>
      </c>
      <c r="U1762" s="44">
        <v>9</v>
      </c>
      <c r="V1762" s="44">
        <v>0</v>
      </c>
      <c r="W1762" s="44">
        <v>81.623681257444531</v>
      </c>
      <c r="X1762" s="44">
        <v>23</v>
      </c>
      <c r="Y1762" s="44">
        <v>217</v>
      </c>
      <c r="Z1762" s="44">
        <v>23</v>
      </c>
      <c r="AA1762" s="44">
        <v>0</v>
      </c>
      <c r="AB1762" s="44">
        <v>23</v>
      </c>
      <c r="AC1762" s="44">
        <v>237</v>
      </c>
      <c r="AD1762" s="44">
        <v>23</v>
      </c>
      <c r="AE1762" s="44">
        <v>112.77231215424223</v>
      </c>
      <c r="AF1762" s="44">
        <v>4</v>
      </c>
      <c r="AG1762" s="75">
        <v>1</v>
      </c>
      <c r="AH1762" s="74">
        <v>0.92200000000000004</v>
      </c>
      <c r="AI1762" s="44">
        <v>9</v>
      </c>
      <c r="AJ1762" s="44">
        <v>0</v>
      </c>
      <c r="AK1762" s="44">
        <v>81.623681257444531</v>
      </c>
      <c r="AL1762" s="44">
        <v>23</v>
      </c>
      <c r="AM1762" s="44">
        <v>217</v>
      </c>
      <c r="AN1762" s="44">
        <v>23</v>
      </c>
      <c r="AO1762" s="44">
        <v>0</v>
      </c>
      <c r="AP1762" s="44">
        <v>23</v>
      </c>
      <c r="AQ1762" s="44">
        <v>237</v>
      </c>
      <c r="AR1762" s="44">
        <v>23</v>
      </c>
      <c r="AS1762" s="44">
        <v>112.77231215424223</v>
      </c>
      <c r="AT1762" s="44">
        <v>4</v>
      </c>
      <c r="AU1762" s="75">
        <v>1</v>
      </c>
      <c r="AW1762">
        <v>9</v>
      </c>
      <c r="AX1762">
        <v>0</v>
      </c>
      <c r="AY1762">
        <v>81.623681257444531</v>
      </c>
      <c r="AZ1762">
        <v>23</v>
      </c>
      <c r="BA1762">
        <v>217</v>
      </c>
      <c r="BB1762">
        <v>23</v>
      </c>
      <c r="BC1762">
        <v>0</v>
      </c>
      <c r="BD1762">
        <v>23</v>
      </c>
      <c r="BE1762">
        <v>237</v>
      </c>
      <c r="BF1762">
        <v>23</v>
      </c>
      <c r="BG1762">
        <v>112.77231215424223</v>
      </c>
      <c r="BH1762">
        <v>4</v>
      </c>
      <c r="BI1762">
        <v>1</v>
      </c>
      <c r="BJ1762" s="74">
        <f t="shared" si="135"/>
        <v>0.90650000000000008</v>
      </c>
      <c r="BK1762" s="92">
        <f t="shared" si="137"/>
        <v>9</v>
      </c>
      <c r="BN1762" s="67">
        <f t="shared" si="138"/>
        <v>0.52083333333333348</v>
      </c>
      <c r="BO1762" s="9">
        <f t="shared" si="139"/>
        <v>5</v>
      </c>
      <c r="BQ1762">
        <v>0.26600000000000001</v>
      </c>
      <c r="BR1762">
        <v>0.26600000000000001</v>
      </c>
      <c r="BT1762">
        <v>0.375</v>
      </c>
      <c r="BU1762">
        <v>9</v>
      </c>
      <c r="BV1762">
        <v>0</v>
      </c>
      <c r="BW1762">
        <v>81.623681257444531</v>
      </c>
      <c r="BX1762">
        <v>23</v>
      </c>
      <c r="BY1762">
        <v>217</v>
      </c>
      <c r="BZ1762">
        <v>23</v>
      </c>
      <c r="CA1762">
        <v>0</v>
      </c>
      <c r="CB1762">
        <v>23</v>
      </c>
      <c r="CC1762">
        <v>237</v>
      </c>
      <c r="CD1762">
        <v>23</v>
      </c>
      <c r="CE1762">
        <v>112.77231215424223</v>
      </c>
      <c r="CF1762">
        <v>4</v>
      </c>
      <c r="CG1762">
        <v>1</v>
      </c>
      <c r="CM1762">
        <v>0.375</v>
      </c>
      <c r="CQ1762" t="s">
        <v>162</v>
      </c>
      <c r="CR1762" t="s">
        <v>187</v>
      </c>
      <c r="CS1762" t="s">
        <v>242</v>
      </c>
      <c r="CT1762">
        <v>81.623681257444531</v>
      </c>
      <c r="CU1762">
        <v>23</v>
      </c>
      <c r="CV1762">
        <v>217</v>
      </c>
      <c r="CW1762">
        <v>23</v>
      </c>
      <c r="CX1762">
        <v>0</v>
      </c>
      <c r="CY1762">
        <v>23</v>
      </c>
      <c r="CZ1762">
        <v>237</v>
      </c>
      <c r="DA1762">
        <v>23</v>
      </c>
      <c r="DB1762">
        <v>112.77231215424223</v>
      </c>
      <c r="DC1762">
        <v>4</v>
      </c>
      <c r="DD1762">
        <v>1</v>
      </c>
      <c r="DF1762">
        <v>0.313</v>
      </c>
    </row>
    <row r="1763" spans="1:110" x14ac:dyDescent="0.25">
      <c r="A1763" s="74">
        <v>3</v>
      </c>
      <c r="B1763" s="44">
        <v>1</v>
      </c>
      <c r="C1763" s="44">
        <v>3</v>
      </c>
      <c r="D1763" s="44">
        <v>0</v>
      </c>
      <c r="E1763" s="44">
        <v>-0.45426873208728402</v>
      </c>
      <c r="F1763" s="44">
        <v>1393.1470214999999</v>
      </c>
      <c r="G1763" s="75">
        <v>75.150000000000006</v>
      </c>
      <c r="H1763" s="74">
        <v>0.45300000000000001</v>
      </c>
      <c r="I1763" s="44">
        <v>4</v>
      </c>
      <c r="J1763" s="75">
        <v>0</v>
      </c>
      <c r="K1763" s="74">
        <v>0.35899999999999999</v>
      </c>
      <c r="L1763" s="44">
        <v>4</v>
      </c>
      <c r="M1763" s="75">
        <v>0</v>
      </c>
      <c r="N1763" s="44">
        <v>0.313</v>
      </c>
      <c r="O1763" s="44">
        <v>4</v>
      </c>
      <c r="P1763" s="75">
        <v>0</v>
      </c>
      <c r="Q1763" s="80">
        <f t="shared" si="136"/>
        <v>0.375</v>
      </c>
      <c r="R1763" s="88">
        <f t="shared" si="136"/>
        <v>4</v>
      </c>
      <c r="T1763" s="74">
        <v>0.81200000000000006</v>
      </c>
      <c r="U1763" s="44">
        <v>7</v>
      </c>
      <c r="V1763" s="44">
        <v>0</v>
      </c>
      <c r="W1763" s="44">
        <v>0</v>
      </c>
      <c r="X1763" s="44">
        <v>23</v>
      </c>
      <c r="Y1763" s="44">
        <v>217</v>
      </c>
      <c r="Z1763" s="44">
        <v>23</v>
      </c>
      <c r="AA1763" s="44">
        <v>237</v>
      </c>
      <c r="AB1763" s="44">
        <v>23</v>
      </c>
      <c r="AC1763" s="44">
        <v>0</v>
      </c>
      <c r="AD1763" s="44">
        <v>23</v>
      </c>
      <c r="AE1763" s="44">
        <v>119.33451210956432</v>
      </c>
      <c r="AF1763" s="44">
        <v>4</v>
      </c>
      <c r="AG1763" s="75">
        <v>0.9</v>
      </c>
      <c r="AH1763" s="74">
        <v>0.84399999999999997</v>
      </c>
      <c r="AI1763" s="44">
        <v>7</v>
      </c>
      <c r="AJ1763" s="44">
        <v>0</v>
      </c>
      <c r="AK1763" s="44">
        <v>0</v>
      </c>
      <c r="AL1763" s="44">
        <v>23</v>
      </c>
      <c r="AM1763" s="44">
        <v>217</v>
      </c>
      <c r="AN1763" s="44">
        <v>23</v>
      </c>
      <c r="AO1763" s="44">
        <v>237</v>
      </c>
      <c r="AP1763" s="44">
        <v>23</v>
      </c>
      <c r="AQ1763" s="44">
        <v>0</v>
      </c>
      <c r="AR1763" s="44">
        <v>23</v>
      </c>
      <c r="AS1763" s="44">
        <v>119.33451210956432</v>
      </c>
      <c r="AT1763" s="44">
        <v>4</v>
      </c>
      <c r="AU1763" s="75">
        <v>0.9</v>
      </c>
      <c r="AW1763">
        <v>7</v>
      </c>
      <c r="AX1763">
        <v>0</v>
      </c>
      <c r="AY1763">
        <v>0</v>
      </c>
      <c r="AZ1763">
        <v>23</v>
      </c>
      <c r="BA1763">
        <v>217</v>
      </c>
      <c r="BB1763">
        <v>23</v>
      </c>
      <c r="BC1763">
        <v>237</v>
      </c>
      <c r="BD1763">
        <v>23</v>
      </c>
      <c r="BE1763">
        <v>0</v>
      </c>
      <c r="BF1763">
        <v>23</v>
      </c>
      <c r="BG1763">
        <v>119.33451210956432</v>
      </c>
      <c r="BH1763">
        <v>4</v>
      </c>
      <c r="BI1763">
        <v>0.9</v>
      </c>
      <c r="BJ1763" s="74">
        <f t="shared" si="135"/>
        <v>0.82800000000000007</v>
      </c>
      <c r="BK1763" s="92">
        <f t="shared" si="137"/>
        <v>7</v>
      </c>
      <c r="BN1763" s="67">
        <f t="shared" si="138"/>
        <v>0.45300000000000007</v>
      </c>
      <c r="BO1763" s="9">
        <f t="shared" si="139"/>
        <v>3</v>
      </c>
      <c r="BQ1763">
        <v>0.23400000000000001</v>
      </c>
      <c r="BR1763">
        <v>0.23400000000000001</v>
      </c>
      <c r="BT1763">
        <v>0.34399999999999997</v>
      </c>
      <c r="BU1763">
        <v>7</v>
      </c>
      <c r="BV1763">
        <v>0</v>
      </c>
      <c r="BW1763">
        <v>0</v>
      </c>
      <c r="BX1763">
        <v>23</v>
      </c>
      <c r="BY1763">
        <v>217</v>
      </c>
      <c r="BZ1763">
        <v>23</v>
      </c>
      <c r="CA1763">
        <v>237</v>
      </c>
      <c r="CB1763">
        <v>23</v>
      </c>
      <c r="CC1763">
        <v>0</v>
      </c>
      <c r="CD1763">
        <v>23</v>
      </c>
      <c r="CE1763">
        <v>119.33451210956432</v>
      </c>
      <c r="CF1763">
        <v>4</v>
      </c>
      <c r="CG1763">
        <v>0.9</v>
      </c>
      <c r="CM1763">
        <v>0.34399999999999997</v>
      </c>
      <c r="CQ1763" t="s">
        <v>162</v>
      </c>
      <c r="CR1763" t="s">
        <v>173</v>
      </c>
      <c r="CS1763" t="s">
        <v>183</v>
      </c>
      <c r="CT1763">
        <v>0</v>
      </c>
      <c r="CU1763">
        <v>23</v>
      </c>
      <c r="CV1763">
        <v>217</v>
      </c>
      <c r="CW1763">
        <v>23</v>
      </c>
      <c r="CX1763">
        <v>237</v>
      </c>
      <c r="CY1763">
        <v>23</v>
      </c>
      <c r="CZ1763">
        <v>0</v>
      </c>
      <c r="DA1763">
        <v>23</v>
      </c>
      <c r="DB1763">
        <v>119.33451210956432</v>
      </c>
      <c r="DC1763">
        <v>4</v>
      </c>
      <c r="DD1763">
        <v>0.9</v>
      </c>
      <c r="DF1763">
        <v>0.23400000000000001</v>
      </c>
    </row>
    <row r="1764" spans="1:110" x14ac:dyDescent="0.25">
      <c r="A1764" s="74">
        <v>3</v>
      </c>
      <c r="B1764" s="44">
        <v>1</v>
      </c>
      <c r="C1764" s="44">
        <v>3</v>
      </c>
      <c r="D1764" s="44">
        <v>1</v>
      </c>
      <c r="E1764" s="44">
        <v>-0.35673072757542401</v>
      </c>
      <c r="F1764" s="44">
        <v>1426.3442829999999</v>
      </c>
      <c r="G1764" s="75">
        <v>83.2</v>
      </c>
      <c r="H1764" s="74">
        <v>0.45300000000000001</v>
      </c>
      <c r="I1764" s="44">
        <v>4</v>
      </c>
      <c r="J1764" s="75">
        <v>0</v>
      </c>
      <c r="K1764" s="74">
        <v>0.35899999999999999</v>
      </c>
      <c r="L1764" s="44">
        <v>4</v>
      </c>
      <c r="M1764" s="75">
        <v>0</v>
      </c>
      <c r="N1764" s="44">
        <v>0.29699999999999999</v>
      </c>
      <c r="O1764" s="44">
        <v>4</v>
      </c>
      <c r="P1764" s="75">
        <v>0</v>
      </c>
      <c r="Q1764" s="80">
        <f t="shared" si="136"/>
        <v>0.36966666666666664</v>
      </c>
      <c r="R1764" s="88">
        <f t="shared" si="136"/>
        <v>4</v>
      </c>
      <c r="T1764" s="74">
        <v>0.89100000000000001</v>
      </c>
      <c r="U1764" s="44">
        <v>9</v>
      </c>
      <c r="V1764" s="44">
        <v>0</v>
      </c>
      <c r="W1764" s="44">
        <v>237.00000000000003</v>
      </c>
      <c r="X1764" s="44">
        <v>23</v>
      </c>
      <c r="Y1764" s="44">
        <v>217.00000100000003</v>
      </c>
      <c r="Z1764" s="44">
        <v>23</v>
      </c>
      <c r="AA1764" s="44">
        <v>80.613205362224718</v>
      </c>
      <c r="AB1764" s="44">
        <v>23</v>
      </c>
      <c r="AC1764" s="44">
        <v>0</v>
      </c>
      <c r="AD1764" s="44">
        <v>23</v>
      </c>
      <c r="AE1764" s="44">
        <v>115.57432930609613</v>
      </c>
      <c r="AF1764" s="44">
        <v>4</v>
      </c>
      <c r="AG1764" s="75">
        <v>1</v>
      </c>
      <c r="AH1764" s="74">
        <v>0.93700000000000006</v>
      </c>
      <c r="AI1764" s="44">
        <v>9</v>
      </c>
      <c r="AJ1764" s="44">
        <v>0</v>
      </c>
      <c r="AK1764" s="44">
        <v>237.00000000000003</v>
      </c>
      <c r="AL1764" s="44">
        <v>23</v>
      </c>
      <c r="AM1764" s="44">
        <v>217.00000100000003</v>
      </c>
      <c r="AN1764" s="44">
        <v>23</v>
      </c>
      <c r="AO1764" s="44">
        <v>80.613205362224718</v>
      </c>
      <c r="AP1764" s="44">
        <v>23</v>
      </c>
      <c r="AQ1764" s="44">
        <v>0</v>
      </c>
      <c r="AR1764" s="44">
        <v>23</v>
      </c>
      <c r="AS1764" s="44">
        <v>115.57432930609613</v>
      </c>
      <c r="AT1764" s="44">
        <v>4</v>
      </c>
      <c r="AU1764" s="75">
        <v>1</v>
      </c>
      <c r="AW1764">
        <v>9</v>
      </c>
      <c r="AX1764">
        <v>0</v>
      </c>
      <c r="AY1764">
        <v>237.00000000000003</v>
      </c>
      <c r="AZ1764">
        <v>23</v>
      </c>
      <c r="BA1764">
        <v>217.00000100000003</v>
      </c>
      <c r="BB1764">
        <v>23</v>
      </c>
      <c r="BC1764">
        <v>80.613205362224718</v>
      </c>
      <c r="BD1764">
        <v>23</v>
      </c>
      <c r="BE1764">
        <v>0</v>
      </c>
      <c r="BF1764">
        <v>23</v>
      </c>
      <c r="BG1764">
        <v>115.57432930609613</v>
      </c>
      <c r="BH1764">
        <v>4</v>
      </c>
      <c r="BI1764">
        <v>1</v>
      </c>
      <c r="BJ1764" s="74">
        <f t="shared" si="135"/>
        <v>0.91400000000000003</v>
      </c>
      <c r="BK1764" s="92">
        <f t="shared" si="137"/>
        <v>9</v>
      </c>
      <c r="BN1764" s="67">
        <f t="shared" si="138"/>
        <v>0.54433333333333334</v>
      </c>
      <c r="BO1764" s="9">
        <f t="shared" si="139"/>
        <v>5</v>
      </c>
      <c r="BQ1764">
        <v>0.26600000000000001</v>
      </c>
      <c r="BR1764">
        <v>0.26600000000000001</v>
      </c>
      <c r="BT1764">
        <v>0.375</v>
      </c>
      <c r="BU1764">
        <v>9</v>
      </c>
      <c r="BV1764">
        <v>0</v>
      </c>
      <c r="BW1764">
        <v>237.00000000000003</v>
      </c>
      <c r="BX1764">
        <v>23</v>
      </c>
      <c r="BY1764">
        <v>217.00000100000003</v>
      </c>
      <c r="BZ1764">
        <v>23</v>
      </c>
      <c r="CA1764">
        <v>80.613205362224718</v>
      </c>
      <c r="CB1764">
        <v>23</v>
      </c>
      <c r="CC1764">
        <v>0</v>
      </c>
      <c r="CD1764">
        <v>23</v>
      </c>
      <c r="CE1764">
        <v>115.57432930609613</v>
      </c>
      <c r="CF1764">
        <v>4</v>
      </c>
      <c r="CG1764">
        <v>1</v>
      </c>
      <c r="CM1764">
        <v>0.375</v>
      </c>
      <c r="CQ1764" t="s">
        <v>162</v>
      </c>
      <c r="CR1764" t="s">
        <v>180</v>
      </c>
      <c r="CS1764" t="s">
        <v>242</v>
      </c>
      <c r="CT1764">
        <v>237.00000000000003</v>
      </c>
      <c r="CU1764">
        <v>23</v>
      </c>
      <c r="CV1764">
        <v>217.00000100000003</v>
      </c>
      <c r="CW1764">
        <v>23</v>
      </c>
      <c r="CX1764">
        <v>80.613205362224718</v>
      </c>
      <c r="CY1764">
        <v>23</v>
      </c>
      <c r="CZ1764">
        <v>0</v>
      </c>
      <c r="DA1764">
        <v>23</v>
      </c>
      <c r="DB1764">
        <v>115.57432930609613</v>
      </c>
      <c r="DC1764">
        <v>4</v>
      </c>
      <c r="DD1764">
        <v>1</v>
      </c>
      <c r="DF1764">
        <v>0.26600000000000001</v>
      </c>
    </row>
    <row r="1765" spans="1:110" x14ac:dyDescent="0.25">
      <c r="A1765" s="74">
        <v>3</v>
      </c>
      <c r="B1765" s="44">
        <v>1</v>
      </c>
      <c r="C1765" s="44">
        <v>3</v>
      </c>
      <c r="D1765" s="44">
        <v>2</v>
      </c>
      <c r="E1765" s="44">
        <v>-0.25919272306354701</v>
      </c>
      <c r="F1765" s="44">
        <v>1459.5415444999901</v>
      </c>
      <c r="G1765" s="75">
        <v>91.25</v>
      </c>
      <c r="H1765" s="74">
        <v>0.42199999999999999</v>
      </c>
      <c r="I1765" s="44">
        <v>4</v>
      </c>
      <c r="J1765" s="75">
        <v>0</v>
      </c>
      <c r="K1765" s="74">
        <v>0.34399999999999997</v>
      </c>
      <c r="L1765" s="44">
        <v>4</v>
      </c>
      <c r="M1765" s="75">
        <v>0</v>
      </c>
      <c r="N1765" s="44">
        <v>0.29699999999999999</v>
      </c>
      <c r="O1765" s="44">
        <v>4</v>
      </c>
      <c r="P1765" s="75">
        <v>0</v>
      </c>
      <c r="Q1765" s="80">
        <f t="shared" si="136"/>
        <v>0.35433333333333333</v>
      </c>
      <c r="R1765" s="88">
        <f t="shared" si="136"/>
        <v>4</v>
      </c>
      <c r="T1765" s="74">
        <v>0.89100000000000001</v>
      </c>
      <c r="U1765" s="44">
        <v>9</v>
      </c>
      <c r="V1765" s="44">
        <v>0</v>
      </c>
      <c r="W1765" s="44">
        <v>237</v>
      </c>
      <c r="X1765" s="44">
        <v>23</v>
      </c>
      <c r="Y1765" s="44">
        <v>0</v>
      </c>
      <c r="Z1765" s="44">
        <v>23</v>
      </c>
      <c r="AA1765" s="44">
        <v>80.581856818553348</v>
      </c>
      <c r="AB1765" s="44">
        <v>23</v>
      </c>
      <c r="AC1765" s="44">
        <v>217</v>
      </c>
      <c r="AD1765" s="44">
        <v>23</v>
      </c>
      <c r="AE1765" s="44">
        <v>116.13515784826187</v>
      </c>
      <c r="AF1765" s="44">
        <v>4</v>
      </c>
      <c r="AG1765" s="75">
        <v>1</v>
      </c>
      <c r="AH1765" s="74">
        <v>0.93700000000000006</v>
      </c>
      <c r="AI1765" s="44">
        <v>9</v>
      </c>
      <c r="AJ1765" s="44">
        <v>0</v>
      </c>
      <c r="AK1765" s="44">
        <v>237</v>
      </c>
      <c r="AL1765" s="44">
        <v>23</v>
      </c>
      <c r="AM1765" s="44">
        <v>0</v>
      </c>
      <c r="AN1765" s="44">
        <v>23</v>
      </c>
      <c r="AO1765" s="44">
        <v>80.581856818553348</v>
      </c>
      <c r="AP1765" s="44">
        <v>23</v>
      </c>
      <c r="AQ1765" s="44">
        <v>217</v>
      </c>
      <c r="AR1765" s="44">
        <v>23</v>
      </c>
      <c r="AS1765" s="44">
        <v>116.13515784826187</v>
      </c>
      <c r="AT1765" s="44">
        <v>4</v>
      </c>
      <c r="AU1765" s="75">
        <v>1</v>
      </c>
      <c r="AW1765">
        <v>9</v>
      </c>
      <c r="AX1765">
        <v>0</v>
      </c>
      <c r="AY1765">
        <v>237</v>
      </c>
      <c r="AZ1765">
        <v>23</v>
      </c>
      <c r="BA1765">
        <v>0</v>
      </c>
      <c r="BB1765">
        <v>23</v>
      </c>
      <c r="BC1765">
        <v>80.581856818553348</v>
      </c>
      <c r="BD1765">
        <v>23</v>
      </c>
      <c r="BE1765">
        <v>217</v>
      </c>
      <c r="BF1765">
        <v>23</v>
      </c>
      <c r="BG1765">
        <v>116.13515784826187</v>
      </c>
      <c r="BH1765">
        <v>4</v>
      </c>
      <c r="BI1765">
        <v>1</v>
      </c>
      <c r="BJ1765" s="74">
        <f t="shared" si="135"/>
        <v>0.91400000000000003</v>
      </c>
      <c r="BK1765" s="92">
        <f t="shared" si="137"/>
        <v>9</v>
      </c>
      <c r="BN1765" s="67">
        <f t="shared" si="138"/>
        <v>0.55966666666666676</v>
      </c>
      <c r="BO1765" s="9">
        <f t="shared" si="139"/>
        <v>5</v>
      </c>
      <c r="BQ1765">
        <v>0.26600000000000001</v>
      </c>
      <c r="BR1765">
        <v>0.26600000000000001</v>
      </c>
      <c r="BT1765">
        <v>0.375</v>
      </c>
      <c r="BU1765">
        <v>9</v>
      </c>
      <c r="BV1765">
        <v>0</v>
      </c>
      <c r="BW1765">
        <v>237</v>
      </c>
      <c r="BX1765">
        <v>23</v>
      </c>
      <c r="BY1765">
        <v>0</v>
      </c>
      <c r="BZ1765">
        <v>23</v>
      </c>
      <c r="CA1765">
        <v>80.581856818553348</v>
      </c>
      <c r="CB1765">
        <v>23</v>
      </c>
      <c r="CC1765">
        <v>217</v>
      </c>
      <c r="CD1765">
        <v>23</v>
      </c>
      <c r="CE1765">
        <v>116.13515784826187</v>
      </c>
      <c r="CF1765">
        <v>4</v>
      </c>
      <c r="CG1765">
        <v>1</v>
      </c>
      <c r="CM1765">
        <v>0.375</v>
      </c>
      <c r="CQ1765" t="s">
        <v>162</v>
      </c>
      <c r="CR1765" t="s">
        <v>176</v>
      </c>
      <c r="CS1765" t="s">
        <v>242</v>
      </c>
      <c r="CT1765">
        <v>237</v>
      </c>
      <c r="CU1765">
        <v>23</v>
      </c>
      <c r="CV1765">
        <v>0</v>
      </c>
      <c r="CW1765">
        <v>23</v>
      </c>
      <c r="CX1765">
        <v>80.581856818553348</v>
      </c>
      <c r="CY1765">
        <v>23</v>
      </c>
      <c r="CZ1765">
        <v>217</v>
      </c>
      <c r="DA1765">
        <v>23</v>
      </c>
      <c r="DB1765">
        <v>116.13515784826187</v>
      </c>
      <c r="DC1765">
        <v>4</v>
      </c>
      <c r="DD1765">
        <v>1</v>
      </c>
      <c r="DF1765">
        <v>0.28100000000000003</v>
      </c>
    </row>
    <row r="1766" spans="1:110" x14ac:dyDescent="0.25">
      <c r="A1766" s="74">
        <v>3</v>
      </c>
      <c r="B1766" s="44">
        <v>1</v>
      </c>
      <c r="C1766" s="44">
        <v>3</v>
      </c>
      <c r="D1766" s="44">
        <v>3</v>
      </c>
      <c r="E1766" s="44">
        <v>-0.161654718551653</v>
      </c>
      <c r="F1766" s="44">
        <v>1492.7388060000001</v>
      </c>
      <c r="G1766" s="75">
        <v>99.3</v>
      </c>
      <c r="H1766" s="74">
        <v>0.45300000000000001</v>
      </c>
      <c r="I1766" s="44">
        <v>4</v>
      </c>
      <c r="J1766" s="75">
        <v>0</v>
      </c>
      <c r="K1766" s="74">
        <v>0.34300000000000003</v>
      </c>
      <c r="L1766" s="44">
        <v>4</v>
      </c>
      <c r="M1766" s="75">
        <v>0</v>
      </c>
      <c r="N1766" s="44">
        <v>0.34399999999999997</v>
      </c>
      <c r="O1766" s="44">
        <v>4</v>
      </c>
      <c r="P1766" s="75">
        <v>0</v>
      </c>
      <c r="Q1766" s="80">
        <f t="shared" si="136"/>
        <v>0.38000000000000006</v>
      </c>
      <c r="R1766" s="88">
        <f t="shared" si="136"/>
        <v>4</v>
      </c>
      <c r="T1766" s="74">
        <v>0.89100000000000001</v>
      </c>
      <c r="U1766" s="44">
        <v>9</v>
      </c>
      <c r="V1766" s="44">
        <v>0</v>
      </c>
      <c r="W1766" s="44">
        <v>236.99999999999997</v>
      </c>
      <c r="X1766" s="44">
        <v>23</v>
      </c>
      <c r="Y1766" s="44">
        <v>0</v>
      </c>
      <c r="Z1766" s="44">
        <v>23</v>
      </c>
      <c r="AA1766" s="44">
        <v>216.99999999999997</v>
      </c>
      <c r="AB1766" s="44">
        <v>23</v>
      </c>
      <c r="AC1766" s="44">
        <v>80.849869500976951</v>
      </c>
      <c r="AD1766" s="44">
        <v>23</v>
      </c>
      <c r="AE1766" s="44">
        <v>116.01130825178575</v>
      </c>
      <c r="AF1766" s="44">
        <v>4</v>
      </c>
      <c r="AG1766" s="75">
        <v>1</v>
      </c>
      <c r="AH1766" s="74">
        <v>0.93799999999999994</v>
      </c>
      <c r="AI1766" s="44">
        <v>9</v>
      </c>
      <c r="AJ1766" s="44">
        <v>0</v>
      </c>
      <c r="AK1766" s="44">
        <v>236.99999999999997</v>
      </c>
      <c r="AL1766" s="44">
        <v>23</v>
      </c>
      <c r="AM1766" s="44">
        <v>0</v>
      </c>
      <c r="AN1766" s="44">
        <v>23</v>
      </c>
      <c r="AO1766" s="44">
        <v>216.99999999999997</v>
      </c>
      <c r="AP1766" s="44">
        <v>23</v>
      </c>
      <c r="AQ1766" s="44">
        <v>80.849869500976951</v>
      </c>
      <c r="AR1766" s="44">
        <v>23</v>
      </c>
      <c r="AS1766" s="44">
        <v>116.01130825178575</v>
      </c>
      <c r="AT1766" s="44">
        <v>4</v>
      </c>
      <c r="AU1766" s="75">
        <v>1</v>
      </c>
      <c r="AW1766">
        <v>9</v>
      </c>
      <c r="AX1766">
        <v>0</v>
      </c>
      <c r="AY1766">
        <v>236.99999999999997</v>
      </c>
      <c r="AZ1766">
        <v>23</v>
      </c>
      <c r="BA1766">
        <v>0</v>
      </c>
      <c r="BB1766">
        <v>23</v>
      </c>
      <c r="BC1766">
        <v>216.99999999999997</v>
      </c>
      <c r="BD1766">
        <v>23</v>
      </c>
      <c r="BE1766">
        <v>80.849869500976951</v>
      </c>
      <c r="BF1766">
        <v>23</v>
      </c>
      <c r="BG1766">
        <v>116.01130825178575</v>
      </c>
      <c r="BH1766">
        <v>4</v>
      </c>
      <c r="BI1766">
        <v>1</v>
      </c>
      <c r="BJ1766" s="74">
        <f t="shared" si="135"/>
        <v>0.91449999999999998</v>
      </c>
      <c r="BK1766" s="92">
        <f t="shared" si="137"/>
        <v>9</v>
      </c>
      <c r="BN1766" s="67">
        <f t="shared" si="138"/>
        <v>0.53449999999999998</v>
      </c>
      <c r="BO1766" s="9">
        <f t="shared" si="139"/>
        <v>5</v>
      </c>
      <c r="BQ1766">
        <v>0.26600000000000001</v>
      </c>
      <c r="BR1766">
        <v>0.26600000000000001</v>
      </c>
      <c r="BT1766">
        <v>0.375</v>
      </c>
      <c r="BU1766">
        <v>9</v>
      </c>
      <c r="BV1766">
        <v>0</v>
      </c>
      <c r="BW1766">
        <v>236.99999999999997</v>
      </c>
      <c r="BX1766">
        <v>23</v>
      </c>
      <c r="BY1766">
        <v>0</v>
      </c>
      <c r="BZ1766">
        <v>23</v>
      </c>
      <c r="CA1766">
        <v>216.99999999999997</v>
      </c>
      <c r="CB1766">
        <v>23</v>
      </c>
      <c r="CC1766">
        <v>80.849869500976951</v>
      </c>
      <c r="CD1766">
        <v>23</v>
      </c>
      <c r="CE1766">
        <v>116.01130825178575</v>
      </c>
      <c r="CF1766">
        <v>4</v>
      </c>
      <c r="CG1766">
        <v>1</v>
      </c>
      <c r="CM1766">
        <v>0.375</v>
      </c>
      <c r="CQ1766" t="s">
        <v>162</v>
      </c>
      <c r="CR1766" t="s">
        <v>176</v>
      </c>
      <c r="CS1766" t="s">
        <v>242</v>
      </c>
      <c r="CT1766">
        <v>236.99999999999997</v>
      </c>
      <c r="CU1766">
        <v>23</v>
      </c>
      <c r="CV1766">
        <v>0</v>
      </c>
      <c r="CW1766">
        <v>23</v>
      </c>
      <c r="CX1766">
        <v>216.99999999999997</v>
      </c>
      <c r="CY1766">
        <v>23</v>
      </c>
      <c r="CZ1766">
        <v>80.849869500976951</v>
      </c>
      <c r="DA1766">
        <v>23</v>
      </c>
      <c r="DB1766">
        <v>116.01130825178575</v>
      </c>
      <c r="DC1766">
        <v>4</v>
      </c>
      <c r="DD1766">
        <v>1</v>
      </c>
      <c r="DF1766">
        <v>0.28100000000000003</v>
      </c>
    </row>
    <row r="1767" spans="1:110" x14ac:dyDescent="0.25">
      <c r="A1767" s="74">
        <v>3</v>
      </c>
      <c r="B1767" s="44">
        <v>1</v>
      </c>
      <c r="C1767" s="44">
        <v>3</v>
      </c>
      <c r="D1767" s="44">
        <v>4</v>
      </c>
      <c r="E1767" s="44">
        <v>-6.4116714039793396E-2</v>
      </c>
      <c r="F1767" s="44">
        <v>1525.9360675</v>
      </c>
      <c r="G1767" s="75">
        <v>107.35</v>
      </c>
      <c r="H1767" s="74">
        <v>0.45300000000000001</v>
      </c>
      <c r="I1767" s="44">
        <v>4</v>
      </c>
      <c r="J1767" s="75">
        <v>0</v>
      </c>
      <c r="K1767" s="74">
        <v>0.35899999999999999</v>
      </c>
      <c r="L1767" s="44">
        <v>4</v>
      </c>
      <c r="M1767" s="75">
        <v>0</v>
      </c>
      <c r="N1767" s="44">
        <v>0.313</v>
      </c>
      <c r="O1767" s="44">
        <v>4</v>
      </c>
      <c r="P1767" s="75">
        <v>0</v>
      </c>
      <c r="Q1767" s="80">
        <f t="shared" si="136"/>
        <v>0.375</v>
      </c>
      <c r="R1767" s="88">
        <f t="shared" si="136"/>
        <v>4</v>
      </c>
      <c r="T1767" s="74">
        <v>0.89100000000000001</v>
      </c>
      <c r="U1767" s="44">
        <v>9</v>
      </c>
      <c r="V1767" s="44">
        <v>0</v>
      </c>
      <c r="W1767" s="44">
        <v>236.99999999999997</v>
      </c>
      <c r="X1767" s="44">
        <v>23</v>
      </c>
      <c r="Y1767" s="44">
        <v>0</v>
      </c>
      <c r="Z1767" s="44">
        <v>23</v>
      </c>
      <c r="AA1767" s="44">
        <v>216.99999999999997</v>
      </c>
      <c r="AB1767" s="44">
        <v>23</v>
      </c>
      <c r="AC1767" s="44">
        <v>81.427226426407103</v>
      </c>
      <c r="AD1767" s="44">
        <v>23</v>
      </c>
      <c r="AE1767" s="44">
        <v>116.25217491500064</v>
      </c>
      <c r="AF1767" s="44">
        <v>4</v>
      </c>
      <c r="AG1767" s="75">
        <v>1</v>
      </c>
      <c r="AH1767" s="74">
        <v>0.93799999999999994</v>
      </c>
      <c r="AI1767" s="44">
        <v>9</v>
      </c>
      <c r="AJ1767" s="44">
        <v>0</v>
      </c>
      <c r="AK1767" s="44">
        <v>236.99999999999997</v>
      </c>
      <c r="AL1767" s="44">
        <v>23</v>
      </c>
      <c r="AM1767" s="44">
        <v>0</v>
      </c>
      <c r="AN1767" s="44">
        <v>23</v>
      </c>
      <c r="AO1767" s="44">
        <v>216.99999999999997</v>
      </c>
      <c r="AP1767" s="44">
        <v>23</v>
      </c>
      <c r="AQ1767" s="44">
        <v>81.427226426407103</v>
      </c>
      <c r="AR1767" s="44">
        <v>23</v>
      </c>
      <c r="AS1767" s="44">
        <v>116.25217491500064</v>
      </c>
      <c r="AT1767" s="44">
        <v>4</v>
      </c>
      <c r="AU1767" s="75">
        <v>1</v>
      </c>
      <c r="AW1767">
        <v>9</v>
      </c>
      <c r="AX1767">
        <v>0</v>
      </c>
      <c r="AY1767">
        <v>236.99999999999997</v>
      </c>
      <c r="AZ1767">
        <v>23</v>
      </c>
      <c r="BA1767">
        <v>0</v>
      </c>
      <c r="BB1767">
        <v>23</v>
      </c>
      <c r="BC1767">
        <v>216.99999999999997</v>
      </c>
      <c r="BD1767">
        <v>23</v>
      </c>
      <c r="BE1767">
        <v>81.427226426407103</v>
      </c>
      <c r="BF1767">
        <v>23</v>
      </c>
      <c r="BG1767">
        <v>116.25217491500064</v>
      </c>
      <c r="BH1767">
        <v>4</v>
      </c>
      <c r="BI1767">
        <v>1</v>
      </c>
      <c r="BJ1767" s="74">
        <f t="shared" si="135"/>
        <v>0.91449999999999998</v>
      </c>
      <c r="BK1767" s="92">
        <f t="shared" si="137"/>
        <v>9</v>
      </c>
      <c r="BN1767" s="67">
        <f t="shared" si="138"/>
        <v>0.53949999999999998</v>
      </c>
      <c r="BO1767" s="9">
        <f t="shared" si="139"/>
        <v>5</v>
      </c>
      <c r="BQ1767">
        <v>0.28100000000000003</v>
      </c>
      <c r="BR1767">
        <v>0.28100000000000003</v>
      </c>
      <c r="BT1767">
        <v>0.375</v>
      </c>
      <c r="BU1767">
        <v>9</v>
      </c>
      <c r="BV1767">
        <v>0</v>
      </c>
      <c r="BW1767">
        <v>236.99999999999997</v>
      </c>
      <c r="BX1767">
        <v>23</v>
      </c>
      <c r="BY1767">
        <v>0</v>
      </c>
      <c r="BZ1767">
        <v>23</v>
      </c>
      <c r="CA1767">
        <v>216.99999999999997</v>
      </c>
      <c r="CB1767">
        <v>23</v>
      </c>
      <c r="CC1767">
        <v>81.427226426407103</v>
      </c>
      <c r="CD1767">
        <v>23</v>
      </c>
      <c r="CE1767">
        <v>116.25217491500064</v>
      </c>
      <c r="CF1767">
        <v>4</v>
      </c>
      <c r="CG1767">
        <v>1</v>
      </c>
      <c r="CM1767">
        <v>0.375</v>
      </c>
      <c r="CQ1767" t="s">
        <v>162</v>
      </c>
      <c r="CR1767" t="s">
        <v>179</v>
      </c>
      <c r="CS1767" t="s">
        <v>242</v>
      </c>
      <c r="CT1767">
        <v>236.99999999999997</v>
      </c>
      <c r="CU1767">
        <v>23</v>
      </c>
      <c r="CV1767">
        <v>0</v>
      </c>
      <c r="CW1767">
        <v>23</v>
      </c>
      <c r="CX1767">
        <v>216.99999999999997</v>
      </c>
      <c r="CY1767">
        <v>23</v>
      </c>
      <c r="CZ1767">
        <v>81.427226426407103</v>
      </c>
      <c r="DA1767">
        <v>23</v>
      </c>
      <c r="DB1767">
        <v>116.25217491500064</v>
      </c>
      <c r="DC1767">
        <v>4</v>
      </c>
      <c r="DD1767">
        <v>1</v>
      </c>
      <c r="DF1767">
        <v>0.26500000000000001</v>
      </c>
    </row>
    <row r="1768" spans="1:110" x14ac:dyDescent="0.25">
      <c r="A1768" s="74">
        <v>3</v>
      </c>
      <c r="B1768" s="44">
        <v>1</v>
      </c>
      <c r="C1768" s="44">
        <v>3</v>
      </c>
      <c r="D1768" s="44">
        <v>5</v>
      </c>
      <c r="E1768" s="44">
        <v>3.3421290472083497E-2</v>
      </c>
      <c r="F1768" s="44">
        <v>1559.133329</v>
      </c>
      <c r="G1768" s="75">
        <v>115.4</v>
      </c>
      <c r="H1768" s="74">
        <v>0.45300000000000001</v>
      </c>
      <c r="I1768" s="44">
        <v>4</v>
      </c>
      <c r="J1768" s="75">
        <v>0</v>
      </c>
      <c r="K1768" s="74">
        <v>0.34399999999999997</v>
      </c>
      <c r="L1768" s="44">
        <v>4</v>
      </c>
      <c r="M1768" s="75">
        <v>0</v>
      </c>
      <c r="N1768" s="44">
        <v>0.28199999999999997</v>
      </c>
      <c r="O1768" s="44">
        <v>4</v>
      </c>
      <c r="P1768" s="75">
        <v>0</v>
      </c>
      <c r="Q1768" s="80">
        <f t="shared" si="136"/>
        <v>0.35966666666666663</v>
      </c>
      <c r="R1768" s="88">
        <f t="shared" si="136"/>
        <v>4</v>
      </c>
      <c r="T1768" s="74">
        <v>0.89</v>
      </c>
      <c r="U1768" s="44">
        <v>9</v>
      </c>
      <c r="V1768" s="44">
        <v>0</v>
      </c>
      <c r="W1768" s="44">
        <v>81.955732928036483</v>
      </c>
      <c r="X1768" s="44">
        <v>23</v>
      </c>
      <c r="Y1768" s="44">
        <v>0</v>
      </c>
      <c r="Z1768" s="44">
        <v>23</v>
      </c>
      <c r="AA1768" s="44">
        <v>217.00000099999997</v>
      </c>
      <c r="AB1768" s="44">
        <v>23</v>
      </c>
      <c r="AC1768" s="44">
        <v>236.99999999999997</v>
      </c>
      <c r="AD1768" s="44">
        <v>23</v>
      </c>
      <c r="AE1768" s="44">
        <v>116.44064964288596</v>
      </c>
      <c r="AF1768" s="44">
        <v>4</v>
      </c>
      <c r="AG1768" s="75">
        <v>1</v>
      </c>
      <c r="AH1768" s="74">
        <v>0.93700000000000006</v>
      </c>
      <c r="AI1768" s="44">
        <v>9</v>
      </c>
      <c r="AJ1768" s="44">
        <v>0</v>
      </c>
      <c r="AK1768" s="44">
        <v>81.955732928036483</v>
      </c>
      <c r="AL1768" s="44">
        <v>23</v>
      </c>
      <c r="AM1768" s="44">
        <v>0</v>
      </c>
      <c r="AN1768" s="44">
        <v>23</v>
      </c>
      <c r="AO1768" s="44">
        <v>217.00000099999997</v>
      </c>
      <c r="AP1768" s="44">
        <v>23</v>
      </c>
      <c r="AQ1768" s="44">
        <v>236.99999999999997</v>
      </c>
      <c r="AR1768" s="44">
        <v>23</v>
      </c>
      <c r="AS1768" s="44">
        <v>116.44064964288596</v>
      </c>
      <c r="AT1768" s="44">
        <v>4</v>
      </c>
      <c r="AU1768" s="75">
        <v>1</v>
      </c>
      <c r="AW1768">
        <v>9</v>
      </c>
      <c r="AX1768">
        <v>0</v>
      </c>
      <c r="AY1768">
        <v>81.955732928036483</v>
      </c>
      <c r="AZ1768">
        <v>23</v>
      </c>
      <c r="BA1768">
        <v>0</v>
      </c>
      <c r="BB1768">
        <v>23</v>
      </c>
      <c r="BC1768">
        <v>217.00000099999997</v>
      </c>
      <c r="BD1768">
        <v>23</v>
      </c>
      <c r="BE1768">
        <v>236.99999999999997</v>
      </c>
      <c r="BF1768">
        <v>23</v>
      </c>
      <c r="BG1768">
        <v>116.44064964288596</v>
      </c>
      <c r="BH1768">
        <v>4</v>
      </c>
      <c r="BI1768">
        <v>1</v>
      </c>
      <c r="BJ1768" s="74">
        <f t="shared" si="135"/>
        <v>0.91349999999999998</v>
      </c>
      <c r="BK1768" s="92">
        <f t="shared" si="137"/>
        <v>9</v>
      </c>
      <c r="BN1768" s="67">
        <f t="shared" si="138"/>
        <v>0.5538333333333334</v>
      </c>
      <c r="BO1768" s="9">
        <f t="shared" si="139"/>
        <v>5</v>
      </c>
      <c r="BQ1768">
        <v>0.26600000000000001</v>
      </c>
      <c r="BR1768">
        <v>0.26600000000000001</v>
      </c>
      <c r="BT1768">
        <v>0.375</v>
      </c>
      <c r="BU1768">
        <v>9</v>
      </c>
      <c r="BV1768">
        <v>0</v>
      </c>
      <c r="BW1768">
        <v>81.955732928036483</v>
      </c>
      <c r="BX1768">
        <v>23</v>
      </c>
      <c r="BY1768">
        <v>0</v>
      </c>
      <c r="BZ1768">
        <v>23</v>
      </c>
      <c r="CA1768">
        <v>217.00000099999997</v>
      </c>
      <c r="CB1768">
        <v>23</v>
      </c>
      <c r="CC1768">
        <v>236.99999999999997</v>
      </c>
      <c r="CD1768">
        <v>23</v>
      </c>
      <c r="CE1768">
        <v>116.44064964288596</v>
      </c>
      <c r="CF1768">
        <v>4</v>
      </c>
      <c r="CG1768">
        <v>1</v>
      </c>
      <c r="CM1768">
        <v>0.375</v>
      </c>
      <c r="CQ1768" t="s">
        <v>162</v>
      </c>
      <c r="CR1768" t="s">
        <v>182</v>
      </c>
      <c r="CS1768" t="s">
        <v>242</v>
      </c>
      <c r="CT1768">
        <v>81.955732928036483</v>
      </c>
      <c r="CU1768">
        <v>23</v>
      </c>
      <c r="CV1768">
        <v>0</v>
      </c>
      <c r="CW1768">
        <v>23</v>
      </c>
      <c r="CX1768">
        <v>217.00000099999997</v>
      </c>
      <c r="CY1768">
        <v>23</v>
      </c>
      <c r="CZ1768">
        <v>236.99999999999997</v>
      </c>
      <c r="DA1768">
        <v>23</v>
      </c>
      <c r="DB1768">
        <v>116.44064964288596</v>
      </c>
      <c r="DC1768">
        <v>4</v>
      </c>
      <c r="DD1768">
        <v>1</v>
      </c>
      <c r="DF1768">
        <v>0.29699999999999999</v>
      </c>
    </row>
    <row r="1769" spans="1:110" x14ac:dyDescent="0.25">
      <c r="A1769" s="74">
        <v>3</v>
      </c>
      <c r="B1769" s="44">
        <v>1</v>
      </c>
      <c r="C1769" s="44">
        <v>3</v>
      </c>
      <c r="D1769" s="44">
        <v>6</v>
      </c>
      <c r="E1769" s="44">
        <v>0.13095929498396</v>
      </c>
      <c r="F1769" s="44">
        <v>1592.3305905</v>
      </c>
      <c r="G1769" s="75">
        <v>123.45</v>
      </c>
      <c r="H1769" s="74">
        <v>0.437</v>
      </c>
      <c r="I1769" s="44">
        <v>4</v>
      </c>
      <c r="J1769" s="75">
        <v>0</v>
      </c>
      <c r="K1769" s="74">
        <v>0.32800000000000001</v>
      </c>
      <c r="L1769" s="44">
        <v>4</v>
      </c>
      <c r="M1769" s="75">
        <v>0</v>
      </c>
      <c r="N1769" s="44">
        <v>0.313</v>
      </c>
      <c r="O1769" s="44">
        <v>4</v>
      </c>
      <c r="P1769" s="75">
        <v>0</v>
      </c>
      <c r="Q1769" s="80">
        <f t="shared" si="136"/>
        <v>0.35933333333333334</v>
      </c>
      <c r="R1769" s="88">
        <f t="shared" si="136"/>
        <v>4</v>
      </c>
      <c r="T1769" s="74">
        <v>0.89</v>
      </c>
      <c r="U1769" s="44">
        <v>9</v>
      </c>
      <c r="V1769" s="44">
        <v>0</v>
      </c>
      <c r="W1769" s="44">
        <v>81.868689347701434</v>
      </c>
      <c r="X1769" s="44">
        <v>23</v>
      </c>
      <c r="Y1769" s="44">
        <v>0</v>
      </c>
      <c r="Z1769" s="44">
        <v>23</v>
      </c>
      <c r="AA1769" s="44">
        <v>217.00000000000003</v>
      </c>
      <c r="AB1769" s="44">
        <v>23</v>
      </c>
      <c r="AC1769" s="44">
        <v>237.00000000000003</v>
      </c>
      <c r="AD1769" s="44">
        <v>23</v>
      </c>
      <c r="AE1769" s="44">
        <v>115.88662407323216</v>
      </c>
      <c r="AF1769" s="44">
        <v>4</v>
      </c>
      <c r="AG1769" s="75">
        <v>1</v>
      </c>
      <c r="AH1769" s="74">
        <v>0.92200000000000004</v>
      </c>
      <c r="AI1769" s="44">
        <v>9</v>
      </c>
      <c r="AJ1769" s="44">
        <v>0</v>
      </c>
      <c r="AK1769" s="44">
        <v>81.868689347701434</v>
      </c>
      <c r="AL1769" s="44">
        <v>23</v>
      </c>
      <c r="AM1769" s="44">
        <v>0</v>
      </c>
      <c r="AN1769" s="44">
        <v>23</v>
      </c>
      <c r="AO1769" s="44">
        <v>217.00000000000003</v>
      </c>
      <c r="AP1769" s="44">
        <v>23</v>
      </c>
      <c r="AQ1769" s="44">
        <v>237.00000000000003</v>
      </c>
      <c r="AR1769" s="44">
        <v>23</v>
      </c>
      <c r="AS1769" s="44">
        <v>115.88662407323216</v>
      </c>
      <c r="AT1769" s="44">
        <v>4</v>
      </c>
      <c r="AU1769" s="75">
        <v>1</v>
      </c>
      <c r="AW1769">
        <v>9</v>
      </c>
      <c r="AX1769">
        <v>0</v>
      </c>
      <c r="AY1769">
        <v>81.868689347701434</v>
      </c>
      <c r="AZ1769">
        <v>23</v>
      </c>
      <c r="BA1769">
        <v>0</v>
      </c>
      <c r="BB1769">
        <v>23</v>
      </c>
      <c r="BC1769">
        <v>217.00000000000003</v>
      </c>
      <c r="BD1769">
        <v>23</v>
      </c>
      <c r="BE1769">
        <v>237.00000000000003</v>
      </c>
      <c r="BF1769">
        <v>23</v>
      </c>
      <c r="BG1769">
        <v>115.88662407323216</v>
      </c>
      <c r="BH1769">
        <v>4</v>
      </c>
      <c r="BI1769">
        <v>1</v>
      </c>
      <c r="BJ1769" s="74">
        <f t="shared" si="135"/>
        <v>0.90600000000000003</v>
      </c>
      <c r="BK1769" s="92">
        <f t="shared" si="137"/>
        <v>9</v>
      </c>
      <c r="BN1769" s="67">
        <f t="shared" si="138"/>
        <v>0.54666666666666663</v>
      </c>
      <c r="BO1769" s="9">
        <f t="shared" si="139"/>
        <v>5</v>
      </c>
      <c r="BQ1769">
        <v>0.26600000000000001</v>
      </c>
      <c r="BR1769">
        <v>0.26600000000000001</v>
      </c>
      <c r="BT1769">
        <v>0.375</v>
      </c>
      <c r="BU1769">
        <v>9</v>
      </c>
      <c r="BV1769">
        <v>0</v>
      </c>
      <c r="BW1769">
        <v>81.868689347701434</v>
      </c>
      <c r="BX1769">
        <v>23</v>
      </c>
      <c r="BY1769">
        <v>0</v>
      </c>
      <c r="BZ1769">
        <v>23</v>
      </c>
      <c r="CA1769">
        <v>217.00000000000003</v>
      </c>
      <c r="CB1769">
        <v>23</v>
      </c>
      <c r="CC1769">
        <v>237.00000000000003</v>
      </c>
      <c r="CD1769">
        <v>23</v>
      </c>
      <c r="CE1769">
        <v>115.88662407323216</v>
      </c>
      <c r="CF1769">
        <v>4</v>
      </c>
      <c r="CG1769">
        <v>1</v>
      </c>
      <c r="CM1769">
        <v>0.375</v>
      </c>
      <c r="CQ1769" t="s">
        <v>162</v>
      </c>
      <c r="CR1769" t="s">
        <v>185</v>
      </c>
      <c r="CS1769" t="s">
        <v>242</v>
      </c>
      <c r="CT1769">
        <v>81.868689347701434</v>
      </c>
      <c r="CU1769">
        <v>23</v>
      </c>
      <c r="CV1769">
        <v>0</v>
      </c>
      <c r="CW1769">
        <v>23</v>
      </c>
      <c r="CX1769">
        <v>217.00000000000003</v>
      </c>
      <c r="CY1769">
        <v>23</v>
      </c>
      <c r="CZ1769">
        <v>237.00000000000003</v>
      </c>
      <c r="DA1769">
        <v>23</v>
      </c>
      <c r="DB1769">
        <v>115.88662407323216</v>
      </c>
      <c r="DC1769">
        <v>4</v>
      </c>
      <c r="DD1769">
        <v>1</v>
      </c>
      <c r="DF1769">
        <v>0.28199999999999997</v>
      </c>
    </row>
    <row r="1770" spans="1:110" x14ac:dyDescent="0.25">
      <c r="A1770" s="74">
        <v>3</v>
      </c>
      <c r="B1770" s="44">
        <v>1</v>
      </c>
      <c r="C1770" s="44">
        <v>3</v>
      </c>
      <c r="D1770" s="44">
        <v>7</v>
      </c>
      <c r="E1770" s="44">
        <v>0.228497299495837</v>
      </c>
      <c r="F1770" s="44">
        <v>1625.5278519999999</v>
      </c>
      <c r="G1770" s="75">
        <v>131.5</v>
      </c>
      <c r="H1770" s="74">
        <v>0.438</v>
      </c>
      <c r="I1770" s="44">
        <v>4</v>
      </c>
      <c r="J1770" s="75">
        <v>0</v>
      </c>
      <c r="K1770" s="74">
        <v>0.36</v>
      </c>
      <c r="L1770" s="44">
        <v>4</v>
      </c>
      <c r="M1770" s="75">
        <v>0</v>
      </c>
      <c r="N1770" s="44">
        <v>0.313</v>
      </c>
      <c r="O1770" s="44">
        <v>4</v>
      </c>
      <c r="P1770" s="75">
        <v>0</v>
      </c>
      <c r="Q1770" s="80">
        <f t="shared" si="136"/>
        <v>0.37033333333333335</v>
      </c>
      <c r="R1770" s="88">
        <f t="shared" si="136"/>
        <v>4</v>
      </c>
      <c r="T1770" s="74">
        <v>0.89100000000000001</v>
      </c>
      <c r="U1770" s="44">
        <v>9</v>
      </c>
      <c r="V1770" s="44">
        <v>0</v>
      </c>
      <c r="W1770" s="44">
        <v>81.789425099169037</v>
      </c>
      <c r="X1770" s="44">
        <v>23</v>
      </c>
      <c r="Y1770" s="44">
        <v>0</v>
      </c>
      <c r="Z1770" s="44">
        <v>23</v>
      </c>
      <c r="AA1770" s="44">
        <v>217.00000000000003</v>
      </c>
      <c r="AB1770" s="44">
        <v>23</v>
      </c>
      <c r="AC1770" s="44">
        <v>237.00000000000003</v>
      </c>
      <c r="AD1770" s="44">
        <v>23</v>
      </c>
      <c r="AE1770" s="44">
        <v>115.35501729738344</v>
      </c>
      <c r="AF1770" s="44">
        <v>4</v>
      </c>
      <c r="AG1770" s="75">
        <v>1</v>
      </c>
      <c r="AH1770" s="74">
        <v>0.95299999999999996</v>
      </c>
      <c r="AI1770" s="44">
        <v>9</v>
      </c>
      <c r="AJ1770" s="44">
        <v>0</v>
      </c>
      <c r="AK1770" s="44">
        <v>81.789425099169037</v>
      </c>
      <c r="AL1770" s="44">
        <v>23</v>
      </c>
      <c r="AM1770" s="44">
        <v>0</v>
      </c>
      <c r="AN1770" s="44">
        <v>23</v>
      </c>
      <c r="AO1770" s="44">
        <v>217.00000000000003</v>
      </c>
      <c r="AP1770" s="44">
        <v>23</v>
      </c>
      <c r="AQ1770" s="44">
        <v>237.00000000000003</v>
      </c>
      <c r="AR1770" s="44">
        <v>23</v>
      </c>
      <c r="AS1770" s="44">
        <v>115.35501729738344</v>
      </c>
      <c r="AT1770" s="44">
        <v>4</v>
      </c>
      <c r="AU1770" s="75">
        <v>1</v>
      </c>
      <c r="AW1770">
        <v>9</v>
      </c>
      <c r="AX1770">
        <v>0</v>
      </c>
      <c r="AY1770">
        <v>81.789425099169037</v>
      </c>
      <c r="AZ1770">
        <v>23</v>
      </c>
      <c r="BA1770">
        <v>0</v>
      </c>
      <c r="BB1770">
        <v>23</v>
      </c>
      <c r="BC1770">
        <v>217.00000000000003</v>
      </c>
      <c r="BD1770">
        <v>23</v>
      </c>
      <c r="BE1770">
        <v>237.00000000000003</v>
      </c>
      <c r="BF1770">
        <v>23</v>
      </c>
      <c r="BG1770">
        <v>115.35501729738344</v>
      </c>
      <c r="BH1770">
        <v>4</v>
      </c>
      <c r="BI1770">
        <v>1</v>
      </c>
      <c r="BJ1770" s="74">
        <f t="shared" si="135"/>
        <v>0.92199999999999993</v>
      </c>
      <c r="BK1770" s="92">
        <f t="shared" si="137"/>
        <v>9</v>
      </c>
      <c r="BN1770" s="67">
        <f t="shared" si="138"/>
        <v>0.55166666666666653</v>
      </c>
      <c r="BO1770" s="9">
        <f t="shared" si="139"/>
        <v>5</v>
      </c>
      <c r="BQ1770">
        <v>0.26500000000000001</v>
      </c>
      <c r="BR1770">
        <v>0.26500000000000001</v>
      </c>
      <c r="BT1770">
        <v>0.36</v>
      </c>
      <c r="BU1770">
        <v>9</v>
      </c>
      <c r="BV1770">
        <v>0</v>
      </c>
      <c r="BW1770">
        <v>81.789425099169037</v>
      </c>
      <c r="BX1770">
        <v>23</v>
      </c>
      <c r="BY1770">
        <v>0</v>
      </c>
      <c r="BZ1770">
        <v>23</v>
      </c>
      <c r="CA1770">
        <v>217.00000000000003</v>
      </c>
      <c r="CB1770">
        <v>23</v>
      </c>
      <c r="CC1770">
        <v>237.00000000000003</v>
      </c>
      <c r="CD1770">
        <v>23</v>
      </c>
      <c r="CE1770">
        <v>115.35501729738344</v>
      </c>
      <c r="CF1770">
        <v>4</v>
      </c>
      <c r="CG1770">
        <v>1</v>
      </c>
      <c r="CM1770">
        <v>0.36</v>
      </c>
      <c r="CQ1770" t="s">
        <v>162</v>
      </c>
      <c r="CR1770" t="s">
        <v>180</v>
      </c>
      <c r="CS1770" t="s">
        <v>242</v>
      </c>
      <c r="CT1770">
        <v>81.789425099169037</v>
      </c>
      <c r="CU1770">
        <v>23</v>
      </c>
      <c r="CV1770">
        <v>0</v>
      </c>
      <c r="CW1770">
        <v>23</v>
      </c>
      <c r="CX1770">
        <v>217.00000000000003</v>
      </c>
      <c r="CY1770">
        <v>23</v>
      </c>
      <c r="CZ1770">
        <v>237.00000000000003</v>
      </c>
      <c r="DA1770">
        <v>23</v>
      </c>
      <c r="DB1770">
        <v>115.35501729738344</v>
      </c>
      <c r="DC1770">
        <v>4</v>
      </c>
      <c r="DD1770">
        <v>1</v>
      </c>
      <c r="DF1770">
        <v>0.26600000000000001</v>
      </c>
    </row>
    <row r="1771" spans="1:110" x14ac:dyDescent="0.25">
      <c r="A1771" s="74">
        <v>3</v>
      </c>
      <c r="B1771" s="44">
        <v>1</v>
      </c>
      <c r="C1771" s="44">
        <v>3</v>
      </c>
      <c r="D1771" s="44">
        <v>8</v>
      </c>
      <c r="E1771" s="44">
        <v>0.32603530400771402</v>
      </c>
      <c r="F1771" s="44">
        <v>1658.7251134999999</v>
      </c>
      <c r="G1771" s="75">
        <v>139.55000000000001</v>
      </c>
      <c r="H1771" s="74">
        <v>0.46899999999999997</v>
      </c>
      <c r="I1771" s="44">
        <v>4</v>
      </c>
      <c r="J1771" s="75">
        <v>0</v>
      </c>
      <c r="K1771" s="74">
        <v>0.34300000000000003</v>
      </c>
      <c r="L1771" s="44">
        <v>4</v>
      </c>
      <c r="M1771" s="75">
        <v>0</v>
      </c>
      <c r="N1771" s="44">
        <v>0.29699999999999999</v>
      </c>
      <c r="O1771" s="44">
        <v>4</v>
      </c>
      <c r="P1771" s="75">
        <v>0</v>
      </c>
      <c r="Q1771" s="80">
        <f t="shared" si="136"/>
        <v>0.36966666666666664</v>
      </c>
      <c r="R1771" s="88">
        <f t="shared" si="136"/>
        <v>4</v>
      </c>
      <c r="T1771" s="74">
        <v>0.875</v>
      </c>
      <c r="U1771" s="44">
        <v>9</v>
      </c>
      <c r="V1771" s="44">
        <v>0</v>
      </c>
      <c r="W1771" s="44">
        <v>81.713593096107971</v>
      </c>
      <c r="X1771" s="44">
        <v>23</v>
      </c>
      <c r="Y1771" s="44">
        <v>0</v>
      </c>
      <c r="Z1771" s="44">
        <v>23</v>
      </c>
      <c r="AA1771" s="44">
        <v>217</v>
      </c>
      <c r="AB1771" s="44">
        <v>23</v>
      </c>
      <c r="AC1771" s="44">
        <v>237</v>
      </c>
      <c r="AD1771" s="44">
        <v>23</v>
      </c>
      <c r="AE1771" s="44">
        <v>114.84464488180947</v>
      </c>
      <c r="AF1771" s="44">
        <v>4</v>
      </c>
      <c r="AG1771" s="75">
        <v>1</v>
      </c>
      <c r="AH1771" s="74">
        <v>0.90700000000000003</v>
      </c>
      <c r="AI1771" s="44">
        <v>9</v>
      </c>
      <c r="AJ1771" s="44">
        <v>0</v>
      </c>
      <c r="AK1771" s="44">
        <v>81.713593096107971</v>
      </c>
      <c r="AL1771" s="44">
        <v>23</v>
      </c>
      <c r="AM1771" s="44">
        <v>0</v>
      </c>
      <c r="AN1771" s="44">
        <v>23</v>
      </c>
      <c r="AO1771" s="44">
        <v>217</v>
      </c>
      <c r="AP1771" s="44">
        <v>23</v>
      </c>
      <c r="AQ1771" s="44">
        <v>237</v>
      </c>
      <c r="AR1771" s="44">
        <v>23</v>
      </c>
      <c r="AS1771" s="44">
        <v>114.84464488180947</v>
      </c>
      <c r="AT1771" s="44">
        <v>4</v>
      </c>
      <c r="AU1771" s="75">
        <v>1</v>
      </c>
      <c r="AW1771">
        <v>9</v>
      </c>
      <c r="AX1771">
        <v>0</v>
      </c>
      <c r="AY1771">
        <v>81.713593096107971</v>
      </c>
      <c r="AZ1771">
        <v>23</v>
      </c>
      <c r="BA1771">
        <v>0</v>
      </c>
      <c r="BB1771">
        <v>23</v>
      </c>
      <c r="BC1771">
        <v>217</v>
      </c>
      <c r="BD1771">
        <v>23</v>
      </c>
      <c r="BE1771">
        <v>237</v>
      </c>
      <c r="BF1771">
        <v>23</v>
      </c>
      <c r="BG1771">
        <v>114.84464488180947</v>
      </c>
      <c r="BH1771">
        <v>4</v>
      </c>
      <c r="BI1771">
        <v>1</v>
      </c>
      <c r="BJ1771" s="74">
        <f t="shared" si="135"/>
        <v>0.89100000000000001</v>
      </c>
      <c r="BK1771" s="92">
        <f t="shared" si="137"/>
        <v>9</v>
      </c>
      <c r="BN1771" s="67">
        <f t="shared" si="138"/>
        <v>0.52133333333333343</v>
      </c>
      <c r="BO1771" s="9">
        <f t="shared" si="139"/>
        <v>5</v>
      </c>
      <c r="BQ1771">
        <v>0.26500000000000001</v>
      </c>
      <c r="BR1771">
        <v>0.26500000000000001</v>
      </c>
      <c r="BT1771">
        <v>0.35899999999999999</v>
      </c>
      <c r="BU1771">
        <v>9</v>
      </c>
      <c r="BV1771">
        <v>0</v>
      </c>
      <c r="BW1771">
        <v>81.713593096107971</v>
      </c>
      <c r="BX1771">
        <v>23</v>
      </c>
      <c r="BY1771">
        <v>0</v>
      </c>
      <c r="BZ1771">
        <v>23</v>
      </c>
      <c r="CA1771">
        <v>217</v>
      </c>
      <c r="CB1771">
        <v>23</v>
      </c>
      <c r="CC1771">
        <v>237</v>
      </c>
      <c r="CD1771">
        <v>23</v>
      </c>
      <c r="CE1771">
        <v>114.84464488180947</v>
      </c>
      <c r="CF1771">
        <v>4</v>
      </c>
      <c r="CG1771">
        <v>1</v>
      </c>
      <c r="CM1771">
        <v>0.35899999999999999</v>
      </c>
      <c r="CQ1771" t="s">
        <v>162</v>
      </c>
      <c r="CR1771" t="s">
        <v>176</v>
      </c>
      <c r="CS1771" t="s">
        <v>242</v>
      </c>
      <c r="CT1771">
        <v>81.713593096107971</v>
      </c>
      <c r="CU1771">
        <v>23</v>
      </c>
      <c r="CV1771">
        <v>0</v>
      </c>
      <c r="CW1771">
        <v>23</v>
      </c>
      <c r="CX1771">
        <v>217</v>
      </c>
      <c r="CY1771">
        <v>23</v>
      </c>
      <c r="CZ1771">
        <v>237</v>
      </c>
      <c r="DA1771">
        <v>23</v>
      </c>
      <c r="DB1771">
        <v>114.84464488180947</v>
      </c>
      <c r="DC1771">
        <v>4</v>
      </c>
      <c r="DD1771">
        <v>1</v>
      </c>
      <c r="DF1771">
        <v>0.28100000000000003</v>
      </c>
    </row>
    <row r="1772" spans="1:110" x14ac:dyDescent="0.25">
      <c r="A1772" s="74">
        <v>3</v>
      </c>
      <c r="B1772" s="44">
        <v>1</v>
      </c>
      <c r="C1772" s="44">
        <v>3</v>
      </c>
      <c r="D1772" s="44">
        <v>9</v>
      </c>
      <c r="E1772" s="44">
        <v>0.42357330851959102</v>
      </c>
      <c r="F1772" s="44">
        <v>1691.9223750000001</v>
      </c>
      <c r="G1772" s="75">
        <v>147.6</v>
      </c>
      <c r="H1772" s="74">
        <v>0.46899999999999997</v>
      </c>
      <c r="I1772" s="44">
        <v>4</v>
      </c>
      <c r="J1772" s="75">
        <v>0</v>
      </c>
      <c r="K1772" s="74">
        <v>0.35899999999999999</v>
      </c>
      <c r="L1772" s="44">
        <v>4</v>
      </c>
      <c r="M1772" s="75">
        <v>0</v>
      </c>
      <c r="N1772" s="44">
        <v>0.313</v>
      </c>
      <c r="O1772" s="44">
        <v>4</v>
      </c>
      <c r="P1772" s="75">
        <v>0</v>
      </c>
      <c r="Q1772" s="80">
        <f t="shared" si="136"/>
        <v>0.38033333333333336</v>
      </c>
      <c r="R1772" s="88">
        <f t="shared" si="136"/>
        <v>4</v>
      </c>
      <c r="T1772" s="74">
        <v>0.875</v>
      </c>
      <c r="U1772" s="44">
        <v>9</v>
      </c>
      <c r="V1772" s="44">
        <v>0</v>
      </c>
      <c r="W1772" s="44">
        <v>81.640972947952861</v>
      </c>
      <c r="X1772" s="44">
        <v>23</v>
      </c>
      <c r="Y1772" s="44">
        <v>0</v>
      </c>
      <c r="Z1772" s="44">
        <v>23</v>
      </c>
      <c r="AA1772" s="44">
        <v>217</v>
      </c>
      <c r="AB1772" s="44">
        <v>23</v>
      </c>
      <c r="AC1772" s="44">
        <v>237</v>
      </c>
      <c r="AD1772" s="44">
        <v>23</v>
      </c>
      <c r="AE1772" s="44">
        <v>114.35418747665733</v>
      </c>
      <c r="AF1772" s="44">
        <v>4</v>
      </c>
      <c r="AG1772" s="75">
        <v>1</v>
      </c>
      <c r="AH1772" s="74">
        <v>0.93700000000000006</v>
      </c>
      <c r="AI1772" s="44">
        <v>9</v>
      </c>
      <c r="AJ1772" s="44">
        <v>0</v>
      </c>
      <c r="AK1772" s="44">
        <v>81.640972947952861</v>
      </c>
      <c r="AL1772" s="44">
        <v>23</v>
      </c>
      <c r="AM1772" s="44">
        <v>0</v>
      </c>
      <c r="AN1772" s="44">
        <v>23</v>
      </c>
      <c r="AO1772" s="44">
        <v>217</v>
      </c>
      <c r="AP1772" s="44">
        <v>23</v>
      </c>
      <c r="AQ1772" s="44">
        <v>237</v>
      </c>
      <c r="AR1772" s="44">
        <v>23</v>
      </c>
      <c r="AS1772" s="44">
        <v>114.35418747665733</v>
      </c>
      <c r="AT1772" s="44">
        <v>4</v>
      </c>
      <c r="AU1772" s="75">
        <v>1</v>
      </c>
      <c r="AW1772">
        <v>9</v>
      </c>
      <c r="AX1772">
        <v>0</v>
      </c>
      <c r="AY1772">
        <v>81.640972947952861</v>
      </c>
      <c r="AZ1772">
        <v>23</v>
      </c>
      <c r="BA1772">
        <v>0</v>
      </c>
      <c r="BB1772">
        <v>23</v>
      </c>
      <c r="BC1772">
        <v>217</v>
      </c>
      <c r="BD1772">
        <v>23</v>
      </c>
      <c r="BE1772">
        <v>237</v>
      </c>
      <c r="BF1772">
        <v>23</v>
      </c>
      <c r="BG1772">
        <v>114.35418747665733</v>
      </c>
      <c r="BH1772">
        <v>4</v>
      </c>
      <c r="BI1772">
        <v>1</v>
      </c>
      <c r="BJ1772" s="74">
        <f t="shared" si="135"/>
        <v>0.90600000000000003</v>
      </c>
      <c r="BK1772" s="92">
        <f t="shared" si="137"/>
        <v>9</v>
      </c>
      <c r="BN1772" s="67">
        <f t="shared" si="138"/>
        <v>0.52566666666666673</v>
      </c>
      <c r="BO1772" s="9">
        <f t="shared" si="139"/>
        <v>5</v>
      </c>
      <c r="BQ1772">
        <v>0.28199999999999997</v>
      </c>
      <c r="BR1772">
        <v>0.28199999999999997</v>
      </c>
      <c r="BT1772">
        <v>0.375</v>
      </c>
      <c r="BU1772">
        <v>9</v>
      </c>
      <c r="BV1772">
        <v>0</v>
      </c>
      <c r="BW1772">
        <v>81.640972947952861</v>
      </c>
      <c r="BX1772">
        <v>23</v>
      </c>
      <c r="BY1772">
        <v>0</v>
      </c>
      <c r="BZ1772">
        <v>23</v>
      </c>
      <c r="CA1772">
        <v>217</v>
      </c>
      <c r="CB1772">
        <v>23</v>
      </c>
      <c r="CC1772">
        <v>237</v>
      </c>
      <c r="CD1772">
        <v>23</v>
      </c>
      <c r="CE1772">
        <v>114.35418747665733</v>
      </c>
      <c r="CF1772">
        <v>4</v>
      </c>
      <c r="CG1772">
        <v>1</v>
      </c>
      <c r="CM1772">
        <v>0.375</v>
      </c>
      <c r="CQ1772" t="s">
        <v>162</v>
      </c>
      <c r="CR1772" t="s">
        <v>176</v>
      </c>
      <c r="CS1772" t="s">
        <v>242</v>
      </c>
      <c r="CT1772">
        <v>81.640972947952861</v>
      </c>
      <c r="CU1772">
        <v>23</v>
      </c>
      <c r="CV1772">
        <v>0</v>
      </c>
      <c r="CW1772">
        <v>23</v>
      </c>
      <c r="CX1772">
        <v>217</v>
      </c>
      <c r="CY1772">
        <v>23</v>
      </c>
      <c r="CZ1772">
        <v>237</v>
      </c>
      <c r="DA1772">
        <v>23</v>
      </c>
      <c r="DB1772">
        <v>114.35418747665733</v>
      </c>
      <c r="DC1772">
        <v>4</v>
      </c>
      <c r="DD1772">
        <v>1</v>
      </c>
      <c r="DF1772">
        <v>0.28100000000000003</v>
      </c>
    </row>
    <row r="1773" spans="1:110" x14ac:dyDescent="0.25">
      <c r="A1773" s="74">
        <v>3</v>
      </c>
      <c r="B1773" s="44">
        <v>1</v>
      </c>
      <c r="C1773" s="44">
        <v>4</v>
      </c>
      <c r="D1773" s="44">
        <v>0</v>
      </c>
      <c r="E1773" s="44">
        <v>-0.14350891142725</v>
      </c>
      <c r="F1773" s="44">
        <v>1517.8223774999999</v>
      </c>
      <c r="G1773" s="75">
        <v>81.89</v>
      </c>
      <c r="H1773" s="74">
        <v>0.437</v>
      </c>
      <c r="I1773" s="44">
        <v>4</v>
      </c>
      <c r="J1773" s="75">
        <v>0</v>
      </c>
      <c r="K1773" s="74">
        <v>0.36</v>
      </c>
      <c r="L1773" s="44">
        <v>4</v>
      </c>
      <c r="M1773" s="75">
        <v>0</v>
      </c>
      <c r="N1773" s="44">
        <v>0.28199999999999997</v>
      </c>
      <c r="O1773" s="44">
        <v>4</v>
      </c>
      <c r="P1773" s="75">
        <v>0</v>
      </c>
      <c r="Q1773" s="80">
        <f t="shared" si="136"/>
        <v>0.35966666666666663</v>
      </c>
      <c r="R1773" s="88">
        <f t="shared" si="136"/>
        <v>4</v>
      </c>
      <c r="T1773" s="74">
        <v>0.81299999999999994</v>
      </c>
      <c r="U1773" s="44">
        <v>7</v>
      </c>
      <c r="V1773" s="44">
        <v>0</v>
      </c>
      <c r="W1773" s="44">
        <v>0</v>
      </c>
      <c r="X1773" s="44">
        <v>23</v>
      </c>
      <c r="Y1773" s="44">
        <v>217</v>
      </c>
      <c r="Z1773" s="44">
        <v>23</v>
      </c>
      <c r="AA1773" s="44">
        <v>237</v>
      </c>
      <c r="AB1773" s="44">
        <v>23</v>
      </c>
      <c r="AC1773" s="44">
        <v>0</v>
      </c>
      <c r="AD1773" s="44">
        <v>23</v>
      </c>
      <c r="AE1773" s="44">
        <v>118.74012188715636</v>
      </c>
      <c r="AF1773" s="44">
        <v>4</v>
      </c>
      <c r="AG1773" s="75">
        <v>0.9</v>
      </c>
      <c r="AH1773" s="74">
        <v>0.84399999999999997</v>
      </c>
      <c r="AI1773" s="44">
        <v>7</v>
      </c>
      <c r="AJ1773" s="44">
        <v>0</v>
      </c>
      <c r="AK1773" s="44">
        <v>0</v>
      </c>
      <c r="AL1773" s="44">
        <v>23</v>
      </c>
      <c r="AM1773" s="44">
        <v>217</v>
      </c>
      <c r="AN1773" s="44">
        <v>23</v>
      </c>
      <c r="AO1773" s="44">
        <v>237</v>
      </c>
      <c r="AP1773" s="44">
        <v>23</v>
      </c>
      <c r="AQ1773" s="44">
        <v>0</v>
      </c>
      <c r="AR1773" s="44">
        <v>23</v>
      </c>
      <c r="AS1773" s="44">
        <v>118.74012188715636</v>
      </c>
      <c r="AT1773" s="44">
        <v>4</v>
      </c>
      <c r="AU1773" s="75">
        <v>0.9</v>
      </c>
      <c r="AW1773">
        <v>7</v>
      </c>
      <c r="AX1773">
        <v>0</v>
      </c>
      <c r="AY1773">
        <v>0</v>
      </c>
      <c r="AZ1773">
        <v>23</v>
      </c>
      <c r="BA1773">
        <v>217</v>
      </c>
      <c r="BB1773">
        <v>23</v>
      </c>
      <c r="BC1773">
        <v>237</v>
      </c>
      <c r="BD1773">
        <v>23</v>
      </c>
      <c r="BE1773">
        <v>0</v>
      </c>
      <c r="BF1773">
        <v>23</v>
      </c>
      <c r="BG1773">
        <v>118.74012188715636</v>
      </c>
      <c r="BH1773">
        <v>4</v>
      </c>
      <c r="BI1773">
        <v>0.9</v>
      </c>
      <c r="BJ1773" s="74">
        <f t="shared" si="135"/>
        <v>0.82850000000000001</v>
      </c>
      <c r="BK1773" s="92">
        <f t="shared" si="137"/>
        <v>7</v>
      </c>
      <c r="BN1773" s="67">
        <f t="shared" si="138"/>
        <v>0.46883333333333338</v>
      </c>
      <c r="BO1773" s="9">
        <f t="shared" si="139"/>
        <v>3</v>
      </c>
      <c r="BQ1773">
        <v>0.23400000000000001</v>
      </c>
      <c r="BR1773">
        <v>0.23400000000000001</v>
      </c>
      <c r="BT1773">
        <v>0.32800000000000001</v>
      </c>
      <c r="BU1773">
        <v>7</v>
      </c>
      <c r="BV1773">
        <v>0</v>
      </c>
      <c r="BW1773">
        <v>0</v>
      </c>
      <c r="BX1773">
        <v>23</v>
      </c>
      <c r="BY1773">
        <v>217</v>
      </c>
      <c r="BZ1773">
        <v>23</v>
      </c>
      <c r="CA1773">
        <v>237</v>
      </c>
      <c r="CB1773">
        <v>23</v>
      </c>
      <c r="CC1773">
        <v>0</v>
      </c>
      <c r="CD1773">
        <v>23</v>
      </c>
      <c r="CE1773">
        <v>118.74012188715636</v>
      </c>
      <c r="CF1773">
        <v>4</v>
      </c>
      <c r="CG1773">
        <v>0.9</v>
      </c>
      <c r="CM1773">
        <v>0.32800000000000001</v>
      </c>
      <c r="CQ1773" t="s">
        <v>162</v>
      </c>
      <c r="CR1773" t="s">
        <v>177</v>
      </c>
      <c r="CS1773" t="s">
        <v>183</v>
      </c>
      <c r="CT1773">
        <v>0</v>
      </c>
      <c r="CU1773">
        <v>23</v>
      </c>
      <c r="CV1773">
        <v>217</v>
      </c>
      <c r="CW1773">
        <v>23</v>
      </c>
      <c r="CX1773">
        <v>237</v>
      </c>
      <c r="CY1773">
        <v>23</v>
      </c>
      <c r="CZ1773">
        <v>0</v>
      </c>
      <c r="DA1773">
        <v>23</v>
      </c>
      <c r="DB1773">
        <v>118.74012188715636</v>
      </c>
      <c r="DC1773">
        <v>4</v>
      </c>
      <c r="DD1773">
        <v>0.9</v>
      </c>
      <c r="DF1773">
        <v>0.25</v>
      </c>
    </row>
    <row r="1774" spans="1:110" x14ac:dyDescent="0.25">
      <c r="A1774" s="74">
        <v>3</v>
      </c>
      <c r="B1774" s="44">
        <v>1</v>
      </c>
      <c r="C1774" s="44">
        <v>4</v>
      </c>
      <c r="D1774" s="44">
        <v>1</v>
      </c>
      <c r="E1774" s="44">
        <v>-4.5970906915373498E-2</v>
      </c>
      <c r="F1774" s="44">
        <v>1551.0196389999901</v>
      </c>
      <c r="G1774" s="75">
        <v>89.94</v>
      </c>
      <c r="H1774" s="74">
        <v>0.437</v>
      </c>
      <c r="I1774" s="44">
        <v>4</v>
      </c>
      <c r="J1774" s="75">
        <v>0</v>
      </c>
      <c r="K1774" s="74">
        <v>0.32800000000000001</v>
      </c>
      <c r="L1774" s="44">
        <v>4</v>
      </c>
      <c r="M1774" s="75">
        <v>0</v>
      </c>
      <c r="N1774" s="44">
        <v>0.28100000000000003</v>
      </c>
      <c r="O1774" s="44">
        <v>4</v>
      </c>
      <c r="P1774" s="75">
        <v>0</v>
      </c>
      <c r="Q1774" s="80">
        <f t="shared" si="136"/>
        <v>0.34866666666666668</v>
      </c>
      <c r="R1774" s="88">
        <f t="shared" si="136"/>
        <v>4</v>
      </c>
      <c r="T1774" s="74">
        <v>0.89</v>
      </c>
      <c r="U1774" s="44">
        <v>9</v>
      </c>
      <c r="V1774" s="44">
        <v>0</v>
      </c>
      <c r="W1774" s="44">
        <v>236.99999999999997</v>
      </c>
      <c r="X1774" s="44">
        <v>23</v>
      </c>
      <c r="Y1774" s="44">
        <v>216.99999999999997</v>
      </c>
      <c r="Z1774" s="44">
        <v>23</v>
      </c>
      <c r="AA1774" s="44">
        <v>80.989794945168029</v>
      </c>
      <c r="AB1774" s="44">
        <v>23</v>
      </c>
      <c r="AC1774" s="44">
        <v>0</v>
      </c>
      <c r="AD1774" s="44">
        <v>23</v>
      </c>
      <c r="AE1774" s="44">
        <v>115.96830821540776</v>
      </c>
      <c r="AF1774" s="44">
        <v>4</v>
      </c>
      <c r="AG1774" s="75">
        <v>1</v>
      </c>
      <c r="AH1774" s="74">
        <v>0.93799999999999994</v>
      </c>
      <c r="AI1774" s="44">
        <v>9</v>
      </c>
      <c r="AJ1774" s="44">
        <v>0</v>
      </c>
      <c r="AK1774" s="44">
        <v>236.99999999999997</v>
      </c>
      <c r="AL1774" s="44">
        <v>23</v>
      </c>
      <c r="AM1774" s="44">
        <v>216.99999999999997</v>
      </c>
      <c r="AN1774" s="44">
        <v>23</v>
      </c>
      <c r="AO1774" s="44">
        <v>80.989794945168029</v>
      </c>
      <c r="AP1774" s="44">
        <v>23</v>
      </c>
      <c r="AQ1774" s="44">
        <v>0</v>
      </c>
      <c r="AR1774" s="44">
        <v>23</v>
      </c>
      <c r="AS1774" s="44">
        <v>115.96830821540776</v>
      </c>
      <c r="AT1774" s="44">
        <v>4</v>
      </c>
      <c r="AU1774" s="75">
        <v>1</v>
      </c>
      <c r="AW1774">
        <v>9</v>
      </c>
      <c r="AX1774">
        <v>0</v>
      </c>
      <c r="AY1774">
        <v>236.99999999999997</v>
      </c>
      <c r="AZ1774">
        <v>23</v>
      </c>
      <c r="BA1774">
        <v>216.99999999999997</v>
      </c>
      <c r="BB1774">
        <v>23</v>
      </c>
      <c r="BC1774">
        <v>80.989794945168029</v>
      </c>
      <c r="BD1774">
        <v>23</v>
      </c>
      <c r="BE1774">
        <v>0</v>
      </c>
      <c r="BF1774">
        <v>23</v>
      </c>
      <c r="BG1774">
        <v>115.96830821540776</v>
      </c>
      <c r="BH1774">
        <v>4</v>
      </c>
      <c r="BI1774">
        <v>1</v>
      </c>
      <c r="BJ1774" s="74">
        <f t="shared" si="135"/>
        <v>0.91399999999999992</v>
      </c>
      <c r="BK1774" s="92">
        <f t="shared" si="137"/>
        <v>9</v>
      </c>
      <c r="BN1774" s="67">
        <f t="shared" si="138"/>
        <v>0.56533333333333324</v>
      </c>
      <c r="BO1774" s="9">
        <f t="shared" si="139"/>
        <v>5</v>
      </c>
      <c r="BQ1774">
        <v>0.26600000000000001</v>
      </c>
      <c r="BR1774">
        <v>0.26600000000000001</v>
      </c>
      <c r="BT1774">
        <v>0.375</v>
      </c>
      <c r="BU1774">
        <v>9</v>
      </c>
      <c r="BV1774">
        <v>0</v>
      </c>
      <c r="BW1774">
        <v>236.99999999999997</v>
      </c>
      <c r="BX1774">
        <v>23</v>
      </c>
      <c r="BY1774">
        <v>216.99999999999997</v>
      </c>
      <c r="BZ1774">
        <v>23</v>
      </c>
      <c r="CA1774">
        <v>80.989794945168029</v>
      </c>
      <c r="CB1774">
        <v>23</v>
      </c>
      <c r="CC1774">
        <v>0</v>
      </c>
      <c r="CD1774">
        <v>23</v>
      </c>
      <c r="CE1774">
        <v>115.96830821540776</v>
      </c>
      <c r="CF1774">
        <v>4</v>
      </c>
      <c r="CG1774">
        <v>1</v>
      </c>
      <c r="CM1774">
        <v>0.375</v>
      </c>
      <c r="CQ1774" t="s">
        <v>162</v>
      </c>
      <c r="CR1774" t="s">
        <v>179</v>
      </c>
      <c r="CS1774" t="s">
        <v>242</v>
      </c>
      <c r="CT1774">
        <v>236.99999999999997</v>
      </c>
      <c r="CU1774">
        <v>23</v>
      </c>
      <c r="CV1774">
        <v>216.99999999999997</v>
      </c>
      <c r="CW1774">
        <v>23</v>
      </c>
      <c r="CX1774">
        <v>80.989794945168029</v>
      </c>
      <c r="CY1774">
        <v>23</v>
      </c>
      <c r="CZ1774">
        <v>0</v>
      </c>
      <c r="DA1774">
        <v>23</v>
      </c>
      <c r="DB1774">
        <v>115.96830821540776</v>
      </c>
      <c r="DC1774">
        <v>4</v>
      </c>
      <c r="DD1774">
        <v>1</v>
      </c>
      <c r="DF1774">
        <v>0.26500000000000001</v>
      </c>
    </row>
    <row r="1775" spans="1:110" x14ac:dyDescent="0.25">
      <c r="A1775" s="74">
        <v>3</v>
      </c>
      <c r="B1775" s="44">
        <v>1</v>
      </c>
      <c r="C1775" s="44">
        <v>4</v>
      </c>
      <c r="D1775" s="44">
        <v>2</v>
      </c>
      <c r="E1775" s="44">
        <v>5.1567097596503401E-2</v>
      </c>
      <c r="F1775" s="44">
        <v>1584.2169004999901</v>
      </c>
      <c r="G1775" s="75">
        <v>97.99</v>
      </c>
      <c r="H1775" s="74">
        <v>0.45300000000000001</v>
      </c>
      <c r="I1775" s="44">
        <v>4</v>
      </c>
      <c r="J1775" s="75">
        <v>0</v>
      </c>
      <c r="K1775" s="74">
        <v>0.34300000000000003</v>
      </c>
      <c r="L1775" s="44">
        <v>4</v>
      </c>
      <c r="M1775" s="75">
        <v>0</v>
      </c>
      <c r="N1775" s="44">
        <v>0.29699999999999999</v>
      </c>
      <c r="O1775" s="44">
        <v>4</v>
      </c>
      <c r="P1775" s="75">
        <v>0</v>
      </c>
      <c r="Q1775" s="80">
        <f t="shared" si="136"/>
        <v>0.36433333333333334</v>
      </c>
      <c r="R1775" s="88">
        <f t="shared" si="136"/>
        <v>4</v>
      </c>
      <c r="T1775" s="74">
        <v>0.89100000000000001</v>
      </c>
      <c r="U1775" s="44">
        <v>9</v>
      </c>
      <c r="V1775" s="44">
        <v>0</v>
      </c>
      <c r="W1775" s="44">
        <v>237</v>
      </c>
      <c r="X1775" s="44">
        <v>23</v>
      </c>
      <c r="Y1775" s="44">
        <v>0</v>
      </c>
      <c r="Z1775" s="44">
        <v>23</v>
      </c>
      <c r="AA1775" s="44">
        <v>80.955941520057721</v>
      </c>
      <c r="AB1775" s="44">
        <v>23</v>
      </c>
      <c r="AC1775" s="44">
        <v>217</v>
      </c>
      <c r="AD1775" s="44">
        <v>23</v>
      </c>
      <c r="AE1775" s="44">
        <v>116.47694049143198</v>
      </c>
      <c r="AF1775" s="44">
        <v>4</v>
      </c>
      <c r="AG1775" s="75">
        <v>1</v>
      </c>
      <c r="AH1775" s="74">
        <v>0.93700000000000006</v>
      </c>
      <c r="AI1775" s="44">
        <v>9</v>
      </c>
      <c r="AJ1775" s="44">
        <v>0</v>
      </c>
      <c r="AK1775" s="44">
        <v>237</v>
      </c>
      <c r="AL1775" s="44">
        <v>23</v>
      </c>
      <c r="AM1775" s="44">
        <v>0</v>
      </c>
      <c r="AN1775" s="44">
        <v>23</v>
      </c>
      <c r="AO1775" s="44">
        <v>80.955941520057721</v>
      </c>
      <c r="AP1775" s="44">
        <v>23</v>
      </c>
      <c r="AQ1775" s="44">
        <v>217</v>
      </c>
      <c r="AR1775" s="44">
        <v>23</v>
      </c>
      <c r="AS1775" s="44">
        <v>116.47694049143198</v>
      </c>
      <c r="AT1775" s="44">
        <v>4</v>
      </c>
      <c r="AU1775" s="75">
        <v>1</v>
      </c>
      <c r="AW1775">
        <v>9</v>
      </c>
      <c r="AX1775">
        <v>0</v>
      </c>
      <c r="AY1775">
        <v>237</v>
      </c>
      <c r="AZ1775">
        <v>23</v>
      </c>
      <c r="BA1775">
        <v>0</v>
      </c>
      <c r="BB1775">
        <v>23</v>
      </c>
      <c r="BC1775">
        <v>80.955941520057721</v>
      </c>
      <c r="BD1775">
        <v>23</v>
      </c>
      <c r="BE1775">
        <v>217</v>
      </c>
      <c r="BF1775">
        <v>23</v>
      </c>
      <c r="BG1775">
        <v>116.47694049143198</v>
      </c>
      <c r="BH1775">
        <v>4</v>
      </c>
      <c r="BI1775">
        <v>1</v>
      </c>
      <c r="BJ1775" s="74">
        <f t="shared" si="135"/>
        <v>0.91400000000000003</v>
      </c>
      <c r="BK1775" s="92">
        <f t="shared" si="137"/>
        <v>9</v>
      </c>
      <c r="BN1775" s="67">
        <f t="shared" si="138"/>
        <v>0.54966666666666675</v>
      </c>
      <c r="BO1775" s="9">
        <f t="shared" si="139"/>
        <v>5</v>
      </c>
      <c r="BQ1775">
        <v>0.26600000000000001</v>
      </c>
      <c r="BR1775">
        <v>0.26600000000000001</v>
      </c>
      <c r="BT1775">
        <v>0.36</v>
      </c>
      <c r="BU1775">
        <v>9</v>
      </c>
      <c r="BV1775">
        <v>0</v>
      </c>
      <c r="BW1775">
        <v>237</v>
      </c>
      <c r="BX1775">
        <v>23</v>
      </c>
      <c r="BY1775">
        <v>0</v>
      </c>
      <c r="BZ1775">
        <v>23</v>
      </c>
      <c r="CA1775">
        <v>80.955941520057721</v>
      </c>
      <c r="CB1775">
        <v>23</v>
      </c>
      <c r="CC1775">
        <v>217</v>
      </c>
      <c r="CD1775">
        <v>23</v>
      </c>
      <c r="CE1775">
        <v>116.47694049143198</v>
      </c>
      <c r="CF1775">
        <v>4</v>
      </c>
      <c r="CG1775">
        <v>1</v>
      </c>
      <c r="CM1775">
        <v>0.36</v>
      </c>
      <c r="CQ1775" t="s">
        <v>162</v>
      </c>
      <c r="CR1775" t="s">
        <v>179</v>
      </c>
      <c r="CS1775" t="s">
        <v>242</v>
      </c>
      <c r="CT1775">
        <v>237</v>
      </c>
      <c r="CU1775">
        <v>23</v>
      </c>
      <c r="CV1775">
        <v>0</v>
      </c>
      <c r="CW1775">
        <v>23</v>
      </c>
      <c r="CX1775">
        <v>80.955941520057721</v>
      </c>
      <c r="CY1775">
        <v>23</v>
      </c>
      <c r="CZ1775">
        <v>217</v>
      </c>
      <c r="DA1775">
        <v>23</v>
      </c>
      <c r="DB1775">
        <v>116.47694049143198</v>
      </c>
      <c r="DC1775">
        <v>4</v>
      </c>
      <c r="DD1775">
        <v>1</v>
      </c>
      <c r="DF1775">
        <v>0.26500000000000001</v>
      </c>
    </row>
    <row r="1776" spans="1:110" x14ac:dyDescent="0.25">
      <c r="A1776" s="74">
        <v>3</v>
      </c>
      <c r="B1776" s="44">
        <v>1</v>
      </c>
      <c r="C1776" s="44">
        <v>4</v>
      </c>
      <c r="D1776" s="44">
        <v>3</v>
      </c>
      <c r="E1776" s="44">
        <v>0.14910510210837999</v>
      </c>
      <c r="F1776" s="44">
        <v>1617.414162</v>
      </c>
      <c r="G1776" s="75">
        <v>106.04</v>
      </c>
      <c r="H1776" s="74">
        <v>0.42199999999999999</v>
      </c>
      <c r="I1776" s="44">
        <v>4</v>
      </c>
      <c r="J1776" s="75">
        <v>0</v>
      </c>
      <c r="K1776" s="74">
        <v>0.36</v>
      </c>
      <c r="L1776" s="44">
        <v>4</v>
      </c>
      <c r="M1776" s="75">
        <v>0</v>
      </c>
      <c r="N1776" s="44">
        <v>0.29699999999999999</v>
      </c>
      <c r="O1776" s="44">
        <v>4</v>
      </c>
      <c r="P1776" s="75">
        <v>0</v>
      </c>
      <c r="Q1776" s="80">
        <f t="shared" si="136"/>
        <v>0.35966666666666663</v>
      </c>
      <c r="R1776" s="88">
        <f t="shared" si="136"/>
        <v>4</v>
      </c>
      <c r="T1776" s="74">
        <v>0.875</v>
      </c>
      <c r="U1776" s="44">
        <v>9</v>
      </c>
      <c r="V1776" s="44">
        <v>0</v>
      </c>
      <c r="W1776" s="44">
        <v>237.00000000000003</v>
      </c>
      <c r="X1776" s="44">
        <v>23</v>
      </c>
      <c r="Y1776" s="44">
        <v>0</v>
      </c>
      <c r="Z1776" s="44">
        <v>23</v>
      </c>
      <c r="AA1776" s="44">
        <v>80.905857477762581</v>
      </c>
      <c r="AB1776" s="44">
        <v>23</v>
      </c>
      <c r="AC1776" s="44">
        <v>217.000001</v>
      </c>
      <c r="AD1776" s="44">
        <v>23</v>
      </c>
      <c r="AE1776" s="44">
        <v>116.02905510587674</v>
      </c>
      <c r="AF1776" s="44">
        <v>4</v>
      </c>
      <c r="AG1776" s="75">
        <v>1</v>
      </c>
      <c r="AH1776" s="74">
        <v>0.93799999999999994</v>
      </c>
      <c r="AI1776" s="44">
        <v>9</v>
      </c>
      <c r="AJ1776" s="44">
        <v>0</v>
      </c>
      <c r="AK1776" s="44">
        <v>237.00000000000003</v>
      </c>
      <c r="AL1776" s="44">
        <v>23</v>
      </c>
      <c r="AM1776" s="44">
        <v>0</v>
      </c>
      <c r="AN1776" s="44">
        <v>23</v>
      </c>
      <c r="AO1776" s="44">
        <v>80.905857477762581</v>
      </c>
      <c r="AP1776" s="44">
        <v>23</v>
      </c>
      <c r="AQ1776" s="44">
        <v>217.000001</v>
      </c>
      <c r="AR1776" s="44">
        <v>23</v>
      </c>
      <c r="AS1776" s="44">
        <v>116.02905510587674</v>
      </c>
      <c r="AT1776" s="44">
        <v>4</v>
      </c>
      <c r="AU1776" s="75">
        <v>1</v>
      </c>
      <c r="AW1776">
        <v>9</v>
      </c>
      <c r="AX1776">
        <v>0</v>
      </c>
      <c r="AY1776">
        <v>237.00000000000003</v>
      </c>
      <c r="AZ1776">
        <v>23</v>
      </c>
      <c r="BA1776">
        <v>0</v>
      </c>
      <c r="BB1776">
        <v>23</v>
      </c>
      <c r="BC1776">
        <v>80.905857477762581</v>
      </c>
      <c r="BD1776">
        <v>23</v>
      </c>
      <c r="BE1776">
        <v>217.000001</v>
      </c>
      <c r="BF1776">
        <v>23</v>
      </c>
      <c r="BG1776">
        <v>116.02905510587674</v>
      </c>
      <c r="BH1776">
        <v>4</v>
      </c>
      <c r="BI1776">
        <v>1</v>
      </c>
      <c r="BJ1776" s="74">
        <f t="shared" si="135"/>
        <v>0.90649999999999997</v>
      </c>
      <c r="BK1776" s="92">
        <f t="shared" si="137"/>
        <v>9</v>
      </c>
      <c r="BN1776" s="67">
        <f t="shared" si="138"/>
        <v>0.54683333333333328</v>
      </c>
      <c r="BO1776" s="9">
        <f t="shared" si="139"/>
        <v>5</v>
      </c>
      <c r="BQ1776">
        <v>0.28199999999999997</v>
      </c>
      <c r="BR1776">
        <v>0.28199999999999997</v>
      </c>
      <c r="BT1776">
        <v>0.35899999999999999</v>
      </c>
      <c r="BU1776">
        <v>9</v>
      </c>
      <c r="BV1776">
        <v>0</v>
      </c>
      <c r="BW1776">
        <v>237.00000000000003</v>
      </c>
      <c r="BX1776">
        <v>23</v>
      </c>
      <c r="BY1776">
        <v>0</v>
      </c>
      <c r="BZ1776">
        <v>23</v>
      </c>
      <c r="CA1776">
        <v>80.905857477762581</v>
      </c>
      <c r="CB1776">
        <v>23</v>
      </c>
      <c r="CC1776">
        <v>217.000001</v>
      </c>
      <c r="CD1776">
        <v>23</v>
      </c>
      <c r="CE1776">
        <v>116.02905510587674</v>
      </c>
      <c r="CF1776">
        <v>4</v>
      </c>
      <c r="CG1776">
        <v>1</v>
      </c>
      <c r="CM1776">
        <v>0.35899999999999999</v>
      </c>
      <c r="CQ1776" t="s">
        <v>162</v>
      </c>
      <c r="CR1776" t="s">
        <v>176</v>
      </c>
      <c r="CS1776" t="s">
        <v>242</v>
      </c>
      <c r="CT1776">
        <v>237.00000000000003</v>
      </c>
      <c r="CU1776">
        <v>23</v>
      </c>
      <c r="CV1776">
        <v>0</v>
      </c>
      <c r="CW1776">
        <v>23</v>
      </c>
      <c r="CX1776">
        <v>80.905857477762581</v>
      </c>
      <c r="CY1776">
        <v>23</v>
      </c>
      <c r="CZ1776">
        <v>217.000001</v>
      </c>
      <c r="DA1776">
        <v>23</v>
      </c>
      <c r="DB1776">
        <v>116.02905510587674</v>
      </c>
      <c r="DC1776">
        <v>4</v>
      </c>
      <c r="DD1776">
        <v>1</v>
      </c>
      <c r="DF1776">
        <v>0.28100000000000003</v>
      </c>
    </row>
    <row r="1777" spans="1:110" x14ac:dyDescent="0.25">
      <c r="A1777" s="74">
        <v>3</v>
      </c>
      <c r="B1777" s="44">
        <v>1</v>
      </c>
      <c r="C1777" s="44">
        <v>4</v>
      </c>
      <c r="D1777" s="44">
        <v>4</v>
      </c>
      <c r="E1777" s="44">
        <v>0.24664310662024</v>
      </c>
      <c r="F1777" s="44">
        <v>1650.61142349999</v>
      </c>
      <c r="G1777" s="75">
        <v>114.09</v>
      </c>
      <c r="H1777" s="74">
        <v>0.46899999999999997</v>
      </c>
      <c r="I1777" s="44">
        <v>4</v>
      </c>
      <c r="J1777" s="75">
        <v>0</v>
      </c>
      <c r="K1777" s="74">
        <v>0.36</v>
      </c>
      <c r="L1777" s="44">
        <v>4</v>
      </c>
      <c r="M1777" s="75">
        <v>0</v>
      </c>
      <c r="N1777" s="44">
        <v>0.34399999999999997</v>
      </c>
      <c r="O1777" s="44">
        <v>4</v>
      </c>
      <c r="P1777" s="75">
        <v>0</v>
      </c>
      <c r="Q1777" s="80">
        <f t="shared" si="136"/>
        <v>0.39100000000000001</v>
      </c>
      <c r="R1777" s="88">
        <f t="shared" si="136"/>
        <v>4</v>
      </c>
      <c r="T1777" s="74">
        <v>0.89100000000000001</v>
      </c>
      <c r="U1777" s="44">
        <v>9</v>
      </c>
      <c r="V1777" s="44">
        <v>0</v>
      </c>
      <c r="W1777" s="44">
        <v>237</v>
      </c>
      <c r="X1777" s="44">
        <v>23</v>
      </c>
      <c r="Y1777" s="44">
        <v>0</v>
      </c>
      <c r="Z1777" s="44">
        <v>23</v>
      </c>
      <c r="AA1777" s="44">
        <v>217</v>
      </c>
      <c r="AB1777" s="44">
        <v>23</v>
      </c>
      <c r="AC1777" s="44">
        <v>81.235853446507164</v>
      </c>
      <c r="AD1777" s="44">
        <v>23</v>
      </c>
      <c r="AE1777" s="44">
        <v>116.02384817675774</v>
      </c>
      <c r="AF1777" s="44">
        <v>4</v>
      </c>
      <c r="AG1777" s="75">
        <v>1</v>
      </c>
      <c r="AH1777" s="74">
        <v>0.92200000000000004</v>
      </c>
      <c r="AI1777" s="44">
        <v>9</v>
      </c>
      <c r="AJ1777" s="44">
        <v>0</v>
      </c>
      <c r="AK1777" s="44">
        <v>237</v>
      </c>
      <c r="AL1777" s="44">
        <v>23</v>
      </c>
      <c r="AM1777" s="44">
        <v>0</v>
      </c>
      <c r="AN1777" s="44">
        <v>23</v>
      </c>
      <c r="AO1777" s="44">
        <v>217</v>
      </c>
      <c r="AP1777" s="44">
        <v>23</v>
      </c>
      <c r="AQ1777" s="44">
        <v>81.235853446507164</v>
      </c>
      <c r="AR1777" s="44">
        <v>23</v>
      </c>
      <c r="AS1777" s="44">
        <v>116.02384817675774</v>
      </c>
      <c r="AT1777" s="44">
        <v>4</v>
      </c>
      <c r="AU1777" s="75">
        <v>1</v>
      </c>
      <c r="AW1777">
        <v>9</v>
      </c>
      <c r="AX1777">
        <v>0</v>
      </c>
      <c r="AY1777">
        <v>237</v>
      </c>
      <c r="AZ1777">
        <v>23</v>
      </c>
      <c r="BA1777">
        <v>0</v>
      </c>
      <c r="BB1777">
        <v>23</v>
      </c>
      <c r="BC1777">
        <v>217</v>
      </c>
      <c r="BD1777">
        <v>23</v>
      </c>
      <c r="BE1777">
        <v>81.235853446507164</v>
      </c>
      <c r="BF1777">
        <v>23</v>
      </c>
      <c r="BG1777">
        <v>116.02384817675774</v>
      </c>
      <c r="BH1777">
        <v>4</v>
      </c>
      <c r="BI1777">
        <v>1</v>
      </c>
      <c r="BJ1777" s="74">
        <f t="shared" si="135"/>
        <v>0.90650000000000008</v>
      </c>
      <c r="BK1777" s="92">
        <f t="shared" si="137"/>
        <v>9</v>
      </c>
      <c r="BN1777" s="67">
        <f t="shared" si="138"/>
        <v>0.51550000000000007</v>
      </c>
      <c r="BO1777" s="9">
        <f t="shared" si="139"/>
        <v>5</v>
      </c>
      <c r="BQ1777">
        <v>0.26500000000000001</v>
      </c>
      <c r="BR1777">
        <v>0.26500000000000001</v>
      </c>
      <c r="BT1777">
        <v>0.35899999999999999</v>
      </c>
      <c r="BU1777">
        <v>9</v>
      </c>
      <c r="BV1777">
        <v>0</v>
      </c>
      <c r="BW1777">
        <v>237</v>
      </c>
      <c r="BX1777">
        <v>23</v>
      </c>
      <c r="BY1777">
        <v>0</v>
      </c>
      <c r="BZ1777">
        <v>23</v>
      </c>
      <c r="CA1777">
        <v>217</v>
      </c>
      <c r="CB1777">
        <v>23</v>
      </c>
      <c r="CC1777">
        <v>81.235853446507164</v>
      </c>
      <c r="CD1777">
        <v>23</v>
      </c>
      <c r="CE1777">
        <v>116.02384817675774</v>
      </c>
      <c r="CF1777">
        <v>4</v>
      </c>
      <c r="CG1777">
        <v>1</v>
      </c>
      <c r="CM1777">
        <v>0.35899999999999999</v>
      </c>
      <c r="CQ1777" t="s">
        <v>162</v>
      </c>
      <c r="CR1777" t="s">
        <v>182</v>
      </c>
      <c r="CS1777" t="s">
        <v>242</v>
      </c>
      <c r="CT1777">
        <v>237</v>
      </c>
      <c r="CU1777">
        <v>23</v>
      </c>
      <c r="CV1777">
        <v>0</v>
      </c>
      <c r="CW1777">
        <v>23</v>
      </c>
      <c r="CX1777">
        <v>217</v>
      </c>
      <c r="CY1777">
        <v>23</v>
      </c>
      <c r="CZ1777">
        <v>81.235853446507164</v>
      </c>
      <c r="DA1777">
        <v>23</v>
      </c>
      <c r="DB1777">
        <v>116.02384817675774</v>
      </c>
      <c r="DC1777">
        <v>4</v>
      </c>
      <c r="DD1777">
        <v>1</v>
      </c>
      <c r="DF1777">
        <v>0.29699999999999999</v>
      </c>
    </row>
    <row r="1778" spans="1:110" x14ac:dyDescent="0.25">
      <c r="A1778" s="74">
        <v>3</v>
      </c>
      <c r="B1778" s="44">
        <v>1</v>
      </c>
      <c r="C1778" s="44">
        <v>4</v>
      </c>
      <c r="D1778" s="44">
        <v>5</v>
      </c>
      <c r="E1778" s="44">
        <v>0.34418111113211702</v>
      </c>
      <c r="F1778" s="44">
        <v>1683.808685</v>
      </c>
      <c r="G1778" s="75">
        <v>122.14</v>
      </c>
      <c r="H1778" s="74">
        <v>0.437</v>
      </c>
      <c r="I1778" s="44">
        <v>4</v>
      </c>
      <c r="J1778" s="75">
        <v>0</v>
      </c>
      <c r="K1778" s="74">
        <v>0.34399999999999997</v>
      </c>
      <c r="L1778" s="44">
        <v>4</v>
      </c>
      <c r="M1778" s="75">
        <v>0</v>
      </c>
      <c r="N1778" s="44">
        <v>0.29699999999999999</v>
      </c>
      <c r="O1778" s="44">
        <v>4</v>
      </c>
      <c r="P1778" s="75">
        <v>0</v>
      </c>
      <c r="Q1778" s="80">
        <f t="shared" si="136"/>
        <v>0.35933333333333328</v>
      </c>
      <c r="R1778" s="88">
        <f t="shared" si="136"/>
        <v>4</v>
      </c>
      <c r="T1778" s="74">
        <v>0.89100000000000001</v>
      </c>
      <c r="U1778" s="44">
        <v>9</v>
      </c>
      <c r="V1778" s="44">
        <v>0</v>
      </c>
      <c r="W1778" s="44">
        <v>81.728022406952036</v>
      </c>
      <c r="X1778" s="44">
        <v>23</v>
      </c>
      <c r="Y1778" s="44">
        <v>0</v>
      </c>
      <c r="Z1778" s="44">
        <v>23</v>
      </c>
      <c r="AA1778" s="44">
        <v>217.00000100000003</v>
      </c>
      <c r="AB1778" s="44">
        <v>23</v>
      </c>
      <c r="AC1778" s="44">
        <v>237.00000000000003</v>
      </c>
      <c r="AD1778" s="44">
        <v>23</v>
      </c>
      <c r="AE1778" s="44">
        <v>116.20462128238728</v>
      </c>
      <c r="AF1778" s="44">
        <v>4</v>
      </c>
      <c r="AG1778" s="75">
        <v>1</v>
      </c>
      <c r="AH1778" s="74">
        <v>0.93700000000000006</v>
      </c>
      <c r="AI1778" s="44">
        <v>9</v>
      </c>
      <c r="AJ1778" s="44">
        <v>0</v>
      </c>
      <c r="AK1778" s="44">
        <v>81.728022406952036</v>
      </c>
      <c r="AL1778" s="44">
        <v>23</v>
      </c>
      <c r="AM1778" s="44">
        <v>0</v>
      </c>
      <c r="AN1778" s="44">
        <v>23</v>
      </c>
      <c r="AO1778" s="44">
        <v>217.00000100000003</v>
      </c>
      <c r="AP1778" s="44">
        <v>23</v>
      </c>
      <c r="AQ1778" s="44">
        <v>237.00000000000003</v>
      </c>
      <c r="AR1778" s="44">
        <v>23</v>
      </c>
      <c r="AS1778" s="44">
        <v>116.20462128238728</v>
      </c>
      <c r="AT1778" s="44">
        <v>4</v>
      </c>
      <c r="AU1778" s="75">
        <v>1</v>
      </c>
      <c r="AW1778">
        <v>9</v>
      </c>
      <c r="AX1778">
        <v>0</v>
      </c>
      <c r="AY1778">
        <v>81.728022406952036</v>
      </c>
      <c r="AZ1778">
        <v>23</v>
      </c>
      <c r="BA1778">
        <v>0</v>
      </c>
      <c r="BB1778">
        <v>23</v>
      </c>
      <c r="BC1778">
        <v>217.00000100000003</v>
      </c>
      <c r="BD1778">
        <v>23</v>
      </c>
      <c r="BE1778">
        <v>237.00000000000003</v>
      </c>
      <c r="BF1778">
        <v>23</v>
      </c>
      <c r="BG1778">
        <v>116.20462128238728</v>
      </c>
      <c r="BH1778">
        <v>4</v>
      </c>
      <c r="BI1778">
        <v>1</v>
      </c>
      <c r="BJ1778" s="74">
        <f t="shared" si="135"/>
        <v>0.91400000000000003</v>
      </c>
      <c r="BK1778" s="92">
        <f t="shared" si="137"/>
        <v>9</v>
      </c>
      <c r="BN1778" s="67">
        <f t="shared" si="138"/>
        <v>0.55466666666666675</v>
      </c>
      <c r="BO1778" s="9">
        <f t="shared" si="139"/>
        <v>5</v>
      </c>
      <c r="BQ1778">
        <v>0.26600000000000001</v>
      </c>
      <c r="BR1778">
        <v>0.26600000000000001</v>
      </c>
      <c r="BT1778">
        <v>0.36</v>
      </c>
      <c r="BU1778">
        <v>9</v>
      </c>
      <c r="BV1778">
        <v>0</v>
      </c>
      <c r="BW1778">
        <v>81.728022406952036</v>
      </c>
      <c r="BX1778">
        <v>23</v>
      </c>
      <c r="BY1778">
        <v>0</v>
      </c>
      <c r="BZ1778">
        <v>23</v>
      </c>
      <c r="CA1778">
        <v>217.00000100000003</v>
      </c>
      <c r="CB1778">
        <v>23</v>
      </c>
      <c r="CC1778">
        <v>237.00000000000003</v>
      </c>
      <c r="CD1778">
        <v>23</v>
      </c>
      <c r="CE1778">
        <v>116.20462128238728</v>
      </c>
      <c r="CF1778">
        <v>4</v>
      </c>
      <c r="CG1778">
        <v>1</v>
      </c>
      <c r="CM1778">
        <v>0.36</v>
      </c>
      <c r="CQ1778" t="s">
        <v>162</v>
      </c>
      <c r="CR1778" t="s">
        <v>176</v>
      </c>
      <c r="CS1778" t="s">
        <v>242</v>
      </c>
      <c r="CT1778">
        <v>81.728022406952036</v>
      </c>
      <c r="CU1778">
        <v>23</v>
      </c>
      <c r="CV1778">
        <v>0</v>
      </c>
      <c r="CW1778">
        <v>23</v>
      </c>
      <c r="CX1778">
        <v>217.00000100000003</v>
      </c>
      <c r="CY1778">
        <v>23</v>
      </c>
      <c r="CZ1778">
        <v>237.00000000000003</v>
      </c>
      <c r="DA1778">
        <v>23</v>
      </c>
      <c r="DB1778">
        <v>116.20462128238728</v>
      </c>
      <c r="DC1778">
        <v>4</v>
      </c>
      <c r="DD1778">
        <v>1</v>
      </c>
      <c r="DF1778">
        <v>0.28100000000000003</v>
      </c>
    </row>
    <row r="1779" spans="1:110" x14ac:dyDescent="0.25">
      <c r="A1779" s="74">
        <v>3</v>
      </c>
      <c r="B1779" s="44">
        <v>1</v>
      </c>
      <c r="C1779" s="44">
        <v>4</v>
      </c>
      <c r="D1779" s="44">
        <v>6</v>
      </c>
      <c r="E1779" s="44">
        <v>0.44171911564401101</v>
      </c>
      <c r="F1779" s="44">
        <v>1717.0059464999999</v>
      </c>
      <c r="G1779" s="75">
        <v>130.19</v>
      </c>
      <c r="H1779" s="74">
        <v>0.438</v>
      </c>
      <c r="I1779" s="44">
        <v>4</v>
      </c>
      <c r="J1779" s="75">
        <v>0</v>
      </c>
      <c r="K1779" s="74">
        <v>0.35899999999999999</v>
      </c>
      <c r="L1779" s="44">
        <v>4</v>
      </c>
      <c r="M1779" s="75">
        <v>0</v>
      </c>
      <c r="N1779" s="44">
        <v>0.29699999999999999</v>
      </c>
      <c r="O1779" s="44">
        <v>4</v>
      </c>
      <c r="P1779" s="75">
        <v>0</v>
      </c>
      <c r="Q1779" s="80">
        <f t="shared" si="136"/>
        <v>0.36466666666666664</v>
      </c>
      <c r="R1779" s="88">
        <f t="shared" si="136"/>
        <v>4</v>
      </c>
      <c r="T1779" s="74">
        <v>0.89</v>
      </c>
      <c r="U1779" s="44">
        <v>9</v>
      </c>
      <c r="V1779" s="44">
        <v>0</v>
      </c>
      <c r="W1779" s="44">
        <v>81.652743876132575</v>
      </c>
      <c r="X1779" s="44">
        <v>23</v>
      </c>
      <c r="Y1779" s="44">
        <v>0</v>
      </c>
      <c r="Z1779" s="44">
        <v>23</v>
      </c>
      <c r="AA1779" s="44">
        <v>217</v>
      </c>
      <c r="AB1779" s="44">
        <v>23</v>
      </c>
      <c r="AC1779" s="44">
        <v>237</v>
      </c>
      <c r="AD1779" s="44">
        <v>23</v>
      </c>
      <c r="AE1779" s="44">
        <v>115.69509635014077</v>
      </c>
      <c r="AF1779" s="44">
        <v>4</v>
      </c>
      <c r="AG1779" s="75">
        <v>1</v>
      </c>
      <c r="AH1779" s="74">
        <v>0.92200000000000004</v>
      </c>
      <c r="AI1779" s="44">
        <v>9</v>
      </c>
      <c r="AJ1779" s="44">
        <v>0</v>
      </c>
      <c r="AK1779" s="44">
        <v>81.652743876132575</v>
      </c>
      <c r="AL1779" s="44">
        <v>23</v>
      </c>
      <c r="AM1779" s="44">
        <v>0</v>
      </c>
      <c r="AN1779" s="44">
        <v>23</v>
      </c>
      <c r="AO1779" s="44">
        <v>217</v>
      </c>
      <c r="AP1779" s="44">
        <v>23</v>
      </c>
      <c r="AQ1779" s="44">
        <v>237</v>
      </c>
      <c r="AR1779" s="44">
        <v>23</v>
      </c>
      <c r="AS1779" s="44">
        <v>115.69509635014077</v>
      </c>
      <c r="AT1779" s="44">
        <v>4</v>
      </c>
      <c r="AU1779" s="75">
        <v>1</v>
      </c>
      <c r="AW1779">
        <v>9</v>
      </c>
      <c r="AX1779">
        <v>0</v>
      </c>
      <c r="AY1779">
        <v>81.652743876132575</v>
      </c>
      <c r="AZ1779">
        <v>23</v>
      </c>
      <c r="BA1779">
        <v>0</v>
      </c>
      <c r="BB1779">
        <v>23</v>
      </c>
      <c r="BC1779">
        <v>217</v>
      </c>
      <c r="BD1779">
        <v>23</v>
      </c>
      <c r="BE1779">
        <v>237</v>
      </c>
      <c r="BF1779">
        <v>23</v>
      </c>
      <c r="BG1779">
        <v>115.69509635014077</v>
      </c>
      <c r="BH1779">
        <v>4</v>
      </c>
      <c r="BI1779">
        <v>1</v>
      </c>
      <c r="BJ1779" s="74">
        <f t="shared" si="135"/>
        <v>0.90600000000000003</v>
      </c>
      <c r="BK1779" s="92">
        <f t="shared" si="137"/>
        <v>9</v>
      </c>
      <c r="BN1779" s="67">
        <f t="shared" si="138"/>
        <v>0.54133333333333344</v>
      </c>
      <c r="BO1779" s="9">
        <f t="shared" si="139"/>
        <v>5</v>
      </c>
      <c r="BQ1779">
        <v>0.26500000000000001</v>
      </c>
      <c r="BR1779">
        <v>0.26500000000000001</v>
      </c>
      <c r="BT1779">
        <v>0.35899999999999999</v>
      </c>
      <c r="BU1779">
        <v>9</v>
      </c>
      <c r="BV1779">
        <v>0</v>
      </c>
      <c r="BW1779">
        <v>81.652743876132575</v>
      </c>
      <c r="BX1779">
        <v>23</v>
      </c>
      <c r="BY1779">
        <v>0</v>
      </c>
      <c r="BZ1779">
        <v>23</v>
      </c>
      <c r="CA1779">
        <v>217</v>
      </c>
      <c r="CB1779">
        <v>23</v>
      </c>
      <c r="CC1779">
        <v>237</v>
      </c>
      <c r="CD1779">
        <v>23</v>
      </c>
      <c r="CE1779">
        <v>115.69509635014077</v>
      </c>
      <c r="CF1779">
        <v>4</v>
      </c>
      <c r="CG1779">
        <v>1</v>
      </c>
      <c r="CM1779">
        <v>0.35899999999999999</v>
      </c>
      <c r="CQ1779" t="s">
        <v>162</v>
      </c>
      <c r="CR1779" t="s">
        <v>187</v>
      </c>
      <c r="CS1779" t="s">
        <v>242</v>
      </c>
      <c r="CT1779">
        <v>81.652743876132575</v>
      </c>
      <c r="CU1779">
        <v>23</v>
      </c>
      <c r="CV1779">
        <v>0</v>
      </c>
      <c r="CW1779">
        <v>23</v>
      </c>
      <c r="CX1779">
        <v>217</v>
      </c>
      <c r="CY1779">
        <v>23</v>
      </c>
      <c r="CZ1779">
        <v>237</v>
      </c>
      <c r="DA1779">
        <v>23</v>
      </c>
      <c r="DB1779">
        <v>115.69509635014077</v>
      </c>
      <c r="DC1779">
        <v>4</v>
      </c>
      <c r="DD1779">
        <v>1</v>
      </c>
      <c r="DF1779">
        <v>0.313</v>
      </c>
    </row>
    <row r="1780" spans="1:110" x14ac:dyDescent="0.25">
      <c r="A1780" s="74">
        <v>3</v>
      </c>
      <c r="B1780" s="44">
        <v>1</v>
      </c>
      <c r="C1780" s="44">
        <v>5</v>
      </c>
      <c r="D1780" s="44">
        <v>0</v>
      </c>
      <c r="E1780" s="44">
        <v>0.16725090923278299</v>
      </c>
      <c r="F1780" s="44">
        <v>1642.4977334999901</v>
      </c>
      <c r="G1780" s="75">
        <v>88.63</v>
      </c>
      <c r="H1780" s="74">
        <v>0.437</v>
      </c>
      <c r="I1780" s="44">
        <v>4</v>
      </c>
      <c r="J1780" s="75">
        <v>0</v>
      </c>
      <c r="K1780" s="74">
        <v>0.36</v>
      </c>
      <c r="L1780" s="44">
        <v>4</v>
      </c>
      <c r="M1780" s="75">
        <v>0</v>
      </c>
      <c r="N1780" s="44">
        <v>0.36</v>
      </c>
      <c r="O1780" s="44">
        <v>4</v>
      </c>
      <c r="P1780" s="75">
        <v>0</v>
      </c>
      <c r="Q1780" s="80">
        <f t="shared" si="136"/>
        <v>0.38566666666666666</v>
      </c>
      <c r="R1780" s="88">
        <f t="shared" si="136"/>
        <v>4</v>
      </c>
      <c r="T1780" s="74">
        <v>0.81200000000000006</v>
      </c>
      <c r="U1780" s="44">
        <v>7</v>
      </c>
      <c r="V1780" s="44">
        <v>0</v>
      </c>
      <c r="W1780" s="44">
        <v>0</v>
      </c>
      <c r="X1780" s="44">
        <v>23</v>
      </c>
      <c r="Y1780" s="44">
        <v>217</v>
      </c>
      <c r="Z1780" s="44">
        <v>23</v>
      </c>
      <c r="AA1780" s="44">
        <v>237</v>
      </c>
      <c r="AB1780" s="44">
        <v>23</v>
      </c>
      <c r="AC1780" s="44">
        <v>0</v>
      </c>
      <c r="AD1780" s="44">
        <v>23</v>
      </c>
      <c r="AE1780" s="44">
        <v>118.23596713472642</v>
      </c>
      <c r="AF1780" s="44">
        <v>4</v>
      </c>
      <c r="AG1780" s="75">
        <v>0.9</v>
      </c>
      <c r="AH1780" s="74">
        <v>0.84399999999999997</v>
      </c>
      <c r="AI1780" s="44">
        <v>7</v>
      </c>
      <c r="AJ1780" s="44">
        <v>0</v>
      </c>
      <c r="AK1780" s="44">
        <v>0</v>
      </c>
      <c r="AL1780" s="44">
        <v>23</v>
      </c>
      <c r="AM1780" s="44">
        <v>217</v>
      </c>
      <c r="AN1780" s="44">
        <v>23</v>
      </c>
      <c r="AO1780" s="44">
        <v>237</v>
      </c>
      <c r="AP1780" s="44">
        <v>23</v>
      </c>
      <c r="AQ1780" s="44">
        <v>0</v>
      </c>
      <c r="AR1780" s="44">
        <v>23</v>
      </c>
      <c r="AS1780" s="44">
        <v>118.23596713472642</v>
      </c>
      <c r="AT1780" s="44">
        <v>4</v>
      </c>
      <c r="AU1780" s="75">
        <v>0.9</v>
      </c>
      <c r="AW1780">
        <v>7</v>
      </c>
      <c r="AX1780">
        <v>0</v>
      </c>
      <c r="AY1780">
        <v>0</v>
      </c>
      <c r="AZ1780">
        <v>23</v>
      </c>
      <c r="BA1780">
        <v>217</v>
      </c>
      <c r="BB1780">
        <v>23</v>
      </c>
      <c r="BC1780">
        <v>237</v>
      </c>
      <c r="BD1780">
        <v>23</v>
      </c>
      <c r="BE1780">
        <v>0</v>
      </c>
      <c r="BF1780">
        <v>23</v>
      </c>
      <c r="BG1780">
        <v>118.23596713472642</v>
      </c>
      <c r="BH1780">
        <v>4</v>
      </c>
      <c r="BI1780">
        <v>0.9</v>
      </c>
      <c r="BJ1780" s="74">
        <f t="shared" si="135"/>
        <v>0.82800000000000007</v>
      </c>
      <c r="BK1780" s="92">
        <f t="shared" si="137"/>
        <v>7</v>
      </c>
      <c r="BN1780" s="67">
        <f t="shared" si="138"/>
        <v>0.44233333333333341</v>
      </c>
      <c r="BO1780" s="9">
        <f t="shared" si="139"/>
        <v>3</v>
      </c>
      <c r="BQ1780">
        <v>0.26500000000000001</v>
      </c>
      <c r="BR1780">
        <v>0.26500000000000001</v>
      </c>
      <c r="BT1780">
        <v>0.32900000000000001</v>
      </c>
      <c r="BU1780">
        <v>7</v>
      </c>
      <c r="BV1780">
        <v>0</v>
      </c>
      <c r="BW1780">
        <v>0</v>
      </c>
      <c r="BX1780">
        <v>23</v>
      </c>
      <c r="BY1780">
        <v>217</v>
      </c>
      <c r="BZ1780">
        <v>23</v>
      </c>
      <c r="CA1780">
        <v>237</v>
      </c>
      <c r="CB1780">
        <v>23</v>
      </c>
      <c r="CC1780">
        <v>0</v>
      </c>
      <c r="CD1780">
        <v>23</v>
      </c>
      <c r="CE1780">
        <v>118.23596713472642</v>
      </c>
      <c r="CF1780">
        <v>4</v>
      </c>
      <c r="CG1780">
        <v>0.9</v>
      </c>
      <c r="CM1780">
        <v>0.32900000000000001</v>
      </c>
      <c r="CQ1780" t="s">
        <v>162</v>
      </c>
      <c r="CR1780" t="s">
        <v>177</v>
      </c>
      <c r="CS1780" t="s">
        <v>183</v>
      </c>
      <c r="CT1780">
        <v>0</v>
      </c>
      <c r="CU1780">
        <v>23</v>
      </c>
      <c r="CV1780">
        <v>217</v>
      </c>
      <c r="CW1780">
        <v>23</v>
      </c>
      <c r="CX1780">
        <v>237</v>
      </c>
      <c r="CY1780">
        <v>23</v>
      </c>
      <c r="CZ1780">
        <v>0</v>
      </c>
      <c r="DA1780">
        <v>23</v>
      </c>
      <c r="DB1780">
        <v>118.23596713472642</v>
      </c>
      <c r="DC1780">
        <v>4</v>
      </c>
      <c r="DD1780">
        <v>0.9</v>
      </c>
      <c r="DF1780">
        <v>0.25</v>
      </c>
    </row>
    <row r="1781" spans="1:110" x14ac:dyDescent="0.25">
      <c r="A1781" s="74">
        <v>3</v>
      </c>
      <c r="B1781" s="44">
        <v>1</v>
      </c>
      <c r="C1781" s="44">
        <v>5</v>
      </c>
      <c r="D1781" s="44">
        <v>1</v>
      </c>
      <c r="E1781" s="44">
        <v>0.26478891374466001</v>
      </c>
      <c r="F1781" s="44">
        <v>1675.6949949999901</v>
      </c>
      <c r="G1781" s="75">
        <v>96.68</v>
      </c>
      <c r="H1781" s="74">
        <v>0.438</v>
      </c>
      <c r="I1781" s="44">
        <v>4</v>
      </c>
      <c r="J1781" s="75">
        <v>0</v>
      </c>
      <c r="K1781" s="74">
        <v>0.36</v>
      </c>
      <c r="L1781" s="44">
        <v>4</v>
      </c>
      <c r="M1781" s="75">
        <v>0</v>
      </c>
      <c r="N1781" s="44">
        <v>0.28100000000000003</v>
      </c>
      <c r="O1781" s="44">
        <v>4</v>
      </c>
      <c r="P1781" s="75">
        <v>0</v>
      </c>
      <c r="Q1781" s="80">
        <f t="shared" si="136"/>
        <v>0.35966666666666675</v>
      </c>
      <c r="R1781" s="88">
        <f t="shared" si="136"/>
        <v>4</v>
      </c>
      <c r="T1781" s="74">
        <v>0.89100000000000001</v>
      </c>
      <c r="U1781" s="44">
        <v>9</v>
      </c>
      <c r="V1781" s="44">
        <v>0</v>
      </c>
      <c r="W1781" s="44">
        <v>236.99999999999997</v>
      </c>
      <c r="X1781" s="44">
        <v>23</v>
      </c>
      <c r="Y1781" s="44">
        <v>216.99999999999997</v>
      </c>
      <c r="Z1781" s="44">
        <v>23</v>
      </c>
      <c r="AA1781" s="44">
        <v>81.312913642695591</v>
      </c>
      <c r="AB1781" s="44">
        <v>23</v>
      </c>
      <c r="AC1781" s="44">
        <v>0</v>
      </c>
      <c r="AD1781" s="44">
        <v>23</v>
      </c>
      <c r="AE1781" s="44">
        <v>116.30172486297489</v>
      </c>
      <c r="AF1781" s="44">
        <v>4</v>
      </c>
      <c r="AG1781" s="75">
        <v>1</v>
      </c>
      <c r="AH1781" s="74">
        <v>0.95299999999999996</v>
      </c>
      <c r="AI1781" s="44">
        <v>9</v>
      </c>
      <c r="AJ1781" s="44">
        <v>0</v>
      </c>
      <c r="AK1781" s="44">
        <v>236.99999999999997</v>
      </c>
      <c r="AL1781" s="44">
        <v>23</v>
      </c>
      <c r="AM1781" s="44">
        <v>216.99999999999997</v>
      </c>
      <c r="AN1781" s="44">
        <v>23</v>
      </c>
      <c r="AO1781" s="44">
        <v>81.312913642695591</v>
      </c>
      <c r="AP1781" s="44">
        <v>23</v>
      </c>
      <c r="AQ1781" s="44">
        <v>0</v>
      </c>
      <c r="AR1781" s="44">
        <v>23</v>
      </c>
      <c r="AS1781" s="44">
        <v>116.30172486297489</v>
      </c>
      <c r="AT1781" s="44">
        <v>4</v>
      </c>
      <c r="AU1781" s="75">
        <v>1</v>
      </c>
      <c r="AW1781">
        <v>9</v>
      </c>
      <c r="AX1781">
        <v>0</v>
      </c>
      <c r="AY1781">
        <v>236.99999999999997</v>
      </c>
      <c r="AZ1781">
        <v>23</v>
      </c>
      <c r="BA1781">
        <v>216.99999999999997</v>
      </c>
      <c r="BB1781">
        <v>23</v>
      </c>
      <c r="BC1781">
        <v>81.312913642695591</v>
      </c>
      <c r="BD1781">
        <v>23</v>
      </c>
      <c r="BE1781">
        <v>0</v>
      </c>
      <c r="BF1781">
        <v>23</v>
      </c>
      <c r="BG1781">
        <v>116.30172486297489</v>
      </c>
      <c r="BH1781">
        <v>4</v>
      </c>
      <c r="BI1781">
        <v>1</v>
      </c>
      <c r="BJ1781" s="74">
        <f t="shared" si="135"/>
        <v>0.92199999999999993</v>
      </c>
      <c r="BK1781" s="92">
        <f t="shared" si="137"/>
        <v>9</v>
      </c>
      <c r="BN1781" s="67">
        <f t="shared" si="138"/>
        <v>0.56233333333333313</v>
      </c>
      <c r="BO1781" s="9">
        <f t="shared" si="139"/>
        <v>5</v>
      </c>
      <c r="BQ1781">
        <v>0.29699999999999999</v>
      </c>
      <c r="BR1781">
        <v>0.29699999999999999</v>
      </c>
      <c r="BT1781">
        <v>0.35899999999999999</v>
      </c>
      <c r="BU1781">
        <v>9</v>
      </c>
      <c r="BV1781">
        <v>0</v>
      </c>
      <c r="BW1781">
        <v>236.99999999999997</v>
      </c>
      <c r="BX1781">
        <v>23</v>
      </c>
      <c r="BY1781">
        <v>216.99999999999997</v>
      </c>
      <c r="BZ1781">
        <v>23</v>
      </c>
      <c r="CA1781">
        <v>81.312913642695591</v>
      </c>
      <c r="CB1781">
        <v>23</v>
      </c>
      <c r="CC1781">
        <v>0</v>
      </c>
      <c r="CD1781">
        <v>23</v>
      </c>
      <c r="CE1781">
        <v>116.30172486297489</v>
      </c>
      <c r="CF1781">
        <v>4</v>
      </c>
      <c r="CG1781">
        <v>1</v>
      </c>
      <c r="CM1781">
        <v>0.35899999999999999</v>
      </c>
      <c r="CQ1781" t="s">
        <v>162</v>
      </c>
      <c r="CR1781" t="s">
        <v>176</v>
      </c>
      <c r="CS1781" t="s">
        <v>242</v>
      </c>
      <c r="CT1781">
        <v>236.99999999999997</v>
      </c>
      <c r="CU1781">
        <v>23</v>
      </c>
      <c r="CV1781">
        <v>216.99999999999997</v>
      </c>
      <c r="CW1781">
        <v>23</v>
      </c>
      <c r="CX1781">
        <v>81.312913642695591</v>
      </c>
      <c r="CY1781">
        <v>23</v>
      </c>
      <c r="CZ1781">
        <v>0</v>
      </c>
      <c r="DA1781">
        <v>23</v>
      </c>
      <c r="DB1781">
        <v>116.30172486297489</v>
      </c>
      <c r="DC1781">
        <v>4</v>
      </c>
      <c r="DD1781">
        <v>1</v>
      </c>
      <c r="DF1781">
        <v>0.28100000000000003</v>
      </c>
    </row>
    <row r="1782" spans="1:110" x14ac:dyDescent="0.25">
      <c r="A1782" s="74">
        <v>3</v>
      </c>
      <c r="B1782" s="44">
        <v>1</v>
      </c>
      <c r="C1782" s="44">
        <v>5</v>
      </c>
      <c r="D1782" s="44">
        <v>2</v>
      </c>
      <c r="E1782" s="44">
        <v>0.362326918256554</v>
      </c>
      <c r="F1782" s="44">
        <v>1708.89225649999</v>
      </c>
      <c r="G1782" s="75">
        <v>104.73</v>
      </c>
      <c r="H1782" s="74">
        <v>0.45300000000000001</v>
      </c>
      <c r="I1782" s="44">
        <v>4</v>
      </c>
      <c r="J1782" s="75">
        <v>0</v>
      </c>
      <c r="K1782" s="74">
        <v>0.32800000000000001</v>
      </c>
      <c r="L1782" s="44">
        <v>4</v>
      </c>
      <c r="M1782" s="75">
        <v>0</v>
      </c>
      <c r="N1782" s="44">
        <v>0.29699999999999999</v>
      </c>
      <c r="O1782" s="44">
        <v>4</v>
      </c>
      <c r="P1782" s="75">
        <v>0</v>
      </c>
      <c r="Q1782" s="80">
        <f t="shared" si="136"/>
        <v>0.35933333333333334</v>
      </c>
      <c r="R1782" s="88">
        <f t="shared" si="136"/>
        <v>4</v>
      </c>
      <c r="T1782" s="74">
        <v>0.92100000000000004</v>
      </c>
      <c r="U1782" s="44">
        <v>9</v>
      </c>
      <c r="V1782" s="44">
        <v>0</v>
      </c>
      <c r="W1782" s="44">
        <v>217.000001</v>
      </c>
      <c r="X1782" s="44">
        <v>23</v>
      </c>
      <c r="Y1782" s="44">
        <v>0</v>
      </c>
      <c r="Z1782" s="44">
        <v>23</v>
      </c>
      <c r="AA1782" s="44">
        <v>81.300746274231869</v>
      </c>
      <c r="AB1782" s="44">
        <v>23</v>
      </c>
      <c r="AC1782" s="44">
        <v>237</v>
      </c>
      <c r="AD1782" s="44">
        <v>23</v>
      </c>
      <c r="AE1782" s="44">
        <v>117.04485333281715</v>
      </c>
      <c r="AF1782" s="44">
        <v>4</v>
      </c>
      <c r="AG1782" s="75">
        <v>0.9</v>
      </c>
      <c r="AH1782" s="74">
        <v>0.98399999999999999</v>
      </c>
      <c r="AI1782" s="44">
        <v>9</v>
      </c>
      <c r="AJ1782" s="44">
        <v>0</v>
      </c>
      <c r="AK1782" s="44">
        <v>217.000001</v>
      </c>
      <c r="AL1782" s="44">
        <v>23</v>
      </c>
      <c r="AM1782" s="44">
        <v>0</v>
      </c>
      <c r="AN1782" s="44">
        <v>23</v>
      </c>
      <c r="AO1782" s="44">
        <v>81.300746274231869</v>
      </c>
      <c r="AP1782" s="44">
        <v>23</v>
      </c>
      <c r="AQ1782" s="44">
        <v>237</v>
      </c>
      <c r="AR1782" s="44">
        <v>23</v>
      </c>
      <c r="AS1782" s="44">
        <v>117.04485333281715</v>
      </c>
      <c r="AT1782" s="44">
        <v>4</v>
      </c>
      <c r="AU1782" s="75">
        <v>0.9</v>
      </c>
      <c r="AW1782">
        <v>9</v>
      </c>
      <c r="AX1782">
        <v>0</v>
      </c>
      <c r="AY1782">
        <v>217.000001</v>
      </c>
      <c r="AZ1782">
        <v>23</v>
      </c>
      <c r="BA1782">
        <v>0</v>
      </c>
      <c r="BB1782">
        <v>23</v>
      </c>
      <c r="BC1782">
        <v>81.300746274231869</v>
      </c>
      <c r="BD1782">
        <v>23</v>
      </c>
      <c r="BE1782">
        <v>237</v>
      </c>
      <c r="BF1782">
        <v>23</v>
      </c>
      <c r="BG1782">
        <v>117.04485333281715</v>
      </c>
      <c r="BH1782">
        <v>4</v>
      </c>
      <c r="BI1782">
        <v>0.9</v>
      </c>
      <c r="BJ1782" s="74">
        <f t="shared" si="135"/>
        <v>0.95250000000000001</v>
      </c>
      <c r="BK1782" s="92">
        <f t="shared" si="137"/>
        <v>9</v>
      </c>
      <c r="BN1782" s="67">
        <f t="shared" si="138"/>
        <v>0.59316666666666662</v>
      </c>
      <c r="BO1782" s="9">
        <f t="shared" si="139"/>
        <v>5</v>
      </c>
      <c r="BQ1782">
        <v>0.28100000000000003</v>
      </c>
      <c r="BR1782">
        <v>0.28100000000000003</v>
      </c>
      <c r="BT1782">
        <v>0.39100000000000001</v>
      </c>
      <c r="BU1782">
        <v>9</v>
      </c>
      <c r="BV1782">
        <v>0</v>
      </c>
      <c r="BW1782">
        <v>217.000001</v>
      </c>
      <c r="BX1782">
        <v>23</v>
      </c>
      <c r="BY1782">
        <v>0</v>
      </c>
      <c r="BZ1782">
        <v>23</v>
      </c>
      <c r="CA1782">
        <v>81.300746274231869</v>
      </c>
      <c r="CB1782">
        <v>23</v>
      </c>
      <c r="CC1782">
        <v>237</v>
      </c>
      <c r="CD1782">
        <v>23</v>
      </c>
      <c r="CE1782">
        <v>117.04485333281715</v>
      </c>
      <c r="CF1782">
        <v>4</v>
      </c>
      <c r="CG1782">
        <v>0.9</v>
      </c>
      <c r="CM1782">
        <v>0.39100000000000001</v>
      </c>
      <c r="CQ1782" t="s">
        <v>162</v>
      </c>
      <c r="CR1782" t="s">
        <v>182</v>
      </c>
      <c r="CS1782" t="s">
        <v>242</v>
      </c>
      <c r="CT1782">
        <v>217.000001</v>
      </c>
      <c r="CU1782">
        <v>23</v>
      </c>
      <c r="CV1782">
        <v>0</v>
      </c>
      <c r="CW1782">
        <v>23</v>
      </c>
      <c r="CX1782">
        <v>81.300746274231869</v>
      </c>
      <c r="CY1782">
        <v>23</v>
      </c>
      <c r="CZ1782">
        <v>237</v>
      </c>
      <c r="DA1782">
        <v>23</v>
      </c>
      <c r="DB1782">
        <v>117.04485333281715</v>
      </c>
      <c r="DC1782">
        <v>4</v>
      </c>
      <c r="DD1782">
        <v>0.9</v>
      </c>
      <c r="DF1782">
        <v>0.29699999999999999</v>
      </c>
    </row>
    <row r="1783" spans="1:110" x14ac:dyDescent="0.25">
      <c r="A1783" s="74">
        <v>3</v>
      </c>
      <c r="B1783" s="44">
        <v>1</v>
      </c>
      <c r="C1783" s="44">
        <v>5</v>
      </c>
      <c r="D1783" s="44">
        <v>3</v>
      </c>
      <c r="E1783" s="44">
        <v>0.45986492276841401</v>
      </c>
      <c r="F1783" s="44">
        <v>1742.08951799999</v>
      </c>
      <c r="G1783" s="75">
        <v>112.78</v>
      </c>
      <c r="H1783" s="74">
        <v>0.45400000000000001</v>
      </c>
      <c r="I1783" s="44">
        <v>4</v>
      </c>
      <c r="J1783" s="75">
        <v>0</v>
      </c>
      <c r="K1783" s="74">
        <v>0.35899999999999999</v>
      </c>
      <c r="L1783" s="44">
        <v>4</v>
      </c>
      <c r="M1783" s="75">
        <v>0</v>
      </c>
      <c r="N1783" s="44">
        <v>0.29699999999999999</v>
      </c>
      <c r="O1783" s="44">
        <v>4</v>
      </c>
      <c r="P1783" s="75">
        <v>0</v>
      </c>
      <c r="Q1783" s="80">
        <f t="shared" si="136"/>
        <v>0.36999999999999994</v>
      </c>
      <c r="R1783" s="88">
        <f t="shared" si="136"/>
        <v>4</v>
      </c>
      <c r="T1783" s="74">
        <v>0.92200000000000004</v>
      </c>
      <c r="U1783" s="44">
        <v>9</v>
      </c>
      <c r="V1783" s="44">
        <v>0</v>
      </c>
      <c r="W1783" s="44">
        <v>217</v>
      </c>
      <c r="X1783" s="44">
        <v>23</v>
      </c>
      <c r="Y1783" s="44">
        <v>0</v>
      </c>
      <c r="Z1783" s="44">
        <v>23</v>
      </c>
      <c r="AA1783" s="44">
        <v>81.239812677523091</v>
      </c>
      <c r="AB1783" s="44">
        <v>23</v>
      </c>
      <c r="AC1783" s="44">
        <v>237</v>
      </c>
      <c r="AD1783" s="44">
        <v>23</v>
      </c>
      <c r="AE1783" s="44">
        <v>116.52610896660374</v>
      </c>
      <c r="AF1783" s="44">
        <v>4</v>
      </c>
      <c r="AG1783" s="75">
        <v>0.9</v>
      </c>
      <c r="AH1783" s="74">
        <v>0.98399999999999999</v>
      </c>
      <c r="AI1783" s="44">
        <v>9</v>
      </c>
      <c r="AJ1783" s="44">
        <v>0</v>
      </c>
      <c r="AK1783" s="44">
        <v>217</v>
      </c>
      <c r="AL1783" s="44">
        <v>23</v>
      </c>
      <c r="AM1783" s="44">
        <v>0</v>
      </c>
      <c r="AN1783" s="44">
        <v>23</v>
      </c>
      <c r="AO1783" s="44">
        <v>81.239812677523091</v>
      </c>
      <c r="AP1783" s="44">
        <v>23</v>
      </c>
      <c r="AQ1783" s="44">
        <v>237</v>
      </c>
      <c r="AR1783" s="44">
        <v>23</v>
      </c>
      <c r="AS1783" s="44">
        <v>116.52610896660374</v>
      </c>
      <c r="AT1783" s="44">
        <v>4</v>
      </c>
      <c r="AU1783" s="75">
        <v>0.9</v>
      </c>
      <c r="AW1783">
        <v>9</v>
      </c>
      <c r="AX1783">
        <v>0</v>
      </c>
      <c r="AY1783">
        <v>217</v>
      </c>
      <c r="AZ1783">
        <v>23</v>
      </c>
      <c r="BA1783">
        <v>0</v>
      </c>
      <c r="BB1783">
        <v>23</v>
      </c>
      <c r="BC1783">
        <v>81.239812677523091</v>
      </c>
      <c r="BD1783">
        <v>23</v>
      </c>
      <c r="BE1783">
        <v>237</v>
      </c>
      <c r="BF1783">
        <v>23</v>
      </c>
      <c r="BG1783">
        <v>116.52610896660374</v>
      </c>
      <c r="BH1783">
        <v>4</v>
      </c>
      <c r="BI1783">
        <v>0.9</v>
      </c>
      <c r="BJ1783" s="74">
        <f t="shared" si="135"/>
        <v>0.95300000000000007</v>
      </c>
      <c r="BK1783" s="92">
        <f t="shared" si="137"/>
        <v>9</v>
      </c>
      <c r="BN1783" s="67">
        <f t="shared" si="138"/>
        <v>0.58300000000000018</v>
      </c>
      <c r="BO1783" s="9">
        <f t="shared" si="139"/>
        <v>5</v>
      </c>
      <c r="BQ1783">
        <v>0.28100000000000003</v>
      </c>
      <c r="BR1783">
        <v>0.28100000000000003</v>
      </c>
      <c r="BT1783">
        <v>0.39</v>
      </c>
      <c r="BU1783">
        <v>9</v>
      </c>
      <c r="BV1783">
        <v>0</v>
      </c>
      <c r="BW1783">
        <v>217</v>
      </c>
      <c r="BX1783">
        <v>23</v>
      </c>
      <c r="BY1783">
        <v>0</v>
      </c>
      <c r="BZ1783">
        <v>23</v>
      </c>
      <c r="CA1783">
        <v>81.239812677523091</v>
      </c>
      <c r="CB1783">
        <v>23</v>
      </c>
      <c r="CC1783">
        <v>237</v>
      </c>
      <c r="CD1783">
        <v>23</v>
      </c>
      <c r="CE1783">
        <v>116.52610896660374</v>
      </c>
      <c r="CF1783">
        <v>4</v>
      </c>
      <c r="CG1783">
        <v>0.9</v>
      </c>
      <c r="CM1783">
        <v>0.39</v>
      </c>
      <c r="CQ1783" t="s">
        <v>162</v>
      </c>
      <c r="CR1783" t="s">
        <v>188</v>
      </c>
      <c r="CS1783" t="s">
        <v>242</v>
      </c>
      <c r="CT1783">
        <v>217</v>
      </c>
      <c r="CU1783">
        <v>23</v>
      </c>
      <c r="CV1783">
        <v>0</v>
      </c>
      <c r="CW1783">
        <v>23</v>
      </c>
      <c r="CX1783">
        <v>81.239812677523091</v>
      </c>
      <c r="CY1783">
        <v>23</v>
      </c>
      <c r="CZ1783">
        <v>237</v>
      </c>
      <c r="DA1783">
        <v>23</v>
      </c>
      <c r="DB1783">
        <v>116.52610896660374</v>
      </c>
      <c r="DC1783">
        <v>4</v>
      </c>
      <c r="DD1783">
        <v>0.9</v>
      </c>
      <c r="DF1783">
        <v>0.312</v>
      </c>
    </row>
    <row r="1784" spans="1:110" x14ac:dyDescent="0.25">
      <c r="A1784" s="74">
        <v>3</v>
      </c>
      <c r="B1784" s="44">
        <v>1</v>
      </c>
      <c r="C1784" s="44">
        <v>6</v>
      </c>
      <c r="D1784" s="44">
        <v>0</v>
      </c>
      <c r="E1784" s="44">
        <v>0.478010729892834</v>
      </c>
      <c r="F1784" s="44">
        <v>1767.1730894999901</v>
      </c>
      <c r="G1784" s="75">
        <v>95.37</v>
      </c>
      <c r="H1784" s="74">
        <v>0.46899999999999997</v>
      </c>
      <c r="I1784" s="44">
        <v>4</v>
      </c>
      <c r="J1784" s="75">
        <v>0</v>
      </c>
      <c r="K1784" s="74">
        <v>0.35899999999999999</v>
      </c>
      <c r="L1784" s="44">
        <v>4</v>
      </c>
      <c r="M1784" s="75">
        <v>0</v>
      </c>
      <c r="N1784" s="44">
        <v>0.32800000000000001</v>
      </c>
      <c r="O1784" s="44">
        <v>4</v>
      </c>
      <c r="P1784" s="75">
        <v>0</v>
      </c>
      <c r="Q1784" s="80">
        <f t="shared" si="136"/>
        <v>0.38533333333333331</v>
      </c>
      <c r="R1784" s="88">
        <f t="shared" si="136"/>
        <v>4</v>
      </c>
      <c r="T1784" s="74">
        <v>0.81200000000000006</v>
      </c>
      <c r="U1784" s="44">
        <v>7</v>
      </c>
      <c r="V1784" s="44">
        <v>0</v>
      </c>
      <c r="W1784" s="44">
        <v>0</v>
      </c>
      <c r="X1784" s="44">
        <v>23</v>
      </c>
      <c r="Y1784" s="44">
        <v>217</v>
      </c>
      <c r="Z1784" s="44">
        <v>23</v>
      </c>
      <c r="AA1784" s="44">
        <v>237</v>
      </c>
      <c r="AB1784" s="44">
        <v>23</v>
      </c>
      <c r="AC1784" s="44">
        <v>0</v>
      </c>
      <c r="AD1784" s="44">
        <v>23</v>
      </c>
      <c r="AE1784" s="44">
        <v>117.80294932071254</v>
      </c>
      <c r="AF1784" s="44">
        <v>4</v>
      </c>
      <c r="AG1784" s="75">
        <v>0.9</v>
      </c>
      <c r="AH1784" s="74">
        <v>0.85899999999999999</v>
      </c>
      <c r="AI1784" s="44">
        <v>7</v>
      </c>
      <c r="AJ1784" s="44">
        <v>0</v>
      </c>
      <c r="AK1784" s="44">
        <v>0</v>
      </c>
      <c r="AL1784" s="44">
        <v>23</v>
      </c>
      <c r="AM1784" s="44">
        <v>217</v>
      </c>
      <c r="AN1784" s="44">
        <v>23</v>
      </c>
      <c r="AO1784" s="44">
        <v>237</v>
      </c>
      <c r="AP1784" s="44">
        <v>23</v>
      </c>
      <c r="AQ1784" s="44">
        <v>0</v>
      </c>
      <c r="AR1784" s="44">
        <v>23</v>
      </c>
      <c r="AS1784" s="44">
        <v>117.80294932071254</v>
      </c>
      <c r="AT1784" s="44">
        <v>4</v>
      </c>
      <c r="AU1784" s="75">
        <v>0.9</v>
      </c>
      <c r="AW1784">
        <v>7</v>
      </c>
      <c r="AX1784">
        <v>0</v>
      </c>
      <c r="AY1784">
        <v>0</v>
      </c>
      <c r="AZ1784">
        <v>23</v>
      </c>
      <c r="BA1784">
        <v>217</v>
      </c>
      <c r="BB1784">
        <v>23</v>
      </c>
      <c r="BC1784">
        <v>237</v>
      </c>
      <c r="BD1784">
        <v>23</v>
      </c>
      <c r="BE1784">
        <v>0</v>
      </c>
      <c r="BF1784">
        <v>23</v>
      </c>
      <c r="BG1784">
        <v>117.80294932071254</v>
      </c>
      <c r="BH1784">
        <v>4</v>
      </c>
      <c r="BI1784">
        <v>0.9</v>
      </c>
      <c r="BJ1784" s="74">
        <f t="shared" si="135"/>
        <v>0.83550000000000002</v>
      </c>
      <c r="BK1784" s="92">
        <f t="shared" si="137"/>
        <v>7</v>
      </c>
      <c r="BN1784" s="67">
        <f t="shared" si="138"/>
        <v>0.45016666666666671</v>
      </c>
      <c r="BO1784" s="9">
        <f t="shared" si="139"/>
        <v>3</v>
      </c>
      <c r="BQ1784">
        <v>0.25</v>
      </c>
      <c r="BR1784">
        <v>0.25</v>
      </c>
      <c r="BT1784">
        <v>0.32800000000000001</v>
      </c>
      <c r="BU1784">
        <v>7</v>
      </c>
      <c r="BV1784">
        <v>0</v>
      </c>
      <c r="BW1784">
        <v>0</v>
      </c>
      <c r="BX1784">
        <v>23</v>
      </c>
      <c r="BY1784">
        <v>217</v>
      </c>
      <c r="BZ1784">
        <v>23</v>
      </c>
      <c r="CA1784">
        <v>237</v>
      </c>
      <c r="CB1784">
        <v>23</v>
      </c>
      <c r="CC1784">
        <v>0</v>
      </c>
      <c r="CD1784">
        <v>23</v>
      </c>
      <c r="CE1784">
        <v>117.80294932071254</v>
      </c>
      <c r="CF1784">
        <v>4</v>
      </c>
      <c r="CG1784">
        <v>0.9</v>
      </c>
      <c r="CM1784">
        <v>0.32800000000000001</v>
      </c>
      <c r="CQ1784" t="s">
        <v>162</v>
      </c>
      <c r="CR1784" t="s">
        <v>173</v>
      </c>
      <c r="CS1784" t="s">
        <v>183</v>
      </c>
      <c r="CT1784">
        <v>0</v>
      </c>
      <c r="CU1784">
        <v>23</v>
      </c>
      <c r="CV1784">
        <v>217</v>
      </c>
      <c r="CW1784">
        <v>23</v>
      </c>
      <c r="CX1784">
        <v>237</v>
      </c>
      <c r="CY1784">
        <v>23</v>
      </c>
      <c r="CZ1784">
        <v>0</v>
      </c>
      <c r="DA1784">
        <v>23</v>
      </c>
      <c r="DB1784">
        <v>117.80294932071254</v>
      </c>
      <c r="DC1784">
        <v>4</v>
      </c>
      <c r="DD1784">
        <v>0.9</v>
      </c>
      <c r="DF1784">
        <v>0.23400000000000001</v>
      </c>
    </row>
    <row r="1785" spans="1:110" x14ac:dyDescent="0.25">
      <c r="A1785" s="74">
        <v>3</v>
      </c>
      <c r="B1785" s="44">
        <v>2</v>
      </c>
      <c r="C1785" s="44">
        <v>0</v>
      </c>
      <c r="D1785" s="44">
        <v>5</v>
      </c>
      <c r="E1785" s="44">
        <v>-0.49611545009979402</v>
      </c>
      <c r="F1785" s="44">
        <v>1340.3907139999999</v>
      </c>
      <c r="G1785" s="75">
        <v>110.21</v>
      </c>
      <c r="H1785" s="74">
        <v>0.438</v>
      </c>
      <c r="I1785" s="44">
        <v>4</v>
      </c>
      <c r="J1785" s="75">
        <v>0</v>
      </c>
      <c r="K1785" s="74">
        <v>0.34300000000000003</v>
      </c>
      <c r="L1785" s="44">
        <v>4</v>
      </c>
      <c r="M1785" s="75">
        <v>0</v>
      </c>
      <c r="N1785" s="44">
        <v>0.29699999999999999</v>
      </c>
      <c r="O1785" s="44">
        <v>4</v>
      </c>
      <c r="P1785" s="75">
        <v>0</v>
      </c>
      <c r="Q1785" s="80">
        <f t="shared" si="136"/>
        <v>0.35933333333333334</v>
      </c>
      <c r="R1785" s="88">
        <f t="shared" si="136"/>
        <v>4</v>
      </c>
      <c r="T1785" s="74">
        <v>0.81299999999999994</v>
      </c>
      <c r="U1785" s="44">
        <v>7</v>
      </c>
      <c r="V1785" s="44">
        <v>0</v>
      </c>
      <c r="W1785" s="44">
        <v>0</v>
      </c>
      <c r="X1785" s="44">
        <v>23</v>
      </c>
      <c r="Y1785" s="44">
        <v>217.000001</v>
      </c>
      <c r="Z1785" s="44">
        <v>23</v>
      </c>
      <c r="AA1785" s="44">
        <v>0</v>
      </c>
      <c r="AB1785" s="44">
        <v>23</v>
      </c>
      <c r="AC1785" s="44">
        <v>237</v>
      </c>
      <c r="AD1785" s="44">
        <v>23</v>
      </c>
      <c r="AE1785" s="44">
        <v>116.49146837582929</v>
      </c>
      <c r="AF1785" s="44">
        <v>4</v>
      </c>
      <c r="AG1785" s="75">
        <v>0.9</v>
      </c>
      <c r="AH1785" s="74">
        <v>0.86</v>
      </c>
      <c r="AI1785" s="44">
        <v>7</v>
      </c>
      <c r="AJ1785" s="44">
        <v>0</v>
      </c>
      <c r="AK1785" s="44">
        <v>0</v>
      </c>
      <c r="AL1785" s="44">
        <v>23</v>
      </c>
      <c r="AM1785" s="44">
        <v>217.000001</v>
      </c>
      <c r="AN1785" s="44">
        <v>23</v>
      </c>
      <c r="AO1785" s="44">
        <v>0</v>
      </c>
      <c r="AP1785" s="44">
        <v>23</v>
      </c>
      <c r="AQ1785" s="44">
        <v>237</v>
      </c>
      <c r="AR1785" s="44">
        <v>23</v>
      </c>
      <c r="AS1785" s="44">
        <v>116.49146837582929</v>
      </c>
      <c r="AT1785" s="44">
        <v>4</v>
      </c>
      <c r="AU1785" s="75">
        <v>0.9</v>
      </c>
      <c r="AW1785">
        <v>7</v>
      </c>
      <c r="AX1785">
        <v>0</v>
      </c>
      <c r="AY1785">
        <v>0</v>
      </c>
      <c r="AZ1785">
        <v>23</v>
      </c>
      <c r="BA1785">
        <v>217.000001</v>
      </c>
      <c r="BB1785">
        <v>23</v>
      </c>
      <c r="BC1785">
        <v>0</v>
      </c>
      <c r="BD1785">
        <v>23</v>
      </c>
      <c r="BE1785">
        <v>237</v>
      </c>
      <c r="BF1785">
        <v>23</v>
      </c>
      <c r="BG1785">
        <v>116.49146837582929</v>
      </c>
      <c r="BH1785">
        <v>4</v>
      </c>
      <c r="BI1785">
        <v>0.9</v>
      </c>
      <c r="BJ1785" s="74">
        <f t="shared" si="135"/>
        <v>0.83650000000000002</v>
      </c>
      <c r="BK1785" s="92">
        <f t="shared" si="137"/>
        <v>7</v>
      </c>
      <c r="BN1785" s="67">
        <f t="shared" si="138"/>
        <v>0.47716666666666668</v>
      </c>
      <c r="BO1785" s="9">
        <f t="shared" si="139"/>
        <v>3</v>
      </c>
      <c r="BQ1785">
        <v>0.23400000000000001</v>
      </c>
      <c r="BR1785">
        <v>0.23400000000000001</v>
      </c>
      <c r="BT1785">
        <v>0.32800000000000001</v>
      </c>
      <c r="BU1785">
        <v>7</v>
      </c>
      <c r="BV1785">
        <v>0</v>
      </c>
      <c r="BW1785">
        <v>0</v>
      </c>
      <c r="BX1785">
        <v>23</v>
      </c>
      <c r="BY1785">
        <v>217.000001</v>
      </c>
      <c r="BZ1785">
        <v>23</v>
      </c>
      <c r="CA1785">
        <v>0</v>
      </c>
      <c r="CB1785">
        <v>23</v>
      </c>
      <c r="CC1785">
        <v>237</v>
      </c>
      <c r="CD1785">
        <v>23</v>
      </c>
      <c r="CE1785">
        <v>116.49146837582929</v>
      </c>
      <c r="CF1785">
        <v>4</v>
      </c>
      <c r="CG1785">
        <v>0.9</v>
      </c>
      <c r="CM1785">
        <v>0.32800000000000001</v>
      </c>
      <c r="CQ1785" t="s">
        <v>162</v>
      </c>
      <c r="CR1785" t="s">
        <v>177</v>
      </c>
      <c r="CS1785" t="s">
        <v>183</v>
      </c>
      <c r="CT1785">
        <v>0</v>
      </c>
      <c r="CU1785">
        <v>23</v>
      </c>
      <c r="CV1785">
        <v>217.000001</v>
      </c>
      <c r="CW1785">
        <v>23</v>
      </c>
      <c r="CX1785">
        <v>0</v>
      </c>
      <c r="CY1785">
        <v>23</v>
      </c>
      <c r="CZ1785">
        <v>237</v>
      </c>
      <c r="DA1785">
        <v>23</v>
      </c>
      <c r="DB1785">
        <v>116.49146837582929</v>
      </c>
      <c r="DC1785">
        <v>4</v>
      </c>
      <c r="DD1785">
        <v>0.9</v>
      </c>
      <c r="DF1785">
        <v>0.25</v>
      </c>
    </row>
    <row r="1786" spans="1:110" x14ac:dyDescent="0.25">
      <c r="A1786" s="74">
        <v>3</v>
      </c>
      <c r="B1786" s="44">
        <v>2</v>
      </c>
      <c r="C1786" s="44">
        <v>0</v>
      </c>
      <c r="D1786" s="44">
        <v>6</v>
      </c>
      <c r="E1786" s="44">
        <v>-0.39857744558791702</v>
      </c>
      <c r="F1786" s="44">
        <v>1373.5879754999901</v>
      </c>
      <c r="G1786" s="75">
        <v>118.26</v>
      </c>
      <c r="H1786" s="74">
        <v>0.45300000000000001</v>
      </c>
      <c r="I1786" s="44">
        <v>4</v>
      </c>
      <c r="J1786" s="75">
        <v>0</v>
      </c>
      <c r="K1786" s="74">
        <v>0.35899999999999999</v>
      </c>
      <c r="L1786" s="44">
        <v>4</v>
      </c>
      <c r="M1786" s="75">
        <v>0</v>
      </c>
      <c r="N1786" s="44">
        <v>0.29699999999999999</v>
      </c>
      <c r="O1786" s="44">
        <v>4</v>
      </c>
      <c r="P1786" s="75">
        <v>0</v>
      </c>
      <c r="Q1786" s="80">
        <f t="shared" si="136"/>
        <v>0.36966666666666664</v>
      </c>
      <c r="R1786" s="88">
        <f t="shared" si="136"/>
        <v>4</v>
      </c>
      <c r="T1786" s="74">
        <v>0.78100000000000003</v>
      </c>
      <c r="U1786" s="44">
        <v>7</v>
      </c>
      <c r="V1786" s="44">
        <v>0</v>
      </c>
      <c r="W1786" s="44">
        <v>217.000001</v>
      </c>
      <c r="X1786" s="44">
        <v>23</v>
      </c>
      <c r="Y1786" s="44">
        <v>0</v>
      </c>
      <c r="Z1786" s="44">
        <v>23</v>
      </c>
      <c r="AA1786" s="44">
        <v>0</v>
      </c>
      <c r="AB1786" s="44">
        <v>23</v>
      </c>
      <c r="AC1786" s="44">
        <v>237</v>
      </c>
      <c r="AD1786" s="44">
        <v>23</v>
      </c>
      <c r="AE1786" s="44">
        <v>114.29216395172847</v>
      </c>
      <c r="AF1786" s="44">
        <v>4</v>
      </c>
      <c r="AG1786" s="75">
        <v>1</v>
      </c>
      <c r="AH1786" s="74">
        <v>0.81299999999999994</v>
      </c>
      <c r="AI1786" s="44">
        <v>7</v>
      </c>
      <c r="AJ1786" s="44">
        <v>0</v>
      </c>
      <c r="AK1786" s="44">
        <v>217.000001</v>
      </c>
      <c r="AL1786" s="44">
        <v>23</v>
      </c>
      <c r="AM1786" s="44">
        <v>0</v>
      </c>
      <c r="AN1786" s="44">
        <v>23</v>
      </c>
      <c r="AO1786" s="44">
        <v>0</v>
      </c>
      <c r="AP1786" s="44">
        <v>23</v>
      </c>
      <c r="AQ1786" s="44">
        <v>237</v>
      </c>
      <c r="AR1786" s="44">
        <v>23</v>
      </c>
      <c r="AS1786" s="44">
        <v>114.29216395172847</v>
      </c>
      <c r="AT1786" s="44">
        <v>4</v>
      </c>
      <c r="AU1786" s="75">
        <v>1</v>
      </c>
      <c r="AW1786">
        <v>7</v>
      </c>
      <c r="AX1786">
        <v>0</v>
      </c>
      <c r="AY1786">
        <v>217.000001</v>
      </c>
      <c r="AZ1786">
        <v>23</v>
      </c>
      <c r="BA1786">
        <v>0</v>
      </c>
      <c r="BB1786">
        <v>23</v>
      </c>
      <c r="BC1786">
        <v>0</v>
      </c>
      <c r="BD1786">
        <v>23</v>
      </c>
      <c r="BE1786">
        <v>237</v>
      </c>
      <c r="BF1786">
        <v>23</v>
      </c>
      <c r="BG1786">
        <v>114.29216395172847</v>
      </c>
      <c r="BH1786">
        <v>4</v>
      </c>
      <c r="BI1786">
        <v>1</v>
      </c>
      <c r="BJ1786" s="74">
        <f t="shared" si="135"/>
        <v>0.79699999999999993</v>
      </c>
      <c r="BK1786" s="92">
        <f t="shared" si="137"/>
        <v>7</v>
      </c>
      <c r="BN1786" s="67">
        <f t="shared" si="138"/>
        <v>0.42733333333333329</v>
      </c>
      <c r="BO1786" s="9">
        <f t="shared" si="139"/>
        <v>3</v>
      </c>
      <c r="BQ1786">
        <v>0.23400000000000001</v>
      </c>
      <c r="BR1786">
        <v>0.23400000000000001</v>
      </c>
      <c r="BT1786">
        <v>0.29699999999999999</v>
      </c>
      <c r="BU1786">
        <v>7</v>
      </c>
      <c r="BV1786">
        <v>0</v>
      </c>
      <c r="BW1786">
        <v>217.000001</v>
      </c>
      <c r="BX1786">
        <v>23</v>
      </c>
      <c r="BY1786">
        <v>0</v>
      </c>
      <c r="BZ1786">
        <v>23</v>
      </c>
      <c r="CA1786">
        <v>0</v>
      </c>
      <c r="CB1786">
        <v>23</v>
      </c>
      <c r="CC1786">
        <v>237</v>
      </c>
      <c r="CD1786">
        <v>23</v>
      </c>
      <c r="CE1786">
        <v>114.29216395172847</v>
      </c>
      <c r="CF1786">
        <v>4</v>
      </c>
      <c r="CG1786">
        <v>1</v>
      </c>
      <c r="CM1786">
        <v>0.29699999999999999</v>
      </c>
      <c r="CQ1786" t="s">
        <v>162</v>
      </c>
      <c r="CR1786" t="s">
        <v>172</v>
      </c>
      <c r="CS1786" t="s">
        <v>183</v>
      </c>
      <c r="CT1786">
        <v>217.000001</v>
      </c>
      <c r="CU1786">
        <v>23</v>
      </c>
      <c r="CV1786">
        <v>0</v>
      </c>
      <c r="CW1786">
        <v>23</v>
      </c>
      <c r="CX1786">
        <v>0</v>
      </c>
      <c r="CY1786">
        <v>23</v>
      </c>
      <c r="CZ1786">
        <v>237</v>
      </c>
      <c r="DA1786">
        <v>23</v>
      </c>
      <c r="DB1786">
        <v>114.29216395172847</v>
      </c>
      <c r="DC1786">
        <v>4</v>
      </c>
      <c r="DD1786">
        <v>1</v>
      </c>
      <c r="DF1786">
        <v>0.219</v>
      </c>
    </row>
    <row r="1787" spans="1:110" x14ac:dyDescent="0.25">
      <c r="A1787" s="74">
        <v>3</v>
      </c>
      <c r="B1787" s="44">
        <v>2</v>
      </c>
      <c r="C1787" s="44">
        <v>0</v>
      </c>
      <c r="D1787" s="44">
        <v>7</v>
      </c>
      <c r="E1787" s="44">
        <v>-0.30103944107605701</v>
      </c>
      <c r="F1787" s="44">
        <v>1406.78523699999</v>
      </c>
      <c r="G1787" s="75">
        <v>126.31</v>
      </c>
      <c r="H1787" s="74">
        <v>0.45300000000000001</v>
      </c>
      <c r="I1787" s="44">
        <v>4</v>
      </c>
      <c r="J1787" s="75">
        <v>0</v>
      </c>
      <c r="K1787" s="74">
        <v>0.34399999999999997</v>
      </c>
      <c r="L1787" s="44">
        <v>4</v>
      </c>
      <c r="M1787" s="75">
        <v>0</v>
      </c>
      <c r="N1787" s="44">
        <v>0.29699999999999999</v>
      </c>
      <c r="O1787" s="44">
        <v>4</v>
      </c>
      <c r="P1787" s="75">
        <v>0</v>
      </c>
      <c r="Q1787" s="80">
        <f t="shared" si="136"/>
        <v>0.36466666666666664</v>
      </c>
      <c r="R1787" s="88">
        <f t="shared" si="136"/>
        <v>4</v>
      </c>
      <c r="T1787" s="74">
        <v>0.78100000000000003</v>
      </c>
      <c r="U1787" s="44">
        <v>7</v>
      </c>
      <c r="V1787" s="44">
        <v>0</v>
      </c>
      <c r="W1787" s="44">
        <v>217.000001</v>
      </c>
      <c r="X1787" s="44">
        <v>23</v>
      </c>
      <c r="Y1787" s="44">
        <v>0</v>
      </c>
      <c r="Z1787" s="44">
        <v>23</v>
      </c>
      <c r="AA1787" s="44">
        <v>0</v>
      </c>
      <c r="AB1787" s="44">
        <v>23</v>
      </c>
      <c r="AC1787" s="44">
        <v>237</v>
      </c>
      <c r="AD1787" s="44">
        <v>23</v>
      </c>
      <c r="AE1787" s="44">
        <v>113.71329792155701</v>
      </c>
      <c r="AF1787" s="44">
        <v>4</v>
      </c>
      <c r="AG1787" s="75">
        <v>1</v>
      </c>
      <c r="AH1787" s="74">
        <v>0.81200000000000006</v>
      </c>
      <c r="AI1787" s="44">
        <v>7</v>
      </c>
      <c r="AJ1787" s="44">
        <v>0</v>
      </c>
      <c r="AK1787" s="44">
        <v>217.000001</v>
      </c>
      <c r="AL1787" s="44">
        <v>23</v>
      </c>
      <c r="AM1787" s="44">
        <v>0</v>
      </c>
      <c r="AN1787" s="44">
        <v>23</v>
      </c>
      <c r="AO1787" s="44">
        <v>0</v>
      </c>
      <c r="AP1787" s="44">
        <v>23</v>
      </c>
      <c r="AQ1787" s="44">
        <v>237</v>
      </c>
      <c r="AR1787" s="44">
        <v>23</v>
      </c>
      <c r="AS1787" s="44">
        <v>113.71329792155701</v>
      </c>
      <c r="AT1787" s="44">
        <v>4</v>
      </c>
      <c r="AU1787" s="75">
        <v>1</v>
      </c>
      <c r="AW1787">
        <v>7</v>
      </c>
      <c r="AX1787">
        <v>0</v>
      </c>
      <c r="AY1787">
        <v>217.000001</v>
      </c>
      <c r="AZ1787">
        <v>23</v>
      </c>
      <c r="BA1787">
        <v>0</v>
      </c>
      <c r="BB1787">
        <v>23</v>
      </c>
      <c r="BC1787">
        <v>0</v>
      </c>
      <c r="BD1787">
        <v>23</v>
      </c>
      <c r="BE1787">
        <v>237</v>
      </c>
      <c r="BF1787">
        <v>23</v>
      </c>
      <c r="BG1787">
        <v>113.71329792155701</v>
      </c>
      <c r="BH1787">
        <v>4</v>
      </c>
      <c r="BI1787">
        <v>1</v>
      </c>
      <c r="BJ1787" s="74">
        <f t="shared" si="135"/>
        <v>0.79649999999999999</v>
      </c>
      <c r="BK1787" s="92">
        <f t="shared" si="137"/>
        <v>7</v>
      </c>
      <c r="BN1787" s="67">
        <f t="shared" si="138"/>
        <v>0.43183333333333335</v>
      </c>
      <c r="BO1787" s="9">
        <f t="shared" si="139"/>
        <v>3</v>
      </c>
      <c r="BQ1787">
        <v>0.23400000000000001</v>
      </c>
      <c r="BR1787">
        <v>0.23400000000000001</v>
      </c>
      <c r="BT1787">
        <v>0.312</v>
      </c>
      <c r="BU1787">
        <v>7</v>
      </c>
      <c r="BV1787">
        <v>0</v>
      </c>
      <c r="BW1787">
        <v>217.000001</v>
      </c>
      <c r="BX1787">
        <v>23</v>
      </c>
      <c r="BY1787">
        <v>0</v>
      </c>
      <c r="BZ1787">
        <v>23</v>
      </c>
      <c r="CA1787">
        <v>0</v>
      </c>
      <c r="CB1787">
        <v>23</v>
      </c>
      <c r="CC1787">
        <v>237</v>
      </c>
      <c r="CD1787">
        <v>23</v>
      </c>
      <c r="CE1787">
        <v>113.71329792155701</v>
      </c>
      <c r="CF1787">
        <v>4</v>
      </c>
      <c r="CG1787">
        <v>1</v>
      </c>
      <c r="CM1787">
        <v>0.312</v>
      </c>
      <c r="CQ1787" t="s">
        <v>162</v>
      </c>
      <c r="CR1787" t="s">
        <v>172</v>
      </c>
      <c r="CS1787" t="s">
        <v>183</v>
      </c>
      <c r="CT1787">
        <v>217.000001</v>
      </c>
      <c r="CU1787">
        <v>23</v>
      </c>
      <c r="CV1787">
        <v>0</v>
      </c>
      <c r="CW1787">
        <v>23</v>
      </c>
      <c r="CX1787">
        <v>0</v>
      </c>
      <c r="CY1787">
        <v>23</v>
      </c>
      <c r="CZ1787">
        <v>237</v>
      </c>
      <c r="DA1787">
        <v>23</v>
      </c>
      <c r="DB1787">
        <v>113.71329792155701</v>
      </c>
      <c r="DC1787">
        <v>4</v>
      </c>
      <c r="DD1787">
        <v>1</v>
      </c>
      <c r="DF1787">
        <v>0.219</v>
      </c>
    </row>
    <row r="1788" spans="1:110" x14ac:dyDescent="0.25">
      <c r="A1788" s="74">
        <v>3</v>
      </c>
      <c r="B1788" s="44">
        <v>2</v>
      </c>
      <c r="C1788" s="44">
        <v>0</v>
      </c>
      <c r="D1788" s="44">
        <v>8</v>
      </c>
      <c r="E1788" s="44">
        <v>-0.203501436564162</v>
      </c>
      <c r="F1788" s="44">
        <v>1439.98249849999</v>
      </c>
      <c r="G1788" s="75">
        <v>134.36000000000001</v>
      </c>
      <c r="H1788" s="74">
        <v>0.45300000000000001</v>
      </c>
      <c r="I1788" s="44">
        <v>4</v>
      </c>
      <c r="J1788" s="75">
        <v>0</v>
      </c>
      <c r="K1788" s="74">
        <v>0.34399999999999997</v>
      </c>
      <c r="L1788" s="44">
        <v>4</v>
      </c>
      <c r="M1788" s="75">
        <v>0</v>
      </c>
      <c r="N1788" s="44">
        <v>0.28199999999999997</v>
      </c>
      <c r="O1788" s="44">
        <v>4</v>
      </c>
      <c r="P1788" s="75">
        <v>0</v>
      </c>
      <c r="Q1788" s="80">
        <f t="shared" si="136"/>
        <v>0.35966666666666663</v>
      </c>
      <c r="R1788" s="88">
        <f t="shared" si="136"/>
        <v>4</v>
      </c>
      <c r="T1788" s="74">
        <v>0.78100000000000003</v>
      </c>
      <c r="U1788" s="44">
        <v>7</v>
      </c>
      <c r="V1788" s="44">
        <v>0</v>
      </c>
      <c r="W1788" s="44">
        <v>217</v>
      </c>
      <c r="X1788" s="44">
        <v>23</v>
      </c>
      <c r="Y1788" s="44">
        <v>0</v>
      </c>
      <c r="Z1788" s="44">
        <v>23</v>
      </c>
      <c r="AA1788" s="44">
        <v>0</v>
      </c>
      <c r="AB1788" s="44">
        <v>23</v>
      </c>
      <c r="AC1788" s="44">
        <v>237</v>
      </c>
      <c r="AD1788" s="44">
        <v>23</v>
      </c>
      <c r="AE1788" s="44">
        <v>113.16110038756445</v>
      </c>
      <c r="AF1788" s="44">
        <v>4</v>
      </c>
      <c r="AG1788" s="75">
        <v>1</v>
      </c>
      <c r="AH1788" s="74">
        <v>0.82799999999999996</v>
      </c>
      <c r="AI1788" s="44">
        <v>7</v>
      </c>
      <c r="AJ1788" s="44">
        <v>0</v>
      </c>
      <c r="AK1788" s="44">
        <v>217</v>
      </c>
      <c r="AL1788" s="44">
        <v>23</v>
      </c>
      <c r="AM1788" s="44">
        <v>0</v>
      </c>
      <c r="AN1788" s="44">
        <v>23</v>
      </c>
      <c r="AO1788" s="44">
        <v>0</v>
      </c>
      <c r="AP1788" s="44">
        <v>23</v>
      </c>
      <c r="AQ1788" s="44">
        <v>237</v>
      </c>
      <c r="AR1788" s="44">
        <v>23</v>
      </c>
      <c r="AS1788" s="44">
        <v>113.16110038756445</v>
      </c>
      <c r="AT1788" s="44">
        <v>4</v>
      </c>
      <c r="AU1788" s="75">
        <v>1</v>
      </c>
      <c r="AW1788">
        <v>7</v>
      </c>
      <c r="AX1788">
        <v>0</v>
      </c>
      <c r="AY1788">
        <v>217</v>
      </c>
      <c r="AZ1788">
        <v>23</v>
      </c>
      <c r="BA1788">
        <v>0</v>
      </c>
      <c r="BB1788">
        <v>23</v>
      </c>
      <c r="BC1788">
        <v>0</v>
      </c>
      <c r="BD1788">
        <v>23</v>
      </c>
      <c r="BE1788">
        <v>237</v>
      </c>
      <c r="BF1788">
        <v>23</v>
      </c>
      <c r="BG1788">
        <v>113.16110038756445</v>
      </c>
      <c r="BH1788">
        <v>4</v>
      </c>
      <c r="BI1788">
        <v>1</v>
      </c>
      <c r="BJ1788" s="74">
        <f t="shared" si="135"/>
        <v>0.80449999999999999</v>
      </c>
      <c r="BK1788" s="92">
        <f t="shared" si="137"/>
        <v>7</v>
      </c>
      <c r="BN1788" s="67">
        <f t="shared" si="138"/>
        <v>0.44483333333333336</v>
      </c>
      <c r="BO1788" s="9">
        <f t="shared" si="139"/>
        <v>3</v>
      </c>
      <c r="BQ1788">
        <v>0.25</v>
      </c>
      <c r="BR1788">
        <v>0.25</v>
      </c>
      <c r="BT1788">
        <v>0.312</v>
      </c>
      <c r="BU1788">
        <v>7</v>
      </c>
      <c r="BV1788">
        <v>0</v>
      </c>
      <c r="BW1788">
        <v>217</v>
      </c>
      <c r="BX1788">
        <v>23</v>
      </c>
      <c r="BY1788">
        <v>0</v>
      </c>
      <c r="BZ1788">
        <v>23</v>
      </c>
      <c r="CA1788">
        <v>0</v>
      </c>
      <c r="CB1788">
        <v>23</v>
      </c>
      <c r="CC1788">
        <v>237</v>
      </c>
      <c r="CD1788">
        <v>23</v>
      </c>
      <c r="CE1788">
        <v>113.16110038756445</v>
      </c>
      <c r="CF1788">
        <v>4</v>
      </c>
      <c r="CG1788">
        <v>1</v>
      </c>
      <c r="CM1788">
        <v>0.312</v>
      </c>
      <c r="CQ1788" t="s">
        <v>162</v>
      </c>
      <c r="CR1788" t="s">
        <v>177</v>
      </c>
      <c r="CS1788" t="s">
        <v>183</v>
      </c>
      <c r="CT1788">
        <v>217</v>
      </c>
      <c r="CU1788">
        <v>23</v>
      </c>
      <c r="CV1788">
        <v>0</v>
      </c>
      <c r="CW1788">
        <v>23</v>
      </c>
      <c r="CX1788">
        <v>0</v>
      </c>
      <c r="CY1788">
        <v>23</v>
      </c>
      <c r="CZ1788">
        <v>237</v>
      </c>
      <c r="DA1788">
        <v>23</v>
      </c>
      <c r="DB1788">
        <v>113.16110038756445</v>
      </c>
      <c r="DC1788">
        <v>4</v>
      </c>
      <c r="DD1788">
        <v>1</v>
      </c>
      <c r="DF1788">
        <v>0.25</v>
      </c>
    </row>
    <row r="1789" spans="1:110" x14ac:dyDescent="0.25">
      <c r="A1789" s="74">
        <v>3</v>
      </c>
      <c r="B1789" s="44">
        <v>2</v>
      </c>
      <c r="C1789" s="44">
        <v>0</v>
      </c>
      <c r="D1789" s="44">
        <v>9</v>
      </c>
      <c r="E1789" s="44">
        <v>-0.10596343205228501</v>
      </c>
      <c r="F1789" s="44">
        <v>1473.17975999999</v>
      </c>
      <c r="G1789" s="75">
        <v>142.41</v>
      </c>
      <c r="H1789" s="74">
        <v>0.437</v>
      </c>
      <c r="I1789" s="44">
        <v>4</v>
      </c>
      <c r="J1789" s="75">
        <v>0</v>
      </c>
      <c r="K1789" s="74">
        <v>0.34399999999999997</v>
      </c>
      <c r="L1789" s="44">
        <v>4</v>
      </c>
      <c r="M1789" s="75">
        <v>0</v>
      </c>
      <c r="N1789" s="44">
        <v>0.29699999999999999</v>
      </c>
      <c r="O1789" s="44">
        <v>4</v>
      </c>
      <c r="P1789" s="75">
        <v>0</v>
      </c>
      <c r="Q1789" s="80">
        <f t="shared" si="136"/>
        <v>0.35933333333333328</v>
      </c>
      <c r="R1789" s="88">
        <f t="shared" si="136"/>
        <v>4</v>
      </c>
      <c r="T1789" s="74">
        <v>0.76600000000000001</v>
      </c>
      <c r="U1789" s="44">
        <v>7</v>
      </c>
      <c r="V1789" s="44">
        <v>0</v>
      </c>
      <c r="W1789" s="44">
        <v>217.000001</v>
      </c>
      <c r="X1789" s="44">
        <v>23</v>
      </c>
      <c r="Y1789" s="44">
        <v>0</v>
      </c>
      <c r="Z1789" s="44">
        <v>23</v>
      </c>
      <c r="AA1789" s="44">
        <v>0</v>
      </c>
      <c r="AB1789" s="44">
        <v>23</v>
      </c>
      <c r="AC1789" s="44">
        <v>237</v>
      </c>
      <c r="AD1789" s="44">
        <v>23</v>
      </c>
      <c r="AE1789" s="44">
        <v>112.63383235399387</v>
      </c>
      <c r="AF1789" s="44">
        <v>4</v>
      </c>
      <c r="AG1789" s="75">
        <v>1</v>
      </c>
      <c r="AH1789" s="74">
        <v>0.79700000000000004</v>
      </c>
      <c r="AI1789" s="44">
        <v>7</v>
      </c>
      <c r="AJ1789" s="44">
        <v>0</v>
      </c>
      <c r="AK1789" s="44">
        <v>217.000001</v>
      </c>
      <c r="AL1789" s="44">
        <v>23</v>
      </c>
      <c r="AM1789" s="44">
        <v>0</v>
      </c>
      <c r="AN1789" s="44">
        <v>23</v>
      </c>
      <c r="AO1789" s="44">
        <v>0</v>
      </c>
      <c r="AP1789" s="44">
        <v>23</v>
      </c>
      <c r="AQ1789" s="44">
        <v>237</v>
      </c>
      <c r="AR1789" s="44">
        <v>23</v>
      </c>
      <c r="AS1789" s="44">
        <v>112.63383235399387</v>
      </c>
      <c r="AT1789" s="44">
        <v>4</v>
      </c>
      <c r="AU1789" s="75">
        <v>1</v>
      </c>
      <c r="AW1789">
        <v>7</v>
      </c>
      <c r="AX1789">
        <v>0</v>
      </c>
      <c r="AY1789">
        <v>217.000001</v>
      </c>
      <c r="AZ1789">
        <v>23</v>
      </c>
      <c r="BA1789">
        <v>0</v>
      </c>
      <c r="BB1789">
        <v>23</v>
      </c>
      <c r="BC1789">
        <v>0</v>
      </c>
      <c r="BD1789">
        <v>23</v>
      </c>
      <c r="BE1789">
        <v>237</v>
      </c>
      <c r="BF1789">
        <v>23</v>
      </c>
      <c r="BG1789">
        <v>112.63383235399387</v>
      </c>
      <c r="BH1789">
        <v>4</v>
      </c>
      <c r="BI1789">
        <v>1</v>
      </c>
      <c r="BJ1789" s="74">
        <f t="shared" si="135"/>
        <v>0.78150000000000008</v>
      </c>
      <c r="BK1789" s="92">
        <f t="shared" si="137"/>
        <v>7</v>
      </c>
      <c r="BN1789" s="67">
        <f t="shared" si="138"/>
        <v>0.4221666666666668</v>
      </c>
      <c r="BO1789" s="9">
        <f t="shared" si="139"/>
        <v>3</v>
      </c>
      <c r="BQ1789">
        <v>0.23400000000000001</v>
      </c>
      <c r="BR1789">
        <v>0.23400000000000001</v>
      </c>
      <c r="BT1789">
        <v>0.29699999999999999</v>
      </c>
      <c r="BU1789">
        <v>7</v>
      </c>
      <c r="BV1789">
        <v>0</v>
      </c>
      <c r="BW1789">
        <v>217.000001</v>
      </c>
      <c r="BX1789">
        <v>23</v>
      </c>
      <c r="BY1789">
        <v>0</v>
      </c>
      <c r="BZ1789">
        <v>23</v>
      </c>
      <c r="CA1789">
        <v>0</v>
      </c>
      <c r="CB1789">
        <v>23</v>
      </c>
      <c r="CC1789">
        <v>237</v>
      </c>
      <c r="CD1789">
        <v>23</v>
      </c>
      <c r="CE1789">
        <v>112.63383235399387</v>
      </c>
      <c r="CF1789">
        <v>4</v>
      </c>
      <c r="CG1789">
        <v>1</v>
      </c>
      <c r="CM1789">
        <v>0.29699999999999999</v>
      </c>
      <c r="CQ1789" t="s">
        <v>162</v>
      </c>
      <c r="CR1789" t="s">
        <v>172</v>
      </c>
      <c r="CS1789" t="s">
        <v>183</v>
      </c>
      <c r="CT1789">
        <v>217.000001</v>
      </c>
      <c r="CU1789">
        <v>23</v>
      </c>
      <c r="CV1789">
        <v>0</v>
      </c>
      <c r="CW1789">
        <v>23</v>
      </c>
      <c r="CX1789">
        <v>0</v>
      </c>
      <c r="CY1789">
        <v>23</v>
      </c>
      <c r="CZ1789">
        <v>237</v>
      </c>
      <c r="DA1789">
        <v>23</v>
      </c>
      <c r="DB1789">
        <v>112.63383235399387</v>
      </c>
      <c r="DC1789">
        <v>4</v>
      </c>
      <c r="DD1789">
        <v>1</v>
      </c>
      <c r="DF1789">
        <v>0.219</v>
      </c>
    </row>
    <row r="1790" spans="1:110" x14ac:dyDescent="0.25">
      <c r="A1790" s="74">
        <v>3</v>
      </c>
      <c r="B1790" s="44">
        <v>2</v>
      </c>
      <c r="C1790" s="44">
        <v>0</v>
      </c>
      <c r="D1790" s="44">
        <v>10</v>
      </c>
      <c r="E1790" s="44">
        <v>-8.4254275404261093E-3</v>
      </c>
      <c r="F1790" s="44">
        <v>1506.37702149999</v>
      </c>
      <c r="G1790" s="75">
        <v>150.46</v>
      </c>
      <c r="H1790" s="74">
        <v>0.437</v>
      </c>
      <c r="I1790" s="44">
        <v>4</v>
      </c>
      <c r="J1790" s="75">
        <v>0</v>
      </c>
      <c r="K1790" s="74">
        <v>0.34399999999999997</v>
      </c>
      <c r="L1790" s="44">
        <v>4</v>
      </c>
      <c r="M1790" s="75">
        <v>0</v>
      </c>
      <c r="N1790" s="44">
        <v>0.28100000000000003</v>
      </c>
      <c r="O1790" s="44">
        <v>4</v>
      </c>
      <c r="P1790" s="75">
        <v>0</v>
      </c>
      <c r="Q1790" s="80">
        <f t="shared" si="136"/>
        <v>0.35399999999999993</v>
      </c>
      <c r="R1790" s="88">
        <f t="shared" si="136"/>
        <v>4</v>
      </c>
      <c r="T1790" s="74">
        <v>0.76600000000000001</v>
      </c>
      <c r="U1790" s="44">
        <v>7</v>
      </c>
      <c r="V1790" s="44">
        <v>0</v>
      </c>
      <c r="W1790" s="44">
        <v>217</v>
      </c>
      <c r="X1790" s="44">
        <v>23</v>
      </c>
      <c r="Y1790" s="44">
        <v>0</v>
      </c>
      <c r="Z1790" s="44">
        <v>23</v>
      </c>
      <c r="AA1790" s="44">
        <v>0</v>
      </c>
      <c r="AB1790" s="44">
        <v>23</v>
      </c>
      <c r="AC1790" s="44">
        <v>237</v>
      </c>
      <c r="AD1790" s="44">
        <v>23</v>
      </c>
      <c r="AE1790" s="44">
        <v>112.12976230366176</v>
      </c>
      <c r="AF1790" s="44">
        <v>4</v>
      </c>
      <c r="AG1790" s="75">
        <v>1</v>
      </c>
      <c r="AH1790" s="74">
        <v>0.81200000000000006</v>
      </c>
      <c r="AI1790" s="44">
        <v>7</v>
      </c>
      <c r="AJ1790" s="44">
        <v>0</v>
      </c>
      <c r="AK1790" s="44">
        <v>217</v>
      </c>
      <c r="AL1790" s="44">
        <v>23</v>
      </c>
      <c r="AM1790" s="44">
        <v>0</v>
      </c>
      <c r="AN1790" s="44">
        <v>23</v>
      </c>
      <c r="AO1790" s="44">
        <v>0</v>
      </c>
      <c r="AP1790" s="44">
        <v>23</v>
      </c>
      <c r="AQ1790" s="44">
        <v>237</v>
      </c>
      <c r="AR1790" s="44">
        <v>23</v>
      </c>
      <c r="AS1790" s="44">
        <v>112.12976230366176</v>
      </c>
      <c r="AT1790" s="44">
        <v>4</v>
      </c>
      <c r="AU1790" s="75">
        <v>1</v>
      </c>
      <c r="AW1790">
        <v>7</v>
      </c>
      <c r="AX1790">
        <v>0</v>
      </c>
      <c r="AY1790">
        <v>217</v>
      </c>
      <c r="AZ1790">
        <v>23</v>
      </c>
      <c r="BA1790">
        <v>0</v>
      </c>
      <c r="BB1790">
        <v>23</v>
      </c>
      <c r="BC1790">
        <v>0</v>
      </c>
      <c r="BD1790">
        <v>23</v>
      </c>
      <c r="BE1790">
        <v>237</v>
      </c>
      <c r="BF1790">
        <v>23</v>
      </c>
      <c r="BG1790">
        <v>112.12976230366176</v>
      </c>
      <c r="BH1790">
        <v>4</v>
      </c>
      <c r="BI1790">
        <v>1</v>
      </c>
      <c r="BJ1790" s="74">
        <f t="shared" si="135"/>
        <v>0.78900000000000003</v>
      </c>
      <c r="BK1790" s="92">
        <f t="shared" si="137"/>
        <v>7</v>
      </c>
      <c r="BN1790" s="67">
        <f t="shared" si="138"/>
        <v>0.43500000000000011</v>
      </c>
      <c r="BO1790" s="9">
        <f t="shared" si="139"/>
        <v>3</v>
      </c>
      <c r="BQ1790">
        <v>0.23499999999999999</v>
      </c>
      <c r="BR1790">
        <v>0.23499999999999999</v>
      </c>
      <c r="BT1790">
        <v>0.312</v>
      </c>
      <c r="BU1790">
        <v>7</v>
      </c>
      <c r="BV1790">
        <v>0</v>
      </c>
      <c r="BW1790">
        <v>217</v>
      </c>
      <c r="BX1790">
        <v>23</v>
      </c>
      <c r="BY1790">
        <v>0</v>
      </c>
      <c r="BZ1790">
        <v>23</v>
      </c>
      <c r="CA1790">
        <v>0</v>
      </c>
      <c r="CB1790">
        <v>23</v>
      </c>
      <c r="CC1790">
        <v>237</v>
      </c>
      <c r="CD1790">
        <v>23</v>
      </c>
      <c r="CE1790">
        <v>112.12976230366176</v>
      </c>
      <c r="CF1790">
        <v>4</v>
      </c>
      <c r="CG1790">
        <v>1</v>
      </c>
      <c r="CM1790">
        <v>0.312</v>
      </c>
      <c r="CQ1790" t="s">
        <v>162</v>
      </c>
      <c r="CR1790" t="s">
        <v>177</v>
      </c>
      <c r="CS1790" t="s">
        <v>183</v>
      </c>
      <c r="CT1790">
        <v>217</v>
      </c>
      <c r="CU1790">
        <v>23</v>
      </c>
      <c r="CV1790">
        <v>0</v>
      </c>
      <c r="CW1790">
        <v>23</v>
      </c>
      <c r="CX1790">
        <v>0</v>
      </c>
      <c r="CY1790">
        <v>23</v>
      </c>
      <c r="CZ1790">
        <v>237</v>
      </c>
      <c r="DA1790">
        <v>23</v>
      </c>
      <c r="DB1790">
        <v>112.12976230366176</v>
      </c>
      <c r="DC1790">
        <v>4</v>
      </c>
      <c r="DD1790">
        <v>1</v>
      </c>
      <c r="DF1790">
        <v>0.25</v>
      </c>
    </row>
    <row r="1791" spans="1:110" x14ac:dyDescent="0.25">
      <c r="A1791" s="74">
        <v>3</v>
      </c>
      <c r="B1791" s="44">
        <v>2</v>
      </c>
      <c r="C1791" s="44">
        <v>0</v>
      </c>
      <c r="D1791" s="44">
        <v>11</v>
      </c>
      <c r="E1791" s="44">
        <v>8.9112576971468099E-2</v>
      </c>
      <c r="F1791" s="44">
        <v>1539.5742829999999</v>
      </c>
      <c r="G1791" s="75">
        <v>158.51</v>
      </c>
      <c r="H1791" s="74">
        <v>0.45300000000000001</v>
      </c>
      <c r="I1791" s="44">
        <v>4</v>
      </c>
      <c r="J1791" s="75">
        <v>0</v>
      </c>
      <c r="K1791" s="74">
        <v>0.34300000000000003</v>
      </c>
      <c r="L1791" s="44">
        <v>4</v>
      </c>
      <c r="M1791" s="75">
        <v>0</v>
      </c>
      <c r="N1791" s="44">
        <v>0.29699999999999999</v>
      </c>
      <c r="O1791" s="44">
        <v>4</v>
      </c>
      <c r="P1791" s="75">
        <v>0</v>
      </c>
      <c r="Q1791" s="80">
        <f t="shared" si="136"/>
        <v>0.36433333333333334</v>
      </c>
      <c r="R1791" s="88">
        <f t="shared" si="136"/>
        <v>4</v>
      </c>
      <c r="T1791" s="74">
        <v>0.76500000000000001</v>
      </c>
      <c r="U1791" s="44">
        <v>7</v>
      </c>
      <c r="V1791" s="44">
        <v>0</v>
      </c>
      <c r="W1791" s="44">
        <v>217</v>
      </c>
      <c r="X1791" s="44">
        <v>23</v>
      </c>
      <c r="Y1791" s="44">
        <v>0</v>
      </c>
      <c r="Z1791" s="44">
        <v>23</v>
      </c>
      <c r="AA1791" s="44">
        <v>0</v>
      </c>
      <c r="AB1791" s="44">
        <v>23</v>
      </c>
      <c r="AC1791" s="44">
        <v>237</v>
      </c>
      <c r="AD1791" s="44">
        <v>23</v>
      </c>
      <c r="AE1791" s="44">
        <v>111.64745079651865</v>
      </c>
      <c r="AF1791" s="44">
        <v>4</v>
      </c>
      <c r="AG1791" s="75">
        <v>1</v>
      </c>
      <c r="AH1791" s="74">
        <v>0.81299999999999994</v>
      </c>
      <c r="AI1791" s="44">
        <v>7</v>
      </c>
      <c r="AJ1791" s="44">
        <v>0</v>
      </c>
      <c r="AK1791" s="44">
        <v>217</v>
      </c>
      <c r="AL1791" s="44">
        <v>23</v>
      </c>
      <c r="AM1791" s="44">
        <v>0</v>
      </c>
      <c r="AN1791" s="44">
        <v>23</v>
      </c>
      <c r="AO1791" s="44">
        <v>0</v>
      </c>
      <c r="AP1791" s="44">
        <v>23</v>
      </c>
      <c r="AQ1791" s="44">
        <v>237</v>
      </c>
      <c r="AR1791" s="44">
        <v>23</v>
      </c>
      <c r="AS1791" s="44">
        <v>111.64745079651865</v>
      </c>
      <c r="AT1791" s="44">
        <v>4</v>
      </c>
      <c r="AU1791" s="75">
        <v>1</v>
      </c>
      <c r="AW1791">
        <v>7</v>
      </c>
      <c r="AX1791">
        <v>0</v>
      </c>
      <c r="AY1791">
        <v>217</v>
      </c>
      <c r="AZ1791">
        <v>23</v>
      </c>
      <c r="BA1791">
        <v>0</v>
      </c>
      <c r="BB1791">
        <v>23</v>
      </c>
      <c r="BC1791">
        <v>0</v>
      </c>
      <c r="BD1791">
        <v>23</v>
      </c>
      <c r="BE1791">
        <v>237</v>
      </c>
      <c r="BF1791">
        <v>23</v>
      </c>
      <c r="BG1791">
        <v>111.64745079651865</v>
      </c>
      <c r="BH1791">
        <v>4</v>
      </c>
      <c r="BI1791">
        <v>1</v>
      </c>
      <c r="BJ1791" s="74">
        <f t="shared" si="135"/>
        <v>0.78899999999999992</v>
      </c>
      <c r="BK1791" s="92">
        <f t="shared" si="137"/>
        <v>7</v>
      </c>
      <c r="BN1791" s="67">
        <f t="shared" si="138"/>
        <v>0.42466666666666658</v>
      </c>
      <c r="BO1791" s="9">
        <f t="shared" si="139"/>
        <v>3</v>
      </c>
      <c r="BQ1791">
        <v>0.23400000000000001</v>
      </c>
      <c r="BR1791">
        <v>0.23400000000000001</v>
      </c>
      <c r="BT1791">
        <v>0.29699999999999999</v>
      </c>
      <c r="BU1791">
        <v>7</v>
      </c>
      <c r="BV1791">
        <v>0</v>
      </c>
      <c r="BW1791">
        <v>217</v>
      </c>
      <c r="BX1791">
        <v>23</v>
      </c>
      <c r="BY1791">
        <v>0</v>
      </c>
      <c r="BZ1791">
        <v>23</v>
      </c>
      <c r="CA1791">
        <v>0</v>
      </c>
      <c r="CB1791">
        <v>23</v>
      </c>
      <c r="CC1791">
        <v>237</v>
      </c>
      <c r="CD1791">
        <v>23</v>
      </c>
      <c r="CE1791">
        <v>111.64745079651865</v>
      </c>
      <c r="CF1791">
        <v>4</v>
      </c>
      <c r="CG1791">
        <v>1</v>
      </c>
      <c r="CM1791">
        <v>0.29699999999999999</v>
      </c>
      <c r="CQ1791" t="s">
        <v>162</v>
      </c>
      <c r="CR1791" t="s">
        <v>172</v>
      </c>
      <c r="CS1791" t="s">
        <v>183</v>
      </c>
      <c r="CT1791">
        <v>217</v>
      </c>
      <c r="CU1791">
        <v>23</v>
      </c>
      <c r="CV1791">
        <v>0</v>
      </c>
      <c r="CW1791">
        <v>23</v>
      </c>
      <c r="CX1791">
        <v>0</v>
      </c>
      <c r="CY1791">
        <v>23</v>
      </c>
      <c r="CZ1791">
        <v>237</v>
      </c>
      <c r="DA1791">
        <v>23</v>
      </c>
      <c r="DB1791">
        <v>111.64745079651865</v>
      </c>
      <c r="DC1791">
        <v>4</v>
      </c>
      <c r="DD1791">
        <v>1</v>
      </c>
      <c r="DF1791">
        <v>0.219</v>
      </c>
    </row>
    <row r="1792" spans="1:110" x14ac:dyDescent="0.25">
      <c r="A1792" s="74">
        <v>3</v>
      </c>
      <c r="B1792" s="44">
        <v>2</v>
      </c>
      <c r="C1792" s="44">
        <v>0</v>
      </c>
      <c r="D1792" s="44">
        <v>12</v>
      </c>
      <c r="E1792" s="44">
        <v>0.186650581483327</v>
      </c>
      <c r="F1792" s="44">
        <v>1572.7715444999899</v>
      </c>
      <c r="G1792" s="75">
        <v>166.56</v>
      </c>
      <c r="H1792" s="74">
        <v>0.46899999999999997</v>
      </c>
      <c r="I1792" s="44">
        <v>4</v>
      </c>
      <c r="J1792" s="75">
        <v>0</v>
      </c>
      <c r="K1792" s="74">
        <v>0.34399999999999997</v>
      </c>
      <c r="L1792" s="44">
        <v>4</v>
      </c>
      <c r="M1792" s="75">
        <v>0</v>
      </c>
      <c r="N1792" s="44">
        <v>0.29699999999999999</v>
      </c>
      <c r="O1792" s="44">
        <v>4</v>
      </c>
      <c r="P1792" s="75">
        <v>0</v>
      </c>
      <c r="Q1792" s="80">
        <f t="shared" si="136"/>
        <v>0.36999999999999994</v>
      </c>
      <c r="R1792" s="88">
        <f t="shared" si="136"/>
        <v>4</v>
      </c>
      <c r="T1792" s="74">
        <v>0.78100000000000003</v>
      </c>
      <c r="U1792" s="44">
        <v>7</v>
      </c>
      <c r="V1792" s="44">
        <v>0</v>
      </c>
      <c r="W1792" s="44">
        <v>217</v>
      </c>
      <c r="X1792" s="44">
        <v>23</v>
      </c>
      <c r="Y1792" s="44">
        <v>0</v>
      </c>
      <c r="Z1792" s="44">
        <v>23</v>
      </c>
      <c r="AA1792" s="44">
        <v>0</v>
      </c>
      <c r="AB1792" s="44">
        <v>23</v>
      </c>
      <c r="AC1792" s="44">
        <v>237</v>
      </c>
      <c r="AD1792" s="44">
        <v>23</v>
      </c>
      <c r="AE1792" s="44">
        <v>111.18550006164625</v>
      </c>
      <c r="AF1792" s="44">
        <v>4</v>
      </c>
      <c r="AG1792" s="75">
        <v>1</v>
      </c>
      <c r="AH1792" s="74">
        <v>0.79700000000000004</v>
      </c>
      <c r="AI1792" s="44">
        <v>7</v>
      </c>
      <c r="AJ1792" s="44">
        <v>0</v>
      </c>
      <c r="AK1792" s="44">
        <v>217</v>
      </c>
      <c r="AL1792" s="44">
        <v>23</v>
      </c>
      <c r="AM1792" s="44">
        <v>0</v>
      </c>
      <c r="AN1792" s="44">
        <v>23</v>
      </c>
      <c r="AO1792" s="44">
        <v>0</v>
      </c>
      <c r="AP1792" s="44">
        <v>23</v>
      </c>
      <c r="AQ1792" s="44">
        <v>237</v>
      </c>
      <c r="AR1792" s="44">
        <v>23</v>
      </c>
      <c r="AS1792" s="44">
        <v>111.18550006164625</v>
      </c>
      <c r="AT1792" s="44">
        <v>4</v>
      </c>
      <c r="AU1792" s="75">
        <v>1</v>
      </c>
      <c r="AW1792">
        <v>7</v>
      </c>
      <c r="AX1792">
        <v>0</v>
      </c>
      <c r="AY1792">
        <v>217</v>
      </c>
      <c r="AZ1792">
        <v>23</v>
      </c>
      <c r="BA1792">
        <v>0</v>
      </c>
      <c r="BB1792">
        <v>23</v>
      </c>
      <c r="BC1792">
        <v>0</v>
      </c>
      <c r="BD1792">
        <v>23</v>
      </c>
      <c r="BE1792">
        <v>237</v>
      </c>
      <c r="BF1792">
        <v>23</v>
      </c>
      <c r="BG1792">
        <v>111.18550006164625</v>
      </c>
      <c r="BH1792">
        <v>4</v>
      </c>
      <c r="BI1792">
        <v>1</v>
      </c>
      <c r="BJ1792" s="74">
        <f t="shared" si="135"/>
        <v>0.78900000000000003</v>
      </c>
      <c r="BK1792" s="92">
        <f t="shared" si="137"/>
        <v>7</v>
      </c>
      <c r="BN1792" s="67">
        <f t="shared" si="138"/>
        <v>0.41900000000000009</v>
      </c>
      <c r="BO1792" s="9">
        <f t="shared" si="139"/>
        <v>3</v>
      </c>
      <c r="BQ1792">
        <v>0.23499999999999999</v>
      </c>
      <c r="BR1792">
        <v>0.23499999999999999</v>
      </c>
      <c r="BT1792">
        <v>0.313</v>
      </c>
      <c r="BU1792">
        <v>7</v>
      </c>
      <c r="BV1792">
        <v>0</v>
      </c>
      <c r="BW1792">
        <v>217</v>
      </c>
      <c r="BX1792">
        <v>23</v>
      </c>
      <c r="BY1792">
        <v>0</v>
      </c>
      <c r="BZ1792">
        <v>23</v>
      </c>
      <c r="CA1792">
        <v>0</v>
      </c>
      <c r="CB1792">
        <v>23</v>
      </c>
      <c r="CC1792">
        <v>237</v>
      </c>
      <c r="CD1792">
        <v>23</v>
      </c>
      <c r="CE1792">
        <v>111.18550006164625</v>
      </c>
      <c r="CF1792">
        <v>4</v>
      </c>
      <c r="CG1792">
        <v>1</v>
      </c>
      <c r="CM1792">
        <v>0.313</v>
      </c>
      <c r="CQ1792" t="s">
        <v>162</v>
      </c>
      <c r="CR1792" t="s">
        <v>175</v>
      </c>
      <c r="CS1792" t="s">
        <v>183</v>
      </c>
      <c r="CT1792">
        <v>217</v>
      </c>
      <c r="CU1792">
        <v>23</v>
      </c>
      <c r="CV1792">
        <v>0</v>
      </c>
      <c r="CW1792">
        <v>23</v>
      </c>
      <c r="CX1792">
        <v>0</v>
      </c>
      <c r="CY1792">
        <v>23</v>
      </c>
      <c r="CZ1792">
        <v>237</v>
      </c>
      <c r="DA1792">
        <v>23</v>
      </c>
      <c r="DB1792">
        <v>111.18550006164625</v>
      </c>
      <c r="DC1792">
        <v>4</v>
      </c>
      <c r="DD1792">
        <v>1</v>
      </c>
      <c r="DF1792">
        <v>0.218</v>
      </c>
    </row>
    <row r="1793" spans="1:110" x14ac:dyDescent="0.25">
      <c r="A1793" s="74">
        <v>3</v>
      </c>
      <c r="B1793" s="44">
        <v>2</v>
      </c>
      <c r="C1793" s="44">
        <v>0</v>
      </c>
      <c r="D1793" s="44">
        <v>13</v>
      </c>
      <c r="E1793" s="44">
        <v>0.28418858599520402</v>
      </c>
      <c r="F1793" s="44">
        <v>1605.9688059999901</v>
      </c>
      <c r="G1793" s="75">
        <v>174.61</v>
      </c>
      <c r="H1793" s="74">
        <v>0.45300000000000001</v>
      </c>
      <c r="I1793" s="44">
        <v>4</v>
      </c>
      <c r="J1793" s="75">
        <v>0</v>
      </c>
      <c r="K1793" s="74">
        <v>0.36</v>
      </c>
      <c r="L1793" s="44">
        <v>4</v>
      </c>
      <c r="M1793" s="75">
        <v>0</v>
      </c>
      <c r="N1793" s="44">
        <v>0.29699999999999999</v>
      </c>
      <c r="O1793" s="44">
        <v>4</v>
      </c>
      <c r="P1793" s="75">
        <v>0</v>
      </c>
      <c r="Q1793" s="80">
        <f t="shared" si="136"/>
        <v>0.36999999999999994</v>
      </c>
      <c r="R1793" s="88">
        <f t="shared" si="136"/>
        <v>4</v>
      </c>
      <c r="T1793" s="74">
        <v>0.79700000000000004</v>
      </c>
      <c r="U1793" s="44">
        <v>7</v>
      </c>
      <c r="V1793" s="44">
        <v>0</v>
      </c>
      <c r="W1793" s="44">
        <v>217.000001</v>
      </c>
      <c r="X1793" s="44">
        <v>23</v>
      </c>
      <c r="Y1793" s="44">
        <v>0</v>
      </c>
      <c r="Z1793" s="44">
        <v>23</v>
      </c>
      <c r="AA1793" s="44">
        <v>0</v>
      </c>
      <c r="AB1793" s="44">
        <v>23</v>
      </c>
      <c r="AC1793" s="44">
        <v>237</v>
      </c>
      <c r="AD1793" s="44">
        <v>23</v>
      </c>
      <c r="AE1793" s="44">
        <v>110.74266708620442</v>
      </c>
      <c r="AF1793" s="44">
        <v>4</v>
      </c>
      <c r="AG1793" s="75">
        <v>1</v>
      </c>
      <c r="AH1793" s="74">
        <v>0.79700000000000004</v>
      </c>
      <c r="AI1793" s="44">
        <v>7</v>
      </c>
      <c r="AJ1793" s="44">
        <v>0</v>
      </c>
      <c r="AK1793" s="44">
        <v>217.000001</v>
      </c>
      <c r="AL1793" s="44">
        <v>23</v>
      </c>
      <c r="AM1793" s="44">
        <v>0</v>
      </c>
      <c r="AN1793" s="44">
        <v>23</v>
      </c>
      <c r="AO1793" s="44">
        <v>0</v>
      </c>
      <c r="AP1793" s="44">
        <v>23</v>
      </c>
      <c r="AQ1793" s="44">
        <v>237</v>
      </c>
      <c r="AR1793" s="44">
        <v>23</v>
      </c>
      <c r="AS1793" s="44">
        <v>110.74266708620442</v>
      </c>
      <c r="AT1793" s="44">
        <v>4</v>
      </c>
      <c r="AU1793" s="75">
        <v>1</v>
      </c>
      <c r="AW1793">
        <v>7</v>
      </c>
      <c r="AX1793">
        <v>0</v>
      </c>
      <c r="AY1793">
        <v>217.000001</v>
      </c>
      <c r="AZ1793">
        <v>23</v>
      </c>
      <c r="BA1793">
        <v>0</v>
      </c>
      <c r="BB1793">
        <v>23</v>
      </c>
      <c r="BC1793">
        <v>0</v>
      </c>
      <c r="BD1793">
        <v>23</v>
      </c>
      <c r="BE1793">
        <v>237</v>
      </c>
      <c r="BF1793">
        <v>23</v>
      </c>
      <c r="BG1793">
        <v>110.74266708620442</v>
      </c>
      <c r="BH1793">
        <v>4</v>
      </c>
      <c r="BI1793">
        <v>1</v>
      </c>
      <c r="BJ1793" s="74">
        <f t="shared" ref="BJ1793:BJ1856" si="140">AVERAGE(T1793,AH1793,AV1793)</f>
        <v>0.79700000000000004</v>
      </c>
      <c r="BK1793" s="92">
        <f t="shared" si="137"/>
        <v>7</v>
      </c>
      <c r="BN1793" s="67">
        <f t="shared" si="138"/>
        <v>0.4270000000000001</v>
      </c>
      <c r="BO1793" s="9">
        <f t="shared" si="139"/>
        <v>3</v>
      </c>
      <c r="BQ1793">
        <v>0.23400000000000001</v>
      </c>
      <c r="BR1793">
        <v>0.23400000000000001</v>
      </c>
      <c r="BT1793">
        <v>0.313</v>
      </c>
      <c r="BU1793">
        <v>7</v>
      </c>
      <c r="BV1793">
        <v>0</v>
      </c>
      <c r="BW1793">
        <v>217.000001</v>
      </c>
      <c r="BX1793">
        <v>23</v>
      </c>
      <c r="BY1793">
        <v>0</v>
      </c>
      <c r="BZ1793">
        <v>23</v>
      </c>
      <c r="CA1793">
        <v>0</v>
      </c>
      <c r="CB1793">
        <v>23</v>
      </c>
      <c r="CC1793">
        <v>237</v>
      </c>
      <c r="CD1793">
        <v>23</v>
      </c>
      <c r="CE1793">
        <v>110.74266708620442</v>
      </c>
      <c r="CF1793">
        <v>4</v>
      </c>
      <c r="CG1793">
        <v>1</v>
      </c>
      <c r="CM1793">
        <v>0.313</v>
      </c>
      <c r="CQ1793" t="s">
        <v>162</v>
      </c>
      <c r="CR1793" t="s">
        <v>173</v>
      </c>
      <c r="CS1793" t="s">
        <v>183</v>
      </c>
      <c r="CT1793">
        <v>217.000001</v>
      </c>
      <c r="CU1793">
        <v>23</v>
      </c>
      <c r="CV1793">
        <v>0</v>
      </c>
      <c r="CW1793">
        <v>23</v>
      </c>
      <c r="CX1793">
        <v>0</v>
      </c>
      <c r="CY1793">
        <v>23</v>
      </c>
      <c r="CZ1793">
        <v>237</v>
      </c>
      <c r="DA1793">
        <v>23</v>
      </c>
      <c r="DB1793">
        <v>110.74266708620442</v>
      </c>
      <c r="DC1793">
        <v>4</v>
      </c>
      <c r="DD1793">
        <v>1</v>
      </c>
      <c r="DF1793">
        <v>0.23400000000000001</v>
      </c>
    </row>
    <row r="1794" spans="1:110" x14ac:dyDescent="0.25">
      <c r="A1794" s="74">
        <v>3</v>
      </c>
      <c r="B1794" s="44">
        <v>2</v>
      </c>
      <c r="C1794" s="44">
        <v>0</v>
      </c>
      <c r="D1794" s="44">
        <v>14</v>
      </c>
      <c r="E1794" s="44">
        <v>0.38172659050709901</v>
      </c>
      <c r="F1794" s="44">
        <v>1639.1660675000001</v>
      </c>
      <c r="G1794" s="75">
        <v>182.66</v>
      </c>
      <c r="H1794" s="74">
        <v>0.45300000000000001</v>
      </c>
      <c r="I1794" s="44">
        <v>4</v>
      </c>
      <c r="J1794" s="75">
        <v>0</v>
      </c>
      <c r="K1794" s="74">
        <v>0.35899999999999999</v>
      </c>
      <c r="L1794" s="44">
        <v>4</v>
      </c>
      <c r="M1794" s="75">
        <v>0</v>
      </c>
      <c r="N1794" s="44">
        <v>0.29699999999999999</v>
      </c>
      <c r="O1794" s="44">
        <v>4</v>
      </c>
      <c r="P1794" s="75">
        <v>0</v>
      </c>
      <c r="Q1794" s="80">
        <f t="shared" si="136"/>
        <v>0.36966666666666664</v>
      </c>
      <c r="R1794" s="88">
        <f t="shared" si="136"/>
        <v>4</v>
      </c>
      <c r="T1794" s="74">
        <v>0.78100000000000003</v>
      </c>
      <c r="U1794" s="44">
        <v>7</v>
      </c>
      <c r="V1794" s="44">
        <v>0</v>
      </c>
      <c r="W1794" s="44">
        <v>217.000001</v>
      </c>
      <c r="X1794" s="44">
        <v>23</v>
      </c>
      <c r="Y1794" s="44">
        <v>0</v>
      </c>
      <c r="Z1794" s="44">
        <v>23</v>
      </c>
      <c r="AA1794" s="44">
        <v>0</v>
      </c>
      <c r="AB1794" s="44">
        <v>23</v>
      </c>
      <c r="AC1794" s="44">
        <v>237</v>
      </c>
      <c r="AD1794" s="44">
        <v>23</v>
      </c>
      <c r="AE1794" s="44">
        <v>110.31775187341529</v>
      </c>
      <c r="AF1794" s="44">
        <v>4</v>
      </c>
      <c r="AG1794" s="75">
        <v>1</v>
      </c>
      <c r="AH1794" s="74">
        <v>0.79700000000000004</v>
      </c>
      <c r="AI1794" s="44">
        <v>7</v>
      </c>
      <c r="AJ1794" s="44">
        <v>0</v>
      </c>
      <c r="AK1794" s="44">
        <v>217.000001</v>
      </c>
      <c r="AL1794" s="44">
        <v>23</v>
      </c>
      <c r="AM1794" s="44">
        <v>0</v>
      </c>
      <c r="AN1794" s="44">
        <v>23</v>
      </c>
      <c r="AO1794" s="44">
        <v>0</v>
      </c>
      <c r="AP1794" s="44">
        <v>23</v>
      </c>
      <c r="AQ1794" s="44">
        <v>237</v>
      </c>
      <c r="AR1794" s="44">
        <v>23</v>
      </c>
      <c r="AS1794" s="44">
        <v>110.31775187341529</v>
      </c>
      <c r="AT1794" s="44">
        <v>4</v>
      </c>
      <c r="AU1794" s="75">
        <v>1</v>
      </c>
      <c r="AW1794">
        <v>7</v>
      </c>
      <c r="AX1794">
        <v>0</v>
      </c>
      <c r="AY1794">
        <v>217.000001</v>
      </c>
      <c r="AZ1794">
        <v>23</v>
      </c>
      <c r="BA1794">
        <v>0</v>
      </c>
      <c r="BB1794">
        <v>23</v>
      </c>
      <c r="BC1794">
        <v>0</v>
      </c>
      <c r="BD1794">
        <v>23</v>
      </c>
      <c r="BE1794">
        <v>237</v>
      </c>
      <c r="BF1794">
        <v>23</v>
      </c>
      <c r="BG1794">
        <v>110.31775187341529</v>
      </c>
      <c r="BH1794">
        <v>4</v>
      </c>
      <c r="BI1794">
        <v>1</v>
      </c>
      <c r="BJ1794" s="74">
        <f t="shared" si="140"/>
        <v>0.78900000000000003</v>
      </c>
      <c r="BK1794" s="92">
        <f t="shared" si="137"/>
        <v>7</v>
      </c>
      <c r="BN1794" s="67">
        <f t="shared" si="138"/>
        <v>0.41933333333333339</v>
      </c>
      <c r="BO1794" s="9">
        <f t="shared" si="139"/>
        <v>3</v>
      </c>
      <c r="BQ1794">
        <v>0.23400000000000001</v>
      </c>
      <c r="BR1794">
        <v>0.23400000000000001</v>
      </c>
      <c r="BT1794">
        <v>0.29599999999999999</v>
      </c>
      <c r="BU1794">
        <v>7</v>
      </c>
      <c r="BV1794">
        <v>0</v>
      </c>
      <c r="BW1794">
        <v>217.000001</v>
      </c>
      <c r="BX1794">
        <v>23</v>
      </c>
      <c r="BY1794">
        <v>0</v>
      </c>
      <c r="BZ1794">
        <v>23</v>
      </c>
      <c r="CA1794">
        <v>0</v>
      </c>
      <c r="CB1794">
        <v>23</v>
      </c>
      <c r="CC1794">
        <v>237</v>
      </c>
      <c r="CD1794">
        <v>23</v>
      </c>
      <c r="CE1794">
        <v>110.31775187341529</v>
      </c>
      <c r="CF1794">
        <v>4</v>
      </c>
      <c r="CG1794">
        <v>1</v>
      </c>
      <c r="CM1794">
        <v>0.29599999999999999</v>
      </c>
      <c r="CQ1794" t="s">
        <v>162</v>
      </c>
      <c r="CR1794" t="s">
        <v>173</v>
      </c>
      <c r="CS1794" t="s">
        <v>183</v>
      </c>
      <c r="CT1794">
        <v>217.000001</v>
      </c>
      <c r="CU1794">
        <v>23</v>
      </c>
      <c r="CV1794">
        <v>0</v>
      </c>
      <c r="CW1794">
        <v>23</v>
      </c>
      <c r="CX1794">
        <v>0</v>
      </c>
      <c r="CY1794">
        <v>23</v>
      </c>
      <c r="CZ1794">
        <v>237</v>
      </c>
      <c r="DA1794">
        <v>23</v>
      </c>
      <c r="DB1794">
        <v>110.31775187341529</v>
      </c>
      <c r="DC1794">
        <v>4</v>
      </c>
      <c r="DD1794">
        <v>1</v>
      </c>
      <c r="DF1794">
        <v>0.23400000000000001</v>
      </c>
    </row>
    <row r="1795" spans="1:110" x14ac:dyDescent="0.25">
      <c r="A1795" s="74">
        <v>3</v>
      </c>
      <c r="B1795" s="44">
        <v>2</v>
      </c>
      <c r="C1795" s="44">
        <v>0</v>
      </c>
      <c r="D1795" s="44">
        <v>15</v>
      </c>
      <c r="E1795" s="44">
        <v>0.47926459501895902</v>
      </c>
      <c r="F1795" s="44">
        <v>1672.36332899999</v>
      </c>
      <c r="G1795" s="75">
        <v>190.71</v>
      </c>
      <c r="H1795" s="74">
        <v>0.45300000000000001</v>
      </c>
      <c r="I1795" s="44">
        <v>4</v>
      </c>
      <c r="J1795" s="75">
        <v>0</v>
      </c>
      <c r="K1795" s="74">
        <v>0.40699999999999997</v>
      </c>
      <c r="L1795" s="44">
        <v>4</v>
      </c>
      <c r="M1795" s="75">
        <v>0</v>
      </c>
      <c r="N1795" s="44">
        <v>0.28100000000000003</v>
      </c>
      <c r="O1795" s="44">
        <v>4</v>
      </c>
      <c r="P1795" s="75">
        <v>0</v>
      </c>
      <c r="Q1795" s="80">
        <f t="shared" si="136"/>
        <v>0.38033333333333336</v>
      </c>
      <c r="R1795" s="88">
        <f t="shared" si="136"/>
        <v>4</v>
      </c>
      <c r="T1795" s="74">
        <v>0.78100000000000003</v>
      </c>
      <c r="U1795" s="44">
        <v>7</v>
      </c>
      <c r="V1795" s="44">
        <v>0</v>
      </c>
      <c r="W1795" s="44">
        <v>217</v>
      </c>
      <c r="X1795" s="44">
        <v>23</v>
      </c>
      <c r="Y1795" s="44">
        <v>0</v>
      </c>
      <c r="Z1795" s="44">
        <v>23</v>
      </c>
      <c r="AA1795" s="44">
        <v>0</v>
      </c>
      <c r="AB1795" s="44">
        <v>23</v>
      </c>
      <c r="AC1795" s="44">
        <v>237</v>
      </c>
      <c r="AD1795" s="44">
        <v>23</v>
      </c>
      <c r="AE1795" s="44">
        <v>109.90968733685213</v>
      </c>
      <c r="AF1795" s="44">
        <v>4</v>
      </c>
      <c r="AG1795" s="75">
        <v>1</v>
      </c>
      <c r="AH1795" s="74">
        <v>0.81299999999999994</v>
      </c>
      <c r="AI1795" s="44">
        <v>7</v>
      </c>
      <c r="AJ1795" s="44">
        <v>0</v>
      </c>
      <c r="AK1795" s="44">
        <v>217</v>
      </c>
      <c r="AL1795" s="44">
        <v>23</v>
      </c>
      <c r="AM1795" s="44">
        <v>0</v>
      </c>
      <c r="AN1795" s="44">
        <v>23</v>
      </c>
      <c r="AO1795" s="44">
        <v>0</v>
      </c>
      <c r="AP1795" s="44">
        <v>23</v>
      </c>
      <c r="AQ1795" s="44">
        <v>237</v>
      </c>
      <c r="AR1795" s="44">
        <v>23</v>
      </c>
      <c r="AS1795" s="44">
        <v>109.90968733685213</v>
      </c>
      <c r="AT1795" s="44">
        <v>4</v>
      </c>
      <c r="AU1795" s="75">
        <v>1</v>
      </c>
      <c r="AW1795">
        <v>7</v>
      </c>
      <c r="AX1795">
        <v>0</v>
      </c>
      <c r="AY1795">
        <v>217</v>
      </c>
      <c r="AZ1795">
        <v>23</v>
      </c>
      <c r="BA1795">
        <v>0</v>
      </c>
      <c r="BB1795">
        <v>23</v>
      </c>
      <c r="BC1795">
        <v>0</v>
      </c>
      <c r="BD1795">
        <v>23</v>
      </c>
      <c r="BE1795">
        <v>237</v>
      </c>
      <c r="BF1795">
        <v>23</v>
      </c>
      <c r="BG1795">
        <v>109.90968733685213</v>
      </c>
      <c r="BH1795">
        <v>4</v>
      </c>
      <c r="BI1795">
        <v>1</v>
      </c>
      <c r="BJ1795" s="74">
        <f t="shared" si="140"/>
        <v>0.79699999999999993</v>
      </c>
      <c r="BK1795" s="92">
        <f t="shared" si="137"/>
        <v>7</v>
      </c>
      <c r="BN1795" s="67">
        <f t="shared" si="138"/>
        <v>0.41666666666666657</v>
      </c>
      <c r="BO1795" s="9">
        <f t="shared" si="139"/>
        <v>3</v>
      </c>
      <c r="BQ1795">
        <v>0.23400000000000001</v>
      </c>
      <c r="BR1795">
        <v>0.23400000000000001</v>
      </c>
      <c r="BT1795">
        <v>0.313</v>
      </c>
      <c r="BU1795">
        <v>7</v>
      </c>
      <c r="BV1795">
        <v>0</v>
      </c>
      <c r="BW1795">
        <v>217</v>
      </c>
      <c r="BX1795">
        <v>23</v>
      </c>
      <c r="BY1795">
        <v>0</v>
      </c>
      <c r="BZ1795">
        <v>23</v>
      </c>
      <c r="CA1795">
        <v>0</v>
      </c>
      <c r="CB1795">
        <v>23</v>
      </c>
      <c r="CC1795">
        <v>237</v>
      </c>
      <c r="CD1795">
        <v>23</v>
      </c>
      <c r="CE1795">
        <v>109.90968733685213</v>
      </c>
      <c r="CF1795">
        <v>4</v>
      </c>
      <c r="CG1795">
        <v>1</v>
      </c>
      <c r="CM1795">
        <v>0.313</v>
      </c>
      <c r="CQ1795" t="s">
        <v>162</v>
      </c>
      <c r="CR1795" t="s">
        <v>172</v>
      </c>
      <c r="CS1795" t="s">
        <v>183</v>
      </c>
      <c r="CT1795">
        <v>217</v>
      </c>
      <c r="CU1795">
        <v>23</v>
      </c>
      <c r="CV1795">
        <v>0</v>
      </c>
      <c r="CW1795">
        <v>23</v>
      </c>
      <c r="CX1795">
        <v>0</v>
      </c>
      <c r="CY1795">
        <v>23</v>
      </c>
      <c r="CZ1795">
        <v>237</v>
      </c>
      <c r="DA1795">
        <v>23</v>
      </c>
      <c r="DB1795">
        <v>109.90968733685213</v>
      </c>
      <c r="DC1795">
        <v>4</v>
      </c>
      <c r="DD1795">
        <v>1</v>
      </c>
      <c r="DF1795">
        <v>0.219</v>
      </c>
    </row>
    <row r="1796" spans="1:110" x14ac:dyDescent="0.25">
      <c r="A1796" s="74">
        <v>3</v>
      </c>
      <c r="B1796" s="44">
        <v>2</v>
      </c>
      <c r="C1796" s="44">
        <v>1</v>
      </c>
      <c r="D1796" s="44">
        <v>2</v>
      </c>
      <c r="E1796" s="44">
        <v>-0.47796964297537398</v>
      </c>
      <c r="F1796" s="44">
        <v>1365.4742855</v>
      </c>
      <c r="G1796" s="75">
        <v>92.8</v>
      </c>
      <c r="H1796" s="74">
        <v>0.438</v>
      </c>
      <c r="I1796" s="44">
        <v>4</v>
      </c>
      <c r="J1796" s="75">
        <v>0</v>
      </c>
      <c r="K1796" s="74">
        <v>0.32800000000000001</v>
      </c>
      <c r="L1796" s="44">
        <v>4</v>
      </c>
      <c r="M1796" s="75">
        <v>0</v>
      </c>
      <c r="N1796" s="44">
        <v>0.29699999999999999</v>
      </c>
      <c r="O1796" s="44">
        <v>4</v>
      </c>
      <c r="P1796" s="75">
        <v>0</v>
      </c>
      <c r="Q1796" s="80">
        <f t="shared" si="136"/>
        <v>0.35433333333333333</v>
      </c>
      <c r="R1796" s="88">
        <f t="shared" si="136"/>
        <v>4</v>
      </c>
      <c r="T1796" s="74">
        <v>0.90700000000000003</v>
      </c>
      <c r="U1796" s="44">
        <v>9</v>
      </c>
      <c r="V1796" s="44">
        <v>0</v>
      </c>
      <c r="W1796" s="44">
        <v>236.99999999999997</v>
      </c>
      <c r="X1796" s="44">
        <v>23</v>
      </c>
      <c r="Y1796" s="44">
        <v>81.517168497126278</v>
      </c>
      <c r="Z1796" s="44">
        <v>23</v>
      </c>
      <c r="AA1796" s="44">
        <v>0</v>
      </c>
      <c r="AB1796" s="44">
        <v>23</v>
      </c>
      <c r="AC1796" s="44">
        <v>216.99999999999997</v>
      </c>
      <c r="AD1796" s="44">
        <v>23</v>
      </c>
      <c r="AE1796" s="44">
        <v>115.50498502400329</v>
      </c>
      <c r="AF1796" s="44">
        <v>4</v>
      </c>
      <c r="AG1796" s="75">
        <v>1</v>
      </c>
      <c r="AH1796" s="74">
        <v>0.92200000000000004</v>
      </c>
      <c r="AI1796" s="44">
        <v>9</v>
      </c>
      <c r="AJ1796" s="44">
        <v>0</v>
      </c>
      <c r="AK1796" s="44">
        <v>236.99999999999997</v>
      </c>
      <c r="AL1796" s="44">
        <v>23</v>
      </c>
      <c r="AM1796" s="44">
        <v>81.517168497126278</v>
      </c>
      <c r="AN1796" s="44">
        <v>23</v>
      </c>
      <c r="AO1796" s="44">
        <v>0</v>
      </c>
      <c r="AP1796" s="44">
        <v>23</v>
      </c>
      <c r="AQ1796" s="44">
        <v>216.99999999999997</v>
      </c>
      <c r="AR1796" s="44">
        <v>23</v>
      </c>
      <c r="AS1796" s="44">
        <v>115.50498502400329</v>
      </c>
      <c r="AT1796" s="44">
        <v>4</v>
      </c>
      <c r="AU1796" s="75">
        <v>1</v>
      </c>
      <c r="AW1796">
        <v>9</v>
      </c>
      <c r="AX1796">
        <v>0</v>
      </c>
      <c r="AY1796">
        <v>236.99999999999997</v>
      </c>
      <c r="AZ1796">
        <v>23</v>
      </c>
      <c r="BA1796">
        <v>81.517168497126278</v>
      </c>
      <c r="BB1796">
        <v>23</v>
      </c>
      <c r="BC1796">
        <v>0</v>
      </c>
      <c r="BD1796">
        <v>23</v>
      </c>
      <c r="BE1796">
        <v>216.99999999999997</v>
      </c>
      <c r="BF1796">
        <v>23</v>
      </c>
      <c r="BG1796">
        <v>115.50498502400329</v>
      </c>
      <c r="BH1796">
        <v>4</v>
      </c>
      <c r="BI1796">
        <v>1</v>
      </c>
      <c r="BJ1796" s="74">
        <f t="shared" si="140"/>
        <v>0.91450000000000009</v>
      </c>
      <c r="BK1796" s="92">
        <f t="shared" si="137"/>
        <v>9</v>
      </c>
      <c r="BN1796" s="67">
        <f t="shared" si="138"/>
        <v>0.5601666666666667</v>
      </c>
      <c r="BO1796" s="9">
        <f t="shared" si="139"/>
        <v>5</v>
      </c>
      <c r="BQ1796">
        <v>0.28199999999999997</v>
      </c>
      <c r="BR1796">
        <v>0.28199999999999997</v>
      </c>
      <c r="BT1796">
        <v>0.36</v>
      </c>
      <c r="BU1796">
        <v>9</v>
      </c>
      <c r="BV1796">
        <v>0</v>
      </c>
      <c r="BW1796">
        <v>236.99999999999997</v>
      </c>
      <c r="BX1796">
        <v>23</v>
      </c>
      <c r="BY1796">
        <v>81.517168497126278</v>
      </c>
      <c r="BZ1796">
        <v>23</v>
      </c>
      <c r="CA1796">
        <v>0</v>
      </c>
      <c r="CB1796">
        <v>23</v>
      </c>
      <c r="CC1796">
        <v>216.99999999999997</v>
      </c>
      <c r="CD1796">
        <v>23</v>
      </c>
      <c r="CE1796">
        <v>115.50498502400329</v>
      </c>
      <c r="CF1796">
        <v>4</v>
      </c>
      <c r="CG1796">
        <v>1</v>
      </c>
      <c r="CM1796">
        <v>0.36</v>
      </c>
      <c r="CQ1796" t="s">
        <v>162</v>
      </c>
      <c r="CR1796" t="s">
        <v>185</v>
      </c>
      <c r="CS1796" t="s">
        <v>242</v>
      </c>
      <c r="CT1796">
        <v>236.99999999999997</v>
      </c>
      <c r="CU1796">
        <v>23</v>
      </c>
      <c r="CV1796">
        <v>81.517168497126278</v>
      </c>
      <c r="CW1796">
        <v>23</v>
      </c>
      <c r="CX1796">
        <v>0</v>
      </c>
      <c r="CY1796">
        <v>23</v>
      </c>
      <c r="CZ1796">
        <v>216.99999999999997</v>
      </c>
      <c r="DA1796">
        <v>23</v>
      </c>
      <c r="DB1796">
        <v>115.50498502400329</v>
      </c>
      <c r="DC1796">
        <v>4</v>
      </c>
      <c r="DD1796">
        <v>1</v>
      </c>
      <c r="DF1796">
        <v>0.28199999999999997</v>
      </c>
    </row>
    <row r="1797" spans="1:110" x14ac:dyDescent="0.25">
      <c r="A1797" s="74">
        <v>3</v>
      </c>
      <c r="B1797" s="44">
        <v>2</v>
      </c>
      <c r="C1797" s="44">
        <v>1</v>
      </c>
      <c r="D1797" s="44">
        <v>3</v>
      </c>
      <c r="E1797" s="44">
        <v>-0.38043163846351402</v>
      </c>
      <c r="F1797" s="44">
        <v>1398.6715469999999</v>
      </c>
      <c r="G1797" s="75">
        <v>100.85</v>
      </c>
      <c r="H1797" s="74">
        <v>0.45400000000000001</v>
      </c>
      <c r="I1797" s="44">
        <v>4</v>
      </c>
      <c r="J1797" s="75">
        <v>0</v>
      </c>
      <c r="K1797" s="74">
        <v>0.32800000000000001</v>
      </c>
      <c r="L1797" s="44">
        <v>4</v>
      </c>
      <c r="M1797" s="75">
        <v>0</v>
      </c>
      <c r="N1797" s="44">
        <v>0.29699999999999999</v>
      </c>
      <c r="O1797" s="44">
        <v>4</v>
      </c>
      <c r="P1797" s="75">
        <v>0</v>
      </c>
      <c r="Q1797" s="80">
        <f t="shared" si="136"/>
        <v>0.35966666666666663</v>
      </c>
      <c r="R1797" s="88">
        <f t="shared" si="136"/>
        <v>4</v>
      </c>
      <c r="T1797" s="74">
        <v>0.89</v>
      </c>
      <c r="U1797" s="44">
        <v>9</v>
      </c>
      <c r="V1797" s="44">
        <v>0</v>
      </c>
      <c r="W1797" s="44">
        <v>236.99999999999997</v>
      </c>
      <c r="X1797" s="44">
        <v>23</v>
      </c>
      <c r="Y1797" s="44">
        <v>81.445827055047218</v>
      </c>
      <c r="Z1797" s="44">
        <v>23</v>
      </c>
      <c r="AA1797" s="44">
        <v>0</v>
      </c>
      <c r="AB1797" s="44">
        <v>23</v>
      </c>
      <c r="AC1797" s="44">
        <v>216.99999999999997</v>
      </c>
      <c r="AD1797" s="44">
        <v>23</v>
      </c>
      <c r="AE1797" s="44">
        <v>115.01068989902421</v>
      </c>
      <c r="AF1797" s="44">
        <v>4</v>
      </c>
      <c r="AG1797" s="75">
        <v>1</v>
      </c>
      <c r="AH1797" s="74">
        <v>0.92200000000000004</v>
      </c>
      <c r="AI1797" s="44">
        <v>9</v>
      </c>
      <c r="AJ1797" s="44">
        <v>0</v>
      </c>
      <c r="AK1797" s="44">
        <v>236.99999999999997</v>
      </c>
      <c r="AL1797" s="44">
        <v>23</v>
      </c>
      <c r="AM1797" s="44">
        <v>81.445827055047218</v>
      </c>
      <c r="AN1797" s="44">
        <v>23</v>
      </c>
      <c r="AO1797" s="44">
        <v>0</v>
      </c>
      <c r="AP1797" s="44">
        <v>23</v>
      </c>
      <c r="AQ1797" s="44">
        <v>216.99999999999997</v>
      </c>
      <c r="AR1797" s="44">
        <v>23</v>
      </c>
      <c r="AS1797" s="44">
        <v>115.01068989902421</v>
      </c>
      <c r="AT1797" s="44">
        <v>4</v>
      </c>
      <c r="AU1797" s="75">
        <v>1</v>
      </c>
      <c r="AW1797">
        <v>9</v>
      </c>
      <c r="AX1797">
        <v>0</v>
      </c>
      <c r="AY1797">
        <v>236.99999999999997</v>
      </c>
      <c r="AZ1797">
        <v>23</v>
      </c>
      <c r="BA1797">
        <v>81.445827055047218</v>
      </c>
      <c r="BB1797">
        <v>23</v>
      </c>
      <c r="BC1797">
        <v>0</v>
      </c>
      <c r="BD1797">
        <v>23</v>
      </c>
      <c r="BE1797">
        <v>216.99999999999997</v>
      </c>
      <c r="BF1797">
        <v>23</v>
      </c>
      <c r="BG1797">
        <v>115.01068989902421</v>
      </c>
      <c r="BH1797">
        <v>4</v>
      </c>
      <c r="BI1797">
        <v>1</v>
      </c>
      <c r="BJ1797" s="74">
        <f t="shared" si="140"/>
        <v>0.90600000000000003</v>
      </c>
      <c r="BK1797" s="92">
        <f t="shared" si="137"/>
        <v>9</v>
      </c>
      <c r="BN1797" s="67">
        <f t="shared" si="138"/>
        <v>0.54633333333333334</v>
      </c>
      <c r="BO1797" s="9">
        <f t="shared" si="139"/>
        <v>5</v>
      </c>
      <c r="BQ1797">
        <v>0.28100000000000003</v>
      </c>
      <c r="BR1797">
        <v>0.28100000000000003</v>
      </c>
      <c r="BT1797">
        <v>0.34399999999999997</v>
      </c>
      <c r="BU1797">
        <v>9</v>
      </c>
      <c r="BV1797">
        <v>0</v>
      </c>
      <c r="BW1797">
        <v>236.99999999999997</v>
      </c>
      <c r="BX1797">
        <v>23</v>
      </c>
      <c r="BY1797">
        <v>81.445827055047218</v>
      </c>
      <c r="BZ1797">
        <v>23</v>
      </c>
      <c r="CA1797">
        <v>0</v>
      </c>
      <c r="CB1797">
        <v>23</v>
      </c>
      <c r="CC1797">
        <v>216.99999999999997</v>
      </c>
      <c r="CD1797">
        <v>23</v>
      </c>
      <c r="CE1797">
        <v>115.01068989902421</v>
      </c>
      <c r="CF1797">
        <v>4</v>
      </c>
      <c r="CG1797">
        <v>1</v>
      </c>
      <c r="CM1797">
        <v>0.34399999999999997</v>
      </c>
      <c r="CQ1797" t="s">
        <v>162</v>
      </c>
      <c r="CR1797" t="s">
        <v>182</v>
      </c>
      <c r="CS1797" t="s">
        <v>242</v>
      </c>
      <c r="CT1797">
        <v>236.99999999999997</v>
      </c>
      <c r="CU1797">
        <v>23</v>
      </c>
      <c r="CV1797">
        <v>81.445827055047218</v>
      </c>
      <c r="CW1797">
        <v>23</v>
      </c>
      <c r="CX1797">
        <v>0</v>
      </c>
      <c r="CY1797">
        <v>23</v>
      </c>
      <c r="CZ1797">
        <v>216.99999999999997</v>
      </c>
      <c r="DA1797">
        <v>23</v>
      </c>
      <c r="DB1797">
        <v>115.01068989902421</v>
      </c>
      <c r="DC1797">
        <v>4</v>
      </c>
      <c r="DD1797">
        <v>1</v>
      </c>
      <c r="DF1797">
        <v>0.29699999999999999</v>
      </c>
    </row>
    <row r="1798" spans="1:110" x14ac:dyDescent="0.25">
      <c r="A1798" s="74">
        <v>3</v>
      </c>
      <c r="B1798" s="44">
        <v>2</v>
      </c>
      <c r="C1798" s="44">
        <v>1</v>
      </c>
      <c r="D1798" s="44">
        <v>4</v>
      </c>
      <c r="E1798" s="44">
        <v>-0.28289363395161998</v>
      </c>
      <c r="F1798" s="44">
        <v>1431.8688084999999</v>
      </c>
      <c r="G1798" s="75">
        <v>108.9</v>
      </c>
      <c r="H1798" s="74">
        <v>0.438</v>
      </c>
      <c r="I1798" s="44">
        <v>4</v>
      </c>
      <c r="J1798" s="75">
        <v>0</v>
      </c>
      <c r="K1798" s="74">
        <v>0.35899999999999999</v>
      </c>
      <c r="L1798" s="44">
        <v>4</v>
      </c>
      <c r="M1798" s="75">
        <v>0</v>
      </c>
      <c r="N1798" s="44">
        <v>0.29699999999999999</v>
      </c>
      <c r="O1798" s="44">
        <v>4</v>
      </c>
      <c r="P1798" s="75">
        <v>0</v>
      </c>
      <c r="Q1798" s="80">
        <f t="shared" ref="Q1798:R1861" si="141">AVERAGE(H1798,K1798,N1798)</f>
        <v>0.36466666666666664</v>
      </c>
      <c r="R1798" s="88">
        <f t="shared" si="141"/>
        <v>4</v>
      </c>
      <c r="T1798" s="74">
        <v>0.89</v>
      </c>
      <c r="U1798" s="44">
        <v>9</v>
      </c>
      <c r="V1798" s="44">
        <v>0</v>
      </c>
      <c r="W1798" s="44">
        <v>237.00000000000003</v>
      </c>
      <c r="X1798" s="44">
        <v>23</v>
      </c>
      <c r="Y1798" s="44">
        <v>217.00000000000003</v>
      </c>
      <c r="Z1798" s="44">
        <v>23</v>
      </c>
      <c r="AA1798" s="44">
        <v>0</v>
      </c>
      <c r="AB1798" s="44">
        <v>23</v>
      </c>
      <c r="AC1798" s="44">
        <v>81.553003569799486</v>
      </c>
      <c r="AD1798" s="44">
        <v>23</v>
      </c>
      <c r="AE1798" s="44">
        <v>114.73940625300443</v>
      </c>
      <c r="AF1798" s="44">
        <v>4</v>
      </c>
      <c r="AG1798" s="75">
        <v>1</v>
      </c>
      <c r="AH1798" s="74">
        <v>0.93700000000000006</v>
      </c>
      <c r="AI1798" s="44">
        <v>9</v>
      </c>
      <c r="AJ1798" s="44">
        <v>0</v>
      </c>
      <c r="AK1798" s="44">
        <v>237.00000000000003</v>
      </c>
      <c r="AL1798" s="44">
        <v>23</v>
      </c>
      <c r="AM1798" s="44">
        <v>217.00000000000003</v>
      </c>
      <c r="AN1798" s="44">
        <v>23</v>
      </c>
      <c r="AO1798" s="44">
        <v>0</v>
      </c>
      <c r="AP1798" s="44">
        <v>23</v>
      </c>
      <c r="AQ1798" s="44">
        <v>81.553003569799486</v>
      </c>
      <c r="AR1798" s="44">
        <v>23</v>
      </c>
      <c r="AS1798" s="44">
        <v>114.73940625300443</v>
      </c>
      <c r="AT1798" s="44">
        <v>4</v>
      </c>
      <c r="AU1798" s="75">
        <v>1</v>
      </c>
      <c r="AW1798">
        <v>9</v>
      </c>
      <c r="AX1798">
        <v>0</v>
      </c>
      <c r="AY1798">
        <v>237.00000000000003</v>
      </c>
      <c r="AZ1798">
        <v>23</v>
      </c>
      <c r="BA1798">
        <v>217.00000000000003</v>
      </c>
      <c r="BB1798">
        <v>23</v>
      </c>
      <c r="BC1798">
        <v>0</v>
      </c>
      <c r="BD1798">
        <v>23</v>
      </c>
      <c r="BE1798">
        <v>81.553003569799486</v>
      </c>
      <c r="BF1798">
        <v>23</v>
      </c>
      <c r="BG1798">
        <v>114.73940625300443</v>
      </c>
      <c r="BH1798">
        <v>4</v>
      </c>
      <c r="BI1798">
        <v>1</v>
      </c>
      <c r="BJ1798" s="74">
        <f t="shared" si="140"/>
        <v>0.91349999999999998</v>
      </c>
      <c r="BK1798" s="92">
        <f t="shared" ref="BK1798:BK1861" si="142">AVERAGE(U1798,AI1798,AW1798)</f>
        <v>9</v>
      </c>
      <c r="BN1798" s="67">
        <f t="shared" ref="BN1798:BN1861" si="143">(BJ1798-Q1798)</f>
        <v>0.54883333333333328</v>
      </c>
      <c r="BO1798" s="9">
        <f t="shared" ref="BO1798:BO1861" si="144">BK1798-R1798</f>
        <v>5</v>
      </c>
      <c r="BQ1798">
        <v>0.28100000000000003</v>
      </c>
      <c r="BR1798">
        <v>0.28100000000000003</v>
      </c>
      <c r="BT1798">
        <v>0.34399999999999997</v>
      </c>
      <c r="BU1798">
        <v>9</v>
      </c>
      <c r="BV1798">
        <v>0</v>
      </c>
      <c r="BW1798">
        <v>237.00000000000003</v>
      </c>
      <c r="BX1798">
        <v>23</v>
      </c>
      <c r="BY1798">
        <v>217.00000000000003</v>
      </c>
      <c r="BZ1798">
        <v>23</v>
      </c>
      <c r="CA1798">
        <v>0</v>
      </c>
      <c r="CB1798">
        <v>23</v>
      </c>
      <c r="CC1798">
        <v>81.553003569799486</v>
      </c>
      <c r="CD1798">
        <v>23</v>
      </c>
      <c r="CE1798">
        <v>114.73940625300443</v>
      </c>
      <c r="CF1798">
        <v>4</v>
      </c>
      <c r="CG1798">
        <v>1</v>
      </c>
      <c r="CM1798">
        <v>0.34399999999999997</v>
      </c>
      <c r="CQ1798" t="s">
        <v>162</v>
      </c>
      <c r="CR1798" t="s">
        <v>182</v>
      </c>
      <c r="CS1798" t="s">
        <v>242</v>
      </c>
      <c r="CT1798">
        <v>237.00000000000003</v>
      </c>
      <c r="CU1798">
        <v>23</v>
      </c>
      <c r="CV1798">
        <v>217.00000000000003</v>
      </c>
      <c r="CW1798">
        <v>23</v>
      </c>
      <c r="CX1798">
        <v>0</v>
      </c>
      <c r="CY1798">
        <v>23</v>
      </c>
      <c r="CZ1798">
        <v>81.553003569799486</v>
      </c>
      <c r="DA1798">
        <v>23</v>
      </c>
      <c r="DB1798">
        <v>114.73940625300443</v>
      </c>
      <c r="DC1798">
        <v>4</v>
      </c>
      <c r="DD1798">
        <v>1</v>
      </c>
      <c r="DF1798">
        <v>0.29699999999999999</v>
      </c>
    </row>
    <row r="1799" spans="1:110" x14ac:dyDescent="0.25">
      <c r="A1799" s="74">
        <v>3</v>
      </c>
      <c r="B1799" s="44">
        <v>2</v>
      </c>
      <c r="C1799" s="44">
        <v>1</v>
      </c>
      <c r="D1799" s="44">
        <v>5</v>
      </c>
      <c r="E1799" s="44">
        <v>-0.18535562943976</v>
      </c>
      <c r="F1799" s="44">
        <v>1465.0660700000001</v>
      </c>
      <c r="G1799" s="75">
        <v>116.95</v>
      </c>
      <c r="H1799" s="74">
        <v>0.45300000000000001</v>
      </c>
      <c r="I1799" s="44">
        <v>4</v>
      </c>
      <c r="J1799" s="75">
        <v>0</v>
      </c>
      <c r="K1799" s="74">
        <v>0.34399999999999997</v>
      </c>
      <c r="L1799" s="44">
        <v>4</v>
      </c>
      <c r="M1799" s="75">
        <v>0</v>
      </c>
      <c r="N1799" s="44">
        <v>0.312</v>
      </c>
      <c r="O1799" s="44">
        <v>4</v>
      </c>
      <c r="P1799" s="75">
        <v>0</v>
      </c>
      <c r="Q1799" s="80">
        <f t="shared" si="141"/>
        <v>0.36966666666666664</v>
      </c>
      <c r="R1799" s="88">
        <f t="shared" si="141"/>
        <v>4</v>
      </c>
      <c r="T1799" s="74">
        <v>0.89</v>
      </c>
      <c r="U1799" s="44">
        <v>9</v>
      </c>
      <c r="V1799" s="44">
        <v>0</v>
      </c>
      <c r="W1799" s="44">
        <v>82.107940805473902</v>
      </c>
      <c r="X1799" s="44">
        <v>23</v>
      </c>
      <c r="Y1799" s="44">
        <v>217.00000100000003</v>
      </c>
      <c r="Z1799" s="44">
        <v>23</v>
      </c>
      <c r="AA1799" s="44">
        <v>0</v>
      </c>
      <c r="AB1799" s="44">
        <v>23</v>
      </c>
      <c r="AC1799" s="44">
        <v>237.00000000000003</v>
      </c>
      <c r="AD1799" s="44">
        <v>23</v>
      </c>
      <c r="AE1799" s="44">
        <v>114.97288177306663</v>
      </c>
      <c r="AF1799" s="44">
        <v>4</v>
      </c>
      <c r="AG1799" s="75">
        <v>1</v>
      </c>
      <c r="AH1799" s="74">
        <v>0.93700000000000006</v>
      </c>
      <c r="AI1799" s="44">
        <v>9</v>
      </c>
      <c r="AJ1799" s="44">
        <v>0</v>
      </c>
      <c r="AK1799" s="44">
        <v>82.107940805473902</v>
      </c>
      <c r="AL1799" s="44">
        <v>23</v>
      </c>
      <c r="AM1799" s="44">
        <v>217.00000100000003</v>
      </c>
      <c r="AN1799" s="44">
        <v>23</v>
      </c>
      <c r="AO1799" s="44">
        <v>0</v>
      </c>
      <c r="AP1799" s="44">
        <v>23</v>
      </c>
      <c r="AQ1799" s="44">
        <v>237.00000000000003</v>
      </c>
      <c r="AR1799" s="44">
        <v>23</v>
      </c>
      <c r="AS1799" s="44">
        <v>114.97288177306663</v>
      </c>
      <c r="AT1799" s="44">
        <v>4</v>
      </c>
      <c r="AU1799" s="75">
        <v>1</v>
      </c>
      <c r="AW1799">
        <v>9</v>
      </c>
      <c r="AX1799">
        <v>0</v>
      </c>
      <c r="AY1799">
        <v>82.107940805473902</v>
      </c>
      <c r="AZ1799">
        <v>23</v>
      </c>
      <c r="BA1799">
        <v>217.00000100000003</v>
      </c>
      <c r="BB1799">
        <v>23</v>
      </c>
      <c r="BC1799">
        <v>0</v>
      </c>
      <c r="BD1799">
        <v>23</v>
      </c>
      <c r="BE1799">
        <v>237.00000000000003</v>
      </c>
      <c r="BF1799">
        <v>23</v>
      </c>
      <c r="BG1799">
        <v>114.97288177306663</v>
      </c>
      <c r="BH1799">
        <v>4</v>
      </c>
      <c r="BI1799">
        <v>1</v>
      </c>
      <c r="BJ1799" s="74">
        <f t="shared" si="140"/>
        <v>0.91349999999999998</v>
      </c>
      <c r="BK1799" s="92">
        <f t="shared" si="142"/>
        <v>9</v>
      </c>
      <c r="BN1799" s="67">
        <f t="shared" si="143"/>
        <v>0.54383333333333339</v>
      </c>
      <c r="BO1799" s="9">
        <f t="shared" si="144"/>
        <v>5</v>
      </c>
      <c r="BQ1799">
        <v>0.28199999999999997</v>
      </c>
      <c r="BR1799">
        <v>0.28199999999999997</v>
      </c>
      <c r="BT1799">
        <v>0.35899999999999999</v>
      </c>
      <c r="BU1799">
        <v>9</v>
      </c>
      <c r="BV1799">
        <v>0</v>
      </c>
      <c r="BW1799">
        <v>82.107940805473902</v>
      </c>
      <c r="BX1799">
        <v>23</v>
      </c>
      <c r="BY1799">
        <v>217.00000100000003</v>
      </c>
      <c r="BZ1799">
        <v>23</v>
      </c>
      <c r="CA1799">
        <v>0</v>
      </c>
      <c r="CB1799">
        <v>23</v>
      </c>
      <c r="CC1799">
        <v>237.00000000000003</v>
      </c>
      <c r="CD1799">
        <v>23</v>
      </c>
      <c r="CE1799">
        <v>114.97288177306663</v>
      </c>
      <c r="CF1799">
        <v>4</v>
      </c>
      <c r="CG1799">
        <v>1</v>
      </c>
      <c r="CM1799">
        <v>0.35899999999999999</v>
      </c>
      <c r="CQ1799" t="s">
        <v>162</v>
      </c>
      <c r="CR1799" t="s">
        <v>188</v>
      </c>
      <c r="CS1799" t="s">
        <v>242</v>
      </c>
      <c r="CT1799">
        <v>82.107940805473902</v>
      </c>
      <c r="CU1799">
        <v>23</v>
      </c>
      <c r="CV1799">
        <v>217.00000100000003</v>
      </c>
      <c r="CW1799">
        <v>23</v>
      </c>
      <c r="CX1799">
        <v>0</v>
      </c>
      <c r="CY1799">
        <v>23</v>
      </c>
      <c r="CZ1799">
        <v>237.00000000000003</v>
      </c>
      <c r="DA1799">
        <v>23</v>
      </c>
      <c r="DB1799">
        <v>114.97288177306663</v>
      </c>
      <c r="DC1799">
        <v>4</v>
      </c>
      <c r="DD1799">
        <v>1</v>
      </c>
      <c r="DF1799">
        <v>0.312</v>
      </c>
    </row>
    <row r="1800" spans="1:110" x14ac:dyDescent="0.25">
      <c r="A1800" s="74">
        <v>3</v>
      </c>
      <c r="B1800" s="44">
        <v>2</v>
      </c>
      <c r="C1800" s="44">
        <v>1</v>
      </c>
      <c r="D1800" s="44">
        <v>6</v>
      </c>
      <c r="E1800" s="44">
        <v>-8.7817624927883198E-2</v>
      </c>
      <c r="F1800" s="44">
        <v>1498.26333149999</v>
      </c>
      <c r="G1800" s="75">
        <v>125</v>
      </c>
      <c r="H1800" s="74">
        <v>0.42199999999999999</v>
      </c>
      <c r="I1800" s="44">
        <v>4</v>
      </c>
      <c r="J1800" s="75">
        <v>0</v>
      </c>
      <c r="K1800" s="74">
        <v>0.375</v>
      </c>
      <c r="L1800" s="44">
        <v>4</v>
      </c>
      <c r="M1800" s="75">
        <v>0</v>
      </c>
      <c r="N1800" s="44">
        <v>0.29699999999999999</v>
      </c>
      <c r="O1800" s="44">
        <v>4</v>
      </c>
      <c r="P1800" s="75">
        <v>0</v>
      </c>
      <c r="Q1800" s="80">
        <f t="shared" si="141"/>
        <v>0.36466666666666664</v>
      </c>
      <c r="R1800" s="88">
        <f t="shared" si="141"/>
        <v>4</v>
      </c>
      <c r="T1800" s="74">
        <v>0.89100000000000001</v>
      </c>
      <c r="U1800" s="44">
        <v>9</v>
      </c>
      <c r="V1800" s="44">
        <v>0</v>
      </c>
      <c r="W1800" s="44">
        <v>82.012459647660435</v>
      </c>
      <c r="X1800" s="44">
        <v>23</v>
      </c>
      <c r="Y1800" s="44">
        <v>217.000001</v>
      </c>
      <c r="Z1800" s="44">
        <v>23</v>
      </c>
      <c r="AA1800" s="44">
        <v>0</v>
      </c>
      <c r="AB1800" s="44">
        <v>23</v>
      </c>
      <c r="AC1800" s="44">
        <v>237</v>
      </c>
      <c r="AD1800" s="44">
        <v>23</v>
      </c>
      <c r="AE1800" s="44">
        <v>114.41681840465115</v>
      </c>
      <c r="AF1800" s="44">
        <v>4</v>
      </c>
      <c r="AG1800" s="75">
        <v>1</v>
      </c>
      <c r="AH1800" s="74">
        <v>0.93799999999999994</v>
      </c>
      <c r="AI1800" s="44">
        <v>9</v>
      </c>
      <c r="AJ1800" s="44">
        <v>0</v>
      </c>
      <c r="AK1800" s="44">
        <v>82.012459647660435</v>
      </c>
      <c r="AL1800" s="44">
        <v>23</v>
      </c>
      <c r="AM1800" s="44">
        <v>217.000001</v>
      </c>
      <c r="AN1800" s="44">
        <v>23</v>
      </c>
      <c r="AO1800" s="44">
        <v>0</v>
      </c>
      <c r="AP1800" s="44">
        <v>23</v>
      </c>
      <c r="AQ1800" s="44">
        <v>237</v>
      </c>
      <c r="AR1800" s="44">
        <v>23</v>
      </c>
      <c r="AS1800" s="44">
        <v>114.41681840465115</v>
      </c>
      <c r="AT1800" s="44">
        <v>4</v>
      </c>
      <c r="AU1800" s="75">
        <v>1</v>
      </c>
      <c r="AW1800">
        <v>9</v>
      </c>
      <c r="AX1800">
        <v>0</v>
      </c>
      <c r="AY1800">
        <v>82.012459647660435</v>
      </c>
      <c r="AZ1800">
        <v>23</v>
      </c>
      <c r="BA1800">
        <v>217.000001</v>
      </c>
      <c r="BB1800">
        <v>23</v>
      </c>
      <c r="BC1800">
        <v>0</v>
      </c>
      <c r="BD1800">
        <v>23</v>
      </c>
      <c r="BE1800">
        <v>237</v>
      </c>
      <c r="BF1800">
        <v>23</v>
      </c>
      <c r="BG1800">
        <v>114.41681840465115</v>
      </c>
      <c r="BH1800">
        <v>4</v>
      </c>
      <c r="BI1800">
        <v>1</v>
      </c>
      <c r="BJ1800" s="74">
        <f t="shared" si="140"/>
        <v>0.91449999999999998</v>
      </c>
      <c r="BK1800" s="92">
        <f t="shared" si="142"/>
        <v>9</v>
      </c>
      <c r="BN1800" s="67">
        <f t="shared" si="143"/>
        <v>0.5498333333333334</v>
      </c>
      <c r="BO1800" s="9">
        <f t="shared" si="144"/>
        <v>5</v>
      </c>
      <c r="BQ1800">
        <v>0.28100000000000003</v>
      </c>
      <c r="BR1800">
        <v>0.28100000000000003</v>
      </c>
      <c r="BT1800">
        <v>0.35899999999999999</v>
      </c>
      <c r="BU1800">
        <v>9</v>
      </c>
      <c r="BV1800">
        <v>0</v>
      </c>
      <c r="BW1800">
        <v>82.012459647660435</v>
      </c>
      <c r="BX1800">
        <v>23</v>
      </c>
      <c r="BY1800">
        <v>217.000001</v>
      </c>
      <c r="BZ1800">
        <v>23</v>
      </c>
      <c r="CA1800">
        <v>0</v>
      </c>
      <c r="CB1800">
        <v>23</v>
      </c>
      <c r="CC1800">
        <v>237</v>
      </c>
      <c r="CD1800">
        <v>23</v>
      </c>
      <c r="CE1800">
        <v>114.41681840465115</v>
      </c>
      <c r="CF1800">
        <v>4</v>
      </c>
      <c r="CG1800">
        <v>1</v>
      </c>
      <c r="CM1800">
        <v>0.35899999999999999</v>
      </c>
      <c r="CQ1800" t="s">
        <v>162</v>
      </c>
      <c r="CR1800" t="s">
        <v>182</v>
      </c>
      <c r="CS1800" t="s">
        <v>242</v>
      </c>
      <c r="CT1800">
        <v>82.012459647660435</v>
      </c>
      <c r="CU1800">
        <v>23</v>
      </c>
      <c r="CV1800">
        <v>217.000001</v>
      </c>
      <c r="CW1800">
        <v>23</v>
      </c>
      <c r="CX1800">
        <v>0</v>
      </c>
      <c r="CY1800">
        <v>23</v>
      </c>
      <c r="CZ1800">
        <v>237</v>
      </c>
      <c r="DA1800">
        <v>23</v>
      </c>
      <c r="DB1800">
        <v>114.41681840465115</v>
      </c>
      <c r="DC1800">
        <v>4</v>
      </c>
      <c r="DD1800">
        <v>1</v>
      </c>
      <c r="DF1800">
        <v>0.29699999999999999</v>
      </c>
    </row>
    <row r="1801" spans="1:110" x14ac:dyDescent="0.25">
      <c r="A1801" s="74">
        <v>3</v>
      </c>
      <c r="B1801" s="44">
        <v>2</v>
      </c>
      <c r="C1801" s="44">
        <v>1</v>
      </c>
      <c r="D1801" s="44">
        <v>7</v>
      </c>
      <c r="E1801" s="44">
        <v>9.7203795840109398E-3</v>
      </c>
      <c r="F1801" s="44">
        <v>1531.460593</v>
      </c>
      <c r="G1801" s="75">
        <v>133.05000000000001</v>
      </c>
      <c r="H1801" s="74">
        <v>0.45300000000000001</v>
      </c>
      <c r="I1801" s="44">
        <v>4</v>
      </c>
      <c r="J1801" s="75">
        <v>0</v>
      </c>
      <c r="K1801" s="74">
        <v>0.36</v>
      </c>
      <c r="L1801" s="44">
        <v>4</v>
      </c>
      <c r="M1801" s="75">
        <v>0</v>
      </c>
      <c r="N1801" s="44">
        <v>0.29699999999999999</v>
      </c>
      <c r="O1801" s="44">
        <v>4</v>
      </c>
      <c r="P1801" s="75">
        <v>0</v>
      </c>
      <c r="Q1801" s="80">
        <f t="shared" si="141"/>
        <v>0.36999999999999994</v>
      </c>
      <c r="R1801" s="88">
        <f t="shared" si="141"/>
        <v>4</v>
      </c>
      <c r="T1801" s="74">
        <v>0.90600000000000003</v>
      </c>
      <c r="U1801" s="44">
        <v>9</v>
      </c>
      <c r="V1801" s="44">
        <v>0</v>
      </c>
      <c r="W1801" s="44">
        <v>81.925570510048942</v>
      </c>
      <c r="X1801" s="44">
        <v>23</v>
      </c>
      <c r="Y1801" s="44">
        <v>216.99999999999997</v>
      </c>
      <c r="Z1801" s="44">
        <v>23</v>
      </c>
      <c r="AA1801" s="44">
        <v>0</v>
      </c>
      <c r="AB1801" s="44">
        <v>23</v>
      </c>
      <c r="AC1801" s="44">
        <v>236.99999999999997</v>
      </c>
      <c r="AD1801" s="44">
        <v>23</v>
      </c>
      <c r="AE1801" s="44">
        <v>113.88461812019811</v>
      </c>
      <c r="AF1801" s="44">
        <v>4</v>
      </c>
      <c r="AG1801" s="75">
        <v>1</v>
      </c>
      <c r="AH1801" s="74">
        <v>0.93799999999999994</v>
      </c>
      <c r="AI1801" s="44">
        <v>9</v>
      </c>
      <c r="AJ1801" s="44">
        <v>0</v>
      </c>
      <c r="AK1801" s="44">
        <v>81.925570510048942</v>
      </c>
      <c r="AL1801" s="44">
        <v>23</v>
      </c>
      <c r="AM1801" s="44">
        <v>216.99999999999997</v>
      </c>
      <c r="AN1801" s="44">
        <v>23</v>
      </c>
      <c r="AO1801" s="44">
        <v>0</v>
      </c>
      <c r="AP1801" s="44">
        <v>23</v>
      </c>
      <c r="AQ1801" s="44">
        <v>236.99999999999997</v>
      </c>
      <c r="AR1801" s="44">
        <v>23</v>
      </c>
      <c r="AS1801" s="44">
        <v>113.88461812019811</v>
      </c>
      <c r="AT1801" s="44">
        <v>4</v>
      </c>
      <c r="AU1801" s="75">
        <v>1</v>
      </c>
      <c r="AW1801">
        <v>9</v>
      </c>
      <c r="AX1801">
        <v>0</v>
      </c>
      <c r="AY1801">
        <v>81.925570510048942</v>
      </c>
      <c r="AZ1801">
        <v>23</v>
      </c>
      <c r="BA1801">
        <v>216.99999999999997</v>
      </c>
      <c r="BB1801">
        <v>23</v>
      </c>
      <c r="BC1801">
        <v>0</v>
      </c>
      <c r="BD1801">
        <v>23</v>
      </c>
      <c r="BE1801">
        <v>236.99999999999997</v>
      </c>
      <c r="BF1801">
        <v>23</v>
      </c>
      <c r="BG1801">
        <v>113.88461812019811</v>
      </c>
      <c r="BH1801">
        <v>4</v>
      </c>
      <c r="BI1801">
        <v>1</v>
      </c>
      <c r="BJ1801" s="74">
        <f t="shared" si="140"/>
        <v>0.92199999999999993</v>
      </c>
      <c r="BK1801" s="92">
        <f t="shared" si="142"/>
        <v>9</v>
      </c>
      <c r="BN1801" s="67">
        <f t="shared" si="143"/>
        <v>0.55200000000000005</v>
      </c>
      <c r="BO1801" s="9">
        <f t="shared" si="144"/>
        <v>5</v>
      </c>
      <c r="BQ1801">
        <v>0.29699999999999999</v>
      </c>
      <c r="BR1801">
        <v>0.29699999999999999</v>
      </c>
      <c r="BT1801">
        <v>0.34300000000000003</v>
      </c>
      <c r="BU1801">
        <v>9</v>
      </c>
      <c r="BV1801">
        <v>0</v>
      </c>
      <c r="BW1801">
        <v>81.925570510048942</v>
      </c>
      <c r="BX1801">
        <v>23</v>
      </c>
      <c r="BY1801">
        <v>216.99999999999997</v>
      </c>
      <c r="BZ1801">
        <v>23</v>
      </c>
      <c r="CA1801">
        <v>0</v>
      </c>
      <c r="CB1801">
        <v>23</v>
      </c>
      <c r="CC1801">
        <v>236.99999999999997</v>
      </c>
      <c r="CD1801">
        <v>23</v>
      </c>
      <c r="CE1801">
        <v>113.88461812019811</v>
      </c>
      <c r="CF1801">
        <v>4</v>
      </c>
      <c r="CG1801">
        <v>1</v>
      </c>
      <c r="CM1801">
        <v>0.34300000000000003</v>
      </c>
      <c r="CQ1801" t="s">
        <v>162</v>
      </c>
      <c r="CR1801" t="s">
        <v>176</v>
      </c>
      <c r="CS1801" t="s">
        <v>242</v>
      </c>
      <c r="CT1801">
        <v>81.925570510048942</v>
      </c>
      <c r="CU1801">
        <v>23</v>
      </c>
      <c r="CV1801">
        <v>216.99999999999997</v>
      </c>
      <c r="CW1801">
        <v>23</v>
      </c>
      <c r="CX1801">
        <v>0</v>
      </c>
      <c r="CY1801">
        <v>23</v>
      </c>
      <c r="CZ1801">
        <v>236.99999999999997</v>
      </c>
      <c r="DA1801">
        <v>23</v>
      </c>
      <c r="DB1801">
        <v>113.88461812019811</v>
      </c>
      <c r="DC1801">
        <v>4</v>
      </c>
      <c r="DD1801">
        <v>1</v>
      </c>
      <c r="DF1801">
        <v>0.28100000000000003</v>
      </c>
    </row>
    <row r="1802" spans="1:110" x14ac:dyDescent="0.25">
      <c r="A1802" s="74">
        <v>3</v>
      </c>
      <c r="B1802" s="44">
        <v>2</v>
      </c>
      <c r="C1802" s="44">
        <v>1</v>
      </c>
      <c r="D1802" s="44">
        <v>8</v>
      </c>
      <c r="E1802" s="44">
        <v>0.10725838409587</v>
      </c>
      <c r="F1802" s="44">
        <v>1564.6578545</v>
      </c>
      <c r="G1802" s="75">
        <v>141.1</v>
      </c>
      <c r="H1802" s="74">
        <v>0.45300000000000001</v>
      </c>
      <c r="I1802" s="44">
        <v>4</v>
      </c>
      <c r="J1802" s="75">
        <v>0</v>
      </c>
      <c r="K1802" s="74">
        <v>0.36</v>
      </c>
      <c r="L1802" s="44">
        <v>4</v>
      </c>
      <c r="M1802" s="75">
        <v>0</v>
      </c>
      <c r="N1802" s="44">
        <v>0.29699999999999999</v>
      </c>
      <c r="O1802" s="44">
        <v>4</v>
      </c>
      <c r="P1802" s="75">
        <v>0</v>
      </c>
      <c r="Q1802" s="80">
        <f t="shared" si="141"/>
        <v>0.36999999999999994</v>
      </c>
      <c r="R1802" s="88">
        <f t="shared" si="141"/>
        <v>4</v>
      </c>
      <c r="T1802" s="74">
        <v>0.89100000000000001</v>
      </c>
      <c r="U1802" s="44">
        <v>9</v>
      </c>
      <c r="V1802" s="44">
        <v>0</v>
      </c>
      <c r="W1802" s="44">
        <v>81.842683006321238</v>
      </c>
      <c r="X1802" s="44">
        <v>23</v>
      </c>
      <c r="Y1802" s="44">
        <v>217.00000099999997</v>
      </c>
      <c r="Z1802" s="44">
        <v>23</v>
      </c>
      <c r="AA1802" s="44">
        <v>0</v>
      </c>
      <c r="AB1802" s="44">
        <v>23</v>
      </c>
      <c r="AC1802" s="44">
        <v>237</v>
      </c>
      <c r="AD1802" s="44">
        <v>23</v>
      </c>
      <c r="AE1802" s="44">
        <v>113.37493934481185</v>
      </c>
      <c r="AF1802" s="44">
        <v>4</v>
      </c>
      <c r="AG1802" s="75">
        <v>1</v>
      </c>
      <c r="AH1802" s="74">
        <v>0.92200000000000004</v>
      </c>
      <c r="AI1802" s="44">
        <v>9</v>
      </c>
      <c r="AJ1802" s="44">
        <v>0</v>
      </c>
      <c r="AK1802" s="44">
        <v>81.842683006321238</v>
      </c>
      <c r="AL1802" s="44">
        <v>23</v>
      </c>
      <c r="AM1802" s="44">
        <v>217.00000099999997</v>
      </c>
      <c r="AN1802" s="44">
        <v>23</v>
      </c>
      <c r="AO1802" s="44">
        <v>0</v>
      </c>
      <c r="AP1802" s="44">
        <v>23</v>
      </c>
      <c r="AQ1802" s="44">
        <v>237</v>
      </c>
      <c r="AR1802" s="44">
        <v>23</v>
      </c>
      <c r="AS1802" s="44">
        <v>113.37493934481185</v>
      </c>
      <c r="AT1802" s="44">
        <v>4</v>
      </c>
      <c r="AU1802" s="75">
        <v>1</v>
      </c>
      <c r="AW1802">
        <v>9</v>
      </c>
      <c r="AX1802">
        <v>0</v>
      </c>
      <c r="AY1802">
        <v>81.842683006321238</v>
      </c>
      <c r="AZ1802">
        <v>23</v>
      </c>
      <c r="BA1802">
        <v>217.00000099999997</v>
      </c>
      <c r="BB1802">
        <v>23</v>
      </c>
      <c r="BC1802">
        <v>0</v>
      </c>
      <c r="BD1802">
        <v>23</v>
      </c>
      <c r="BE1802">
        <v>237</v>
      </c>
      <c r="BF1802">
        <v>23</v>
      </c>
      <c r="BG1802">
        <v>113.37493934481185</v>
      </c>
      <c r="BH1802">
        <v>4</v>
      </c>
      <c r="BI1802">
        <v>1</v>
      </c>
      <c r="BJ1802" s="74">
        <f t="shared" si="140"/>
        <v>0.90650000000000008</v>
      </c>
      <c r="BK1802" s="92">
        <f t="shared" si="142"/>
        <v>9</v>
      </c>
      <c r="BN1802" s="67">
        <f t="shared" si="143"/>
        <v>0.5365000000000002</v>
      </c>
      <c r="BO1802" s="9">
        <f t="shared" si="144"/>
        <v>5</v>
      </c>
      <c r="BQ1802">
        <v>0.28100000000000003</v>
      </c>
      <c r="BR1802">
        <v>0.28100000000000003</v>
      </c>
      <c r="BT1802">
        <v>0.34399999999999997</v>
      </c>
      <c r="BU1802">
        <v>9</v>
      </c>
      <c r="BV1802">
        <v>0</v>
      </c>
      <c r="BW1802">
        <v>81.842683006321238</v>
      </c>
      <c r="BX1802">
        <v>23</v>
      </c>
      <c r="BY1802">
        <v>217.00000099999997</v>
      </c>
      <c r="BZ1802">
        <v>23</v>
      </c>
      <c r="CA1802">
        <v>0</v>
      </c>
      <c r="CB1802">
        <v>23</v>
      </c>
      <c r="CC1802">
        <v>237</v>
      </c>
      <c r="CD1802">
        <v>23</v>
      </c>
      <c r="CE1802">
        <v>113.37493934481185</v>
      </c>
      <c r="CF1802">
        <v>4</v>
      </c>
      <c r="CG1802">
        <v>1</v>
      </c>
      <c r="CM1802">
        <v>0.34399999999999997</v>
      </c>
      <c r="CQ1802" t="s">
        <v>162</v>
      </c>
      <c r="CR1802" t="s">
        <v>197</v>
      </c>
      <c r="CS1802" t="s">
        <v>242</v>
      </c>
      <c r="CT1802">
        <v>81.842683006321238</v>
      </c>
      <c r="CU1802">
        <v>23</v>
      </c>
      <c r="CV1802">
        <v>217.00000099999997</v>
      </c>
      <c r="CW1802">
        <v>23</v>
      </c>
      <c r="CX1802">
        <v>0</v>
      </c>
      <c r="CY1802">
        <v>23</v>
      </c>
      <c r="CZ1802">
        <v>237</v>
      </c>
      <c r="DA1802">
        <v>23</v>
      </c>
      <c r="DB1802">
        <v>113.37493934481185</v>
      </c>
      <c r="DC1802">
        <v>4</v>
      </c>
      <c r="DD1802">
        <v>1</v>
      </c>
      <c r="DF1802">
        <v>0.375</v>
      </c>
    </row>
    <row r="1803" spans="1:110" x14ac:dyDescent="0.25">
      <c r="A1803" s="74">
        <v>3</v>
      </c>
      <c r="B1803" s="44">
        <v>2</v>
      </c>
      <c r="C1803" s="44">
        <v>1</v>
      </c>
      <c r="D1803" s="44">
        <v>9</v>
      </c>
      <c r="E1803" s="44">
        <v>0.20479638860774699</v>
      </c>
      <c r="F1803" s="44">
        <v>1597.855116</v>
      </c>
      <c r="G1803" s="75">
        <v>149.15</v>
      </c>
      <c r="H1803" s="74">
        <v>0.437</v>
      </c>
      <c r="I1803" s="44">
        <v>4</v>
      </c>
      <c r="J1803" s="75">
        <v>0</v>
      </c>
      <c r="K1803" s="74">
        <v>0.34399999999999997</v>
      </c>
      <c r="L1803" s="44">
        <v>4</v>
      </c>
      <c r="M1803" s="75">
        <v>0</v>
      </c>
      <c r="N1803" s="44">
        <v>0.29699999999999999</v>
      </c>
      <c r="O1803" s="44">
        <v>4</v>
      </c>
      <c r="P1803" s="75">
        <v>0</v>
      </c>
      <c r="Q1803" s="80">
        <f t="shared" si="141"/>
        <v>0.35933333333333328</v>
      </c>
      <c r="R1803" s="88">
        <f t="shared" si="141"/>
        <v>4</v>
      </c>
      <c r="T1803" s="74">
        <v>0.89</v>
      </c>
      <c r="U1803" s="44">
        <v>9</v>
      </c>
      <c r="V1803" s="44">
        <v>0</v>
      </c>
      <c r="W1803" s="44">
        <v>81.76350484281194</v>
      </c>
      <c r="X1803" s="44">
        <v>23</v>
      </c>
      <c r="Y1803" s="44">
        <v>217</v>
      </c>
      <c r="Z1803" s="44">
        <v>23</v>
      </c>
      <c r="AA1803" s="44">
        <v>0</v>
      </c>
      <c r="AB1803" s="44">
        <v>23</v>
      </c>
      <c r="AC1803" s="44">
        <v>237</v>
      </c>
      <c r="AD1803" s="44">
        <v>23</v>
      </c>
      <c r="AE1803" s="44">
        <v>112.88630687836476</v>
      </c>
      <c r="AF1803" s="44">
        <v>4</v>
      </c>
      <c r="AG1803" s="75">
        <v>1</v>
      </c>
      <c r="AH1803" s="74">
        <v>0.93700000000000006</v>
      </c>
      <c r="AI1803" s="44">
        <v>9</v>
      </c>
      <c r="AJ1803" s="44">
        <v>0</v>
      </c>
      <c r="AK1803" s="44">
        <v>81.76350484281194</v>
      </c>
      <c r="AL1803" s="44">
        <v>23</v>
      </c>
      <c r="AM1803" s="44">
        <v>217</v>
      </c>
      <c r="AN1803" s="44">
        <v>23</v>
      </c>
      <c r="AO1803" s="44">
        <v>0</v>
      </c>
      <c r="AP1803" s="44">
        <v>23</v>
      </c>
      <c r="AQ1803" s="44">
        <v>237</v>
      </c>
      <c r="AR1803" s="44">
        <v>23</v>
      </c>
      <c r="AS1803" s="44">
        <v>112.88630687836476</v>
      </c>
      <c r="AT1803" s="44">
        <v>4</v>
      </c>
      <c r="AU1803" s="75">
        <v>1</v>
      </c>
      <c r="AW1803">
        <v>9</v>
      </c>
      <c r="AX1803">
        <v>0</v>
      </c>
      <c r="AY1803">
        <v>81.76350484281194</v>
      </c>
      <c r="AZ1803">
        <v>23</v>
      </c>
      <c r="BA1803">
        <v>217</v>
      </c>
      <c r="BB1803">
        <v>23</v>
      </c>
      <c r="BC1803">
        <v>0</v>
      </c>
      <c r="BD1803">
        <v>23</v>
      </c>
      <c r="BE1803">
        <v>237</v>
      </c>
      <c r="BF1803">
        <v>23</v>
      </c>
      <c r="BG1803">
        <v>112.88630687836476</v>
      </c>
      <c r="BH1803">
        <v>4</v>
      </c>
      <c r="BI1803">
        <v>1</v>
      </c>
      <c r="BJ1803" s="74">
        <f t="shared" si="140"/>
        <v>0.91349999999999998</v>
      </c>
      <c r="BK1803" s="92">
        <f t="shared" si="142"/>
        <v>9</v>
      </c>
      <c r="BN1803" s="67">
        <f t="shared" si="143"/>
        <v>0.5541666666666667</v>
      </c>
      <c r="BO1803" s="9">
        <f t="shared" si="144"/>
        <v>5</v>
      </c>
      <c r="BQ1803">
        <v>0.28199999999999997</v>
      </c>
      <c r="BR1803">
        <v>0.28199999999999997</v>
      </c>
      <c r="BT1803">
        <v>0.36</v>
      </c>
      <c r="BU1803">
        <v>9</v>
      </c>
      <c r="BV1803">
        <v>0</v>
      </c>
      <c r="BW1803">
        <v>81.76350484281194</v>
      </c>
      <c r="BX1803">
        <v>23</v>
      </c>
      <c r="BY1803">
        <v>217</v>
      </c>
      <c r="BZ1803">
        <v>23</v>
      </c>
      <c r="CA1803">
        <v>0</v>
      </c>
      <c r="CB1803">
        <v>23</v>
      </c>
      <c r="CC1803">
        <v>237</v>
      </c>
      <c r="CD1803">
        <v>23</v>
      </c>
      <c r="CE1803">
        <v>112.88630687836476</v>
      </c>
      <c r="CF1803">
        <v>4</v>
      </c>
      <c r="CG1803">
        <v>1</v>
      </c>
      <c r="CM1803">
        <v>0.36</v>
      </c>
      <c r="CQ1803" t="s">
        <v>162</v>
      </c>
      <c r="CR1803" t="s">
        <v>176</v>
      </c>
      <c r="CS1803" t="s">
        <v>242</v>
      </c>
      <c r="CT1803">
        <v>81.76350484281194</v>
      </c>
      <c r="CU1803">
        <v>23</v>
      </c>
      <c r="CV1803">
        <v>217</v>
      </c>
      <c r="CW1803">
        <v>23</v>
      </c>
      <c r="CX1803">
        <v>0</v>
      </c>
      <c r="CY1803">
        <v>23</v>
      </c>
      <c r="CZ1803">
        <v>237</v>
      </c>
      <c r="DA1803">
        <v>23</v>
      </c>
      <c r="DB1803">
        <v>112.88630687836476</v>
      </c>
      <c r="DC1803">
        <v>4</v>
      </c>
      <c r="DD1803">
        <v>1</v>
      </c>
      <c r="DF1803">
        <v>0.28100000000000003</v>
      </c>
    </row>
    <row r="1804" spans="1:110" x14ac:dyDescent="0.25">
      <c r="A1804" s="74">
        <v>3</v>
      </c>
      <c r="B1804" s="44">
        <v>2</v>
      </c>
      <c r="C1804" s="44">
        <v>1</v>
      </c>
      <c r="D1804" s="44">
        <v>10</v>
      </c>
      <c r="E1804" s="44">
        <v>0.30233439311960703</v>
      </c>
      <c r="F1804" s="44">
        <v>1631.0523774999999</v>
      </c>
      <c r="G1804" s="75">
        <v>157.19999999999999</v>
      </c>
      <c r="H1804" s="74">
        <v>0.438</v>
      </c>
      <c r="I1804" s="44">
        <v>4</v>
      </c>
      <c r="J1804" s="75">
        <v>0</v>
      </c>
      <c r="K1804" s="74">
        <v>0.34399999999999997</v>
      </c>
      <c r="L1804" s="44">
        <v>4</v>
      </c>
      <c r="M1804" s="75">
        <v>0</v>
      </c>
      <c r="N1804" s="44">
        <v>0.29699999999999999</v>
      </c>
      <c r="O1804" s="44">
        <v>4</v>
      </c>
      <c r="P1804" s="75">
        <v>0</v>
      </c>
      <c r="Q1804" s="80">
        <f t="shared" si="141"/>
        <v>0.35966666666666663</v>
      </c>
      <c r="R1804" s="88">
        <f t="shared" si="141"/>
        <v>4</v>
      </c>
      <c r="T1804" s="74">
        <v>0.89100000000000001</v>
      </c>
      <c r="U1804" s="44">
        <v>9</v>
      </c>
      <c r="V1804" s="44">
        <v>0</v>
      </c>
      <c r="W1804" s="44">
        <v>81.687786639041505</v>
      </c>
      <c r="X1804" s="44">
        <v>23</v>
      </c>
      <c r="Y1804" s="44">
        <v>216.99999999999997</v>
      </c>
      <c r="Z1804" s="44">
        <v>23</v>
      </c>
      <c r="AA1804" s="44">
        <v>0</v>
      </c>
      <c r="AB1804" s="44">
        <v>23</v>
      </c>
      <c r="AC1804" s="44">
        <v>236.99999999999997</v>
      </c>
      <c r="AD1804" s="44">
        <v>23</v>
      </c>
      <c r="AE1804" s="44">
        <v>112.41749963689486</v>
      </c>
      <c r="AF1804" s="44">
        <v>4</v>
      </c>
      <c r="AG1804" s="75">
        <v>1</v>
      </c>
      <c r="AH1804" s="74">
        <v>0.93700000000000006</v>
      </c>
      <c r="AI1804" s="44">
        <v>9</v>
      </c>
      <c r="AJ1804" s="44">
        <v>0</v>
      </c>
      <c r="AK1804" s="44">
        <v>81.687786639041505</v>
      </c>
      <c r="AL1804" s="44">
        <v>23</v>
      </c>
      <c r="AM1804" s="44">
        <v>216.99999999999997</v>
      </c>
      <c r="AN1804" s="44">
        <v>23</v>
      </c>
      <c r="AO1804" s="44">
        <v>0</v>
      </c>
      <c r="AP1804" s="44">
        <v>23</v>
      </c>
      <c r="AQ1804" s="44">
        <v>236.99999999999997</v>
      </c>
      <c r="AR1804" s="44">
        <v>23</v>
      </c>
      <c r="AS1804" s="44">
        <v>112.41749963689486</v>
      </c>
      <c r="AT1804" s="44">
        <v>4</v>
      </c>
      <c r="AU1804" s="75">
        <v>1</v>
      </c>
      <c r="AW1804">
        <v>9</v>
      </c>
      <c r="AX1804">
        <v>0</v>
      </c>
      <c r="AY1804">
        <v>81.687786639041505</v>
      </c>
      <c r="AZ1804">
        <v>23</v>
      </c>
      <c r="BA1804">
        <v>216.99999999999997</v>
      </c>
      <c r="BB1804">
        <v>23</v>
      </c>
      <c r="BC1804">
        <v>0</v>
      </c>
      <c r="BD1804">
        <v>23</v>
      </c>
      <c r="BE1804">
        <v>236.99999999999997</v>
      </c>
      <c r="BF1804">
        <v>23</v>
      </c>
      <c r="BG1804">
        <v>112.41749963689486</v>
      </c>
      <c r="BH1804">
        <v>4</v>
      </c>
      <c r="BI1804">
        <v>1</v>
      </c>
      <c r="BJ1804" s="74">
        <f t="shared" si="140"/>
        <v>0.91400000000000003</v>
      </c>
      <c r="BK1804" s="92">
        <f t="shared" si="142"/>
        <v>9</v>
      </c>
      <c r="BN1804" s="67">
        <f t="shared" si="143"/>
        <v>0.55433333333333334</v>
      </c>
      <c r="BO1804" s="9">
        <f t="shared" si="144"/>
        <v>5</v>
      </c>
      <c r="BQ1804">
        <v>0.29699999999999999</v>
      </c>
      <c r="BR1804">
        <v>0.29699999999999999</v>
      </c>
      <c r="BT1804">
        <v>0.36</v>
      </c>
      <c r="BU1804">
        <v>9</v>
      </c>
      <c r="BV1804">
        <v>0</v>
      </c>
      <c r="BW1804">
        <v>81.687786639041505</v>
      </c>
      <c r="BX1804">
        <v>23</v>
      </c>
      <c r="BY1804">
        <v>216.99999999999997</v>
      </c>
      <c r="BZ1804">
        <v>23</v>
      </c>
      <c r="CA1804">
        <v>0</v>
      </c>
      <c r="CB1804">
        <v>23</v>
      </c>
      <c r="CC1804">
        <v>236.99999999999997</v>
      </c>
      <c r="CD1804">
        <v>23</v>
      </c>
      <c r="CE1804">
        <v>112.41749963689486</v>
      </c>
      <c r="CF1804">
        <v>4</v>
      </c>
      <c r="CG1804">
        <v>1</v>
      </c>
      <c r="CM1804">
        <v>0.36</v>
      </c>
      <c r="CQ1804" t="s">
        <v>162</v>
      </c>
      <c r="CR1804" t="s">
        <v>180</v>
      </c>
      <c r="CS1804" t="s">
        <v>242</v>
      </c>
      <c r="CT1804">
        <v>81.687786639041505</v>
      </c>
      <c r="CU1804">
        <v>23</v>
      </c>
      <c r="CV1804">
        <v>216.99999999999997</v>
      </c>
      <c r="CW1804">
        <v>23</v>
      </c>
      <c r="CX1804">
        <v>0</v>
      </c>
      <c r="CY1804">
        <v>23</v>
      </c>
      <c r="CZ1804">
        <v>236.99999999999997</v>
      </c>
      <c r="DA1804">
        <v>23</v>
      </c>
      <c r="DB1804">
        <v>112.41749963689486</v>
      </c>
      <c r="DC1804">
        <v>4</v>
      </c>
      <c r="DD1804">
        <v>1</v>
      </c>
      <c r="DF1804">
        <v>0.26600000000000001</v>
      </c>
    </row>
    <row r="1805" spans="1:110" x14ac:dyDescent="0.25">
      <c r="A1805" s="74">
        <v>3</v>
      </c>
      <c r="B1805" s="44">
        <v>2</v>
      </c>
      <c r="C1805" s="44">
        <v>1</v>
      </c>
      <c r="D1805" s="44">
        <v>11</v>
      </c>
      <c r="E1805" s="44">
        <v>0.39987239763150101</v>
      </c>
      <c r="F1805" s="44">
        <v>1664.2496389999999</v>
      </c>
      <c r="G1805" s="75">
        <v>165.25</v>
      </c>
      <c r="H1805" s="74">
        <v>0.45300000000000001</v>
      </c>
      <c r="I1805" s="44">
        <v>4</v>
      </c>
      <c r="J1805" s="75">
        <v>0</v>
      </c>
      <c r="K1805" s="74">
        <v>0.34300000000000003</v>
      </c>
      <c r="L1805" s="44">
        <v>4</v>
      </c>
      <c r="M1805" s="75">
        <v>0</v>
      </c>
      <c r="N1805" s="44">
        <v>0.29699999999999999</v>
      </c>
      <c r="O1805" s="44">
        <v>4</v>
      </c>
      <c r="P1805" s="75">
        <v>0</v>
      </c>
      <c r="Q1805" s="80">
        <f t="shared" si="141"/>
        <v>0.36433333333333334</v>
      </c>
      <c r="R1805" s="88">
        <f t="shared" si="141"/>
        <v>4</v>
      </c>
      <c r="T1805" s="74">
        <v>0.89100000000000001</v>
      </c>
      <c r="U1805" s="44">
        <v>9</v>
      </c>
      <c r="V1805" s="44">
        <v>0</v>
      </c>
      <c r="W1805" s="44">
        <v>81.615285861745548</v>
      </c>
      <c r="X1805" s="44">
        <v>23</v>
      </c>
      <c r="Y1805" s="44">
        <v>217</v>
      </c>
      <c r="Z1805" s="44">
        <v>23</v>
      </c>
      <c r="AA1805" s="44">
        <v>0</v>
      </c>
      <c r="AB1805" s="44">
        <v>23</v>
      </c>
      <c r="AC1805" s="44">
        <v>237</v>
      </c>
      <c r="AD1805" s="44">
        <v>23</v>
      </c>
      <c r="AE1805" s="44">
        <v>111.96731813965073</v>
      </c>
      <c r="AF1805" s="44">
        <v>4</v>
      </c>
      <c r="AG1805" s="75">
        <v>1</v>
      </c>
      <c r="AH1805" s="74">
        <v>0.93799999999999994</v>
      </c>
      <c r="AI1805" s="44">
        <v>9</v>
      </c>
      <c r="AJ1805" s="44">
        <v>0</v>
      </c>
      <c r="AK1805" s="44">
        <v>81.615285861745548</v>
      </c>
      <c r="AL1805" s="44">
        <v>23</v>
      </c>
      <c r="AM1805" s="44">
        <v>217</v>
      </c>
      <c r="AN1805" s="44">
        <v>23</v>
      </c>
      <c r="AO1805" s="44">
        <v>0</v>
      </c>
      <c r="AP1805" s="44">
        <v>23</v>
      </c>
      <c r="AQ1805" s="44">
        <v>237</v>
      </c>
      <c r="AR1805" s="44">
        <v>23</v>
      </c>
      <c r="AS1805" s="44">
        <v>111.96731813965073</v>
      </c>
      <c r="AT1805" s="44">
        <v>4</v>
      </c>
      <c r="AU1805" s="75">
        <v>1</v>
      </c>
      <c r="AW1805">
        <v>9</v>
      </c>
      <c r="AX1805">
        <v>0</v>
      </c>
      <c r="AY1805">
        <v>81.615285861745548</v>
      </c>
      <c r="AZ1805">
        <v>23</v>
      </c>
      <c r="BA1805">
        <v>217</v>
      </c>
      <c r="BB1805">
        <v>23</v>
      </c>
      <c r="BC1805">
        <v>0</v>
      </c>
      <c r="BD1805">
        <v>23</v>
      </c>
      <c r="BE1805">
        <v>237</v>
      </c>
      <c r="BF1805">
        <v>23</v>
      </c>
      <c r="BG1805">
        <v>111.96731813965073</v>
      </c>
      <c r="BH1805">
        <v>4</v>
      </c>
      <c r="BI1805">
        <v>1</v>
      </c>
      <c r="BJ1805" s="74">
        <f t="shared" si="140"/>
        <v>0.91449999999999998</v>
      </c>
      <c r="BK1805" s="92">
        <f t="shared" si="142"/>
        <v>9</v>
      </c>
      <c r="BN1805" s="67">
        <f t="shared" si="143"/>
        <v>0.55016666666666669</v>
      </c>
      <c r="BO1805" s="9">
        <f t="shared" si="144"/>
        <v>5</v>
      </c>
      <c r="BQ1805">
        <v>0.28199999999999997</v>
      </c>
      <c r="BR1805">
        <v>0.28199999999999997</v>
      </c>
      <c r="BT1805">
        <v>0.34399999999999997</v>
      </c>
      <c r="BU1805">
        <v>9</v>
      </c>
      <c r="BV1805">
        <v>0</v>
      </c>
      <c r="BW1805">
        <v>81.615285861745548</v>
      </c>
      <c r="BX1805">
        <v>23</v>
      </c>
      <c r="BY1805">
        <v>217</v>
      </c>
      <c r="BZ1805">
        <v>23</v>
      </c>
      <c r="CA1805">
        <v>0</v>
      </c>
      <c r="CB1805">
        <v>23</v>
      </c>
      <c r="CC1805">
        <v>237</v>
      </c>
      <c r="CD1805">
        <v>23</v>
      </c>
      <c r="CE1805">
        <v>111.96731813965073</v>
      </c>
      <c r="CF1805">
        <v>4</v>
      </c>
      <c r="CG1805">
        <v>1</v>
      </c>
      <c r="CM1805">
        <v>0.34399999999999997</v>
      </c>
      <c r="CQ1805" t="s">
        <v>162</v>
      </c>
      <c r="CR1805" t="s">
        <v>176</v>
      </c>
      <c r="CS1805" t="s">
        <v>242</v>
      </c>
      <c r="CT1805">
        <v>81.615285861745548</v>
      </c>
      <c r="CU1805">
        <v>23</v>
      </c>
      <c r="CV1805">
        <v>217</v>
      </c>
      <c r="CW1805">
        <v>23</v>
      </c>
      <c r="CX1805">
        <v>0</v>
      </c>
      <c r="CY1805">
        <v>23</v>
      </c>
      <c r="CZ1805">
        <v>237</v>
      </c>
      <c r="DA1805">
        <v>23</v>
      </c>
      <c r="DB1805">
        <v>111.96731813965073</v>
      </c>
      <c r="DC1805">
        <v>4</v>
      </c>
      <c r="DD1805">
        <v>1</v>
      </c>
      <c r="DF1805">
        <v>0.28100000000000003</v>
      </c>
    </row>
    <row r="1806" spans="1:110" x14ac:dyDescent="0.25">
      <c r="A1806" s="74">
        <v>3</v>
      </c>
      <c r="B1806" s="44">
        <v>2</v>
      </c>
      <c r="C1806" s="44">
        <v>1</v>
      </c>
      <c r="D1806" s="44">
        <v>12</v>
      </c>
      <c r="E1806" s="44">
        <v>0.49741040214337801</v>
      </c>
      <c r="F1806" s="44">
        <v>1697.4469004999901</v>
      </c>
      <c r="G1806" s="75">
        <v>173.3</v>
      </c>
      <c r="H1806" s="74">
        <v>0.438</v>
      </c>
      <c r="I1806" s="44">
        <v>4</v>
      </c>
      <c r="J1806" s="75">
        <v>0</v>
      </c>
      <c r="K1806" s="74">
        <v>0.34300000000000003</v>
      </c>
      <c r="L1806" s="44">
        <v>4</v>
      </c>
      <c r="M1806" s="75">
        <v>0</v>
      </c>
      <c r="N1806" s="44">
        <v>0.29699999999999999</v>
      </c>
      <c r="O1806" s="44">
        <v>4</v>
      </c>
      <c r="P1806" s="75">
        <v>0</v>
      </c>
      <c r="Q1806" s="80">
        <f t="shared" si="141"/>
        <v>0.35933333333333334</v>
      </c>
      <c r="R1806" s="88">
        <f t="shared" si="141"/>
        <v>4</v>
      </c>
      <c r="T1806" s="74">
        <v>0.89</v>
      </c>
      <c r="U1806" s="44">
        <v>9</v>
      </c>
      <c r="V1806" s="44">
        <v>0</v>
      </c>
      <c r="W1806" s="44">
        <v>81.545802793050896</v>
      </c>
      <c r="X1806" s="44">
        <v>23</v>
      </c>
      <c r="Y1806" s="44">
        <v>217</v>
      </c>
      <c r="Z1806" s="44">
        <v>23</v>
      </c>
      <c r="AA1806" s="44">
        <v>0</v>
      </c>
      <c r="AB1806" s="44">
        <v>23</v>
      </c>
      <c r="AC1806" s="44">
        <v>237</v>
      </c>
      <c r="AD1806" s="44">
        <v>23</v>
      </c>
      <c r="AE1806" s="44">
        <v>111.53467427908373</v>
      </c>
      <c r="AF1806" s="44">
        <v>4</v>
      </c>
      <c r="AG1806" s="75">
        <v>1</v>
      </c>
      <c r="AH1806" s="74">
        <v>0.93700000000000006</v>
      </c>
      <c r="AI1806" s="44">
        <v>9</v>
      </c>
      <c r="AJ1806" s="44">
        <v>0</v>
      </c>
      <c r="AK1806" s="44">
        <v>81.545802793050896</v>
      </c>
      <c r="AL1806" s="44">
        <v>23</v>
      </c>
      <c r="AM1806" s="44">
        <v>217</v>
      </c>
      <c r="AN1806" s="44">
        <v>23</v>
      </c>
      <c r="AO1806" s="44">
        <v>0</v>
      </c>
      <c r="AP1806" s="44">
        <v>23</v>
      </c>
      <c r="AQ1806" s="44">
        <v>237</v>
      </c>
      <c r="AR1806" s="44">
        <v>23</v>
      </c>
      <c r="AS1806" s="44">
        <v>111.53467427908373</v>
      </c>
      <c r="AT1806" s="44">
        <v>4</v>
      </c>
      <c r="AU1806" s="75">
        <v>1</v>
      </c>
      <c r="AW1806">
        <v>9</v>
      </c>
      <c r="AX1806">
        <v>0</v>
      </c>
      <c r="AY1806">
        <v>81.545802793050896</v>
      </c>
      <c r="AZ1806">
        <v>23</v>
      </c>
      <c r="BA1806">
        <v>217</v>
      </c>
      <c r="BB1806">
        <v>23</v>
      </c>
      <c r="BC1806">
        <v>0</v>
      </c>
      <c r="BD1806">
        <v>23</v>
      </c>
      <c r="BE1806">
        <v>237</v>
      </c>
      <c r="BF1806">
        <v>23</v>
      </c>
      <c r="BG1806">
        <v>111.53467427908373</v>
      </c>
      <c r="BH1806">
        <v>4</v>
      </c>
      <c r="BI1806">
        <v>1</v>
      </c>
      <c r="BJ1806" s="74">
        <f t="shared" si="140"/>
        <v>0.91349999999999998</v>
      </c>
      <c r="BK1806" s="92">
        <f t="shared" si="142"/>
        <v>9</v>
      </c>
      <c r="BN1806" s="67">
        <f t="shared" si="143"/>
        <v>0.5541666666666667</v>
      </c>
      <c r="BO1806" s="9">
        <f t="shared" si="144"/>
        <v>5</v>
      </c>
      <c r="BQ1806">
        <v>0.28100000000000003</v>
      </c>
      <c r="BR1806">
        <v>0.28100000000000003</v>
      </c>
      <c r="BT1806">
        <v>0.34399999999999997</v>
      </c>
      <c r="BU1806">
        <v>9</v>
      </c>
      <c r="BV1806">
        <v>0</v>
      </c>
      <c r="BW1806">
        <v>81.545802793050896</v>
      </c>
      <c r="BX1806">
        <v>23</v>
      </c>
      <c r="BY1806">
        <v>217</v>
      </c>
      <c r="BZ1806">
        <v>23</v>
      </c>
      <c r="CA1806">
        <v>0</v>
      </c>
      <c r="CB1806">
        <v>23</v>
      </c>
      <c r="CC1806">
        <v>237</v>
      </c>
      <c r="CD1806">
        <v>23</v>
      </c>
      <c r="CE1806">
        <v>111.53467427908373</v>
      </c>
      <c r="CF1806">
        <v>4</v>
      </c>
      <c r="CG1806">
        <v>1</v>
      </c>
      <c r="CM1806">
        <v>0.34399999999999997</v>
      </c>
      <c r="CQ1806" t="s">
        <v>162</v>
      </c>
      <c r="CR1806" t="s">
        <v>179</v>
      </c>
      <c r="CS1806" t="s">
        <v>242</v>
      </c>
      <c r="CT1806">
        <v>81.545802793050896</v>
      </c>
      <c r="CU1806">
        <v>23</v>
      </c>
      <c r="CV1806">
        <v>217</v>
      </c>
      <c r="CW1806">
        <v>23</v>
      </c>
      <c r="CX1806">
        <v>0</v>
      </c>
      <c r="CY1806">
        <v>23</v>
      </c>
      <c r="CZ1806">
        <v>237</v>
      </c>
      <c r="DA1806">
        <v>23</v>
      </c>
      <c r="DB1806">
        <v>111.53467427908373</v>
      </c>
      <c r="DC1806">
        <v>4</v>
      </c>
      <c r="DD1806">
        <v>1</v>
      </c>
      <c r="DF1806">
        <v>0.26500000000000001</v>
      </c>
    </row>
    <row r="1807" spans="1:110" x14ac:dyDescent="0.25">
      <c r="A1807" s="74">
        <v>3</v>
      </c>
      <c r="B1807" s="44">
        <v>2</v>
      </c>
      <c r="C1807" s="44">
        <v>2</v>
      </c>
      <c r="D1807" s="44">
        <v>0</v>
      </c>
      <c r="E1807" s="44">
        <v>-0.36228583133909398</v>
      </c>
      <c r="F1807" s="44">
        <v>1423.75511849999</v>
      </c>
      <c r="G1807" s="75">
        <v>83.44</v>
      </c>
      <c r="H1807" s="74">
        <v>0.438</v>
      </c>
      <c r="I1807" s="44">
        <v>4</v>
      </c>
      <c r="J1807" s="75">
        <v>0</v>
      </c>
      <c r="K1807" s="74">
        <v>0.35899999999999999</v>
      </c>
      <c r="L1807" s="44">
        <v>4</v>
      </c>
      <c r="M1807" s="75">
        <v>0</v>
      </c>
      <c r="N1807" s="44">
        <v>0.28100000000000003</v>
      </c>
      <c r="O1807" s="44">
        <v>4</v>
      </c>
      <c r="P1807" s="75">
        <v>0</v>
      </c>
      <c r="Q1807" s="80">
        <f t="shared" si="141"/>
        <v>0.35933333333333328</v>
      </c>
      <c r="R1807" s="88">
        <f t="shared" si="141"/>
        <v>4</v>
      </c>
      <c r="T1807" s="74">
        <v>0.81299999999999994</v>
      </c>
      <c r="U1807" s="44">
        <v>7</v>
      </c>
      <c r="V1807" s="44">
        <v>0</v>
      </c>
      <c r="W1807" s="44">
        <v>0</v>
      </c>
      <c r="X1807" s="44">
        <v>23</v>
      </c>
      <c r="Y1807" s="44">
        <v>217</v>
      </c>
      <c r="Z1807" s="44">
        <v>23</v>
      </c>
      <c r="AA1807" s="44">
        <v>237</v>
      </c>
      <c r="AB1807" s="44">
        <v>23</v>
      </c>
      <c r="AC1807" s="44">
        <v>0</v>
      </c>
      <c r="AD1807" s="44">
        <v>23</v>
      </c>
      <c r="AE1807" s="44">
        <v>118.83827792278092</v>
      </c>
      <c r="AF1807" s="44">
        <v>4</v>
      </c>
      <c r="AG1807" s="75">
        <v>0.9</v>
      </c>
      <c r="AH1807" s="74">
        <v>0.85899999999999999</v>
      </c>
      <c r="AI1807" s="44">
        <v>7</v>
      </c>
      <c r="AJ1807" s="44">
        <v>0</v>
      </c>
      <c r="AK1807" s="44">
        <v>0</v>
      </c>
      <c r="AL1807" s="44">
        <v>23</v>
      </c>
      <c r="AM1807" s="44">
        <v>217</v>
      </c>
      <c r="AN1807" s="44">
        <v>23</v>
      </c>
      <c r="AO1807" s="44">
        <v>237</v>
      </c>
      <c r="AP1807" s="44">
        <v>23</v>
      </c>
      <c r="AQ1807" s="44">
        <v>0</v>
      </c>
      <c r="AR1807" s="44">
        <v>23</v>
      </c>
      <c r="AS1807" s="44">
        <v>118.83827792278092</v>
      </c>
      <c r="AT1807" s="44">
        <v>4</v>
      </c>
      <c r="AU1807" s="75">
        <v>0.9</v>
      </c>
      <c r="AW1807">
        <v>7</v>
      </c>
      <c r="AX1807">
        <v>0</v>
      </c>
      <c r="AY1807">
        <v>0</v>
      </c>
      <c r="AZ1807">
        <v>23</v>
      </c>
      <c r="BA1807">
        <v>217</v>
      </c>
      <c r="BB1807">
        <v>23</v>
      </c>
      <c r="BC1807">
        <v>237</v>
      </c>
      <c r="BD1807">
        <v>23</v>
      </c>
      <c r="BE1807">
        <v>0</v>
      </c>
      <c r="BF1807">
        <v>23</v>
      </c>
      <c r="BG1807">
        <v>118.83827792278092</v>
      </c>
      <c r="BH1807">
        <v>4</v>
      </c>
      <c r="BI1807">
        <v>0.9</v>
      </c>
      <c r="BJ1807" s="74">
        <f t="shared" si="140"/>
        <v>0.83599999999999997</v>
      </c>
      <c r="BK1807" s="92">
        <f t="shared" si="142"/>
        <v>7</v>
      </c>
      <c r="BN1807" s="67">
        <f t="shared" si="143"/>
        <v>0.47666666666666668</v>
      </c>
      <c r="BO1807" s="9">
        <f t="shared" si="144"/>
        <v>3</v>
      </c>
      <c r="BQ1807">
        <v>0.26600000000000001</v>
      </c>
      <c r="BR1807">
        <v>0.26600000000000001</v>
      </c>
      <c r="BT1807">
        <v>0.312</v>
      </c>
      <c r="BU1807">
        <v>7</v>
      </c>
      <c r="BV1807">
        <v>0</v>
      </c>
      <c r="BW1807">
        <v>0</v>
      </c>
      <c r="BX1807">
        <v>23</v>
      </c>
      <c r="BY1807">
        <v>217</v>
      </c>
      <c r="BZ1807">
        <v>23</v>
      </c>
      <c r="CA1807">
        <v>237</v>
      </c>
      <c r="CB1807">
        <v>23</v>
      </c>
      <c r="CC1807">
        <v>0</v>
      </c>
      <c r="CD1807">
        <v>23</v>
      </c>
      <c r="CE1807">
        <v>118.83827792278092</v>
      </c>
      <c r="CF1807">
        <v>4</v>
      </c>
      <c r="CG1807">
        <v>0.9</v>
      </c>
      <c r="CM1807">
        <v>0.312</v>
      </c>
      <c r="CQ1807" t="s">
        <v>162</v>
      </c>
      <c r="CR1807" t="s">
        <v>173</v>
      </c>
      <c r="CS1807" t="s">
        <v>183</v>
      </c>
      <c r="CT1807">
        <v>0</v>
      </c>
      <c r="CU1807">
        <v>23</v>
      </c>
      <c r="CV1807">
        <v>217</v>
      </c>
      <c r="CW1807">
        <v>23</v>
      </c>
      <c r="CX1807">
        <v>237</v>
      </c>
      <c r="CY1807">
        <v>23</v>
      </c>
      <c r="CZ1807">
        <v>0</v>
      </c>
      <c r="DA1807">
        <v>23</v>
      </c>
      <c r="DB1807">
        <v>118.83827792278092</v>
      </c>
      <c r="DC1807">
        <v>4</v>
      </c>
      <c r="DD1807">
        <v>0.9</v>
      </c>
      <c r="DF1807">
        <v>0.23400000000000001</v>
      </c>
    </row>
    <row r="1808" spans="1:110" x14ac:dyDescent="0.25">
      <c r="A1808" s="74">
        <v>3</v>
      </c>
      <c r="B1808" s="44">
        <v>2</v>
      </c>
      <c r="C1808" s="44">
        <v>2</v>
      </c>
      <c r="D1808" s="44">
        <v>1</v>
      </c>
      <c r="E1808" s="44">
        <v>-0.26474782682721698</v>
      </c>
      <c r="F1808" s="44">
        <v>1456.9523799999999</v>
      </c>
      <c r="G1808" s="75">
        <v>91.49</v>
      </c>
      <c r="H1808" s="74">
        <v>0.46899999999999997</v>
      </c>
      <c r="I1808" s="44">
        <v>4</v>
      </c>
      <c r="J1808" s="75">
        <v>0</v>
      </c>
      <c r="K1808" s="74">
        <v>0.375</v>
      </c>
      <c r="L1808" s="44">
        <v>4</v>
      </c>
      <c r="M1808" s="75">
        <v>0</v>
      </c>
      <c r="N1808" s="44">
        <v>0.29599999999999999</v>
      </c>
      <c r="O1808" s="44">
        <v>4</v>
      </c>
      <c r="P1808" s="75">
        <v>0</v>
      </c>
      <c r="Q1808" s="80">
        <f t="shared" si="141"/>
        <v>0.37999999999999995</v>
      </c>
      <c r="R1808" s="88">
        <f t="shared" si="141"/>
        <v>4</v>
      </c>
      <c r="T1808" s="74">
        <v>0.89100000000000001</v>
      </c>
      <c r="U1808" s="44">
        <v>9</v>
      </c>
      <c r="V1808" s="44">
        <v>0</v>
      </c>
      <c r="W1808" s="44">
        <v>237</v>
      </c>
      <c r="X1808" s="44">
        <v>23</v>
      </c>
      <c r="Y1808" s="44">
        <v>81.366464930549625</v>
      </c>
      <c r="Z1808" s="44">
        <v>23</v>
      </c>
      <c r="AA1808" s="44">
        <v>217</v>
      </c>
      <c r="AB1808" s="44">
        <v>23</v>
      </c>
      <c r="AC1808" s="44">
        <v>0</v>
      </c>
      <c r="AD1808" s="44">
        <v>23</v>
      </c>
      <c r="AE1808" s="44">
        <v>115.9802389020727</v>
      </c>
      <c r="AF1808" s="44">
        <v>4</v>
      </c>
      <c r="AG1808" s="75">
        <v>1</v>
      </c>
      <c r="AH1808" s="74">
        <v>0.93700000000000006</v>
      </c>
      <c r="AI1808" s="44">
        <v>9</v>
      </c>
      <c r="AJ1808" s="44">
        <v>0</v>
      </c>
      <c r="AK1808" s="44">
        <v>237</v>
      </c>
      <c r="AL1808" s="44">
        <v>23</v>
      </c>
      <c r="AM1808" s="44">
        <v>81.366464930549625</v>
      </c>
      <c r="AN1808" s="44">
        <v>23</v>
      </c>
      <c r="AO1808" s="44">
        <v>217</v>
      </c>
      <c r="AP1808" s="44">
        <v>23</v>
      </c>
      <c r="AQ1808" s="44">
        <v>0</v>
      </c>
      <c r="AR1808" s="44">
        <v>23</v>
      </c>
      <c r="AS1808" s="44">
        <v>115.9802389020727</v>
      </c>
      <c r="AT1808" s="44">
        <v>4</v>
      </c>
      <c r="AU1808" s="75">
        <v>1</v>
      </c>
      <c r="AW1808">
        <v>9</v>
      </c>
      <c r="AX1808">
        <v>0</v>
      </c>
      <c r="AY1808">
        <v>237</v>
      </c>
      <c r="AZ1808">
        <v>23</v>
      </c>
      <c r="BA1808">
        <v>81.366464930549625</v>
      </c>
      <c r="BB1808">
        <v>23</v>
      </c>
      <c r="BC1808">
        <v>217</v>
      </c>
      <c r="BD1808">
        <v>23</v>
      </c>
      <c r="BE1808">
        <v>0</v>
      </c>
      <c r="BF1808">
        <v>23</v>
      </c>
      <c r="BG1808">
        <v>115.9802389020727</v>
      </c>
      <c r="BH1808">
        <v>4</v>
      </c>
      <c r="BI1808">
        <v>1</v>
      </c>
      <c r="BJ1808" s="74">
        <f t="shared" si="140"/>
        <v>0.91400000000000003</v>
      </c>
      <c r="BK1808" s="92">
        <f t="shared" si="142"/>
        <v>9</v>
      </c>
      <c r="BN1808" s="67">
        <f t="shared" si="143"/>
        <v>0.53400000000000003</v>
      </c>
      <c r="BO1808" s="9">
        <f t="shared" si="144"/>
        <v>5</v>
      </c>
      <c r="BQ1808">
        <v>0.28100000000000003</v>
      </c>
      <c r="BR1808">
        <v>0.28100000000000003</v>
      </c>
      <c r="BT1808">
        <v>0.375</v>
      </c>
      <c r="BU1808">
        <v>9</v>
      </c>
      <c r="BV1808">
        <v>0</v>
      </c>
      <c r="BW1808">
        <v>237</v>
      </c>
      <c r="BX1808">
        <v>23</v>
      </c>
      <c r="BY1808">
        <v>81.366464930549625</v>
      </c>
      <c r="BZ1808">
        <v>23</v>
      </c>
      <c r="CA1808">
        <v>217</v>
      </c>
      <c r="CB1808">
        <v>23</v>
      </c>
      <c r="CC1808">
        <v>0</v>
      </c>
      <c r="CD1808">
        <v>23</v>
      </c>
      <c r="CE1808">
        <v>115.9802389020727</v>
      </c>
      <c r="CF1808">
        <v>4</v>
      </c>
      <c r="CG1808">
        <v>1</v>
      </c>
      <c r="CM1808">
        <v>0.375</v>
      </c>
      <c r="CQ1808" t="s">
        <v>162</v>
      </c>
      <c r="CR1808" t="s">
        <v>180</v>
      </c>
      <c r="CS1808" t="s">
        <v>242</v>
      </c>
      <c r="CT1808">
        <v>237</v>
      </c>
      <c r="CU1808">
        <v>23</v>
      </c>
      <c r="CV1808">
        <v>81.366464930549625</v>
      </c>
      <c r="CW1808">
        <v>23</v>
      </c>
      <c r="CX1808">
        <v>217</v>
      </c>
      <c r="CY1808">
        <v>23</v>
      </c>
      <c r="CZ1808">
        <v>0</v>
      </c>
      <c r="DA1808">
        <v>23</v>
      </c>
      <c r="DB1808">
        <v>115.9802389020727</v>
      </c>
      <c r="DC1808">
        <v>4</v>
      </c>
      <c r="DD1808">
        <v>1</v>
      </c>
      <c r="DF1808">
        <v>0.26600000000000001</v>
      </c>
    </row>
    <row r="1809" spans="1:110" x14ac:dyDescent="0.25">
      <c r="A1809" s="74">
        <v>3</v>
      </c>
      <c r="B1809" s="44">
        <v>2</v>
      </c>
      <c r="C1809" s="44">
        <v>2</v>
      </c>
      <c r="D1809" s="44">
        <v>2</v>
      </c>
      <c r="E1809" s="44">
        <v>-0.16720982231534001</v>
      </c>
      <c r="F1809" s="44">
        <v>1490.1496414999999</v>
      </c>
      <c r="G1809" s="75">
        <v>99.54</v>
      </c>
      <c r="H1809" s="74">
        <v>0.45300000000000001</v>
      </c>
      <c r="I1809" s="44">
        <v>4</v>
      </c>
      <c r="J1809" s="75">
        <v>0</v>
      </c>
      <c r="K1809" s="74">
        <v>0.32800000000000001</v>
      </c>
      <c r="L1809" s="44">
        <v>4</v>
      </c>
      <c r="M1809" s="75">
        <v>0</v>
      </c>
      <c r="N1809" s="44">
        <v>0.29699999999999999</v>
      </c>
      <c r="O1809" s="44">
        <v>4</v>
      </c>
      <c r="P1809" s="75">
        <v>0</v>
      </c>
      <c r="Q1809" s="80">
        <f t="shared" si="141"/>
        <v>0.35933333333333334</v>
      </c>
      <c r="R1809" s="88">
        <f t="shared" si="141"/>
        <v>4</v>
      </c>
      <c r="T1809" s="74">
        <v>0.90700000000000003</v>
      </c>
      <c r="U1809" s="44">
        <v>9</v>
      </c>
      <c r="V1809" s="44">
        <v>0</v>
      </c>
      <c r="W1809" s="44">
        <v>237</v>
      </c>
      <c r="X1809" s="44">
        <v>23</v>
      </c>
      <c r="Y1809" s="44">
        <v>81.319221973473617</v>
      </c>
      <c r="Z1809" s="44">
        <v>23</v>
      </c>
      <c r="AA1809" s="44">
        <v>0</v>
      </c>
      <c r="AB1809" s="44">
        <v>23</v>
      </c>
      <c r="AC1809" s="44">
        <v>217</v>
      </c>
      <c r="AD1809" s="44">
        <v>23</v>
      </c>
      <c r="AE1809" s="44">
        <v>116.29651014383332</v>
      </c>
      <c r="AF1809" s="44">
        <v>4</v>
      </c>
      <c r="AG1809" s="75">
        <v>1</v>
      </c>
      <c r="AH1809" s="74">
        <v>0.93700000000000006</v>
      </c>
      <c r="AI1809" s="44">
        <v>9</v>
      </c>
      <c r="AJ1809" s="44">
        <v>0</v>
      </c>
      <c r="AK1809" s="44">
        <v>237</v>
      </c>
      <c r="AL1809" s="44">
        <v>23</v>
      </c>
      <c r="AM1809" s="44">
        <v>81.319221973473617</v>
      </c>
      <c r="AN1809" s="44">
        <v>23</v>
      </c>
      <c r="AO1809" s="44">
        <v>0</v>
      </c>
      <c r="AP1809" s="44">
        <v>23</v>
      </c>
      <c r="AQ1809" s="44">
        <v>217</v>
      </c>
      <c r="AR1809" s="44">
        <v>23</v>
      </c>
      <c r="AS1809" s="44">
        <v>116.29651014383332</v>
      </c>
      <c r="AT1809" s="44">
        <v>4</v>
      </c>
      <c r="AU1809" s="75">
        <v>1</v>
      </c>
      <c r="AW1809">
        <v>9</v>
      </c>
      <c r="AX1809">
        <v>0</v>
      </c>
      <c r="AY1809">
        <v>237</v>
      </c>
      <c r="AZ1809">
        <v>23</v>
      </c>
      <c r="BA1809">
        <v>81.319221973473617</v>
      </c>
      <c r="BB1809">
        <v>23</v>
      </c>
      <c r="BC1809">
        <v>0</v>
      </c>
      <c r="BD1809">
        <v>23</v>
      </c>
      <c r="BE1809">
        <v>217</v>
      </c>
      <c r="BF1809">
        <v>23</v>
      </c>
      <c r="BG1809">
        <v>116.29651014383332</v>
      </c>
      <c r="BH1809">
        <v>4</v>
      </c>
      <c r="BI1809">
        <v>1</v>
      </c>
      <c r="BJ1809" s="74">
        <f t="shared" si="140"/>
        <v>0.92200000000000004</v>
      </c>
      <c r="BK1809" s="92">
        <f t="shared" si="142"/>
        <v>9</v>
      </c>
      <c r="BN1809" s="67">
        <f t="shared" si="143"/>
        <v>0.56266666666666665</v>
      </c>
      <c r="BO1809" s="9">
        <f t="shared" si="144"/>
        <v>5</v>
      </c>
      <c r="BQ1809">
        <v>0.29699999999999999</v>
      </c>
      <c r="BR1809">
        <v>0.29699999999999999</v>
      </c>
      <c r="BT1809">
        <v>0.34399999999999997</v>
      </c>
      <c r="BU1809">
        <v>9</v>
      </c>
      <c r="BV1809">
        <v>0</v>
      </c>
      <c r="BW1809">
        <v>237</v>
      </c>
      <c r="BX1809">
        <v>23</v>
      </c>
      <c r="BY1809">
        <v>81.319221973473617</v>
      </c>
      <c r="BZ1809">
        <v>23</v>
      </c>
      <c r="CA1809">
        <v>0</v>
      </c>
      <c r="CB1809">
        <v>23</v>
      </c>
      <c r="CC1809">
        <v>217</v>
      </c>
      <c r="CD1809">
        <v>23</v>
      </c>
      <c r="CE1809">
        <v>116.29651014383332</v>
      </c>
      <c r="CF1809">
        <v>4</v>
      </c>
      <c r="CG1809">
        <v>1</v>
      </c>
      <c r="CM1809">
        <v>0.34399999999999997</v>
      </c>
      <c r="CQ1809" t="s">
        <v>162</v>
      </c>
      <c r="CR1809" t="s">
        <v>179</v>
      </c>
      <c r="CS1809" t="s">
        <v>242</v>
      </c>
      <c r="CT1809">
        <v>237</v>
      </c>
      <c r="CU1809">
        <v>23</v>
      </c>
      <c r="CV1809">
        <v>81.319221973473617</v>
      </c>
      <c r="CW1809">
        <v>23</v>
      </c>
      <c r="CX1809">
        <v>0</v>
      </c>
      <c r="CY1809">
        <v>23</v>
      </c>
      <c r="CZ1809">
        <v>217</v>
      </c>
      <c r="DA1809">
        <v>23</v>
      </c>
      <c r="DB1809">
        <v>116.29651014383332</v>
      </c>
      <c r="DC1809">
        <v>4</v>
      </c>
      <c r="DD1809">
        <v>1</v>
      </c>
      <c r="DF1809">
        <v>0.26500000000000001</v>
      </c>
    </row>
    <row r="1810" spans="1:110" x14ac:dyDescent="0.25">
      <c r="A1810" s="74">
        <v>3</v>
      </c>
      <c r="B1810" s="44">
        <v>2</v>
      </c>
      <c r="C1810" s="44">
        <v>2</v>
      </c>
      <c r="D1810" s="44">
        <v>3</v>
      </c>
      <c r="E1810" s="44">
        <v>-6.9671817803480598E-2</v>
      </c>
      <c r="F1810" s="44">
        <v>1523.3469029999901</v>
      </c>
      <c r="G1810" s="75">
        <v>107.59</v>
      </c>
      <c r="H1810" s="74">
        <v>0.45400000000000001</v>
      </c>
      <c r="I1810" s="44">
        <v>4</v>
      </c>
      <c r="J1810" s="75">
        <v>0</v>
      </c>
      <c r="K1810" s="74">
        <v>0.35899999999999999</v>
      </c>
      <c r="L1810" s="44">
        <v>4</v>
      </c>
      <c r="M1810" s="75">
        <v>0</v>
      </c>
      <c r="N1810" s="44">
        <v>0.313</v>
      </c>
      <c r="O1810" s="44">
        <v>4</v>
      </c>
      <c r="P1810" s="75">
        <v>0</v>
      </c>
      <c r="Q1810" s="80">
        <f t="shared" si="141"/>
        <v>0.3753333333333333</v>
      </c>
      <c r="R1810" s="88">
        <f t="shared" si="141"/>
        <v>4</v>
      </c>
      <c r="T1810" s="74">
        <v>0.90600000000000003</v>
      </c>
      <c r="U1810" s="44">
        <v>9</v>
      </c>
      <c r="V1810" s="44">
        <v>0</v>
      </c>
      <c r="W1810" s="44">
        <v>237</v>
      </c>
      <c r="X1810" s="44">
        <v>23</v>
      </c>
      <c r="Y1810" s="44">
        <v>81.258442875955765</v>
      </c>
      <c r="Z1810" s="44">
        <v>23</v>
      </c>
      <c r="AA1810" s="44">
        <v>0</v>
      </c>
      <c r="AB1810" s="44">
        <v>23</v>
      </c>
      <c r="AC1810" s="44">
        <v>217.000001</v>
      </c>
      <c r="AD1810" s="44">
        <v>23</v>
      </c>
      <c r="AE1810" s="44">
        <v>115.82521206817879</v>
      </c>
      <c r="AF1810" s="44">
        <v>4</v>
      </c>
      <c r="AG1810" s="75">
        <v>1</v>
      </c>
      <c r="AH1810" s="74">
        <v>0.93799999999999994</v>
      </c>
      <c r="AI1810" s="44">
        <v>9</v>
      </c>
      <c r="AJ1810" s="44">
        <v>0</v>
      </c>
      <c r="AK1810" s="44">
        <v>237</v>
      </c>
      <c r="AL1810" s="44">
        <v>23</v>
      </c>
      <c r="AM1810" s="44">
        <v>81.258442875955765</v>
      </c>
      <c r="AN1810" s="44">
        <v>23</v>
      </c>
      <c r="AO1810" s="44">
        <v>0</v>
      </c>
      <c r="AP1810" s="44">
        <v>23</v>
      </c>
      <c r="AQ1810" s="44">
        <v>217.000001</v>
      </c>
      <c r="AR1810" s="44">
        <v>23</v>
      </c>
      <c r="AS1810" s="44">
        <v>115.82521206817879</v>
      </c>
      <c r="AT1810" s="44">
        <v>4</v>
      </c>
      <c r="AU1810" s="75">
        <v>1</v>
      </c>
      <c r="AW1810">
        <v>9</v>
      </c>
      <c r="AX1810">
        <v>0</v>
      </c>
      <c r="AY1810">
        <v>237</v>
      </c>
      <c r="AZ1810">
        <v>23</v>
      </c>
      <c r="BA1810">
        <v>81.258442875955765</v>
      </c>
      <c r="BB1810">
        <v>23</v>
      </c>
      <c r="BC1810">
        <v>0</v>
      </c>
      <c r="BD1810">
        <v>23</v>
      </c>
      <c r="BE1810">
        <v>217.000001</v>
      </c>
      <c r="BF1810">
        <v>23</v>
      </c>
      <c r="BG1810">
        <v>115.82521206817879</v>
      </c>
      <c r="BH1810">
        <v>4</v>
      </c>
      <c r="BI1810">
        <v>1</v>
      </c>
      <c r="BJ1810" s="74">
        <f t="shared" si="140"/>
        <v>0.92199999999999993</v>
      </c>
      <c r="BK1810" s="92">
        <f t="shared" si="142"/>
        <v>9</v>
      </c>
      <c r="BN1810" s="67">
        <f t="shared" si="143"/>
        <v>0.54666666666666663</v>
      </c>
      <c r="BO1810" s="9">
        <f t="shared" si="144"/>
        <v>5</v>
      </c>
      <c r="BQ1810">
        <v>0.29699999999999999</v>
      </c>
      <c r="BR1810">
        <v>0.29699999999999999</v>
      </c>
      <c r="BT1810">
        <v>0.34399999999999997</v>
      </c>
      <c r="BU1810">
        <v>9</v>
      </c>
      <c r="BV1810">
        <v>0</v>
      </c>
      <c r="BW1810">
        <v>237</v>
      </c>
      <c r="BX1810">
        <v>23</v>
      </c>
      <c r="BY1810">
        <v>81.258442875955765</v>
      </c>
      <c r="BZ1810">
        <v>23</v>
      </c>
      <c r="CA1810">
        <v>0</v>
      </c>
      <c r="CB1810">
        <v>23</v>
      </c>
      <c r="CC1810">
        <v>217.000001</v>
      </c>
      <c r="CD1810">
        <v>23</v>
      </c>
      <c r="CE1810">
        <v>115.82521206817879</v>
      </c>
      <c r="CF1810">
        <v>4</v>
      </c>
      <c r="CG1810">
        <v>1</v>
      </c>
      <c r="CM1810">
        <v>0.34399999999999997</v>
      </c>
      <c r="CQ1810" t="s">
        <v>162</v>
      </c>
      <c r="CR1810" t="s">
        <v>177</v>
      </c>
      <c r="CS1810" t="s">
        <v>242</v>
      </c>
      <c r="CT1810">
        <v>237</v>
      </c>
      <c r="CU1810">
        <v>23</v>
      </c>
      <c r="CV1810">
        <v>81.258442875955765</v>
      </c>
      <c r="CW1810">
        <v>23</v>
      </c>
      <c r="CX1810">
        <v>0</v>
      </c>
      <c r="CY1810">
        <v>23</v>
      </c>
      <c r="CZ1810">
        <v>217.000001</v>
      </c>
      <c r="DA1810">
        <v>23</v>
      </c>
      <c r="DB1810">
        <v>115.82521206817879</v>
      </c>
      <c r="DC1810">
        <v>4</v>
      </c>
      <c r="DD1810">
        <v>1</v>
      </c>
      <c r="DF1810">
        <v>0.25</v>
      </c>
    </row>
    <row r="1811" spans="1:110" x14ac:dyDescent="0.25">
      <c r="A1811" s="74">
        <v>3</v>
      </c>
      <c r="B1811" s="44">
        <v>2</v>
      </c>
      <c r="C1811" s="44">
        <v>2</v>
      </c>
      <c r="D1811" s="44">
        <v>4</v>
      </c>
      <c r="E1811" s="44">
        <v>2.7866186708413499E-2</v>
      </c>
      <c r="F1811" s="44">
        <v>1556.5441644999901</v>
      </c>
      <c r="G1811" s="75">
        <v>115.64</v>
      </c>
      <c r="H1811" s="74">
        <v>0.438</v>
      </c>
      <c r="I1811" s="44">
        <v>4</v>
      </c>
      <c r="J1811" s="75">
        <v>0</v>
      </c>
      <c r="K1811" s="74">
        <v>0.34399999999999997</v>
      </c>
      <c r="L1811" s="44">
        <v>4</v>
      </c>
      <c r="M1811" s="75">
        <v>0</v>
      </c>
      <c r="N1811" s="44">
        <v>0.29699999999999999</v>
      </c>
      <c r="O1811" s="44">
        <v>4</v>
      </c>
      <c r="P1811" s="75">
        <v>0</v>
      </c>
      <c r="Q1811" s="80">
        <f t="shared" si="141"/>
        <v>0.35966666666666663</v>
      </c>
      <c r="R1811" s="88">
        <f t="shared" si="141"/>
        <v>4</v>
      </c>
      <c r="T1811" s="74">
        <v>0.89</v>
      </c>
      <c r="U1811" s="44">
        <v>9</v>
      </c>
      <c r="V1811" s="44">
        <v>0</v>
      </c>
      <c r="W1811" s="44">
        <v>237</v>
      </c>
      <c r="X1811" s="44">
        <v>23</v>
      </c>
      <c r="Y1811" s="44">
        <v>217.000001</v>
      </c>
      <c r="Z1811" s="44">
        <v>23</v>
      </c>
      <c r="AA1811" s="44">
        <v>0</v>
      </c>
      <c r="AB1811" s="44">
        <v>23</v>
      </c>
      <c r="AC1811" s="44">
        <v>81.362343062766854</v>
      </c>
      <c r="AD1811" s="44">
        <v>23</v>
      </c>
      <c r="AE1811" s="44">
        <v>115.55861303344636</v>
      </c>
      <c r="AF1811" s="44">
        <v>4</v>
      </c>
      <c r="AG1811" s="75">
        <v>1</v>
      </c>
      <c r="AH1811" s="74">
        <v>0.93799999999999994</v>
      </c>
      <c r="AI1811" s="44">
        <v>9</v>
      </c>
      <c r="AJ1811" s="44">
        <v>0</v>
      </c>
      <c r="AK1811" s="44">
        <v>237</v>
      </c>
      <c r="AL1811" s="44">
        <v>23</v>
      </c>
      <c r="AM1811" s="44">
        <v>217.000001</v>
      </c>
      <c r="AN1811" s="44">
        <v>23</v>
      </c>
      <c r="AO1811" s="44">
        <v>0</v>
      </c>
      <c r="AP1811" s="44">
        <v>23</v>
      </c>
      <c r="AQ1811" s="44">
        <v>81.362343062766854</v>
      </c>
      <c r="AR1811" s="44">
        <v>23</v>
      </c>
      <c r="AS1811" s="44">
        <v>115.55861303344636</v>
      </c>
      <c r="AT1811" s="44">
        <v>4</v>
      </c>
      <c r="AU1811" s="75">
        <v>1</v>
      </c>
      <c r="AW1811">
        <v>9</v>
      </c>
      <c r="AX1811">
        <v>0</v>
      </c>
      <c r="AY1811">
        <v>237</v>
      </c>
      <c r="AZ1811">
        <v>23</v>
      </c>
      <c r="BA1811">
        <v>217.000001</v>
      </c>
      <c r="BB1811">
        <v>23</v>
      </c>
      <c r="BC1811">
        <v>0</v>
      </c>
      <c r="BD1811">
        <v>23</v>
      </c>
      <c r="BE1811">
        <v>81.362343062766854</v>
      </c>
      <c r="BF1811">
        <v>23</v>
      </c>
      <c r="BG1811">
        <v>115.55861303344636</v>
      </c>
      <c r="BH1811">
        <v>4</v>
      </c>
      <c r="BI1811">
        <v>1</v>
      </c>
      <c r="BJ1811" s="74">
        <f t="shared" si="140"/>
        <v>0.91399999999999992</v>
      </c>
      <c r="BK1811" s="92">
        <f t="shared" si="142"/>
        <v>9</v>
      </c>
      <c r="BN1811" s="67">
        <f t="shared" si="143"/>
        <v>0.55433333333333334</v>
      </c>
      <c r="BO1811" s="9">
        <f t="shared" si="144"/>
        <v>5</v>
      </c>
      <c r="BQ1811">
        <v>0.29599999999999999</v>
      </c>
      <c r="BR1811">
        <v>0.29599999999999999</v>
      </c>
      <c r="BT1811">
        <v>0.34399999999999997</v>
      </c>
      <c r="BU1811">
        <v>9</v>
      </c>
      <c r="BV1811">
        <v>0</v>
      </c>
      <c r="BW1811">
        <v>237</v>
      </c>
      <c r="BX1811">
        <v>23</v>
      </c>
      <c r="BY1811">
        <v>217.000001</v>
      </c>
      <c r="BZ1811">
        <v>23</v>
      </c>
      <c r="CA1811">
        <v>0</v>
      </c>
      <c r="CB1811">
        <v>23</v>
      </c>
      <c r="CC1811">
        <v>81.362343062766854</v>
      </c>
      <c r="CD1811">
        <v>23</v>
      </c>
      <c r="CE1811">
        <v>115.55861303344636</v>
      </c>
      <c r="CF1811">
        <v>4</v>
      </c>
      <c r="CG1811">
        <v>1</v>
      </c>
      <c r="CM1811">
        <v>0.34399999999999997</v>
      </c>
      <c r="CQ1811" t="s">
        <v>162</v>
      </c>
      <c r="CR1811" t="s">
        <v>177</v>
      </c>
      <c r="CS1811" t="s">
        <v>242</v>
      </c>
      <c r="CT1811">
        <v>237</v>
      </c>
      <c r="CU1811">
        <v>23</v>
      </c>
      <c r="CV1811">
        <v>217.000001</v>
      </c>
      <c r="CW1811">
        <v>23</v>
      </c>
      <c r="CX1811">
        <v>0</v>
      </c>
      <c r="CY1811">
        <v>23</v>
      </c>
      <c r="CZ1811">
        <v>81.362343062766854</v>
      </c>
      <c r="DA1811">
        <v>23</v>
      </c>
      <c r="DB1811">
        <v>115.55861303344636</v>
      </c>
      <c r="DC1811">
        <v>4</v>
      </c>
      <c r="DD1811">
        <v>1</v>
      </c>
      <c r="DF1811">
        <v>0.25</v>
      </c>
    </row>
    <row r="1812" spans="1:110" x14ac:dyDescent="0.25">
      <c r="A1812" s="74">
        <v>3</v>
      </c>
      <c r="B1812" s="44">
        <v>2</v>
      </c>
      <c r="C1812" s="44">
        <v>2</v>
      </c>
      <c r="D1812" s="44">
        <v>5</v>
      </c>
      <c r="E1812" s="44">
        <v>0.12540419122029001</v>
      </c>
      <c r="F1812" s="44">
        <v>1589.74142599999</v>
      </c>
      <c r="G1812" s="75">
        <v>123.69</v>
      </c>
      <c r="H1812" s="74">
        <v>0.45300000000000001</v>
      </c>
      <c r="I1812" s="44">
        <v>4</v>
      </c>
      <c r="J1812" s="75">
        <v>0</v>
      </c>
      <c r="K1812" s="74">
        <v>0.34399999999999997</v>
      </c>
      <c r="L1812" s="44">
        <v>4</v>
      </c>
      <c r="M1812" s="75">
        <v>0</v>
      </c>
      <c r="N1812" s="44">
        <v>0.29599999999999999</v>
      </c>
      <c r="O1812" s="44">
        <v>4</v>
      </c>
      <c r="P1812" s="75">
        <v>0</v>
      </c>
      <c r="Q1812" s="80">
        <f t="shared" si="141"/>
        <v>0.36433333333333334</v>
      </c>
      <c r="R1812" s="88">
        <f t="shared" si="141"/>
        <v>4</v>
      </c>
      <c r="T1812" s="74">
        <v>0.89100000000000001</v>
      </c>
      <c r="U1812" s="44">
        <v>9</v>
      </c>
      <c r="V1812" s="44">
        <v>0</v>
      </c>
      <c r="W1812" s="44">
        <v>81.880626052294289</v>
      </c>
      <c r="X1812" s="44">
        <v>23</v>
      </c>
      <c r="Y1812" s="44">
        <v>217.00000100000003</v>
      </c>
      <c r="Z1812" s="44">
        <v>23</v>
      </c>
      <c r="AA1812" s="44">
        <v>0</v>
      </c>
      <c r="AB1812" s="44">
        <v>23</v>
      </c>
      <c r="AC1812" s="44">
        <v>237.00000000000003</v>
      </c>
      <c r="AD1812" s="44">
        <v>23</v>
      </c>
      <c r="AE1812" s="44">
        <v>115.75851192265088</v>
      </c>
      <c r="AF1812" s="44">
        <v>4</v>
      </c>
      <c r="AG1812" s="75">
        <v>1</v>
      </c>
      <c r="AH1812" s="74">
        <v>0.93799999999999994</v>
      </c>
      <c r="AI1812" s="44">
        <v>9</v>
      </c>
      <c r="AJ1812" s="44">
        <v>0</v>
      </c>
      <c r="AK1812" s="44">
        <v>81.880626052294289</v>
      </c>
      <c r="AL1812" s="44">
        <v>23</v>
      </c>
      <c r="AM1812" s="44">
        <v>217.00000100000003</v>
      </c>
      <c r="AN1812" s="44">
        <v>23</v>
      </c>
      <c r="AO1812" s="44">
        <v>0</v>
      </c>
      <c r="AP1812" s="44">
        <v>23</v>
      </c>
      <c r="AQ1812" s="44">
        <v>237.00000000000003</v>
      </c>
      <c r="AR1812" s="44">
        <v>23</v>
      </c>
      <c r="AS1812" s="44">
        <v>115.75851192265088</v>
      </c>
      <c r="AT1812" s="44">
        <v>4</v>
      </c>
      <c r="AU1812" s="75">
        <v>1</v>
      </c>
      <c r="AW1812">
        <v>9</v>
      </c>
      <c r="AX1812">
        <v>0</v>
      </c>
      <c r="AY1812">
        <v>81.880626052294289</v>
      </c>
      <c r="AZ1812">
        <v>23</v>
      </c>
      <c r="BA1812">
        <v>217.00000100000003</v>
      </c>
      <c r="BB1812">
        <v>23</v>
      </c>
      <c r="BC1812">
        <v>0</v>
      </c>
      <c r="BD1812">
        <v>23</v>
      </c>
      <c r="BE1812">
        <v>237.00000000000003</v>
      </c>
      <c r="BF1812">
        <v>23</v>
      </c>
      <c r="BG1812">
        <v>115.75851192265088</v>
      </c>
      <c r="BH1812">
        <v>4</v>
      </c>
      <c r="BI1812">
        <v>1</v>
      </c>
      <c r="BJ1812" s="74">
        <f t="shared" si="140"/>
        <v>0.91449999999999998</v>
      </c>
      <c r="BK1812" s="92">
        <f t="shared" si="142"/>
        <v>9</v>
      </c>
      <c r="BN1812" s="67">
        <f t="shared" si="143"/>
        <v>0.55016666666666669</v>
      </c>
      <c r="BO1812" s="9">
        <f t="shared" si="144"/>
        <v>5</v>
      </c>
      <c r="BQ1812">
        <v>0.29699999999999999</v>
      </c>
      <c r="BR1812">
        <v>0.29699999999999999</v>
      </c>
      <c r="BT1812">
        <v>0.34399999999999997</v>
      </c>
      <c r="BU1812">
        <v>9</v>
      </c>
      <c r="BV1812">
        <v>0</v>
      </c>
      <c r="BW1812">
        <v>81.880626052294289</v>
      </c>
      <c r="BX1812">
        <v>23</v>
      </c>
      <c r="BY1812">
        <v>217.00000100000003</v>
      </c>
      <c r="BZ1812">
        <v>23</v>
      </c>
      <c r="CA1812">
        <v>0</v>
      </c>
      <c r="CB1812">
        <v>23</v>
      </c>
      <c r="CC1812">
        <v>237.00000000000003</v>
      </c>
      <c r="CD1812">
        <v>23</v>
      </c>
      <c r="CE1812">
        <v>115.75851192265088</v>
      </c>
      <c r="CF1812">
        <v>4</v>
      </c>
      <c r="CG1812">
        <v>1</v>
      </c>
      <c r="CM1812">
        <v>0.34399999999999997</v>
      </c>
      <c r="CQ1812" t="s">
        <v>162</v>
      </c>
      <c r="CR1812" t="s">
        <v>176</v>
      </c>
      <c r="CS1812" t="s">
        <v>242</v>
      </c>
      <c r="CT1812">
        <v>81.880626052294289</v>
      </c>
      <c r="CU1812">
        <v>23</v>
      </c>
      <c r="CV1812">
        <v>217.00000100000003</v>
      </c>
      <c r="CW1812">
        <v>23</v>
      </c>
      <c r="CX1812">
        <v>0</v>
      </c>
      <c r="CY1812">
        <v>23</v>
      </c>
      <c r="CZ1812">
        <v>237.00000000000003</v>
      </c>
      <c r="DA1812">
        <v>23</v>
      </c>
      <c r="DB1812">
        <v>115.75851192265088</v>
      </c>
      <c r="DC1812">
        <v>4</v>
      </c>
      <c r="DD1812">
        <v>1</v>
      </c>
      <c r="DF1812">
        <v>0.28100000000000003</v>
      </c>
    </row>
    <row r="1813" spans="1:110" x14ac:dyDescent="0.25">
      <c r="A1813" s="74">
        <v>3</v>
      </c>
      <c r="B1813" s="44">
        <v>2</v>
      </c>
      <c r="C1813" s="44">
        <v>2</v>
      </c>
      <c r="D1813" s="44">
        <v>6</v>
      </c>
      <c r="E1813" s="44">
        <v>0.22294219573214999</v>
      </c>
      <c r="F1813" s="44">
        <v>1622.93868749999</v>
      </c>
      <c r="G1813" s="75">
        <v>131.74</v>
      </c>
      <c r="H1813" s="74">
        <v>0.46899999999999997</v>
      </c>
      <c r="I1813" s="44">
        <v>4</v>
      </c>
      <c r="J1813" s="75">
        <v>0</v>
      </c>
      <c r="K1813" s="74">
        <v>0.35899999999999999</v>
      </c>
      <c r="L1813" s="44">
        <v>4</v>
      </c>
      <c r="M1813" s="75">
        <v>0</v>
      </c>
      <c r="N1813" s="44">
        <v>0.29699999999999999</v>
      </c>
      <c r="O1813" s="44">
        <v>4</v>
      </c>
      <c r="P1813" s="75">
        <v>0</v>
      </c>
      <c r="Q1813" s="80">
        <f t="shared" si="141"/>
        <v>0.375</v>
      </c>
      <c r="R1813" s="88">
        <f t="shared" si="141"/>
        <v>4</v>
      </c>
      <c r="T1813" s="74">
        <v>0.89100000000000001</v>
      </c>
      <c r="U1813" s="44">
        <v>9</v>
      </c>
      <c r="V1813" s="44">
        <v>0</v>
      </c>
      <c r="W1813" s="44">
        <v>81.797565789443709</v>
      </c>
      <c r="X1813" s="44">
        <v>23</v>
      </c>
      <c r="Y1813" s="44">
        <v>217</v>
      </c>
      <c r="Z1813" s="44">
        <v>23</v>
      </c>
      <c r="AA1813" s="44">
        <v>0</v>
      </c>
      <c r="AB1813" s="44">
        <v>23</v>
      </c>
      <c r="AC1813" s="44">
        <v>237</v>
      </c>
      <c r="AD1813" s="44">
        <v>23</v>
      </c>
      <c r="AE1813" s="44">
        <v>115.22877091087143</v>
      </c>
      <c r="AF1813" s="44">
        <v>4</v>
      </c>
      <c r="AG1813" s="75">
        <v>1</v>
      </c>
      <c r="AH1813" s="74">
        <v>0.92200000000000004</v>
      </c>
      <c r="AI1813" s="44">
        <v>9</v>
      </c>
      <c r="AJ1813" s="44">
        <v>0</v>
      </c>
      <c r="AK1813" s="44">
        <v>81.797565789443709</v>
      </c>
      <c r="AL1813" s="44">
        <v>23</v>
      </c>
      <c r="AM1813" s="44">
        <v>217</v>
      </c>
      <c r="AN1813" s="44">
        <v>23</v>
      </c>
      <c r="AO1813" s="44">
        <v>0</v>
      </c>
      <c r="AP1813" s="44">
        <v>23</v>
      </c>
      <c r="AQ1813" s="44">
        <v>237</v>
      </c>
      <c r="AR1813" s="44">
        <v>23</v>
      </c>
      <c r="AS1813" s="44">
        <v>115.22877091087143</v>
      </c>
      <c r="AT1813" s="44">
        <v>4</v>
      </c>
      <c r="AU1813" s="75">
        <v>1</v>
      </c>
      <c r="AW1813">
        <v>9</v>
      </c>
      <c r="AX1813">
        <v>0</v>
      </c>
      <c r="AY1813">
        <v>81.797565789443709</v>
      </c>
      <c r="AZ1813">
        <v>23</v>
      </c>
      <c r="BA1813">
        <v>217</v>
      </c>
      <c r="BB1813">
        <v>23</v>
      </c>
      <c r="BC1813">
        <v>0</v>
      </c>
      <c r="BD1813">
        <v>23</v>
      </c>
      <c r="BE1813">
        <v>237</v>
      </c>
      <c r="BF1813">
        <v>23</v>
      </c>
      <c r="BG1813">
        <v>115.22877091087143</v>
      </c>
      <c r="BH1813">
        <v>4</v>
      </c>
      <c r="BI1813">
        <v>1</v>
      </c>
      <c r="BJ1813" s="74">
        <f t="shared" si="140"/>
        <v>0.90650000000000008</v>
      </c>
      <c r="BK1813" s="92">
        <f t="shared" si="142"/>
        <v>9</v>
      </c>
      <c r="BN1813" s="67">
        <f t="shared" si="143"/>
        <v>0.53150000000000008</v>
      </c>
      <c r="BO1813" s="9">
        <f t="shared" si="144"/>
        <v>5</v>
      </c>
      <c r="BQ1813">
        <v>0.28100000000000003</v>
      </c>
      <c r="BR1813">
        <v>0.28100000000000003</v>
      </c>
      <c r="BT1813">
        <v>0.36</v>
      </c>
      <c r="BU1813">
        <v>9</v>
      </c>
      <c r="BV1813">
        <v>0</v>
      </c>
      <c r="BW1813">
        <v>81.797565789443709</v>
      </c>
      <c r="BX1813">
        <v>23</v>
      </c>
      <c r="BY1813">
        <v>217</v>
      </c>
      <c r="BZ1813">
        <v>23</v>
      </c>
      <c r="CA1813">
        <v>0</v>
      </c>
      <c r="CB1813">
        <v>23</v>
      </c>
      <c r="CC1813">
        <v>237</v>
      </c>
      <c r="CD1813">
        <v>23</v>
      </c>
      <c r="CE1813">
        <v>115.22877091087143</v>
      </c>
      <c r="CF1813">
        <v>4</v>
      </c>
      <c r="CG1813">
        <v>1</v>
      </c>
      <c r="CM1813">
        <v>0.36</v>
      </c>
      <c r="CQ1813" t="s">
        <v>162</v>
      </c>
      <c r="CR1813" t="s">
        <v>179</v>
      </c>
      <c r="CS1813" t="s">
        <v>242</v>
      </c>
      <c r="CT1813">
        <v>81.797565789443709</v>
      </c>
      <c r="CU1813">
        <v>23</v>
      </c>
      <c r="CV1813">
        <v>217</v>
      </c>
      <c r="CW1813">
        <v>23</v>
      </c>
      <c r="CX1813">
        <v>0</v>
      </c>
      <c r="CY1813">
        <v>23</v>
      </c>
      <c r="CZ1813">
        <v>237</v>
      </c>
      <c r="DA1813">
        <v>23</v>
      </c>
      <c r="DB1813">
        <v>115.22877091087143</v>
      </c>
      <c r="DC1813">
        <v>4</v>
      </c>
      <c r="DD1813">
        <v>1</v>
      </c>
      <c r="DF1813">
        <v>0.26500000000000001</v>
      </c>
    </row>
    <row r="1814" spans="1:110" x14ac:dyDescent="0.25">
      <c r="A1814" s="74">
        <v>3</v>
      </c>
      <c r="B1814" s="44">
        <v>2</v>
      </c>
      <c r="C1814" s="44">
        <v>2</v>
      </c>
      <c r="D1814" s="44">
        <v>7</v>
      </c>
      <c r="E1814" s="44">
        <v>0.320480200244044</v>
      </c>
      <c r="F1814" s="44">
        <v>1656.135949</v>
      </c>
      <c r="G1814" s="75">
        <v>139.79</v>
      </c>
      <c r="H1814" s="74">
        <v>0.45400000000000001</v>
      </c>
      <c r="I1814" s="44">
        <v>4</v>
      </c>
      <c r="J1814" s="75">
        <v>0</v>
      </c>
      <c r="K1814" s="74">
        <v>0.35899999999999999</v>
      </c>
      <c r="L1814" s="44">
        <v>4</v>
      </c>
      <c r="M1814" s="75">
        <v>0</v>
      </c>
      <c r="N1814" s="44">
        <v>0.29699999999999999</v>
      </c>
      <c r="O1814" s="44">
        <v>4</v>
      </c>
      <c r="P1814" s="75">
        <v>0</v>
      </c>
      <c r="Q1814" s="80">
        <f t="shared" si="141"/>
        <v>0.36999999999999994</v>
      </c>
      <c r="R1814" s="88">
        <f t="shared" si="141"/>
        <v>4</v>
      </c>
      <c r="T1814" s="74">
        <v>0.93799999999999994</v>
      </c>
      <c r="U1814" s="44">
        <v>9</v>
      </c>
      <c r="V1814" s="44">
        <v>0</v>
      </c>
      <c r="W1814" s="44">
        <v>81.721633869592466</v>
      </c>
      <c r="X1814" s="44">
        <v>23</v>
      </c>
      <c r="Y1814" s="44">
        <v>217</v>
      </c>
      <c r="Z1814" s="44">
        <v>23</v>
      </c>
      <c r="AA1814" s="44">
        <v>0</v>
      </c>
      <c r="AB1814" s="44">
        <v>23</v>
      </c>
      <c r="AC1814" s="44">
        <v>237</v>
      </c>
      <c r="AD1814" s="44">
        <v>23</v>
      </c>
      <c r="AE1814" s="44">
        <v>114.7201336102228</v>
      </c>
      <c r="AF1814" s="44">
        <v>4</v>
      </c>
      <c r="AG1814" s="75">
        <v>1</v>
      </c>
      <c r="AH1814" s="74">
        <v>0.93700000000000006</v>
      </c>
      <c r="AI1814" s="44">
        <v>9</v>
      </c>
      <c r="AJ1814" s="44">
        <v>0</v>
      </c>
      <c r="AK1814" s="44">
        <v>81.721633869592466</v>
      </c>
      <c r="AL1814" s="44">
        <v>23</v>
      </c>
      <c r="AM1814" s="44">
        <v>217</v>
      </c>
      <c r="AN1814" s="44">
        <v>23</v>
      </c>
      <c r="AO1814" s="44">
        <v>0</v>
      </c>
      <c r="AP1814" s="44">
        <v>23</v>
      </c>
      <c r="AQ1814" s="44">
        <v>237</v>
      </c>
      <c r="AR1814" s="44">
        <v>23</v>
      </c>
      <c r="AS1814" s="44">
        <v>114.7201336102228</v>
      </c>
      <c r="AT1814" s="44">
        <v>4</v>
      </c>
      <c r="AU1814" s="75">
        <v>1</v>
      </c>
      <c r="AW1814">
        <v>9</v>
      </c>
      <c r="AX1814">
        <v>0</v>
      </c>
      <c r="AY1814">
        <v>81.721633869592466</v>
      </c>
      <c r="AZ1814">
        <v>23</v>
      </c>
      <c r="BA1814">
        <v>217</v>
      </c>
      <c r="BB1814">
        <v>23</v>
      </c>
      <c r="BC1814">
        <v>0</v>
      </c>
      <c r="BD1814">
        <v>23</v>
      </c>
      <c r="BE1814">
        <v>237</v>
      </c>
      <c r="BF1814">
        <v>23</v>
      </c>
      <c r="BG1814">
        <v>114.7201336102228</v>
      </c>
      <c r="BH1814">
        <v>4</v>
      </c>
      <c r="BI1814">
        <v>1</v>
      </c>
      <c r="BJ1814" s="74">
        <f t="shared" si="140"/>
        <v>0.9375</v>
      </c>
      <c r="BK1814" s="92">
        <f t="shared" si="142"/>
        <v>9</v>
      </c>
      <c r="BN1814" s="67">
        <f t="shared" si="143"/>
        <v>0.56750000000000012</v>
      </c>
      <c r="BO1814" s="9">
        <f t="shared" si="144"/>
        <v>5</v>
      </c>
      <c r="BQ1814">
        <v>0.29699999999999999</v>
      </c>
      <c r="BR1814">
        <v>0.29699999999999999</v>
      </c>
      <c r="BT1814">
        <v>0.34399999999999997</v>
      </c>
      <c r="BU1814">
        <v>9</v>
      </c>
      <c r="BV1814">
        <v>0</v>
      </c>
      <c r="BW1814">
        <v>81.721633869592466</v>
      </c>
      <c r="BX1814">
        <v>23</v>
      </c>
      <c r="BY1814">
        <v>217</v>
      </c>
      <c r="BZ1814">
        <v>23</v>
      </c>
      <c r="CA1814">
        <v>0</v>
      </c>
      <c r="CB1814">
        <v>23</v>
      </c>
      <c r="CC1814">
        <v>237</v>
      </c>
      <c r="CD1814">
        <v>23</v>
      </c>
      <c r="CE1814">
        <v>114.7201336102228</v>
      </c>
      <c r="CF1814">
        <v>4</v>
      </c>
      <c r="CG1814">
        <v>1</v>
      </c>
      <c r="CM1814">
        <v>0.34399999999999997</v>
      </c>
      <c r="CQ1814" t="s">
        <v>162</v>
      </c>
      <c r="CR1814" t="s">
        <v>179</v>
      </c>
      <c r="CS1814" t="s">
        <v>242</v>
      </c>
      <c r="CT1814">
        <v>81.721633869592466</v>
      </c>
      <c r="CU1814">
        <v>23</v>
      </c>
      <c r="CV1814">
        <v>217</v>
      </c>
      <c r="CW1814">
        <v>23</v>
      </c>
      <c r="CX1814">
        <v>0</v>
      </c>
      <c r="CY1814">
        <v>23</v>
      </c>
      <c r="CZ1814">
        <v>237</v>
      </c>
      <c r="DA1814">
        <v>23</v>
      </c>
      <c r="DB1814">
        <v>114.7201336102228</v>
      </c>
      <c r="DC1814">
        <v>4</v>
      </c>
      <c r="DD1814">
        <v>1</v>
      </c>
      <c r="DF1814">
        <v>0.26500000000000001</v>
      </c>
    </row>
    <row r="1815" spans="1:110" x14ac:dyDescent="0.25">
      <c r="A1815" s="74">
        <v>3</v>
      </c>
      <c r="B1815" s="44">
        <v>2</v>
      </c>
      <c r="C1815" s="44">
        <v>2</v>
      </c>
      <c r="D1815" s="44">
        <v>8</v>
      </c>
      <c r="E1815" s="44">
        <v>0.41801820475590401</v>
      </c>
      <c r="F1815" s="44">
        <v>1689.3332104999899</v>
      </c>
      <c r="G1815" s="75">
        <v>147.84</v>
      </c>
      <c r="H1815" s="74">
        <v>0.45300000000000001</v>
      </c>
      <c r="I1815" s="44">
        <v>4</v>
      </c>
      <c r="J1815" s="75">
        <v>0</v>
      </c>
      <c r="K1815" s="74">
        <v>0.36</v>
      </c>
      <c r="L1815" s="44">
        <v>4</v>
      </c>
      <c r="M1815" s="75">
        <v>0</v>
      </c>
      <c r="N1815" s="44">
        <v>0.312</v>
      </c>
      <c r="O1815" s="44">
        <v>4</v>
      </c>
      <c r="P1815" s="75">
        <v>0</v>
      </c>
      <c r="Q1815" s="80">
        <f t="shared" si="141"/>
        <v>0.375</v>
      </c>
      <c r="R1815" s="88">
        <f t="shared" si="141"/>
        <v>4</v>
      </c>
      <c r="T1815" s="74">
        <v>0.89100000000000001</v>
      </c>
      <c r="U1815" s="44">
        <v>9</v>
      </c>
      <c r="V1815" s="44">
        <v>0</v>
      </c>
      <c r="W1815" s="44">
        <v>81.64890991383794</v>
      </c>
      <c r="X1815" s="44">
        <v>23</v>
      </c>
      <c r="Y1815" s="44">
        <v>217</v>
      </c>
      <c r="Z1815" s="44">
        <v>23</v>
      </c>
      <c r="AA1815" s="44">
        <v>0</v>
      </c>
      <c r="AB1815" s="44">
        <v>23</v>
      </c>
      <c r="AC1815" s="44">
        <v>237</v>
      </c>
      <c r="AD1815" s="44">
        <v>23</v>
      </c>
      <c r="AE1815" s="44">
        <v>114.23137374287268</v>
      </c>
      <c r="AF1815" s="44">
        <v>4</v>
      </c>
      <c r="AG1815" s="75">
        <v>1</v>
      </c>
      <c r="AH1815" s="74">
        <v>0.95299999999999996</v>
      </c>
      <c r="AI1815" s="44">
        <v>9</v>
      </c>
      <c r="AJ1815" s="44">
        <v>0</v>
      </c>
      <c r="AK1815" s="44">
        <v>81.64890991383794</v>
      </c>
      <c r="AL1815" s="44">
        <v>23</v>
      </c>
      <c r="AM1815" s="44">
        <v>217</v>
      </c>
      <c r="AN1815" s="44">
        <v>23</v>
      </c>
      <c r="AO1815" s="44">
        <v>0</v>
      </c>
      <c r="AP1815" s="44">
        <v>23</v>
      </c>
      <c r="AQ1815" s="44">
        <v>237</v>
      </c>
      <c r="AR1815" s="44">
        <v>23</v>
      </c>
      <c r="AS1815" s="44">
        <v>114.23137374287268</v>
      </c>
      <c r="AT1815" s="44">
        <v>4</v>
      </c>
      <c r="AU1815" s="75">
        <v>1</v>
      </c>
      <c r="AW1815">
        <v>9</v>
      </c>
      <c r="AX1815">
        <v>0</v>
      </c>
      <c r="AY1815">
        <v>81.64890991383794</v>
      </c>
      <c r="AZ1815">
        <v>23</v>
      </c>
      <c r="BA1815">
        <v>217</v>
      </c>
      <c r="BB1815">
        <v>23</v>
      </c>
      <c r="BC1815">
        <v>0</v>
      </c>
      <c r="BD1815">
        <v>23</v>
      </c>
      <c r="BE1815">
        <v>237</v>
      </c>
      <c r="BF1815">
        <v>23</v>
      </c>
      <c r="BG1815">
        <v>114.23137374287268</v>
      </c>
      <c r="BH1815">
        <v>4</v>
      </c>
      <c r="BI1815">
        <v>1</v>
      </c>
      <c r="BJ1815" s="74">
        <f t="shared" si="140"/>
        <v>0.92199999999999993</v>
      </c>
      <c r="BK1815" s="92">
        <f t="shared" si="142"/>
        <v>9</v>
      </c>
      <c r="BN1815" s="67">
        <f t="shared" si="143"/>
        <v>0.54699999999999993</v>
      </c>
      <c r="BO1815" s="9">
        <f t="shared" si="144"/>
        <v>5</v>
      </c>
      <c r="BQ1815">
        <v>0.29699999999999999</v>
      </c>
      <c r="BR1815">
        <v>0.29699999999999999</v>
      </c>
      <c r="BT1815">
        <v>0.34399999999999997</v>
      </c>
      <c r="BU1815">
        <v>9</v>
      </c>
      <c r="BV1815">
        <v>0</v>
      </c>
      <c r="BW1815">
        <v>81.64890991383794</v>
      </c>
      <c r="BX1815">
        <v>23</v>
      </c>
      <c r="BY1815">
        <v>217</v>
      </c>
      <c r="BZ1815">
        <v>23</v>
      </c>
      <c r="CA1815">
        <v>0</v>
      </c>
      <c r="CB1815">
        <v>23</v>
      </c>
      <c r="CC1815">
        <v>237</v>
      </c>
      <c r="CD1815">
        <v>23</v>
      </c>
      <c r="CE1815">
        <v>114.23137374287268</v>
      </c>
      <c r="CF1815">
        <v>4</v>
      </c>
      <c r="CG1815">
        <v>1</v>
      </c>
      <c r="CM1815">
        <v>0.34399999999999997</v>
      </c>
      <c r="CQ1815" t="s">
        <v>162</v>
      </c>
      <c r="CR1815" t="s">
        <v>180</v>
      </c>
      <c r="CS1815" t="s">
        <v>242</v>
      </c>
      <c r="CT1815">
        <v>81.64890991383794</v>
      </c>
      <c r="CU1815">
        <v>23</v>
      </c>
      <c r="CV1815">
        <v>217</v>
      </c>
      <c r="CW1815">
        <v>23</v>
      </c>
      <c r="CX1815">
        <v>0</v>
      </c>
      <c r="CY1815">
        <v>23</v>
      </c>
      <c r="CZ1815">
        <v>237</v>
      </c>
      <c r="DA1815">
        <v>23</v>
      </c>
      <c r="DB1815">
        <v>114.23137374287268</v>
      </c>
      <c r="DC1815">
        <v>4</v>
      </c>
      <c r="DD1815">
        <v>1</v>
      </c>
      <c r="DF1815">
        <v>0.26600000000000001</v>
      </c>
    </row>
    <row r="1816" spans="1:110" x14ac:dyDescent="0.25">
      <c r="A1816" s="74">
        <v>3</v>
      </c>
      <c r="B1816" s="44">
        <v>2</v>
      </c>
      <c r="C1816" s="44">
        <v>3</v>
      </c>
      <c r="D1816" s="44">
        <v>0</v>
      </c>
      <c r="E1816" s="44">
        <v>-5.1526010679060798E-2</v>
      </c>
      <c r="F1816" s="44">
        <v>1548.4304744999899</v>
      </c>
      <c r="G1816" s="75">
        <v>90.18</v>
      </c>
      <c r="H1816" s="74">
        <v>0.45300000000000001</v>
      </c>
      <c r="I1816" s="44">
        <v>4</v>
      </c>
      <c r="J1816" s="75">
        <v>0</v>
      </c>
      <c r="K1816" s="74">
        <v>0.34300000000000003</v>
      </c>
      <c r="L1816" s="44">
        <v>4</v>
      </c>
      <c r="M1816" s="75">
        <v>0</v>
      </c>
      <c r="N1816" s="44">
        <v>0.28100000000000003</v>
      </c>
      <c r="O1816" s="44">
        <v>4</v>
      </c>
      <c r="P1816" s="75">
        <v>0</v>
      </c>
      <c r="Q1816" s="80">
        <f t="shared" si="141"/>
        <v>0.35899999999999999</v>
      </c>
      <c r="R1816" s="88">
        <f t="shared" si="141"/>
        <v>4</v>
      </c>
      <c r="T1816" s="74">
        <v>0.82799999999999996</v>
      </c>
      <c r="U1816" s="44">
        <v>7</v>
      </c>
      <c r="V1816" s="44">
        <v>0</v>
      </c>
      <c r="W1816" s="44">
        <v>0</v>
      </c>
      <c r="X1816" s="44">
        <v>23</v>
      </c>
      <c r="Y1816" s="44">
        <v>217.000001</v>
      </c>
      <c r="Z1816" s="44">
        <v>23</v>
      </c>
      <c r="AA1816" s="44">
        <v>237</v>
      </c>
      <c r="AB1816" s="44">
        <v>23</v>
      </c>
      <c r="AC1816" s="44">
        <v>0</v>
      </c>
      <c r="AD1816" s="44">
        <v>23</v>
      </c>
      <c r="AE1816" s="44">
        <v>118.29561280949819</v>
      </c>
      <c r="AF1816" s="44">
        <v>4</v>
      </c>
      <c r="AG1816" s="75">
        <v>0.9</v>
      </c>
      <c r="AH1816" s="74">
        <v>0.84399999999999997</v>
      </c>
      <c r="AI1816" s="44">
        <v>7</v>
      </c>
      <c r="AJ1816" s="44">
        <v>0</v>
      </c>
      <c r="AK1816" s="44">
        <v>0</v>
      </c>
      <c r="AL1816" s="44">
        <v>23</v>
      </c>
      <c r="AM1816" s="44">
        <v>217.000001</v>
      </c>
      <c r="AN1816" s="44">
        <v>23</v>
      </c>
      <c r="AO1816" s="44">
        <v>237</v>
      </c>
      <c r="AP1816" s="44">
        <v>23</v>
      </c>
      <c r="AQ1816" s="44">
        <v>0</v>
      </c>
      <c r="AR1816" s="44">
        <v>23</v>
      </c>
      <c r="AS1816" s="44">
        <v>118.29561280949819</v>
      </c>
      <c r="AT1816" s="44">
        <v>4</v>
      </c>
      <c r="AU1816" s="75">
        <v>0.9</v>
      </c>
      <c r="AW1816">
        <v>7</v>
      </c>
      <c r="AX1816">
        <v>0</v>
      </c>
      <c r="AY1816">
        <v>0</v>
      </c>
      <c r="AZ1816">
        <v>23</v>
      </c>
      <c r="BA1816">
        <v>217.000001</v>
      </c>
      <c r="BB1816">
        <v>23</v>
      </c>
      <c r="BC1816">
        <v>237</v>
      </c>
      <c r="BD1816">
        <v>23</v>
      </c>
      <c r="BE1816">
        <v>0</v>
      </c>
      <c r="BF1816">
        <v>23</v>
      </c>
      <c r="BG1816">
        <v>118.29561280949819</v>
      </c>
      <c r="BH1816">
        <v>4</v>
      </c>
      <c r="BI1816">
        <v>0.9</v>
      </c>
      <c r="BJ1816" s="74">
        <f t="shared" si="140"/>
        <v>0.83599999999999997</v>
      </c>
      <c r="BK1816" s="92">
        <f t="shared" si="142"/>
        <v>7</v>
      </c>
      <c r="BN1816" s="67">
        <f t="shared" si="143"/>
        <v>0.47699999999999998</v>
      </c>
      <c r="BO1816" s="9">
        <f t="shared" si="144"/>
        <v>3</v>
      </c>
      <c r="BQ1816">
        <v>0.25</v>
      </c>
      <c r="BR1816">
        <v>0.25</v>
      </c>
      <c r="BT1816">
        <v>0.313</v>
      </c>
      <c r="BU1816">
        <v>7</v>
      </c>
      <c r="BV1816">
        <v>0</v>
      </c>
      <c r="BW1816">
        <v>0</v>
      </c>
      <c r="BX1816">
        <v>23</v>
      </c>
      <c r="BY1816">
        <v>217.000001</v>
      </c>
      <c r="BZ1816">
        <v>23</v>
      </c>
      <c r="CA1816">
        <v>237</v>
      </c>
      <c r="CB1816">
        <v>23</v>
      </c>
      <c r="CC1816">
        <v>0</v>
      </c>
      <c r="CD1816">
        <v>23</v>
      </c>
      <c r="CE1816">
        <v>118.29561280949819</v>
      </c>
      <c r="CF1816">
        <v>4</v>
      </c>
      <c r="CG1816">
        <v>0.9</v>
      </c>
      <c r="CM1816">
        <v>0.313</v>
      </c>
      <c r="CQ1816" t="s">
        <v>162</v>
      </c>
      <c r="CR1816" t="s">
        <v>180</v>
      </c>
      <c r="CS1816" t="s">
        <v>183</v>
      </c>
      <c r="CT1816">
        <v>0</v>
      </c>
      <c r="CU1816">
        <v>23</v>
      </c>
      <c r="CV1816">
        <v>217.000001</v>
      </c>
      <c r="CW1816">
        <v>23</v>
      </c>
      <c r="CX1816">
        <v>237</v>
      </c>
      <c r="CY1816">
        <v>23</v>
      </c>
      <c r="CZ1816">
        <v>0</v>
      </c>
      <c r="DA1816">
        <v>23</v>
      </c>
      <c r="DB1816">
        <v>118.29561280949819</v>
      </c>
      <c r="DC1816">
        <v>4</v>
      </c>
      <c r="DD1816">
        <v>0.9</v>
      </c>
      <c r="DF1816">
        <v>0.26600000000000001</v>
      </c>
    </row>
    <row r="1817" spans="1:110" x14ac:dyDescent="0.25">
      <c r="A1817" s="74">
        <v>3</v>
      </c>
      <c r="B1817" s="44">
        <v>2</v>
      </c>
      <c r="C1817" s="44">
        <v>3</v>
      </c>
      <c r="D1817" s="44">
        <v>1</v>
      </c>
      <c r="E1817" s="44">
        <v>4.60119938328334E-2</v>
      </c>
      <c r="F1817" s="44">
        <v>1581.6277359999999</v>
      </c>
      <c r="G1817" s="75">
        <v>98.23</v>
      </c>
      <c r="H1817" s="74">
        <v>0.45300000000000001</v>
      </c>
      <c r="I1817" s="44">
        <v>4</v>
      </c>
      <c r="J1817" s="75">
        <v>0</v>
      </c>
      <c r="K1817" s="74">
        <v>0.34399999999999997</v>
      </c>
      <c r="L1817" s="44">
        <v>4</v>
      </c>
      <c r="M1817" s="75">
        <v>0</v>
      </c>
      <c r="N1817" s="44">
        <v>0.29699999999999999</v>
      </c>
      <c r="O1817" s="44">
        <v>4</v>
      </c>
      <c r="P1817" s="75">
        <v>0</v>
      </c>
      <c r="Q1817" s="80">
        <f t="shared" si="141"/>
        <v>0.36466666666666664</v>
      </c>
      <c r="R1817" s="88">
        <f t="shared" si="141"/>
        <v>4</v>
      </c>
      <c r="T1817" s="74">
        <v>0.89100000000000001</v>
      </c>
      <c r="U1817" s="44">
        <v>9</v>
      </c>
      <c r="V1817" s="44">
        <v>0</v>
      </c>
      <c r="W1817" s="44">
        <v>237</v>
      </c>
      <c r="X1817" s="44">
        <v>23</v>
      </c>
      <c r="Y1817" s="44">
        <v>81.172753041108351</v>
      </c>
      <c r="Z1817" s="44">
        <v>23</v>
      </c>
      <c r="AA1817" s="44">
        <v>217</v>
      </c>
      <c r="AB1817" s="44">
        <v>23</v>
      </c>
      <c r="AC1817" s="44">
        <v>0</v>
      </c>
      <c r="AD1817" s="44">
        <v>23</v>
      </c>
      <c r="AE1817" s="44">
        <v>115.76321302311686</v>
      </c>
      <c r="AF1817" s="44">
        <v>4</v>
      </c>
      <c r="AG1817" s="75">
        <v>1</v>
      </c>
      <c r="AH1817" s="74">
        <v>0.93799999999999994</v>
      </c>
      <c r="AI1817" s="44">
        <v>9</v>
      </c>
      <c r="AJ1817" s="44">
        <v>0</v>
      </c>
      <c r="AK1817" s="44">
        <v>237</v>
      </c>
      <c r="AL1817" s="44">
        <v>23</v>
      </c>
      <c r="AM1817" s="44">
        <v>81.172753041108351</v>
      </c>
      <c r="AN1817" s="44">
        <v>23</v>
      </c>
      <c r="AO1817" s="44">
        <v>217</v>
      </c>
      <c r="AP1817" s="44">
        <v>23</v>
      </c>
      <c r="AQ1817" s="44">
        <v>0</v>
      </c>
      <c r="AR1817" s="44">
        <v>23</v>
      </c>
      <c r="AS1817" s="44">
        <v>115.76321302311686</v>
      </c>
      <c r="AT1817" s="44">
        <v>4</v>
      </c>
      <c r="AU1817" s="75">
        <v>1</v>
      </c>
      <c r="AW1817">
        <v>9</v>
      </c>
      <c r="AX1817">
        <v>0</v>
      </c>
      <c r="AY1817">
        <v>237</v>
      </c>
      <c r="AZ1817">
        <v>23</v>
      </c>
      <c r="BA1817">
        <v>81.172753041108351</v>
      </c>
      <c r="BB1817">
        <v>23</v>
      </c>
      <c r="BC1817">
        <v>217</v>
      </c>
      <c r="BD1817">
        <v>23</v>
      </c>
      <c r="BE1817">
        <v>0</v>
      </c>
      <c r="BF1817">
        <v>23</v>
      </c>
      <c r="BG1817">
        <v>115.76321302311686</v>
      </c>
      <c r="BH1817">
        <v>4</v>
      </c>
      <c r="BI1817">
        <v>1</v>
      </c>
      <c r="BJ1817" s="74">
        <f t="shared" si="140"/>
        <v>0.91449999999999998</v>
      </c>
      <c r="BK1817" s="92">
        <f t="shared" si="142"/>
        <v>9</v>
      </c>
      <c r="BN1817" s="67">
        <f t="shared" si="143"/>
        <v>0.5498333333333334</v>
      </c>
      <c r="BO1817" s="9">
        <f t="shared" si="144"/>
        <v>5</v>
      </c>
      <c r="BQ1817">
        <v>0.29599999999999999</v>
      </c>
      <c r="BR1817">
        <v>0.29599999999999999</v>
      </c>
      <c r="BT1817">
        <v>0.34399999999999997</v>
      </c>
      <c r="BU1817">
        <v>9</v>
      </c>
      <c r="BV1817">
        <v>0</v>
      </c>
      <c r="BW1817">
        <v>237</v>
      </c>
      <c r="BX1817">
        <v>23</v>
      </c>
      <c r="BY1817">
        <v>81.172753041108351</v>
      </c>
      <c r="BZ1817">
        <v>23</v>
      </c>
      <c r="CA1817">
        <v>217</v>
      </c>
      <c r="CB1817">
        <v>23</v>
      </c>
      <c r="CC1817">
        <v>0</v>
      </c>
      <c r="CD1817">
        <v>23</v>
      </c>
      <c r="CE1817">
        <v>115.76321302311686</v>
      </c>
      <c r="CF1817">
        <v>4</v>
      </c>
      <c r="CG1817">
        <v>1</v>
      </c>
      <c r="CM1817">
        <v>0.34399999999999997</v>
      </c>
      <c r="CQ1817" t="s">
        <v>162</v>
      </c>
      <c r="CR1817" t="s">
        <v>188</v>
      </c>
      <c r="CS1817" t="s">
        <v>242</v>
      </c>
      <c r="CT1817">
        <v>237</v>
      </c>
      <c r="CU1817">
        <v>23</v>
      </c>
      <c r="CV1817">
        <v>81.172753041108351</v>
      </c>
      <c r="CW1817">
        <v>23</v>
      </c>
      <c r="CX1817">
        <v>217</v>
      </c>
      <c r="CY1817">
        <v>23</v>
      </c>
      <c r="CZ1817">
        <v>0</v>
      </c>
      <c r="DA1817">
        <v>23</v>
      </c>
      <c r="DB1817">
        <v>115.76321302311686</v>
      </c>
      <c r="DC1817">
        <v>4</v>
      </c>
      <c r="DD1817">
        <v>1</v>
      </c>
      <c r="DF1817">
        <v>0.312</v>
      </c>
    </row>
    <row r="1818" spans="1:110" x14ac:dyDescent="0.25">
      <c r="A1818" s="74">
        <v>3</v>
      </c>
      <c r="B1818" s="44">
        <v>2</v>
      </c>
      <c r="C1818" s="44">
        <v>3</v>
      </c>
      <c r="D1818" s="44">
        <v>2</v>
      </c>
      <c r="E1818" s="44">
        <v>0.14354999834469301</v>
      </c>
      <c r="F1818" s="44">
        <v>1614.8249974999901</v>
      </c>
      <c r="G1818" s="75">
        <v>106.28</v>
      </c>
      <c r="H1818" s="74">
        <v>0.438</v>
      </c>
      <c r="I1818" s="44">
        <v>4</v>
      </c>
      <c r="J1818" s="75">
        <v>0</v>
      </c>
      <c r="K1818" s="74">
        <v>0.36</v>
      </c>
      <c r="L1818" s="44">
        <v>4</v>
      </c>
      <c r="M1818" s="75">
        <v>0</v>
      </c>
      <c r="N1818" s="44">
        <v>0.29699999999999999</v>
      </c>
      <c r="O1818" s="44">
        <v>4</v>
      </c>
      <c r="P1818" s="75">
        <v>0</v>
      </c>
      <c r="Q1818" s="80">
        <f t="shared" si="141"/>
        <v>0.36499999999999999</v>
      </c>
      <c r="R1818" s="88">
        <f t="shared" si="141"/>
        <v>4</v>
      </c>
      <c r="T1818" s="74">
        <v>0.90600000000000003</v>
      </c>
      <c r="U1818" s="44">
        <v>9</v>
      </c>
      <c r="V1818" s="44">
        <v>0</v>
      </c>
      <c r="W1818" s="44">
        <v>236.99999999999997</v>
      </c>
      <c r="X1818" s="44">
        <v>23</v>
      </c>
      <c r="Y1818" s="44">
        <v>81.139353159363708</v>
      </c>
      <c r="Z1818" s="44">
        <v>23</v>
      </c>
      <c r="AA1818" s="44">
        <v>216.99999999999994</v>
      </c>
      <c r="AB1818" s="44">
        <v>23</v>
      </c>
      <c r="AC1818" s="44">
        <v>0</v>
      </c>
      <c r="AD1818" s="44">
        <v>23</v>
      </c>
      <c r="AE1818" s="44">
        <v>116.4112781668258</v>
      </c>
      <c r="AF1818" s="44">
        <v>4</v>
      </c>
      <c r="AG1818" s="75">
        <v>1</v>
      </c>
      <c r="AH1818" s="74">
        <v>0.92200000000000004</v>
      </c>
      <c r="AI1818" s="44">
        <v>9</v>
      </c>
      <c r="AJ1818" s="44">
        <v>0</v>
      </c>
      <c r="AK1818" s="44">
        <v>236.99999999999997</v>
      </c>
      <c r="AL1818" s="44">
        <v>23</v>
      </c>
      <c r="AM1818" s="44">
        <v>81.139353159363708</v>
      </c>
      <c r="AN1818" s="44">
        <v>23</v>
      </c>
      <c r="AO1818" s="44">
        <v>216.99999999999994</v>
      </c>
      <c r="AP1818" s="44">
        <v>23</v>
      </c>
      <c r="AQ1818" s="44">
        <v>0</v>
      </c>
      <c r="AR1818" s="44">
        <v>23</v>
      </c>
      <c r="AS1818" s="44">
        <v>116.4112781668258</v>
      </c>
      <c r="AT1818" s="44">
        <v>4</v>
      </c>
      <c r="AU1818" s="75">
        <v>1</v>
      </c>
      <c r="AW1818">
        <v>9</v>
      </c>
      <c r="AX1818">
        <v>0</v>
      </c>
      <c r="AY1818">
        <v>236.99999999999997</v>
      </c>
      <c r="AZ1818">
        <v>23</v>
      </c>
      <c r="BA1818">
        <v>81.139353159363708</v>
      </c>
      <c r="BB1818">
        <v>23</v>
      </c>
      <c r="BC1818">
        <v>216.99999999999994</v>
      </c>
      <c r="BD1818">
        <v>23</v>
      </c>
      <c r="BE1818">
        <v>0</v>
      </c>
      <c r="BF1818">
        <v>23</v>
      </c>
      <c r="BG1818">
        <v>116.4112781668258</v>
      </c>
      <c r="BH1818">
        <v>4</v>
      </c>
      <c r="BI1818">
        <v>1</v>
      </c>
      <c r="BJ1818" s="74">
        <f t="shared" si="140"/>
        <v>0.91400000000000003</v>
      </c>
      <c r="BK1818" s="92">
        <f t="shared" si="142"/>
        <v>9</v>
      </c>
      <c r="BN1818" s="67">
        <f t="shared" si="143"/>
        <v>0.54900000000000004</v>
      </c>
      <c r="BO1818" s="9">
        <f t="shared" si="144"/>
        <v>5</v>
      </c>
      <c r="BQ1818">
        <v>0.29699999999999999</v>
      </c>
      <c r="BR1818">
        <v>0.29699999999999999</v>
      </c>
      <c r="BT1818">
        <v>0.36</v>
      </c>
      <c r="BU1818">
        <v>9</v>
      </c>
      <c r="BV1818">
        <v>0</v>
      </c>
      <c r="BW1818">
        <v>236.99999999999997</v>
      </c>
      <c r="BX1818">
        <v>23</v>
      </c>
      <c r="BY1818">
        <v>81.139353159363708</v>
      </c>
      <c r="BZ1818">
        <v>23</v>
      </c>
      <c r="CA1818">
        <v>216.99999999999994</v>
      </c>
      <c r="CB1818">
        <v>23</v>
      </c>
      <c r="CC1818">
        <v>0</v>
      </c>
      <c r="CD1818">
        <v>23</v>
      </c>
      <c r="CE1818">
        <v>116.4112781668258</v>
      </c>
      <c r="CF1818">
        <v>4</v>
      </c>
      <c r="CG1818">
        <v>1</v>
      </c>
      <c r="CM1818">
        <v>0.36</v>
      </c>
      <c r="CQ1818" t="s">
        <v>162</v>
      </c>
      <c r="CR1818" t="s">
        <v>185</v>
      </c>
      <c r="CS1818" t="s">
        <v>242</v>
      </c>
      <c r="CT1818">
        <v>236.99999999999997</v>
      </c>
      <c r="CU1818">
        <v>23</v>
      </c>
      <c r="CV1818">
        <v>81.139353159363708</v>
      </c>
      <c r="CW1818">
        <v>23</v>
      </c>
      <c r="CX1818">
        <v>216.99999999999994</v>
      </c>
      <c r="CY1818">
        <v>23</v>
      </c>
      <c r="CZ1818">
        <v>0</v>
      </c>
      <c r="DA1818">
        <v>23</v>
      </c>
      <c r="DB1818">
        <v>116.4112781668258</v>
      </c>
      <c r="DC1818">
        <v>4</v>
      </c>
      <c r="DD1818">
        <v>1</v>
      </c>
      <c r="DF1818">
        <v>0.28199999999999997</v>
      </c>
    </row>
    <row r="1819" spans="1:110" x14ac:dyDescent="0.25">
      <c r="A1819" s="74">
        <v>3</v>
      </c>
      <c r="B1819" s="44">
        <v>2</v>
      </c>
      <c r="C1819" s="44">
        <v>3</v>
      </c>
      <c r="D1819" s="44">
        <v>3</v>
      </c>
      <c r="E1819" s="44">
        <v>0.24108800285657001</v>
      </c>
      <c r="F1819" s="44">
        <v>1648.0222589999901</v>
      </c>
      <c r="G1819" s="75">
        <v>114.33</v>
      </c>
      <c r="H1819" s="74">
        <v>0.45400000000000001</v>
      </c>
      <c r="I1819" s="44">
        <v>4</v>
      </c>
      <c r="J1819" s="75">
        <v>0</v>
      </c>
      <c r="K1819" s="74">
        <v>0.375</v>
      </c>
      <c r="L1819" s="44">
        <v>4</v>
      </c>
      <c r="M1819" s="75">
        <v>0</v>
      </c>
      <c r="N1819" s="44">
        <v>0.29699999999999999</v>
      </c>
      <c r="O1819" s="44">
        <v>4</v>
      </c>
      <c r="P1819" s="75">
        <v>0</v>
      </c>
      <c r="Q1819" s="80">
        <f t="shared" si="141"/>
        <v>0.3753333333333333</v>
      </c>
      <c r="R1819" s="88">
        <f t="shared" si="141"/>
        <v>4</v>
      </c>
      <c r="T1819" s="74">
        <v>0.90600000000000003</v>
      </c>
      <c r="U1819" s="44">
        <v>9</v>
      </c>
      <c r="V1819" s="44">
        <v>0</v>
      </c>
      <c r="W1819" s="44">
        <v>237</v>
      </c>
      <c r="X1819" s="44">
        <v>23</v>
      </c>
      <c r="Y1819" s="44">
        <v>81.096853849790747</v>
      </c>
      <c r="Z1819" s="44">
        <v>23</v>
      </c>
      <c r="AA1819" s="44">
        <v>0</v>
      </c>
      <c r="AB1819" s="44">
        <v>23</v>
      </c>
      <c r="AC1819" s="44">
        <v>217</v>
      </c>
      <c r="AD1819" s="44">
        <v>23</v>
      </c>
      <c r="AE1819" s="44">
        <v>116.51600499469005</v>
      </c>
      <c r="AF1819" s="44">
        <v>4</v>
      </c>
      <c r="AG1819" s="75">
        <v>1</v>
      </c>
      <c r="AH1819" s="74">
        <v>0.93700000000000006</v>
      </c>
      <c r="AI1819" s="44">
        <v>9</v>
      </c>
      <c r="AJ1819" s="44">
        <v>0</v>
      </c>
      <c r="AK1819" s="44">
        <v>237</v>
      </c>
      <c r="AL1819" s="44">
        <v>23</v>
      </c>
      <c r="AM1819" s="44">
        <v>81.096853849790747</v>
      </c>
      <c r="AN1819" s="44">
        <v>23</v>
      </c>
      <c r="AO1819" s="44">
        <v>0</v>
      </c>
      <c r="AP1819" s="44">
        <v>23</v>
      </c>
      <c r="AQ1819" s="44">
        <v>217</v>
      </c>
      <c r="AR1819" s="44">
        <v>23</v>
      </c>
      <c r="AS1819" s="44">
        <v>116.51600499469005</v>
      </c>
      <c r="AT1819" s="44">
        <v>4</v>
      </c>
      <c r="AU1819" s="75">
        <v>1</v>
      </c>
      <c r="AW1819">
        <v>9</v>
      </c>
      <c r="AX1819">
        <v>0</v>
      </c>
      <c r="AY1819">
        <v>237</v>
      </c>
      <c r="AZ1819">
        <v>23</v>
      </c>
      <c r="BA1819">
        <v>81.096853849790747</v>
      </c>
      <c r="BB1819">
        <v>23</v>
      </c>
      <c r="BC1819">
        <v>0</v>
      </c>
      <c r="BD1819">
        <v>23</v>
      </c>
      <c r="BE1819">
        <v>217</v>
      </c>
      <c r="BF1819">
        <v>23</v>
      </c>
      <c r="BG1819">
        <v>116.51600499469005</v>
      </c>
      <c r="BH1819">
        <v>4</v>
      </c>
      <c r="BI1819">
        <v>1</v>
      </c>
      <c r="BJ1819" s="74">
        <f t="shared" si="140"/>
        <v>0.92149999999999999</v>
      </c>
      <c r="BK1819" s="92">
        <f t="shared" si="142"/>
        <v>9</v>
      </c>
      <c r="BN1819" s="67">
        <f t="shared" si="143"/>
        <v>0.54616666666666669</v>
      </c>
      <c r="BO1819" s="9">
        <f t="shared" si="144"/>
        <v>5</v>
      </c>
      <c r="BQ1819">
        <v>0.29699999999999999</v>
      </c>
      <c r="BR1819">
        <v>0.29699999999999999</v>
      </c>
      <c r="BT1819">
        <v>0.36</v>
      </c>
      <c r="BU1819">
        <v>9</v>
      </c>
      <c r="BV1819">
        <v>0</v>
      </c>
      <c r="BW1819">
        <v>237</v>
      </c>
      <c r="BX1819">
        <v>23</v>
      </c>
      <c r="BY1819">
        <v>81.096853849790747</v>
      </c>
      <c r="BZ1819">
        <v>23</v>
      </c>
      <c r="CA1819">
        <v>0</v>
      </c>
      <c r="CB1819">
        <v>23</v>
      </c>
      <c r="CC1819">
        <v>217</v>
      </c>
      <c r="CD1819">
        <v>23</v>
      </c>
      <c r="CE1819">
        <v>116.51600499469005</v>
      </c>
      <c r="CF1819">
        <v>4</v>
      </c>
      <c r="CG1819">
        <v>1</v>
      </c>
      <c r="CM1819">
        <v>0.36</v>
      </c>
      <c r="CQ1819" t="s">
        <v>162</v>
      </c>
      <c r="CR1819" t="s">
        <v>179</v>
      </c>
      <c r="CS1819" t="s">
        <v>242</v>
      </c>
      <c r="CT1819">
        <v>237</v>
      </c>
      <c r="CU1819">
        <v>23</v>
      </c>
      <c r="CV1819">
        <v>81.096853849790747</v>
      </c>
      <c r="CW1819">
        <v>23</v>
      </c>
      <c r="CX1819">
        <v>0</v>
      </c>
      <c r="CY1819">
        <v>23</v>
      </c>
      <c r="CZ1819">
        <v>217</v>
      </c>
      <c r="DA1819">
        <v>23</v>
      </c>
      <c r="DB1819">
        <v>116.51600499469005</v>
      </c>
      <c r="DC1819">
        <v>4</v>
      </c>
      <c r="DD1819">
        <v>1</v>
      </c>
      <c r="DF1819">
        <v>0.26500000000000001</v>
      </c>
    </row>
    <row r="1820" spans="1:110" x14ac:dyDescent="0.25">
      <c r="A1820" s="74">
        <v>3</v>
      </c>
      <c r="B1820" s="44">
        <v>2</v>
      </c>
      <c r="C1820" s="44">
        <v>3</v>
      </c>
      <c r="D1820" s="44">
        <v>4</v>
      </c>
      <c r="E1820" s="44">
        <v>0.338626007368447</v>
      </c>
      <c r="F1820" s="44">
        <v>1681.21952049999</v>
      </c>
      <c r="G1820" s="75">
        <v>122.38</v>
      </c>
      <c r="H1820" s="74">
        <v>0.437</v>
      </c>
      <c r="I1820" s="44">
        <v>4</v>
      </c>
      <c r="J1820" s="75">
        <v>0</v>
      </c>
      <c r="K1820" s="74">
        <v>0.34399999999999997</v>
      </c>
      <c r="L1820" s="44">
        <v>4</v>
      </c>
      <c r="M1820" s="75">
        <v>0</v>
      </c>
      <c r="N1820" s="44">
        <v>0.29699999999999999</v>
      </c>
      <c r="O1820" s="44">
        <v>4</v>
      </c>
      <c r="P1820" s="75">
        <v>0</v>
      </c>
      <c r="Q1820" s="80">
        <f t="shared" si="141"/>
        <v>0.35933333333333328</v>
      </c>
      <c r="R1820" s="88">
        <f t="shared" si="141"/>
        <v>4</v>
      </c>
      <c r="T1820" s="74">
        <v>0.90600000000000003</v>
      </c>
      <c r="U1820" s="44">
        <v>9</v>
      </c>
      <c r="V1820" s="44">
        <v>0</v>
      </c>
      <c r="W1820" s="44">
        <v>236.99999999999997</v>
      </c>
      <c r="X1820" s="44">
        <v>23</v>
      </c>
      <c r="Y1820" s="44">
        <v>216.99999999999997</v>
      </c>
      <c r="Z1820" s="44">
        <v>23</v>
      </c>
      <c r="AA1820" s="44">
        <v>0</v>
      </c>
      <c r="AB1820" s="44">
        <v>23</v>
      </c>
      <c r="AC1820" s="44">
        <v>81.197746106228294</v>
      </c>
      <c r="AD1820" s="44">
        <v>23</v>
      </c>
      <c r="AE1820" s="44">
        <v>116.25580070281504</v>
      </c>
      <c r="AF1820" s="44">
        <v>4</v>
      </c>
      <c r="AG1820" s="75">
        <v>1</v>
      </c>
      <c r="AH1820" s="74">
        <v>0.93700000000000006</v>
      </c>
      <c r="AI1820" s="44">
        <v>9</v>
      </c>
      <c r="AJ1820" s="44">
        <v>0</v>
      </c>
      <c r="AK1820" s="44">
        <v>236.99999999999997</v>
      </c>
      <c r="AL1820" s="44">
        <v>23</v>
      </c>
      <c r="AM1820" s="44">
        <v>216.99999999999997</v>
      </c>
      <c r="AN1820" s="44">
        <v>23</v>
      </c>
      <c r="AO1820" s="44">
        <v>0</v>
      </c>
      <c r="AP1820" s="44">
        <v>23</v>
      </c>
      <c r="AQ1820" s="44">
        <v>81.197746106228294</v>
      </c>
      <c r="AR1820" s="44">
        <v>23</v>
      </c>
      <c r="AS1820" s="44">
        <v>116.25580070281504</v>
      </c>
      <c r="AT1820" s="44">
        <v>4</v>
      </c>
      <c r="AU1820" s="75">
        <v>1</v>
      </c>
      <c r="AW1820">
        <v>9</v>
      </c>
      <c r="AX1820">
        <v>0</v>
      </c>
      <c r="AY1820">
        <v>236.99999999999997</v>
      </c>
      <c r="AZ1820">
        <v>23</v>
      </c>
      <c r="BA1820">
        <v>216.99999999999997</v>
      </c>
      <c r="BB1820">
        <v>23</v>
      </c>
      <c r="BC1820">
        <v>0</v>
      </c>
      <c r="BD1820">
        <v>23</v>
      </c>
      <c r="BE1820">
        <v>81.197746106228294</v>
      </c>
      <c r="BF1820">
        <v>23</v>
      </c>
      <c r="BG1820">
        <v>116.25580070281504</v>
      </c>
      <c r="BH1820">
        <v>4</v>
      </c>
      <c r="BI1820">
        <v>1</v>
      </c>
      <c r="BJ1820" s="74">
        <f t="shared" si="140"/>
        <v>0.92149999999999999</v>
      </c>
      <c r="BK1820" s="92">
        <f t="shared" si="142"/>
        <v>9</v>
      </c>
      <c r="BN1820" s="67">
        <f t="shared" si="143"/>
        <v>0.5621666666666667</v>
      </c>
      <c r="BO1820" s="9">
        <f t="shared" si="144"/>
        <v>5</v>
      </c>
      <c r="BQ1820">
        <v>0.29699999999999999</v>
      </c>
      <c r="BR1820">
        <v>0.29699999999999999</v>
      </c>
      <c r="BT1820">
        <v>0.34399999999999997</v>
      </c>
      <c r="BU1820">
        <v>9</v>
      </c>
      <c r="BV1820">
        <v>0</v>
      </c>
      <c r="BW1820">
        <v>236.99999999999997</v>
      </c>
      <c r="BX1820">
        <v>23</v>
      </c>
      <c r="BY1820">
        <v>216.99999999999997</v>
      </c>
      <c r="BZ1820">
        <v>23</v>
      </c>
      <c r="CA1820">
        <v>0</v>
      </c>
      <c r="CB1820">
        <v>23</v>
      </c>
      <c r="CC1820">
        <v>81.197746106228294</v>
      </c>
      <c r="CD1820">
        <v>23</v>
      </c>
      <c r="CE1820">
        <v>116.25580070281504</v>
      </c>
      <c r="CF1820">
        <v>4</v>
      </c>
      <c r="CG1820">
        <v>1</v>
      </c>
      <c r="CM1820">
        <v>0.34399999999999997</v>
      </c>
      <c r="CQ1820" t="s">
        <v>162</v>
      </c>
      <c r="CR1820" t="s">
        <v>184</v>
      </c>
      <c r="CS1820" t="s">
        <v>242</v>
      </c>
      <c r="CT1820">
        <v>236.99999999999997</v>
      </c>
      <c r="CU1820">
        <v>23</v>
      </c>
      <c r="CV1820">
        <v>216.99999999999997</v>
      </c>
      <c r="CW1820">
        <v>23</v>
      </c>
      <c r="CX1820">
        <v>0</v>
      </c>
      <c r="CY1820">
        <v>23</v>
      </c>
      <c r="CZ1820">
        <v>81.197746106228294</v>
      </c>
      <c r="DA1820">
        <v>23</v>
      </c>
      <c r="DB1820">
        <v>116.25580070281504</v>
      </c>
      <c r="DC1820">
        <v>4</v>
      </c>
      <c r="DD1820">
        <v>1</v>
      </c>
      <c r="DF1820">
        <v>0.29599999999999999</v>
      </c>
    </row>
    <row r="1821" spans="1:110" x14ac:dyDescent="0.25">
      <c r="A1821" s="74">
        <v>3</v>
      </c>
      <c r="B1821" s="44">
        <v>2</v>
      </c>
      <c r="C1821" s="44">
        <v>3</v>
      </c>
      <c r="D1821" s="44">
        <v>5</v>
      </c>
      <c r="E1821" s="44">
        <v>0.436164011880324</v>
      </c>
      <c r="F1821" s="44">
        <v>1714.41678199999</v>
      </c>
      <c r="G1821" s="75">
        <v>130.43</v>
      </c>
      <c r="H1821" s="74">
        <v>0.45300000000000001</v>
      </c>
      <c r="I1821" s="44">
        <v>4</v>
      </c>
      <c r="J1821" s="75">
        <v>0</v>
      </c>
      <c r="K1821" s="74">
        <v>0.32800000000000001</v>
      </c>
      <c r="L1821" s="44">
        <v>4</v>
      </c>
      <c r="M1821" s="75">
        <v>0</v>
      </c>
      <c r="N1821" s="44">
        <v>0.28100000000000003</v>
      </c>
      <c r="O1821" s="44">
        <v>4</v>
      </c>
      <c r="P1821" s="75">
        <v>0</v>
      </c>
      <c r="Q1821" s="80">
        <f t="shared" si="141"/>
        <v>0.35400000000000004</v>
      </c>
      <c r="R1821" s="88">
        <f t="shared" si="141"/>
        <v>4</v>
      </c>
      <c r="T1821" s="74">
        <v>1.0620000000000001</v>
      </c>
      <c r="U1821" s="44">
        <v>9</v>
      </c>
      <c r="V1821" s="44">
        <v>0</v>
      </c>
      <c r="W1821" s="44">
        <v>81.683799852117076</v>
      </c>
      <c r="X1821" s="44">
        <v>23</v>
      </c>
      <c r="Y1821" s="44">
        <v>217.000001</v>
      </c>
      <c r="Z1821" s="44">
        <v>23</v>
      </c>
      <c r="AA1821" s="44">
        <v>0</v>
      </c>
      <c r="AB1821" s="44">
        <v>23</v>
      </c>
      <c r="AC1821" s="44">
        <v>237</v>
      </c>
      <c r="AD1821" s="44">
        <v>23</v>
      </c>
      <c r="AE1821" s="44">
        <v>116.42916790562612</v>
      </c>
      <c r="AF1821" s="44">
        <v>4</v>
      </c>
      <c r="AG1821" s="75">
        <v>1</v>
      </c>
      <c r="AH1821" s="74">
        <v>0.95299999999999996</v>
      </c>
      <c r="AI1821" s="44">
        <v>9</v>
      </c>
      <c r="AJ1821" s="44">
        <v>0</v>
      </c>
      <c r="AK1821" s="44">
        <v>81.683799852117076</v>
      </c>
      <c r="AL1821" s="44">
        <v>23</v>
      </c>
      <c r="AM1821" s="44">
        <v>217.000001</v>
      </c>
      <c r="AN1821" s="44">
        <v>23</v>
      </c>
      <c r="AO1821" s="44">
        <v>0</v>
      </c>
      <c r="AP1821" s="44">
        <v>23</v>
      </c>
      <c r="AQ1821" s="44">
        <v>237</v>
      </c>
      <c r="AR1821" s="44">
        <v>23</v>
      </c>
      <c r="AS1821" s="44">
        <v>116.42916790562612</v>
      </c>
      <c r="AT1821" s="44">
        <v>4</v>
      </c>
      <c r="AU1821" s="75">
        <v>1</v>
      </c>
      <c r="AW1821">
        <v>9</v>
      </c>
      <c r="AX1821">
        <v>0</v>
      </c>
      <c r="AY1821">
        <v>81.683799852117076</v>
      </c>
      <c r="AZ1821">
        <v>23</v>
      </c>
      <c r="BA1821">
        <v>217.000001</v>
      </c>
      <c r="BB1821">
        <v>23</v>
      </c>
      <c r="BC1821">
        <v>0</v>
      </c>
      <c r="BD1821">
        <v>23</v>
      </c>
      <c r="BE1821">
        <v>237</v>
      </c>
      <c r="BF1821">
        <v>23</v>
      </c>
      <c r="BG1821">
        <v>116.42916790562612</v>
      </c>
      <c r="BH1821">
        <v>4</v>
      </c>
      <c r="BI1821">
        <v>1</v>
      </c>
      <c r="BJ1821" s="74">
        <f t="shared" si="140"/>
        <v>1.0075000000000001</v>
      </c>
      <c r="BK1821" s="92">
        <f t="shared" si="142"/>
        <v>9</v>
      </c>
      <c r="BN1821" s="67">
        <f t="shared" si="143"/>
        <v>0.65349999999999997</v>
      </c>
      <c r="BO1821" s="9">
        <f t="shared" si="144"/>
        <v>5</v>
      </c>
      <c r="BQ1821">
        <v>0.29699999999999999</v>
      </c>
      <c r="BR1821">
        <v>0.29699999999999999</v>
      </c>
      <c r="BT1821">
        <v>0.34300000000000003</v>
      </c>
      <c r="BU1821">
        <v>9</v>
      </c>
      <c r="BV1821">
        <v>0</v>
      </c>
      <c r="BW1821">
        <v>81.683799852117076</v>
      </c>
      <c r="BX1821">
        <v>23</v>
      </c>
      <c r="BY1821">
        <v>217.000001</v>
      </c>
      <c r="BZ1821">
        <v>23</v>
      </c>
      <c r="CA1821">
        <v>0</v>
      </c>
      <c r="CB1821">
        <v>23</v>
      </c>
      <c r="CC1821">
        <v>237</v>
      </c>
      <c r="CD1821">
        <v>23</v>
      </c>
      <c r="CE1821">
        <v>116.42916790562612</v>
      </c>
      <c r="CF1821">
        <v>4</v>
      </c>
      <c r="CG1821">
        <v>1</v>
      </c>
      <c r="CM1821">
        <v>0.34300000000000003</v>
      </c>
      <c r="CQ1821" t="s">
        <v>162</v>
      </c>
      <c r="CR1821" t="s">
        <v>180</v>
      </c>
      <c r="CS1821" t="s">
        <v>242</v>
      </c>
      <c r="CT1821">
        <v>81.683799852117076</v>
      </c>
      <c r="CU1821">
        <v>23</v>
      </c>
      <c r="CV1821">
        <v>217.000001</v>
      </c>
      <c r="CW1821">
        <v>23</v>
      </c>
      <c r="CX1821">
        <v>0</v>
      </c>
      <c r="CY1821">
        <v>23</v>
      </c>
      <c r="CZ1821">
        <v>237</v>
      </c>
      <c r="DA1821">
        <v>23</v>
      </c>
      <c r="DB1821">
        <v>116.42916790562612</v>
      </c>
      <c r="DC1821">
        <v>4</v>
      </c>
      <c r="DD1821">
        <v>1</v>
      </c>
      <c r="DF1821">
        <v>0.26600000000000001</v>
      </c>
    </row>
    <row r="1822" spans="1:110" x14ac:dyDescent="0.25">
      <c r="A1822" s="74">
        <v>3</v>
      </c>
      <c r="B1822" s="44">
        <v>2</v>
      </c>
      <c r="C1822" s="44">
        <v>4</v>
      </c>
      <c r="D1822" s="44">
        <v>0</v>
      </c>
      <c r="E1822" s="44">
        <v>0.25923380998097201</v>
      </c>
      <c r="F1822" s="44">
        <v>1673.1058304999999</v>
      </c>
      <c r="G1822" s="75">
        <v>96.92</v>
      </c>
      <c r="H1822" s="74">
        <v>0.45300000000000001</v>
      </c>
      <c r="I1822" s="44">
        <v>4</v>
      </c>
      <c r="J1822" s="75">
        <v>0</v>
      </c>
      <c r="K1822" s="74">
        <v>0.35899999999999999</v>
      </c>
      <c r="L1822" s="44">
        <v>4</v>
      </c>
      <c r="M1822" s="75">
        <v>0</v>
      </c>
      <c r="N1822" s="44">
        <v>0.28100000000000003</v>
      </c>
      <c r="O1822" s="44">
        <v>4</v>
      </c>
      <c r="P1822" s="75">
        <v>0</v>
      </c>
      <c r="Q1822" s="80">
        <f t="shared" si="141"/>
        <v>0.36433333333333334</v>
      </c>
      <c r="R1822" s="88">
        <f t="shared" si="141"/>
        <v>4</v>
      </c>
      <c r="T1822" s="74">
        <v>0.81299999999999994</v>
      </c>
      <c r="U1822" s="44">
        <v>7</v>
      </c>
      <c r="V1822" s="44">
        <v>0</v>
      </c>
      <c r="W1822" s="44">
        <v>0</v>
      </c>
      <c r="X1822" s="44">
        <v>23</v>
      </c>
      <c r="Y1822" s="44">
        <v>217.000001</v>
      </c>
      <c r="Z1822" s="44">
        <v>23</v>
      </c>
      <c r="AA1822" s="44">
        <v>237</v>
      </c>
      <c r="AB1822" s="44">
        <v>23</v>
      </c>
      <c r="AC1822" s="44">
        <v>0</v>
      </c>
      <c r="AD1822" s="44">
        <v>23</v>
      </c>
      <c r="AE1822" s="44">
        <v>117.83380482448413</v>
      </c>
      <c r="AF1822" s="44">
        <v>4</v>
      </c>
      <c r="AG1822" s="75">
        <v>0.9</v>
      </c>
      <c r="AH1822" s="74">
        <v>0.84399999999999997</v>
      </c>
      <c r="AI1822" s="44">
        <v>7</v>
      </c>
      <c r="AJ1822" s="44">
        <v>0</v>
      </c>
      <c r="AK1822" s="44">
        <v>0</v>
      </c>
      <c r="AL1822" s="44">
        <v>23</v>
      </c>
      <c r="AM1822" s="44">
        <v>217.000001</v>
      </c>
      <c r="AN1822" s="44">
        <v>23</v>
      </c>
      <c r="AO1822" s="44">
        <v>237</v>
      </c>
      <c r="AP1822" s="44">
        <v>23</v>
      </c>
      <c r="AQ1822" s="44">
        <v>0</v>
      </c>
      <c r="AR1822" s="44">
        <v>23</v>
      </c>
      <c r="AS1822" s="44">
        <v>117.83380482448413</v>
      </c>
      <c r="AT1822" s="44">
        <v>4</v>
      </c>
      <c r="AU1822" s="75">
        <v>0.9</v>
      </c>
      <c r="AW1822">
        <v>7</v>
      </c>
      <c r="AX1822">
        <v>0</v>
      </c>
      <c r="AY1822">
        <v>0</v>
      </c>
      <c r="AZ1822">
        <v>23</v>
      </c>
      <c r="BA1822">
        <v>217.000001</v>
      </c>
      <c r="BB1822">
        <v>23</v>
      </c>
      <c r="BC1822">
        <v>237</v>
      </c>
      <c r="BD1822">
        <v>23</v>
      </c>
      <c r="BE1822">
        <v>0</v>
      </c>
      <c r="BF1822">
        <v>23</v>
      </c>
      <c r="BG1822">
        <v>117.83380482448413</v>
      </c>
      <c r="BH1822">
        <v>4</v>
      </c>
      <c r="BI1822">
        <v>0.9</v>
      </c>
      <c r="BJ1822" s="74">
        <f t="shared" si="140"/>
        <v>0.82850000000000001</v>
      </c>
      <c r="BK1822" s="92">
        <f t="shared" si="142"/>
        <v>7</v>
      </c>
      <c r="BN1822" s="67">
        <f t="shared" si="143"/>
        <v>0.46416666666666667</v>
      </c>
      <c r="BO1822" s="9">
        <f t="shared" si="144"/>
        <v>3</v>
      </c>
      <c r="BQ1822">
        <v>0.28199999999999997</v>
      </c>
      <c r="BR1822">
        <v>0.28199999999999997</v>
      </c>
      <c r="BT1822">
        <v>0.42199999999999999</v>
      </c>
      <c r="BU1822">
        <v>7</v>
      </c>
      <c r="BV1822">
        <v>0</v>
      </c>
      <c r="BW1822">
        <v>0</v>
      </c>
      <c r="BX1822">
        <v>23</v>
      </c>
      <c r="BY1822">
        <v>217.000001</v>
      </c>
      <c r="BZ1822">
        <v>23</v>
      </c>
      <c r="CA1822">
        <v>237</v>
      </c>
      <c r="CB1822">
        <v>23</v>
      </c>
      <c r="CC1822">
        <v>0</v>
      </c>
      <c r="CD1822">
        <v>23</v>
      </c>
      <c r="CE1822">
        <v>117.83380482448413</v>
      </c>
      <c r="CF1822">
        <v>4</v>
      </c>
      <c r="CG1822">
        <v>0.9</v>
      </c>
      <c r="CM1822">
        <v>0.42199999999999999</v>
      </c>
      <c r="CQ1822" t="s">
        <v>162</v>
      </c>
      <c r="CR1822" t="s">
        <v>173</v>
      </c>
      <c r="CS1822" t="s">
        <v>183</v>
      </c>
      <c r="CT1822">
        <v>0</v>
      </c>
      <c r="CU1822">
        <v>23</v>
      </c>
      <c r="CV1822">
        <v>217.000001</v>
      </c>
      <c r="CW1822">
        <v>23</v>
      </c>
      <c r="CX1822">
        <v>237</v>
      </c>
      <c r="CY1822">
        <v>23</v>
      </c>
      <c r="CZ1822">
        <v>0</v>
      </c>
      <c r="DA1822">
        <v>23</v>
      </c>
      <c r="DB1822">
        <v>117.83380482448413</v>
      </c>
      <c r="DC1822">
        <v>4</v>
      </c>
      <c r="DD1822">
        <v>0.9</v>
      </c>
      <c r="DF1822">
        <v>0.23400000000000001</v>
      </c>
    </row>
    <row r="1823" spans="1:110" x14ac:dyDescent="0.25">
      <c r="A1823" s="74">
        <v>3</v>
      </c>
      <c r="B1823" s="44">
        <v>2</v>
      </c>
      <c r="C1823" s="44">
        <v>4</v>
      </c>
      <c r="D1823" s="44">
        <v>1</v>
      </c>
      <c r="E1823" s="44">
        <v>0.35677181449286699</v>
      </c>
      <c r="F1823" s="44">
        <v>1706.3030919999901</v>
      </c>
      <c r="G1823" s="75">
        <v>104.97</v>
      </c>
      <c r="H1823" s="74">
        <v>0.46800000000000003</v>
      </c>
      <c r="I1823" s="44">
        <v>4</v>
      </c>
      <c r="J1823" s="75">
        <v>0</v>
      </c>
      <c r="K1823" s="74">
        <v>0.375</v>
      </c>
      <c r="L1823" s="44">
        <v>4</v>
      </c>
      <c r="M1823" s="75">
        <v>0</v>
      </c>
      <c r="N1823" s="44">
        <v>0.28199999999999997</v>
      </c>
      <c r="O1823" s="44">
        <v>4</v>
      </c>
      <c r="P1823" s="75">
        <v>0</v>
      </c>
      <c r="Q1823" s="80">
        <f t="shared" si="141"/>
        <v>0.375</v>
      </c>
      <c r="R1823" s="88">
        <f t="shared" si="141"/>
        <v>4</v>
      </c>
      <c r="T1823" s="74">
        <v>0.95299999999999996</v>
      </c>
      <c r="U1823" s="44">
        <v>9</v>
      </c>
      <c r="V1823" s="44">
        <v>0</v>
      </c>
      <c r="W1823" s="44">
        <v>237</v>
      </c>
      <c r="X1823" s="44">
        <v>23</v>
      </c>
      <c r="Y1823" s="44">
        <v>81.0062650916027</v>
      </c>
      <c r="Z1823" s="44">
        <v>23</v>
      </c>
      <c r="AA1823" s="44">
        <v>217</v>
      </c>
      <c r="AB1823" s="44">
        <v>23</v>
      </c>
      <c r="AC1823" s="44">
        <v>0</v>
      </c>
      <c r="AD1823" s="44">
        <v>23</v>
      </c>
      <c r="AE1823" s="44">
        <v>115.57738570439071</v>
      </c>
      <c r="AF1823" s="44">
        <v>4</v>
      </c>
      <c r="AG1823" s="75">
        <v>0.95000000000000007</v>
      </c>
      <c r="AH1823" s="74">
        <v>0.98499999999999999</v>
      </c>
      <c r="AI1823" s="44">
        <v>9</v>
      </c>
      <c r="AJ1823" s="44">
        <v>0</v>
      </c>
      <c r="AK1823" s="44">
        <v>237</v>
      </c>
      <c r="AL1823" s="44">
        <v>23</v>
      </c>
      <c r="AM1823" s="44">
        <v>81.0062650916027</v>
      </c>
      <c r="AN1823" s="44">
        <v>23</v>
      </c>
      <c r="AO1823" s="44">
        <v>217</v>
      </c>
      <c r="AP1823" s="44">
        <v>23</v>
      </c>
      <c r="AQ1823" s="44">
        <v>0</v>
      </c>
      <c r="AR1823" s="44">
        <v>23</v>
      </c>
      <c r="AS1823" s="44">
        <v>115.57738570439071</v>
      </c>
      <c r="AT1823" s="44">
        <v>4</v>
      </c>
      <c r="AU1823" s="75">
        <v>0.94999999999999984</v>
      </c>
      <c r="AW1823">
        <v>9</v>
      </c>
      <c r="AX1823">
        <v>0</v>
      </c>
      <c r="AY1823">
        <v>237</v>
      </c>
      <c r="AZ1823">
        <v>23</v>
      </c>
      <c r="BA1823">
        <v>81.0062650916027</v>
      </c>
      <c r="BB1823">
        <v>23</v>
      </c>
      <c r="BC1823">
        <v>217</v>
      </c>
      <c r="BD1823">
        <v>23</v>
      </c>
      <c r="BE1823">
        <v>0</v>
      </c>
      <c r="BF1823">
        <v>23</v>
      </c>
      <c r="BG1823">
        <v>115.57738570439071</v>
      </c>
      <c r="BH1823">
        <v>4</v>
      </c>
      <c r="BI1823">
        <v>0.94999999999999984</v>
      </c>
      <c r="BJ1823" s="74">
        <f t="shared" si="140"/>
        <v>0.96899999999999997</v>
      </c>
      <c r="BK1823" s="92">
        <f t="shared" si="142"/>
        <v>9</v>
      </c>
      <c r="BN1823" s="67">
        <f t="shared" si="143"/>
        <v>0.59399999999999997</v>
      </c>
      <c r="BO1823" s="9">
        <f t="shared" si="144"/>
        <v>5</v>
      </c>
      <c r="BQ1823">
        <v>0.313</v>
      </c>
      <c r="BR1823">
        <v>0.313</v>
      </c>
      <c r="BT1823">
        <v>0.375</v>
      </c>
      <c r="BU1823">
        <v>9</v>
      </c>
      <c r="BV1823">
        <v>0</v>
      </c>
      <c r="BW1823">
        <v>237</v>
      </c>
      <c r="BX1823">
        <v>23</v>
      </c>
      <c r="BY1823">
        <v>81.0062650916027</v>
      </c>
      <c r="BZ1823">
        <v>23</v>
      </c>
      <c r="CA1823">
        <v>217</v>
      </c>
      <c r="CB1823">
        <v>23</v>
      </c>
      <c r="CC1823">
        <v>0</v>
      </c>
      <c r="CD1823">
        <v>23</v>
      </c>
      <c r="CE1823">
        <v>115.57738570439071</v>
      </c>
      <c r="CF1823">
        <v>4</v>
      </c>
      <c r="CG1823">
        <v>0.95000000000000007</v>
      </c>
      <c r="CM1823">
        <v>0.375</v>
      </c>
      <c r="CQ1823" t="s">
        <v>162</v>
      </c>
      <c r="CR1823" t="s">
        <v>176</v>
      </c>
      <c r="CS1823" t="s">
        <v>242</v>
      </c>
      <c r="CT1823">
        <v>237</v>
      </c>
      <c r="CU1823">
        <v>23</v>
      </c>
      <c r="CV1823">
        <v>81.0062650916027</v>
      </c>
      <c r="CW1823">
        <v>23</v>
      </c>
      <c r="CX1823">
        <v>217</v>
      </c>
      <c r="CY1823">
        <v>23</v>
      </c>
      <c r="CZ1823">
        <v>0</v>
      </c>
      <c r="DA1823">
        <v>23</v>
      </c>
      <c r="DB1823">
        <v>115.57738570439071</v>
      </c>
      <c r="DC1823">
        <v>4</v>
      </c>
      <c r="DD1823">
        <v>0.94999999999999984</v>
      </c>
      <c r="DF1823">
        <v>0.28100000000000003</v>
      </c>
    </row>
    <row r="1824" spans="1:110" x14ac:dyDescent="0.25">
      <c r="A1824" s="74">
        <v>3</v>
      </c>
      <c r="B1824" s="44">
        <v>2</v>
      </c>
      <c r="C1824" s="44">
        <v>4</v>
      </c>
      <c r="D1824" s="44">
        <v>2</v>
      </c>
      <c r="E1824" s="44">
        <v>0.454309819004726</v>
      </c>
      <c r="F1824" s="44">
        <v>1739.5003535000001</v>
      </c>
      <c r="G1824" s="75">
        <v>113.02</v>
      </c>
      <c r="H1824" s="74">
        <v>0.45300000000000001</v>
      </c>
      <c r="I1824" s="44">
        <v>4</v>
      </c>
      <c r="J1824" s="75">
        <v>0</v>
      </c>
      <c r="K1824" s="74">
        <v>0.34399999999999997</v>
      </c>
      <c r="L1824" s="44">
        <v>4</v>
      </c>
      <c r="M1824" s="75">
        <v>0</v>
      </c>
      <c r="N1824" s="44">
        <v>0.29699999999999999</v>
      </c>
      <c r="O1824" s="44">
        <v>4</v>
      </c>
      <c r="P1824" s="75">
        <v>0</v>
      </c>
      <c r="Q1824" s="80">
        <f t="shared" si="141"/>
        <v>0.36466666666666664</v>
      </c>
      <c r="R1824" s="88">
        <f t="shared" si="141"/>
        <v>4</v>
      </c>
      <c r="T1824" s="74">
        <v>0.93799999999999994</v>
      </c>
      <c r="U1824" s="44">
        <v>9</v>
      </c>
      <c r="V1824" s="44">
        <v>0</v>
      </c>
      <c r="W1824" s="44">
        <v>217</v>
      </c>
      <c r="X1824" s="44">
        <v>23</v>
      </c>
      <c r="Y1824" s="44">
        <v>0</v>
      </c>
      <c r="Z1824" s="44">
        <v>23</v>
      </c>
      <c r="AA1824" s="44">
        <v>80.820335731330971</v>
      </c>
      <c r="AB1824" s="44">
        <v>23</v>
      </c>
      <c r="AC1824" s="44">
        <v>237</v>
      </c>
      <c r="AD1824" s="44">
        <v>23</v>
      </c>
      <c r="AE1824" s="44">
        <v>117.95769674946169</v>
      </c>
      <c r="AF1824" s="44">
        <v>4</v>
      </c>
      <c r="AG1824" s="75">
        <v>0.9</v>
      </c>
      <c r="AH1824" s="74">
        <v>0.98399999999999999</v>
      </c>
      <c r="AI1824" s="44">
        <v>9</v>
      </c>
      <c r="AJ1824" s="44">
        <v>0</v>
      </c>
      <c r="AK1824" s="44">
        <v>217</v>
      </c>
      <c r="AL1824" s="44">
        <v>23</v>
      </c>
      <c r="AM1824" s="44">
        <v>0</v>
      </c>
      <c r="AN1824" s="44">
        <v>23</v>
      </c>
      <c r="AO1824" s="44">
        <v>80.820335731330971</v>
      </c>
      <c r="AP1824" s="44">
        <v>23</v>
      </c>
      <c r="AQ1824" s="44">
        <v>237</v>
      </c>
      <c r="AR1824" s="44">
        <v>23</v>
      </c>
      <c r="AS1824" s="44">
        <v>117.95769674946169</v>
      </c>
      <c r="AT1824" s="44">
        <v>4</v>
      </c>
      <c r="AU1824" s="75">
        <v>0.9</v>
      </c>
      <c r="AW1824">
        <v>9</v>
      </c>
      <c r="AX1824">
        <v>0</v>
      </c>
      <c r="AY1824">
        <v>217</v>
      </c>
      <c r="AZ1824">
        <v>23</v>
      </c>
      <c r="BA1824">
        <v>0</v>
      </c>
      <c r="BB1824">
        <v>23</v>
      </c>
      <c r="BC1824">
        <v>80.820335731330971</v>
      </c>
      <c r="BD1824">
        <v>23</v>
      </c>
      <c r="BE1824">
        <v>237</v>
      </c>
      <c r="BF1824">
        <v>23</v>
      </c>
      <c r="BG1824">
        <v>117.95769674946169</v>
      </c>
      <c r="BH1824">
        <v>4</v>
      </c>
      <c r="BI1824">
        <v>0.9</v>
      </c>
      <c r="BJ1824" s="74">
        <f t="shared" si="140"/>
        <v>0.96099999999999997</v>
      </c>
      <c r="BK1824" s="92">
        <f t="shared" si="142"/>
        <v>9</v>
      </c>
      <c r="BN1824" s="67">
        <f t="shared" si="143"/>
        <v>0.59633333333333338</v>
      </c>
      <c r="BO1824" s="9">
        <f t="shared" si="144"/>
        <v>5</v>
      </c>
      <c r="BQ1824">
        <v>0.29699999999999999</v>
      </c>
      <c r="BR1824">
        <v>0.29699999999999999</v>
      </c>
      <c r="BT1824">
        <v>0.375</v>
      </c>
      <c r="BU1824">
        <v>9</v>
      </c>
      <c r="BV1824">
        <v>0</v>
      </c>
      <c r="BW1824">
        <v>217</v>
      </c>
      <c r="BX1824">
        <v>23</v>
      </c>
      <c r="BY1824">
        <v>0</v>
      </c>
      <c r="BZ1824">
        <v>23</v>
      </c>
      <c r="CA1824">
        <v>80.820335731330971</v>
      </c>
      <c r="CB1824">
        <v>23</v>
      </c>
      <c r="CC1824">
        <v>237</v>
      </c>
      <c r="CD1824">
        <v>23</v>
      </c>
      <c r="CE1824">
        <v>117.95769674946169</v>
      </c>
      <c r="CF1824">
        <v>4</v>
      </c>
      <c r="CG1824">
        <v>0.9</v>
      </c>
      <c r="CM1824">
        <v>0.375</v>
      </c>
      <c r="CQ1824" t="s">
        <v>162</v>
      </c>
      <c r="CR1824" t="s">
        <v>187</v>
      </c>
      <c r="CS1824" t="s">
        <v>242</v>
      </c>
      <c r="CT1824">
        <v>217</v>
      </c>
      <c r="CU1824">
        <v>23</v>
      </c>
      <c r="CV1824">
        <v>0</v>
      </c>
      <c r="CW1824">
        <v>23</v>
      </c>
      <c r="CX1824">
        <v>80.820335731330971</v>
      </c>
      <c r="CY1824">
        <v>23</v>
      </c>
      <c r="CZ1824">
        <v>237</v>
      </c>
      <c r="DA1824">
        <v>23</v>
      </c>
      <c r="DB1824">
        <v>117.95769674946169</v>
      </c>
      <c r="DC1824">
        <v>4</v>
      </c>
      <c r="DD1824">
        <v>0.9</v>
      </c>
      <c r="DF1824">
        <v>0.313</v>
      </c>
    </row>
    <row r="1825" spans="1:110" x14ac:dyDescent="0.25">
      <c r="A1825" s="74">
        <v>3</v>
      </c>
      <c r="B1825" s="44">
        <v>3</v>
      </c>
      <c r="C1825" s="44">
        <v>0</v>
      </c>
      <c r="D1825" s="44">
        <v>1</v>
      </c>
      <c r="E1825" s="44">
        <v>-0.48352474673906098</v>
      </c>
      <c r="F1825" s="44">
        <v>1362.885121</v>
      </c>
      <c r="G1825" s="75">
        <v>93.04</v>
      </c>
      <c r="H1825" s="74">
        <v>0.45300000000000001</v>
      </c>
      <c r="I1825" s="44">
        <v>4</v>
      </c>
      <c r="J1825" s="75">
        <v>0</v>
      </c>
      <c r="K1825" s="74">
        <v>0.34399999999999997</v>
      </c>
      <c r="L1825" s="44">
        <v>4</v>
      </c>
      <c r="M1825" s="75">
        <v>0</v>
      </c>
      <c r="N1825" s="44">
        <v>0.29699999999999999</v>
      </c>
      <c r="O1825" s="44">
        <v>4</v>
      </c>
      <c r="P1825" s="75">
        <v>0</v>
      </c>
      <c r="Q1825" s="80">
        <f t="shared" si="141"/>
        <v>0.36466666666666664</v>
      </c>
      <c r="R1825" s="88">
        <f t="shared" si="141"/>
        <v>4</v>
      </c>
      <c r="T1825" s="74">
        <v>0.81299999999999994</v>
      </c>
      <c r="U1825" s="44">
        <v>7</v>
      </c>
      <c r="V1825" s="44">
        <v>0</v>
      </c>
      <c r="W1825" s="44">
        <v>0</v>
      </c>
      <c r="X1825" s="44">
        <v>23</v>
      </c>
      <c r="Y1825" s="44">
        <v>217.00000099999997</v>
      </c>
      <c r="Z1825" s="44">
        <v>23</v>
      </c>
      <c r="AA1825" s="44">
        <v>0</v>
      </c>
      <c r="AB1825" s="44">
        <v>23</v>
      </c>
      <c r="AC1825" s="44">
        <v>237</v>
      </c>
      <c r="AD1825" s="44">
        <v>23</v>
      </c>
      <c r="AE1825" s="44">
        <v>118.23936892051951</v>
      </c>
      <c r="AF1825" s="44">
        <v>4</v>
      </c>
      <c r="AG1825" s="75">
        <v>0.9</v>
      </c>
      <c r="AH1825" s="74">
        <v>0.85899999999999999</v>
      </c>
      <c r="AI1825" s="44">
        <v>7</v>
      </c>
      <c r="AJ1825" s="44">
        <v>0</v>
      </c>
      <c r="AK1825" s="44">
        <v>0</v>
      </c>
      <c r="AL1825" s="44">
        <v>23</v>
      </c>
      <c r="AM1825" s="44">
        <v>217.00000099999997</v>
      </c>
      <c r="AN1825" s="44">
        <v>23</v>
      </c>
      <c r="AO1825" s="44">
        <v>0</v>
      </c>
      <c r="AP1825" s="44">
        <v>23</v>
      </c>
      <c r="AQ1825" s="44">
        <v>237</v>
      </c>
      <c r="AR1825" s="44">
        <v>23</v>
      </c>
      <c r="AS1825" s="44">
        <v>118.23936892051951</v>
      </c>
      <c r="AT1825" s="44">
        <v>4</v>
      </c>
      <c r="AU1825" s="75">
        <v>0.9</v>
      </c>
      <c r="AW1825">
        <v>7</v>
      </c>
      <c r="AX1825">
        <v>0</v>
      </c>
      <c r="AY1825">
        <v>0</v>
      </c>
      <c r="AZ1825">
        <v>23</v>
      </c>
      <c r="BA1825">
        <v>217.00000099999997</v>
      </c>
      <c r="BB1825">
        <v>23</v>
      </c>
      <c r="BC1825">
        <v>0</v>
      </c>
      <c r="BD1825">
        <v>23</v>
      </c>
      <c r="BE1825">
        <v>237</v>
      </c>
      <c r="BF1825">
        <v>23</v>
      </c>
      <c r="BG1825">
        <v>118.23936892051951</v>
      </c>
      <c r="BH1825">
        <v>4</v>
      </c>
      <c r="BI1825">
        <v>0.9</v>
      </c>
      <c r="BJ1825" s="74">
        <f t="shared" si="140"/>
        <v>0.83599999999999997</v>
      </c>
      <c r="BK1825" s="92">
        <f t="shared" si="142"/>
        <v>7</v>
      </c>
      <c r="BN1825" s="67">
        <f t="shared" si="143"/>
        <v>0.47133333333333333</v>
      </c>
      <c r="BO1825" s="9">
        <f t="shared" si="144"/>
        <v>3</v>
      </c>
      <c r="BQ1825">
        <v>0.26600000000000001</v>
      </c>
      <c r="BR1825">
        <v>0.26600000000000001</v>
      </c>
      <c r="BT1825">
        <v>0.29699999999999999</v>
      </c>
      <c r="BU1825">
        <v>7</v>
      </c>
      <c r="BV1825">
        <v>0</v>
      </c>
      <c r="BW1825">
        <v>0</v>
      </c>
      <c r="BX1825">
        <v>23</v>
      </c>
      <c r="BY1825">
        <v>217.00000099999997</v>
      </c>
      <c r="BZ1825">
        <v>23</v>
      </c>
      <c r="CA1825">
        <v>0</v>
      </c>
      <c r="CB1825">
        <v>23</v>
      </c>
      <c r="CC1825">
        <v>237</v>
      </c>
      <c r="CD1825">
        <v>23</v>
      </c>
      <c r="CE1825">
        <v>118.23936892051951</v>
      </c>
      <c r="CF1825">
        <v>4</v>
      </c>
      <c r="CG1825">
        <v>0.9</v>
      </c>
      <c r="CM1825">
        <v>0.29699999999999999</v>
      </c>
      <c r="CQ1825" t="s">
        <v>162</v>
      </c>
      <c r="CR1825" t="s">
        <v>177</v>
      </c>
      <c r="CS1825" t="s">
        <v>183</v>
      </c>
      <c r="CT1825">
        <v>0</v>
      </c>
      <c r="CU1825">
        <v>23</v>
      </c>
      <c r="CV1825">
        <v>217.00000099999997</v>
      </c>
      <c r="CW1825">
        <v>23</v>
      </c>
      <c r="CX1825">
        <v>0</v>
      </c>
      <c r="CY1825">
        <v>23</v>
      </c>
      <c r="CZ1825">
        <v>237</v>
      </c>
      <c r="DA1825">
        <v>23</v>
      </c>
      <c r="DB1825">
        <v>118.23936892051951</v>
      </c>
      <c r="DC1825">
        <v>4</v>
      </c>
      <c r="DD1825">
        <v>0.9</v>
      </c>
      <c r="DF1825">
        <v>0.25</v>
      </c>
    </row>
    <row r="1826" spans="1:110" x14ac:dyDescent="0.25">
      <c r="A1826" s="74">
        <v>3</v>
      </c>
      <c r="B1826" s="44">
        <v>3</v>
      </c>
      <c r="C1826" s="44">
        <v>0</v>
      </c>
      <c r="D1826" s="44">
        <v>2</v>
      </c>
      <c r="E1826" s="44">
        <v>-0.38598674222720097</v>
      </c>
      <c r="F1826" s="44">
        <v>1396.0823825</v>
      </c>
      <c r="G1826" s="75">
        <v>101.09</v>
      </c>
      <c r="H1826" s="74">
        <v>0.45300000000000001</v>
      </c>
      <c r="I1826" s="44">
        <v>4</v>
      </c>
      <c r="J1826" s="75">
        <v>0</v>
      </c>
      <c r="K1826" s="74">
        <v>0.34399999999999997</v>
      </c>
      <c r="L1826" s="44">
        <v>4</v>
      </c>
      <c r="M1826" s="75">
        <v>0</v>
      </c>
      <c r="N1826" s="44">
        <v>0.29699999999999999</v>
      </c>
      <c r="O1826" s="44">
        <v>4</v>
      </c>
      <c r="P1826" s="75">
        <v>0</v>
      </c>
      <c r="Q1826" s="80">
        <f t="shared" si="141"/>
        <v>0.36466666666666664</v>
      </c>
      <c r="R1826" s="88">
        <f t="shared" si="141"/>
        <v>4</v>
      </c>
      <c r="T1826" s="74">
        <v>0.82799999999999996</v>
      </c>
      <c r="U1826" s="44">
        <v>7</v>
      </c>
      <c r="V1826" s="44">
        <v>0</v>
      </c>
      <c r="W1826" s="44">
        <v>0</v>
      </c>
      <c r="X1826" s="44">
        <v>23</v>
      </c>
      <c r="Y1826" s="44">
        <v>217</v>
      </c>
      <c r="Z1826" s="44">
        <v>23</v>
      </c>
      <c r="AA1826" s="44">
        <v>0</v>
      </c>
      <c r="AB1826" s="44">
        <v>23</v>
      </c>
      <c r="AC1826" s="44">
        <v>237</v>
      </c>
      <c r="AD1826" s="44">
        <v>23</v>
      </c>
      <c r="AE1826" s="44">
        <v>117.56218253606409</v>
      </c>
      <c r="AF1826" s="44">
        <v>4</v>
      </c>
      <c r="AG1826" s="75">
        <v>0.9</v>
      </c>
      <c r="AH1826" s="74">
        <v>0.86</v>
      </c>
      <c r="AI1826" s="44">
        <v>7</v>
      </c>
      <c r="AJ1826" s="44">
        <v>0</v>
      </c>
      <c r="AK1826" s="44">
        <v>0</v>
      </c>
      <c r="AL1826" s="44">
        <v>23</v>
      </c>
      <c r="AM1826" s="44">
        <v>217</v>
      </c>
      <c r="AN1826" s="44">
        <v>23</v>
      </c>
      <c r="AO1826" s="44">
        <v>0</v>
      </c>
      <c r="AP1826" s="44">
        <v>23</v>
      </c>
      <c r="AQ1826" s="44">
        <v>237</v>
      </c>
      <c r="AR1826" s="44">
        <v>23</v>
      </c>
      <c r="AS1826" s="44">
        <v>117.56218253606409</v>
      </c>
      <c r="AT1826" s="44">
        <v>4</v>
      </c>
      <c r="AU1826" s="75">
        <v>0.9</v>
      </c>
      <c r="AW1826">
        <v>7</v>
      </c>
      <c r="AX1826">
        <v>0</v>
      </c>
      <c r="AY1826">
        <v>0</v>
      </c>
      <c r="AZ1826">
        <v>23</v>
      </c>
      <c r="BA1826">
        <v>217</v>
      </c>
      <c r="BB1826">
        <v>23</v>
      </c>
      <c r="BC1826">
        <v>0</v>
      </c>
      <c r="BD1826">
        <v>23</v>
      </c>
      <c r="BE1826">
        <v>237</v>
      </c>
      <c r="BF1826">
        <v>23</v>
      </c>
      <c r="BG1826">
        <v>117.56218253606409</v>
      </c>
      <c r="BH1826">
        <v>4</v>
      </c>
      <c r="BI1826">
        <v>0.9</v>
      </c>
      <c r="BJ1826" s="74">
        <f t="shared" si="140"/>
        <v>0.84399999999999997</v>
      </c>
      <c r="BK1826" s="92">
        <f t="shared" si="142"/>
        <v>7</v>
      </c>
      <c r="BN1826" s="67">
        <f t="shared" si="143"/>
        <v>0.47933333333333333</v>
      </c>
      <c r="BO1826" s="9">
        <f t="shared" si="144"/>
        <v>3</v>
      </c>
      <c r="BQ1826">
        <v>0.26600000000000001</v>
      </c>
      <c r="BR1826">
        <v>0.26600000000000001</v>
      </c>
      <c r="BT1826">
        <v>0.312</v>
      </c>
      <c r="BU1826">
        <v>7</v>
      </c>
      <c r="BV1826">
        <v>0</v>
      </c>
      <c r="BW1826">
        <v>0</v>
      </c>
      <c r="BX1826">
        <v>23</v>
      </c>
      <c r="BY1826">
        <v>217</v>
      </c>
      <c r="BZ1826">
        <v>23</v>
      </c>
      <c r="CA1826">
        <v>0</v>
      </c>
      <c r="CB1826">
        <v>23</v>
      </c>
      <c r="CC1826">
        <v>237</v>
      </c>
      <c r="CD1826">
        <v>23</v>
      </c>
      <c r="CE1826">
        <v>117.56218253606409</v>
      </c>
      <c r="CF1826">
        <v>4</v>
      </c>
      <c r="CG1826">
        <v>0.9</v>
      </c>
      <c r="CM1826">
        <v>0.312</v>
      </c>
      <c r="CQ1826" t="s">
        <v>162</v>
      </c>
      <c r="CR1826" t="s">
        <v>173</v>
      </c>
      <c r="CS1826" t="s">
        <v>183</v>
      </c>
      <c r="CT1826">
        <v>0</v>
      </c>
      <c r="CU1826">
        <v>23</v>
      </c>
      <c r="CV1826">
        <v>217</v>
      </c>
      <c r="CW1826">
        <v>23</v>
      </c>
      <c r="CX1826">
        <v>0</v>
      </c>
      <c r="CY1826">
        <v>23</v>
      </c>
      <c r="CZ1826">
        <v>237</v>
      </c>
      <c r="DA1826">
        <v>23</v>
      </c>
      <c r="DB1826">
        <v>117.56218253606409</v>
      </c>
      <c r="DC1826">
        <v>4</v>
      </c>
      <c r="DD1826">
        <v>0.9</v>
      </c>
      <c r="DF1826">
        <v>0.23400000000000001</v>
      </c>
    </row>
    <row r="1827" spans="1:110" x14ac:dyDescent="0.25">
      <c r="A1827" s="74">
        <v>3</v>
      </c>
      <c r="B1827" s="44">
        <v>3</v>
      </c>
      <c r="C1827" s="44">
        <v>0</v>
      </c>
      <c r="D1827" s="44">
        <v>3</v>
      </c>
      <c r="E1827" s="44">
        <v>-0.28844873771530699</v>
      </c>
      <c r="F1827" s="44">
        <v>1429.279644</v>
      </c>
      <c r="G1827" s="75">
        <v>109.14</v>
      </c>
      <c r="H1827" s="74">
        <v>0.438</v>
      </c>
      <c r="I1827" s="44">
        <v>4</v>
      </c>
      <c r="J1827" s="75">
        <v>0</v>
      </c>
      <c r="K1827" s="74">
        <v>0.35899999999999999</v>
      </c>
      <c r="L1827" s="44">
        <v>4</v>
      </c>
      <c r="M1827" s="75">
        <v>0</v>
      </c>
      <c r="N1827" s="44">
        <v>0.312</v>
      </c>
      <c r="O1827" s="44">
        <v>4</v>
      </c>
      <c r="P1827" s="75">
        <v>0</v>
      </c>
      <c r="Q1827" s="80">
        <f t="shared" si="141"/>
        <v>0.36966666666666664</v>
      </c>
      <c r="R1827" s="88">
        <f t="shared" si="141"/>
        <v>4</v>
      </c>
      <c r="T1827" s="74">
        <v>0.81299999999999994</v>
      </c>
      <c r="U1827" s="44">
        <v>7</v>
      </c>
      <c r="V1827" s="44">
        <v>0</v>
      </c>
      <c r="W1827" s="44">
        <v>0</v>
      </c>
      <c r="X1827" s="44">
        <v>23</v>
      </c>
      <c r="Y1827" s="44">
        <v>217</v>
      </c>
      <c r="Z1827" s="44">
        <v>23</v>
      </c>
      <c r="AA1827" s="44">
        <v>0</v>
      </c>
      <c r="AB1827" s="44">
        <v>23</v>
      </c>
      <c r="AC1827" s="44">
        <v>237</v>
      </c>
      <c r="AD1827" s="44">
        <v>23</v>
      </c>
      <c r="AE1827" s="44">
        <v>116.91647547214353</v>
      </c>
      <c r="AF1827" s="44">
        <v>4</v>
      </c>
      <c r="AG1827" s="75">
        <v>0.9</v>
      </c>
      <c r="AH1827" s="74">
        <v>0.84299999999999997</v>
      </c>
      <c r="AI1827" s="44">
        <v>7</v>
      </c>
      <c r="AJ1827" s="44">
        <v>0</v>
      </c>
      <c r="AK1827" s="44">
        <v>0</v>
      </c>
      <c r="AL1827" s="44">
        <v>23</v>
      </c>
      <c r="AM1827" s="44">
        <v>217</v>
      </c>
      <c r="AN1827" s="44">
        <v>23</v>
      </c>
      <c r="AO1827" s="44">
        <v>0</v>
      </c>
      <c r="AP1827" s="44">
        <v>23</v>
      </c>
      <c r="AQ1827" s="44">
        <v>237</v>
      </c>
      <c r="AR1827" s="44">
        <v>23</v>
      </c>
      <c r="AS1827" s="44">
        <v>116.91647547214353</v>
      </c>
      <c r="AT1827" s="44">
        <v>4</v>
      </c>
      <c r="AU1827" s="75">
        <v>0.9</v>
      </c>
      <c r="AW1827">
        <v>7</v>
      </c>
      <c r="AX1827">
        <v>0</v>
      </c>
      <c r="AY1827">
        <v>0</v>
      </c>
      <c r="AZ1827">
        <v>23</v>
      </c>
      <c r="BA1827">
        <v>217</v>
      </c>
      <c r="BB1827">
        <v>23</v>
      </c>
      <c r="BC1827">
        <v>0</v>
      </c>
      <c r="BD1827">
        <v>23</v>
      </c>
      <c r="BE1827">
        <v>237</v>
      </c>
      <c r="BF1827">
        <v>23</v>
      </c>
      <c r="BG1827">
        <v>116.91647547214353</v>
      </c>
      <c r="BH1827">
        <v>4</v>
      </c>
      <c r="BI1827">
        <v>0.9</v>
      </c>
      <c r="BJ1827" s="74">
        <f t="shared" si="140"/>
        <v>0.82799999999999996</v>
      </c>
      <c r="BK1827" s="92">
        <f t="shared" si="142"/>
        <v>7</v>
      </c>
      <c r="BN1827" s="67">
        <f t="shared" si="143"/>
        <v>0.45833333333333331</v>
      </c>
      <c r="BO1827" s="9">
        <f t="shared" si="144"/>
        <v>3</v>
      </c>
      <c r="BQ1827">
        <v>0.26500000000000001</v>
      </c>
      <c r="BR1827">
        <v>0.26500000000000001</v>
      </c>
      <c r="BT1827">
        <v>0.312</v>
      </c>
      <c r="BU1827">
        <v>7</v>
      </c>
      <c r="BV1827">
        <v>0</v>
      </c>
      <c r="BW1827">
        <v>0</v>
      </c>
      <c r="BX1827">
        <v>23</v>
      </c>
      <c r="BY1827">
        <v>217</v>
      </c>
      <c r="BZ1827">
        <v>23</v>
      </c>
      <c r="CA1827">
        <v>0</v>
      </c>
      <c r="CB1827">
        <v>23</v>
      </c>
      <c r="CC1827">
        <v>237</v>
      </c>
      <c r="CD1827">
        <v>23</v>
      </c>
      <c r="CE1827">
        <v>116.91647547214353</v>
      </c>
      <c r="CF1827">
        <v>4</v>
      </c>
      <c r="CG1827">
        <v>0.9</v>
      </c>
      <c r="CM1827">
        <v>0.312</v>
      </c>
      <c r="CQ1827" t="s">
        <v>162</v>
      </c>
      <c r="CR1827" t="s">
        <v>180</v>
      </c>
      <c r="CS1827" t="s">
        <v>183</v>
      </c>
      <c r="CT1827">
        <v>0</v>
      </c>
      <c r="CU1827">
        <v>23</v>
      </c>
      <c r="CV1827">
        <v>217</v>
      </c>
      <c r="CW1827">
        <v>23</v>
      </c>
      <c r="CX1827">
        <v>0</v>
      </c>
      <c r="CY1827">
        <v>23</v>
      </c>
      <c r="CZ1827">
        <v>237</v>
      </c>
      <c r="DA1827">
        <v>23</v>
      </c>
      <c r="DB1827">
        <v>116.91647547214353</v>
      </c>
      <c r="DC1827">
        <v>4</v>
      </c>
      <c r="DD1827">
        <v>0.9</v>
      </c>
      <c r="DF1827">
        <v>0.26600000000000001</v>
      </c>
    </row>
    <row r="1828" spans="1:110" x14ac:dyDescent="0.25">
      <c r="A1828" s="74">
        <v>3</v>
      </c>
      <c r="B1828" s="44">
        <v>3</v>
      </c>
      <c r="C1828" s="44">
        <v>0</v>
      </c>
      <c r="D1828" s="44">
        <v>4</v>
      </c>
      <c r="E1828" s="44">
        <v>-0.19091073320342999</v>
      </c>
      <c r="F1828" s="44">
        <v>1462.4769054999999</v>
      </c>
      <c r="G1828" s="75">
        <v>117.19</v>
      </c>
      <c r="H1828" s="74">
        <v>0.438</v>
      </c>
      <c r="I1828" s="44">
        <v>4</v>
      </c>
      <c r="J1828" s="75">
        <v>0</v>
      </c>
      <c r="K1828" s="74">
        <v>0.36</v>
      </c>
      <c r="L1828" s="44">
        <v>4</v>
      </c>
      <c r="M1828" s="75">
        <v>0</v>
      </c>
      <c r="N1828" s="44">
        <v>0.28100000000000003</v>
      </c>
      <c r="O1828" s="44">
        <v>4</v>
      </c>
      <c r="P1828" s="75">
        <v>0</v>
      </c>
      <c r="Q1828" s="80">
        <f t="shared" si="141"/>
        <v>0.35966666666666675</v>
      </c>
      <c r="R1828" s="88">
        <f t="shared" si="141"/>
        <v>4</v>
      </c>
      <c r="T1828" s="74">
        <v>0.81200000000000006</v>
      </c>
      <c r="U1828" s="44">
        <v>7</v>
      </c>
      <c r="V1828" s="44">
        <v>0</v>
      </c>
      <c r="W1828" s="44">
        <v>0</v>
      </c>
      <c r="X1828" s="44">
        <v>23</v>
      </c>
      <c r="Y1828" s="44">
        <v>217</v>
      </c>
      <c r="Z1828" s="44">
        <v>23</v>
      </c>
      <c r="AA1828" s="44">
        <v>0</v>
      </c>
      <c r="AB1828" s="44">
        <v>23</v>
      </c>
      <c r="AC1828" s="44">
        <v>237</v>
      </c>
      <c r="AD1828" s="44">
        <v>23</v>
      </c>
      <c r="AE1828" s="44">
        <v>116.30010414334066</v>
      </c>
      <c r="AF1828" s="44">
        <v>4</v>
      </c>
      <c r="AG1828" s="75">
        <v>0.9</v>
      </c>
      <c r="AH1828" s="74">
        <v>0.85899999999999999</v>
      </c>
      <c r="AI1828" s="44">
        <v>7</v>
      </c>
      <c r="AJ1828" s="44">
        <v>0</v>
      </c>
      <c r="AK1828" s="44">
        <v>0</v>
      </c>
      <c r="AL1828" s="44">
        <v>23</v>
      </c>
      <c r="AM1828" s="44">
        <v>217</v>
      </c>
      <c r="AN1828" s="44">
        <v>23</v>
      </c>
      <c r="AO1828" s="44">
        <v>0</v>
      </c>
      <c r="AP1828" s="44">
        <v>23</v>
      </c>
      <c r="AQ1828" s="44">
        <v>237</v>
      </c>
      <c r="AR1828" s="44">
        <v>23</v>
      </c>
      <c r="AS1828" s="44">
        <v>116.30010414334066</v>
      </c>
      <c r="AT1828" s="44">
        <v>4</v>
      </c>
      <c r="AU1828" s="75">
        <v>0.9</v>
      </c>
      <c r="AW1828">
        <v>7</v>
      </c>
      <c r="AX1828">
        <v>0</v>
      </c>
      <c r="AY1828">
        <v>0</v>
      </c>
      <c r="AZ1828">
        <v>23</v>
      </c>
      <c r="BA1828">
        <v>217</v>
      </c>
      <c r="BB1828">
        <v>23</v>
      </c>
      <c r="BC1828">
        <v>0</v>
      </c>
      <c r="BD1828">
        <v>23</v>
      </c>
      <c r="BE1828">
        <v>237</v>
      </c>
      <c r="BF1828">
        <v>23</v>
      </c>
      <c r="BG1828">
        <v>116.30010414334066</v>
      </c>
      <c r="BH1828">
        <v>4</v>
      </c>
      <c r="BI1828">
        <v>0.9</v>
      </c>
      <c r="BJ1828" s="74">
        <f t="shared" si="140"/>
        <v>0.83550000000000002</v>
      </c>
      <c r="BK1828" s="92">
        <f t="shared" si="142"/>
        <v>7</v>
      </c>
      <c r="BN1828" s="67">
        <f t="shared" si="143"/>
        <v>0.47583333333333327</v>
      </c>
      <c r="BO1828" s="9">
        <f t="shared" si="144"/>
        <v>3</v>
      </c>
      <c r="BQ1828">
        <v>0.26500000000000001</v>
      </c>
      <c r="BR1828">
        <v>0.26500000000000001</v>
      </c>
      <c r="BT1828">
        <v>0.29699999999999999</v>
      </c>
      <c r="BU1828">
        <v>7</v>
      </c>
      <c r="BV1828">
        <v>0</v>
      </c>
      <c r="BW1828">
        <v>0</v>
      </c>
      <c r="BX1828">
        <v>23</v>
      </c>
      <c r="BY1828">
        <v>217</v>
      </c>
      <c r="BZ1828">
        <v>23</v>
      </c>
      <c r="CA1828">
        <v>0</v>
      </c>
      <c r="CB1828">
        <v>23</v>
      </c>
      <c r="CC1828">
        <v>237</v>
      </c>
      <c r="CD1828">
        <v>23</v>
      </c>
      <c r="CE1828">
        <v>116.30010414334066</v>
      </c>
      <c r="CF1828">
        <v>4</v>
      </c>
      <c r="CG1828">
        <v>0.9</v>
      </c>
      <c r="CM1828">
        <v>0.29699999999999999</v>
      </c>
      <c r="CQ1828" t="s">
        <v>162</v>
      </c>
      <c r="CR1828" t="s">
        <v>178</v>
      </c>
      <c r="CS1828" t="s">
        <v>183</v>
      </c>
      <c r="CT1828">
        <v>0</v>
      </c>
      <c r="CU1828">
        <v>23</v>
      </c>
      <c r="CV1828">
        <v>217</v>
      </c>
      <c r="CW1828">
        <v>23</v>
      </c>
      <c r="CX1828">
        <v>0</v>
      </c>
      <c r="CY1828">
        <v>23</v>
      </c>
      <c r="CZ1828">
        <v>237</v>
      </c>
      <c r="DA1828">
        <v>23</v>
      </c>
      <c r="DB1828">
        <v>116.30010414334066</v>
      </c>
      <c r="DC1828">
        <v>4</v>
      </c>
      <c r="DD1828">
        <v>0.9</v>
      </c>
      <c r="DF1828">
        <v>0.23499999999999999</v>
      </c>
    </row>
    <row r="1829" spans="1:110" x14ac:dyDescent="0.25">
      <c r="A1829" s="74">
        <v>3</v>
      </c>
      <c r="B1829" s="44">
        <v>3</v>
      </c>
      <c r="C1829" s="44">
        <v>0</v>
      </c>
      <c r="D1829" s="44">
        <v>5</v>
      </c>
      <c r="E1829" s="44">
        <v>-9.33727286915704E-2</v>
      </c>
      <c r="F1829" s="44">
        <v>1495.6741669999999</v>
      </c>
      <c r="G1829" s="75">
        <v>125.24</v>
      </c>
      <c r="H1829" s="74">
        <v>0.437</v>
      </c>
      <c r="I1829" s="44">
        <v>4</v>
      </c>
      <c r="J1829" s="75">
        <v>0</v>
      </c>
      <c r="K1829" s="74">
        <v>0.375</v>
      </c>
      <c r="L1829" s="44">
        <v>4</v>
      </c>
      <c r="M1829" s="75">
        <v>0</v>
      </c>
      <c r="N1829" s="44">
        <v>0.29699999999999999</v>
      </c>
      <c r="O1829" s="44">
        <v>4</v>
      </c>
      <c r="P1829" s="75">
        <v>0</v>
      </c>
      <c r="Q1829" s="80">
        <f t="shared" si="141"/>
        <v>0.36966666666666664</v>
      </c>
      <c r="R1829" s="88">
        <f t="shared" si="141"/>
        <v>4</v>
      </c>
      <c r="T1829" s="74">
        <v>0.81200000000000006</v>
      </c>
      <c r="U1829" s="44">
        <v>7</v>
      </c>
      <c r="V1829" s="44">
        <v>0</v>
      </c>
      <c r="W1829" s="44">
        <v>0</v>
      </c>
      <c r="X1829" s="44">
        <v>23</v>
      </c>
      <c r="Y1829" s="44">
        <v>217</v>
      </c>
      <c r="Z1829" s="44">
        <v>23</v>
      </c>
      <c r="AA1829" s="44">
        <v>0</v>
      </c>
      <c r="AB1829" s="44">
        <v>23</v>
      </c>
      <c r="AC1829" s="44">
        <v>237</v>
      </c>
      <c r="AD1829" s="44">
        <v>23</v>
      </c>
      <c r="AE1829" s="44">
        <v>115.71105217248477</v>
      </c>
      <c r="AF1829" s="44">
        <v>4</v>
      </c>
      <c r="AG1829" s="75">
        <v>0.9</v>
      </c>
      <c r="AH1829" s="74">
        <v>0.86</v>
      </c>
      <c r="AI1829" s="44">
        <v>7</v>
      </c>
      <c r="AJ1829" s="44">
        <v>0</v>
      </c>
      <c r="AK1829" s="44">
        <v>0</v>
      </c>
      <c r="AL1829" s="44">
        <v>23</v>
      </c>
      <c r="AM1829" s="44">
        <v>217</v>
      </c>
      <c r="AN1829" s="44">
        <v>23</v>
      </c>
      <c r="AO1829" s="44">
        <v>0</v>
      </c>
      <c r="AP1829" s="44">
        <v>23</v>
      </c>
      <c r="AQ1829" s="44">
        <v>237</v>
      </c>
      <c r="AR1829" s="44">
        <v>23</v>
      </c>
      <c r="AS1829" s="44">
        <v>115.71105217248477</v>
      </c>
      <c r="AT1829" s="44">
        <v>4</v>
      </c>
      <c r="AU1829" s="75">
        <v>0.9</v>
      </c>
      <c r="AW1829">
        <v>7</v>
      </c>
      <c r="AX1829">
        <v>0</v>
      </c>
      <c r="AY1829">
        <v>0</v>
      </c>
      <c r="AZ1829">
        <v>23</v>
      </c>
      <c r="BA1829">
        <v>217</v>
      </c>
      <c r="BB1829">
        <v>23</v>
      </c>
      <c r="BC1829">
        <v>0</v>
      </c>
      <c r="BD1829">
        <v>23</v>
      </c>
      <c r="BE1829">
        <v>237</v>
      </c>
      <c r="BF1829">
        <v>23</v>
      </c>
      <c r="BG1829">
        <v>115.71105217248477</v>
      </c>
      <c r="BH1829">
        <v>4</v>
      </c>
      <c r="BI1829">
        <v>0.9</v>
      </c>
      <c r="BJ1829" s="74">
        <f t="shared" si="140"/>
        <v>0.83600000000000008</v>
      </c>
      <c r="BK1829" s="92">
        <f t="shared" si="142"/>
        <v>7</v>
      </c>
      <c r="BN1829" s="67">
        <f t="shared" si="143"/>
        <v>0.46633333333333343</v>
      </c>
      <c r="BO1829" s="9">
        <f t="shared" si="144"/>
        <v>3</v>
      </c>
      <c r="BQ1829">
        <v>0.29699999999999999</v>
      </c>
      <c r="BR1829">
        <v>0.29699999999999999</v>
      </c>
      <c r="BT1829">
        <v>0.29699999999999999</v>
      </c>
      <c r="BU1829">
        <v>7</v>
      </c>
      <c r="BV1829">
        <v>0</v>
      </c>
      <c r="BW1829">
        <v>0</v>
      </c>
      <c r="BX1829">
        <v>23</v>
      </c>
      <c r="BY1829">
        <v>217</v>
      </c>
      <c r="BZ1829">
        <v>23</v>
      </c>
      <c r="CA1829">
        <v>0</v>
      </c>
      <c r="CB1829">
        <v>23</v>
      </c>
      <c r="CC1829">
        <v>237</v>
      </c>
      <c r="CD1829">
        <v>23</v>
      </c>
      <c r="CE1829">
        <v>115.71105217248477</v>
      </c>
      <c r="CF1829">
        <v>4</v>
      </c>
      <c r="CG1829">
        <v>0.9</v>
      </c>
      <c r="CM1829">
        <v>0.29699999999999999</v>
      </c>
      <c r="CQ1829" t="s">
        <v>162</v>
      </c>
      <c r="CR1829" t="s">
        <v>177</v>
      </c>
      <c r="CS1829" t="s">
        <v>183</v>
      </c>
      <c r="CT1829">
        <v>0</v>
      </c>
      <c r="CU1829">
        <v>23</v>
      </c>
      <c r="CV1829">
        <v>217</v>
      </c>
      <c r="CW1829">
        <v>23</v>
      </c>
      <c r="CX1829">
        <v>0</v>
      </c>
      <c r="CY1829">
        <v>23</v>
      </c>
      <c r="CZ1829">
        <v>237</v>
      </c>
      <c r="DA1829">
        <v>23</v>
      </c>
      <c r="DB1829">
        <v>115.71105217248477</v>
      </c>
      <c r="DC1829">
        <v>4</v>
      </c>
      <c r="DD1829">
        <v>0.9</v>
      </c>
      <c r="DF1829">
        <v>0.25</v>
      </c>
    </row>
    <row r="1830" spans="1:110" x14ac:dyDescent="0.25">
      <c r="A1830" s="74">
        <v>3</v>
      </c>
      <c r="B1830" s="44">
        <v>3</v>
      </c>
      <c r="C1830" s="44">
        <v>0</v>
      </c>
      <c r="D1830" s="44">
        <v>6</v>
      </c>
      <c r="E1830" s="44">
        <v>4.1652758203237399E-3</v>
      </c>
      <c r="F1830" s="44">
        <v>1528.8714284999901</v>
      </c>
      <c r="G1830" s="75">
        <v>133.29</v>
      </c>
      <c r="H1830" s="74">
        <v>0.46899999999999997</v>
      </c>
      <c r="I1830" s="44">
        <v>4</v>
      </c>
      <c r="J1830" s="75">
        <v>0</v>
      </c>
      <c r="K1830" s="74">
        <v>0.35899999999999999</v>
      </c>
      <c r="L1830" s="44">
        <v>4</v>
      </c>
      <c r="M1830" s="75">
        <v>0</v>
      </c>
      <c r="N1830" s="44">
        <v>0.29599999999999999</v>
      </c>
      <c r="O1830" s="44">
        <v>4</v>
      </c>
      <c r="P1830" s="75">
        <v>0</v>
      </c>
      <c r="Q1830" s="80">
        <f t="shared" si="141"/>
        <v>0.37466666666666665</v>
      </c>
      <c r="R1830" s="88">
        <f t="shared" si="141"/>
        <v>4</v>
      </c>
      <c r="T1830" s="74">
        <v>0.81299999999999994</v>
      </c>
      <c r="U1830" s="44">
        <v>7</v>
      </c>
      <c r="V1830" s="44">
        <v>0</v>
      </c>
      <c r="W1830" s="44">
        <v>0</v>
      </c>
      <c r="X1830" s="44">
        <v>23</v>
      </c>
      <c r="Y1830" s="44">
        <v>217</v>
      </c>
      <c r="Z1830" s="44">
        <v>23</v>
      </c>
      <c r="AA1830" s="44">
        <v>0</v>
      </c>
      <c r="AB1830" s="44">
        <v>23</v>
      </c>
      <c r="AC1830" s="44">
        <v>237</v>
      </c>
      <c r="AD1830" s="44">
        <v>23</v>
      </c>
      <c r="AE1830" s="44">
        <v>115.14760159900831</v>
      </c>
      <c r="AF1830" s="44">
        <v>4</v>
      </c>
      <c r="AG1830" s="75">
        <v>0.9</v>
      </c>
      <c r="AH1830" s="74">
        <v>0.84399999999999997</v>
      </c>
      <c r="AI1830" s="44">
        <v>7</v>
      </c>
      <c r="AJ1830" s="44">
        <v>0</v>
      </c>
      <c r="AK1830" s="44">
        <v>0</v>
      </c>
      <c r="AL1830" s="44">
        <v>23</v>
      </c>
      <c r="AM1830" s="44">
        <v>217</v>
      </c>
      <c r="AN1830" s="44">
        <v>23</v>
      </c>
      <c r="AO1830" s="44">
        <v>0</v>
      </c>
      <c r="AP1830" s="44">
        <v>23</v>
      </c>
      <c r="AQ1830" s="44">
        <v>237</v>
      </c>
      <c r="AR1830" s="44">
        <v>23</v>
      </c>
      <c r="AS1830" s="44">
        <v>115.14760159900831</v>
      </c>
      <c r="AT1830" s="44">
        <v>4</v>
      </c>
      <c r="AU1830" s="75">
        <v>0.9</v>
      </c>
      <c r="AW1830">
        <v>7</v>
      </c>
      <c r="AX1830">
        <v>0</v>
      </c>
      <c r="AY1830">
        <v>0</v>
      </c>
      <c r="AZ1830">
        <v>23</v>
      </c>
      <c r="BA1830">
        <v>217</v>
      </c>
      <c r="BB1830">
        <v>23</v>
      </c>
      <c r="BC1830">
        <v>0</v>
      </c>
      <c r="BD1830">
        <v>23</v>
      </c>
      <c r="BE1830">
        <v>237</v>
      </c>
      <c r="BF1830">
        <v>23</v>
      </c>
      <c r="BG1830">
        <v>115.14760159900831</v>
      </c>
      <c r="BH1830">
        <v>4</v>
      </c>
      <c r="BI1830">
        <v>0.9</v>
      </c>
      <c r="BJ1830" s="74">
        <f t="shared" si="140"/>
        <v>0.82850000000000001</v>
      </c>
      <c r="BK1830" s="92">
        <f t="shared" si="142"/>
        <v>7</v>
      </c>
      <c r="BN1830" s="67">
        <f t="shared" si="143"/>
        <v>0.45383333333333337</v>
      </c>
      <c r="BO1830" s="9">
        <f t="shared" si="144"/>
        <v>3</v>
      </c>
      <c r="BQ1830">
        <v>0.26600000000000001</v>
      </c>
      <c r="BR1830">
        <v>0.26600000000000001</v>
      </c>
      <c r="BT1830">
        <v>0.313</v>
      </c>
      <c r="BU1830">
        <v>7</v>
      </c>
      <c r="BV1830">
        <v>0</v>
      </c>
      <c r="BW1830">
        <v>0</v>
      </c>
      <c r="BX1830">
        <v>23</v>
      </c>
      <c r="BY1830">
        <v>217</v>
      </c>
      <c r="BZ1830">
        <v>23</v>
      </c>
      <c r="CA1830">
        <v>0</v>
      </c>
      <c r="CB1830">
        <v>23</v>
      </c>
      <c r="CC1830">
        <v>237</v>
      </c>
      <c r="CD1830">
        <v>23</v>
      </c>
      <c r="CE1830">
        <v>115.14760159900831</v>
      </c>
      <c r="CF1830">
        <v>4</v>
      </c>
      <c r="CG1830">
        <v>0.9</v>
      </c>
      <c r="CM1830">
        <v>0.313</v>
      </c>
      <c r="CQ1830" t="s">
        <v>162</v>
      </c>
      <c r="CR1830" t="s">
        <v>180</v>
      </c>
      <c r="CS1830" t="s">
        <v>183</v>
      </c>
      <c r="CT1830">
        <v>0</v>
      </c>
      <c r="CU1830">
        <v>23</v>
      </c>
      <c r="CV1830">
        <v>217</v>
      </c>
      <c r="CW1830">
        <v>23</v>
      </c>
      <c r="CX1830">
        <v>0</v>
      </c>
      <c r="CY1830">
        <v>23</v>
      </c>
      <c r="CZ1830">
        <v>237</v>
      </c>
      <c r="DA1830">
        <v>23</v>
      </c>
      <c r="DB1830">
        <v>115.14760159900831</v>
      </c>
      <c r="DC1830">
        <v>4</v>
      </c>
      <c r="DD1830">
        <v>0.9</v>
      </c>
      <c r="DF1830">
        <v>0.26600000000000001</v>
      </c>
    </row>
    <row r="1831" spans="1:110" x14ac:dyDescent="0.25">
      <c r="A1831" s="74">
        <v>3</v>
      </c>
      <c r="B1831" s="44">
        <v>3</v>
      </c>
      <c r="C1831" s="44">
        <v>0</v>
      </c>
      <c r="D1831" s="44">
        <v>7</v>
      </c>
      <c r="E1831" s="44">
        <v>0.101703280332183</v>
      </c>
      <c r="F1831" s="44">
        <v>1562.0686900000001</v>
      </c>
      <c r="G1831" s="75">
        <v>141.34</v>
      </c>
      <c r="H1831" s="74">
        <v>0.437</v>
      </c>
      <c r="I1831" s="44">
        <v>4</v>
      </c>
      <c r="J1831" s="75">
        <v>0</v>
      </c>
      <c r="K1831" s="74">
        <v>0.375</v>
      </c>
      <c r="L1831" s="44">
        <v>4</v>
      </c>
      <c r="M1831" s="75">
        <v>0</v>
      </c>
      <c r="N1831" s="44">
        <v>0.312</v>
      </c>
      <c r="O1831" s="44">
        <v>4</v>
      </c>
      <c r="P1831" s="75">
        <v>0</v>
      </c>
      <c r="Q1831" s="80">
        <f t="shared" si="141"/>
        <v>0.3746666666666667</v>
      </c>
      <c r="R1831" s="88">
        <f t="shared" si="141"/>
        <v>4</v>
      </c>
      <c r="T1831" s="74">
        <v>0.82799999999999996</v>
      </c>
      <c r="U1831" s="44">
        <v>7</v>
      </c>
      <c r="V1831" s="44">
        <v>0</v>
      </c>
      <c r="W1831" s="44">
        <v>0</v>
      </c>
      <c r="X1831" s="44">
        <v>23</v>
      </c>
      <c r="Y1831" s="44">
        <v>217</v>
      </c>
      <c r="Z1831" s="44">
        <v>23</v>
      </c>
      <c r="AA1831" s="44">
        <v>0</v>
      </c>
      <c r="AB1831" s="44">
        <v>23</v>
      </c>
      <c r="AC1831" s="44">
        <v>237</v>
      </c>
      <c r="AD1831" s="44">
        <v>23</v>
      </c>
      <c r="AE1831" s="44">
        <v>114.60810005994821</v>
      </c>
      <c r="AF1831" s="44">
        <v>4</v>
      </c>
      <c r="AG1831" s="75">
        <v>0.9</v>
      </c>
      <c r="AH1831" s="74">
        <v>0.84399999999999997</v>
      </c>
      <c r="AI1831" s="44">
        <v>7</v>
      </c>
      <c r="AJ1831" s="44">
        <v>0</v>
      </c>
      <c r="AK1831" s="44">
        <v>0</v>
      </c>
      <c r="AL1831" s="44">
        <v>23</v>
      </c>
      <c r="AM1831" s="44">
        <v>217</v>
      </c>
      <c r="AN1831" s="44">
        <v>23</v>
      </c>
      <c r="AO1831" s="44">
        <v>0</v>
      </c>
      <c r="AP1831" s="44">
        <v>23</v>
      </c>
      <c r="AQ1831" s="44">
        <v>237</v>
      </c>
      <c r="AR1831" s="44">
        <v>23</v>
      </c>
      <c r="AS1831" s="44">
        <v>114.60810005994821</v>
      </c>
      <c r="AT1831" s="44">
        <v>4</v>
      </c>
      <c r="AU1831" s="75">
        <v>0.9</v>
      </c>
      <c r="AW1831">
        <v>7</v>
      </c>
      <c r="AX1831">
        <v>0</v>
      </c>
      <c r="AY1831">
        <v>0</v>
      </c>
      <c r="AZ1831">
        <v>23</v>
      </c>
      <c r="BA1831">
        <v>217</v>
      </c>
      <c r="BB1831">
        <v>23</v>
      </c>
      <c r="BC1831">
        <v>0</v>
      </c>
      <c r="BD1831">
        <v>23</v>
      </c>
      <c r="BE1831">
        <v>237</v>
      </c>
      <c r="BF1831">
        <v>23</v>
      </c>
      <c r="BG1831">
        <v>114.60810005994821</v>
      </c>
      <c r="BH1831">
        <v>4</v>
      </c>
      <c r="BI1831">
        <v>0.9</v>
      </c>
      <c r="BJ1831" s="74">
        <f t="shared" si="140"/>
        <v>0.83599999999999997</v>
      </c>
      <c r="BK1831" s="92">
        <f t="shared" si="142"/>
        <v>7</v>
      </c>
      <c r="BN1831" s="67">
        <f t="shared" si="143"/>
        <v>0.46133333333333326</v>
      </c>
      <c r="BO1831" s="9">
        <f t="shared" si="144"/>
        <v>3</v>
      </c>
      <c r="BQ1831">
        <v>0.26600000000000001</v>
      </c>
      <c r="BR1831">
        <v>0.26600000000000001</v>
      </c>
      <c r="BT1831">
        <v>0.29699999999999999</v>
      </c>
      <c r="BU1831">
        <v>7</v>
      </c>
      <c r="BV1831">
        <v>0</v>
      </c>
      <c r="BW1831">
        <v>0</v>
      </c>
      <c r="BX1831">
        <v>23</v>
      </c>
      <c r="BY1831">
        <v>217</v>
      </c>
      <c r="BZ1831">
        <v>23</v>
      </c>
      <c r="CA1831">
        <v>0</v>
      </c>
      <c r="CB1831">
        <v>23</v>
      </c>
      <c r="CC1831">
        <v>237</v>
      </c>
      <c r="CD1831">
        <v>23</v>
      </c>
      <c r="CE1831">
        <v>114.60810005994821</v>
      </c>
      <c r="CF1831">
        <v>4</v>
      </c>
      <c r="CG1831">
        <v>0.9</v>
      </c>
      <c r="CM1831">
        <v>0.29699999999999999</v>
      </c>
      <c r="CQ1831" t="s">
        <v>162</v>
      </c>
      <c r="CR1831" t="s">
        <v>177</v>
      </c>
      <c r="CS1831" t="s">
        <v>183</v>
      </c>
      <c r="CT1831">
        <v>0</v>
      </c>
      <c r="CU1831">
        <v>23</v>
      </c>
      <c r="CV1831">
        <v>217</v>
      </c>
      <c r="CW1831">
        <v>23</v>
      </c>
      <c r="CX1831">
        <v>0</v>
      </c>
      <c r="CY1831">
        <v>23</v>
      </c>
      <c r="CZ1831">
        <v>237</v>
      </c>
      <c r="DA1831">
        <v>23</v>
      </c>
      <c r="DB1831">
        <v>114.60810005994821</v>
      </c>
      <c r="DC1831">
        <v>4</v>
      </c>
      <c r="DD1831">
        <v>0.9</v>
      </c>
      <c r="DF1831">
        <v>0.25</v>
      </c>
    </row>
    <row r="1832" spans="1:110" x14ac:dyDescent="0.25">
      <c r="A1832" s="74">
        <v>3</v>
      </c>
      <c r="B1832" s="44">
        <v>3</v>
      </c>
      <c r="C1832" s="44">
        <v>0</v>
      </c>
      <c r="D1832" s="44">
        <v>8</v>
      </c>
      <c r="E1832" s="44">
        <v>0.19924128484406001</v>
      </c>
      <c r="F1832" s="44">
        <v>1595.2659515</v>
      </c>
      <c r="G1832" s="75">
        <v>149.38999999999999</v>
      </c>
      <c r="H1832" s="74">
        <v>0.45300000000000001</v>
      </c>
      <c r="I1832" s="44">
        <v>4</v>
      </c>
      <c r="J1832" s="75">
        <v>0</v>
      </c>
      <c r="K1832" s="74">
        <v>0.32800000000000001</v>
      </c>
      <c r="L1832" s="44">
        <v>4</v>
      </c>
      <c r="M1832" s="75">
        <v>0</v>
      </c>
      <c r="N1832" s="44">
        <v>0.29699999999999999</v>
      </c>
      <c r="O1832" s="44">
        <v>4</v>
      </c>
      <c r="P1832" s="75">
        <v>0</v>
      </c>
      <c r="Q1832" s="80">
        <f t="shared" si="141"/>
        <v>0.35933333333333334</v>
      </c>
      <c r="R1832" s="88">
        <f t="shared" si="141"/>
        <v>4</v>
      </c>
      <c r="T1832" s="74">
        <v>0.81200000000000006</v>
      </c>
      <c r="U1832" s="44">
        <v>7</v>
      </c>
      <c r="V1832" s="44">
        <v>0</v>
      </c>
      <c r="W1832" s="44">
        <v>0</v>
      </c>
      <c r="X1832" s="44">
        <v>23</v>
      </c>
      <c r="Y1832" s="44">
        <v>217.000001</v>
      </c>
      <c r="Z1832" s="44">
        <v>23</v>
      </c>
      <c r="AA1832" s="44">
        <v>0</v>
      </c>
      <c r="AB1832" s="44">
        <v>23</v>
      </c>
      <c r="AC1832" s="44">
        <v>237</v>
      </c>
      <c r="AD1832" s="44">
        <v>23</v>
      </c>
      <c r="AE1832" s="44">
        <v>114.09107216904358</v>
      </c>
      <c r="AF1832" s="44">
        <v>4</v>
      </c>
      <c r="AG1832" s="75">
        <v>0.9</v>
      </c>
      <c r="AH1832" s="74">
        <v>0.84399999999999997</v>
      </c>
      <c r="AI1832" s="44">
        <v>7</v>
      </c>
      <c r="AJ1832" s="44">
        <v>0</v>
      </c>
      <c r="AK1832" s="44">
        <v>0</v>
      </c>
      <c r="AL1832" s="44">
        <v>23</v>
      </c>
      <c r="AM1832" s="44">
        <v>217.000001</v>
      </c>
      <c r="AN1832" s="44">
        <v>23</v>
      </c>
      <c r="AO1832" s="44">
        <v>0</v>
      </c>
      <c r="AP1832" s="44">
        <v>23</v>
      </c>
      <c r="AQ1832" s="44">
        <v>237</v>
      </c>
      <c r="AR1832" s="44">
        <v>23</v>
      </c>
      <c r="AS1832" s="44">
        <v>114.09107216904358</v>
      </c>
      <c r="AT1832" s="44">
        <v>4</v>
      </c>
      <c r="AU1832" s="75">
        <v>0.9</v>
      </c>
      <c r="AW1832">
        <v>7</v>
      </c>
      <c r="AX1832">
        <v>0</v>
      </c>
      <c r="AY1832">
        <v>0</v>
      </c>
      <c r="AZ1832">
        <v>23</v>
      </c>
      <c r="BA1832">
        <v>217.000001</v>
      </c>
      <c r="BB1832">
        <v>23</v>
      </c>
      <c r="BC1832">
        <v>0</v>
      </c>
      <c r="BD1832">
        <v>23</v>
      </c>
      <c r="BE1832">
        <v>237</v>
      </c>
      <c r="BF1832">
        <v>23</v>
      </c>
      <c r="BG1832">
        <v>114.09107216904358</v>
      </c>
      <c r="BH1832">
        <v>4</v>
      </c>
      <c r="BI1832">
        <v>0.9</v>
      </c>
      <c r="BJ1832" s="74">
        <f t="shared" si="140"/>
        <v>0.82800000000000007</v>
      </c>
      <c r="BK1832" s="92">
        <f t="shared" si="142"/>
        <v>7</v>
      </c>
      <c r="BN1832" s="67">
        <f t="shared" si="143"/>
        <v>0.46866666666666673</v>
      </c>
      <c r="BO1832" s="9">
        <f t="shared" si="144"/>
        <v>3</v>
      </c>
      <c r="BQ1832">
        <v>0.26600000000000001</v>
      </c>
      <c r="BR1832">
        <v>0.26600000000000001</v>
      </c>
      <c r="BT1832">
        <v>0.312</v>
      </c>
      <c r="BU1832">
        <v>7</v>
      </c>
      <c r="BV1832">
        <v>0</v>
      </c>
      <c r="BW1832">
        <v>0</v>
      </c>
      <c r="BX1832">
        <v>23</v>
      </c>
      <c r="BY1832">
        <v>217.000001</v>
      </c>
      <c r="BZ1832">
        <v>23</v>
      </c>
      <c r="CA1832">
        <v>0</v>
      </c>
      <c r="CB1832">
        <v>23</v>
      </c>
      <c r="CC1832">
        <v>237</v>
      </c>
      <c r="CD1832">
        <v>23</v>
      </c>
      <c r="CE1832">
        <v>114.09107216904358</v>
      </c>
      <c r="CF1832">
        <v>4</v>
      </c>
      <c r="CG1832">
        <v>0.9</v>
      </c>
      <c r="CM1832">
        <v>0.312</v>
      </c>
      <c r="CQ1832" t="s">
        <v>162</v>
      </c>
      <c r="CR1832" t="s">
        <v>177</v>
      </c>
      <c r="CS1832" t="s">
        <v>183</v>
      </c>
      <c r="CT1832">
        <v>0</v>
      </c>
      <c r="CU1832">
        <v>23</v>
      </c>
      <c r="CV1832">
        <v>217.000001</v>
      </c>
      <c r="CW1832">
        <v>23</v>
      </c>
      <c r="CX1832">
        <v>0</v>
      </c>
      <c r="CY1832">
        <v>23</v>
      </c>
      <c r="CZ1832">
        <v>237</v>
      </c>
      <c r="DA1832">
        <v>23</v>
      </c>
      <c r="DB1832">
        <v>114.09107216904358</v>
      </c>
      <c r="DC1832">
        <v>4</v>
      </c>
      <c r="DD1832">
        <v>0.9</v>
      </c>
      <c r="DF1832">
        <v>0.25</v>
      </c>
    </row>
    <row r="1833" spans="1:110" x14ac:dyDescent="0.25">
      <c r="A1833" s="74">
        <v>3</v>
      </c>
      <c r="B1833" s="44">
        <v>3</v>
      </c>
      <c r="C1833" s="44">
        <v>0</v>
      </c>
      <c r="D1833" s="44">
        <v>9</v>
      </c>
      <c r="E1833" s="44">
        <v>0.29677928935595399</v>
      </c>
      <c r="F1833" s="44">
        <v>1628.463213</v>
      </c>
      <c r="G1833" s="75">
        <v>157.44</v>
      </c>
      <c r="H1833" s="74">
        <v>0.46899999999999997</v>
      </c>
      <c r="I1833" s="44">
        <v>4</v>
      </c>
      <c r="J1833" s="75">
        <v>0</v>
      </c>
      <c r="K1833" s="74">
        <v>0.35899999999999999</v>
      </c>
      <c r="L1833" s="44">
        <v>4</v>
      </c>
      <c r="M1833" s="75">
        <v>0</v>
      </c>
      <c r="N1833" s="44">
        <v>0.28100000000000003</v>
      </c>
      <c r="O1833" s="44">
        <v>4</v>
      </c>
      <c r="P1833" s="75">
        <v>0</v>
      </c>
      <c r="Q1833" s="80">
        <f t="shared" si="141"/>
        <v>0.36966666666666664</v>
      </c>
      <c r="R1833" s="88">
        <f t="shared" si="141"/>
        <v>4</v>
      </c>
      <c r="T1833" s="74">
        <v>0.81299999999999994</v>
      </c>
      <c r="U1833" s="44">
        <v>7</v>
      </c>
      <c r="V1833" s="44">
        <v>0</v>
      </c>
      <c r="W1833" s="44">
        <v>0</v>
      </c>
      <c r="X1833" s="44">
        <v>23</v>
      </c>
      <c r="Y1833" s="44">
        <v>217.000001</v>
      </c>
      <c r="Z1833" s="44">
        <v>23</v>
      </c>
      <c r="AA1833" s="44">
        <v>0</v>
      </c>
      <c r="AB1833" s="44">
        <v>23</v>
      </c>
      <c r="AC1833" s="44">
        <v>237</v>
      </c>
      <c r="AD1833" s="44">
        <v>23</v>
      </c>
      <c r="AE1833" s="44">
        <v>113.5951048459832</v>
      </c>
      <c r="AF1833" s="44">
        <v>4</v>
      </c>
      <c r="AG1833" s="75">
        <v>0.9</v>
      </c>
      <c r="AH1833" s="74">
        <v>0.84399999999999997</v>
      </c>
      <c r="AI1833" s="44">
        <v>7</v>
      </c>
      <c r="AJ1833" s="44">
        <v>0</v>
      </c>
      <c r="AK1833" s="44">
        <v>0</v>
      </c>
      <c r="AL1833" s="44">
        <v>23</v>
      </c>
      <c r="AM1833" s="44">
        <v>217.000001</v>
      </c>
      <c r="AN1833" s="44">
        <v>23</v>
      </c>
      <c r="AO1833" s="44">
        <v>0</v>
      </c>
      <c r="AP1833" s="44">
        <v>23</v>
      </c>
      <c r="AQ1833" s="44">
        <v>237</v>
      </c>
      <c r="AR1833" s="44">
        <v>23</v>
      </c>
      <c r="AS1833" s="44">
        <v>113.5951048459832</v>
      </c>
      <c r="AT1833" s="44">
        <v>4</v>
      </c>
      <c r="AU1833" s="75">
        <v>0.9</v>
      </c>
      <c r="AW1833">
        <v>7</v>
      </c>
      <c r="AX1833">
        <v>0</v>
      </c>
      <c r="AY1833">
        <v>0</v>
      </c>
      <c r="AZ1833">
        <v>23</v>
      </c>
      <c r="BA1833">
        <v>217.000001</v>
      </c>
      <c r="BB1833">
        <v>23</v>
      </c>
      <c r="BC1833">
        <v>0</v>
      </c>
      <c r="BD1833">
        <v>23</v>
      </c>
      <c r="BE1833">
        <v>237</v>
      </c>
      <c r="BF1833">
        <v>23</v>
      </c>
      <c r="BG1833">
        <v>113.5951048459832</v>
      </c>
      <c r="BH1833">
        <v>4</v>
      </c>
      <c r="BI1833">
        <v>0.9</v>
      </c>
      <c r="BJ1833" s="74">
        <f t="shared" si="140"/>
        <v>0.82850000000000001</v>
      </c>
      <c r="BK1833" s="92">
        <f t="shared" si="142"/>
        <v>7</v>
      </c>
      <c r="BN1833" s="67">
        <f t="shared" si="143"/>
        <v>0.45883333333333337</v>
      </c>
      <c r="BO1833" s="9">
        <f t="shared" si="144"/>
        <v>3</v>
      </c>
      <c r="BQ1833">
        <v>0.26600000000000001</v>
      </c>
      <c r="BR1833">
        <v>0.26600000000000001</v>
      </c>
      <c r="BT1833">
        <v>0.29599999999999999</v>
      </c>
      <c r="BU1833">
        <v>7</v>
      </c>
      <c r="BV1833">
        <v>0</v>
      </c>
      <c r="BW1833">
        <v>0</v>
      </c>
      <c r="BX1833">
        <v>23</v>
      </c>
      <c r="BY1833">
        <v>217.000001</v>
      </c>
      <c r="BZ1833">
        <v>23</v>
      </c>
      <c r="CA1833">
        <v>0</v>
      </c>
      <c r="CB1833">
        <v>23</v>
      </c>
      <c r="CC1833">
        <v>237</v>
      </c>
      <c r="CD1833">
        <v>23</v>
      </c>
      <c r="CE1833">
        <v>113.5951048459832</v>
      </c>
      <c r="CF1833">
        <v>4</v>
      </c>
      <c r="CG1833">
        <v>0.9</v>
      </c>
      <c r="CM1833">
        <v>0.29599999999999999</v>
      </c>
      <c r="CQ1833" t="s">
        <v>162</v>
      </c>
      <c r="CR1833" t="s">
        <v>177</v>
      </c>
      <c r="CS1833" t="s">
        <v>183</v>
      </c>
      <c r="CT1833">
        <v>0</v>
      </c>
      <c r="CU1833">
        <v>23</v>
      </c>
      <c r="CV1833">
        <v>217.000001</v>
      </c>
      <c r="CW1833">
        <v>23</v>
      </c>
      <c r="CX1833">
        <v>0</v>
      </c>
      <c r="CY1833">
        <v>23</v>
      </c>
      <c r="CZ1833">
        <v>237</v>
      </c>
      <c r="DA1833">
        <v>23</v>
      </c>
      <c r="DB1833">
        <v>113.5951048459832</v>
      </c>
      <c r="DC1833">
        <v>4</v>
      </c>
      <c r="DD1833">
        <v>0.9</v>
      </c>
      <c r="DF1833">
        <v>0.25</v>
      </c>
    </row>
    <row r="1834" spans="1:110" x14ac:dyDescent="0.25">
      <c r="A1834" s="74">
        <v>3</v>
      </c>
      <c r="B1834" s="44">
        <v>3</v>
      </c>
      <c r="C1834" s="44">
        <v>0</v>
      </c>
      <c r="D1834" s="44">
        <v>10</v>
      </c>
      <c r="E1834" s="44">
        <v>0.394317293867814</v>
      </c>
      <c r="F1834" s="44">
        <v>1661.6604745</v>
      </c>
      <c r="G1834" s="75">
        <v>165.49</v>
      </c>
      <c r="H1834" s="74">
        <v>0.45300000000000001</v>
      </c>
      <c r="I1834" s="44">
        <v>4</v>
      </c>
      <c r="J1834" s="75">
        <v>0</v>
      </c>
      <c r="K1834" s="74">
        <v>0.34399999999999997</v>
      </c>
      <c r="L1834" s="44">
        <v>4</v>
      </c>
      <c r="M1834" s="75">
        <v>0</v>
      </c>
      <c r="N1834" s="44">
        <v>0.28100000000000003</v>
      </c>
      <c r="O1834" s="44">
        <v>4</v>
      </c>
      <c r="P1834" s="75">
        <v>0</v>
      </c>
      <c r="Q1834" s="80">
        <f t="shared" si="141"/>
        <v>0.35933333333333328</v>
      </c>
      <c r="R1834" s="88">
        <f t="shared" si="141"/>
        <v>4</v>
      </c>
      <c r="T1834" s="74">
        <v>0.78100000000000003</v>
      </c>
      <c r="U1834" s="44">
        <v>7</v>
      </c>
      <c r="V1834" s="44">
        <v>0</v>
      </c>
      <c r="W1834" s="44">
        <v>0</v>
      </c>
      <c r="X1834" s="44">
        <v>23</v>
      </c>
      <c r="Y1834" s="44">
        <v>217</v>
      </c>
      <c r="Z1834" s="44">
        <v>23</v>
      </c>
      <c r="AA1834" s="44">
        <v>0</v>
      </c>
      <c r="AB1834" s="44">
        <v>23</v>
      </c>
      <c r="AC1834" s="44">
        <v>237</v>
      </c>
      <c r="AD1834" s="44">
        <v>23</v>
      </c>
      <c r="AE1834" s="44">
        <v>113.11895478506692</v>
      </c>
      <c r="AF1834" s="44">
        <v>4</v>
      </c>
      <c r="AG1834" s="75">
        <v>1</v>
      </c>
      <c r="AH1834" s="74">
        <v>0.81299999999999994</v>
      </c>
      <c r="AI1834" s="44">
        <v>7</v>
      </c>
      <c r="AJ1834" s="44">
        <v>0</v>
      </c>
      <c r="AK1834" s="44">
        <v>0</v>
      </c>
      <c r="AL1834" s="44">
        <v>23</v>
      </c>
      <c r="AM1834" s="44">
        <v>217</v>
      </c>
      <c r="AN1834" s="44">
        <v>23</v>
      </c>
      <c r="AO1834" s="44">
        <v>0</v>
      </c>
      <c r="AP1834" s="44">
        <v>23</v>
      </c>
      <c r="AQ1834" s="44">
        <v>237</v>
      </c>
      <c r="AR1834" s="44">
        <v>23</v>
      </c>
      <c r="AS1834" s="44">
        <v>113.11895478506692</v>
      </c>
      <c r="AT1834" s="44">
        <v>4</v>
      </c>
      <c r="AU1834" s="75">
        <v>1</v>
      </c>
      <c r="AW1834">
        <v>7</v>
      </c>
      <c r="AX1834">
        <v>0</v>
      </c>
      <c r="AY1834">
        <v>0</v>
      </c>
      <c r="AZ1834">
        <v>23</v>
      </c>
      <c r="BA1834">
        <v>217</v>
      </c>
      <c r="BB1834">
        <v>23</v>
      </c>
      <c r="BC1834">
        <v>0</v>
      </c>
      <c r="BD1834">
        <v>23</v>
      </c>
      <c r="BE1834">
        <v>237</v>
      </c>
      <c r="BF1834">
        <v>23</v>
      </c>
      <c r="BG1834">
        <v>113.11895478506692</v>
      </c>
      <c r="BH1834">
        <v>4</v>
      </c>
      <c r="BI1834">
        <v>1</v>
      </c>
      <c r="BJ1834" s="74">
        <f t="shared" si="140"/>
        <v>0.79699999999999993</v>
      </c>
      <c r="BK1834" s="92">
        <f t="shared" si="142"/>
        <v>7</v>
      </c>
      <c r="BN1834" s="67">
        <f t="shared" si="143"/>
        <v>0.43766666666666665</v>
      </c>
      <c r="BO1834" s="9">
        <f t="shared" si="144"/>
        <v>3</v>
      </c>
      <c r="BQ1834">
        <v>0.26600000000000001</v>
      </c>
      <c r="BR1834">
        <v>0.26600000000000001</v>
      </c>
      <c r="BT1834">
        <v>0.28199999999999997</v>
      </c>
      <c r="BU1834">
        <v>7</v>
      </c>
      <c r="BV1834">
        <v>0</v>
      </c>
      <c r="BW1834">
        <v>0</v>
      </c>
      <c r="BX1834">
        <v>23</v>
      </c>
      <c r="BY1834">
        <v>217</v>
      </c>
      <c r="BZ1834">
        <v>23</v>
      </c>
      <c r="CA1834">
        <v>0</v>
      </c>
      <c r="CB1834">
        <v>23</v>
      </c>
      <c r="CC1834">
        <v>237</v>
      </c>
      <c r="CD1834">
        <v>23</v>
      </c>
      <c r="CE1834">
        <v>113.11895478506692</v>
      </c>
      <c r="CF1834">
        <v>4</v>
      </c>
      <c r="CG1834">
        <v>1</v>
      </c>
      <c r="CM1834">
        <v>0.28199999999999997</v>
      </c>
      <c r="CQ1834" t="s">
        <v>162</v>
      </c>
      <c r="CR1834" t="s">
        <v>178</v>
      </c>
      <c r="CS1834" t="s">
        <v>183</v>
      </c>
      <c r="CT1834">
        <v>0</v>
      </c>
      <c r="CU1834">
        <v>23</v>
      </c>
      <c r="CV1834">
        <v>217</v>
      </c>
      <c r="CW1834">
        <v>23</v>
      </c>
      <c r="CX1834">
        <v>0</v>
      </c>
      <c r="CY1834">
        <v>23</v>
      </c>
      <c r="CZ1834">
        <v>237</v>
      </c>
      <c r="DA1834">
        <v>23</v>
      </c>
      <c r="DB1834">
        <v>113.11895478506692</v>
      </c>
      <c r="DC1834">
        <v>4</v>
      </c>
      <c r="DD1834">
        <v>1</v>
      </c>
      <c r="DF1834">
        <v>0.23499999999999999</v>
      </c>
    </row>
    <row r="1835" spans="1:110" x14ac:dyDescent="0.25">
      <c r="A1835" s="74">
        <v>3</v>
      </c>
      <c r="B1835" s="44">
        <v>3</v>
      </c>
      <c r="C1835" s="44">
        <v>0</v>
      </c>
      <c r="D1835" s="44">
        <v>11</v>
      </c>
      <c r="E1835" s="44">
        <v>0.491855298379691</v>
      </c>
      <c r="F1835" s="44">
        <v>1694.8577359999999</v>
      </c>
      <c r="G1835" s="75">
        <v>173.54</v>
      </c>
      <c r="H1835" s="74">
        <v>0.42199999999999999</v>
      </c>
      <c r="I1835" s="44">
        <v>4</v>
      </c>
      <c r="J1835" s="75">
        <v>0</v>
      </c>
      <c r="K1835" s="74">
        <v>0.35899999999999999</v>
      </c>
      <c r="L1835" s="44">
        <v>4</v>
      </c>
      <c r="M1835" s="75">
        <v>0</v>
      </c>
      <c r="N1835" s="44">
        <v>0.29699999999999999</v>
      </c>
      <c r="O1835" s="44">
        <v>4</v>
      </c>
      <c r="P1835" s="75">
        <v>0</v>
      </c>
      <c r="Q1835" s="80">
        <f t="shared" si="141"/>
        <v>0.35933333333333328</v>
      </c>
      <c r="R1835" s="88">
        <f t="shared" si="141"/>
        <v>4</v>
      </c>
      <c r="T1835" s="74">
        <v>0.76600000000000001</v>
      </c>
      <c r="U1835" s="44">
        <v>7</v>
      </c>
      <c r="V1835" s="44">
        <v>0</v>
      </c>
      <c r="W1835" s="44">
        <v>0</v>
      </c>
      <c r="X1835" s="44">
        <v>23</v>
      </c>
      <c r="Y1835" s="44">
        <v>217</v>
      </c>
      <c r="Z1835" s="44">
        <v>23</v>
      </c>
      <c r="AA1835" s="44">
        <v>0</v>
      </c>
      <c r="AB1835" s="44">
        <v>23</v>
      </c>
      <c r="AC1835" s="44">
        <v>237</v>
      </c>
      <c r="AD1835" s="44">
        <v>23</v>
      </c>
      <c r="AE1835" s="44">
        <v>112.66143878334528</v>
      </c>
      <c r="AF1835" s="44">
        <v>4</v>
      </c>
      <c r="AG1835" s="75">
        <v>1</v>
      </c>
      <c r="AH1835" s="74">
        <v>0.82799999999999996</v>
      </c>
      <c r="AI1835" s="44">
        <v>7</v>
      </c>
      <c r="AJ1835" s="44">
        <v>0</v>
      </c>
      <c r="AK1835" s="44">
        <v>0</v>
      </c>
      <c r="AL1835" s="44">
        <v>23</v>
      </c>
      <c r="AM1835" s="44">
        <v>217</v>
      </c>
      <c r="AN1835" s="44">
        <v>23</v>
      </c>
      <c r="AO1835" s="44">
        <v>0</v>
      </c>
      <c r="AP1835" s="44">
        <v>23</v>
      </c>
      <c r="AQ1835" s="44">
        <v>237</v>
      </c>
      <c r="AR1835" s="44">
        <v>23</v>
      </c>
      <c r="AS1835" s="44">
        <v>112.66143878334528</v>
      </c>
      <c r="AT1835" s="44">
        <v>4</v>
      </c>
      <c r="AU1835" s="75">
        <v>1</v>
      </c>
      <c r="AW1835">
        <v>7</v>
      </c>
      <c r="AX1835">
        <v>0</v>
      </c>
      <c r="AY1835">
        <v>0</v>
      </c>
      <c r="AZ1835">
        <v>23</v>
      </c>
      <c r="BA1835">
        <v>217</v>
      </c>
      <c r="BB1835">
        <v>23</v>
      </c>
      <c r="BC1835">
        <v>0</v>
      </c>
      <c r="BD1835">
        <v>23</v>
      </c>
      <c r="BE1835">
        <v>237</v>
      </c>
      <c r="BF1835">
        <v>23</v>
      </c>
      <c r="BG1835">
        <v>112.66143878334528</v>
      </c>
      <c r="BH1835">
        <v>4</v>
      </c>
      <c r="BI1835">
        <v>1</v>
      </c>
      <c r="BJ1835" s="74">
        <f t="shared" si="140"/>
        <v>0.79699999999999993</v>
      </c>
      <c r="BK1835" s="92">
        <f t="shared" si="142"/>
        <v>7</v>
      </c>
      <c r="BN1835" s="67">
        <f t="shared" si="143"/>
        <v>0.43766666666666665</v>
      </c>
      <c r="BO1835" s="9">
        <f t="shared" si="144"/>
        <v>3</v>
      </c>
      <c r="BQ1835">
        <v>0.26600000000000001</v>
      </c>
      <c r="BR1835">
        <v>0.26600000000000001</v>
      </c>
      <c r="BT1835">
        <v>0.28100000000000003</v>
      </c>
      <c r="BU1835">
        <v>7</v>
      </c>
      <c r="BV1835">
        <v>0</v>
      </c>
      <c r="BW1835">
        <v>0</v>
      </c>
      <c r="BX1835">
        <v>23</v>
      </c>
      <c r="BY1835">
        <v>217</v>
      </c>
      <c r="BZ1835">
        <v>23</v>
      </c>
      <c r="CA1835">
        <v>0</v>
      </c>
      <c r="CB1835">
        <v>23</v>
      </c>
      <c r="CC1835">
        <v>237</v>
      </c>
      <c r="CD1835">
        <v>23</v>
      </c>
      <c r="CE1835">
        <v>112.66143878334528</v>
      </c>
      <c r="CF1835">
        <v>4</v>
      </c>
      <c r="CG1835">
        <v>1</v>
      </c>
      <c r="CM1835">
        <v>0.28100000000000003</v>
      </c>
      <c r="CQ1835" t="s">
        <v>162</v>
      </c>
      <c r="CR1835" t="s">
        <v>173</v>
      </c>
      <c r="CS1835" t="s">
        <v>183</v>
      </c>
      <c r="CT1835">
        <v>0</v>
      </c>
      <c r="CU1835">
        <v>23</v>
      </c>
      <c r="CV1835">
        <v>217</v>
      </c>
      <c r="CW1835">
        <v>23</v>
      </c>
      <c r="CX1835">
        <v>0</v>
      </c>
      <c r="CY1835">
        <v>23</v>
      </c>
      <c r="CZ1835">
        <v>237</v>
      </c>
      <c r="DA1835">
        <v>23</v>
      </c>
      <c r="DB1835">
        <v>112.66143878334528</v>
      </c>
      <c r="DC1835">
        <v>4</v>
      </c>
      <c r="DD1835">
        <v>1</v>
      </c>
      <c r="DF1835">
        <v>0.23400000000000001</v>
      </c>
    </row>
    <row r="1836" spans="1:110" x14ac:dyDescent="0.25">
      <c r="A1836" s="74">
        <v>3</v>
      </c>
      <c r="B1836" s="44">
        <v>3</v>
      </c>
      <c r="C1836" s="44">
        <v>1</v>
      </c>
      <c r="D1836" s="44">
        <v>0</v>
      </c>
      <c r="E1836" s="44">
        <v>-0.270302930590887</v>
      </c>
      <c r="F1836" s="44">
        <v>1454.3632155</v>
      </c>
      <c r="G1836" s="75">
        <v>91.73</v>
      </c>
      <c r="H1836" s="74">
        <v>0.45300000000000001</v>
      </c>
      <c r="I1836" s="44">
        <v>4</v>
      </c>
      <c r="J1836" s="75">
        <v>0</v>
      </c>
      <c r="K1836" s="74">
        <v>0.35899999999999999</v>
      </c>
      <c r="L1836" s="44">
        <v>4</v>
      </c>
      <c r="M1836" s="75">
        <v>0</v>
      </c>
      <c r="N1836" s="44">
        <v>0.29699999999999999</v>
      </c>
      <c r="O1836" s="44">
        <v>4</v>
      </c>
      <c r="P1836" s="75">
        <v>0</v>
      </c>
      <c r="Q1836" s="80">
        <f t="shared" si="141"/>
        <v>0.36966666666666664</v>
      </c>
      <c r="R1836" s="88">
        <f t="shared" si="141"/>
        <v>4</v>
      </c>
      <c r="T1836" s="74">
        <v>0.82799999999999996</v>
      </c>
      <c r="U1836" s="44">
        <v>7</v>
      </c>
      <c r="V1836" s="44">
        <v>0</v>
      </c>
      <c r="W1836" s="44">
        <v>0</v>
      </c>
      <c r="X1836" s="44">
        <v>23</v>
      </c>
      <c r="Y1836" s="44">
        <v>217.000001</v>
      </c>
      <c r="Z1836" s="44">
        <v>23</v>
      </c>
      <c r="AA1836" s="44">
        <v>237</v>
      </c>
      <c r="AB1836" s="44">
        <v>23</v>
      </c>
      <c r="AC1836" s="44">
        <v>0</v>
      </c>
      <c r="AD1836" s="44">
        <v>23</v>
      </c>
      <c r="AE1836" s="44">
        <v>118.36295249290548</v>
      </c>
      <c r="AF1836" s="44">
        <v>4</v>
      </c>
      <c r="AG1836" s="75">
        <v>0.9</v>
      </c>
      <c r="AH1836" s="74">
        <v>0.86</v>
      </c>
      <c r="AI1836" s="44">
        <v>7</v>
      </c>
      <c r="AJ1836" s="44">
        <v>0</v>
      </c>
      <c r="AK1836" s="44">
        <v>0</v>
      </c>
      <c r="AL1836" s="44">
        <v>23</v>
      </c>
      <c r="AM1836" s="44">
        <v>217.000001</v>
      </c>
      <c r="AN1836" s="44">
        <v>23</v>
      </c>
      <c r="AO1836" s="44">
        <v>237</v>
      </c>
      <c r="AP1836" s="44">
        <v>23</v>
      </c>
      <c r="AQ1836" s="44">
        <v>0</v>
      </c>
      <c r="AR1836" s="44">
        <v>23</v>
      </c>
      <c r="AS1836" s="44">
        <v>118.36295249290548</v>
      </c>
      <c r="AT1836" s="44">
        <v>4</v>
      </c>
      <c r="AU1836" s="75">
        <v>0.9</v>
      </c>
      <c r="AW1836">
        <v>7</v>
      </c>
      <c r="AX1836">
        <v>0</v>
      </c>
      <c r="AY1836">
        <v>0</v>
      </c>
      <c r="AZ1836">
        <v>23</v>
      </c>
      <c r="BA1836">
        <v>217.000001</v>
      </c>
      <c r="BB1836">
        <v>23</v>
      </c>
      <c r="BC1836">
        <v>237</v>
      </c>
      <c r="BD1836">
        <v>23</v>
      </c>
      <c r="BE1836">
        <v>0</v>
      </c>
      <c r="BF1836">
        <v>23</v>
      </c>
      <c r="BG1836">
        <v>118.36295249290548</v>
      </c>
      <c r="BH1836">
        <v>4</v>
      </c>
      <c r="BI1836">
        <v>0.9</v>
      </c>
      <c r="BJ1836" s="74">
        <f t="shared" si="140"/>
        <v>0.84399999999999997</v>
      </c>
      <c r="BK1836" s="92">
        <f t="shared" si="142"/>
        <v>7</v>
      </c>
      <c r="BN1836" s="67">
        <f t="shared" si="143"/>
        <v>0.47433333333333333</v>
      </c>
      <c r="BO1836" s="9">
        <f t="shared" si="144"/>
        <v>3</v>
      </c>
      <c r="BQ1836">
        <v>0.28199999999999997</v>
      </c>
      <c r="BR1836">
        <v>0.28199999999999997</v>
      </c>
      <c r="BT1836">
        <v>0.312</v>
      </c>
      <c r="BU1836">
        <v>7</v>
      </c>
      <c r="BV1836">
        <v>0</v>
      </c>
      <c r="BW1836">
        <v>0</v>
      </c>
      <c r="BX1836">
        <v>23</v>
      </c>
      <c r="BY1836">
        <v>217.000001</v>
      </c>
      <c r="BZ1836">
        <v>23</v>
      </c>
      <c r="CA1836">
        <v>237</v>
      </c>
      <c r="CB1836">
        <v>23</v>
      </c>
      <c r="CC1836">
        <v>0</v>
      </c>
      <c r="CD1836">
        <v>23</v>
      </c>
      <c r="CE1836">
        <v>118.36295249290548</v>
      </c>
      <c r="CF1836">
        <v>4</v>
      </c>
      <c r="CG1836">
        <v>0.9</v>
      </c>
      <c r="CM1836">
        <v>0.312</v>
      </c>
      <c r="CQ1836" t="s">
        <v>162</v>
      </c>
      <c r="CR1836" t="s">
        <v>177</v>
      </c>
      <c r="CS1836" t="s">
        <v>183</v>
      </c>
      <c r="CT1836">
        <v>0</v>
      </c>
      <c r="CU1836">
        <v>23</v>
      </c>
      <c r="CV1836">
        <v>217.000001</v>
      </c>
      <c r="CW1836">
        <v>23</v>
      </c>
      <c r="CX1836">
        <v>237</v>
      </c>
      <c r="CY1836">
        <v>23</v>
      </c>
      <c r="CZ1836">
        <v>0</v>
      </c>
      <c r="DA1836">
        <v>23</v>
      </c>
      <c r="DB1836">
        <v>118.36295249290548</v>
      </c>
      <c r="DC1836">
        <v>4</v>
      </c>
      <c r="DD1836">
        <v>0.9</v>
      </c>
      <c r="DF1836">
        <v>0.25</v>
      </c>
    </row>
    <row r="1837" spans="1:110" x14ac:dyDescent="0.25">
      <c r="A1837" s="74">
        <v>3</v>
      </c>
      <c r="B1837" s="44">
        <v>3</v>
      </c>
      <c r="C1837" s="44">
        <v>1</v>
      </c>
      <c r="D1837" s="44">
        <v>1</v>
      </c>
      <c r="E1837" s="44">
        <v>-0.17276492607902699</v>
      </c>
      <c r="F1837" s="44">
        <v>1487.560477</v>
      </c>
      <c r="G1837" s="75">
        <v>99.78</v>
      </c>
      <c r="H1837" s="74">
        <v>0.42199999999999999</v>
      </c>
      <c r="I1837" s="44">
        <v>4</v>
      </c>
      <c r="J1837" s="75">
        <v>0</v>
      </c>
      <c r="K1837" s="74">
        <v>0.42099999999999999</v>
      </c>
      <c r="L1837" s="44">
        <v>4</v>
      </c>
      <c r="M1837" s="75">
        <v>0</v>
      </c>
      <c r="N1837" s="44">
        <v>0.312</v>
      </c>
      <c r="O1837" s="44">
        <v>4</v>
      </c>
      <c r="P1837" s="75">
        <v>0</v>
      </c>
      <c r="Q1837" s="80">
        <f t="shared" si="141"/>
        <v>0.38500000000000001</v>
      </c>
      <c r="R1837" s="88">
        <f t="shared" si="141"/>
        <v>4</v>
      </c>
      <c r="T1837" s="74">
        <v>0.89100000000000001</v>
      </c>
      <c r="U1837" s="44">
        <v>9</v>
      </c>
      <c r="V1837" s="44">
        <v>0</v>
      </c>
      <c r="W1837" s="44">
        <v>82.082985016328436</v>
      </c>
      <c r="X1837" s="44">
        <v>23</v>
      </c>
      <c r="Y1837" s="44">
        <v>237</v>
      </c>
      <c r="Z1837" s="44">
        <v>23</v>
      </c>
      <c r="AA1837" s="44">
        <v>0</v>
      </c>
      <c r="AB1837" s="44">
        <v>23</v>
      </c>
      <c r="AC1837" s="44">
        <v>217.000001</v>
      </c>
      <c r="AD1837" s="44">
        <v>23</v>
      </c>
      <c r="AE1837" s="44">
        <v>116.09999191348079</v>
      </c>
      <c r="AF1837" s="44">
        <v>4</v>
      </c>
      <c r="AG1837" s="75">
        <v>1</v>
      </c>
      <c r="AH1837" s="74">
        <v>0.93700000000000006</v>
      </c>
      <c r="AI1837" s="44">
        <v>9</v>
      </c>
      <c r="AJ1837" s="44">
        <v>0</v>
      </c>
      <c r="AK1837" s="44">
        <v>82.082985016328436</v>
      </c>
      <c r="AL1837" s="44">
        <v>23</v>
      </c>
      <c r="AM1837" s="44">
        <v>237</v>
      </c>
      <c r="AN1837" s="44">
        <v>23</v>
      </c>
      <c r="AO1837" s="44">
        <v>0</v>
      </c>
      <c r="AP1837" s="44">
        <v>23</v>
      </c>
      <c r="AQ1837" s="44">
        <v>217.000001</v>
      </c>
      <c r="AR1837" s="44">
        <v>23</v>
      </c>
      <c r="AS1837" s="44">
        <v>116.09999191348079</v>
      </c>
      <c r="AT1837" s="44">
        <v>4</v>
      </c>
      <c r="AU1837" s="75">
        <v>1</v>
      </c>
      <c r="AW1837">
        <v>9</v>
      </c>
      <c r="AX1837">
        <v>0</v>
      </c>
      <c r="AY1837">
        <v>82.082985016328436</v>
      </c>
      <c r="AZ1837">
        <v>23</v>
      </c>
      <c r="BA1837">
        <v>237</v>
      </c>
      <c r="BB1837">
        <v>23</v>
      </c>
      <c r="BC1837">
        <v>0</v>
      </c>
      <c r="BD1837">
        <v>23</v>
      </c>
      <c r="BE1837">
        <v>217.000001</v>
      </c>
      <c r="BF1837">
        <v>23</v>
      </c>
      <c r="BG1837">
        <v>116.09999191348079</v>
      </c>
      <c r="BH1837">
        <v>4</v>
      </c>
      <c r="BI1837">
        <v>1</v>
      </c>
      <c r="BJ1837" s="74">
        <f t="shared" si="140"/>
        <v>0.91400000000000003</v>
      </c>
      <c r="BK1837" s="92">
        <f t="shared" si="142"/>
        <v>9</v>
      </c>
      <c r="BN1837" s="67">
        <f t="shared" si="143"/>
        <v>0.52900000000000003</v>
      </c>
      <c r="BO1837" s="9">
        <f t="shared" si="144"/>
        <v>5</v>
      </c>
      <c r="BQ1837">
        <v>0.312</v>
      </c>
      <c r="BR1837">
        <v>0.312</v>
      </c>
      <c r="BT1837">
        <v>0.34399999999999997</v>
      </c>
      <c r="BU1837">
        <v>9</v>
      </c>
      <c r="BV1837">
        <v>0</v>
      </c>
      <c r="BW1837">
        <v>82.082985016328436</v>
      </c>
      <c r="BX1837">
        <v>23</v>
      </c>
      <c r="BY1837">
        <v>237</v>
      </c>
      <c r="BZ1837">
        <v>23</v>
      </c>
      <c r="CA1837">
        <v>0</v>
      </c>
      <c r="CB1837">
        <v>23</v>
      </c>
      <c r="CC1837">
        <v>217.000001</v>
      </c>
      <c r="CD1837">
        <v>23</v>
      </c>
      <c r="CE1837">
        <v>116.09999191348079</v>
      </c>
      <c r="CF1837">
        <v>4</v>
      </c>
      <c r="CG1837">
        <v>1</v>
      </c>
      <c r="CM1837">
        <v>0.34399999999999997</v>
      </c>
      <c r="CQ1837" t="s">
        <v>162</v>
      </c>
      <c r="CR1837" t="s">
        <v>176</v>
      </c>
      <c r="CS1837" t="s">
        <v>242</v>
      </c>
      <c r="CT1837">
        <v>82.082985016328436</v>
      </c>
      <c r="CU1837">
        <v>23</v>
      </c>
      <c r="CV1837">
        <v>237</v>
      </c>
      <c r="CW1837">
        <v>23</v>
      </c>
      <c r="CX1837">
        <v>0</v>
      </c>
      <c r="CY1837">
        <v>23</v>
      </c>
      <c r="CZ1837">
        <v>217.000001</v>
      </c>
      <c r="DA1837">
        <v>23</v>
      </c>
      <c r="DB1837">
        <v>116.09999191348079</v>
      </c>
      <c r="DC1837">
        <v>4</v>
      </c>
      <c r="DD1837">
        <v>1</v>
      </c>
      <c r="DF1837">
        <v>0.28100000000000003</v>
      </c>
    </row>
    <row r="1838" spans="1:110" x14ac:dyDescent="0.25">
      <c r="A1838" s="74">
        <v>3</v>
      </c>
      <c r="B1838" s="44">
        <v>3</v>
      </c>
      <c r="C1838" s="44">
        <v>1</v>
      </c>
      <c r="D1838" s="44">
        <v>2</v>
      </c>
      <c r="E1838" s="44">
        <v>-7.5226921567150606E-2</v>
      </c>
      <c r="F1838" s="44">
        <v>1520.7577385</v>
      </c>
      <c r="G1838" s="75">
        <v>107.83</v>
      </c>
      <c r="H1838" s="74">
        <v>0.438</v>
      </c>
      <c r="I1838" s="44">
        <v>4</v>
      </c>
      <c r="J1838" s="75">
        <v>0</v>
      </c>
      <c r="K1838" s="74">
        <v>0.32800000000000001</v>
      </c>
      <c r="L1838" s="44">
        <v>4</v>
      </c>
      <c r="M1838" s="75">
        <v>0</v>
      </c>
      <c r="N1838" s="44">
        <v>0.312</v>
      </c>
      <c r="O1838" s="44">
        <v>4</v>
      </c>
      <c r="P1838" s="75">
        <v>0</v>
      </c>
      <c r="Q1838" s="80">
        <f t="shared" si="141"/>
        <v>0.35933333333333334</v>
      </c>
      <c r="R1838" s="88">
        <f t="shared" si="141"/>
        <v>4</v>
      </c>
      <c r="T1838" s="74">
        <v>0.89</v>
      </c>
      <c r="U1838" s="44">
        <v>9</v>
      </c>
      <c r="V1838" s="44">
        <v>0</v>
      </c>
      <c r="W1838" s="44">
        <v>82.002494781450551</v>
      </c>
      <c r="X1838" s="44">
        <v>23</v>
      </c>
      <c r="Y1838" s="44">
        <v>237</v>
      </c>
      <c r="Z1838" s="44">
        <v>23</v>
      </c>
      <c r="AA1838" s="44">
        <v>0</v>
      </c>
      <c r="AB1838" s="44">
        <v>23</v>
      </c>
      <c r="AC1838" s="44">
        <v>217.000001</v>
      </c>
      <c r="AD1838" s="44">
        <v>23</v>
      </c>
      <c r="AE1838" s="44">
        <v>115.63307066340303</v>
      </c>
      <c r="AF1838" s="44">
        <v>4</v>
      </c>
      <c r="AG1838" s="75">
        <v>1</v>
      </c>
      <c r="AH1838" s="74">
        <v>0.93700000000000006</v>
      </c>
      <c r="AI1838" s="44">
        <v>9</v>
      </c>
      <c r="AJ1838" s="44">
        <v>0</v>
      </c>
      <c r="AK1838" s="44">
        <v>82.002494781450551</v>
      </c>
      <c r="AL1838" s="44">
        <v>23</v>
      </c>
      <c r="AM1838" s="44">
        <v>237</v>
      </c>
      <c r="AN1838" s="44">
        <v>23</v>
      </c>
      <c r="AO1838" s="44">
        <v>0</v>
      </c>
      <c r="AP1838" s="44">
        <v>23</v>
      </c>
      <c r="AQ1838" s="44">
        <v>217.000001</v>
      </c>
      <c r="AR1838" s="44">
        <v>23</v>
      </c>
      <c r="AS1838" s="44">
        <v>115.63307066340303</v>
      </c>
      <c r="AT1838" s="44">
        <v>4</v>
      </c>
      <c r="AU1838" s="75">
        <v>1</v>
      </c>
      <c r="AW1838">
        <v>9</v>
      </c>
      <c r="AX1838">
        <v>0</v>
      </c>
      <c r="AY1838">
        <v>82.002494781450551</v>
      </c>
      <c r="AZ1838">
        <v>23</v>
      </c>
      <c r="BA1838">
        <v>237</v>
      </c>
      <c r="BB1838">
        <v>23</v>
      </c>
      <c r="BC1838">
        <v>0</v>
      </c>
      <c r="BD1838">
        <v>23</v>
      </c>
      <c r="BE1838">
        <v>217.000001</v>
      </c>
      <c r="BF1838">
        <v>23</v>
      </c>
      <c r="BG1838">
        <v>115.63307066340303</v>
      </c>
      <c r="BH1838">
        <v>4</v>
      </c>
      <c r="BI1838">
        <v>1</v>
      </c>
      <c r="BJ1838" s="74">
        <f t="shared" si="140"/>
        <v>0.91349999999999998</v>
      </c>
      <c r="BK1838" s="92">
        <f t="shared" si="142"/>
        <v>9</v>
      </c>
      <c r="BN1838" s="67">
        <f t="shared" si="143"/>
        <v>0.5541666666666667</v>
      </c>
      <c r="BO1838" s="9">
        <f t="shared" si="144"/>
        <v>5</v>
      </c>
      <c r="BQ1838">
        <v>0.312</v>
      </c>
      <c r="BR1838">
        <v>0.312</v>
      </c>
      <c r="BT1838">
        <v>0.32900000000000001</v>
      </c>
      <c r="BU1838">
        <v>9</v>
      </c>
      <c r="BV1838">
        <v>0</v>
      </c>
      <c r="BW1838">
        <v>82.002494781450551</v>
      </c>
      <c r="BX1838">
        <v>23</v>
      </c>
      <c r="BY1838">
        <v>237</v>
      </c>
      <c r="BZ1838">
        <v>23</v>
      </c>
      <c r="CA1838">
        <v>0</v>
      </c>
      <c r="CB1838">
        <v>23</v>
      </c>
      <c r="CC1838">
        <v>217.000001</v>
      </c>
      <c r="CD1838">
        <v>23</v>
      </c>
      <c r="CE1838">
        <v>115.63307066340303</v>
      </c>
      <c r="CF1838">
        <v>4</v>
      </c>
      <c r="CG1838">
        <v>1</v>
      </c>
      <c r="CM1838">
        <v>0.32900000000000001</v>
      </c>
      <c r="CQ1838" t="s">
        <v>162</v>
      </c>
      <c r="CR1838" t="s">
        <v>182</v>
      </c>
      <c r="CS1838" t="s">
        <v>242</v>
      </c>
      <c r="CT1838">
        <v>82.002494781450551</v>
      </c>
      <c r="CU1838">
        <v>23</v>
      </c>
      <c r="CV1838">
        <v>237</v>
      </c>
      <c r="CW1838">
        <v>23</v>
      </c>
      <c r="CX1838">
        <v>0</v>
      </c>
      <c r="CY1838">
        <v>23</v>
      </c>
      <c r="CZ1838">
        <v>217.000001</v>
      </c>
      <c r="DA1838">
        <v>23</v>
      </c>
      <c r="DB1838">
        <v>115.63307066340303</v>
      </c>
      <c r="DC1838">
        <v>4</v>
      </c>
      <c r="DD1838">
        <v>1</v>
      </c>
      <c r="DF1838">
        <v>0.29699999999999999</v>
      </c>
    </row>
    <row r="1839" spans="1:110" x14ac:dyDescent="0.25">
      <c r="A1839" s="74">
        <v>3</v>
      </c>
      <c r="B1839" s="44">
        <v>3</v>
      </c>
      <c r="C1839" s="44">
        <v>1</v>
      </c>
      <c r="D1839" s="44">
        <v>3</v>
      </c>
      <c r="E1839" s="44">
        <v>2.23110829447263E-2</v>
      </c>
      <c r="F1839" s="44">
        <v>1553.9549999999999</v>
      </c>
      <c r="G1839" s="75">
        <v>115.88</v>
      </c>
      <c r="H1839" s="74">
        <v>0.45400000000000001</v>
      </c>
      <c r="I1839" s="44">
        <v>4</v>
      </c>
      <c r="J1839" s="75">
        <v>0</v>
      </c>
      <c r="K1839" s="74">
        <v>0.40600000000000003</v>
      </c>
      <c r="L1839" s="44">
        <v>4</v>
      </c>
      <c r="M1839" s="75">
        <v>0</v>
      </c>
      <c r="N1839" s="44">
        <v>0.28199999999999997</v>
      </c>
      <c r="O1839" s="44">
        <v>4</v>
      </c>
      <c r="P1839" s="75">
        <v>0</v>
      </c>
      <c r="Q1839" s="80">
        <f t="shared" si="141"/>
        <v>0.38066666666666671</v>
      </c>
      <c r="R1839" s="88">
        <f t="shared" si="141"/>
        <v>4</v>
      </c>
      <c r="T1839" s="74">
        <v>0.90600000000000003</v>
      </c>
      <c r="U1839" s="44">
        <v>9</v>
      </c>
      <c r="V1839" s="44">
        <v>0</v>
      </c>
      <c r="W1839" s="44">
        <v>81.926103932570456</v>
      </c>
      <c r="X1839" s="44">
        <v>23</v>
      </c>
      <c r="Y1839" s="44">
        <v>237</v>
      </c>
      <c r="Z1839" s="44">
        <v>23</v>
      </c>
      <c r="AA1839" s="44">
        <v>0</v>
      </c>
      <c r="AB1839" s="44">
        <v>23</v>
      </c>
      <c r="AC1839" s="44">
        <v>217</v>
      </c>
      <c r="AD1839" s="44">
        <v>23</v>
      </c>
      <c r="AE1839" s="44">
        <v>115.1859736871109</v>
      </c>
      <c r="AF1839" s="44">
        <v>4</v>
      </c>
      <c r="AG1839" s="75">
        <v>1</v>
      </c>
      <c r="AH1839" s="74">
        <v>0.92200000000000004</v>
      </c>
      <c r="AI1839" s="44">
        <v>9</v>
      </c>
      <c r="AJ1839" s="44">
        <v>0</v>
      </c>
      <c r="AK1839" s="44">
        <v>81.926103932570456</v>
      </c>
      <c r="AL1839" s="44">
        <v>23</v>
      </c>
      <c r="AM1839" s="44">
        <v>237</v>
      </c>
      <c r="AN1839" s="44">
        <v>23</v>
      </c>
      <c r="AO1839" s="44">
        <v>0</v>
      </c>
      <c r="AP1839" s="44">
        <v>23</v>
      </c>
      <c r="AQ1839" s="44">
        <v>217</v>
      </c>
      <c r="AR1839" s="44">
        <v>23</v>
      </c>
      <c r="AS1839" s="44">
        <v>115.1859736871109</v>
      </c>
      <c r="AT1839" s="44">
        <v>4</v>
      </c>
      <c r="AU1839" s="75">
        <v>1</v>
      </c>
      <c r="AW1839">
        <v>9</v>
      </c>
      <c r="AX1839">
        <v>0</v>
      </c>
      <c r="AY1839">
        <v>81.926103932570456</v>
      </c>
      <c r="AZ1839">
        <v>23</v>
      </c>
      <c r="BA1839">
        <v>237</v>
      </c>
      <c r="BB1839">
        <v>23</v>
      </c>
      <c r="BC1839">
        <v>0</v>
      </c>
      <c r="BD1839">
        <v>23</v>
      </c>
      <c r="BE1839">
        <v>217</v>
      </c>
      <c r="BF1839">
        <v>23</v>
      </c>
      <c r="BG1839">
        <v>115.1859736871109</v>
      </c>
      <c r="BH1839">
        <v>4</v>
      </c>
      <c r="BI1839">
        <v>1</v>
      </c>
      <c r="BJ1839" s="74">
        <f t="shared" si="140"/>
        <v>0.91400000000000003</v>
      </c>
      <c r="BK1839" s="92">
        <f t="shared" si="142"/>
        <v>9</v>
      </c>
      <c r="BN1839" s="67">
        <f t="shared" si="143"/>
        <v>0.53333333333333333</v>
      </c>
      <c r="BO1839" s="9">
        <f t="shared" si="144"/>
        <v>5</v>
      </c>
      <c r="BQ1839">
        <v>0.375</v>
      </c>
      <c r="BR1839">
        <v>0.375</v>
      </c>
      <c r="BT1839">
        <v>0.32800000000000001</v>
      </c>
      <c r="BU1839">
        <v>9</v>
      </c>
      <c r="BV1839">
        <v>0</v>
      </c>
      <c r="BW1839">
        <v>81.926103932570456</v>
      </c>
      <c r="BX1839">
        <v>23</v>
      </c>
      <c r="BY1839">
        <v>237</v>
      </c>
      <c r="BZ1839">
        <v>23</v>
      </c>
      <c r="CA1839">
        <v>0</v>
      </c>
      <c r="CB1839">
        <v>23</v>
      </c>
      <c r="CC1839">
        <v>217</v>
      </c>
      <c r="CD1839">
        <v>23</v>
      </c>
      <c r="CE1839">
        <v>115.1859736871109</v>
      </c>
      <c r="CF1839">
        <v>4</v>
      </c>
      <c r="CG1839">
        <v>1</v>
      </c>
      <c r="CM1839">
        <v>0.32800000000000001</v>
      </c>
      <c r="CQ1839" t="s">
        <v>162</v>
      </c>
      <c r="CR1839" t="s">
        <v>182</v>
      </c>
      <c r="CS1839" t="s">
        <v>242</v>
      </c>
      <c r="CT1839">
        <v>81.926103932570456</v>
      </c>
      <c r="CU1839">
        <v>23</v>
      </c>
      <c r="CV1839">
        <v>237</v>
      </c>
      <c r="CW1839">
        <v>23</v>
      </c>
      <c r="CX1839">
        <v>0</v>
      </c>
      <c r="CY1839">
        <v>23</v>
      </c>
      <c r="CZ1839">
        <v>217</v>
      </c>
      <c r="DA1839">
        <v>23</v>
      </c>
      <c r="DB1839">
        <v>115.1859736871109</v>
      </c>
      <c r="DC1839">
        <v>4</v>
      </c>
      <c r="DD1839">
        <v>1</v>
      </c>
      <c r="DF1839">
        <v>0.29699999999999999</v>
      </c>
    </row>
    <row r="1840" spans="1:110" x14ac:dyDescent="0.25">
      <c r="A1840" s="74">
        <v>3</v>
      </c>
      <c r="B1840" s="44">
        <v>3</v>
      </c>
      <c r="C1840" s="44">
        <v>1</v>
      </c>
      <c r="D1840" s="44">
        <v>4</v>
      </c>
      <c r="E1840" s="44">
        <v>0.119849087456603</v>
      </c>
      <c r="F1840" s="44">
        <v>1587.1522614999999</v>
      </c>
      <c r="G1840" s="75">
        <v>123.93</v>
      </c>
      <c r="H1840" s="74">
        <v>0.45400000000000001</v>
      </c>
      <c r="I1840" s="44">
        <v>4</v>
      </c>
      <c r="J1840" s="75">
        <v>0</v>
      </c>
      <c r="K1840" s="74">
        <v>0.35899999999999999</v>
      </c>
      <c r="L1840" s="44">
        <v>4</v>
      </c>
      <c r="M1840" s="75">
        <v>0</v>
      </c>
      <c r="N1840" s="44">
        <v>0.313</v>
      </c>
      <c r="O1840" s="44">
        <v>4</v>
      </c>
      <c r="P1840" s="75">
        <v>0</v>
      </c>
      <c r="Q1840" s="80">
        <f t="shared" si="141"/>
        <v>0.3753333333333333</v>
      </c>
      <c r="R1840" s="88">
        <f t="shared" si="141"/>
        <v>4</v>
      </c>
      <c r="T1840" s="74">
        <v>0.89</v>
      </c>
      <c r="U1840" s="44">
        <v>9</v>
      </c>
      <c r="V1840" s="44">
        <v>0</v>
      </c>
      <c r="W1840" s="44">
        <v>81.853356323276529</v>
      </c>
      <c r="X1840" s="44">
        <v>23</v>
      </c>
      <c r="Y1840" s="44">
        <v>237</v>
      </c>
      <c r="Z1840" s="44">
        <v>23</v>
      </c>
      <c r="AA1840" s="44">
        <v>0</v>
      </c>
      <c r="AB1840" s="44">
        <v>23</v>
      </c>
      <c r="AC1840" s="44">
        <v>217.000001</v>
      </c>
      <c r="AD1840" s="44">
        <v>23</v>
      </c>
      <c r="AE1840" s="44">
        <v>114.75752796435991</v>
      </c>
      <c r="AF1840" s="44">
        <v>4</v>
      </c>
      <c r="AG1840" s="75">
        <v>1</v>
      </c>
      <c r="AH1840" s="74">
        <v>0.92200000000000004</v>
      </c>
      <c r="AI1840" s="44">
        <v>9</v>
      </c>
      <c r="AJ1840" s="44">
        <v>0</v>
      </c>
      <c r="AK1840" s="44">
        <v>81.853356323276529</v>
      </c>
      <c r="AL1840" s="44">
        <v>23</v>
      </c>
      <c r="AM1840" s="44">
        <v>237</v>
      </c>
      <c r="AN1840" s="44">
        <v>23</v>
      </c>
      <c r="AO1840" s="44">
        <v>0</v>
      </c>
      <c r="AP1840" s="44">
        <v>23</v>
      </c>
      <c r="AQ1840" s="44">
        <v>217.000001</v>
      </c>
      <c r="AR1840" s="44">
        <v>23</v>
      </c>
      <c r="AS1840" s="44">
        <v>114.75752796435991</v>
      </c>
      <c r="AT1840" s="44">
        <v>4</v>
      </c>
      <c r="AU1840" s="75">
        <v>1</v>
      </c>
      <c r="AW1840">
        <v>9</v>
      </c>
      <c r="AX1840">
        <v>0</v>
      </c>
      <c r="AY1840">
        <v>81.853356323276529</v>
      </c>
      <c r="AZ1840">
        <v>23</v>
      </c>
      <c r="BA1840">
        <v>237</v>
      </c>
      <c r="BB1840">
        <v>23</v>
      </c>
      <c r="BC1840">
        <v>0</v>
      </c>
      <c r="BD1840">
        <v>23</v>
      </c>
      <c r="BE1840">
        <v>217.000001</v>
      </c>
      <c r="BF1840">
        <v>23</v>
      </c>
      <c r="BG1840">
        <v>114.75752796435991</v>
      </c>
      <c r="BH1840">
        <v>4</v>
      </c>
      <c r="BI1840">
        <v>1</v>
      </c>
      <c r="BJ1840" s="74">
        <f t="shared" si="140"/>
        <v>0.90600000000000003</v>
      </c>
      <c r="BK1840" s="92">
        <f t="shared" si="142"/>
        <v>9</v>
      </c>
      <c r="BN1840" s="67">
        <f t="shared" si="143"/>
        <v>0.53066666666666673</v>
      </c>
      <c r="BO1840" s="9">
        <f t="shared" si="144"/>
        <v>5</v>
      </c>
      <c r="BQ1840">
        <v>0.313</v>
      </c>
      <c r="BR1840">
        <v>0.313</v>
      </c>
      <c r="BT1840">
        <v>0.32800000000000001</v>
      </c>
      <c r="BU1840">
        <v>9</v>
      </c>
      <c r="BV1840">
        <v>0</v>
      </c>
      <c r="BW1840">
        <v>81.853356323276529</v>
      </c>
      <c r="BX1840">
        <v>23</v>
      </c>
      <c r="BY1840">
        <v>237</v>
      </c>
      <c r="BZ1840">
        <v>23</v>
      </c>
      <c r="CA1840">
        <v>0</v>
      </c>
      <c r="CB1840">
        <v>23</v>
      </c>
      <c r="CC1840">
        <v>217.000001</v>
      </c>
      <c r="CD1840">
        <v>23</v>
      </c>
      <c r="CE1840">
        <v>114.75752796435991</v>
      </c>
      <c r="CF1840">
        <v>4</v>
      </c>
      <c r="CG1840">
        <v>1</v>
      </c>
      <c r="CM1840">
        <v>0.32800000000000001</v>
      </c>
      <c r="CQ1840" t="s">
        <v>162</v>
      </c>
      <c r="CR1840" t="s">
        <v>182</v>
      </c>
      <c r="CS1840" t="s">
        <v>242</v>
      </c>
      <c r="CT1840">
        <v>81.853356323276529</v>
      </c>
      <c r="CU1840">
        <v>23</v>
      </c>
      <c r="CV1840">
        <v>237</v>
      </c>
      <c r="CW1840">
        <v>23</v>
      </c>
      <c r="CX1840">
        <v>0</v>
      </c>
      <c r="CY1840">
        <v>23</v>
      </c>
      <c r="CZ1840">
        <v>217.000001</v>
      </c>
      <c r="DA1840">
        <v>23</v>
      </c>
      <c r="DB1840">
        <v>114.75752796435991</v>
      </c>
      <c r="DC1840">
        <v>4</v>
      </c>
      <c r="DD1840">
        <v>1</v>
      </c>
      <c r="DF1840">
        <v>0.29699999999999999</v>
      </c>
    </row>
    <row r="1841" spans="1:110" x14ac:dyDescent="0.25">
      <c r="A1841" s="74">
        <v>3</v>
      </c>
      <c r="B1841" s="44">
        <v>3</v>
      </c>
      <c r="C1841" s="44">
        <v>1</v>
      </c>
      <c r="D1841" s="44">
        <v>5</v>
      </c>
      <c r="E1841" s="44">
        <v>0.21738709196848</v>
      </c>
      <c r="F1841" s="44">
        <v>1620.3495230000001</v>
      </c>
      <c r="G1841" s="75">
        <v>131.97999999999999</v>
      </c>
      <c r="H1841" s="74">
        <v>0.437</v>
      </c>
      <c r="I1841" s="44">
        <v>4</v>
      </c>
      <c r="J1841" s="75">
        <v>0</v>
      </c>
      <c r="K1841" s="74">
        <v>0.375</v>
      </c>
      <c r="L1841" s="44">
        <v>4</v>
      </c>
      <c r="M1841" s="75">
        <v>0</v>
      </c>
      <c r="N1841" s="44">
        <v>0.29699999999999999</v>
      </c>
      <c r="O1841" s="44">
        <v>4</v>
      </c>
      <c r="P1841" s="75">
        <v>0</v>
      </c>
      <c r="Q1841" s="80">
        <f t="shared" si="141"/>
        <v>0.36966666666666664</v>
      </c>
      <c r="R1841" s="88">
        <f t="shared" si="141"/>
        <v>4</v>
      </c>
      <c r="T1841" s="74">
        <v>0.89100000000000001</v>
      </c>
      <c r="U1841" s="44">
        <v>9</v>
      </c>
      <c r="V1841" s="44">
        <v>0</v>
      </c>
      <c r="W1841" s="44">
        <v>217.000001</v>
      </c>
      <c r="X1841" s="44">
        <v>23</v>
      </c>
      <c r="Y1841" s="44">
        <v>237</v>
      </c>
      <c r="Z1841" s="44">
        <v>23</v>
      </c>
      <c r="AA1841" s="44">
        <v>0</v>
      </c>
      <c r="AB1841" s="44">
        <v>23</v>
      </c>
      <c r="AC1841" s="44">
        <v>81.809135820104956</v>
      </c>
      <c r="AD1841" s="44">
        <v>23</v>
      </c>
      <c r="AE1841" s="44">
        <v>114.3773219452287</v>
      </c>
      <c r="AF1841" s="44">
        <v>4</v>
      </c>
      <c r="AG1841" s="75">
        <v>1</v>
      </c>
      <c r="AH1841" s="74">
        <v>0.93700000000000006</v>
      </c>
      <c r="AI1841" s="44">
        <v>9</v>
      </c>
      <c r="AJ1841" s="44">
        <v>0</v>
      </c>
      <c r="AK1841" s="44">
        <v>217.000001</v>
      </c>
      <c r="AL1841" s="44">
        <v>23</v>
      </c>
      <c r="AM1841" s="44">
        <v>237</v>
      </c>
      <c r="AN1841" s="44">
        <v>23</v>
      </c>
      <c r="AO1841" s="44">
        <v>0</v>
      </c>
      <c r="AP1841" s="44">
        <v>23</v>
      </c>
      <c r="AQ1841" s="44">
        <v>81.809135820104956</v>
      </c>
      <c r="AR1841" s="44">
        <v>23</v>
      </c>
      <c r="AS1841" s="44">
        <v>114.3773219452287</v>
      </c>
      <c r="AT1841" s="44">
        <v>4</v>
      </c>
      <c r="AU1841" s="75">
        <v>1</v>
      </c>
      <c r="AW1841">
        <v>9</v>
      </c>
      <c r="AX1841">
        <v>0</v>
      </c>
      <c r="AY1841">
        <v>217.000001</v>
      </c>
      <c r="AZ1841">
        <v>23</v>
      </c>
      <c r="BA1841">
        <v>237</v>
      </c>
      <c r="BB1841">
        <v>23</v>
      </c>
      <c r="BC1841">
        <v>0</v>
      </c>
      <c r="BD1841">
        <v>23</v>
      </c>
      <c r="BE1841">
        <v>81.809135820104956</v>
      </c>
      <c r="BF1841">
        <v>23</v>
      </c>
      <c r="BG1841">
        <v>114.3773219452287</v>
      </c>
      <c r="BH1841">
        <v>4</v>
      </c>
      <c r="BI1841">
        <v>1</v>
      </c>
      <c r="BJ1841" s="74">
        <f t="shared" si="140"/>
        <v>0.91400000000000003</v>
      </c>
      <c r="BK1841" s="92">
        <f t="shared" si="142"/>
        <v>9</v>
      </c>
      <c r="BN1841" s="67">
        <f t="shared" si="143"/>
        <v>0.54433333333333334</v>
      </c>
      <c r="BO1841" s="9">
        <f t="shared" si="144"/>
        <v>5</v>
      </c>
      <c r="BQ1841">
        <v>0.313</v>
      </c>
      <c r="BR1841">
        <v>0.313</v>
      </c>
      <c r="BT1841">
        <v>0.32800000000000001</v>
      </c>
      <c r="BU1841">
        <v>9</v>
      </c>
      <c r="BV1841">
        <v>0</v>
      </c>
      <c r="BW1841">
        <v>217.000001</v>
      </c>
      <c r="BX1841">
        <v>23</v>
      </c>
      <c r="BY1841">
        <v>237</v>
      </c>
      <c r="BZ1841">
        <v>23</v>
      </c>
      <c r="CA1841">
        <v>0</v>
      </c>
      <c r="CB1841">
        <v>23</v>
      </c>
      <c r="CC1841">
        <v>81.809135820104956</v>
      </c>
      <c r="CD1841">
        <v>23</v>
      </c>
      <c r="CE1841">
        <v>114.3773219452287</v>
      </c>
      <c r="CF1841">
        <v>4</v>
      </c>
      <c r="CG1841">
        <v>1</v>
      </c>
      <c r="CM1841">
        <v>0.32800000000000001</v>
      </c>
      <c r="CQ1841" t="s">
        <v>162</v>
      </c>
      <c r="CR1841" t="s">
        <v>182</v>
      </c>
      <c r="CS1841" t="s">
        <v>242</v>
      </c>
      <c r="CT1841">
        <v>217.000001</v>
      </c>
      <c r="CU1841">
        <v>23</v>
      </c>
      <c r="CV1841">
        <v>237</v>
      </c>
      <c r="CW1841">
        <v>23</v>
      </c>
      <c r="CX1841">
        <v>0</v>
      </c>
      <c r="CY1841">
        <v>23</v>
      </c>
      <c r="CZ1841">
        <v>81.809135820104956</v>
      </c>
      <c r="DA1841">
        <v>23</v>
      </c>
      <c r="DB1841">
        <v>114.3773219452287</v>
      </c>
      <c r="DC1841">
        <v>4</v>
      </c>
      <c r="DD1841">
        <v>1</v>
      </c>
      <c r="DF1841">
        <v>0.29699999999999999</v>
      </c>
    </row>
    <row r="1842" spans="1:110" x14ac:dyDescent="0.25">
      <c r="A1842" s="74">
        <v>3</v>
      </c>
      <c r="B1842" s="44">
        <v>3</v>
      </c>
      <c r="C1842" s="44">
        <v>1</v>
      </c>
      <c r="D1842" s="44">
        <v>6</v>
      </c>
      <c r="E1842" s="44">
        <v>0.31492509648035699</v>
      </c>
      <c r="F1842" s="44">
        <v>1653.5467845000001</v>
      </c>
      <c r="G1842" s="75">
        <v>140.03</v>
      </c>
      <c r="H1842" s="74">
        <v>0.437</v>
      </c>
      <c r="I1842" s="44">
        <v>4</v>
      </c>
      <c r="J1842" s="75">
        <v>0</v>
      </c>
      <c r="K1842" s="74">
        <v>0.34399999999999997</v>
      </c>
      <c r="L1842" s="44">
        <v>4</v>
      </c>
      <c r="M1842" s="75">
        <v>0</v>
      </c>
      <c r="N1842" s="44">
        <v>0.312</v>
      </c>
      <c r="O1842" s="44">
        <v>4</v>
      </c>
      <c r="P1842" s="75">
        <v>0</v>
      </c>
      <c r="Q1842" s="80">
        <f t="shared" si="141"/>
        <v>0.36433333333333334</v>
      </c>
      <c r="R1842" s="88">
        <f t="shared" si="141"/>
        <v>4</v>
      </c>
      <c r="T1842" s="74">
        <v>0.875</v>
      </c>
      <c r="U1842" s="44">
        <v>9</v>
      </c>
      <c r="V1842" s="44">
        <v>0</v>
      </c>
      <c r="W1842" s="44">
        <v>217.000001</v>
      </c>
      <c r="X1842" s="44">
        <v>23</v>
      </c>
      <c r="Y1842" s="44">
        <v>82.083798845212812</v>
      </c>
      <c r="Z1842" s="44">
        <v>23</v>
      </c>
      <c r="AA1842" s="44">
        <v>0</v>
      </c>
      <c r="AB1842" s="44">
        <v>23</v>
      </c>
      <c r="AC1842" s="44">
        <v>237</v>
      </c>
      <c r="AD1842" s="44">
        <v>23</v>
      </c>
      <c r="AE1842" s="44">
        <v>114.32809576523076</v>
      </c>
      <c r="AF1842" s="44">
        <v>4</v>
      </c>
      <c r="AG1842" s="75">
        <v>1</v>
      </c>
      <c r="AH1842" s="74">
        <v>0.93799999999999994</v>
      </c>
      <c r="AI1842" s="44">
        <v>9</v>
      </c>
      <c r="AJ1842" s="44">
        <v>0</v>
      </c>
      <c r="AK1842" s="44">
        <v>217.000001</v>
      </c>
      <c r="AL1842" s="44">
        <v>23</v>
      </c>
      <c r="AM1842" s="44">
        <v>82.083798845212812</v>
      </c>
      <c r="AN1842" s="44">
        <v>23</v>
      </c>
      <c r="AO1842" s="44">
        <v>0</v>
      </c>
      <c r="AP1842" s="44">
        <v>23</v>
      </c>
      <c r="AQ1842" s="44">
        <v>237</v>
      </c>
      <c r="AR1842" s="44">
        <v>23</v>
      </c>
      <c r="AS1842" s="44">
        <v>114.32809576523076</v>
      </c>
      <c r="AT1842" s="44">
        <v>4</v>
      </c>
      <c r="AU1842" s="75">
        <v>1</v>
      </c>
      <c r="AW1842">
        <v>9</v>
      </c>
      <c r="AX1842">
        <v>0</v>
      </c>
      <c r="AY1842">
        <v>217.000001</v>
      </c>
      <c r="AZ1842">
        <v>23</v>
      </c>
      <c r="BA1842">
        <v>82.083798845212812</v>
      </c>
      <c r="BB1842">
        <v>23</v>
      </c>
      <c r="BC1842">
        <v>0</v>
      </c>
      <c r="BD1842">
        <v>23</v>
      </c>
      <c r="BE1842">
        <v>237</v>
      </c>
      <c r="BF1842">
        <v>23</v>
      </c>
      <c r="BG1842">
        <v>114.32809576523076</v>
      </c>
      <c r="BH1842">
        <v>4</v>
      </c>
      <c r="BI1842">
        <v>1</v>
      </c>
      <c r="BJ1842" s="74">
        <f t="shared" si="140"/>
        <v>0.90649999999999997</v>
      </c>
      <c r="BK1842" s="92">
        <f t="shared" si="142"/>
        <v>9</v>
      </c>
      <c r="BN1842" s="67">
        <f t="shared" si="143"/>
        <v>0.54216666666666669</v>
      </c>
      <c r="BO1842" s="9">
        <f t="shared" si="144"/>
        <v>5</v>
      </c>
      <c r="BQ1842">
        <v>0.29599999999999999</v>
      </c>
      <c r="BR1842">
        <v>0.29599999999999999</v>
      </c>
      <c r="BT1842">
        <v>0.32800000000000001</v>
      </c>
      <c r="BU1842">
        <v>9</v>
      </c>
      <c r="BV1842">
        <v>0</v>
      </c>
      <c r="BW1842">
        <v>217.000001</v>
      </c>
      <c r="BX1842">
        <v>23</v>
      </c>
      <c r="BY1842">
        <v>82.083798845212812</v>
      </c>
      <c r="BZ1842">
        <v>23</v>
      </c>
      <c r="CA1842">
        <v>0</v>
      </c>
      <c r="CB1842">
        <v>23</v>
      </c>
      <c r="CC1842">
        <v>237</v>
      </c>
      <c r="CD1842">
        <v>23</v>
      </c>
      <c r="CE1842">
        <v>114.32809576523076</v>
      </c>
      <c r="CF1842">
        <v>4</v>
      </c>
      <c r="CG1842">
        <v>1</v>
      </c>
      <c r="CM1842">
        <v>0.32800000000000001</v>
      </c>
      <c r="CQ1842" t="s">
        <v>162</v>
      </c>
      <c r="CR1842" t="s">
        <v>184</v>
      </c>
      <c r="CS1842" t="s">
        <v>242</v>
      </c>
      <c r="CT1842">
        <v>217.000001</v>
      </c>
      <c r="CU1842">
        <v>23</v>
      </c>
      <c r="CV1842">
        <v>82.083798845212812</v>
      </c>
      <c r="CW1842">
        <v>23</v>
      </c>
      <c r="CX1842">
        <v>0</v>
      </c>
      <c r="CY1842">
        <v>23</v>
      </c>
      <c r="CZ1842">
        <v>237</v>
      </c>
      <c r="DA1842">
        <v>23</v>
      </c>
      <c r="DB1842">
        <v>114.32809576523076</v>
      </c>
      <c r="DC1842">
        <v>4</v>
      </c>
      <c r="DD1842">
        <v>1</v>
      </c>
      <c r="DF1842">
        <v>0.29599999999999999</v>
      </c>
    </row>
    <row r="1843" spans="1:110" x14ac:dyDescent="0.25">
      <c r="A1843" s="74">
        <v>3</v>
      </c>
      <c r="B1843" s="44">
        <v>3</v>
      </c>
      <c r="C1843" s="44">
        <v>1</v>
      </c>
      <c r="D1843" s="44">
        <v>7</v>
      </c>
      <c r="E1843" s="44">
        <v>0.41246310099223399</v>
      </c>
      <c r="F1843" s="44">
        <v>1686.744046</v>
      </c>
      <c r="G1843" s="75">
        <v>148.08000000000001</v>
      </c>
      <c r="H1843" s="74">
        <v>0.46800000000000003</v>
      </c>
      <c r="I1843" s="44">
        <v>4</v>
      </c>
      <c r="J1843" s="75">
        <v>0</v>
      </c>
      <c r="K1843" s="74">
        <v>0.34399999999999997</v>
      </c>
      <c r="L1843" s="44">
        <v>4</v>
      </c>
      <c r="M1843" s="75">
        <v>0</v>
      </c>
      <c r="N1843" s="44">
        <v>0.29699999999999999</v>
      </c>
      <c r="O1843" s="44">
        <v>4</v>
      </c>
      <c r="P1843" s="75">
        <v>0</v>
      </c>
      <c r="Q1843" s="80">
        <f t="shared" si="141"/>
        <v>0.36966666666666664</v>
      </c>
      <c r="R1843" s="88">
        <f t="shared" si="141"/>
        <v>4</v>
      </c>
      <c r="T1843" s="74">
        <v>0.90700000000000003</v>
      </c>
      <c r="U1843" s="44">
        <v>9</v>
      </c>
      <c r="V1843" s="44">
        <v>0</v>
      </c>
      <c r="W1843" s="44">
        <v>217</v>
      </c>
      <c r="X1843" s="44">
        <v>23</v>
      </c>
      <c r="Y1843" s="44">
        <v>82.000646781597808</v>
      </c>
      <c r="Z1843" s="44">
        <v>23</v>
      </c>
      <c r="AA1843" s="44">
        <v>0</v>
      </c>
      <c r="AB1843" s="44">
        <v>23</v>
      </c>
      <c r="AC1843" s="44">
        <v>237</v>
      </c>
      <c r="AD1843" s="44">
        <v>23</v>
      </c>
      <c r="AE1843" s="44">
        <v>113.84680431499147</v>
      </c>
      <c r="AF1843" s="44">
        <v>4</v>
      </c>
      <c r="AG1843" s="75">
        <v>1</v>
      </c>
      <c r="AH1843" s="74">
        <v>0.93700000000000006</v>
      </c>
      <c r="AI1843" s="44">
        <v>9</v>
      </c>
      <c r="AJ1843" s="44">
        <v>0</v>
      </c>
      <c r="AK1843" s="44">
        <v>217</v>
      </c>
      <c r="AL1843" s="44">
        <v>23</v>
      </c>
      <c r="AM1843" s="44">
        <v>82.000646781597808</v>
      </c>
      <c r="AN1843" s="44">
        <v>23</v>
      </c>
      <c r="AO1843" s="44">
        <v>0</v>
      </c>
      <c r="AP1843" s="44">
        <v>23</v>
      </c>
      <c r="AQ1843" s="44">
        <v>237</v>
      </c>
      <c r="AR1843" s="44">
        <v>23</v>
      </c>
      <c r="AS1843" s="44">
        <v>113.84680431499147</v>
      </c>
      <c r="AT1843" s="44">
        <v>4</v>
      </c>
      <c r="AU1843" s="75">
        <v>1</v>
      </c>
      <c r="AW1843">
        <v>9</v>
      </c>
      <c r="AX1843">
        <v>0</v>
      </c>
      <c r="AY1843">
        <v>217</v>
      </c>
      <c r="AZ1843">
        <v>23</v>
      </c>
      <c r="BA1843">
        <v>82.000646781597808</v>
      </c>
      <c r="BB1843">
        <v>23</v>
      </c>
      <c r="BC1843">
        <v>0</v>
      </c>
      <c r="BD1843">
        <v>23</v>
      </c>
      <c r="BE1843">
        <v>237</v>
      </c>
      <c r="BF1843">
        <v>23</v>
      </c>
      <c r="BG1843">
        <v>113.84680431499147</v>
      </c>
      <c r="BH1843">
        <v>4</v>
      </c>
      <c r="BI1843">
        <v>1</v>
      </c>
      <c r="BJ1843" s="74">
        <f t="shared" si="140"/>
        <v>0.92200000000000004</v>
      </c>
      <c r="BK1843" s="92">
        <f t="shared" si="142"/>
        <v>9</v>
      </c>
      <c r="BN1843" s="67">
        <f t="shared" si="143"/>
        <v>0.55233333333333334</v>
      </c>
      <c r="BO1843" s="9">
        <f t="shared" si="144"/>
        <v>5</v>
      </c>
      <c r="BQ1843">
        <v>0.29699999999999999</v>
      </c>
      <c r="BR1843">
        <v>0.29699999999999999</v>
      </c>
      <c r="BT1843">
        <v>0.34300000000000003</v>
      </c>
      <c r="BU1843">
        <v>9</v>
      </c>
      <c r="BV1843">
        <v>0</v>
      </c>
      <c r="BW1843">
        <v>217</v>
      </c>
      <c r="BX1843">
        <v>23</v>
      </c>
      <c r="BY1843">
        <v>82.000646781597808</v>
      </c>
      <c r="BZ1843">
        <v>23</v>
      </c>
      <c r="CA1843">
        <v>0</v>
      </c>
      <c r="CB1843">
        <v>23</v>
      </c>
      <c r="CC1843">
        <v>237</v>
      </c>
      <c r="CD1843">
        <v>23</v>
      </c>
      <c r="CE1843">
        <v>113.84680431499147</v>
      </c>
      <c r="CF1843">
        <v>4</v>
      </c>
      <c r="CG1843">
        <v>1</v>
      </c>
      <c r="CM1843">
        <v>0.34300000000000003</v>
      </c>
      <c r="CQ1843" t="s">
        <v>162</v>
      </c>
      <c r="CR1843" t="s">
        <v>182</v>
      </c>
      <c r="CS1843" t="s">
        <v>242</v>
      </c>
      <c r="CT1843">
        <v>217</v>
      </c>
      <c r="CU1843">
        <v>23</v>
      </c>
      <c r="CV1843">
        <v>82.000646781597808</v>
      </c>
      <c r="CW1843">
        <v>23</v>
      </c>
      <c r="CX1843">
        <v>0</v>
      </c>
      <c r="CY1843">
        <v>23</v>
      </c>
      <c r="CZ1843">
        <v>237</v>
      </c>
      <c r="DA1843">
        <v>23</v>
      </c>
      <c r="DB1843">
        <v>113.84680431499147</v>
      </c>
      <c r="DC1843">
        <v>4</v>
      </c>
      <c r="DD1843">
        <v>1</v>
      </c>
      <c r="DF1843">
        <v>0.29699999999999999</v>
      </c>
    </row>
    <row r="1844" spans="1:110" x14ac:dyDescent="0.25">
      <c r="A1844" s="74">
        <v>3</v>
      </c>
      <c r="B1844" s="44">
        <v>3</v>
      </c>
      <c r="C1844" s="44">
        <v>2</v>
      </c>
      <c r="D1844" s="44">
        <v>0</v>
      </c>
      <c r="E1844" s="44">
        <v>4.0456890069146198E-2</v>
      </c>
      <c r="F1844" s="44">
        <v>1579.0385715</v>
      </c>
      <c r="G1844" s="75">
        <v>98.47</v>
      </c>
      <c r="H1844" s="74">
        <v>0.46800000000000003</v>
      </c>
      <c r="I1844" s="44">
        <v>4</v>
      </c>
      <c r="J1844" s="75">
        <v>0</v>
      </c>
      <c r="K1844" s="74">
        <v>0.375</v>
      </c>
      <c r="L1844" s="44">
        <v>4</v>
      </c>
      <c r="M1844" s="75">
        <v>0</v>
      </c>
      <c r="N1844" s="44">
        <v>0.29699999999999999</v>
      </c>
      <c r="O1844" s="44">
        <v>4</v>
      </c>
      <c r="P1844" s="75">
        <v>0</v>
      </c>
      <c r="Q1844" s="80">
        <f t="shared" si="141"/>
        <v>0.37999999999999995</v>
      </c>
      <c r="R1844" s="88">
        <f t="shared" si="141"/>
        <v>4</v>
      </c>
      <c r="T1844" s="74">
        <v>0.82799999999999996</v>
      </c>
      <c r="U1844" s="44">
        <v>7</v>
      </c>
      <c r="V1844" s="44">
        <v>0</v>
      </c>
      <c r="W1844" s="44">
        <v>0</v>
      </c>
      <c r="X1844" s="44">
        <v>23</v>
      </c>
      <c r="Y1844" s="44">
        <v>217</v>
      </c>
      <c r="Z1844" s="44">
        <v>23</v>
      </c>
      <c r="AA1844" s="44">
        <v>237</v>
      </c>
      <c r="AB1844" s="44">
        <v>23</v>
      </c>
      <c r="AC1844" s="44">
        <v>0</v>
      </c>
      <c r="AD1844" s="44">
        <v>23</v>
      </c>
      <c r="AE1844" s="44">
        <v>117.86831660809479</v>
      </c>
      <c r="AF1844" s="44">
        <v>4</v>
      </c>
      <c r="AG1844" s="75">
        <v>0.9</v>
      </c>
      <c r="AH1844" s="74">
        <v>0.875</v>
      </c>
      <c r="AI1844" s="44">
        <v>7</v>
      </c>
      <c r="AJ1844" s="44">
        <v>0</v>
      </c>
      <c r="AK1844" s="44">
        <v>0</v>
      </c>
      <c r="AL1844" s="44">
        <v>23</v>
      </c>
      <c r="AM1844" s="44">
        <v>217</v>
      </c>
      <c r="AN1844" s="44">
        <v>23</v>
      </c>
      <c r="AO1844" s="44">
        <v>237</v>
      </c>
      <c r="AP1844" s="44">
        <v>23</v>
      </c>
      <c r="AQ1844" s="44">
        <v>0</v>
      </c>
      <c r="AR1844" s="44">
        <v>23</v>
      </c>
      <c r="AS1844" s="44">
        <v>117.86831660809479</v>
      </c>
      <c r="AT1844" s="44">
        <v>4</v>
      </c>
      <c r="AU1844" s="75">
        <v>0.9</v>
      </c>
      <c r="AW1844">
        <v>7</v>
      </c>
      <c r="AX1844">
        <v>0</v>
      </c>
      <c r="AY1844">
        <v>0</v>
      </c>
      <c r="AZ1844">
        <v>23</v>
      </c>
      <c r="BA1844">
        <v>217</v>
      </c>
      <c r="BB1844">
        <v>23</v>
      </c>
      <c r="BC1844">
        <v>237</v>
      </c>
      <c r="BD1844">
        <v>23</v>
      </c>
      <c r="BE1844">
        <v>0</v>
      </c>
      <c r="BF1844">
        <v>23</v>
      </c>
      <c r="BG1844">
        <v>117.86831660809479</v>
      </c>
      <c r="BH1844">
        <v>4</v>
      </c>
      <c r="BI1844">
        <v>0.9</v>
      </c>
      <c r="BJ1844" s="74">
        <f t="shared" si="140"/>
        <v>0.85149999999999992</v>
      </c>
      <c r="BK1844" s="92">
        <f t="shared" si="142"/>
        <v>7</v>
      </c>
      <c r="BN1844" s="67">
        <f t="shared" si="143"/>
        <v>0.47149999999999997</v>
      </c>
      <c r="BO1844" s="9">
        <f t="shared" si="144"/>
        <v>3</v>
      </c>
      <c r="BQ1844">
        <v>0.29699999999999999</v>
      </c>
      <c r="BR1844">
        <v>0.29699999999999999</v>
      </c>
      <c r="BT1844">
        <v>0.28100000000000003</v>
      </c>
      <c r="BU1844">
        <v>7</v>
      </c>
      <c r="BV1844">
        <v>0</v>
      </c>
      <c r="BW1844">
        <v>0</v>
      </c>
      <c r="BX1844">
        <v>23</v>
      </c>
      <c r="BY1844">
        <v>217</v>
      </c>
      <c r="BZ1844">
        <v>23</v>
      </c>
      <c r="CA1844">
        <v>237</v>
      </c>
      <c r="CB1844">
        <v>23</v>
      </c>
      <c r="CC1844">
        <v>0</v>
      </c>
      <c r="CD1844">
        <v>23</v>
      </c>
      <c r="CE1844">
        <v>117.86831660809479</v>
      </c>
      <c r="CF1844">
        <v>4</v>
      </c>
      <c r="CG1844">
        <v>0.9</v>
      </c>
      <c r="CM1844">
        <v>0.28100000000000003</v>
      </c>
      <c r="CQ1844" t="s">
        <v>162</v>
      </c>
      <c r="CR1844" t="s">
        <v>173</v>
      </c>
      <c r="CS1844" t="s">
        <v>183</v>
      </c>
      <c r="CT1844">
        <v>0</v>
      </c>
      <c r="CU1844">
        <v>23</v>
      </c>
      <c r="CV1844">
        <v>217</v>
      </c>
      <c r="CW1844">
        <v>23</v>
      </c>
      <c r="CX1844">
        <v>237</v>
      </c>
      <c r="CY1844">
        <v>23</v>
      </c>
      <c r="CZ1844">
        <v>0</v>
      </c>
      <c r="DA1844">
        <v>23</v>
      </c>
      <c r="DB1844">
        <v>117.86831660809479</v>
      </c>
      <c r="DC1844">
        <v>4</v>
      </c>
      <c r="DD1844">
        <v>0.9</v>
      </c>
      <c r="DF1844">
        <v>0.23400000000000001</v>
      </c>
    </row>
    <row r="1845" spans="1:110" x14ac:dyDescent="0.25">
      <c r="A1845" s="74">
        <v>3</v>
      </c>
      <c r="B1845" s="44">
        <v>3</v>
      </c>
      <c r="C1845" s="44">
        <v>2</v>
      </c>
      <c r="D1845" s="44">
        <v>1</v>
      </c>
      <c r="E1845" s="44">
        <v>0.137994894581006</v>
      </c>
      <c r="F1845" s="44">
        <v>1612.235833</v>
      </c>
      <c r="G1845" s="75">
        <v>106.52</v>
      </c>
      <c r="H1845" s="74">
        <v>0.45300000000000001</v>
      </c>
      <c r="I1845" s="44">
        <v>4</v>
      </c>
      <c r="J1845" s="75">
        <v>0</v>
      </c>
      <c r="K1845" s="74">
        <v>0.35899999999999999</v>
      </c>
      <c r="L1845" s="44">
        <v>4</v>
      </c>
      <c r="M1845" s="75">
        <v>0</v>
      </c>
      <c r="N1845" s="44">
        <v>0.29699999999999999</v>
      </c>
      <c r="O1845" s="44">
        <v>4</v>
      </c>
      <c r="P1845" s="75">
        <v>0</v>
      </c>
      <c r="Q1845" s="80">
        <f t="shared" si="141"/>
        <v>0.36966666666666664</v>
      </c>
      <c r="R1845" s="88">
        <f t="shared" si="141"/>
        <v>4</v>
      </c>
      <c r="T1845" s="74">
        <v>0.89100000000000001</v>
      </c>
      <c r="U1845" s="44">
        <v>9</v>
      </c>
      <c r="V1845" s="44">
        <v>0</v>
      </c>
      <c r="W1845" s="44">
        <v>81.840621051415752</v>
      </c>
      <c r="X1845" s="44">
        <v>23</v>
      </c>
      <c r="Y1845" s="44">
        <v>237</v>
      </c>
      <c r="Z1845" s="44">
        <v>23</v>
      </c>
      <c r="AA1845" s="44">
        <v>217</v>
      </c>
      <c r="AB1845" s="44">
        <v>23</v>
      </c>
      <c r="AC1845" s="44">
        <v>0</v>
      </c>
      <c r="AD1845" s="44">
        <v>23</v>
      </c>
      <c r="AE1845" s="44">
        <v>116.05645855063713</v>
      </c>
      <c r="AF1845" s="44">
        <v>4</v>
      </c>
      <c r="AG1845" s="75">
        <v>1</v>
      </c>
      <c r="AH1845" s="74">
        <v>0.93700000000000006</v>
      </c>
      <c r="AI1845" s="44">
        <v>9</v>
      </c>
      <c r="AJ1845" s="44">
        <v>0</v>
      </c>
      <c r="AK1845" s="44">
        <v>81.840621051415752</v>
      </c>
      <c r="AL1845" s="44">
        <v>23</v>
      </c>
      <c r="AM1845" s="44">
        <v>237</v>
      </c>
      <c r="AN1845" s="44">
        <v>23</v>
      </c>
      <c r="AO1845" s="44">
        <v>217</v>
      </c>
      <c r="AP1845" s="44">
        <v>23</v>
      </c>
      <c r="AQ1845" s="44">
        <v>0</v>
      </c>
      <c r="AR1845" s="44">
        <v>23</v>
      </c>
      <c r="AS1845" s="44">
        <v>116.05645855063713</v>
      </c>
      <c r="AT1845" s="44">
        <v>4</v>
      </c>
      <c r="AU1845" s="75">
        <v>1</v>
      </c>
      <c r="AW1845">
        <v>9</v>
      </c>
      <c r="AX1845">
        <v>0</v>
      </c>
      <c r="AY1845">
        <v>81.840621051415752</v>
      </c>
      <c r="AZ1845">
        <v>23</v>
      </c>
      <c r="BA1845">
        <v>237</v>
      </c>
      <c r="BB1845">
        <v>23</v>
      </c>
      <c r="BC1845">
        <v>217</v>
      </c>
      <c r="BD1845">
        <v>23</v>
      </c>
      <c r="BE1845">
        <v>0</v>
      </c>
      <c r="BF1845">
        <v>23</v>
      </c>
      <c r="BG1845">
        <v>116.05645855063713</v>
      </c>
      <c r="BH1845">
        <v>4</v>
      </c>
      <c r="BI1845">
        <v>1</v>
      </c>
      <c r="BJ1845" s="74">
        <f t="shared" si="140"/>
        <v>0.91400000000000003</v>
      </c>
      <c r="BK1845" s="92">
        <f t="shared" si="142"/>
        <v>9</v>
      </c>
      <c r="BN1845" s="67">
        <f t="shared" si="143"/>
        <v>0.54433333333333334</v>
      </c>
      <c r="BO1845" s="9">
        <f t="shared" si="144"/>
        <v>5</v>
      </c>
      <c r="BQ1845">
        <v>0.312</v>
      </c>
      <c r="BR1845">
        <v>0.312</v>
      </c>
      <c r="BT1845">
        <v>0.32800000000000001</v>
      </c>
      <c r="BU1845">
        <v>9</v>
      </c>
      <c r="BV1845">
        <v>0</v>
      </c>
      <c r="BW1845">
        <v>81.840621051415752</v>
      </c>
      <c r="BX1845">
        <v>23</v>
      </c>
      <c r="BY1845">
        <v>237</v>
      </c>
      <c r="BZ1845">
        <v>23</v>
      </c>
      <c r="CA1845">
        <v>217</v>
      </c>
      <c r="CB1845">
        <v>23</v>
      </c>
      <c r="CC1845">
        <v>0</v>
      </c>
      <c r="CD1845">
        <v>23</v>
      </c>
      <c r="CE1845">
        <v>116.05645855063713</v>
      </c>
      <c r="CF1845">
        <v>4</v>
      </c>
      <c r="CG1845">
        <v>1</v>
      </c>
      <c r="CM1845">
        <v>0.32800000000000001</v>
      </c>
      <c r="CQ1845" t="s">
        <v>162</v>
      </c>
      <c r="CR1845" t="s">
        <v>182</v>
      </c>
      <c r="CS1845" t="s">
        <v>242</v>
      </c>
      <c r="CT1845">
        <v>81.840621051415752</v>
      </c>
      <c r="CU1845">
        <v>23</v>
      </c>
      <c r="CV1845">
        <v>237</v>
      </c>
      <c r="CW1845">
        <v>23</v>
      </c>
      <c r="CX1845">
        <v>217</v>
      </c>
      <c r="CY1845">
        <v>23</v>
      </c>
      <c r="CZ1845">
        <v>0</v>
      </c>
      <c r="DA1845">
        <v>23</v>
      </c>
      <c r="DB1845">
        <v>116.05645855063713</v>
      </c>
      <c r="DC1845">
        <v>4</v>
      </c>
      <c r="DD1845">
        <v>1</v>
      </c>
      <c r="DF1845">
        <v>0.29699999999999999</v>
      </c>
    </row>
    <row r="1846" spans="1:110" x14ac:dyDescent="0.25">
      <c r="A1846" s="74">
        <v>3</v>
      </c>
      <c r="B1846" s="44">
        <v>3</v>
      </c>
      <c r="C1846" s="44">
        <v>2</v>
      </c>
      <c r="D1846" s="44">
        <v>2</v>
      </c>
      <c r="E1846" s="44">
        <v>0.235532899092883</v>
      </c>
      <c r="F1846" s="44">
        <v>1645.4330944999999</v>
      </c>
      <c r="G1846" s="75">
        <v>114.57</v>
      </c>
      <c r="H1846" s="74">
        <v>0.45300000000000001</v>
      </c>
      <c r="I1846" s="44">
        <v>4</v>
      </c>
      <c r="J1846" s="75">
        <v>0</v>
      </c>
      <c r="K1846" s="74">
        <v>0.34399999999999997</v>
      </c>
      <c r="L1846" s="44">
        <v>4</v>
      </c>
      <c r="M1846" s="75">
        <v>0</v>
      </c>
      <c r="N1846" s="44">
        <v>0.29699999999999999</v>
      </c>
      <c r="O1846" s="44">
        <v>4</v>
      </c>
      <c r="P1846" s="75">
        <v>0</v>
      </c>
      <c r="Q1846" s="80">
        <f t="shared" si="141"/>
        <v>0.36466666666666664</v>
      </c>
      <c r="R1846" s="88">
        <f t="shared" si="141"/>
        <v>4</v>
      </c>
      <c r="T1846" s="74">
        <v>0.90600000000000003</v>
      </c>
      <c r="U1846" s="44">
        <v>9</v>
      </c>
      <c r="V1846" s="44">
        <v>0</v>
      </c>
      <c r="W1846" s="44">
        <v>81.789679554765939</v>
      </c>
      <c r="X1846" s="44">
        <v>23</v>
      </c>
      <c r="Y1846" s="44">
        <v>236.99999999999997</v>
      </c>
      <c r="Z1846" s="44">
        <v>23</v>
      </c>
      <c r="AA1846" s="44">
        <v>0</v>
      </c>
      <c r="AB1846" s="44">
        <v>23</v>
      </c>
      <c r="AC1846" s="44">
        <v>216.99999999999997</v>
      </c>
      <c r="AD1846" s="44">
        <v>23</v>
      </c>
      <c r="AE1846" s="44">
        <v>116.34173587923442</v>
      </c>
      <c r="AF1846" s="44">
        <v>4</v>
      </c>
      <c r="AG1846" s="75">
        <v>1</v>
      </c>
      <c r="AH1846" s="74">
        <v>0.92200000000000004</v>
      </c>
      <c r="AI1846" s="44">
        <v>9</v>
      </c>
      <c r="AJ1846" s="44">
        <v>0</v>
      </c>
      <c r="AK1846" s="44">
        <v>81.789679554765939</v>
      </c>
      <c r="AL1846" s="44">
        <v>23</v>
      </c>
      <c r="AM1846" s="44">
        <v>236.99999999999997</v>
      </c>
      <c r="AN1846" s="44">
        <v>23</v>
      </c>
      <c r="AO1846" s="44">
        <v>0</v>
      </c>
      <c r="AP1846" s="44">
        <v>23</v>
      </c>
      <c r="AQ1846" s="44">
        <v>216.99999999999997</v>
      </c>
      <c r="AR1846" s="44">
        <v>23</v>
      </c>
      <c r="AS1846" s="44">
        <v>116.34173587923442</v>
      </c>
      <c r="AT1846" s="44">
        <v>4</v>
      </c>
      <c r="AU1846" s="75">
        <v>1</v>
      </c>
      <c r="AW1846">
        <v>9</v>
      </c>
      <c r="AX1846">
        <v>0</v>
      </c>
      <c r="AY1846">
        <v>81.789679554765939</v>
      </c>
      <c r="AZ1846">
        <v>23</v>
      </c>
      <c r="BA1846">
        <v>236.99999999999997</v>
      </c>
      <c r="BB1846">
        <v>23</v>
      </c>
      <c r="BC1846">
        <v>0</v>
      </c>
      <c r="BD1846">
        <v>23</v>
      </c>
      <c r="BE1846">
        <v>216.99999999999997</v>
      </c>
      <c r="BF1846">
        <v>23</v>
      </c>
      <c r="BG1846">
        <v>116.34173587923442</v>
      </c>
      <c r="BH1846">
        <v>4</v>
      </c>
      <c r="BI1846">
        <v>1</v>
      </c>
      <c r="BJ1846" s="74">
        <f t="shared" si="140"/>
        <v>0.91400000000000003</v>
      </c>
      <c r="BK1846" s="92">
        <f t="shared" si="142"/>
        <v>9</v>
      </c>
      <c r="BN1846" s="67">
        <f t="shared" si="143"/>
        <v>0.54933333333333345</v>
      </c>
      <c r="BO1846" s="9">
        <f t="shared" si="144"/>
        <v>5</v>
      </c>
      <c r="BQ1846">
        <v>0.29699999999999999</v>
      </c>
      <c r="BR1846">
        <v>0.29699999999999999</v>
      </c>
      <c r="BT1846">
        <v>0.32800000000000001</v>
      </c>
      <c r="BU1846">
        <v>9</v>
      </c>
      <c r="BV1846">
        <v>0</v>
      </c>
      <c r="BW1846">
        <v>81.789679554765939</v>
      </c>
      <c r="BX1846">
        <v>23</v>
      </c>
      <c r="BY1846">
        <v>236.99999999999997</v>
      </c>
      <c r="BZ1846">
        <v>23</v>
      </c>
      <c r="CA1846">
        <v>0</v>
      </c>
      <c r="CB1846">
        <v>23</v>
      </c>
      <c r="CC1846">
        <v>216.99999999999997</v>
      </c>
      <c r="CD1846">
        <v>23</v>
      </c>
      <c r="CE1846">
        <v>116.34173587923442</v>
      </c>
      <c r="CF1846">
        <v>4</v>
      </c>
      <c r="CG1846">
        <v>1</v>
      </c>
      <c r="CM1846">
        <v>0.32800000000000001</v>
      </c>
      <c r="CQ1846" t="s">
        <v>162</v>
      </c>
      <c r="CR1846" t="s">
        <v>182</v>
      </c>
      <c r="CS1846" t="s">
        <v>242</v>
      </c>
      <c r="CT1846">
        <v>81.789679554765939</v>
      </c>
      <c r="CU1846">
        <v>23</v>
      </c>
      <c r="CV1846">
        <v>236.99999999999997</v>
      </c>
      <c r="CW1846">
        <v>23</v>
      </c>
      <c r="CX1846">
        <v>0</v>
      </c>
      <c r="CY1846">
        <v>23</v>
      </c>
      <c r="CZ1846">
        <v>216.99999999999997</v>
      </c>
      <c r="DA1846">
        <v>23</v>
      </c>
      <c r="DB1846">
        <v>116.34173587923442</v>
      </c>
      <c r="DC1846">
        <v>4</v>
      </c>
      <c r="DD1846">
        <v>1</v>
      </c>
      <c r="DF1846">
        <v>0.29699999999999999</v>
      </c>
    </row>
    <row r="1847" spans="1:110" x14ac:dyDescent="0.25">
      <c r="A1847" s="74">
        <v>3</v>
      </c>
      <c r="B1847" s="44">
        <v>3</v>
      </c>
      <c r="C1847" s="44">
        <v>2</v>
      </c>
      <c r="D1847" s="44">
        <v>3</v>
      </c>
      <c r="E1847" s="44">
        <v>0.33307090360477698</v>
      </c>
      <c r="F1847" s="44">
        <v>1678.6303559999999</v>
      </c>
      <c r="G1847" s="75">
        <v>122.62</v>
      </c>
      <c r="H1847" s="74">
        <v>0.46899999999999997</v>
      </c>
      <c r="I1847" s="44">
        <v>4</v>
      </c>
      <c r="J1847" s="75">
        <v>0</v>
      </c>
      <c r="K1847" s="74">
        <v>0.34399999999999997</v>
      </c>
      <c r="L1847" s="44">
        <v>4</v>
      </c>
      <c r="M1847" s="75">
        <v>0</v>
      </c>
      <c r="N1847" s="44">
        <v>0.29699999999999999</v>
      </c>
      <c r="O1847" s="44">
        <v>4</v>
      </c>
      <c r="P1847" s="75">
        <v>0</v>
      </c>
      <c r="Q1847" s="80">
        <f t="shared" si="141"/>
        <v>0.36999999999999994</v>
      </c>
      <c r="R1847" s="88">
        <f t="shared" si="141"/>
        <v>4</v>
      </c>
      <c r="T1847" s="74">
        <v>0.90600000000000003</v>
      </c>
      <c r="U1847" s="44">
        <v>9</v>
      </c>
      <c r="V1847" s="44">
        <v>0</v>
      </c>
      <c r="W1847" s="44">
        <v>81.72333402796113</v>
      </c>
      <c r="X1847" s="44">
        <v>23</v>
      </c>
      <c r="Y1847" s="44">
        <v>237</v>
      </c>
      <c r="Z1847" s="44">
        <v>23</v>
      </c>
      <c r="AA1847" s="44">
        <v>0</v>
      </c>
      <c r="AB1847" s="44">
        <v>23</v>
      </c>
      <c r="AC1847" s="44">
        <v>217.000001</v>
      </c>
      <c r="AD1847" s="44">
        <v>23</v>
      </c>
      <c r="AE1847" s="44">
        <v>115.9136108606825</v>
      </c>
      <c r="AF1847" s="44">
        <v>4</v>
      </c>
      <c r="AG1847" s="75">
        <v>1</v>
      </c>
      <c r="AH1847" s="74">
        <v>0.92200000000000004</v>
      </c>
      <c r="AI1847" s="44">
        <v>9</v>
      </c>
      <c r="AJ1847" s="44">
        <v>0</v>
      </c>
      <c r="AK1847" s="44">
        <v>81.72333402796113</v>
      </c>
      <c r="AL1847" s="44">
        <v>23</v>
      </c>
      <c r="AM1847" s="44">
        <v>237</v>
      </c>
      <c r="AN1847" s="44">
        <v>23</v>
      </c>
      <c r="AO1847" s="44">
        <v>0</v>
      </c>
      <c r="AP1847" s="44">
        <v>23</v>
      </c>
      <c r="AQ1847" s="44">
        <v>217.000001</v>
      </c>
      <c r="AR1847" s="44">
        <v>23</v>
      </c>
      <c r="AS1847" s="44">
        <v>115.9136108606825</v>
      </c>
      <c r="AT1847" s="44">
        <v>4</v>
      </c>
      <c r="AU1847" s="75">
        <v>1</v>
      </c>
      <c r="AW1847">
        <v>9</v>
      </c>
      <c r="AX1847">
        <v>0</v>
      </c>
      <c r="AY1847">
        <v>81.72333402796113</v>
      </c>
      <c r="AZ1847">
        <v>23</v>
      </c>
      <c r="BA1847">
        <v>237</v>
      </c>
      <c r="BB1847">
        <v>23</v>
      </c>
      <c r="BC1847">
        <v>0</v>
      </c>
      <c r="BD1847">
        <v>23</v>
      </c>
      <c r="BE1847">
        <v>217.000001</v>
      </c>
      <c r="BF1847">
        <v>23</v>
      </c>
      <c r="BG1847">
        <v>115.9136108606825</v>
      </c>
      <c r="BH1847">
        <v>4</v>
      </c>
      <c r="BI1847">
        <v>1</v>
      </c>
      <c r="BJ1847" s="74">
        <f t="shared" si="140"/>
        <v>0.91400000000000003</v>
      </c>
      <c r="BK1847" s="92">
        <f t="shared" si="142"/>
        <v>9</v>
      </c>
      <c r="BN1847" s="67">
        <f t="shared" si="143"/>
        <v>0.54400000000000004</v>
      </c>
      <c r="BO1847" s="9">
        <f t="shared" si="144"/>
        <v>5</v>
      </c>
      <c r="BQ1847">
        <v>0.312</v>
      </c>
      <c r="BR1847">
        <v>0.312</v>
      </c>
      <c r="BT1847">
        <v>0.32800000000000001</v>
      </c>
      <c r="BU1847">
        <v>9</v>
      </c>
      <c r="BV1847">
        <v>0</v>
      </c>
      <c r="BW1847">
        <v>81.72333402796113</v>
      </c>
      <c r="BX1847">
        <v>23</v>
      </c>
      <c r="BY1847">
        <v>237</v>
      </c>
      <c r="BZ1847">
        <v>23</v>
      </c>
      <c r="CA1847">
        <v>0</v>
      </c>
      <c r="CB1847">
        <v>23</v>
      </c>
      <c r="CC1847">
        <v>217.000001</v>
      </c>
      <c r="CD1847">
        <v>23</v>
      </c>
      <c r="CE1847">
        <v>115.9136108606825</v>
      </c>
      <c r="CF1847">
        <v>4</v>
      </c>
      <c r="CG1847">
        <v>1</v>
      </c>
      <c r="CM1847">
        <v>0.32800000000000001</v>
      </c>
      <c r="CQ1847" t="s">
        <v>162</v>
      </c>
      <c r="CR1847" t="s">
        <v>182</v>
      </c>
      <c r="CS1847" t="s">
        <v>242</v>
      </c>
      <c r="CT1847">
        <v>81.72333402796113</v>
      </c>
      <c r="CU1847">
        <v>23</v>
      </c>
      <c r="CV1847">
        <v>237</v>
      </c>
      <c r="CW1847">
        <v>23</v>
      </c>
      <c r="CX1847">
        <v>0</v>
      </c>
      <c r="CY1847">
        <v>23</v>
      </c>
      <c r="CZ1847">
        <v>217.000001</v>
      </c>
      <c r="DA1847">
        <v>23</v>
      </c>
      <c r="DB1847">
        <v>115.9136108606825</v>
      </c>
      <c r="DC1847">
        <v>4</v>
      </c>
      <c r="DD1847">
        <v>1</v>
      </c>
      <c r="DF1847">
        <v>0.29699999999999999</v>
      </c>
    </row>
    <row r="1848" spans="1:110" x14ac:dyDescent="0.25">
      <c r="A1848" s="74">
        <v>3</v>
      </c>
      <c r="B1848" s="44">
        <v>3</v>
      </c>
      <c r="C1848" s="44">
        <v>2</v>
      </c>
      <c r="D1848" s="44">
        <v>4</v>
      </c>
      <c r="E1848" s="44">
        <v>0.43060890811663699</v>
      </c>
      <c r="F1848" s="44">
        <v>1711.8276174999901</v>
      </c>
      <c r="G1848" s="75">
        <v>130.66999999999999</v>
      </c>
      <c r="H1848" s="74">
        <v>0.438</v>
      </c>
      <c r="I1848" s="44">
        <v>4</v>
      </c>
      <c r="J1848" s="75">
        <v>0</v>
      </c>
      <c r="K1848" s="74">
        <v>0.32800000000000001</v>
      </c>
      <c r="L1848" s="44">
        <v>4</v>
      </c>
      <c r="M1848" s="75">
        <v>0</v>
      </c>
      <c r="N1848" s="44">
        <v>0.28199999999999997</v>
      </c>
      <c r="O1848" s="44">
        <v>4</v>
      </c>
      <c r="P1848" s="75">
        <v>0</v>
      </c>
      <c r="Q1848" s="80">
        <f t="shared" si="141"/>
        <v>0.34933333333333333</v>
      </c>
      <c r="R1848" s="88">
        <f t="shared" si="141"/>
        <v>4</v>
      </c>
      <c r="T1848" s="74">
        <v>0.90600000000000003</v>
      </c>
      <c r="U1848" s="44">
        <v>9</v>
      </c>
      <c r="V1848" s="44">
        <v>0</v>
      </c>
      <c r="W1848" s="44">
        <v>81.660185879659792</v>
      </c>
      <c r="X1848" s="44">
        <v>23</v>
      </c>
      <c r="Y1848" s="44">
        <v>237.00000000000003</v>
      </c>
      <c r="Z1848" s="44">
        <v>23</v>
      </c>
      <c r="AA1848" s="44">
        <v>0</v>
      </c>
      <c r="AB1848" s="44">
        <v>23</v>
      </c>
      <c r="AC1848" s="44">
        <v>217.00000000000003</v>
      </c>
      <c r="AD1848" s="44">
        <v>23</v>
      </c>
      <c r="AE1848" s="44">
        <v>115.50199804588512</v>
      </c>
      <c r="AF1848" s="44">
        <v>4</v>
      </c>
      <c r="AG1848" s="75">
        <v>1</v>
      </c>
      <c r="AH1848" s="74">
        <v>0.92200000000000004</v>
      </c>
      <c r="AI1848" s="44">
        <v>9</v>
      </c>
      <c r="AJ1848" s="44">
        <v>0</v>
      </c>
      <c r="AK1848" s="44">
        <v>81.660185879659792</v>
      </c>
      <c r="AL1848" s="44">
        <v>23</v>
      </c>
      <c r="AM1848" s="44">
        <v>237.00000000000003</v>
      </c>
      <c r="AN1848" s="44">
        <v>23</v>
      </c>
      <c r="AO1848" s="44">
        <v>0</v>
      </c>
      <c r="AP1848" s="44">
        <v>23</v>
      </c>
      <c r="AQ1848" s="44">
        <v>217.00000000000003</v>
      </c>
      <c r="AR1848" s="44">
        <v>23</v>
      </c>
      <c r="AS1848" s="44">
        <v>115.50199804588512</v>
      </c>
      <c r="AT1848" s="44">
        <v>4</v>
      </c>
      <c r="AU1848" s="75">
        <v>1</v>
      </c>
      <c r="AW1848">
        <v>9</v>
      </c>
      <c r="AX1848">
        <v>0</v>
      </c>
      <c r="AY1848">
        <v>81.660185879659792</v>
      </c>
      <c r="AZ1848">
        <v>23</v>
      </c>
      <c r="BA1848">
        <v>237.00000000000003</v>
      </c>
      <c r="BB1848">
        <v>23</v>
      </c>
      <c r="BC1848">
        <v>0</v>
      </c>
      <c r="BD1848">
        <v>23</v>
      </c>
      <c r="BE1848">
        <v>217.00000000000003</v>
      </c>
      <c r="BF1848">
        <v>23</v>
      </c>
      <c r="BG1848">
        <v>115.50199804588512</v>
      </c>
      <c r="BH1848">
        <v>4</v>
      </c>
      <c r="BI1848">
        <v>1</v>
      </c>
      <c r="BJ1848" s="74">
        <f t="shared" si="140"/>
        <v>0.91400000000000003</v>
      </c>
      <c r="BK1848" s="92">
        <f t="shared" si="142"/>
        <v>9</v>
      </c>
      <c r="BN1848" s="67">
        <f t="shared" si="143"/>
        <v>0.56466666666666665</v>
      </c>
      <c r="BO1848" s="9">
        <f t="shared" si="144"/>
        <v>5</v>
      </c>
      <c r="BQ1848">
        <v>0.29699999999999999</v>
      </c>
      <c r="BR1848">
        <v>0.29699999999999999</v>
      </c>
      <c r="BT1848">
        <v>0.32800000000000001</v>
      </c>
      <c r="BU1848">
        <v>9</v>
      </c>
      <c r="BV1848">
        <v>0</v>
      </c>
      <c r="BW1848">
        <v>81.660185879659792</v>
      </c>
      <c r="BX1848">
        <v>23</v>
      </c>
      <c r="BY1848">
        <v>237.00000000000003</v>
      </c>
      <c r="BZ1848">
        <v>23</v>
      </c>
      <c r="CA1848">
        <v>0</v>
      </c>
      <c r="CB1848">
        <v>23</v>
      </c>
      <c r="CC1848">
        <v>217.00000000000003</v>
      </c>
      <c r="CD1848">
        <v>23</v>
      </c>
      <c r="CE1848">
        <v>115.50199804588512</v>
      </c>
      <c r="CF1848">
        <v>4</v>
      </c>
      <c r="CG1848">
        <v>1</v>
      </c>
      <c r="CM1848">
        <v>0.32800000000000001</v>
      </c>
      <c r="CQ1848" t="s">
        <v>162</v>
      </c>
      <c r="CR1848" t="s">
        <v>179</v>
      </c>
      <c r="CS1848" t="s">
        <v>242</v>
      </c>
      <c r="CT1848">
        <v>81.660185879659792</v>
      </c>
      <c r="CU1848">
        <v>23</v>
      </c>
      <c r="CV1848">
        <v>237.00000000000003</v>
      </c>
      <c r="CW1848">
        <v>23</v>
      </c>
      <c r="CX1848">
        <v>0</v>
      </c>
      <c r="CY1848">
        <v>23</v>
      </c>
      <c r="CZ1848">
        <v>217.00000000000003</v>
      </c>
      <c r="DA1848">
        <v>23</v>
      </c>
      <c r="DB1848">
        <v>115.50199804588512</v>
      </c>
      <c r="DC1848">
        <v>4</v>
      </c>
      <c r="DD1848">
        <v>1</v>
      </c>
      <c r="DF1848">
        <v>0.26500000000000001</v>
      </c>
    </row>
    <row r="1849" spans="1:110" x14ac:dyDescent="0.25">
      <c r="A1849" s="74">
        <v>3</v>
      </c>
      <c r="B1849" s="44">
        <v>3</v>
      </c>
      <c r="C1849" s="44">
        <v>3</v>
      </c>
      <c r="D1849" s="44">
        <v>0</v>
      </c>
      <c r="E1849" s="44">
        <v>0.35121671072917898</v>
      </c>
      <c r="F1849" s="44">
        <v>1703.7139275</v>
      </c>
      <c r="G1849" s="75">
        <v>105.21</v>
      </c>
      <c r="H1849" s="74">
        <v>0.45400000000000001</v>
      </c>
      <c r="I1849" s="44">
        <v>4</v>
      </c>
      <c r="J1849" s="75">
        <v>0</v>
      </c>
      <c r="K1849" s="74">
        <v>0.35899999999999999</v>
      </c>
      <c r="L1849" s="44">
        <v>4</v>
      </c>
      <c r="M1849" s="75">
        <v>0</v>
      </c>
      <c r="N1849" s="44">
        <v>0.313</v>
      </c>
      <c r="O1849" s="44">
        <v>4</v>
      </c>
      <c r="P1849" s="75">
        <v>0</v>
      </c>
      <c r="Q1849" s="80">
        <f t="shared" si="141"/>
        <v>0.3753333333333333</v>
      </c>
      <c r="R1849" s="88">
        <f t="shared" si="141"/>
        <v>4</v>
      </c>
      <c r="T1849" s="74">
        <v>0.81200000000000006</v>
      </c>
      <c r="U1849" s="44">
        <v>7</v>
      </c>
      <c r="V1849" s="44">
        <v>0</v>
      </c>
      <c r="W1849" s="44">
        <v>0</v>
      </c>
      <c r="X1849" s="44">
        <v>23</v>
      </c>
      <c r="Y1849" s="44">
        <v>217</v>
      </c>
      <c r="Z1849" s="44">
        <v>23</v>
      </c>
      <c r="AA1849" s="44">
        <v>237</v>
      </c>
      <c r="AB1849" s="44">
        <v>23</v>
      </c>
      <c r="AC1849" s="44">
        <v>0</v>
      </c>
      <c r="AD1849" s="44">
        <v>23</v>
      </c>
      <c r="AE1849" s="44">
        <v>117.44605561252737</v>
      </c>
      <c r="AF1849" s="44">
        <v>4</v>
      </c>
      <c r="AG1849" s="75">
        <v>0.9</v>
      </c>
      <c r="AH1849" s="74">
        <v>0.85899999999999999</v>
      </c>
      <c r="AI1849" s="44">
        <v>7</v>
      </c>
      <c r="AJ1849" s="44">
        <v>0</v>
      </c>
      <c r="AK1849" s="44">
        <v>0</v>
      </c>
      <c r="AL1849" s="44">
        <v>23</v>
      </c>
      <c r="AM1849" s="44">
        <v>217</v>
      </c>
      <c r="AN1849" s="44">
        <v>23</v>
      </c>
      <c r="AO1849" s="44">
        <v>237</v>
      </c>
      <c r="AP1849" s="44">
        <v>23</v>
      </c>
      <c r="AQ1849" s="44">
        <v>0</v>
      </c>
      <c r="AR1849" s="44">
        <v>23</v>
      </c>
      <c r="AS1849" s="44">
        <v>117.44605561252737</v>
      </c>
      <c r="AT1849" s="44">
        <v>4</v>
      </c>
      <c r="AU1849" s="75">
        <v>0.9</v>
      </c>
      <c r="AW1849">
        <v>7</v>
      </c>
      <c r="AX1849">
        <v>0</v>
      </c>
      <c r="AY1849">
        <v>0</v>
      </c>
      <c r="AZ1849">
        <v>23</v>
      </c>
      <c r="BA1849">
        <v>217</v>
      </c>
      <c r="BB1849">
        <v>23</v>
      </c>
      <c r="BC1849">
        <v>237</v>
      </c>
      <c r="BD1849">
        <v>23</v>
      </c>
      <c r="BE1849">
        <v>0</v>
      </c>
      <c r="BF1849">
        <v>23</v>
      </c>
      <c r="BG1849">
        <v>117.44605561252737</v>
      </c>
      <c r="BH1849">
        <v>4</v>
      </c>
      <c r="BI1849">
        <v>0.9</v>
      </c>
      <c r="BJ1849" s="74">
        <f t="shared" si="140"/>
        <v>0.83550000000000002</v>
      </c>
      <c r="BK1849" s="92">
        <f t="shared" si="142"/>
        <v>7</v>
      </c>
      <c r="BN1849" s="67">
        <f t="shared" si="143"/>
        <v>0.46016666666666672</v>
      </c>
      <c r="BO1849" s="9">
        <f t="shared" si="144"/>
        <v>3</v>
      </c>
      <c r="BQ1849">
        <v>0.28100000000000003</v>
      </c>
      <c r="BR1849">
        <v>0.28100000000000003</v>
      </c>
      <c r="BT1849">
        <v>0.29699999999999999</v>
      </c>
      <c r="BU1849">
        <v>7</v>
      </c>
      <c r="BV1849">
        <v>0</v>
      </c>
      <c r="BW1849">
        <v>0</v>
      </c>
      <c r="BX1849">
        <v>23</v>
      </c>
      <c r="BY1849">
        <v>217</v>
      </c>
      <c r="BZ1849">
        <v>23</v>
      </c>
      <c r="CA1849">
        <v>237</v>
      </c>
      <c r="CB1849">
        <v>23</v>
      </c>
      <c r="CC1849">
        <v>0</v>
      </c>
      <c r="CD1849">
        <v>23</v>
      </c>
      <c r="CE1849">
        <v>117.44605561252737</v>
      </c>
      <c r="CF1849">
        <v>4</v>
      </c>
      <c r="CG1849">
        <v>0.9</v>
      </c>
      <c r="CM1849">
        <v>0.29699999999999999</v>
      </c>
      <c r="CQ1849" t="s">
        <v>162</v>
      </c>
      <c r="CR1849" t="s">
        <v>177</v>
      </c>
      <c r="CS1849" t="s">
        <v>183</v>
      </c>
      <c r="CT1849">
        <v>0</v>
      </c>
      <c r="CU1849">
        <v>23</v>
      </c>
      <c r="CV1849">
        <v>217</v>
      </c>
      <c r="CW1849">
        <v>23</v>
      </c>
      <c r="CX1849">
        <v>237</v>
      </c>
      <c r="CY1849">
        <v>23</v>
      </c>
      <c r="CZ1849">
        <v>0</v>
      </c>
      <c r="DA1849">
        <v>23</v>
      </c>
      <c r="DB1849">
        <v>117.44605561252737</v>
      </c>
      <c r="DC1849">
        <v>4</v>
      </c>
      <c r="DD1849">
        <v>0.9</v>
      </c>
      <c r="DF1849">
        <v>0.25</v>
      </c>
    </row>
    <row r="1850" spans="1:110" x14ac:dyDescent="0.25">
      <c r="A1850" s="74">
        <v>3</v>
      </c>
      <c r="B1850" s="44">
        <v>3</v>
      </c>
      <c r="C1850" s="44">
        <v>3</v>
      </c>
      <c r="D1850" s="44">
        <v>1</v>
      </c>
      <c r="E1850" s="44">
        <v>0.44875471524105698</v>
      </c>
      <c r="F1850" s="44">
        <v>1736.9111889999999</v>
      </c>
      <c r="G1850" s="75">
        <v>113.26</v>
      </c>
      <c r="H1850" s="74">
        <v>0.45300000000000001</v>
      </c>
      <c r="I1850" s="44">
        <v>4</v>
      </c>
      <c r="J1850" s="75">
        <v>0</v>
      </c>
      <c r="K1850" s="74">
        <v>0.34399999999999997</v>
      </c>
      <c r="L1850" s="44">
        <v>4</v>
      </c>
      <c r="M1850" s="75">
        <v>0</v>
      </c>
      <c r="N1850" s="44">
        <v>0.29699999999999999</v>
      </c>
      <c r="O1850" s="44">
        <v>4</v>
      </c>
      <c r="P1850" s="75">
        <v>0</v>
      </c>
      <c r="Q1850" s="80">
        <f t="shared" si="141"/>
        <v>0.36466666666666664</v>
      </c>
      <c r="R1850" s="88">
        <f t="shared" si="141"/>
        <v>4</v>
      </c>
      <c r="T1850" s="74">
        <v>0.89</v>
      </c>
      <c r="U1850" s="44">
        <v>9</v>
      </c>
      <c r="V1850" s="44">
        <v>0</v>
      </c>
      <c r="W1850" s="44">
        <v>81.629368071935943</v>
      </c>
      <c r="X1850" s="44">
        <v>23</v>
      </c>
      <c r="Y1850" s="44">
        <v>237</v>
      </c>
      <c r="Z1850" s="44">
        <v>23</v>
      </c>
      <c r="AA1850" s="44">
        <v>217.000001</v>
      </c>
      <c r="AB1850" s="44">
        <v>23</v>
      </c>
      <c r="AC1850" s="44">
        <v>0</v>
      </c>
      <c r="AD1850" s="44">
        <v>23</v>
      </c>
      <c r="AE1850" s="44">
        <v>115.85486363578296</v>
      </c>
      <c r="AF1850" s="44">
        <v>4</v>
      </c>
      <c r="AG1850" s="75">
        <v>1</v>
      </c>
      <c r="AH1850" s="74">
        <v>0.92200000000000004</v>
      </c>
      <c r="AI1850" s="44">
        <v>9</v>
      </c>
      <c r="AJ1850" s="44">
        <v>0</v>
      </c>
      <c r="AK1850" s="44">
        <v>81.629368071935943</v>
      </c>
      <c r="AL1850" s="44">
        <v>23</v>
      </c>
      <c r="AM1850" s="44">
        <v>237</v>
      </c>
      <c r="AN1850" s="44">
        <v>23</v>
      </c>
      <c r="AO1850" s="44">
        <v>217.000001</v>
      </c>
      <c r="AP1850" s="44">
        <v>23</v>
      </c>
      <c r="AQ1850" s="44">
        <v>0</v>
      </c>
      <c r="AR1850" s="44">
        <v>23</v>
      </c>
      <c r="AS1850" s="44">
        <v>115.85486363578296</v>
      </c>
      <c r="AT1850" s="44">
        <v>4</v>
      </c>
      <c r="AU1850" s="75">
        <v>1</v>
      </c>
      <c r="AW1850">
        <v>9</v>
      </c>
      <c r="AX1850">
        <v>0</v>
      </c>
      <c r="AY1850">
        <v>81.629368071935943</v>
      </c>
      <c r="AZ1850">
        <v>23</v>
      </c>
      <c r="BA1850">
        <v>237</v>
      </c>
      <c r="BB1850">
        <v>23</v>
      </c>
      <c r="BC1850">
        <v>217.000001</v>
      </c>
      <c r="BD1850">
        <v>23</v>
      </c>
      <c r="BE1850">
        <v>0</v>
      </c>
      <c r="BF1850">
        <v>23</v>
      </c>
      <c r="BG1850">
        <v>115.85486363578296</v>
      </c>
      <c r="BH1850">
        <v>4</v>
      </c>
      <c r="BI1850">
        <v>1</v>
      </c>
      <c r="BJ1850" s="74">
        <f t="shared" si="140"/>
        <v>0.90600000000000003</v>
      </c>
      <c r="BK1850" s="92">
        <f t="shared" si="142"/>
        <v>9</v>
      </c>
      <c r="BN1850" s="67">
        <f t="shared" si="143"/>
        <v>0.54133333333333344</v>
      </c>
      <c r="BO1850" s="9">
        <f t="shared" si="144"/>
        <v>5</v>
      </c>
      <c r="BQ1850">
        <v>0.313</v>
      </c>
      <c r="BR1850">
        <v>0.313</v>
      </c>
      <c r="BT1850">
        <v>0.32800000000000001</v>
      </c>
      <c r="BU1850">
        <v>9</v>
      </c>
      <c r="BV1850">
        <v>0</v>
      </c>
      <c r="BW1850">
        <v>81.629368071935943</v>
      </c>
      <c r="BX1850">
        <v>23</v>
      </c>
      <c r="BY1850">
        <v>237</v>
      </c>
      <c r="BZ1850">
        <v>23</v>
      </c>
      <c r="CA1850">
        <v>217.000001</v>
      </c>
      <c r="CB1850">
        <v>23</v>
      </c>
      <c r="CC1850">
        <v>0</v>
      </c>
      <c r="CD1850">
        <v>23</v>
      </c>
      <c r="CE1850">
        <v>115.85486363578296</v>
      </c>
      <c r="CF1850">
        <v>4</v>
      </c>
      <c r="CG1850">
        <v>1</v>
      </c>
      <c r="CM1850">
        <v>0.32800000000000001</v>
      </c>
      <c r="CQ1850" t="s">
        <v>162</v>
      </c>
      <c r="CR1850" t="s">
        <v>180</v>
      </c>
      <c r="CS1850" t="s">
        <v>242</v>
      </c>
      <c r="CT1850">
        <v>81.629368071935943</v>
      </c>
      <c r="CU1850">
        <v>23</v>
      </c>
      <c r="CV1850">
        <v>237</v>
      </c>
      <c r="CW1850">
        <v>23</v>
      </c>
      <c r="CX1850">
        <v>217.000001</v>
      </c>
      <c r="CY1850">
        <v>23</v>
      </c>
      <c r="CZ1850">
        <v>0</v>
      </c>
      <c r="DA1850">
        <v>23</v>
      </c>
      <c r="DB1850">
        <v>115.85486363578296</v>
      </c>
      <c r="DC1850">
        <v>4</v>
      </c>
      <c r="DD1850">
        <v>1</v>
      </c>
      <c r="DF1850">
        <v>0.26600000000000001</v>
      </c>
    </row>
    <row r="1851" spans="1:110" x14ac:dyDescent="0.25">
      <c r="A1851" s="74">
        <v>3</v>
      </c>
      <c r="B1851" s="44">
        <v>4</v>
      </c>
      <c r="C1851" s="44">
        <v>0</v>
      </c>
      <c r="D1851" s="44">
        <v>0</v>
      </c>
      <c r="E1851" s="44">
        <v>-0.178320029842714</v>
      </c>
      <c r="F1851" s="44">
        <v>1484.9713124999901</v>
      </c>
      <c r="G1851" s="75">
        <v>100.02</v>
      </c>
      <c r="H1851" s="74">
        <v>0.45300000000000001</v>
      </c>
      <c r="I1851" s="44">
        <v>4</v>
      </c>
      <c r="J1851" s="75">
        <v>0</v>
      </c>
      <c r="K1851" s="74">
        <v>0.35899999999999999</v>
      </c>
      <c r="L1851" s="44">
        <v>4</v>
      </c>
      <c r="M1851" s="75">
        <v>0</v>
      </c>
      <c r="N1851" s="44">
        <v>0.29699999999999999</v>
      </c>
      <c r="O1851" s="44">
        <v>4</v>
      </c>
      <c r="P1851" s="75">
        <v>0</v>
      </c>
      <c r="Q1851" s="80">
        <f t="shared" si="141"/>
        <v>0.36966666666666664</v>
      </c>
      <c r="R1851" s="88">
        <f t="shared" si="141"/>
        <v>4</v>
      </c>
      <c r="T1851" s="74">
        <v>0.70299999999999996</v>
      </c>
      <c r="U1851" s="44">
        <v>6</v>
      </c>
      <c r="V1851" s="44">
        <v>0</v>
      </c>
      <c r="W1851" s="44">
        <v>0</v>
      </c>
      <c r="X1851" s="44">
        <v>23</v>
      </c>
      <c r="Y1851" s="44">
        <v>237</v>
      </c>
      <c r="Z1851" s="44">
        <v>23</v>
      </c>
      <c r="AA1851" s="44">
        <v>0</v>
      </c>
      <c r="AB1851" s="44">
        <v>23</v>
      </c>
      <c r="AC1851" s="44">
        <v>0</v>
      </c>
      <c r="AD1851" s="44">
        <v>23</v>
      </c>
      <c r="AE1851" s="44">
        <v>117.09751627003283</v>
      </c>
      <c r="AF1851" s="44">
        <v>4</v>
      </c>
      <c r="AG1851" s="75">
        <v>0.9</v>
      </c>
      <c r="AH1851" s="74">
        <v>0.75</v>
      </c>
      <c r="AI1851" s="44">
        <v>6</v>
      </c>
      <c r="AJ1851" s="44">
        <v>0</v>
      </c>
      <c r="AK1851" s="44">
        <v>0</v>
      </c>
      <c r="AL1851" s="44">
        <v>23</v>
      </c>
      <c r="AM1851" s="44">
        <v>237</v>
      </c>
      <c r="AN1851" s="44">
        <v>23</v>
      </c>
      <c r="AO1851" s="44">
        <v>0</v>
      </c>
      <c r="AP1851" s="44">
        <v>23</v>
      </c>
      <c r="AQ1851" s="44">
        <v>0</v>
      </c>
      <c r="AR1851" s="44">
        <v>23</v>
      </c>
      <c r="AS1851" s="44">
        <v>117.09751627003283</v>
      </c>
      <c r="AT1851" s="44">
        <v>4</v>
      </c>
      <c r="AU1851" s="75">
        <v>0.9</v>
      </c>
      <c r="AW1851">
        <v>6</v>
      </c>
      <c r="AX1851">
        <v>0</v>
      </c>
      <c r="AY1851">
        <v>0</v>
      </c>
      <c r="AZ1851">
        <v>23</v>
      </c>
      <c r="BA1851">
        <v>237</v>
      </c>
      <c r="BB1851">
        <v>23</v>
      </c>
      <c r="BC1851">
        <v>0</v>
      </c>
      <c r="BD1851">
        <v>23</v>
      </c>
      <c r="BE1851">
        <v>0</v>
      </c>
      <c r="BF1851">
        <v>23</v>
      </c>
      <c r="BG1851">
        <v>117.09751627003283</v>
      </c>
      <c r="BH1851">
        <v>4</v>
      </c>
      <c r="BI1851">
        <v>0.9</v>
      </c>
      <c r="BJ1851" s="74">
        <f t="shared" si="140"/>
        <v>0.72649999999999992</v>
      </c>
      <c r="BK1851" s="92">
        <f t="shared" si="142"/>
        <v>6</v>
      </c>
      <c r="BN1851" s="67">
        <f t="shared" si="143"/>
        <v>0.35683333333333328</v>
      </c>
      <c r="BO1851" s="9">
        <f t="shared" si="144"/>
        <v>2</v>
      </c>
      <c r="BQ1851">
        <v>0.23499999999999999</v>
      </c>
      <c r="BR1851">
        <v>0.23499999999999999</v>
      </c>
      <c r="BT1851">
        <v>0.25</v>
      </c>
      <c r="BU1851">
        <v>6</v>
      </c>
      <c r="BV1851">
        <v>0</v>
      </c>
      <c r="BW1851">
        <v>0</v>
      </c>
      <c r="BX1851">
        <v>23</v>
      </c>
      <c r="BY1851">
        <v>237</v>
      </c>
      <c r="BZ1851">
        <v>23</v>
      </c>
      <c r="CA1851">
        <v>0</v>
      </c>
      <c r="CB1851">
        <v>23</v>
      </c>
      <c r="CC1851">
        <v>0</v>
      </c>
      <c r="CD1851">
        <v>23</v>
      </c>
      <c r="CE1851">
        <v>117.09751627003283</v>
      </c>
      <c r="CF1851">
        <v>4</v>
      </c>
      <c r="CG1851">
        <v>0.9</v>
      </c>
      <c r="CM1851">
        <v>0.25</v>
      </c>
      <c r="CQ1851" t="s">
        <v>162</v>
      </c>
      <c r="CR1851" t="s">
        <v>172</v>
      </c>
      <c r="CS1851" t="s">
        <v>169</v>
      </c>
      <c r="CT1851">
        <v>0</v>
      </c>
      <c r="CU1851">
        <v>23</v>
      </c>
      <c r="CV1851">
        <v>237</v>
      </c>
      <c r="CW1851">
        <v>23</v>
      </c>
      <c r="CX1851">
        <v>0</v>
      </c>
      <c r="CY1851">
        <v>23</v>
      </c>
      <c r="CZ1851">
        <v>0</v>
      </c>
      <c r="DA1851">
        <v>23</v>
      </c>
      <c r="DB1851">
        <v>117.09751627003283</v>
      </c>
      <c r="DC1851">
        <v>4</v>
      </c>
      <c r="DD1851">
        <v>0.9</v>
      </c>
      <c r="DF1851">
        <v>0.219</v>
      </c>
    </row>
    <row r="1852" spans="1:110" x14ac:dyDescent="0.25">
      <c r="A1852" s="74">
        <v>3</v>
      </c>
      <c r="B1852" s="44">
        <v>4</v>
      </c>
      <c r="C1852" s="44">
        <v>0</v>
      </c>
      <c r="D1852" s="44">
        <v>1</v>
      </c>
      <c r="E1852" s="44">
        <v>-8.07820253308206E-2</v>
      </c>
      <c r="F1852" s="44">
        <v>1518.168574</v>
      </c>
      <c r="G1852" s="75">
        <v>108.07</v>
      </c>
      <c r="H1852" s="74">
        <v>0.438</v>
      </c>
      <c r="I1852" s="44">
        <v>4</v>
      </c>
      <c r="J1852" s="75">
        <v>0</v>
      </c>
      <c r="K1852" s="74">
        <v>0.34399999999999997</v>
      </c>
      <c r="L1852" s="44">
        <v>4</v>
      </c>
      <c r="M1852" s="75">
        <v>0</v>
      </c>
      <c r="N1852" s="44">
        <v>0.29699999999999999</v>
      </c>
      <c r="O1852" s="44">
        <v>4</v>
      </c>
      <c r="P1852" s="75">
        <v>0</v>
      </c>
      <c r="Q1852" s="80">
        <f t="shared" si="141"/>
        <v>0.35966666666666663</v>
      </c>
      <c r="R1852" s="88">
        <f t="shared" si="141"/>
        <v>4</v>
      </c>
      <c r="T1852" s="74">
        <v>0.79700000000000004</v>
      </c>
      <c r="U1852" s="44">
        <v>7</v>
      </c>
      <c r="V1852" s="44">
        <v>0</v>
      </c>
      <c r="W1852" s="44">
        <v>0</v>
      </c>
      <c r="X1852" s="44">
        <v>23</v>
      </c>
      <c r="Y1852" s="44">
        <v>217.000001</v>
      </c>
      <c r="Z1852" s="44">
        <v>23</v>
      </c>
      <c r="AA1852" s="44">
        <v>0</v>
      </c>
      <c r="AB1852" s="44">
        <v>23</v>
      </c>
      <c r="AC1852" s="44">
        <v>237</v>
      </c>
      <c r="AD1852" s="44">
        <v>23</v>
      </c>
      <c r="AE1852" s="44">
        <v>117.29175545516276</v>
      </c>
      <c r="AF1852" s="44">
        <v>4</v>
      </c>
      <c r="AG1852" s="75">
        <v>0.9</v>
      </c>
      <c r="AH1852" s="74">
        <v>0.85899999999999999</v>
      </c>
      <c r="AI1852" s="44">
        <v>7</v>
      </c>
      <c r="AJ1852" s="44">
        <v>0</v>
      </c>
      <c r="AK1852" s="44">
        <v>0</v>
      </c>
      <c r="AL1852" s="44">
        <v>23</v>
      </c>
      <c r="AM1852" s="44">
        <v>217.000001</v>
      </c>
      <c r="AN1852" s="44">
        <v>23</v>
      </c>
      <c r="AO1852" s="44">
        <v>0</v>
      </c>
      <c r="AP1852" s="44">
        <v>23</v>
      </c>
      <c r="AQ1852" s="44">
        <v>237</v>
      </c>
      <c r="AR1852" s="44">
        <v>23</v>
      </c>
      <c r="AS1852" s="44">
        <v>117.29175545516276</v>
      </c>
      <c r="AT1852" s="44">
        <v>4</v>
      </c>
      <c r="AU1852" s="75">
        <v>0.9</v>
      </c>
      <c r="AW1852">
        <v>7</v>
      </c>
      <c r="AX1852">
        <v>0</v>
      </c>
      <c r="AY1852">
        <v>0</v>
      </c>
      <c r="AZ1852">
        <v>23</v>
      </c>
      <c r="BA1852">
        <v>217.000001</v>
      </c>
      <c r="BB1852">
        <v>23</v>
      </c>
      <c r="BC1852">
        <v>0</v>
      </c>
      <c r="BD1852">
        <v>23</v>
      </c>
      <c r="BE1852">
        <v>237</v>
      </c>
      <c r="BF1852">
        <v>23</v>
      </c>
      <c r="BG1852">
        <v>117.29175545516276</v>
      </c>
      <c r="BH1852">
        <v>4</v>
      </c>
      <c r="BI1852">
        <v>0.9</v>
      </c>
      <c r="BJ1852" s="74">
        <f t="shared" si="140"/>
        <v>0.82800000000000007</v>
      </c>
      <c r="BK1852" s="92">
        <f t="shared" si="142"/>
        <v>7</v>
      </c>
      <c r="BN1852" s="67">
        <f t="shared" si="143"/>
        <v>0.46833333333333343</v>
      </c>
      <c r="BO1852" s="9">
        <f t="shared" si="144"/>
        <v>3</v>
      </c>
      <c r="BQ1852">
        <v>0.28100000000000003</v>
      </c>
      <c r="BR1852">
        <v>0.28100000000000003</v>
      </c>
      <c r="BT1852">
        <v>0.28199999999999997</v>
      </c>
      <c r="BU1852">
        <v>7</v>
      </c>
      <c r="BV1852">
        <v>0</v>
      </c>
      <c r="BW1852">
        <v>0</v>
      </c>
      <c r="BX1852">
        <v>23</v>
      </c>
      <c r="BY1852">
        <v>217.000001</v>
      </c>
      <c r="BZ1852">
        <v>23</v>
      </c>
      <c r="CA1852">
        <v>0</v>
      </c>
      <c r="CB1852">
        <v>23</v>
      </c>
      <c r="CC1852">
        <v>237</v>
      </c>
      <c r="CD1852">
        <v>23</v>
      </c>
      <c r="CE1852">
        <v>117.29175545516276</v>
      </c>
      <c r="CF1852">
        <v>4</v>
      </c>
      <c r="CG1852">
        <v>0.9</v>
      </c>
      <c r="CM1852">
        <v>0.28199999999999997</v>
      </c>
      <c r="CQ1852" t="s">
        <v>162</v>
      </c>
      <c r="CR1852" t="s">
        <v>173</v>
      </c>
      <c r="CS1852" t="s">
        <v>183</v>
      </c>
      <c r="CT1852">
        <v>0</v>
      </c>
      <c r="CU1852">
        <v>23</v>
      </c>
      <c r="CV1852">
        <v>217.000001</v>
      </c>
      <c r="CW1852">
        <v>23</v>
      </c>
      <c r="CX1852">
        <v>0</v>
      </c>
      <c r="CY1852">
        <v>23</v>
      </c>
      <c r="CZ1852">
        <v>237</v>
      </c>
      <c r="DA1852">
        <v>23</v>
      </c>
      <c r="DB1852">
        <v>117.29175545516276</v>
      </c>
      <c r="DC1852">
        <v>4</v>
      </c>
      <c r="DD1852">
        <v>0.9</v>
      </c>
      <c r="DF1852">
        <v>0.23400000000000001</v>
      </c>
    </row>
    <row r="1853" spans="1:110" x14ac:dyDescent="0.25">
      <c r="A1853" s="74">
        <v>3</v>
      </c>
      <c r="B1853" s="44">
        <v>4</v>
      </c>
      <c r="C1853" s="44">
        <v>0</v>
      </c>
      <c r="D1853" s="44">
        <v>2</v>
      </c>
      <c r="E1853" s="44">
        <v>1.6755979181056299E-2</v>
      </c>
      <c r="F1853" s="44">
        <v>1551.3658355</v>
      </c>
      <c r="G1853" s="75">
        <v>116.12</v>
      </c>
      <c r="H1853" s="74">
        <v>0.45300000000000001</v>
      </c>
      <c r="I1853" s="44">
        <v>4</v>
      </c>
      <c r="J1853" s="75">
        <v>0</v>
      </c>
      <c r="K1853" s="74">
        <v>0.36</v>
      </c>
      <c r="L1853" s="44">
        <v>4</v>
      </c>
      <c r="M1853" s="75">
        <v>0</v>
      </c>
      <c r="N1853" s="44">
        <v>0.28199999999999997</v>
      </c>
      <c r="O1853" s="44">
        <v>4</v>
      </c>
      <c r="P1853" s="75">
        <v>0</v>
      </c>
      <c r="Q1853" s="80">
        <f t="shared" si="141"/>
        <v>0.36499999999999999</v>
      </c>
      <c r="R1853" s="88">
        <f t="shared" si="141"/>
        <v>4</v>
      </c>
      <c r="T1853" s="74">
        <v>0.81299999999999994</v>
      </c>
      <c r="U1853" s="44">
        <v>7</v>
      </c>
      <c r="V1853" s="44">
        <v>0</v>
      </c>
      <c r="W1853" s="44">
        <v>0</v>
      </c>
      <c r="X1853" s="44">
        <v>23</v>
      </c>
      <c r="Y1853" s="44">
        <v>217.000001</v>
      </c>
      <c r="Z1853" s="44">
        <v>23</v>
      </c>
      <c r="AA1853" s="44">
        <v>0</v>
      </c>
      <c r="AB1853" s="44">
        <v>23</v>
      </c>
      <c r="AC1853" s="44">
        <v>237</v>
      </c>
      <c r="AD1853" s="44">
        <v>23</v>
      </c>
      <c r="AE1853" s="44">
        <v>116.70264970691245</v>
      </c>
      <c r="AF1853" s="44">
        <v>4</v>
      </c>
      <c r="AG1853" s="75">
        <v>0.9</v>
      </c>
      <c r="AH1853" s="74">
        <v>0.85899999999999999</v>
      </c>
      <c r="AI1853" s="44">
        <v>7</v>
      </c>
      <c r="AJ1853" s="44">
        <v>0</v>
      </c>
      <c r="AK1853" s="44">
        <v>0</v>
      </c>
      <c r="AL1853" s="44">
        <v>23</v>
      </c>
      <c r="AM1853" s="44">
        <v>217.000001</v>
      </c>
      <c r="AN1853" s="44">
        <v>23</v>
      </c>
      <c r="AO1853" s="44">
        <v>0</v>
      </c>
      <c r="AP1853" s="44">
        <v>23</v>
      </c>
      <c r="AQ1853" s="44">
        <v>237</v>
      </c>
      <c r="AR1853" s="44">
        <v>23</v>
      </c>
      <c r="AS1853" s="44">
        <v>116.70264970691245</v>
      </c>
      <c r="AT1853" s="44">
        <v>4</v>
      </c>
      <c r="AU1853" s="75">
        <v>0.9</v>
      </c>
      <c r="AW1853">
        <v>7</v>
      </c>
      <c r="AX1853">
        <v>0</v>
      </c>
      <c r="AY1853">
        <v>0</v>
      </c>
      <c r="AZ1853">
        <v>23</v>
      </c>
      <c r="BA1853">
        <v>217.000001</v>
      </c>
      <c r="BB1853">
        <v>23</v>
      </c>
      <c r="BC1853">
        <v>0</v>
      </c>
      <c r="BD1853">
        <v>23</v>
      </c>
      <c r="BE1853">
        <v>237</v>
      </c>
      <c r="BF1853">
        <v>23</v>
      </c>
      <c r="BG1853">
        <v>116.70264970691245</v>
      </c>
      <c r="BH1853">
        <v>4</v>
      </c>
      <c r="BI1853">
        <v>0.9</v>
      </c>
      <c r="BJ1853" s="74">
        <f t="shared" si="140"/>
        <v>0.83599999999999997</v>
      </c>
      <c r="BK1853" s="92">
        <f t="shared" si="142"/>
        <v>7</v>
      </c>
      <c r="BN1853" s="67">
        <f t="shared" si="143"/>
        <v>0.47099999999999997</v>
      </c>
      <c r="BO1853" s="9">
        <f t="shared" si="144"/>
        <v>3</v>
      </c>
      <c r="BQ1853">
        <v>0.32800000000000001</v>
      </c>
      <c r="BR1853">
        <v>0.32800000000000001</v>
      </c>
      <c r="BT1853">
        <v>0.29699999999999999</v>
      </c>
      <c r="BU1853">
        <v>7</v>
      </c>
      <c r="BV1853">
        <v>0</v>
      </c>
      <c r="BW1853">
        <v>0</v>
      </c>
      <c r="BX1853">
        <v>23</v>
      </c>
      <c r="BY1853">
        <v>217.000001</v>
      </c>
      <c r="BZ1853">
        <v>23</v>
      </c>
      <c r="CA1853">
        <v>0</v>
      </c>
      <c r="CB1853">
        <v>23</v>
      </c>
      <c r="CC1853">
        <v>237</v>
      </c>
      <c r="CD1853">
        <v>23</v>
      </c>
      <c r="CE1853">
        <v>116.70264970691245</v>
      </c>
      <c r="CF1853">
        <v>4</v>
      </c>
      <c r="CG1853">
        <v>0.9</v>
      </c>
      <c r="CM1853">
        <v>0.29699999999999999</v>
      </c>
      <c r="CQ1853" t="s">
        <v>162</v>
      </c>
      <c r="CR1853" t="s">
        <v>177</v>
      </c>
      <c r="CS1853" t="s">
        <v>183</v>
      </c>
      <c r="CT1853">
        <v>0</v>
      </c>
      <c r="CU1853">
        <v>23</v>
      </c>
      <c r="CV1853">
        <v>217.000001</v>
      </c>
      <c r="CW1853">
        <v>23</v>
      </c>
      <c r="CX1853">
        <v>0</v>
      </c>
      <c r="CY1853">
        <v>23</v>
      </c>
      <c r="CZ1853">
        <v>237</v>
      </c>
      <c r="DA1853">
        <v>23</v>
      </c>
      <c r="DB1853">
        <v>116.70264970691245</v>
      </c>
      <c r="DC1853">
        <v>4</v>
      </c>
      <c r="DD1853">
        <v>0.9</v>
      </c>
      <c r="DF1853">
        <v>0.25</v>
      </c>
    </row>
    <row r="1854" spans="1:110" x14ac:dyDescent="0.25">
      <c r="A1854" s="74">
        <v>3</v>
      </c>
      <c r="B1854" s="44">
        <v>4</v>
      </c>
      <c r="C1854" s="44">
        <v>0</v>
      </c>
      <c r="D1854" s="44">
        <v>3</v>
      </c>
      <c r="E1854" s="44">
        <v>0.114293983692916</v>
      </c>
      <c r="F1854" s="44">
        <v>1584.563097</v>
      </c>
      <c r="G1854" s="75">
        <v>124.17</v>
      </c>
      <c r="H1854" s="74">
        <v>0.437</v>
      </c>
      <c r="I1854" s="44">
        <v>4</v>
      </c>
      <c r="J1854" s="75">
        <v>0</v>
      </c>
      <c r="K1854" s="74">
        <v>0.32800000000000001</v>
      </c>
      <c r="L1854" s="44">
        <v>4</v>
      </c>
      <c r="M1854" s="75">
        <v>0</v>
      </c>
      <c r="N1854" s="44">
        <v>0.29699999999999999</v>
      </c>
      <c r="O1854" s="44">
        <v>4</v>
      </c>
      <c r="P1854" s="75">
        <v>0</v>
      </c>
      <c r="Q1854" s="80">
        <f t="shared" si="141"/>
        <v>0.35400000000000004</v>
      </c>
      <c r="R1854" s="88">
        <f t="shared" si="141"/>
        <v>4</v>
      </c>
      <c r="T1854" s="74">
        <v>0.81299999999999994</v>
      </c>
      <c r="U1854" s="44">
        <v>7</v>
      </c>
      <c r="V1854" s="44">
        <v>0</v>
      </c>
      <c r="W1854" s="44">
        <v>0</v>
      </c>
      <c r="X1854" s="44">
        <v>23</v>
      </c>
      <c r="Y1854" s="44">
        <v>217.000001</v>
      </c>
      <c r="Z1854" s="44">
        <v>23</v>
      </c>
      <c r="AA1854" s="44">
        <v>0</v>
      </c>
      <c r="AB1854" s="44">
        <v>23</v>
      </c>
      <c r="AC1854" s="44">
        <v>237</v>
      </c>
      <c r="AD1854" s="44">
        <v>23</v>
      </c>
      <c r="AE1854" s="44">
        <v>116.13822798834164</v>
      </c>
      <c r="AF1854" s="44">
        <v>4</v>
      </c>
      <c r="AG1854" s="75">
        <v>0.9</v>
      </c>
      <c r="AH1854" s="74">
        <v>0.84399999999999997</v>
      </c>
      <c r="AI1854" s="44">
        <v>7</v>
      </c>
      <c r="AJ1854" s="44">
        <v>0</v>
      </c>
      <c r="AK1854" s="44">
        <v>0</v>
      </c>
      <c r="AL1854" s="44">
        <v>23</v>
      </c>
      <c r="AM1854" s="44">
        <v>217.000001</v>
      </c>
      <c r="AN1854" s="44">
        <v>23</v>
      </c>
      <c r="AO1854" s="44">
        <v>0</v>
      </c>
      <c r="AP1854" s="44">
        <v>23</v>
      </c>
      <c r="AQ1854" s="44">
        <v>237</v>
      </c>
      <c r="AR1854" s="44">
        <v>23</v>
      </c>
      <c r="AS1854" s="44">
        <v>116.13822798834164</v>
      </c>
      <c r="AT1854" s="44">
        <v>4</v>
      </c>
      <c r="AU1854" s="75">
        <v>0.9</v>
      </c>
      <c r="AW1854">
        <v>7</v>
      </c>
      <c r="AX1854">
        <v>0</v>
      </c>
      <c r="AY1854">
        <v>0</v>
      </c>
      <c r="AZ1854">
        <v>23</v>
      </c>
      <c r="BA1854">
        <v>217.000001</v>
      </c>
      <c r="BB1854">
        <v>23</v>
      </c>
      <c r="BC1854">
        <v>0</v>
      </c>
      <c r="BD1854">
        <v>23</v>
      </c>
      <c r="BE1854">
        <v>237</v>
      </c>
      <c r="BF1854">
        <v>23</v>
      </c>
      <c r="BG1854">
        <v>116.13822798834164</v>
      </c>
      <c r="BH1854">
        <v>4</v>
      </c>
      <c r="BI1854">
        <v>0.9</v>
      </c>
      <c r="BJ1854" s="74">
        <f t="shared" si="140"/>
        <v>0.82850000000000001</v>
      </c>
      <c r="BK1854" s="92">
        <f t="shared" si="142"/>
        <v>7</v>
      </c>
      <c r="BN1854" s="67">
        <f t="shared" si="143"/>
        <v>0.47449999999999998</v>
      </c>
      <c r="BO1854" s="9">
        <f t="shared" si="144"/>
        <v>3</v>
      </c>
      <c r="BQ1854">
        <v>0.34399999999999997</v>
      </c>
      <c r="BR1854">
        <v>0.34399999999999997</v>
      </c>
      <c r="BT1854">
        <v>0.28199999999999997</v>
      </c>
      <c r="BU1854">
        <v>7</v>
      </c>
      <c r="BV1854">
        <v>0</v>
      </c>
      <c r="BW1854">
        <v>0</v>
      </c>
      <c r="BX1854">
        <v>23</v>
      </c>
      <c r="BY1854">
        <v>217.000001</v>
      </c>
      <c r="BZ1854">
        <v>23</v>
      </c>
      <c r="CA1854">
        <v>0</v>
      </c>
      <c r="CB1854">
        <v>23</v>
      </c>
      <c r="CC1854">
        <v>237</v>
      </c>
      <c r="CD1854">
        <v>23</v>
      </c>
      <c r="CE1854">
        <v>116.13822798834164</v>
      </c>
      <c r="CF1854">
        <v>4</v>
      </c>
      <c r="CG1854">
        <v>0.9</v>
      </c>
      <c r="CM1854">
        <v>0.28199999999999997</v>
      </c>
      <c r="CQ1854" t="s">
        <v>162</v>
      </c>
      <c r="CR1854" t="s">
        <v>180</v>
      </c>
      <c r="CS1854" t="s">
        <v>183</v>
      </c>
      <c r="CT1854">
        <v>0</v>
      </c>
      <c r="CU1854">
        <v>23</v>
      </c>
      <c r="CV1854">
        <v>217.000001</v>
      </c>
      <c r="CW1854">
        <v>23</v>
      </c>
      <c r="CX1854">
        <v>0</v>
      </c>
      <c r="CY1854">
        <v>23</v>
      </c>
      <c r="CZ1854">
        <v>237</v>
      </c>
      <c r="DA1854">
        <v>23</v>
      </c>
      <c r="DB1854">
        <v>116.13822798834164</v>
      </c>
      <c r="DC1854">
        <v>4</v>
      </c>
      <c r="DD1854">
        <v>0.9</v>
      </c>
      <c r="DF1854">
        <v>0.26600000000000001</v>
      </c>
    </row>
    <row r="1855" spans="1:110" x14ac:dyDescent="0.25">
      <c r="A1855" s="74">
        <v>3</v>
      </c>
      <c r="B1855" s="44">
        <v>4</v>
      </c>
      <c r="C1855" s="44">
        <v>0</v>
      </c>
      <c r="D1855" s="44">
        <v>4</v>
      </c>
      <c r="E1855" s="44">
        <v>0.21183198820481</v>
      </c>
      <c r="F1855" s="44">
        <v>1617.7603584999999</v>
      </c>
      <c r="G1855" s="75">
        <v>132.22</v>
      </c>
      <c r="H1855" s="74">
        <v>0.42199999999999999</v>
      </c>
      <c r="I1855" s="44">
        <v>4</v>
      </c>
      <c r="J1855" s="75">
        <v>0</v>
      </c>
      <c r="K1855" s="74">
        <v>0.35899999999999999</v>
      </c>
      <c r="L1855" s="44">
        <v>4</v>
      </c>
      <c r="M1855" s="75">
        <v>0</v>
      </c>
      <c r="N1855" s="44">
        <v>0.28100000000000003</v>
      </c>
      <c r="O1855" s="44">
        <v>4</v>
      </c>
      <c r="P1855" s="75">
        <v>0</v>
      </c>
      <c r="Q1855" s="80">
        <f t="shared" si="141"/>
        <v>0.35399999999999993</v>
      </c>
      <c r="R1855" s="88">
        <f t="shared" si="141"/>
        <v>4</v>
      </c>
      <c r="T1855" s="74">
        <v>0.81299999999999994</v>
      </c>
      <c r="U1855" s="44">
        <v>7</v>
      </c>
      <c r="V1855" s="44">
        <v>0</v>
      </c>
      <c r="W1855" s="44">
        <v>0</v>
      </c>
      <c r="X1855" s="44">
        <v>23</v>
      </c>
      <c r="Y1855" s="44">
        <v>217</v>
      </c>
      <c r="Z1855" s="44">
        <v>23</v>
      </c>
      <c r="AA1855" s="44">
        <v>0</v>
      </c>
      <c r="AB1855" s="44">
        <v>23</v>
      </c>
      <c r="AC1855" s="44">
        <v>237</v>
      </c>
      <c r="AD1855" s="44">
        <v>23</v>
      </c>
      <c r="AE1855" s="44">
        <v>115.59695125099829</v>
      </c>
      <c r="AF1855" s="44">
        <v>4</v>
      </c>
      <c r="AG1855" s="75">
        <v>0.9</v>
      </c>
      <c r="AH1855" s="74">
        <v>0.86</v>
      </c>
      <c r="AI1855" s="44">
        <v>7</v>
      </c>
      <c r="AJ1855" s="44">
        <v>0</v>
      </c>
      <c r="AK1855" s="44">
        <v>0</v>
      </c>
      <c r="AL1855" s="44">
        <v>23</v>
      </c>
      <c r="AM1855" s="44">
        <v>217</v>
      </c>
      <c r="AN1855" s="44">
        <v>23</v>
      </c>
      <c r="AO1855" s="44">
        <v>0</v>
      </c>
      <c r="AP1855" s="44">
        <v>23</v>
      </c>
      <c r="AQ1855" s="44">
        <v>237</v>
      </c>
      <c r="AR1855" s="44">
        <v>23</v>
      </c>
      <c r="AS1855" s="44">
        <v>115.59695125099829</v>
      </c>
      <c r="AT1855" s="44">
        <v>4</v>
      </c>
      <c r="AU1855" s="75">
        <v>0.9</v>
      </c>
      <c r="AW1855">
        <v>7</v>
      </c>
      <c r="AX1855">
        <v>0</v>
      </c>
      <c r="AY1855">
        <v>0</v>
      </c>
      <c r="AZ1855">
        <v>23</v>
      </c>
      <c r="BA1855">
        <v>217</v>
      </c>
      <c r="BB1855">
        <v>23</v>
      </c>
      <c r="BC1855">
        <v>0</v>
      </c>
      <c r="BD1855">
        <v>23</v>
      </c>
      <c r="BE1855">
        <v>237</v>
      </c>
      <c r="BF1855">
        <v>23</v>
      </c>
      <c r="BG1855">
        <v>115.59695125099829</v>
      </c>
      <c r="BH1855">
        <v>4</v>
      </c>
      <c r="BI1855">
        <v>0.9</v>
      </c>
      <c r="BJ1855" s="74">
        <f t="shared" si="140"/>
        <v>0.83650000000000002</v>
      </c>
      <c r="BK1855" s="92">
        <f t="shared" si="142"/>
        <v>7</v>
      </c>
      <c r="BN1855" s="67">
        <f t="shared" si="143"/>
        <v>0.4825000000000001</v>
      </c>
      <c r="BO1855" s="9">
        <f t="shared" si="144"/>
        <v>3</v>
      </c>
      <c r="BQ1855">
        <v>0.29699999999999999</v>
      </c>
      <c r="BR1855">
        <v>0.29699999999999999</v>
      </c>
      <c r="BT1855">
        <v>0.29699999999999999</v>
      </c>
      <c r="BU1855">
        <v>7</v>
      </c>
      <c r="BV1855">
        <v>0</v>
      </c>
      <c r="BW1855">
        <v>0</v>
      </c>
      <c r="BX1855">
        <v>23</v>
      </c>
      <c r="BY1855">
        <v>217</v>
      </c>
      <c r="BZ1855">
        <v>23</v>
      </c>
      <c r="CA1855">
        <v>0</v>
      </c>
      <c r="CB1855">
        <v>23</v>
      </c>
      <c r="CC1855">
        <v>237</v>
      </c>
      <c r="CD1855">
        <v>23</v>
      </c>
      <c r="CE1855">
        <v>115.59695125099829</v>
      </c>
      <c r="CF1855">
        <v>4</v>
      </c>
      <c r="CG1855">
        <v>0.9</v>
      </c>
      <c r="CM1855">
        <v>0.29699999999999999</v>
      </c>
      <c r="CQ1855" t="s">
        <v>162</v>
      </c>
      <c r="CR1855" t="s">
        <v>177</v>
      </c>
      <c r="CS1855" t="s">
        <v>183</v>
      </c>
      <c r="CT1855">
        <v>0</v>
      </c>
      <c r="CU1855">
        <v>23</v>
      </c>
      <c r="CV1855">
        <v>217</v>
      </c>
      <c r="CW1855">
        <v>23</v>
      </c>
      <c r="CX1855">
        <v>0</v>
      </c>
      <c r="CY1855">
        <v>23</v>
      </c>
      <c r="CZ1855">
        <v>237</v>
      </c>
      <c r="DA1855">
        <v>23</v>
      </c>
      <c r="DB1855">
        <v>115.59695125099829</v>
      </c>
      <c r="DC1855">
        <v>4</v>
      </c>
      <c r="DD1855">
        <v>0.9</v>
      </c>
      <c r="DF1855">
        <v>0.25</v>
      </c>
    </row>
    <row r="1856" spans="1:110" x14ac:dyDescent="0.25">
      <c r="A1856" s="74">
        <v>3</v>
      </c>
      <c r="B1856" s="44">
        <v>4</v>
      </c>
      <c r="C1856" s="44">
        <v>0</v>
      </c>
      <c r="D1856" s="44">
        <v>5</v>
      </c>
      <c r="E1856" s="44">
        <v>0.30936999271666998</v>
      </c>
      <c r="F1856" s="44">
        <v>1650.9576199999999</v>
      </c>
      <c r="G1856" s="75">
        <v>140.27000000000001</v>
      </c>
      <c r="H1856" s="74">
        <v>0.48399999999999999</v>
      </c>
      <c r="I1856" s="44">
        <v>4</v>
      </c>
      <c r="J1856" s="75">
        <v>0</v>
      </c>
      <c r="K1856" s="74">
        <v>0.35899999999999999</v>
      </c>
      <c r="L1856" s="44">
        <v>4</v>
      </c>
      <c r="M1856" s="75">
        <v>0</v>
      </c>
      <c r="N1856" s="44">
        <v>0.29699999999999999</v>
      </c>
      <c r="O1856" s="44">
        <v>4</v>
      </c>
      <c r="P1856" s="75">
        <v>0</v>
      </c>
      <c r="Q1856" s="80">
        <f t="shared" si="141"/>
        <v>0.37999999999999995</v>
      </c>
      <c r="R1856" s="88">
        <f t="shared" si="141"/>
        <v>4</v>
      </c>
      <c r="T1856" s="74">
        <v>0.79700000000000004</v>
      </c>
      <c r="U1856" s="44">
        <v>7</v>
      </c>
      <c r="V1856" s="44">
        <v>0</v>
      </c>
      <c r="W1856" s="44">
        <v>0</v>
      </c>
      <c r="X1856" s="44">
        <v>23</v>
      </c>
      <c r="Y1856" s="44">
        <v>217.000001</v>
      </c>
      <c r="Z1856" s="44">
        <v>23</v>
      </c>
      <c r="AA1856" s="44">
        <v>0</v>
      </c>
      <c r="AB1856" s="44">
        <v>23</v>
      </c>
      <c r="AC1856" s="44">
        <v>237</v>
      </c>
      <c r="AD1856" s="44">
        <v>23</v>
      </c>
      <c r="AE1856" s="44">
        <v>115.07748051499878</v>
      </c>
      <c r="AF1856" s="44">
        <v>4</v>
      </c>
      <c r="AG1856" s="75">
        <v>0.9</v>
      </c>
      <c r="AH1856" s="74">
        <v>0.84399999999999997</v>
      </c>
      <c r="AI1856" s="44">
        <v>7</v>
      </c>
      <c r="AJ1856" s="44">
        <v>0</v>
      </c>
      <c r="AK1856" s="44">
        <v>0</v>
      </c>
      <c r="AL1856" s="44">
        <v>23</v>
      </c>
      <c r="AM1856" s="44">
        <v>217.000001</v>
      </c>
      <c r="AN1856" s="44">
        <v>23</v>
      </c>
      <c r="AO1856" s="44">
        <v>0</v>
      </c>
      <c r="AP1856" s="44">
        <v>23</v>
      </c>
      <c r="AQ1856" s="44">
        <v>237</v>
      </c>
      <c r="AR1856" s="44">
        <v>23</v>
      </c>
      <c r="AS1856" s="44">
        <v>115.07748051499878</v>
      </c>
      <c r="AT1856" s="44">
        <v>4</v>
      </c>
      <c r="AU1856" s="75">
        <v>0.9</v>
      </c>
      <c r="AW1856">
        <v>7</v>
      </c>
      <c r="AX1856">
        <v>0</v>
      </c>
      <c r="AY1856">
        <v>0</v>
      </c>
      <c r="AZ1856">
        <v>23</v>
      </c>
      <c r="BA1856">
        <v>217.000001</v>
      </c>
      <c r="BB1856">
        <v>23</v>
      </c>
      <c r="BC1856">
        <v>0</v>
      </c>
      <c r="BD1856">
        <v>23</v>
      </c>
      <c r="BE1856">
        <v>237</v>
      </c>
      <c r="BF1856">
        <v>23</v>
      </c>
      <c r="BG1856">
        <v>115.07748051499878</v>
      </c>
      <c r="BH1856">
        <v>4</v>
      </c>
      <c r="BI1856">
        <v>0.9</v>
      </c>
      <c r="BJ1856" s="74">
        <f t="shared" si="140"/>
        <v>0.82050000000000001</v>
      </c>
      <c r="BK1856" s="92">
        <f t="shared" si="142"/>
        <v>7</v>
      </c>
      <c r="BN1856" s="67">
        <f t="shared" si="143"/>
        <v>0.44050000000000006</v>
      </c>
      <c r="BO1856" s="9">
        <f t="shared" si="144"/>
        <v>3</v>
      </c>
      <c r="BQ1856">
        <v>0.28100000000000003</v>
      </c>
      <c r="BR1856">
        <v>0.28100000000000003</v>
      </c>
      <c r="BT1856">
        <v>0.29699999999999999</v>
      </c>
      <c r="BU1856">
        <v>7</v>
      </c>
      <c r="BV1856">
        <v>0</v>
      </c>
      <c r="BW1856">
        <v>0</v>
      </c>
      <c r="BX1856">
        <v>23</v>
      </c>
      <c r="BY1856">
        <v>217.000001</v>
      </c>
      <c r="BZ1856">
        <v>23</v>
      </c>
      <c r="CA1856">
        <v>0</v>
      </c>
      <c r="CB1856">
        <v>23</v>
      </c>
      <c r="CC1856">
        <v>237</v>
      </c>
      <c r="CD1856">
        <v>23</v>
      </c>
      <c r="CE1856">
        <v>115.07748051499878</v>
      </c>
      <c r="CF1856">
        <v>4</v>
      </c>
      <c r="CG1856">
        <v>0.9</v>
      </c>
      <c r="CM1856">
        <v>0.29699999999999999</v>
      </c>
      <c r="CQ1856" t="s">
        <v>162</v>
      </c>
      <c r="CR1856" t="s">
        <v>179</v>
      </c>
      <c r="CS1856" t="s">
        <v>183</v>
      </c>
      <c r="CT1856">
        <v>0</v>
      </c>
      <c r="CU1856">
        <v>23</v>
      </c>
      <c r="CV1856">
        <v>217.000001</v>
      </c>
      <c r="CW1856">
        <v>23</v>
      </c>
      <c r="CX1856">
        <v>0</v>
      </c>
      <c r="CY1856">
        <v>23</v>
      </c>
      <c r="CZ1856">
        <v>237</v>
      </c>
      <c r="DA1856">
        <v>23</v>
      </c>
      <c r="DB1856">
        <v>115.07748051499878</v>
      </c>
      <c r="DC1856">
        <v>4</v>
      </c>
      <c r="DD1856">
        <v>0.9</v>
      </c>
      <c r="DF1856">
        <v>0.26500000000000001</v>
      </c>
    </row>
    <row r="1857" spans="1:110" x14ac:dyDescent="0.25">
      <c r="A1857" s="74">
        <v>3</v>
      </c>
      <c r="B1857" s="44">
        <v>4</v>
      </c>
      <c r="C1857" s="44">
        <v>0</v>
      </c>
      <c r="D1857" s="44">
        <v>6</v>
      </c>
      <c r="E1857" s="44">
        <v>0.40690799722854698</v>
      </c>
      <c r="F1857" s="44">
        <v>1684.1548814999901</v>
      </c>
      <c r="G1857" s="75">
        <v>148.32</v>
      </c>
      <c r="H1857" s="74">
        <v>0.438</v>
      </c>
      <c r="I1857" s="44">
        <v>4</v>
      </c>
      <c r="J1857" s="75">
        <v>0</v>
      </c>
      <c r="K1857" s="74">
        <v>0.36</v>
      </c>
      <c r="L1857" s="44">
        <v>4</v>
      </c>
      <c r="M1857" s="75">
        <v>0</v>
      </c>
      <c r="N1857" s="44">
        <v>0.29699999999999999</v>
      </c>
      <c r="O1857" s="44">
        <v>4</v>
      </c>
      <c r="P1857" s="75">
        <v>0</v>
      </c>
      <c r="Q1857" s="80">
        <f t="shared" si="141"/>
        <v>0.36499999999999999</v>
      </c>
      <c r="R1857" s="88">
        <f t="shared" si="141"/>
        <v>4</v>
      </c>
      <c r="T1857" s="74">
        <v>0.81299999999999994</v>
      </c>
      <c r="U1857" s="44">
        <v>7</v>
      </c>
      <c r="V1857" s="44">
        <v>0</v>
      </c>
      <c r="W1857" s="44">
        <v>0</v>
      </c>
      <c r="X1857" s="44">
        <v>23</v>
      </c>
      <c r="Y1857" s="44">
        <v>216.99999999999997</v>
      </c>
      <c r="Z1857" s="44">
        <v>23</v>
      </c>
      <c r="AA1857" s="44">
        <v>0</v>
      </c>
      <c r="AB1857" s="44">
        <v>23</v>
      </c>
      <c r="AC1857" s="44">
        <v>237</v>
      </c>
      <c r="AD1857" s="44">
        <v>23</v>
      </c>
      <c r="AE1857" s="44">
        <v>114.57847024421186</v>
      </c>
      <c r="AF1857" s="44">
        <v>4</v>
      </c>
      <c r="AG1857" s="75">
        <v>0.9</v>
      </c>
      <c r="AH1857" s="74">
        <v>0.84399999999999997</v>
      </c>
      <c r="AI1857" s="44">
        <v>7</v>
      </c>
      <c r="AJ1857" s="44">
        <v>0</v>
      </c>
      <c r="AK1857" s="44">
        <v>0</v>
      </c>
      <c r="AL1857" s="44">
        <v>23</v>
      </c>
      <c r="AM1857" s="44">
        <v>216.99999999999997</v>
      </c>
      <c r="AN1857" s="44">
        <v>23</v>
      </c>
      <c r="AO1857" s="44">
        <v>0</v>
      </c>
      <c r="AP1857" s="44">
        <v>23</v>
      </c>
      <c r="AQ1857" s="44">
        <v>237</v>
      </c>
      <c r="AR1857" s="44">
        <v>23</v>
      </c>
      <c r="AS1857" s="44">
        <v>114.57847024421186</v>
      </c>
      <c r="AT1857" s="44">
        <v>4</v>
      </c>
      <c r="AU1857" s="75">
        <v>0.9</v>
      </c>
      <c r="AW1857">
        <v>7</v>
      </c>
      <c r="AX1857">
        <v>0</v>
      </c>
      <c r="AY1857">
        <v>0</v>
      </c>
      <c r="AZ1857">
        <v>23</v>
      </c>
      <c r="BA1857">
        <v>216.99999999999997</v>
      </c>
      <c r="BB1857">
        <v>23</v>
      </c>
      <c r="BC1857">
        <v>0</v>
      </c>
      <c r="BD1857">
        <v>23</v>
      </c>
      <c r="BE1857">
        <v>237</v>
      </c>
      <c r="BF1857">
        <v>23</v>
      </c>
      <c r="BG1857">
        <v>114.57847024421186</v>
      </c>
      <c r="BH1857">
        <v>4</v>
      </c>
      <c r="BI1857">
        <v>0.9</v>
      </c>
      <c r="BJ1857" s="74">
        <f t="shared" ref="BJ1857:BJ1920" si="145">AVERAGE(T1857,AH1857,AV1857)</f>
        <v>0.82850000000000001</v>
      </c>
      <c r="BK1857" s="92">
        <f t="shared" si="142"/>
        <v>7</v>
      </c>
      <c r="BN1857" s="67">
        <f t="shared" si="143"/>
        <v>0.46350000000000002</v>
      </c>
      <c r="BO1857" s="9">
        <f t="shared" si="144"/>
        <v>3</v>
      </c>
      <c r="BQ1857">
        <v>0.28199999999999997</v>
      </c>
      <c r="BR1857">
        <v>0.28199999999999997</v>
      </c>
      <c r="BT1857">
        <v>0.29699999999999999</v>
      </c>
      <c r="BU1857">
        <v>7</v>
      </c>
      <c r="BV1857">
        <v>0</v>
      </c>
      <c r="BW1857">
        <v>0</v>
      </c>
      <c r="BX1857">
        <v>23</v>
      </c>
      <c r="BY1857">
        <v>216.99999999999997</v>
      </c>
      <c r="BZ1857">
        <v>23</v>
      </c>
      <c r="CA1857">
        <v>0</v>
      </c>
      <c r="CB1857">
        <v>23</v>
      </c>
      <c r="CC1857">
        <v>237</v>
      </c>
      <c r="CD1857">
        <v>23</v>
      </c>
      <c r="CE1857">
        <v>114.57847024421186</v>
      </c>
      <c r="CF1857">
        <v>4</v>
      </c>
      <c r="CG1857">
        <v>0.9</v>
      </c>
      <c r="CM1857">
        <v>0.29699999999999999</v>
      </c>
      <c r="CQ1857" t="s">
        <v>162</v>
      </c>
      <c r="CR1857" t="s">
        <v>179</v>
      </c>
      <c r="CS1857" t="s">
        <v>183</v>
      </c>
      <c r="CT1857">
        <v>0</v>
      </c>
      <c r="CU1857">
        <v>23</v>
      </c>
      <c r="CV1857">
        <v>216.99999999999997</v>
      </c>
      <c r="CW1857">
        <v>23</v>
      </c>
      <c r="CX1857">
        <v>0</v>
      </c>
      <c r="CY1857">
        <v>23</v>
      </c>
      <c r="CZ1857">
        <v>237</v>
      </c>
      <c r="DA1857">
        <v>23</v>
      </c>
      <c r="DB1857">
        <v>114.57847024421186</v>
      </c>
      <c r="DC1857">
        <v>4</v>
      </c>
      <c r="DD1857">
        <v>0.9</v>
      </c>
      <c r="DF1857">
        <v>0.26500000000000001</v>
      </c>
    </row>
    <row r="1858" spans="1:110" x14ac:dyDescent="0.25">
      <c r="A1858" s="74">
        <v>3</v>
      </c>
      <c r="B1858" s="44">
        <v>4</v>
      </c>
      <c r="C1858" s="44">
        <v>1</v>
      </c>
      <c r="D1858" s="44">
        <v>0</v>
      </c>
      <c r="E1858" s="44">
        <v>0.13243979081733601</v>
      </c>
      <c r="F1858" s="44">
        <v>1609.64666849999</v>
      </c>
      <c r="G1858" s="75">
        <v>106.76</v>
      </c>
      <c r="H1858" s="74">
        <v>0.45300000000000001</v>
      </c>
      <c r="I1858" s="44">
        <v>4</v>
      </c>
      <c r="J1858" s="75">
        <v>0</v>
      </c>
      <c r="K1858" s="74">
        <v>0.36</v>
      </c>
      <c r="L1858" s="44">
        <v>4</v>
      </c>
      <c r="M1858" s="75">
        <v>0</v>
      </c>
      <c r="N1858" s="44">
        <v>0.29699999999999999</v>
      </c>
      <c r="O1858" s="44">
        <v>4</v>
      </c>
      <c r="P1858" s="75">
        <v>0</v>
      </c>
      <c r="Q1858" s="80">
        <f t="shared" si="141"/>
        <v>0.36999999999999994</v>
      </c>
      <c r="R1858" s="88">
        <f t="shared" si="141"/>
        <v>4</v>
      </c>
      <c r="T1858" s="74">
        <v>0.81299999999999994</v>
      </c>
      <c r="U1858" s="44">
        <v>7</v>
      </c>
      <c r="V1858" s="44">
        <v>0</v>
      </c>
      <c r="W1858" s="44">
        <v>0</v>
      </c>
      <c r="X1858" s="44">
        <v>23</v>
      </c>
      <c r="Y1858" s="44">
        <v>217</v>
      </c>
      <c r="Z1858" s="44">
        <v>23</v>
      </c>
      <c r="AA1858" s="44">
        <v>237</v>
      </c>
      <c r="AB1858" s="44">
        <v>23</v>
      </c>
      <c r="AC1858" s="44">
        <v>0</v>
      </c>
      <c r="AD1858" s="44">
        <v>23</v>
      </c>
      <c r="AE1858" s="44">
        <v>117.45725124141042</v>
      </c>
      <c r="AF1858" s="44">
        <v>4</v>
      </c>
      <c r="AG1858" s="75">
        <v>0.9</v>
      </c>
      <c r="AH1858" s="74">
        <v>0.86</v>
      </c>
      <c r="AI1858" s="44">
        <v>7</v>
      </c>
      <c r="AJ1858" s="44">
        <v>0</v>
      </c>
      <c r="AK1858" s="44">
        <v>0</v>
      </c>
      <c r="AL1858" s="44">
        <v>23</v>
      </c>
      <c r="AM1858" s="44">
        <v>217</v>
      </c>
      <c r="AN1858" s="44">
        <v>23</v>
      </c>
      <c r="AO1858" s="44">
        <v>237</v>
      </c>
      <c r="AP1858" s="44">
        <v>23</v>
      </c>
      <c r="AQ1858" s="44">
        <v>0</v>
      </c>
      <c r="AR1858" s="44">
        <v>23</v>
      </c>
      <c r="AS1858" s="44">
        <v>117.45725124141042</v>
      </c>
      <c r="AT1858" s="44">
        <v>4</v>
      </c>
      <c r="AU1858" s="75">
        <v>0.9</v>
      </c>
      <c r="AW1858">
        <v>7</v>
      </c>
      <c r="AX1858">
        <v>0</v>
      </c>
      <c r="AY1858">
        <v>0</v>
      </c>
      <c r="AZ1858">
        <v>23</v>
      </c>
      <c r="BA1858">
        <v>217</v>
      </c>
      <c r="BB1858">
        <v>23</v>
      </c>
      <c r="BC1858">
        <v>237</v>
      </c>
      <c r="BD1858">
        <v>23</v>
      </c>
      <c r="BE1858">
        <v>0</v>
      </c>
      <c r="BF1858">
        <v>23</v>
      </c>
      <c r="BG1858">
        <v>117.45725124141042</v>
      </c>
      <c r="BH1858">
        <v>4</v>
      </c>
      <c r="BI1858">
        <v>0.9</v>
      </c>
      <c r="BJ1858" s="74">
        <f t="shared" si="145"/>
        <v>0.83650000000000002</v>
      </c>
      <c r="BK1858" s="92">
        <f t="shared" si="142"/>
        <v>7</v>
      </c>
      <c r="BN1858" s="67">
        <f t="shared" si="143"/>
        <v>0.46650000000000008</v>
      </c>
      <c r="BO1858" s="9">
        <f t="shared" si="144"/>
        <v>3</v>
      </c>
      <c r="BQ1858">
        <v>0.34300000000000003</v>
      </c>
      <c r="BR1858">
        <v>0.34300000000000003</v>
      </c>
      <c r="BT1858">
        <v>0.28199999999999997</v>
      </c>
      <c r="BU1858">
        <v>7</v>
      </c>
      <c r="BV1858">
        <v>0</v>
      </c>
      <c r="BW1858">
        <v>0</v>
      </c>
      <c r="BX1858">
        <v>23</v>
      </c>
      <c r="BY1858">
        <v>217</v>
      </c>
      <c r="BZ1858">
        <v>23</v>
      </c>
      <c r="CA1858">
        <v>237</v>
      </c>
      <c r="CB1858">
        <v>23</v>
      </c>
      <c r="CC1858">
        <v>0</v>
      </c>
      <c r="CD1858">
        <v>23</v>
      </c>
      <c r="CE1858">
        <v>117.45725124141042</v>
      </c>
      <c r="CF1858">
        <v>4</v>
      </c>
      <c r="CG1858">
        <v>0.9</v>
      </c>
      <c r="CM1858">
        <v>0.28199999999999997</v>
      </c>
      <c r="CQ1858" t="s">
        <v>162</v>
      </c>
      <c r="CR1858" t="s">
        <v>178</v>
      </c>
      <c r="CS1858" t="s">
        <v>183</v>
      </c>
      <c r="CT1858">
        <v>0</v>
      </c>
      <c r="CU1858">
        <v>23</v>
      </c>
      <c r="CV1858">
        <v>217</v>
      </c>
      <c r="CW1858">
        <v>23</v>
      </c>
      <c r="CX1858">
        <v>237</v>
      </c>
      <c r="CY1858">
        <v>23</v>
      </c>
      <c r="CZ1858">
        <v>0</v>
      </c>
      <c r="DA1858">
        <v>23</v>
      </c>
      <c r="DB1858">
        <v>117.45725124141042</v>
      </c>
      <c r="DC1858">
        <v>4</v>
      </c>
      <c r="DD1858">
        <v>0.9</v>
      </c>
      <c r="DF1858">
        <v>0.23499999999999999</v>
      </c>
    </row>
    <row r="1859" spans="1:110" x14ac:dyDescent="0.25">
      <c r="A1859" s="74">
        <v>3</v>
      </c>
      <c r="B1859" s="44">
        <v>4</v>
      </c>
      <c r="C1859" s="44">
        <v>1</v>
      </c>
      <c r="D1859" s="44">
        <v>1</v>
      </c>
      <c r="E1859" s="44">
        <v>0.229977795329213</v>
      </c>
      <c r="F1859" s="44">
        <v>1642.84393</v>
      </c>
      <c r="G1859" s="75">
        <v>114.81</v>
      </c>
      <c r="H1859" s="74">
        <v>0.42199999999999999</v>
      </c>
      <c r="I1859" s="44">
        <v>4</v>
      </c>
      <c r="J1859" s="75">
        <v>0</v>
      </c>
      <c r="K1859" s="74">
        <v>0.375</v>
      </c>
      <c r="L1859" s="44">
        <v>4</v>
      </c>
      <c r="M1859" s="75">
        <v>0</v>
      </c>
      <c r="N1859" s="44">
        <v>0.28100000000000003</v>
      </c>
      <c r="O1859" s="44">
        <v>4</v>
      </c>
      <c r="P1859" s="75">
        <v>0</v>
      </c>
      <c r="Q1859" s="80">
        <f t="shared" si="141"/>
        <v>0.35933333333333328</v>
      </c>
      <c r="R1859" s="88">
        <f t="shared" si="141"/>
        <v>4</v>
      </c>
      <c r="T1859" s="74">
        <v>0.90600000000000003</v>
      </c>
      <c r="U1859" s="44">
        <v>9</v>
      </c>
      <c r="V1859" s="44">
        <v>0</v>
      </c>
      <c r="W1859" s="44">
        <v>81.753890325503079</v>
      </c>
      <c r="X1859" s="44">
        <v>23</v>
      </c>
      <c r="Y1859" s="44">
        <v>237</v>
      </c>
      <c r="Z1859" s="44">
        <v>23</v>
      </c>
      <c r="AA1859" s="44">
        <v>0</v>
      </c>
      <c r="AB1859" s="44">
        <v>23</v>
      </c>
      <c r="AC1859" s="44">
        <v>217.000001</v>
      </c>
      <c r="AD1859" s="44">
        <v>23</v>
      </c>
      <c r="AE1859" s="44">
        <v>115.25153101891866</v>
      </c>
      <c r="AF1859" s="44">
        <v>4</v>
      </c>
      <c r="AG1859" s="75">
        <v>1</v>
      </c>
      <c r="AH1859" s="74">
        <v>0.92200000000000004</v>
      </c>
      <c r="AI1859" s="44">
        <v>9</v>
      </c>
      <c r="AJ1859" s="44">
        <v>0</v>
      </c>
      <c r="AK1859" s="44">
        <v>81.753890325503079</v>
      </c>
      <c r="AL1859" s="44">
        <v>23</v>
      </c>
      <c r="AM1859" s="44">
        <v>237</v>
      </c>
      <c r="AN1859" s="44">
        <v>23</v>
      </c>
      <c r="AO1859" s="44">
        <v>0</v>
      </c>
      <c r="AP1859" s="44">
        <v>23</v>
      </c>
      <c r="AQ1859" s="44">
        <v>217.000001</v>
      </c>
      <c r="AR1859" s="44">
        <v>23</v>
      </c>
      <c r="AS1859" s="44">
        <v>115.25153101891866</v>
      </c>
      <c r="AT1859" s="44">
        <v>4</v>
      </c>
      <c r="AU1859" s="75">
        <v>1</v>
      </c>
      <c r="AW1859">
        <v>9</v>
      </c>
      <c r="AX1859">
        <v>0</v>
      </c>
      <c r="AY1859">
        <v>81.753890325503079</v>
      </c>
      <c r="AZ1859">
        <v>23</v>
      </c>
      <c r="BA1859">
        <v>237</v>
      </c>
      <c r="BB1859">
        <v>23</v>
      </c>
      <c r="BC1859">
        <v>0</v>
      </c>
      <c r="BD1859">
        <v>23</v>
      </c>
      <c r="BE1859">
        <v>217.000001</v>
      </c>
      <c r="BF1859">
        <v>23</v>
      </c>
      <c r="BG1859">
        <v>115.25153101891866</v>
      </c>
      <c r="BH1859">
        <v>4</v>
      </c>
      <c r="BI1859">
        <v>1</v>
      </c>
      <c r="BJ1859" s="74">
        <f t="shared" si="145"/>
        <v>0.91400000000000003</v>
      </c>
      <c r="BK1859" s="92">
        <f t="shared" si="142"/>
        <v>9</v>
      </c>
      <c r="BN1859" s="67">
        <f t="shared" si="143"/>
        <v>0.55466666666666675</v>
      </c>
      <c r="BO1859" s="9">
        <f t="shared" si="144"/>
        <v>5</v>
      </c>
      <c r="BQ1859">
        <v>0.375</v>
      </c>
      <c r="BR1859">
        <v>0.375</v>
      </c>
      <c r="BT1859">
        <v>0.313</v>
      </c>
      <c r="BU1859">
        <v>9</v>
      </c>
      <c r="BV1859">
        <v>0</v>
      </c>
      <c r="BW1859">
        <v>81.753890325503079</v>
      </c>
      <c r="BX1859">
        <v>23</v>
      </c>
      <c r="BY1859">
        <v>237</v>
      </c>
      <c r="BZ1859">
        <v>23</v>
      </c>
      <c r="CA1859">
        <v>0</v>
      </c>
      <c r="CB1859">
        <v>23</v>
      </c>
      <c r="CC1859">
        <v>217.000001</v>
      </c>
      <c r="CD1859">
        <v>23</v>
      </c>
      <c r="CE1859">
        <v>115.25153101891866</v>
      </c>
      <c r="CF1859">
        <v>4</v>
      </c>
      <c r="CG1859">
        <v>1</v>
      </c>
      <c r="CM1859">
        <v>0.313</v>
      </c>
      <c r="CQ1859" t="s">
        <v>162</v>
      </c>
      <c r="CR1859" t="s">
        <v>176</v>
      </c>
      <c r="CS1859" t="s">
        <v>242</v>
      </c>
      <c r="CT1859">
        <v>81.753890325503079</v>
      </c>
      <c r="CU1859">
        <v>23</v>
      </c>
      <c r="CV1859">
        <v>237</v>
      </c>
      <c r="CW1859">
        <v>23</v>
      </c>
      <c r="CX1859">
        <v>0</v>
      </c>
      <c r="CY1859">
        <v>23</v>
      </c>
      <c r="CZ1859">
        <v>217.000001</v>
      </c>
      <c r="DA1859">
        <v>23</v>
      </c>
      <c r="DB1859">
        <v>115.25153101891866</v>
      </c>
      <c r="DC1859">
        <v>4</v>
      </c>
      <c r="DD1859">
        <v>1</v>
      </c>
      <c r="DF1859">
        <v>0.28100000000000003</v>
      </c>
    </row>
    <row r="1860" spans="1:110" x14ac:dyDescent="0.25">
      <c r="A1860" s="74">
        <v>3</v>
      </c>
      <c r="B1860" s="44">
        <v>4</v>
      </c>
      <c r="C1860" s="44">
        <v>1</v>
      </c>
      <c r="D1860" s="44">
        <v>2</v>
      </c>
      <c r="E1860" s="44">
        <v>0.32751579984109003</v>
      </c>
      <c r="F1860" s="44">
        <v>1676.04119149999</v>
      </c>
      <c r="G1860" s="75">
        <v>122.86</v>
      </c>
      <c r="H1860" s="74">
        <v>0.46899999999999997</v>
      </c>
      <c r="I1860" s="44">
        <v>4</v>
      </c>
      <c r="J1860" s="75">
        <v>0</v>
      </c>
      <c r="K1860" s="74">
        <v>0.36</v>
      </c>
      <c r="L1860" s="44">
        <v>4</v>
      </c>
      <c r="M1860" s="75">
        <v>0</v>
      </c>
      <c r="N1860" s="44">
        <v>0.28100000000000003</v>
      </c>
      <c r="O1860" s="44">
        <v>4</v>
      </c>
      <c r="P1860" s="75">
        <v>0</v>
      </c>
      <c r="Q1860" s="80">
        <f t="shared" si="141"/>
        <v>0.36999999999999994</v>
      </c>
      <c r="R1860" s="88">
        <f t="shared" si="141"/>
        <v>4</v>
      </c>
      <c r="T1860" s="74">
        <v>0.90600000000000003</v>
      </c>
      <c r="U1860" s="44">
        <v>9</v>
      </c>
      <c r="V1860" s="44">
        <v>0</v>
      </c>
      <c r="W1860" s="44">
        <v>81.688588772403506</v>
      </c>
      <c r="X1860" s="44">
        <v>23</v>
      </c>
      <c r="Y1860" s="44">
        <v>237.00000000000003</v>
      </c>
      <c r="Z1860" s="44">
        <v>23</v>
      </c>
      <c r="AA1860" s="44">
        <v>0</v>
      </c>
      <c r="AB1860" s="44">
        <v>23</v>
      </c>
      <c r="AC1860" s="44">
        <v>217.00000000000003</v>
      </c>
      <c r="AD1860" s="44">
        <v>23</v>
      </c>
      <c r="AE1860" s="44">
        <v>114.84429460145982</v>
      </c>
      <c r="AF1860" s="44">
        <v>4</v>
      </c>
      <c r="AG1860" s="75">
        <v>1</v>
      </c>
      <c r="AH1860" s="74">
        <v>0.93700000000000006</v>
      </c>
      <c r="AI1860" s="44">
        <v>9</v>
      </c>
      <c r="AJ1860" s="44">
        <v>0</v>
      </c>
      <c r="AK1860" s="44">
        <v>81.688588772403506</v>
      </c>
      <c r="AL1860" s="44">
        <v>23</v>
      </c>
      <c r="AM1860" s="44">
        <v>237.00000000000003</v>
      </c>
      <c r="AN1860" s="44">
        <v>23</v>
      </c>
      <c r="AO1860" s="44">
        <v>0</v>
      </c>
      <c r="AP1860" s="44">
        <v>23</v>
      </c>
      <c r="AQ1860" s="44">
        <v>217.00000000000003</v>
      </c>
      <c r="AR1860" s="44">
        <v>23</v>
      </c>
      <c r="AS1860" s="44">
        <v>114.84429460145982</v>
      </c>
      <c r="AT1860" s="44">
        <v>4</v>
      </c>
      <c r="AU1860" s="75">
        <v>1</v>
      </c>
      <c r="AW1860">
        <v>9</v>
      </c>
      <c r="AX1860">
        <v>0</v>
      </c>
      <c r="AY1860">
        <v>81.688588772403506</v>
      </c>
      <c r="AZ1860">
        <v>23</v>
      </c>
      <c r="BA1860">
        <v>237.00000000000003</v>
      </c>
      <c r="BB1860">
        <v>23</v>
      </c>
      <c r="BC1860">
        <v>0</v>
      </c>
      <c r="BD1860">
        <v>23</v>
      </c>
      <c r="BE1860">
        <v>217.00000000000003</v>
      </c>
      <c r="BF1860">
        <v>23</v>
      </c>
      <c r="BG1860">
        <v>114.84429460145982</v>
      </c>
      <c r="BH1860">
        <v>4</v>
      </c>
      <c r="BI1860">
        <v>1</v>
      </c>
      <c r="BJ1860" s="74">
        <f t="shared" si="145"/>
        <v>0.92149999999999999</v>
      </c>
      <c r="BK1860" s="92">
        <f t="shared" si="142"/>
        <v>9</v>
      </c>
      <c r="BN1860" s="67">
        <f t="shared" si="143"/>
        <v>0.5515000000000001</v>
      </c>
      <c r="BO1860" s="9">
        <f t="shared" si="144"/>
        <v>5</v>
      </c>
      <c r="BQ1860">
        <v>0.312</v>
      </c>
      <c r="BR1860">
        <v>0.312</v>
      </c>
      <c r="BT1860">
        <v>0.312</v>
      </c>
      <c r="BU1860">
        <v>9</v>
      </c>
      <c r="BV1860">
        <v>0</v>
      </c>
      <c r="BW1860">
        <v>81.688588772403506</v>
      </c>
      <c r="BX1860">
        <v>23</v>
      </c>
      <c r="BY1860">
        <v>237.00000000000003</v>
      </c>
      <c r="BZ1860">
        <v>23</v>
      </c>
      <c r="CA1860">
        <v>0</v>
      </c>
      <c r="CB1860">
        <v>23</v>
      </c>
      <c r="CC1860">
        <v>217.00000000000003</v>
      </c>
      <c r="CD1860">
        <v>23</v>
      </c>
      <c r="CE1860">
        <v>114.84429460145982</v>
      </c>
      <c r="CF1860">
        <v>4</v>
      </c>
      <c r="CG1860">
        <v>1</v>
      </c>
      <c r="CM1860">
        <v>0.312</v>
      </c>
      <c r="CQ1860" t="s">
        <v>162</v>
      </c>
      <c r="CR1860" t="s">
        <v>180</v>
      </c>
      <c r="CS1860" t="s">
        <v>242</v>
      </c>
      <c r="CT1860">
        <v>81.688588772403506</v>
      </c>
      <c r="CU1860">
        <v>23</v>
      </c>
      <c r="CV1860">
        <v>237.00000000000003</v>
      </c>
      <c r="CW1860">
        <v>23</v>
      </c>
      <c r="CX1860">
        <v>0</v>
      </c>
      <c r="CY1860">
        <v>23</v>
      </c>
      <c r="CZ1860">
        <v>217.00000000000003</v>
      </c>
      <c r="DA1860">
        <v>23</v>
      </c>
      <c r="DB1860">
        <v>114.84429460145982</v>
      </c>
      <c r="DC1860">
        <v>4</v>
      </c>
      <c r="DD1860">
        <v>1</v>
      </c>
      <c r="DF1860">
        <v>0.26600000000000001</v>
      </c>
    </row>
    <row r="1861" spans="1:110" x14ac:dyDescent="0.25">
      <c r="A1861" s="74">
        <v>3</v>
      </c>
      <c r="B1861" s="44">
        <v>4</v>
      </c>
      <c r="C1861" s="44">
        <v>1</v>
      </c>
      <c r="D1861" s="44">
        <v>3</v>
      </c>
      <c r="E1861" s="44">
        <v>0.42505380435296702</v>
      </c>
      <c r="F1861" s="44">
        <v>1709.2384529999999</v>
      </c>
      <c r="G1861" s="75">
        <v>130.91</v>
      </c>
      <c r="H1861" s="74">
        <v>0.46899999999999997</v>
      </c>
      <c r="I1861" s="44">
        <v>4</v>
      </c>
      <c r="J1861" s="75">
        <v>0</v>
      </c>
      <c r="K1861" s="74">
        <v>0.39100000000000001</v>
      </c>
      <c r="L1861" s="44">
        <v>4</v>
      </c>
      <c r="M1861" s="75">
        <v>0</v>
      </c>
      <c r="N1861" s="44">
        <v>0.28100000000000003</v>
      </c>
      <c r="O1861" s="44">
        <v>4</v>
      </c>
      <c r="P1861" s="75">
        <v>0</v>
      </c>
      <c r="Q1861" s="80">
        <f t="shared" si="141"/>
        <v>0.38033333333333336</v>
      </c>
      <c r="R1861" s="88">
        <f t="shared" si="141"/>
        <v>4</v>
      </c>
      <c r="T1861" s="74">
        <v>0.89</v>
      </c>
      <c r="U1861" s="44">
        <v>9</v>
      </c>
      <c r="V1861" s="44">
        <v>0</v>
      </c>
      <c r="W1861" s="44">
        <v>81.626189522166683</v>
      </c>
      <c r="X1861" s="44">
        <v>23</v>
      </c>
      <c r="Y1861" s="44">
        <v>237</v>
      </c>
      <c r="Z1861" s="44">
        <v>23</v>
      </c>
      <c r="AA1861" s="44">
        <v>0</v>
      </c>
      <c r="AB1861" s="44">
        <v>23</v>
      </c>
      <c r="AC1861" s="44">
        <v>217</v>
      </c>
      <c r="AD1861" s="44">
        <v>23</v>
      </c>
      <c r="AE1861" s="44">
        <v>114.45282780143822</v>
      </c>
      <c r="AF1861" s="44">
        <v>4</v>
      </c>
      <c r="AG1861" s="75">
        <v>1</v>
      </c>
      <c r="AH1861" s="74">
        <v>0.93700000000000006</v>
      </c>
      <c r="AI1861" s="44">
        <v>9</v>
      </c>
      <c r="AJ1861" s="44">
        <v>0</v>
      </c>
      <c r="AK1861" s="44">
        <v>81.626189522166683</v>
      </c>
      <c r="AL1861" s="44">
        <v>23</v>
      </c>
      <c r="AM1861" s="44">
        <v>237</v>
      </c>
      <c r="AN1861" s="44">
        <v>23</v>
      </c>
      <c r="AO1861" s="44">
        <v>0</v>
      </c>
      <c r="AP1861" s="44">
        <v>23</v>
      </c>
      <c r="AQ1861" s="44">
        <v>217</v>
      </c>
      <c r="AR1861" s="44">
        <v>23</v>
      </c>
      <c r="AS1861" s="44">
        <v>114.45282780143822</v>
      </c>
      <c r="AT1861" s="44">
        <v>4</v>
      </c>
      <c r="AU1861" s="75">
        <v>1</v>
      </c>
      <c r="AW1861">
        <v>9</v>
      </c>
      <c r="AX1861">
        <v>0</v>
      </c>
      <c r="AY1861">
        <v>81.626189522166683</v>
      </c>
      <c r="AZ1861">
        <v>23</v>
      </c>
      <c r="BA1861">
        <v>237</v>
      </c>
      <c r="BB1861">
        <v>23</v>
      </c>
      <c r="BC1861">
        <v>0</v>
      </c>
      <c r="BD1861">
        <v>23</v>
      </c>
      <c r="BE1861">
        <v>217</v>
      </c>
      <c r="BF1861">
        <v>23</v>
      </c>
      <c r="BG1861">
        <v>114.45282780143822</v>
      </c>
      <c r="BH1861">
        <v>4</v>
      </c>
      <c r="BI1861">
        <v>1</v>
      </c>
      <c r="BJ1861" s="74">
        <f t="shared" si="145"/>
        <v>0.91349999999999998</v>
      </c>
      <c r="BK1861" s="92">
        <f t="shared" si="142"/>
        <v>9</v>
      </c>
      <c r="BN1861" s="67">
        <f t="shared" si="143"/>
        <v>0.53316666666666657</v>
      </c>
      <c r="BO1861" s="9">
        <f t="shared" si="144"/>
        <v>5</v>
      </c>
      <c r="BQ1861">
        <v>0.34300000000000003</v>
      </c>
      <c r="BR1861">
        <v>0.34300000000000003</v>
      </c>
      <c r="BT1861">
        <v>0.32800000000000001</v>
      </c>
      <c r="BU1861">
        <v>9</v>
      </c>
      <c r="BV1861">
        <v>0</v>
      </c>
      <c r="BW1861">
        <v>81.626189522166683</v>
      </c>
      <c r="BX1861">
        <v>23</v>
      </c>
      <c r="BY1861">
        <v>237</v>
      </c>
      <c r="BZ1861">
        <v>23</v>
      </c>
      <c r="CA1861">
        <v>0</v>
      </c>
      <c r="CB1861">
        <v>23</v>
      </c>
      <c r="CC1861">
        <v>217</v>
      </c>
      <c r="CD1861">
        <v>23</v>
      </c>
      <c r="CE1861">
        <v>114.45282780143822</v>
      </c>
      <c r="CF1861">
        <v>4</v>
      </c>
      <c r="CG1861">
        <v>1</v>
      </c>
      <c r="CM1861">
        <v>0.32800000000000001</v>
      </c>
      <c r="CQ1861" t="s">
        <v>162</v>
      </c>
      <c r="CR1861" t="s">
        <v>176</v>
      </c>
      <c r="CS1861" t="s">
        <v>242</v>
      </c>
      <c r="CT1861">
        <v>81.626189522166683</v>
      </c>
      <c r="CU1861">
        <v>23</v>
      </c>
      <c r="CV1861">
        <v>237</v>
      </c>
      <c r="CW1861">
        <v>23</v>
      </c>
      <c r="CX1861">
        <v>0</v>
      </c>
      <c r="CY1861">
        <v>23</v>
      </c>
      <c r="CZ1861">
        <v>217</v>
      </c>
      <c r="DA1861">
        <v>23</v>
      </c>
      <c r="DB1861">
        <v>114.45282780143822</v>
      </c>
      <c r="DC1861">
        <v>4</v>
      </c>
      <c r="DD1861">
        <v>1</v>
      </c>
      <c r="DF1861">
        <v>0.28100000000000003</v>
      </c>
    </row>
    <row r="1862" spans="1:110" x14ac:dyDescent="0.25">
      <c r="A1862" s="74">
        <v>3</v>
      </c>
      <c r="B1862" s="44">
        <v>4</v>
      </c>
      <c r="C1862" s="44">
        <v>2</v>
      </c>
      <c r="D1862" s="44">
        <v>0</v>
      </c>
      <c r="E1862" s="44">
        <v>0.44319961147736903</v>
      </c>
      <c r="F1862" s="44">
        <v>1734.3220245</v>
      </c>
      <c r="G1862" s="75">
        <v>113.5</v>
      </c>
      <c r="H1862" s="74">
        <v>0.46899999999999997</v>
      </c>
      <c r="I1862" s="44">
        <v>4</v>
      </c>
      <c r="J1862" s="75">
        <v>0</v>
      </c>
      <c r="K1862" s="74">
        <v>0.42199999999999999</v>
      </c>
      <c r="L1862" s="44">
        <v>4</v>
      </c>
      <c r="M1862" s="75">
        <v>0</v>
      </c>
      <c r="N1862" s="44">
        <v>0.29699999999999999</v>
      </c>
      <c r="O1862" s="44">
        <v>4</v>
      </c>
      <c r="P1862" s="75">
        <v>0</v>
      </c>
      <c r="Q1862" s="80">
        <f t="shared" ref="Q1862:R1925" si="146">AVERAGE(H1862,K1862,N1862)</f>
        <v>0.39599999999999996</v>
      </c>
      <c r="R1862" s="88">
        <f t="shared" si="146"/>
        <v>4</v>
      </c>
      <c r="T1862" s="74">
        <v>0.81200000000000006</v>
      </c>
      <c r="U1862" s="44">
        <v>7</v>
      </c>
      <c r="V1862" s="44">
        <v>0</v>
      </c>
      <c r="W1862" s="44">
        <v>0</v>
      </c>
      <c r="X1862" s="44">
        <v>23</v>
      </c>
      <c r="Y1862" s="44">
        <v>217</v>
      </c>
      <c r="Z1862" s="44">
        <v>23</v>
      </c>
      <c r="AA1862" s="44">
        <v>237</v>
      </c>
      <c r="AB1862" s="44">
        <v>23</v>
      </c>
      <c r="AC1862" s="44">
        <v>0</v>
      </c>
      <c r="AD1862" s="44">
        <v>23</v>
      </c>
      <c r="AE1862" s="44">
        <v>117.07201093212785</v>
      </c>
      <c r="AF1862" s="44">
        <v>4</v>
      </c>
      <c r="AG1862" s="75">
        <v>0.9</v>
      </c>
      <c r="AH1862" s="74">
        <v>0.84399999999999997</v>
      </c>
      <c r="AI1862" s="44">
        <v>7</v>
      </c>
      <c r="AJ1862" s="44">
        <v>0</v>
      </c>
      <c r="AK1862" s="44">
        <v>0</v>
      </c>
      <c r="AL1862" s="44">
        <v>23</v>
      </c>
      <c r="AM1862" s="44">
        <v>217</v>
      </c>
      <c r="AN1862" s="44">
        <v>23</v>
      </c>
      <c r="AO1862" s="44">
        <v>237</v>
      </c>
      <c r="AP1862" s="44">
        <v>23</v>
      </c>
      <c r="AQ1862" s="44">
        <v>0</v>
      </c>
      <c r="AR1862" s="44">
        <v>23</v>
      </c>
      <c r="AS1862" s="44">
        <v>117.07201093212785</v>
      </c>
      <c r="AT1862" s="44">
        <v>4</v>
      </c>
      <c r="AU1862" s="75">
        <v>0.9</v>
      </c>
      <c r="AW1862">
        <v>7</v>
      </c>
      <c r="AX1862">
        <v>0</v>
      </c>
      <c r="AY1862">
        <v>0</v>
      </c>
      <c r="AZ1862">
        <v>23</v>
      </c>
      <c r="BA1862">
        <v>217</v>
      </c>
      <c r="BB1862">
        <v>23</v>
      </c>
      <c r="BC1862">
        <v>237</v>
      </c>
      <c r="BD1862">
        <v>23</v>
      </c>
      <c r="BE1862">
        <v>0</v>
      </c>
      <c r="BF1862">
        <v>23</v>
      </c>
      <c r="BG1862">
        <v>117.07201093212785</v>
      </c>
      <c r="BH1862">
        <v>4</v>
      </c>
      <c r="BI1862">
        <v>0.9</v>
      </c>
      <c r="BJ1862" s="74">
        <f t="shared" si="145"/>
        <v>0.82800000000000007</v>
      </c>
      <c r="BK1862" s="92">
        <f t="shared" ref="BK1862:BK1925" si="147">AVERAGE(U1862,AI1862,AW1862)</f>
        <v>7</v>
      </c>
      <c r="BN1862" s="67">
        <f t="shared" ref="BN1862:BN1925" si="148">(BJ1862-Q1862)</f>
        <v>0.43200000000000011</v>
      </c>
      <c r="BO1862" s="9">
        <f t="shared" ref="BO1862:BO1925" si="149">BK1862-R1862</f>
        <v>3</v>
      </c>
      <c r="BQ1862">
        <v>0.28100000000000003</v>
      </c>
      <c r="BR1862">
        <v>0.28100000000000003</v>
      </c>
      <c r="BT1862">
        <v>0.28100000000000003</v>
      </c>
      <c r="BU1862">
        <v>7</v>
      </c>
      <c r="BV1862">
        <v>0</v>
      </c>
      <c r="BW1862">
        <v>0</v>
      </c>
      <c r="BX1862">
        <v>23</v>
      </c>
      <c r="BY1862">
        <v>217</v>
      </c>
      <c r="BZ1862">
        <v>23</v>
      </c>
      <c r="CA1862">
        <v>237</v>
      </c>
      <c r="CB1862">
        <v>23</v>
      </c>
      <c r="CC1862">
        <v>0</v>
      </c>
      <c r="CD1862">
        <v>23</v>
      </c>
      <c r="CE1862">
        <v>117.07201093212785</v>
      </c>
      <c r="CF1862">
        <v>4</v>
      </c>
      <c r="CG1862">
        <v>0.9</v>
      </c>
      <c r="CM1862">
        <v>0.28100000000000003</v>
      </c>
      <c r="CQ1862" t="s">
        <v>162</v>
      </c>
      <c r="CR1862" t="s">
        <v>180</v>
      </c>
      <c r="CS1862" t="s">
        <v>183</v>
      </c>
      <c r="CT1862">
        <v>0</v>
      </c>
      <c r="CU1862">
        <v>23</v>
      </c>
      <c r="CV1862">
        <v>217</v>
      </c>
      <c r="CW1862">
        <v>23</v>
      </c>
      <c r="CX1862">
        <v>237</v>
      </c>
      <c r="CY1862">
        <v>23</v>
      </c>
      <c r="CZ1862">
        <v>0</v>
      </c>
      <c r="DA1862">
        <v>23</v>
      </c>
      <c r="DB1862">
        <v>117.07201093212785</v>
      </c>
      <c r="DC1862">
        <v>4</v>
      </c>
      <c r="DD1862">
        <v>0.9</v>
      </c>
      <c r="DF1862">
        <v>0.26600000000000001</v>
      </c>
    </row>
    <row r="1863" spans="1:110" x14ac:dyDescent="0.25">
      <c r="A1863" s="74">
        <v>3</v>
      </c>
      <c r="B1863" s="44">
        <v>5</v>
      </c>
      <c r="C1863" s="44">
        <v>0</v>
      </c>
      <c r="D1863" s="44">
        <v>0</v>
      </c>
      <c r="E1863" s="44">
        <v>0.22442269156554301</v>
      </c>
      <c r="F1863" s="44">
        <v>1640.2547654999901</v>
      </c>
      <c r="G1863" s="75">
        <v>115.05</v>
      </c>
      <c r="H1863" s="74">
        <v>0.45400000000000001</v>
      </c>
      <c r="I1863" s="44">
        <v>4</v>
      </c>
      <c r="J1863" s="75">
        <v>0</v>
      </c>
      <c r="K1863" s="74">
        <v>0.36</v>
      </c>
      <c r="L1863" s="44">
        <v>4</v>
      </c>
      <c r="M1863" s="75">
        <v>0</v>
      </c>
      <c r="N1863" s="44">
        <v>0.28100000000000003</v>
      </c>
      <c r="O1863" s="44">
        <v>4</v>
      </c>
      <c r="P1863" s="75">
        <v>0</v>
      </c>
      <c r="Q1863" s="80">
        <f t="shared" si="146"/>
        <v>0.36500000000000005</v>
      </c>
      <c r="R1863" s="88">
        <f t="shared" si="146"/>
        <v>4</v>
      </c>
      <c r="T1863" s="74">
        <v>0.71799999999999997</v>
      </c>
      <c r="U1863" s="44">
        <v>6</v>
      </c>
      <c r="V1863" s="44">
        <v>0</v>
      </c>
      <c r="W1863" s="44">
        <v>0</v>
      </c>
      <c r="X1863" s="44">
        <v>23</v>
      </c>
      <c r="Y1863" s="44">
        <v>237</v>
      </c>
      <c r="Z1863" s="44">
        <v>23</v>
      </c>
      <c r="AA1863" s="44">
        <v>0</v>
      </c>
      <c r="AB1863" s="44">
        <v>23</v>
      </c>
      <c r="AC1863" s="44">
        <v>0</v>
      </c>
      <c r="AD1863" s="44">
        <v>23</v>
      </c>
      <c r="AE1863" s="44">
        <v>116.14525727570881</v>
      </c>
      <c r="AF1863" s="44">
        <v>4</v>
      </c>
      <c r="AG1863" s="75">
        <v>0.9</v>
      </c>
      <c r="AH1863" s="74">
        <v>0.73399999999999999</v>
      </c>
      <c r="AI1863" s="44">
        <v>6</v>
      </c>
      <c r="AJ1863" s="44">
        <v>0</v>
      </c>
      <c r="AK1863" s="44">
        <v>0</v>
      </c>
      <c r="AL1863" s="44">
        <v>23</v>
      </c>
      <c r="AM1863" s="44">
        <v>237</v>
      </c>
      <c r="AN1863" s="44">
        <v>23</v>
      </c>
      <c r="AO1863" s="44">
        <v>0</v>
      </c>
      <c r="AP1863" s="44">
        <v>23</v>
      </c>
      <c r="AQ1863" s="44">
        <v>0</v>
      </c>
      <c r="AR1863" s="44">
        <v>23</v>
      </c>
      <c r="AS1863" s="44">
        <v>116.14525727570881</v>
      </c>
      <c r="AT1863" s="44">
        <v>4</v>
      </c>
      <c r="AU1863" s="75">
        <v>0.9</v>
      </c>
      <c r="AW1863">
        <v>6</v>
      </c>
      <c r="AX1863">
        <v>0</v>
      </c>
      <c r="AY1863">
        <v>0</v>
      </c>
      <c r="AZ1863">
        <v>23</v>
      </c>
      <c r="BA1863">
        <v>237</v>
      </c>
      <c r="BB1863">
        <v>23</v>
      </c>
      <c r="BC1863">
        <v>0</v>
      </c>
      <c r="BD1863">
        <v>23</v>
      </c>
      <c r="BE1863">
        <v>0</v>
      </c>
      <c r="BF1863">
        <v>23</v>
      </c>
      <c r="BG1863">
        <v>116.14525727570881</v>
      </c>
      <c r="BH1863">
        <v>4</v>
      </c>
      <c r="BI1863">
        <v>0.9</v>
      </c>
      <c r="BJ1863" s="74">
        <f t="shared" si="145"/>
        <v>0.72599999999999998</v>
      </c>
      <c r="BK1863" s="92">
        <f t="shared" si="147"/>
        <v>6</v>
      </c>
      <c r="BN1863" s="67">
        <f t="shared" si="148"/>
        <v>0.36099999999999993</v>
      </c>
      <c r="BO1863" s="9">
        <f t="shared" si="149"/>
        <v>2</v>
      </c>
      <c r="BQ1863">
        <v>0.25</v>
      </c>
      <c r="BR1863">
        <v>0.25</v>
      </c>
      <c r="BT1863">
        <v>0.25</v>
      </c>
      <c r="BU1863">
        <v>6</v>
      </c>
      <c r="BV1863">
        <v>0</v>
      </c>
      <c r="BW1863">
        <v>0</v>
      </c>
      <c r="BX1863">
        <v>23</v>
      </c>
      <c r="BY1863">
        <v>237</v>
      </c>
      <c r="BZ1863">
        <v>23</v>
      </c>
      <c r="CA1863">
        <v>0</v>
      </c>
      <c r="CB1863">
        <v>23</v>
      </c>
      <c r="CC1863">
        <v>0</v>
      </c>
      <c r="CD1863">
        <v>23</v>
      </c>
      <c r="CE1863">
        <v>116.14525727570881</v>
      </c>
      <c r="CF1863">
        <v>4</v>
      </c>
      <c r="CG1863">
        <v>0.9</v>
      </c>
      <c r="CM1863">
        <v>0.25</v>
      </c>
      <c r="CQ1863" t="s">
        <v>162</v>
      </c>
      <c r="CR1863" t="s">
        <v>172</v>
      </c>
      <c r="CS1863" t="s">
        <v>169</v>
      </c>
      <c r="CT1863">
        <v>0</v>
      </c>
      <c r="CU1863">
        <v>23</v>
      </c>
      <c r="CV1863">
        <v>237</v>
      </c>
      <c r="CW1863">
        <v>23</v>
      </c>
      <c r="CX1863">
        <v>0</v>
      </c>
      <c r="CY1863">
        <v>23</v>
      </c>
      <c r="CZ1863">
        <v>0</v>
      </c>
      <c r="DA1863">
        <v>23</v>
      </c>
      <c r="DB1863">
        <v>116.14525727570881</v>
      </c>
      <c r="DC1863">
        <v>4</v>
      </c>
      <c r="DD1863">
        <v>0.9</v>
      </c>
      <c r="DF1863">
        <v>0.219</v>
      </c>
    </row>
    <row r="1864" spans="1:110" x14ac:dyDescent="0.25">
      <c r="A1864" s="74">
        <v>3</v>
      </c>
      <c r="B1864" s="44">
        <v>5</v>
      </c>
      <c r="C1864" s="44">
        <v>0</v>
      </c>
      <c r="D1864" s="44">
        <v>1</v>
      </c>
      <c r="E1864" s="44">
        <v>0.32196069607740202</v>
      </c>
      <c r="F1864" s="44">
        <v>1673.452027</v>
      </c>
      <c r="G1864" s="75">
        <v>123.1</v>
      </c>
      <c r="H1864" s="74">
        <v>0.42199999999999999</v>
      </c>
      <c r="I1864" s="44">
        <v>4</v>
      </c>
      <c r="J1864" s="75">
        <v>0</v>
      </c>
      <c r="K1864" s="74">
        <v>0.35899999999999999</v>
      </c>
      <c r="L1864" s="44">
        <v>4</v>
      </c>
      <c r="M1864" s="75">
        <v>0</v>
      </c>
      <c r="N1864" s="44">
        <v>0.29699999999999999</v>
      </c>
      <c r="O1864" s="44">
        <v>4</v>
      </c>
      <c r="P1864" s="75">
        <v>0</v>
      </c>
      <c r="Q1864" s="80">
        <f t="shared" si="146"/>
        <v>0.35933333333333328</v>
      </c>
      <c r="R1864" s="88">
        <f t="shared" si="146"/>
        <v>4</v>
      </c>
      <c r="T1864" s="74">
        <v>0.81200000000000006</v>
      </c>
      <c r="U1864" s="44">
        <v>7</v>
      </c>
      <c r="V1864" s="44">
        <v>0</v>
      </c>
      <c r="W1864" s="44">
        <v>0</v>
      </c>
      <c r="X1864" s="44">
        <v>23</v>
      </c>
      <c r="Y1864" s="44">
        <v>217</v>
      </c>
      <c r="Z1864" s="44">
        <v>23</v>
      </c>
      <c r="AA1864" s="44">
        <v>0</v>
      </c>
      <c r="AB1864" s="44">
        <v>23</v>
      </c>
      <c r="AC1864" s="44">
        <v>237</v>
      </c>
      <c r="AD1864" s="44">
        <v>23</v>
      </c>
      <c r="AE1864" s="44">
        <v>116.51998554770688</v>
      </c>
      <c r="AF1864" s="44">
        <v>4</v>
      </c>
      <c r="AG1864" s="75">
        <v>0.9</v>
      </c>
      <c r="AH1864" s="74">
        <v>0.84399999999999997</v>
      </c>
      <c r="AI1864" s="44">
        <v>7</v>
      </c>
      <c r="AJ1864" s="44">
        <v>0</v>
      </c>
      <c r="AK1864" s="44">
        <v>0</v>
      </c>
      <c r="AL1864" s="44">
        <v>23</v>
      </c>
      <c r="AM1864" s="44">
        <v>217</v>
      </c>
      <c r="AN1864" s="44">
        <v>23</v>
      </c>
      <c r="AO1864" s="44">
        <v>0</v>
      </c>
      <c r="AP1864" s="44">
        <v>23</v>
      </c>
      <c r="AQ1864" s="44">
        <v>237</v>
      </c>
      <c r="AR1864" s="44">
        <v>23</v>
      </c>
      <c r="AS1864" s="44">
        <v>116.51998554770688</v>
      </c>
      <c r="AT1864" s="44">
        <v>4</v>
      </c>
      <c r="AU1864" s="75">
        <v>0.9</v>
      </c>
      <c r="AW1864">
        <v>7</v>
      </c>
      <c r="AX1864">
        <v>0</v>
      </c>
      <c r="AY1864">
        <v>0</v>
      </c>
      <c r="AZ1864">
        <v>23</v>
      </c>
      <c r="BA1864">
        <v>217</v>
      </c>
      <c r="BB1864">
        <v>23</v>
      </c>
      <c r="BC1864">
        <v>0</v>
      </c>
      <c r="BD1864">
        <v>23</v>
      </c>
      <c r="BE1864">
        <v>237</v>
      </c>
      <c r="BF1864">
        <v>23</v>
      </c>
      <c r="BG1864">
        <v>116.51998554770688</v>
      </c>
      <c r="BH1864">
        <v>4</v>
      </c>
      <c r="BI1864">
        <v>0.9</v>
      </c>
      <c r="BJ1864" s="74">
        <f t="shared" si="145"/>
        <v>0.82800000000000007</v>
      </c>
      <c r="BK1864" s="92">
        <f t="shared" si="147"/>
        <v>7</v>
      </c>
      <c r="BN1864" s="67">
        <f t="shared" si="148"/>
        <v>0.46866666666666679</v>
      </c>
      <c r="BO1864" s="9">
        <f t="shared" si="149"/>
        <v>3</v>
      </c>
      <c r="BQ1864">
        <v>0.29599999999999999</v>
      </c>
      <c r="BR1864">
        <v>0.29599999999999999</v>
      </c>
      <c r="BT1864">
        <v>0.28100000000000003</v>
      </c>
      <c r="BU1864">
        <v>7</v>
      </c>
      <c r="BV1864">
        <v>0</v>
      </c>
      <c r="BW1864">
        <v>0</v>
      </c>
      <c r="BX1864">
        <v>23</v>
      </c>
      <c r="BY1864">
        <v>217</v>
      </c>
      <c r="BZ1864">
        <v>23</v>
      </c>
      <c r="CA1864">
        <v>0</v>
      </c>
      <c r="CB1864">
        <v>23</v>
      </c>
      <c r="CC1864">
        <v>237</v>
      </c>
      <c r="CD1864">
        <v>23</v>
      </c>
      <c r="CE1864">
        <v>116.51998554770688</v>
      </c>
      <c r="CF1864">
        <v>4</v>
      </c>
      <c r="CG1864">
        <v>0.9</v>
      </c>
      <c r="CM1864">
        <v>0.28100000000000003</v>
      </c>
      <c r="CQ1864" t="s">
        <v>162</v>
      </c>
      <c r="CR1864" t="s">
        <v>177</v>
      </c>
      <c r="CS1864" t="s">
        <v>183</v>
      </c>
      <c r="CT1864">
        <v>0</v>
      </c>
      <c r="CU1864">
        <v>23</v>
      </c>
      <c r="CV1864">
        <v>217</v>
      </c>
      <c r="CW1864">
        <v>23</v>
      </c>
      <c r="CX1864">
        <v>0</v>
      </c>
      <c r="CY1864">
        <v>23</v>
      </c>
      <c r="CZ1864">
        <v>237</v>
      </c>
      <c r="DA1864">
        <v>23</v>
      </c>
      <c r="DB1864">
        <v>116.51998554770688</v>
      </c>
      <c r="DC1864">
        <v>4</v>
      </c>
      <c r="DD1864">
        <v>0.9</v>
      </c>
      <c r="DF1864">
        <v>0.25</v>
      </c>
    </row>
    <row r="1865" spans="1:110" x14ac:dyDescent="0.25">
      <c r="A1865" s="74">
        <v>3</v>
      </c>
      <c r="B1865" s="44">
        <v>5</v>
      </c>
      <c r="C1865" s="44">
        <v>0</v>
      </c>
      <c r="D1865" s="44">
        <v>2</v>
      </c>
      <c r="E1865" s="44">
        <v>0.41949870058927902</v>
      </c>
      <c r="F1865" s="44">
        <v>1706.64928849999</v>
      </c>
      <c r="G1865" s="75">
        <v>131.15</v>
      </c>
      <c r="H1865" s="74">
        <v>0.45300000000000001</v>
      </c>
      <c r="I1865" s="44">
        <v>4</v>
      </c>
      <c r="J1865" s="75">
        <v>0</v>
      </c>
      <c r="K1865" s="74">
        <v>0.39</v>
      </c>
      <c r="L1865" s="44">
        <v>4</v>
      </c>
      <c r="M1865" s="75">
        <v>0</v>
      </c>
      <c r="N1865" s="44">
        <v>0.28199999999999997</v>
      </c>
      <c r="O1865" s="44">
        <v>4</v>
      </c>
      <c r="P1865" s="75">
        <v>0</v>
      </c>
      <c r="Q1865" s="80">
        <f t="shared" si="146"/>
        <v>0.375</v>
      </c>
      <c r="R1865" s="88">
        <f t="shared" si="146"/>
        <v>4</v>
      </c>
      <c r="T1865" s="74">
        <v>0.82899999999999996</v>
      </c>
      <c r="U1865" s="44">
        <v>7</v>
      </c>
      <c r="V1865" s="44">
        <v>0</v>
      </c>
      <c r="W1865" s="44">
        <v>0</v>
      </c>
      <c r="X1865" s="44">
        <v>23</v>
      </c>
      <c r="Y1865" s="44">
        <v>217.000001</v>
      </c>
      <c r="Z1865" s="44">
        <v>23</v>
      </c>
      <c r="AA1865" s="44">
        <v>0</v>
      </c>
      <c r="AB1865" s="44">
        <v>23</v>
      </c>
      <c r="AC1865" s="44">
        <v>237</v>
      </c>
      <c r="AD1865" s="44">
        <v>23</v>
      </c>
      <c r="AE1865" s="44">
        <v>115.99951164939807</v>
      </c>
      <c r="AF1865" s="44">
        <v>4</v>
      </c>
      <c r="AG1865" s="75">
        <v>0.9</v>
      </c>
      <c r="AH1865" s="74">
        <v>0.86</v>
      </c>
      <c r="AI1865" s="44">
        <v>7</v>
      </c>
      <c r="AJ1865" s="44">
        <v>0</v>
      </c>
      <c r="AK1865" s="44">
        <v>0</v>
      </c>
      <c r="AL1865" s="44">
        <v>23</v>
      </c>
      <c r="AM1865" s="44">
        <v>217.000001</v>
      </c>
      <c r="AN1865" s="44">
        <v>23</v>
      </c>
      <c r="AO1865" s="44">
        <v>0</v>
      </c>
      <c r="AP1865" s="44">
        <v>23</v>
      </c>
      <c r="AQ1865" s="44">
        <v>237</v>
      </c>
      <c r="AR1865" s="44">
        <v>23</v>
      </c>
      <c r="AS1865" s="44">
        <v>115.99951164939807</v>
      </c>
      <c r="AT1865" s="44">
        <v>4</v>
      </c>
      <c r="AU1865" s="75">
        <v>0.9</v>
      </c>
      <c r="AW1865">
        <v>7</v>
      </c>
      <c r="AX1865">
        <v>0</v>
      </c>
      <c r="AY1865">
        <v>0</v>
      </c>
      <c r="AZ1865">
        <v>23</v>
      </c>
      <c r="BA1865">
        <v>217.000001</v>
      </c>
      <c r="BB1865">
        <v>23</v>
      </c>
      <c r="BC1865">
        <v>0</v>
      </c>
      <c r="BD1865">
        <v>23</v>
      </c>
      <c r="BE1865">
        <v>237</v>
      </c>
      <c r="BF1865">
        <v>23</v>
      </c>
      <c r="BG1865">
        <v>115.99951164939807</v>
      </c>
      <c r="BH1865">
        <v>4</v>
      </c>
      <c r="BI1865">
        <v>0.9</v>
      </c>
      <c r="BJ1865" s="74">
        <f t="shared" si="145"/>
        <v>0.84450000000000003</v>
      </c>
      <c r="BK1865" s="92">
        <f t="shared" si="147"/>
        <v>7</v>
      </c>
      <c r="BN1865" s="67">
        <f t="shared" si="148"/>
        <v>0.46950000000000003</v>
      </c>
      <c r="BO1865" s="9">
        <f t="shared" si="149"/>
        <v>3</v>
      </c>
      <c r="BQ1865">
        <v>0.28100000000000003</v>
      </c>
      <c r="BR1865">
        <v>0.28100000000000003</v>
      </c>
      <c r="BT1865">
        <v>0.26600000000000001</v>
      </c>
      <c r="BU1865">
        <v>7</v>
      </c>
      <c r="BV1865">
        <v>0</v>
      </c>
      <c r="BW1865">
        <v>0</v>
      </c>
      <c r="BX1865">
        <v>23</v>
      </c>
      <c r="BY1865">
        <v>217.000001</v>
      </c>
      <c r="BZ1865">
        <v>23</v>
      </c>
      <c r="CA1865">
        <v>0</v>
      </c>
      <c r="CB1865">
        <v>23</v>
      </c>
      <c r="CC1865">
        <v>237</v>
      </c>
      <c r="CD1865">
        <v>23</v>
      </c>
      <c r="CE1865">
        <v>115.99951164939807</v>
      </c>
      <c r="CF1865">
        <v>4</v>
      </c>
      <c r="CG1865">
        <v>0.9</v>
      </c>
      <c r="CM1865">
        <v>0.26600000000000001</v>
      </c>
      <c r="CQ1865" t="s">
        <v>162</v>
      </c>
      <c r="CR1865" t="s">
        <v>178</v>
      </c>
      <c r="CS1865" t="s">
        <v>183</v>
      </c>
      <c r="CT1865">
        <v>0</v>
      </c>
      <c r="CU1865">
        <v>23</v>
      </c>
      <c r="CV1865">
        <v>217.000001</v>
      </c>
      <c r="CW1865">
        <v>23</v>
      </c>
      <c r="CX1865">
        <v>0</v>
      </c>
      <c r="CY1865">
        <v>23</v>
      </c>
      <c r="CZ1865">
        <v>237</v>
      </c>
      <c r="DA1865">
        <v>23</v>
      </c>
      <c r="DB1865">
        <v>115.99951164939807</v>
      </c>
      <c r="DC1865">
        <v>4</v>
      </c>
      <c r="DD1865">
        <v>0.9</v>
      </c>
      <c r="DF1865">
        <v>0.23499999999999999</v>
      </c>
    </row>
    <row r="1866" spans="1:110" x14ac:dyDescent="0.25">
      <c r="A1866" s="74">
        <v>4</v>
      </c>
      <c r="B1866" s="44">
        <v>0</v>
      </c>
      <c r="C1866" s="44">
        <v>0</v>
      </c>
      <c r="D1866" s="44">
        <v>6</v>
      </c>
      <c r="E1866" s="44">
        <v>-0.49170244558791698</v>
      </c>
      <c r="F1866" s="44">
        <v>1350.966903</v>
      </c>
      <c r="G1866" s="75">
        <v>101.5</v>
      </c>
      <c r="H1866" s="74">
        <v>0.59299999999999997</v>
      </c>
      <c r="I1866" s="44">
        <v>4</v>
      </c>
      <c r="J1866" s="75">
        <v>0</v>
      </c>
      <c r="K1866" s="74">
        <v>0.35899999999999999</v>
      </c>
      <c r="L1866" s="44">
        <v>4</v>
      </c>
      <c r="M1866" s="75">
        <v>0</v>
      </c>
      <c r="N1866" s="44">
        <v>0.28100000000000003</v>
      </c>
      <c r="O1866" s="44">
        <v>4</v>
      </c>
      <c r="P1866" s="75">
        <v>0</v>
      </c>
      <c r="Q1866" s="80">
        <f t="shared" si="146"/>
        <v>0.41100000000000003</v>
      </c>
      <c r="R1866" s="88">
        <f t="shared" si="146"/>
        <v>4</v>
      </c>
      <c r="T1866" s="74">
        <v>0.71899999999999997</v>
      </c>
      <c r="U1866" s="44">
        <v>6</v>
      </c>
      <c r="V1866" s="44">
        <v>0</v>
      </c>
      <c r="W1866" s="44">
        <v>0</v>
      </c>
      <c r="X1866" s="44">
        <v>23</v>
      </c>
      <c r="Y1866" s="44">
        <v>0</v>
      </c>
      <c r="Z1866" s="44">
        <v>23</v>
      </c>
      <c r="AA1866" s="44">
        <v>0</v>
      </c>
      <c r="AB1866" s="44">
        <v>23</v>
      </c>
      <c r="AC1866" s="44">
        <v>237</v>
      </c>
      <c r="AD1866" s="44">
        <v>23</v>
      </c>
      <c r="AE1866" s="44">
        <v>119.15873855711644</v>
      </c>
      <c r="AF1866" s="44">
        <v>4</v>
      </c>
      <c r="AG1866" s="75">
        <v>0.9</v>
      </c>
      <c r="AH1866" s="74">
        <v>0.76600000000000001</v>
      </c>
      <c r="AI1866" s="44">
        <v>6</v>
      </c>
      <c r="AJ1866" s="44">
        <v>0</v>
      </c>
      <c r="AK1866" s="44">
        <v>0</v>
      </c>
      <c r="AL1866" s="44">
        <v>23</v>
      </c>
      <c r="AM1866" s="44">
        <v>0</v>
      </c>
      <c r="AN1866" s="44">
        <v>23</v>
      </c>
      <c r="AO1866" s="44">
        <v>0</v>
      </c>
      <c r="AP1866" s="44">
        <v>23</v>
      </c>
      <c r="AQ1866" s="44">
        <v>237</v>
      </c>
      <c r="AR1866" s="44">
        <v>23</v>
      </c>
      <c r="AS1866" s="44">
        <v>119.15873855711644</v>
      </c>
      <c r="AT1866" s="44">
        <v>4</v>
      </c>
      <c r="AU1866" s="75">
        <v>0.9</v>
      </c>
      <c r="AW1866">
        <v>6</v>
      </c>
      <c r="AX1866">
        <v>0</v>
      </c>
      <c r="AY1866">
        <v>0</v>
      </c>
      <c r="AZ1866">
        <v>23</v>
      </c>
      <c r="BA1866">
        <v>0</v>
      </c>
      <c r="BB1866">
        <v>23</v>
      </c>
      <c r="BC1866">
        <v>0</v>
      </c>
      <c r="BD1866">
        <v>23</v>
      </c>
      <c r="BE1866">
        <v>237</v>
      </c>
      <c r="BF1866">
        <v>23</v>
      </c>
      <c r="BG1866">
        <v>119.15873855711644</v>
      </c>
      <c r="BH1866">
        <v>4</v>
      </c>
      <c r="BI1866">
        <v>0.9</v>
      </c>
      <c r="BJ1866" s="74">
        <f t="shared" si="145"/>
        <v>0.74249999999999994</v>
      </c>
      <c r="BK1866" s="92">
        <f t="shared" si="147"/>
        <v>6</v>
      </c>
      <c r="BN1866" s="67">
        <f t="shared" si="148"/>
        <v>0.33149999999999991</v>
      </c>
      <c r="BO1866" s="9">
        <f t="shared" si="149"/>
        <v>2</v>
      </c>
      <c r="BQ1866">
        <v>0.26600000000000001</v>
      </c>
      <c r="BR1866">
        <v>0.26600000000000001</v>
      </c>
      <c r="BT1866">
        <v>0.25</v>
      </c>
      <c r="BU1866">
        <v>6</v>
      </c>
      <c r="BV1866">
        <v>0</v>
      </c>
      <c r="BW1866">
        <v>0</v>
      </c>
      <c r="BX1866">
        <v>23</v>
      </c>
      <c r="BY1866">
        <v>0</v>
      </c>
      <c r="BZ1866">
        <v>23</v>
      </c>
      <c r="CA1866">
        <v>0</v>
      </c>
      <c r="CB1866">
        <v>23</v>
      </c>
      <c r="CC1866">
        <v>237</v>
      </c>
      <c r="CD1866">
        <v>23</v>
      </c>
      <c r="CE1866">
        <v>119.15873855711644</v>
      </c>
      <c r="CF1866">
        <v>4</v>
      </c>
      <c r="CG1866">
        <v>0.9</v>
      </c>
      <c r="CM1866">
        <v>0.25</v>
      </c>
      <c r="CQ1866" t="s">
        <v>162</v>
      </c>
      <c r="CR1866" t="s">
        <v>170</v>
      </c>
      <c r="CS1866" t="s">
        <v>169</v>
      </c>
      <c r="CT1866">
        <v>0</v>
      </c>
      <c r="CU1866">
        <v>23</v>
      </c>
      <c r="CV1866">
        <v>0</v>
      </c>
      <c r="CW1866">
        <v>23</v>
      </c>
      <c r="CX1866">
        <v>0</v>
      </c>
      <c r="CY1866">
        <v>23</v>
      </c>
      <c r="CZ1866">
        <v>237</v>
      </c>
      <c r="DA1866">
        <v>23</v>
      </c>
      <c r="DB1866">
        <v>119.15873855711644</v>
      </c>
      <c r="DC1866">
        <v>4</v>
      </c>
      <c r="DD1866">
        <v>0.9</v>
      </c>
      <c r="DF1866">
        <v>0.20399999999999999</v>
      </c>
    </row>
    <row r="1867" spans="1:110" x14ac:dyDescent="0.25">
      <c r="A1867" s="74">
        <v>4</v>
      </c>
      <c r="B1867" s="44">
        <v>0</v>
      </c>
      <c r="C1867" s="44">
        <v>0</v>
      </c>
      <c r="D1867" s="44">
        <v>7</v>
      </c>
      <c r="E1867" s="44">
        <v>-0.39416444107603998</v>
      </c>
      <c r="F1867" s="44">
        <v>1384.1641645</v>
      </c>
      <c r="G1867" s="75">
        <v>109.55</v>
      </c>
      <c r="H1867" s="74">
        <v>0.45300000000000001</v>
      </c>
      <c r="I1867" s="44">
        <v>4</v>
      </c>
      <c r="J1867" s="75">
        <v>0</v>
      </c>
      <c r="K1867" s="74">
        <v>0.34399999999999997</v>
      </c>
      <c r="L1867" s="44">
        <v>4</v>
      </c>
      <c r="M1867" s="75">
        <v>0</v>
      </c>
      <c r="N1867" s="44">
        <v>0.29699999999999999</v>
      </c>
      <c r="O1867" s="44">
        <v>4</v>
      </c>
      <c r="P1867" s="75">
        <v>0</v>
      </c>
      <c r="Q1867" s="80">
        <f t="shared" si="146"/>
        <v>0.36466666666666664</v>
      </c>
      <c r="R1867" s="88">
        <f t="shared" si="146"/>
        <v>4</v>
      </c>
      <c r="T1867" s="74">
        <v>0.73399999999999999</v>
      </c>
      <c r="U1867" s="44">
        <v>6</v>
      </c>
      <c r="V1867" s="44">
        <v>0</v>
      </c>
      <c r="W1867" s="44">
        <v>0</v>
      </c>
      <c r="X1867" s="44">
        <v>23</v>
      </c>
      <c r="Y1867" s="44">
        <v>0</v>
      </c>
      <c r="Z1867" s="44">
        <v>23</v>
      </c>
      <c r="AA1867" s="44">
        <v>0</v>
      </c>
      <c r="AB1867" s="44">
        <v>23</v>
      </c>
      <c r="AC1867" s="44">
        <v>237</v>
      </c>
      <c r="AD1867" s="44">
        <v>23</v>
      </c>
      <c r="AE1867" s="44">
        <v>118.45371681594425</v>
      </c>
      <c r="AF1867" s="44">
        <v>4</v>
      </c>
      <c r="AG1867" s="75">
        <v>0.9</v>
      </c>
      <c r="AH1867" s="74">
        <v>0.75</v>
      </c>
      <c r="AI1867" s="44">
        <v>6</v>
      </c>
      <c r="AJ1867" s="44">
        <v>0</v>
      </c>
      <c r="AK1867" s="44">
        <v>0</v>
      </c>
      <c r="AL1867" s="44">
        <v>23</v>
      </c>
      <c r="AM1867" s="44">
        <v>0</v>
      </c>
      <c r="AN1867" s="44">
        <v>23</v>
      </c>
      <c r="AO1867" s="44">
        <v>0</v>
      </c>
      <c r="AP1867" s="44">
        <v>23</v>
      </c>
      <c r="AQ1867" s="44">
        <v>237</v>
      </c>
      <c r="AR1867" s="44">
        <v>23</v>
      </c>
      <c r="AS1867" s="44">
        <v>118.45371681594425</v>
      </c>
      <c r="AT1867" s="44">
        <v>4</v>
      </c>
      <c r="AU1867" s="75">
        <v>0.9</v>
      </c>
      <c r="AW1867">
        <v>6</v>
      </c>
      <c r="AX1867">
        <v>0</v>
      </c>
      <c r="AY1867">
        <v>0</v>
      </c>
      <c r="AZ1867">
        <v>23</v>
      </c>
      <c r="BA1867">
        <v>0</v>
      </c>
      <c r="BB1867">
        <v>23</v>
      </c>
      <c r="BC1867">
        <v>0</v>
      </c>
      <c r="BD1867">
        <v>23</v>
      </c>
      <c r="BE1867">
        <v>237</v>
      </c>
      <c r="BF1867">
        <v>23</v>
      </c>
      <c r="BG1867">
        <v>118.45371681594425</v>
      </c>
      <c r="BH1867">
        <v>4</v>
      </c>
      <c r="BI1867">
        <v>0.9</v>
      </c>
      <c r="BJ1867" s="74">
        <f t="shared" si="145"/>
        <v>0.74199999999999999</v>
      </c>
      <c r="BK1867" s="92">
        <f t="shared" si="147"/>
        <v>6</v>
      </c>
      <c r="BN1867" s="67">
        <f t="shared" si="148"/>
        <v>0.37733333333333335</v>
      </c>
      <c r="BO1867" s="9">
        <f t="shared" si="149"/>
        <v>2</v>
      </c>
      <c r="BQ1867">
        <v>0.25</v>
      </c>
      <c r="BR1867">
        <v>0.25</v>
      </c>
      <c r="BT1867">
        <v>0.25</v>
      </c>
      <c r="BU1867">
        <v>6</v>
      </c>
      <c r="BV1867">
        <v>0</v>
      </c>
      <c r="BW1867">
        <v>0</v>
      </c>
      <c r="BX1867">
        <v>23</v>
      </c>
      <c r="BY1867">
        <v>0</v>
      </c>
      <c r="BZ1867">
        <v>23</v>
      </c>
      <c r="CA1867">
        <v>0</v>
      </c>
      <c r="CB1867">
        <v>23</v>
      </c>
      <c r="CC1867">
        <v>237</v>
      </c>
      <c r="CD1867">
        <v>23</v>
      </c>
      <c r="CE1867">
        <v>118.45371681594425</v>
      </c>
      <c r="CF1867">
        <v>4</v>
      </c>
      <c r="CG1867">
        <v>0.9</v>
      </c>
      <c r="CM1867">
        <v>0.25</v>
      </c>
      <c r="CQ1867" t="s">
        <v>162</v>
      </c>
      <c r="CR1867" t="s">
        <v>172</v>
      </c>
      <c r="CS1867" t="s">
        <v>169</v>
      </c>
      <c r="CT1867">
        <v>0</v>
      </c>
      <c r="CU1867">
        <v>23</v>
      </c>
      <c r="CV1867">
        <v>0</v>
      </c>
      <c r="CW1867">
        <v>23</v>
      </c>
      <c r="CX1867">
        <v>0</v>
      </c>
      <c r="CY1867">
        <v>23</v>
      </c>
      <c r="CZ1867">
        <v>237</v>
      </c>
      <c r="DA1867">
        <v>23</v>
      </c>
      <c r="DB1867">
        <v>118.45371681594425</v>
      </c>
      <c r="DC1867">
        <v>4</v>
      </c>
      <c r="DD1867">
        <v>0.9</v>
      </c>
      <c r="DF1867">
        <v>0.219</v>
      </c>
    </row>
    <row r="1868" spans="1:110" x14ac:dyDescent="0.25">
      <c r="A1868" s="74">
        <v>4</v>
      </c>
      <c r="B1868" s="44">
        <v>0</v>
      </c>
      <c r="C1868" s="44">
        <v>0</v>
      </c>
      <c r="D1868" s="44">
        <v>8</v>
      </c>
      <c r="E1868" s="44">
        <v>-0.29662643656416299</v>
      </c>
      <c r="F1868" s="44">
        <v>1417.3614259999999</v>
      </c>
      <c r="G1868" s="75">
        <v>117.6</v>
      </c>
      <c r="H1868" s="74">
        <v>0.437</v>
      </c>
      <c r="I1868" s="44">
        <v>4</v>
      </c>
      <c r="J1868" s="75">
        <v>0</v>
      </c>
      <c r="K1868" s="74">
        <v>0.36</v>
      </c>
      <c r="L1868" s="44">
        <v>4</v>
      </c>
      <c r="M1868" s="75">
        <v>0</v>
      </c>
      <c r="N1868" s="44">
        <v>0.29699999999999999</v>
      </c>
      <c r="O1868" s="44">
        <v>4</v>
      </c>
      <c r="P1868" s="75">
        <v>0</v>
      </c>
      <c r="Q1868" s="80">
        <f t="shared" si="146"/>
        <v>0.36466666666666664</v>
      </c>
      <c r="R1868" s="88">
        <f t="shared" si="146"/>
        <v>4</v>
      </c>
      <c r="T1868" s="74">
        <v>0.71899999999999997</v>
      </c>
      <c r="U1868" s="44">
        <v>6</v>
      </c>
      <c r="V1868" s="44">
        <v>0</v>
      </c>
      <c r="W1868" s="44">
        <v>0</v>
      </c>
      <c r="X1868" s="44">
        <v>23</v>
      </c>
      <c r="Y1868" s="44">
        <v>0</v>
      </c>
      <c r="Z1868" s="44">
        <v>23</v>
      </c>
      <c r="AA1868" s="44">
        <v>0</v>
      </c>
      <c r="AB1868" s="44">
        <v>23</v>
      </c>
      <c r="AC1868" s="44">
        <v>237</v>
      </c>
      <c r="AD1868" s="44">
        <v>23</v>
      </c>
      <c r="AE1868" s="44">
        <v>117.7816988441642</v>
      </c>
      <c r="AF1868" s="44">
        <v>4</v>
      </c>
      <c r="AG1868" s="75">
        <v>0.9</v>
      </c>
      <c r="AH1868" s="74">
        <v>0.73399999999999999</v>
      </c>
      <c r="AI1868" s="44">
        <v>6</v>
      </c>
      <c r="AJ1868" s="44">
        <v>0</v>
      </c>
      <c r="AK1868" s="44">
        <v>0</v>
      </c>
      <c r="AL1868" s="44">
        <v>23</v>
      </c>
      <c r="AM1868" s="44">
        <v>0</v>
      </c>
      <c r="AN1868" s="44">
        <v>23</v>
      </c>
      <c r="AO1868" s="44">
        <v>0</v>
      </c>
      <c r="AP1868" s="44">
        <v>23</v>
      </c>
      <c r="AQ1868" s="44">
        <v>237</v>
      </c>
      <c r="AR1868" s="44">
        <v>23</v>
      </c>
      <c r="AS1868" s="44">
        <v>117.7816988441642</v>
      </c>
      <c r="AT1868" s="44">
        <v>4</v>
      </c>
      <c r="AU1868" s="75">
        <v>0.9</v>
      </c>
      <c r="AW1868">
        <v>6</v>
      </c>
      <c r="AX1868">
        <v>0</v>
      </c>
      <c r="AY1868">
        <v>0</v>
      </c>
      <c r="AZ1868">
        <v>23</v>
      </c>
      <c r="BA1868">
        <v>0</v>
      </c>
      <c r="BB1868">
        <v>23</v>
      </c>
      <c r="BC1868">
        <v>0</v>
      </c>
      <c r="BD1868">
        <v>23</v>
      </c>
      <c r="BE1868">
        <v>237</v>
      </c>
      <c r="BF1868">
        <v>23</v>
      </c>
      <c r="BG1868">
        <v>117.7816988441642</v>
      </c>
      <c r="BH1868">
        <v>4</v>
      </c>
      <c r="BI1868">
        <v>0.9</v>
      </c>
      <c r="BJ1868" s="74">
        <f t="shared" si="145"/>
        <v>0.72649999999999992</v>
      </c>
      <c r="BK1868" s="92">
        <f t="shared" si="147"/>
        <v>6</v>
      </c>
      <c r="BN1868" s="67">
        <f t="shared" si="148"/>
        <v>0.36183333333333328</v>
      </c>
      <c r="BO1868" s="9">
        <f t="shared" si="149"/>
        <v>2</v>
      </c>
      <c r="BQ1868">
        <v>0.25</v>
      </c>
      <c r="BR1868">
        <v>0.25</v>
      </c>
      <c r="BT1868">
        <v>0.23400000000000001</v>
      </c>
      <c r="BU1868">
        <v>6</v>
      </c>
      <c r="BV1868">
        <v>0</v>
      </c>
      <c r="BW1868">
        <v>0</v>
      </c>
      <c r="BX1868">
        <v>23</v>
      </c>
      <c r="BY1868">
        <v>0</v>
      </c>
      <c r="BZ1868">
        <v>23</v>
      </c>
      <c r="CA1868">
        <v>0</v>
      </c>
      <c r="CB1868">
        <v>23</v>
      </c>
      <c r="CC1868">
        <v>237</v>
      </c>
      <c r="CD1868">
        <v>23</v>
      </c>
      <c r="CE1868">
        <v>117.7816988441642</v>
      </c>
      <c r="CF1868">
        <v>4</v>
      </c>
      <c r="CG1868">
        <v>0.9</v>
      </c>
      <c r="CM1868">
        <v>0.23400000000000001</v>
      </c>
      <c r="CQ1868" t="s">
        <v>162</v>
      </c>
      <c r="CR1868" t="s">
        <v>173</v>
      </c>
      <c r="CS1868" t="s">
        <v>169</v>
      </c>
      <c r="CT1868">
        <v>0</v>
      </c>
      <c r="CU1868">
        <v>23</v>
      </c>
      <c r="CV1868">
        <v>0</v>
      </c>
      <c r="CW1868">
        <v>23</v>
      </c>
      <c r="CX1868">
        <v>0</v>
      </c>
      <c r="CY1868">
        <v>23</v>
      </c>
      <c r="CZ1868">
        <v>237</v>
      </c>
      <c r="DA1868">
        <v>23</v>
      </c>
      <c r="DB1868">
        <v>117.7816988441642</v>
      </c>
      <c r="DC1868">
        <v>4</v>
      </c>
      <c r="DD1868">
        <v>0.9</v>
      </c>
      <c r="DF1868">
        <v>0.23400000000000001</v>
      </c>
    </row>
    <row r="1869" spans="1:110" x14ac:dyDescent="0.25">
      <c r="A1869" s="74">
        <v>4</v>
      </c>
      <c r="B1869" s="44">
        <v>0</v>
      </c>
      <c r="C1869" s="44">
        <v>0</v>
      </c>
      <c r="D1869" s="44">
        <v>9</v>
      </c>
      <c r="E1869" s="44">
        <v>-0.19908843205228599</v>
      </c>
      <c r="F1869" s="44">
        <v>1450.5586874999999</v>
      </c>
      <c r="G1869" s="75">
        <v>125.65</v>
      </c>
      <c r="H1869" s="74">
        <v>0.48499999999999999</v>
      </c>
      <c r="I1869" s="44">
        <v>4</v>
      </c>
      <c r="J1869" s="75">
        <v>0</v>
      </c>
      <c r="K1869" s="74">
        <v>0.34399999999999997</v>
      </c>
      <c r="L1869" s="44">
        <v>4</v>
      </c>
      <c r="M1869" s="75">
        <v>0</v>
      </c>
      <c r="N1869" s="44">
        <v>0.29699999999999999</v>
      </c>
      <c r="O1869" s="44">
        <v>4</v>
      </c>
      <c r="P1869" s="75">
        <v>0</v>
      </c>
      <c r="Q1869" s="80">
        <f t="shared" si="146"/>
        <v>0.3753333333333333</v>
      </c>
      <c r="R1869" s="88">
        <f t="shared" si="146"/>
        <v>4</v>
      </c>
      <c r="T1869" s="74">
        <v>0.73399999999999999</v>
      </c>
      <c r="U1869" s="44">
        <v>6</v>
      </c>
      <c r="V1869" s="44">
        <v>0</v>
      </c>
      <c r="W1869" s="44">
        <v>0</v>
      </c>
      <c r="X1869" s="44">
        <v>23</v>
      </c>
      <c r="Y1869" s="44">
        <v>0</v>
      </c>
      <c r="Z1869" s="44">
        <v>23</v>
      </c>
      <c r="AA1869" s="44">
        <v>0</v>
      </c>
      <c r="AB1869" s="44">
        <v>23</v>
      </c>
      <c r="AC1869" s="44">
        <v>237</v>
      </c>
      <c r="AD1869" s="44">
        <v>23</v>
      </c>
      <c r="AE1869" s="44">
        <v>117.14041861896906</v>
      </c>
      <c r="AF1869" s="44">
        <v>4</v>
      </c>
      <c r="AG1869" s="75">
        <v>0.9</v>
      </c>
      <c r="AH1869" s="74">
        <v>0.78200000000000003</v>
      </c>
      <c r="AI1869" s="44">
        <v>6</v>
      </c>
      <c r="AJ1869" s="44">
        <v>0</v>
      </c>
      <c r="AK1869" s="44">
        <v>0</v>
      </c>
      <c r="AL1869" s="44">
        <v>23</v>
      </c>
      <c r="AM1869" s="44">
        <v>0</v>
      </c>
      <c r="AN1869" s="44">
        <v>23</v>
      </c>
      <c r="AO1869" s="44">
        <v>0</v>
      </c>
      <c r="AP1869" s="44">
        <v>23</v>
      </c>
      <c r="AQ1869" s="44">
        <v>237</v>
      </c>
      <c r="AR1869" s="44">
        <v>23</v>
      </c>
      <c r="AS1869" s="44">
        <v>117.14041861896906</v>
      </c>
      <c r="AT1869" s="44">
        <v>4</v>
      </c>
      <c r="AU1869" s="75">
        <v>0.9</v>
      </c>
      <c r="AW1869">
        <v>6</v>
      </c>
      <c r="AX1869">
        <v>0</v>
      </c>
      <c r="AY1869">
        <v>0</v>
      </c>
      <c r="AZ1869">
        <v>23</v>
      </c>
      <c r="BA1869">
        <v>0</v>
      </c>
      <c r="BB1869">
        <v>23</v>
      </c>
      <c r="BC1869">
        <v>0</v>
      </c>
      <c r="BD1869">
        <v>23</v>
      </c>
      <c r="BE1869">
        <v>237</v>
      </c>
      <c r="BF1869">
        <v>23</v>
      </c>
      <c r="BG1869">
        <v>117.14041861896906</v>
      </c>
      <c r="BH1869">
        <v>4</v>
      </c>
      <c r="BI1869">
        <v>0.9</v>
      </c>
      <c r="BJ1869" s="74">
        <f t="shared" si="145"/>
        <v>0.75800000000000001</v>
      </c>
      <c r="BK1869" s="92">
        <f t="shared" si="147"/>
        <v>6</v>
      </c>
      <c r="BN1869" s="67">
        <f t="shared" si="148"/>
        <v>0.38266666666666671</v>
      </c>
      <c r="BO1869" s="9">
        <f t="shared" si="149"/>
        <v>2</v>
      </c>
      <c r="BQ1869">
        <v>0.25</v>
      </c>
      <c r="BR1869">
        <v>0.25</v>
      </c>
      <c r="BT1869">
        <v>0.23400000000000001</v>
      </c>
      <c r="BU1869">
        <v>6</v>
      </c>
      <c r="BV1869">
        <v>0</v>
      </c>
      <c r="BW1869">
        <v>0</v>
      </c>
      <c r="BX1869">
        <v>23</v>
      </c>
      <c r="BY1869">
        <v>0</v>
      </c>
      <c r="BZ1869">
        <v>23</v>
      </c>
      <c r="CA1869">
        <v>0</v>
      </c>
      <c r="CB1869">
        <v>23</v>
      </c>
      <c r="CC1869">
        <v>237</v>
      </c>
      <c r="CD1869">
        <v>23</v>
      </c>
      <c r="CE1869">
        <v>117.14041861896906</v>
      </c>
      <c r="CF1869">
        <v>4</v>
      </c>
      <c r="CG1869">
        <v>0.9</v>
      </c>
      <c r="CM1869">
        <v>0.23400000000000001</v>
      </c>
      <c r="CQ1869" t="s">
        <v>162</v>
      </c>
      <c r="CR1869" t="s">
        <v>172</v>
      </c>
      <c r="CS1869" t="s">
        <v>169</v>
      </c>
      <c r="CT1869">
        <v>0</v>
      </c>
      <c r="CU1869">
        <v>23</v>
      </c>
      <c r="CV1869">
        <v>0</v>
      </c>
      <c r="CW1869">
        <v>23</v>
      </c>
      <c r="CX1869">
        <v>0</v>
      </c>
      <c r="CY1869">
        <v>23</v>
      </c>
      <c r="CZ1869">
        <v>237</v>
      </c>
      <c r="DA1869">
        <v>23</v>
      </c>
      <c r="DB1869">
        <v>117.14041861896906</v>
      </c>
      <c r="DC1869">
        <v>4</v>
      </c>
      <c r="DD1869">
        <v>0.9</v>
      </c>
      <c r="DF1869">
        <v>0.219</v>
      </c>
    </row>
    <row r="1870" spans="1:110" x14ac:dyDescent="0.25">
      <c r="A1870" s="74">
        <v>4</v>
      </c>
      <c r="B1870" s="44">
        <v>0</v>
      </c>
      <c r="C1870" s="44">
        <v>0</v>
      </c>
      <c r="D1870" s="44">
        <v>10</v>
      </c>
      <c r="E1870" s="44">
        <v>-0.10155042754042599</v>
      </c>
      <c r="F1870" s="44">
        <v>1483.7559489999901</v>
      </c>
      <c r="G1870" s="75">
        <v>133.69999999999999</v>
      </c>
      <c r="H1870" s="74">
        <v>0.45300000000000001</v>
      </c>
      <c r="I1870" s="44">
        <v>4</v>
      </c>
      <c r="J1870" s="75">
        <v>0</v>
      </c>
      <c r="K1870" s="74">
        <v>0.35899999999999999</v>
      </c>
      <c r="L1870" s="44">
        <v>4</v>
      </c>
      <c r="M1870" s="75">
        <v>0</v>
      </c>
      <c r="N1870" s="44">
        <v>0.28100000000000003</v>
      </c>
      <c r="O1870" s="44">
        <v>4</v>
      </c>
      <c r="P1870" s="75">
        <v>0</v>
      </c>
      <c r="Q1870" s="80">
        <f t="shared" si="146"/>
        <v>0.36433333333333334</v>
      </c>
      <c r="R1870" s="88">
        <f t="shared" si="146"/>
        <v>4</v>
      </c>
      <c r="T1870" s="74">
        <v>0.71899999999999997</v>
      </c>
      <c r="U1870" s="44">
        <v>6</v>
      </c>
      <c r="V1870" s="44">
        <v>0</v>
      </c>
      <c r="W1870" s="44">
        <v>0</v>
      </c>
      <c r="X1870" s="44">
        <v>23</v>
      </c>
      <c r="Y1870" s="44">
        <v>0</v>
      </c>
      <c r="Z1870" s="44">
        <v>23</v>
      </c>
      <c r="AA1870" s="44">
        <v>0</v>
      </c>
      <c r="AB1870" s="44">
        <v>23</v>
      </c>
      <c r="AC1870" s="44">
        <v>237</v>
      </c>
      <c r="AD1870" s="44">
        <v>23</v>
      </c>
      <c r="AE1870" s="44">
        <v>116.52787649030276</v>
      </c>
      <c r="AF1870" s="44">
        <v>4</v>
      </c>
      <c r="AG1870" s="75">
        <v>0.9</v>
      </c>
      <c r="AH1870" s="74">
        <v>0.75</v>
      </c>
      <c r="AI1870" s="44">
        <v>6</v>
      </c>
      <c r="AJ1870" s="44">
        <v>0</v>
      </c>
      <c r="AK1870" s="44">
        <v>0</v>
      </c>
      <c r="AL1870" s="44">
        <v>23</v>
      </c>
      <c r="AM1870" s="44">
        <v>0</v>
      </c>
      <c r="AN1870" s="44">
        <v>23</v>
      </c>
      <c r="AO1870" s="44">
        <v>0</v>
      </c>
      <c r="AP1870" s="44">
        <v>23</v>
      </c>
      <c r="AQ1870" s="44">
        <v>237</v>
      </c>
      <c r="AR1870" s="44">
        <v>23</v>
      </c>
      <c r="AS1870" s="44">
        <v>116.52787649030276</v>
      </c>
      <c r="AT1870" s="44">
        <v>4</v>
      </c>
      <c r="AU1870" s="75">
        <v>0.9</v>
      </c>
      <c r="AW1870">
        <v>6</v>
      </c>
      <c r="AX1870">
        <v>0</v>
      </c>
      <c r="AY1870">
        <v>0</v>
      </c>
      <c r="AZ1870">
        <v>23</v>
      </c>
      <c r="BA1870">
        <v>0</v>
      </c>
      <c r="BB1870">
        <v>23</v>
      </c>
      <c r="BC1870">
        <v>0</v>
      </c>
      <c r="BD1870">
        <v>23</v>
      </c>
      <c r="BE1870">
        <v>237</v>
      </c>
      <c r="BF1870">
        <v>23</v>
      </c>
      <c r="BG1870">
        <v>116.52787649030276</v>
      </c>
      <c r="BH1870">
        <v>4</v>
      </c>
      <c r="BI1870">
        <v>0.9</v>
      </c>
      <c r="BJ1870" s="74">
        <f t="shared" si="145"/>
        <v>0.73449999999999993</v>
      </c>
      <c r="BK1870" s="92">
        <f t="shared" si="147"/>
        <v>6</v>
      </c>
      <c r="BN1870" s="67">
        <f t="shared" si="148"/>
        <v>0.37016666666666659</v>
      </c>
      <c r="BO1870" s="9">
        <f t="shared" si="149"/>
        <v>2</v>
      </c>
      <c r="BQ1870">
        <v>0.26500000000000001</v>
      </c>
      <c r="BR1870">
        <v>0.26500000000000001</v>
      </c>
      <c r="BT1870">
        <v>0.23499999999999999</v>
      </c>
      <c r="BU1870">
        <v>6</v>
      </c>
      <c r="BV1870">
        <v>0</v>
      </c>
      <c r="BW1870">
        <v>0</v>
      </c>
      <c r="BX1870">
        <v>23</v>
      </c>
      <c r="BY1870">
        <v>0</v>
      </c>
      <c r="BZ1870">
        <v>23</v>
      </c>
      <c r="CA1870">
        <v>0</v>
      </c>
      <c r="CB1870">
        <v>23</v>
      </c>
      <c r="CC1870">
        <v>237</v>
      </c>
      <c r="CD1870">
        <v>23</v>
      </c>
      <c r="CE1870">
        <v>116.52787649030276</v>
      </c>
      <c r="CF1870">
        <v>4</v>
      </c>
      <c r="CG1870">
        <v>0.9</v>
      </c>
      <c r="CM1870">
        <v>0.23499999999999999</v>
      </c>
      <c r="CQ1870" t="s">
        <v>162</v>
      </c>
      <c r="CR1870" t="s">
        <v>171</v>
      </c>
      <c r="CS1870" t="s">
        <v>169</v>
      </c>
      <c r="CT1870">
        <v>0</v>
      </c>
      <c r="CU1870">
        <v>23</v>
      </c>
      <c r="CV1870">
        <v>0</v>
      </c>
      <c r="CW1870">
        <v>23</v>
      </c>
      <c r="CX1870">
        <v>0</v>
      </c>
      <c r="CY1870">
        <v>23</v>
      </c>
      <c r="CZ1870">
        <v>237</v>
      </c>
      <c r="DA1870">
        <v>23</v>
      </c>
      <c r="DB1870">
        <v>116.52787649030276</v>
      </c>
      <c r="DC1870">
        <v>4</v>
      </c>
      <c r="DD1870">
        <v>0.9</v>
      </c>
      <c r="DF1870">
        <v>0.187</v>
      </c>
    </row>
    <row r="1871" spans="1:110" x14ac:dyDescent="0.25">
      <c r="A1871" s="74">
        <v>4</v>
      </c>
      <c r="B1871" s="44">
        <v>0</v>
      </c>
      <c r="C1871" s="44">
        <v>0</v>
      </c>
      <c r="D1871" s="44">
        <v>11</v>
      </c>
      <c r="E1871" s="44">
        <v>-4.0124230285325897E-3</v>
      </c>
      <c r="F1871" s="44">
        <v>1516.9532105000001</v>
      </c>
      <c r="G1871" s="75">
        <v>141.75</v>
      </c>
      <c r="H1871" s="74">
        <v>0.46899999999999997</v>
      </c>
      <c r="I1871" s="44">
        <v>4</v>
      </c>
      <c r="J1871" s="75">
        <v>0</v>
      </c>
      <c r="K1871" s="74">
        <v>0.34399999999999997</v>
      </c>
      <c r="L1871" s="44">
        <v>4</v>
      </c>
      <c r="M1871" s="75">
        <v>0</v>
      </c>
      <c r="N1871" s="44">
        <v>0.29699999999999999</v>
      </c>
      <c r="O1871" s="44">
        <v>4</v>
      </c>
      <c r="P1871" s="75">
        <v>0</v>
      </c>
      <c r="Q1871" s="80">
        <f t="shared" si="146"/>
        <v>0.36999999999999994</v>
      </c>
      <c r="R1871" s="88">
        <f t="shared" si="146"/>
        <v>4</v>
      </c>
      <c r="T1871" s="74">
        <v>0.71799999999999997</v>
      </c>
      <c r="U1871" s="44">
        <v>6</v>
      </c>
      <c r="V1871" s="44">
        <v>0</v>
      </c>
      <c r="W1871" s="44">
        <v>0</v>
      </c>
      <c r="X1871" s="44">
        <v>23</v>
      </c>
      <c r="Y1871" s="44">
        <v>0</v>
      </c>
      <c r="Z1871" s="44">
        <v>23</v>
      </c>
      <c r="AA1871" s="44">
        <v>0</v>
      </c>
      <c r="AB1871" s="44">
        <v>23</v>
      </c>
      <c r="AC1871" s="44">
        <v>237</v>
      </c>
      <c r="AD1871" s="44">
        <v>23</v>
      </c>
      <c r="AE1871" s="44">
        <v>115.94212360801484</v>
      </c>
      <c r="AF1871" s="44">
        <v>4</v>
      </c>
      <c r="AG1871" s="75">
        <v>0.9</v>
      </c>
      <c r="AH1871" s="74">
        <v>0.75</v>
      </c>
      <c r="AI1871" s="44">
        <v>6</v>
      </c>
      <c r="AJ1871" s="44">
        <v>0</v>
      </c>
      <c r="AK1871" s="44">
        <v>0</v>
      </c>
      <c r="AL1871" s="44">
        <v>23</v>
      </c>
      <c r="AM1871" s="44">
        <v>0</v>
      </c>
      <c r="AN1871" s="44">
        <v>23</v>
      </c>
      <c r="AO1871" s="44">
        <v>0</v>
      </c>
      <c r="AP1871" s="44">
        <v>23</v>
      </c>
      <c r="AQ1871" s="44">
        <v>237</v>
      </c>
      <c r="AR1871" s="44">
        <v>23</v>
      </c>
      <c r="AS1871" s="44">
        <v>115.94212360801484</v>
      </c>
      <c r="AT1871" s="44">
        <v>4</v>
      </c>
      <c r="AU1871" s="75">
        <v>0.9</v>
      </c>
      <c r="AW1871">
        <v>6</v>
      </c>
      <c r="AX1871">
        <v>0</v>
      </c>
      <c r="AY1871">
        <v>0</v>
      </c>
      <c r="AZ1871">
        <v>23</v>
      </c>
      <c r="BA1871">
        <v>0</v>
      </c>
      <c r="BB1871">
        <v>23</v>
      </c>
      <c r="BC1871">
        <v>0</v>
      </c>
      <c r="BD1871">
        <v>23</v>
      </c>
      <c r="BE1871">
        <v>237</v>
      </c>
      <c r="BF1871">
        <v>23</v>
      </c>
      <c r="BG1871">
        <v>115.94212360801484</v>
      </c>
      <c r="BH1871">
        <v>4</v>
      </c>
      <c r="BI1871">
        <v>0.9</v>
      </c>
      <c r="BJ1871" s="74">
        <f t="shared" si="145"/>
        <v>0.73399999999999999</v>
      </c>
      <c r="BK1871" s="92">
        <f t="shared" si="147"/>
        <v>6</v>
      </c>
      <c r="BN1871" s="67">
        <f t="shared" si="148"/>
        <v>0.36400000000000005</v>
      </c>
      <c r="BO1871" s="9">
        <f t="shared" si="149"/>
        <v>2</v>
      </c>
      <c r="BQ1871">
        <v>0.26600000000000001</v>
      </c>
      <c r="BR1871">
        <v>0.26600000000000001</v>
      </c>
      <c r="BT1871">
        <v>0.23400000000000001</v>
      </c>
      <c r="BU1871">
        <v>6</v>
      </c>
      <c r="BV1871">
        <v>0</v>
      </c>
      <c r="BW1871">
        <v>0</v>
      </c>
      <c r="BX1871">
        <v>23</v>
      </c>
      <c r="BY1871">
        <v>0</v>
      </c>
      <c r="BZ1871">
        <v>23</v>
      </c>
      <c r="CA1871">
        <v>0</v>
      </c>
      <c r="CB1871">
        <v>23</v>
      </c>
      <c r="CC1871">
        <v>237</v>
      </c>
      <c r="CD1871">
        <v>23</v>
      </c>
      <c r="CE1871">
        <v>115.94212360801484</v>
      </c>
      <c r="CF1871">
        <v>4</v>
      </c>
      <c r="CG1871">
        <v>0.9</v>
      </c>
      <c r="CM1871">
        <v>0.23400000000000001</v>
      </c>
      <c r="CQ1871" t="s">
        <v>162</v>
      </c>
      <c r="CR1871" t="s">
        <v>172</v>
      </c>
      <c r="CS1871" t="s">
        <v>169</v>
      </c>
      <c r="CT1871">
        <v>0</v>
      </c>
      <c r="CU1871">
        <v>23</v>
      </c>
      <c r="CV1871">
        <v>0</v>
      </c>
      <c r="CW1871">
        <v>23</v>
      </c>
      <c r="CX1871">
        <v>0</v>
      </c>
      <c r="CY1871">
        <v>23</v>
      </c>
      <c r="CZ1871">
        <v>237</v>
      </c>
      <c r="DA1871">
        <v>23</v>
      </c>
      <c r="DB1871">
        <v>115.94212360801484</v>
      </c>
      <c r="DC1871">
        <v>4</v>
      </c>
      <c r="DD1871">
        <v>0.9</v>
      </c>
      <c r="DF1871">
        <v>0.219</v>
      </c>
    </row>
    <row r="1872" spans="1:110" x14ac:dyDescent="0.25">
      <c r="A1872" s="74">
        <v>4</v>
      </c>
      <c r="B1872" s="44">
        <v>0</v>
      </c>
      <c r="C1872" s="44">
        <v>0</v>
      </c>
      <c r="D1872" s="44">
        <v>12</v>
      </c>
      <c r="E1872" s="44">
        <v>9.3525581483344403E-2</v>
      </c>
      <c r="F1872" s="44">
        <v>1550.150472</v>
      </c>
      <c r="G1872" s="75">
        <v>149.80000000000001</v>
      </c>
      <c r="H1872" s="74">
        <v>0.45300000000000001</v>
      </c>
      <c r="I1872" s="44">
        <v>4</v>
      </c>
      <c r="J1872" s="75">
        <v>0</v>
      </c>
      <c r="K1872" s="74">
        <v>0.45400000000000001</v>
      </c>
      <c r="L1872" s="44">
        <v>4</v>
      </c>
      <c r="M1872" s="75">
        <v>0</v>
      </c>
      <c r="N1872" s="44">
        <v>0.29699999999999999</v>
      </c>
      <c r="O1872" s="44">
        <v>4</v>
      </c>
      <c r="P1872" s="75">
        <v>0</v>
      </c>
      <c r="Q1872" s="80">
        <f t="shared" si="146"/>
        <v>0.40133333333333332</v>
      </c>
      <c r="R1872" s="88">
        <f t="shared" si="146"/>
        <v>4</v>
      </c>
      <c r="T1872" s="74">
        <v>0.71899999999999997</v>
      </c>
      <c r="U1872" s="44">
        <v>6</v>
      </c>
      <c r="V1872" s="44">
        <v>0</v>
      </c>
      <c r="W1872" s="44">
        <v>0</v>
      </c>
      <c r="X1872" s="44">
        <v>23</v>
      </c>
      <c r="Y1872" s="44">
        <v>0</v>
      </c>
      <c r="Z1872" s="44">
        <v>23</v>
      </c>
      <c r="AA1872" s="44">
        <v>0</v>
      </c>
      <c r="AB1872" s="44">
        <v>23</v>
      </c>
      <c r="AC1872" s="44">
        <v>237</v>
      </c>
      <c r="AD1872" s="44">
        <v>23</v>
      </c>
      <c r="AE1872" s="44">
        <v>115.38143879508928</v>
      </c>
      <c r="AF1872" s="44">
        <v>4</v>
      </c>
      <c r="AG1872" s="75">
        <v>0.9</v>
      </c>
      <c r="AH1872" s="74">
        <v>0.75</v>
      </c>
      <c r="AI1872" s="44">
        <v>6</v>
      </c>
      <c r="AJ1872" s="44">
        <v>0</v>
      </c>
      <c r="AK1872" s="44">
        <v>0</v>
      </c>
      <c r="AL1872" s="44">
        <v>23</v>
      </c>
      <c r="AM1872" s="44">
        <v>0</v>
      </c>
      <c r="AN1872" s="44">
        <v>23</v>
      </c>
      <c r="AO1872" s="44">
        <v>0</v>
      </c>
      <c r="AP1872" s="44">
        <v>23</v>
      </c>
      <c r="AQ1872" s="44">
        <v>237</v>
      </c>
      <c r="AR1872" s="44">
        <v>23</v>
      </c>
      <c r="AS1872" s="44">
        <v>115.38143879508928</v>
      </c>
      <c r="AT1872" s="44">
        <v>4</v>
      </c>
      <c r="AU1872" s="75">
        <v>0.9</v>
      </c>
      <c r="AW1872">
        <v>6</v>
      </c>
      <c r="AX1872">
        <v>0</v>
      </c>
      <c r="AY1872">
        <v>0</v>
      </c>
      <c r="AZ1872">
        <v>23</v>
      </c>
      <c r="BA1872">
        <v>0</v>
      </c>
      <c r="BB1872">
        <v>23</v>
      </c>
      <c r="BC1872">
        <v>0</v>
      </c>
      <c r="BD1872">
        <v>23</v>
      </c>
      <c r="BE1872">
        <v>237</v>
      </c>
      <c r="BF1872">
        <v>23</v>
      </c>
      <c r="BG1872">
        <v>115.38143879508928</v>
      </c>
      <c r="BH1872">
        <v>4</v>
      </c>
      <c r="BI1872">
        <v>0.9</v>
      </c>
      <c r="BJ1872" s="74">
        <f t="shared" si="145"/>
        <v>0.73449999999999993</v>
      </c>
      <c r="BK1872" s="92">
        <f t="shared" si="147"/>
        <v>6</v>
      </c>
      <c r="BN1872" s="67">
        <f t="shared" si="148"/>
        <v>0.33316666666666661</v>
      </c>
      <c r="BO1872" s="9">
        <f t="shared" si="149"/>
        <v>2</v>
      </c>
      <c r="BQ1872">
        <v>0.26600000000000001</v>
      </c>
      <c r="BR1872">
        <v>0.26600000000000001</v>
      </c>
      <c r="BT1872">
        <v>0.25</v>
      </c>
      <c r="BU1872">
        <v>6</v>
      </c>
      <c r="BV1872">
        <v>0</v>
      </c>
      <c r="BW1872">
        <v>0</v>
      </c>
      <c r="BX1872">
        <v>23</v>
      </c>
      <c r="BY1872">
        <v>0</v>
      </c>
      <c r="BZ1872">
        <v>23</v>
      </c>
      <c r="CA1872">
        <v>0</v>
      </c>
      <c r="CB1872">
        <v>23</v>
      </c>
      <c r="CC1872">
        <v>237</v>
      </c>
      <c r="CD1872">
        <v>23</v>
      </c>
      <c r="CE1872">
        <v>115.38143879508928</v>
      </c>
      <c r="CF1872">
        <v>4</v>
      </c>
      <c r="CG1872">
        <v>0.9</v>
      </c>
      <c r="CM1872">
        <v>0.25</v>
      </c>
      <c r="CQ1872" t="s">
        <v>162</v>
      </c>
      <c r="CR1872" t="s">
        <v>172</v>
      </c>
      <c r="CS1872" t="s">
        <v>169</v>
      </c>
      <c r="CT1872">
        <v>0</v>
      </c>
      <c r="CU1872">
        <v>23</v>
      </c>
      <c r="CV1872">
        <v>0</v>
      </c>
      <c r="CW1872">
        <v>23</v>
      </c>
      <c r="CX1872">
        <v>0</v>
      </c>
      <c r="CY1872">
        <v>23</v>
      </c>
      <c r="CZ1872">
        <v>237</v>
      </c>
      <c r="DA1872">
        <v>23</v>
      </c>
      <c r="DB1872">
        <v>115.38143879508928</v>
      </c>
      <c r="DC1872">
        <v>4</v>
      </c>
      <c r="DD1872">
        <v>0.9</v>
      </c>
      <c r="DF1872">
        <v>0.219</v>
      </c>
    </row>
    <row r="1873" spans="1:110" x14ac:dyDescent="0.25">
      <c r="A1873" s="74">
        <v>4</v>
      </c>
      <c r="B1873" s="44">
        <v>0</v>
      </c>
      <c r="C1873" s="44">
        <v>0</v>
      </c>
      <c r="D1873" s="44">
        <v>13</v>
      </c>
      <c r="E1873" s="44">
        <v>0.19106358599520401</v>
      </c>
      <c r="F1873" s="44">
        <v>1583.3477335</v>
      </c>
      <c r="G1873" s="75">
        <v>157.85</v>
      </c>
      <c r="H1873" s="74">
        <v>0.46899999999999997</v>
      </c>
      <c r="I1873" s="44">
        <v>4</v>
      </c>
      <c r="J1873" s="75">
        <v>0</v>
      </c>
      <c r="K1873" s="74">
        <v>0.42199999999999999</v>
      </c>
      <c r="L1873" s="44">
        <v>4</v>
      </c>
      <c r="M1873" s="75">
        <v>0</v>
      </c>
      <c r="N1873" s="44">
        <v>0.29699999999999999</v>
      </c>
      <c r="O1873" s="44">
        <v>4</v>
      </c>
      <c r="P1873" s="75">
        <v>0</v>
      </c>
      <c r="Q1873" s="80">
        <f t="shared" si="146"/>
        <v>0.39599999999999996</v>
      </c>
      <c r="R1873" s="88">
        <f t="shared" si="146"/>
        <v>4</v>
      </c>
      <c r="T1873" s="74">
        <v>0.71899999999999997</v>
      </c>
      <c r="U1873" s="44">
        <v>6</v>
      </c>
      <c r="V1873" s="44">
        <v>0</v>
      </c>
      <c r="W1873" s="44">
        <v>0</v>
      </c>
      <c r="X1873" s="44">
        <v>23</v>
      </c>
      <c r="Y1873" s="44">
        <v>0</v>
      </c>
      <c r="Z1873" s="44">
        <v>23</v>
      </c>
      <c r="AA1873" s="44">
        <v>0</v>
      </c>
      <c r="AB1873" s="44">
        <v>23</v>
      </c>
      <c r="AC1873" s="44">
        <v>237</v>
      </c>
      <c r="AD1873" s="44">
        <v>23</v>
      </c>
      <c r="AE1873" s="44">
        <v>114.84428505830688</v>
      </c>
      <c r="AF1873" s="44">
        <v>4</v>
      </c>
      <c r="AG1873" s="75">
        <v>0.9</v>
      </c>
      <c r="AH1873" s="74">
        <v>0.75</v>
      </c>
      <c r="AI1873" s="44">
        <v>6</v>
      </c>
      <c r="AJ1873" s="44">
        <v>0</v>
      </c>
      <c r="AK1873" s="44">
        <v>0</v>
      </c>
      <c r="AL1873" s="44">
        <v>23</v>
      </c>
      <c r="AM1873" s="44">
        <v>0</v>
      </c>
      <c r="AN1873" s="44">
        <v>23</v>
      </c>
      <c r="AO1873" s="44">
        <v>0</v>
      </c>
      <c r="AP1873" s="44">
        <v>23</v>
      </c>
      <c r="AQ1873" s="44">
        <v>237</v>
      </c>
      <c r="AR1873" s="44">
        <v>23</v>
      </c>
      <c r="AS1873" s="44">
        <v>114.84428505830688</v>
      </c>
      <c r="AT1873" s="44">
        <v>4</v>
      </c>
      <c r="AU1873" s="75">
        <v>0.9</v>
      </c>
      <c r="AW1873">
        <v>6</v>
      </c>
      <c r="AX1873">
        <v>0</v>
      </c>
      <c r="AY1873">
        <v>0</v>
      </c>
      <c r="AZ1873">
        <v>23</v>
      </c>
      <c r="BA1873">
        <v>0</v>
      </c>
      <c r="BB1873">
        <v>23</v>
      </c>
      <c r="BC1873">
        <v>0</v>
      </c>
      <c r="BD1873">
        <v>23</v>
      </c>
      <c r="BE1873">
        <v>237</v>
      </c>
      <c r="BF1873">
        <v>23</v>
      </c>
      <c r="BG1873">
        <v>114.84428505830688</v>
      </c>
      <c r="BH1873">
        <v>4</v>
      </c>
      <c r="BI1873">
        <v>0.9</v>
      </c>
      <c r="BJ1873" s="74">
        <f t="shared" si="145"/>
        <v>0.73449999999999993</v>
      </c>
      <c r="BK1873" s="92">
        <f t="shared" si="147"/>
        <v>6</v>
      </c>
      <c r="BN1873" s="67">
        <f t="shared" si="148"/>
        <v>0.33849999999999997</v>
      </c>
      <c r="BO1873" s="9">
        <f t="shared" si="149"/>
        <v>2</v>
      </c>
      <c r="BQ1873">
        <v>0.25</v>
      </c>
      <c r="BR1873">
        <v>0.25</v>
      </c>
      <c r="BT1873">
        <v>0.25</v>
      </c>
      <c r="BU1873">
        <v>6</v>
      </c>
      <c r="BV1873">
        <v>0</v>
      </c>
      <c r="BW1873">
        <v>0</v>
      </c>
      <c r="BX1873">
        <v>23</v>
      </c>
      <c r="BY1873">
        <v>0</v>
      </c>
      <c r="BZ1873">
        <v>23</v>
      </c>
      <c r="CA1873">
        <v>0</v>
      </c>
      <c r="CB1873">
        <v>23</v>
      </c>
      <c r="CC1873">
        <v>237</v>
      </c>
      <c r="CD1873">
        <v>23</v>
      </c>
      <c r="CE1873">
        <v>114.84428505830688</v>
      </c>
      <c r="CF1873">
        <v>4</v>
      </c>
      <c r="CG1873">
        <v>0.9</v>
      </c>
      <c r="CM1873">
        <v>0.25</v>
      </c>
      <c r="CQ1873" t="s">
        <v>162</v>
      </c>
      <c r="CR1873" t="s">
        <v>172</v>
      </c>
      <c r="CS1873" t="s">
        <v>169</v>
      </c>
      <c r="CT1873">
        <v>0</v>
      </c>
      <c r="CU1873">
        <v>23</v>
      </c>
      <c r="CV1873">
        <v>0</v>
      </c>
      <c r="CW1873">
        <v>23</v>
      </c>
      <c r="CX1873">
        <v>0</v>
      </c>
      <c r="CY1873">
        <v>23</v>
      </c>
      <c r="CZ1873">
        <v>237</v>
      </c>
      <c r="DA1873">
        <v>23</v>
      </c>
      <c r="DB1873">
        <v>114.84428505830688</v>
      </c>
      <c r="DC1873">
        <v>4</v>
      </c>
      <c r="DD1873">
        <v>0.9</v>
      </c>
      <c r="DF1873">
        <v>0.219</v>
      </c>
    </row>
    <row r="1874" spans="1:110" x14ac:dyDescent="0.25">
      <c r="A1874" s="74">
        <v>4</v>
      </c>
      <c r="B1874" s="44">
        <v>0</v>
      </c>
      <c r="C1874" s="44">
        <v>0</v>
      </c>
      <c r="D1874" s="44">
        <v>14</v>
      </c>
      <c r="E1874" s="44">
        <v>0.28860159050708101</v>
      </c>
      <c r="F1874" s="44">
        <v>1616.544995</v>
      </c>
      <c r="G1874" s="75">
        <v>165.9</v>
      </c>
      <c r="H1874" s="74">
        <v>0.45300000000000001</v>
      </c>
      <c r="I1874" s="44">
        <v>4</v>
      </c>
      <c r="J1874" s="75">
        <v>0</v>
      </c>
      <c r="K1874" s="74">
        <v>0.375</v>
      </c>
      <c r="L1874" s="44">
        <v>4</v>
      </c>
      <c r="M1874" s="75">
        <v>0</v>
      </c>
      <c r="N1874" s="44">
        <v>0.29599999999999999</v>
      </c>
      <c r="O1874" s="44">
        <v>4</v>
      </c>
      <c r="P1874" s="75">
        <v>0</v>
      </c>
      <c r="Q1874" s="80">
        <f t="shared" si="146"/>
        <v>0.3746666666666667</v>
      </c>
      <c r="R1874" s="88">
        <f t="shared" si="146"/>
        <v>4</v>
      </c>
      <c r="T1874" s="74">
        <v>0.71799999999999997</v>
      </c>
      <c r="U1874" s="44">
        <v>6</v>
      </c>
      <c r="V1874" s="44">
        <v>0</v>
      </c>
      <c r="W1874" s="44">
        <v>0</v>
      </c>
      <c r="X1874" s="44">
        <v>23</v>
      </c>
      <c r="Y1874" s="44">
        <v>0</v>
      </c>
      <c r="Z1874" s="44">
        <v>23</v>
      </c>
      <c r="AA1874" s="44">
        <v>0</v>
      </c>
      <c r="AB1874" s="44">
        <v>23</v>
      </c>
      <c r="AC1874" s="44">
        <v>237</v>
      </c>
      <c r="AD1874" s="44">
        <v>23</v>
      </c>
      <c r="AE1874" s="44">
        <v>114.32921275735673</v>
      </c>
      <c r="AF1874" s="44">
        <v>4</v>
      </c>
      <c r="AG1874" s="75">
        <v>0.9</v>
      </c>
      <c r="AH1874" s="74">
        <v>0.75</v>
      </c>
      <c r="AI1874" s="44">
        <v>6</v>
      </c>
      <c r="AJ1874" s="44">
        <v>0</v>
      </c>
      <c r="AK1874" s="44">
        <v>0</v>
      </c>
      <c r="AL1874" s="44">
        <v>23</v>
      </c>
      <c r="AM1874" s="44">
        <v>0</v>
      </c>
      <c r="AN1874" s="44">
        <v>23</v>
      </c>
      <c r="AO1874" s="44">
        <v>0</v>
      </c>
      <c r="AP1874" s="44">
        <v>23</v>
      </c>
      <c r="AQ1874" s="44">
        <v>237</v>
      </c>
      <c r="AR1874" s="44">
        <v>23</v>
      </c>
      <c r="AS1874" s="44">
        <v>114.32921275735673</v>
      </c>
      <c r="AT1874" s="44">
        <v>4</v>
      </c>
      <c r="AU1874" s="75">
        <v>0.9</v>
      </c>
      <c r="AW1874">
        <v>6</v>
      </c>
      <c r="AX1874">
        <v>0</v>
      </c>
      <c r="AY1874">
        <v>0</v>
      </c>
      <c r="AZ1874">
        <v>23</v>
      </c>
      <c r="BA1874">
        <v>0</v>
      </c>
      <c r="BB1874">
        <v>23</v>
      </c>
      <c r="BC1874">
        <v>0</v>
      </c>
      <c r="BD1874">
        <v>23</v>
      </c>
      <c r="BE1874">
        <v>237</v>
      </c>
      <c r="BF1874">
        <v>23</v>
      </c>
      <c r="BG1874">
        <v>114.32921275735673</v>
      </c>
      <c r="BH1874">
        <v>4</v>
      </c>
      <c r="BI1874">
        <v>0.9</v>
      </c>
      <c r="BJ1874" s="74">
        <f t="shared" si="145"/>
        <v>0.73399999999999999</v>
      </c>
      <c r="BK1874" s="92">
        <f t="shared" si="147"/>
        <v>6</v>
      </c>
      <c r="BN1874" s="67">
        <f t="shared" si="148"/>
        <v>0.35933333333333328</v>
      </c>
      <c r="BO1874" s="9">
        <f t="shared" si="149"/>
        <v>2</v>
      </c>
      <c r="BQ1874">
        <v>0.26500000000000001</v>
      </c>
      <c r="BR1874">
        <v>0.26500000000000001</v>
      </c>
      <c r="BT1874">
        <v>0.23400000000000001</v>
      </c>
      <c r="BU1874">
        <v>6</v>
      </c>
      <c r="BV1874">
        <v>0</v>
      </c>
      <c r="BW1874">
        <v>0</v>
      </c>
      <c r="BX1874">
        <v>23</v>
      </c>
      <c r="BY1874">
        <v>0</v>
      </c>
      <c r="BZ1874">
        <v>23</v>
      </c>
      <c r="CA1874">
        <v>0</v>
      </c>
      <c r="CB1874">
        <v>23</v>
      </c>
      <c r="CC1874">
        <v>237</v>
      </c>
      <c r="CD1874">
        <v>23</v>
      </c>
      <c r="CE1874">
        <v>114.32921275735673</v>
      </c>
      <c r="CF1874">
        <v>4</v>
      </c>
      <c r="CG1874">
        <v>0.9</v>
      </c>
      <c r="CM1874">
        <v>0.23400000000000001</v>
      </c>
      <c r="CQ1874" t="s">
        <v>162</v>
      </c>
      <c r="CR1874" t="s">
        <v>175</v>
      </c>
      <c r="CS1874" t="s">
        <v>169</v>
      </c>
      <c r="CT1874">
        <v>0</v>
      </c>
      <c r="CU1874">
        <v>23</v>
      </c>
      <c r="CV1874">
        <v>0</v>
      </c>
      <c r="CW1874">
        <v>23</v>
      </c>
      <c r="CX1874">
        <v>0</v>
      </c>
      <c r="CY1874">
        <v>23</v>
      </c>
      <c r="CZ1874">
        <v>237</v>
      </c>
      <c r="DA1874">
        <v>23</v>
      </c>
      <c r="DB1874">
        <v>114.32921275735673</v>
      </c>
      <c r="DC1874">
        <v>4</v>
      </c>
      <c r="DD1874">
        <v>0.9</v>
      </c>
      <c r="DF1874">
        <v>0.218</v>
      </c>
    </row>
    <row r="1875" spans="1:110" x14ac:dyDescent="0.25">
      <c r="A1875" s="74">
        <v>4</v>
      </c>
      <c r="B1875" s="44">
        <v>0</v>
      </c>
      <c r="C1875" s="44">
        <v>0</v>
      </c>
      <c r="D1875" s="44">
        <v>15</v>
      </c>
      <c r="E1875" s="44">
        <v>0.386139595018958</v>
      </c>
      <c r="F1875" s="44">
        <v>1649.7422564999999</v>
      </c>
      <c r="G1875" s="75">
        <v>173.95</v>
      </c>
      <c r="H1875" s="74">
        <v>0.45300000000000001</v>
      </c>
      <c r="I1875" s="44">
        <v>4</v>
      </c>
      <c r="J1875" s="75">
        <v>0</v>
      </c>
      <c r="K1875" s="74">
        <v>0.34399999999999997</v>
      </c>
      <c r="L1875" s="44">
        <v>4</v>
      </c>
      <c r="M1875" s="75">
        <v>0</v>
      </c>
      <c r="N1875" s="44">
        <v>0.28100000000000003</v>
      </c>
      <c r="O1875" s="44">
        <v>4</v>
      </c>
      <c r="P1875" s="75">
        <v>0</v>
      </c>
      <c r="Q1875" s="80">
        <f t="shared" si="146"/>
        <v>0.35933333333333328</v>
      </c>
      <c r="R1875" s="88">
        <f t="shared" si="146"/>
        <v>4</v>
      </c>
      <c r="T1875" s="74">
        <v>0.71899999999999997</v>
      </c>
      <c r="U1875" s="44">
        <v>6</v>
      </c>
      <c r="V1875" s="44">
        <v>0</v>
      </c>
      <c r="W1875" s="44">
        <v>0</v>
      </c>
      <c r="X1875" s="44">
        <v>23</v>
      </c>
      <c r="Y1875" s="44">
        <v>0</v>
      </c>
      <c r="Z1875" s="44">
        <v>23</v>
      </c>
      <c r="AA1875" s="44">
        <v>0</v>
      </c>
      <c r="AB1875" s="44">
        <v>23</v>
      </c>
      <c r="AC1875" s="44">
        <v>237</v>
      </c>
      <c r="AD1875" s="44">
        <v>23</v>
      </c>
      <c r="AE1875" s="44">
        <v>113.83485062656553</v>
      </c>
      <c r="AF1875" s="44">
        <v>4</v>
      </c>
      <c r="AG1875" s="75">
        <v>0.9</v>
      </c>
      <c r="AH1875" s="74">
        <v>0.75</v>
      </c>
      <c r="AI1875" s="44">
        <v>6</v>
      </c>
      <c r="AJ1875" s="44">
        <v>0</v>
      </c>
      <c r="AK1875" s="44">
        <v>0</v>
      </c>
      <c r="AL1875" s="44">
        <v>23</v>
      </c>
      <c r="AM1875" s="44">
        <v>0</v>
      </c>
      <c r="AN1875" s="44">
        <v>23</v>
      </c>
      <c r="AO1875" s="44">
        <v>0</v>
      </c>
      <c r="AP1875" s="44">
        <v>23</v>
      </c>
      <c r="AQ1875" s="44">
        <v>237</v>
      </c>
      <c r="AR1875" s="44">
        <v>23</v>
      </c>
      <c r="AS1875" s="44">
        <v>113.83485062656553</v>
      </c>
      <c r="AT1875" s="44">
        <v>4</v>
      </c>
      <c r="AU1875" s="75">
        <v>0.9</v>
      </c>
      <c r="AW1875">
        <v>6</v>
      </c>
      <c r="AX1875">
        <v>0</v>
      </c>
      <c r="AY1875">
        <v>0</v>
      </c>
      <c r="AZ1875">
        <v>23</v>
      </c>
      <c r="BA1875">
        <v>0</v>
      </c>
      <c r="BB1875">
        <v>23</v>
      </c>
      <c r="BC1875">
        <v>0</v>
      </c>
      <c r="BD1875">
        <v>23</v>
      </c>
      <c r="BE1875">
        <v>237</v>
      </c>
      <c r="BF1875">
        <v>23</v>
      </c>
      <c r="BG1875">
        <v>113.83485062656553</v>
      </c>
      <c r="BH1875">
        <v>4</v>
      </c>
      <c r="BI1875">
        <v>0.9</v>
      </c>
      <c r="BJ1875" s="74">
        <f t="shared" si="145"/>
        <v>0.73449999999999993</v>
      </c>
      <c r="BK1875" s="92">
        <f t="shared" si="147"/>
        <v>6</v>
      </c>
      <c r="BN1875" s="67">
        <f t="shared" si="148"/>
        <v>0.37516666666666665</v>
      </c>
      <c r="BO1875" s="9">
        <f t="shared" si="149"/>
        <v>2</v>
      </c>
      <c r="BQ1875">
        <v>0.25</v>
      </c>
      <c r="BR1875">
        <v>0.25</v>
      </c>
      <c r="BT1875">
        <v>0.23400000000000001</v>
      </c>
      <c r="BU1875">
        <v>6</v>
      </c>
      <c r="BV1875">
        <v>0</v>
      </c>
      <c r="BW1875">
        <v>0</v>
      </c>
      <c r="BX1875">
        <v>23</v>
      </c>
      <c r="BY1875">
        <v>0</v>
      </c>
      <c r="BZ1875">
        <v>23</v>
      </c>
      <c r="CA1875">
        <v>0</v>
      </c>
      <c r="CB1875">
        <v>23</v>
      </c>
      <c r="CC1875">
        <v>237</v>
      </c>
      <c r="CD1875">
        <v>23</v>
      </c>
      <c r="CE1875">
        <v>113.83485062656553</v>
      </c>
      <c r="CF1875">
        <v>4</v>
      </c>
      <c r="CG1875">
        <v>0.9</v>
      </c>
      <c r="CM1875">
        <v>0.23400000000000001</v>
      </c>
      <c r="CQ1875" t="s">
        <v>162</v>
      </c>
      <c r="CR1875" t="s">
        <v>172</v>
      </c>
      <c r="CS1875" t="s">
        <v>169</v>
      </c>
      <c r="CT1875">
        <v>0</v>
      </c>
      <c r="CU1875">
        <v>23</v>
      </c>
      <c r="CV1875">
        <v>0</v>
      </c>
      <c r="CW1875">
        <v>23</v>
      </c>
      <c r="CX1875">
        <v>0</v>
      </c>
      <c r="CY1875">
        <v>23</v>
      </c>
      <c r="CZ1875">
        <v>237</v>
      </c>
      <c r="DA1875">
        <v>23</v>
      </c>
      <c r="DB1875">
        <v>113.83485062656553</v>
      </c>
      <c r="DC1875">
        <v>4</v>
      </c>
      <c r="DD1875">
        <v>0.9</v>
      </c>
      <c r="DF1875">
        <v>0.219</v>
      </c>
    </row>
    <row r="1876" spans="1:110" x14ac:dyDescent="0.25">
      <c r="A1876" s="74">
        <v>4</v>
      </c>
      <c r="B1876" s="44">
        <v>0</v>
      </c>
      <c r="C1876" s="44">
        <v>0</v>
      </c>
      <c r="D1876" s="44">
        <v>16</v>
      </c>
      <c r="E1876" s="44">
        <v>0.483677599530835</v>
      </c>
      <c r="F1876" s="44">
        <v>1682.9395179999999</v>
      </c>
      <c r="G1876" s="75">
        <v>182</v>
      </c>
      <c r="H1876" s="74">
        <v>0.45400000000000001</v>
      </c>
      <c r="I1876" s="44">
        <v>4</v>
      </c>
      <c r="J1876" s="75">
        <v>0</v>
      </c>
      <c r="K1876" s="74">
        <v>0.35899999999999999</v>
      </c>
      <c r="L1876" s="44">
        <v>4</v>
      </c>
      <c r="M1876" s="75">
        <v>0</v>
      </c>
      <c r="N1876" s="44">
        <v>0.29699999999999999</v>
      </c>
      <c r="O1876" s="44">
        <v>4</v>
      </c>
      <c r="P1876" s="75">
        <v>0</v>
      </c>
      <c r="Q1876" s="80">
        <f t="shared" si="146"/>
        <v>0.36999999999999994</v>
      </c>
      <c r="R1876" s="88">
        <f t="shared" si="146"/>
        <v>4</v>
      </c>
      <c r="T1876" s="74">
        <v>0.73399999999999999</v>
      </c>
      <c r="U1876" s="44">
        <v>6</v>
      </c>
      <c r="V1876" s="44">
        <v>0</v>
      </c>
      <c r="W1876" s="44">
        <v>0</v>
      </c>
      <c r="X1876" s="44">
        <v>23</v>
      </c>
      <c r="Y1876" s="44">
        <v>0</v>
      </c>
      <c r="Z1876" s="44">
        <v>23</v>
      </c>
      <c r="AA1876" s="44">
        <v>0</v>
      </c>
      <c r="AB1876" s="44">
        <v>23</v>
      </c>
      <c r="AC1876" s="44">
        <v>237</v>
      </c>
      <c r="AD1876" s="44">
        <v>23</v>
      </c>
      <c r="AE1876" s="44">
        <v>113.35997303836598</v>
      </c>
      <c r="AF1876" s="44">
        <v>4</v>
      </c>
      <c r="AG1876" s="75">
        <v>0.9</v>
      </c>
      <c r="AH1876" s="74">
        <v>0.73399999999999999</v>
      </c>
      <c r="AI1876" s="44">
        <v>6</v>
      </c>
      <c r="AJ1876" s="44">
        <v>0</v>
      </c>
      <c r="AK1876" s="44">
        <v>0</v>
      </c>
      <c r="AL1876" s="44">
        <v>23</v>
      </c>
      <c r="AM1876" s="44">
        <v>0</v>
      </c>
      <c r="AN1876" s="44">
        <v>23</v>
      </c>
      <c r="AO1876" s="44">
        <v>0</v>
      </c>
      <c r="AP1876" s="44">
        <v>23</v>
      </c>
      <c r="AQ1876" s="44">
        <v>237</v>
      </c>
      <c r="AR1876" s="44">
        <v>23</v>
      </c>
      <c r="AS1876" s="44">
        <v>113.35997303836598</v>
      </c>
      <c r="AT1876" s="44">
        <v>4</v>
      </c>
      <c r="AU1876" s="75">
        <v>0.9</v>
      </c>
      <c r="AW1876">
        <v>6</v>
      </c>
      <c r="AX1876">
        <v>0</v>
      </c>
      <c r="AY1876">
        <v>0</v>
      </c>
      <c r="AZ1876">
        <v>23</v>
      </c>
      <c r="BA1876">
        <v>0</v>
      </c>
      <c r="BB1876">
        <v>23</v>
      </c>
      <c r="BC1876">
        <v>0</v>
      </c>
      <c r="BD1876">
        <v>23</v>
      </c>
      <c r="BE1876">
        <v>237</v>
      </c>
      <c r="BF1876">
        <v>23</v>
      </c>
      <c r="BG1876">
        <v>113.35997303836598</v>
      </c>
      <c r="BH1876">
        <v>4</v>
      </c>
      <c r="BI1876">
        <v>0.9</v>
      </c>
      <c r="BJ1876" s="74">
        <f t="shared" si="145"/>
        <v>0.73399999999999999</v>
      </c>
      <c r="BK1876" s="92">
        <f t="shared" si="147"/>
        <v>6</v>
      </c>
      <c r="BN1876" s="67">
        <f t="shared" si="148"/>
        <v>0.36400000000000005</v>
      </c>
      <c r="BO1876" s="9">
        <f t="shared" si="149"/>
        <v>2</v>
      </c>
      <c r="BQ1876">
        <v>0.25</v>
      </c>
      <c r="BR1876">
        <v>0.25</v>
      </c>
      <c r="BT1876">
        <v>0.23499999999999999</v>
      </c>
      <c r="BU1876">
        <v>6</v>
      </c>
      <c r="BV1876">
        <v>0</v>
      </c>
      <c r="BW1876">
        <v>0</v>
      </c>
      <c r="BX1876">
        <v>23</v>
      </c>
      <c r="BY1876">
        <v>0</v>
      </c>
      <c r="BZ1876">
        <v>23</v>
      </c>
      <c r="CA1876">
        <v>0</v>
      </c>
      <c r="CB1876">
        <v>23</v>
      </c>
      <c r="CC1876">
        <v>237</v>
      </c>
      <c r="CD1876">
        <v>23</v>
      </c>
      <c r="CE1876">
        <v>113.35997303836598</v>
      </c>
      <c r="CF1876">
        <v>4</v>
      </c>
      <c r="CG1876">
        <v>0.9</v>
      </c>
      <c r="CM1876">
        <v>0.23499999999999999</v>
      </c>
      <c r="CQ1876" t="s">
        <v>162</v>
      </c>
      <c r="CR1876" t="s">
        <v>174</v>
      </c>
      <c r="CS1876" t="s">
        <v>169</v>
      </c>
      <c r="CT1876">
        <v>0</v>
      </c>
      <c r="CU1876">
        <v>23</v>
      </c>
      <c r="CV1876">
        <v>0</v>
      </c>
      <c r="CW1876">
        <v>23</v>
      </c>
      <c r="CX1876">
        <v>0</v>
      </c>
      <c r="CY1876">
        <v>23</v>
      </c>
      <c r="CZ1876">
        <v>237</v>
      </c>
      <c r="DA1876">
        <v>23</v>
      </c>
      <c r="DB1876">
        <v>113.35997303836598</v>
      </c>
      <c r="DC1876">
        <v>4</v>
      </c>
      <c r="DD1876">
        <v>0.9</v>
      </c>
      <c r="DF1876">
        <v>0.20300000000000001</v>
      </c>
    </row>
    <row r="1877" spans="1:110" x14ac:dyDescent="0.25">
      <c r="A1877" s="74">
        <v>4</v>
      </c>
      <c r="B1877" s="44">
        <v>0</v>
      </c>
      <c r="C1877" s="44">
        <v>1</v>
      </c>
      <c r="D1877" s="44">
        <v>3</v>
      </c>
      <c r="E1877" s="44">
        <v>-0.47355663846351498</v>
      </c>
      <c r="F1877" s="44">
        <v>1376.0504744999901</v>
      </c>
      <c r="G1877" s="75">
        <v>84.09</v>
      </c>
      <c r="H1877" s="74">
        <v>0.45300000000000001</v>
      </c>
      <c r="I1877" s="44">
        <v>4</v>
      </c>
      <c r="J1877" s="75">
        <v>0</v>
      </c>
      <c r="K1877" s="74">
        <v>0.35899999999999999</v>
      </c>
      <c r="L1877" s="44">
        <v>4</v>
      </c>
      <c r="M1877" s="75">
        <v>0</v>
      </c>
      <c r="N1877" s="44">
        <v>0.313</v>
      </c>
      <c r="O1877" s="44">
        <v>4</v>
      </c>
      <c r="P1877" s="75">
        <v>0</v>
      </c>
      <c r="Q1877" s="80">
        <f t="shared" si="146"/>
        <v>0.375</v>
      </c>
      <c r="R1877" s="88">
        <f t="shared" si="146"/>
        <v>4</v>
      </c>
      <c r="T1877" s="74">
        <v>0.81200000000000006</v>
      </c>
      <c r="U1877" s="44">
        <v>7</v>
      </c>
      <c r="V1877" s="44">
        <v>0</v>
      </c>
      <c r="W1877" s="44">
        <v>0</v>
      </c>
      <c r="X1877" s="44">
        <v>23</v>
      </c>
      <c r="Y1877" s="44">
        <v>0</v>
      </c>
      <c r="Z1877" s="44">
        <v>23</v>
      </c>
      <c r="AA1877" s="44">
        <v>217</v>
      </c>
      <c r="AB1877" s="44">
        <v>23</v>
      </c>
      <c r="AC1877" s="44">
        <v>237</v>
      </c>
      <c r="AD1877" s="44">
        <v>23</v>
      </c>
      <c r="AE1877" s="44">
        <v>120.74465635742708</v>
      </c>
      <c r="AF1877" s="44">
        <v>4</v>
      </c>
      <c r="AG1877" s="75">
        <v>0.9</v>
      </c>
      <c r="AH1877" s="74">
        <v>0.875</v>
      </c>
      <c r="AI1877" s="44">
        <v>7</v>
      </c>
      <c r="AJ1877" s="44">
        <v>0</v>
      </c>
      <c r="AK1877" s="44">
        <v>0</v>
      </c>
      <c r="AL1877" s="44">
        <v>23</v>
      </c>
      <c r="AM1877" s="44">
        <v>0</v>
      </c>
      <c r="AN1877" s="44">
        <v>23</v>
      </c>
      <c r="AO1877" s="44">
        <v>217</v>
      </c>
      <c r="AP1877" s="44">
        <v>23</v>
      </c>
      <c r="AQ1877" s="44">
        <v>237</v>
      </c>
      <c r="AR1877" s="44">
        <v>23</v>
      </c>
      <c r="AS1877" s="44">
        <v>120.74465635742708</v>
      </c>
      <c r="AT1877" s="44">
        <v>4</v>
      </c>
      <c r="AU1877" s="75">
        <v>0.9</v>
      </c>
      <c r="AW1877">
        <v>7</v>
      </c>
      <c r="AX1877">
        <v>0</v>
      </c>
      <c r="AY1877">
        <v>0</v>
      </c>
      <c r="AZ1877">
        <v>23</v>
      </c>
      <c r="BA1877">
        <v>0</v>
      </c>
      <c r="BB1877">
        <v>23</v>
      </c>
      <c r="BC1877">
        <v>217</v>
      </c>
      <c r="BD1877">
        <v>23</v>
      </c>
      <c r="BE1877">
        <v>237</v>
      </c>
      <c r="BF1877">
        <v>23</v>
      </c>
      <c r="BG1877">
        <v>120.74465635742708</v>
      </c>
      <c r="BH1877">
        <v>4</v>
      </c>
      <c r="BI1877">
        <v>0.9</v>
      </c>
      <c r="BJ1877" s="74">
        <f t="shared" si="145"/>
        <v>0.84350000000000003</v>
      </c>
      <c r="BK1877" s="92">
        <f t="shared" si="147"/>
        <v>7</v>
      </c>
      <c r="BN1877" s="67">
        <f t="shared" si="148"/>
        <v>0.46850000000000003</v>
      </c>
      <c r="BO1877" s="9">
        <f t="shared" si="149"/>
        <v>3</v>
      </c>
      <c r="BQ1877">
        <v>0.312</v>
      </c>
      <c r="BR1877">
        <v>0.312</v>
      </c>
      <c r="BT1877">
        <v>0.26500000000000001</v>
      </c>
      <c r="BU1877">
        <v>7</v>
      </c>
      <c r="BV1877">
        <v>0</v>
      </c>
      <c r="BW1877">
        <v>0</v>
      </c>
      <c r="BX1877">
        <v>23</v>
      </c>
      <c r="BY1877">
        <v>0</v>
      </c>
      <c r="BZ1877">
        <v>23</v>
      </c>
      <c r="CA1877">
        <v>217</v>
      </c>
      <c r="CB1877">
        <v>23</v>
      </c>
      <c r="CC1877">
        <v>237</v>
      </c>
      <c r="CD1877">
        <v>23</v>
      </c>
      <c r="CE1877">
        <v>120.74465635742708</v>
      </c>
      <c r="CF1877">
        <v>4</v>
      </c>
      <c r="CG1877">
        <v>0.9</v>
      </c>
      <c r="CM1877">
        <v>0.26500000000000001</v>
      </c>
      <c r="CQ1877" t="s">
        <v>162</v>
      </c>
      <c r="CR1877" t="s">
        <v>180</v>
      </c>
      <c r="CS1877" t="s">
        <v>183</v>
      </c>
      <c r="CT1877">
        <v>0</v>
      </c>
      <c r="CU1877">
        <v>23</v>
      </c>
      <c r="CV1877">
        <v>0</v>
      </c>
      <c r="CW1877">
        <v>23</v>
      </c>
      <c r="CX1877">
        <v>217</v>
      </c>
      <c r="CY1877">
        <v>23</v>
      </c>
      <c r="CZ1877">
        <v>237</v>
      </c>
      <c r="DA1877">
        <v>23</v>
      </c>
      <c r="DB1877">
        <v>120.74465635742708</v>
      </c>
      <c r="DC1877">
        <v>4</v>
      </c>
      <c r="DD1877">
        <v>0.9</v>
      </c>
      <c r="DF1877">
        <v>0.26600000000000001</v>
      </c>
    </row>
    <row r="1878" spans="1:110" x14ac:dyDescent="0.25">
      <c r="A1878" s="74">
        <v>4</v>
      </c>
      <c r="B1878" s="44">
        <v>0</v>
      </c>
      <c r="C1878" s="44">
        <v>1</v>
      </c>
      <c r="D1878" s="44">
        <v>4</v>
      </c>
      <c r="E1878" s="44">
        <v>-0.37601863395163798</v>
      </c>
      <c r="F1878" s="44">
        <v>1409.24773599999</v>
      </c>
      <c r="G1878" s="75">
        <v>92.14</v>
      </c>
      <c r="H1878" s="74">
        <v>0.42199999999999999</v>
      </c>
      <c r="I1878" s="44">
        <v>4</v>
      </c>
      <c r="J1878" s="75">
        <v>0</v>
      </c>
      <c r="K1878" s="74">
        <v>0.34399999999999997</v>
      </c>
      <c r="L1878" s="44">
        <v>4</v>
      </c>
      <c r="M1878" s="75">
        <v>0</v>
      </c>
      <c r="N1878" s="44">
        <v>0.28100000000000003</v>
      </c>
      <c r="O1878" s="44">
        <v>4</v>
      </c>
      <c r="P1878" s="75">
        <v>0</v>
      </c>
      <c r="Q1878" s="80">
        <f t="shared" si="146"/>
        <v>0.34900000000000003</v>
      </c>
      <c r="R1878" s="88">
        <f t="shared" si="146"/>
        <v>4</v>
      </c>
      <c r="T1878" s="74">
        <v>0.81200000000000006</v>
      </c>
      <c r="U1878" s="44">
        <v>7</v>
      </c>
      <c r="V1878" s="44">
        <v>0</v>
      </c>
      <c r="W1878" s="44">
        <v>0</v>
      </c>
      <c r="X1878" s="44">
        <v>23</v>
      </c>
      <c r="Y1878" s="44">
        <v>0</v>
      </c>
      <c r="Z1878" s="44">
        <v>23</v>
      </c>
      <c r="AA1878" s="44">
        <v>217</v>
      </c>
      <c r="AB1878" s="44">
        <v>23</v>
      </c>
      <c r="AC1878" s="44">
        <v>237</v>
      </c>
      <c r="AD1878" s="44">
        <v>23</v>
      </c>
      <c r="AE1878" s="44">
        <v>120.01480215621616</v>
      </c>
      <c r="AF1878" s="44">
        <v>4</v>
      </c>
      <c r="AG1878" s="75">
        <v>0.9</v>
      </c>
      <c r="AH1878" s="74">
        <v>0.84399999999999997</v>
      </c>
      <c r="AI1878" s="44">
        <v>7</v>
      </c>
      <c r="AJ1878" s="44">
        <v>0</v>
      </c>
      <c r="AK1878" s="44">
        <v>0</v>
      </c>
      <c r="AL1878" s="44">
        <v>23</v>
      </c>
      <c r="AM1878" s="44">
        <v>0</v>
      </c>
      <c r="AN1878" s="44">
        <v>23</v>
      </c>
      <c r="AO1878" s="44">
        <v>217</v>
      </c>
      <c r="AP1878" s="44">
        <v>23</v>
      </c>
      <c r="AQ1878" s="44">
        <v>237</v>
      </c>
      <c r="AR1878" s="44">
        <v>23</v>
      </c>
      <c r="AS1878" s="44">
        <v>120.01480215621616</v>
      </c>
      <c r="AT1878" s="44">
        <v>4</v>
      </c>
      <c r="AU1878" s="75">
        <v>0.9</v>
      </c>
      <c r="AW1878">
        <v>7</v>
      </c>
      <c r="AX1878">
        <v>0</v>
      </c>
      <c r="AY1878">
        <v>0</v>
      </c>
      <c r="AZ1878">
        <v>23</v>
      </c>
      <c r="BA1878">
        <v>0</v>
      </c>
      <c r="BB1878">
        <v>23</v>
      </c>
      <c r="BC1878">
        <v>217</v>
      </c>
      <c r="BD1878">
        <v>23</v>
      </c>
      <c r="BE1878">
        <v>237</v>
      </c>
      <c r="BF1878">
        <v>23</v>
      </c>
      <c r="BG1878">
        <v>120.01480215621616</v>
      </c>
      <c r="BH1878">
        <v>4</v>
      </c>
      <c r="BI1878">
        <v>0.9</v>
      </c>
      <c r="BJ1878" s="74">
        <f t="shared" si="145"/>
        <v>0.82800000000000007</v>
      </c>
      <c r="BK1878" s="92">
        <f t="shared" si="147"/>
        <v>7</v>
      </c>
      <c r="BN1878" s="67">
        <f t="shared" si="148"/>
        <v>0.47900000000000004</v>
      </c>
      <c r="BO1878" s="9">
        <f t="shared" si="149"/>
        <v>3</v>
      </c>
      <c r="BQ1878">
        <v>0.34300000000000003</v>
      </c>
      <c r="BR1878">
        <v>0.34300000000000003</v>
      </c>
      <c r="BT1878">
        <v>0.28100000000000003</v>
      </c>
      <c r="BU1878">
        <v>7</v>
      </c>
      <c r="BV1878">
        <v>0</v>
      </c>
      <c r="BW1878">
        <v>0</v>
      </c>
      <c r="BX1878">
        <v>23</v>
      </c>
      <c r="BY1878">
        <v>0</v>
      </c>
      <c r="BZ1878">
        <v>23</v>
      </c>
      <c r="CA1878">
        <v>217</v>
      </c>
      <c r="CB1878">
        <v>23</v>
      </c>
      <c r="CC1878">
        <v>237</v>
      </c>
      <c r="CD1878">
        <v>23</v>
      </c>
      <c r="CE1878">
        <v>120.01480215621616</v>
      </c>
      <c r="CF1878">
        <v>4</v>
      </c>
      <c r="CG1878">
        <v>0.9</v>
      </c>
      <c r="CM1878">
        <v>0.28100000000000003</v>
      </c>
      <c r="CQ1878" t="s">
        <v>162</v>
      </c>
      <c r="CR1878" t="s">
        <v>177</v>
      </c>
      <c r="CS1878" t="s">
        <v>183</v>
      </c>
      <c r="CT1878">
        <v>0</v>
      </c>
      <c r="CU1878">
        <v>23</v>
      </c>
      <c r="CV1878">
        <v>0</v>
      </c>
      <c r="CW1878">
        <v>23</v>
      </c>
      <c r="CX1878">
        <v>217</v>
      </c>
      <c r="CY1878">
        <v>23</v>
      </c>
      <c r="CZ1878">
        <v>237</v>
      </c>
      <c r="DA1878">
        <v>23</v>
      </c>
      <c r="DB1878">
        <v>120.01480215621616</v>
      </c>
      <c r="DC1878">
        <v>4</v>
      </c>
      <c r="DD1878">
        <v>0.9</v>
      </c>
      <c r="DF1878">
        <v>0.25</v>
      </c>
    </row>
    <row r="1879" spans="1:110" x14ac:dyDescent="0.25">
      <c r="A1879" s="74">
        <v>4</v>
      </c>
      <c r="B1879" s="44">
        <v>0</v>
      </c>
      <c r="C1879" s="44">
        <v>1</v>
      </c>
      <c r="D1879" s="44">
        <v>5</v>
      </c>
      <c r="E1879" s="44">
        <v>-0.278480629439743</v>
      </c>
      <c r="F1879" s="44">
        <v>1442.4449975</v>
      </c>
      <c r="G1879" s="75">
        <v>100.19</v>
      </c>
      <c r="H1879" s="74">
        <v>0.438</v>
      </c>
      <c r="I1879" s="44">
        <v>4</v>
      </c>
      <c r="J1879" s="75">
        <v>0</v>
      </c>
      <c r="K1879" s="74">
        <v>0.34399999999999997</v>
      </c>
      <c r="L1879" s="44">
        <v>4</v>
      </c>
      <c r="M1879" s="75">
        <v>0</v>
      </c>
      <c r="N1879" s="44">
        <v>0.29699999999999999</v>
      </c>
      <c r="O1879" s="44">
        <v>4</v>
      </c>
      <c r="P1879" s="75">
        <v>0</v>
      </c>
      <c r="Q1879" s="80">
        <f t="shared" si="146"/>
        <v>0.35966666666666663</v>
      </c>
      <c r="R1879" s="88">
        <f t="shared" si="146"/>
        <v>4</v>
      </c>
      <c r="T1879" s="74">
        <v>0.79700000000000004</v>
      </c>
      <c r="U1879" s="44">
        <v>7</v>
      </c>
      <c r="V1879" s="44">
        <v>0</v>
      </c>
      <c r="W1879" s="44">
        <v>0</v>
      </c>
      <c r="X1879" s="44">
        <v>23</v>
      </c>
      <c r="Y1879" s="44">
        <v>0</v>
      </c>
      <c r="Z1879" s="44">
        <v>23</v>
      </c>
      <c r="AA1879" s="44">
        <v>217</v>
      </c>
      <c r="AB1879" s="44">
        <v>23</v>
      </c>
      <c r="AC1879" s="44">
        <v>237</v>
      </c>
      <c r="AD1879" s="44">
        <v>23</v>
      </c>
      <c r="AE1879" s="44">
        <v>119.3185642921526</v>
      </c>
      <c r="AF1879" s="44">
        <v>4</v>
      </c>
      <c r="AG1879" s="75">
        <v>0.9</v>
      </c>
      <c r="AH1879" s="74">
        <v>0.86</v>
      </c>
      <c r="AI1879" s="44">
        <v>7</v>
      </c>
      <c r="AJ1879" s="44">
        <v>0</v>
      </c>
      <c r="AK1879" s="44">
        <v>0</v>
      </c>
      <c r="AL1879" s="44">
        <v>23</v>
      </c>
      <c r="AM1879" s="44">
        <v>0</v>
      </c>
      <c r="AN1879" s="44">
        <v>23</v>
      </c>
      <c r="AO1879" s="44">
        <v>217</v>
      </c>
      <c r="AP1879" s="44">
        <v>23</v>
      </c>
      <c r="AQ1879" s="44">
        <v>237</v>
      </c>
      <c r="AR1879" s="44">
        <v>23</v>
      </c>
      <c r="AS1879" s="44">
        <v>119.3185642921526</v>
      </c>
      <c r="AT1879" s="44">
        <v>4</v>
      </c>
      <c r="AU1879" s="75">
        <v>0.9</v>
      </c>
      <c r="AW1879">
        <v>7</v>
      </c>
      <c r="AX1879">
        <v>0</v>
      </c>
      <c r="AY1879">
        <v>0</v>
      </c>
      <c r="AZ1879">
        <v>23</v>
      </c>
      <c r="BA1879">
        <v>0</v>
      </c>
      <c r="BB1879">
        <v>23</v>
      </c>
      <c r="BC1879">
        <v>217</v>
      </c>
      <c r="BD1879">
        <v>23</v>
      </c>
      <c r="BE1879">
        <v>237</v>
      </c>
      <c r="BF1879">
        <v>23</v>
      </c>
      <c r="BG1879">
        <v>119.3185642921526</v>
      </c>
      <c r="BH1879">
        <v>4</v>
      </c>
      <c r="BI1879">
        <v>0.9</v>
      </c>
      <c r="BJ1879" s="74">
        <f t="shared" si="145"/>
        <v>0.82850000000000001</v>
      </c>
      <c r="BK1879" s="92">
        <f t="shared" si="147"/>
        <v>7</v>
      </c>
      <c r="BN1879" s="67">
        <f t="shared" si="148"/>
        <v>0.46883333333333338</v>
      </c>
      <c r="BO1879" s="9">
        <f t="shared" si="149"/>
        <v>3</v>
      </c>
      <c r="BQ1879">
        <v>0.29699999999999999</v>
      </c>
      <c r="BR1879">
        <v>0.29699999999999999</v>
      </c>
      <c r="BT1879">
        <v>0.26600000000000001</v>
      </c>
      <c r="BU1879">
        <v>7</v>
      </c>
      <c r="BV1879">
        <v>0</v>
      </c>
      <c r="BW1879">
        <v>0</v>
      </c>
      <c r="BX1879">
        <v>23</v>
      </c>
      <c r="BY1879">
        <v>0</v>
      </c>
      <c r="BZ1879">
        <v>23</v>
      </c>
      <c r="CA1879">
        <v>217</v>
      </c>
      <c r="CB1879">
        <v>23</v>
      </c>
      <c r="CC1879">
        <v>237</v>
      </c>
      <c r="CD1879">
        <v>23</v>
      </c>
      <c r="CE1879">
        <v>119.3185642921526</v>
      </c>
      <c r="CF1879">
        <v>4</v>
      </c>
      <c r="CG1879">
        <v>0.9</v>
      </c>
      <c r="CM1879">
        <v>0.26600000000000001</v>
      </c>
      <c r="CQ1879" t="s">
        <v>162</v>
      </c>
      <c r="CR1879" t="s">
        <v>177</v>
      </c>
      <c r="CS1879" t="s">
        <v>183</v>
      </c>
      <c r="CT1879">
        <v>0</v>
      </c>
      <c r="CU1879">
        <v>23</v>
      </c>
      <c r="CV1879">
        <v>0</v>
      </c>
      <c r="CW1879">
        <v>23</v>
      </c>
      <c r="CX1879">
        <v>217</v>
      </c>
      <c r="CY1879">
        <v>23</v>
      </c>
      <c r="CZ1879">
        <v>237</v>
      </c>
      <c r="DA1879">
        <v>23</v>
      </c>
      <c r="DB1879">
        <v>119.3185642921526</v>
      </c>
      <c r="DC1879">
        <v>4</v>
      </c>
      <c r="DD1879">
        <v>0.9</v>
      </c>
      <c r="DF1879">
        <v>0.25</v>
      </c>
    </row>
    <row r="1880" spans="1:110" x14ac:dyDescent="0.25">
      <c r="A1880" s="74">
        <v>4</v>
      </c>
      <c r="B1880" s="44">
        <v>0</v>
      </c>
      <c r="C1880" s="44">
        <v>1</v>
      </c>
      <c r="D1880" s="44">
        <v>6</v>
      </c>
      <c r="E1880" s="44">
        <v>-0.18094262492788399</v>
      </c>
      <c r="F1880" s="44">
        <v>1475.64225899999</v>
      </c>
      <c r="G1880" s="75">
        <v>108.24</v>
      </c>
      <c r="H1880" s="74">
        <v>0.45300000000000001</v>
      </c>
      <c r="I1880" s="44">
        <v>4</v>
      </c>
      <c r="J1880" s="75">
        <v>0</v>
      </c>
      <c r="K1880" s="74">
        <v>0.34300000000000003</v>
      </c>
      <c r="L1880" s="44">
        <v>4</v>
      </c>
      <c r="M1880" s="75">
        <v>0</v>
      </c>
      <c r="N1880" s="44">
        <v>0.29699999999999999</v>
      </c>
      <c r="O1880" s="44">
        <v>4</v>
      </c>
      <c r="P1880" s="75">
        <v>0</v>
      </c>
      <c r="Q1880" s="80">
        <f t="shared" si="146"/>
        <v>0.36433333333333334</v>
      </c>
      <c r="R1880" s="88">
        <f t="shared" si="146"/>
        <v>4</v>
      </c>
      <c r="T1880" s="74">
        <v>0.81200000000000006</v>
      </c>
      <c r="U1880" s="44">
        <v>7</v>
      </c>
      <c r="V1880" s="44">
        <v>0</v>
      </c>
      <c r="W1880" s="44">
        <v>0</v>
      </c>
      <c r="X1880" s="44">
        <v>23</v>
      </c>
      <c r="Y1880" s="44">
        <v>0</v>
      </c>
      <c r="Z1880" s="44">
        <v>23</v>
      </c>
      <c r="AA1880" s="44">
        <v>217.000001</v>
      </c>
      <c r="AB1880" s="44">
        <v>23</v>
      </c>
      <c r="AC1880" s="44">
        <v>237</v>
      </c>
      <c r="AD1880" s="44">
        <v>23</v>
      </c>
      <c r="AE1880" s="44">
        <v>118.65363145882601</v>
      </c>
      <c r="AF1880" s="44">
        <v>4</v>
      </c>
      <c r="AG1880" s="75">
        <v>0.9</v>
      </c>
      <c r="AH1880" s="74">
        <v>0.85899999999999999</v>
      </c>
      <c r="AI1880" s="44">
        <v>7</v>
      </c>
      <c r="AJ1880" s="44">
        <v>0</v>
      </c>
      <c r="AK1880" s="44">
        <v>0</v>
      </c>
      <c r="AL1880" s="44">
        <v>23</v>
      </c>
      <c r="AM1880" s="44">
        <v>0</v>
      </c>
      <c r="AN1880" s="44">
        <v>23</v>
      </c>
      <c r="AO1880" s="44">
        <v>217.000001</v>
      </c>
      <c r="AP1880" s="44">
        <v>23</v>
      </c>
      <c r="AQ1880" s="44">
        <v>237</v>
      </c>
      <c r="AR1880" s="44">
        <v>23</v>
      </c>
      <c r="AS1880" s="44">
        <v>118.65363145882601</v>
      </c>
      <c r="AT1880" s="44">
        <v>4</v>
      </c>
      <c r="AU1880" s="75">
        <v>0.9</v>
      </c>
      <c r="AW1880">
        <v>7</v>
      </c>
      <c r="AX1880">
        <v>0</v>
      </c>
      <c r="AY1880">
        <v>0</v>
      </c>
      <c r="AZ1880">
        <v>23</v>
      </c>
      <c r="BA1880">
        <v>0</v>
      </c>
      <c r="BB1880">
        <v>23</v>
      </c>
      <c r="BC1880">
        <v>217.000001</v>
      </c>
      <c r="BD1880">
        <v>23</v>
      </c>
      <c r="BE1880">
        <v>237</v>
      </c>
      <c r="BF1880">
        <v>23</v>
      </c>
      <c r="BG1880">
        <v>118.65363145882601</v>
      </c>
      <c r="BH1880">
        <v>4</v>
      </c>
      <c r="BI1880">
        <v>0.9</v>
      </c>
      <c r="BJ1880" s="74">
        <f t="shared" si="145"/>
        <v>0.83550000000000002</v>
      </c>
      <c r="BK1880" s="92">
        <f t="shared" si="147"/>
        <v>7</v>
      </c>
      <c r="BN1880" s="67">
        <f t="shared" si="148"/>
        <v>0.47116666666666668</v>
      </c>
      <c r="BO1880" s="9">
        <f t="shared" si="149"/>
        <v>3</v>
      </c>
      <c r="BQ1880">
        <v>0.29699999999999999</v>
      </c>
      <c r="BR1880">
        <v>0.29699999999999999</v>
      </c>
      <c r="BT1880">
        <v>0.28100000000000003</v>
      </c>
      <c r="BU1880">
        <v>7</v>
      </c>
      <c r="BV1880">
        <v>0</v>
      </c>
      <c r="BW1880">
        <v>0</v>
      </c>
      <c r="BX1880">
        <v>23</v>
      </c>
      <c r="BY1880">
        <v>0</v>
      </c>
      <c r="BZ1880">
        <v>23</v>
      </c>
      <c r="CA1880">
        <v>217.000001</v>
      </c>
      <c r="CB1880">
        <v>23</v>
      </c>
      <c r="CC1880">
        <v>237</v>
      </c>
      <c r="CD1880">
        <v>23</v>
      </c>
      <c r="CE1880">
        <v>118.65363145882601</v>
      </c>
      <c r="CF1880">
        <v>4</v>
      </c>
      <c r="CG1880">
        <v>0.9</v>
      </c>
      <c r="CM1880">
        <v>0.28100000000000003</v>
      </c>
      <c r="CQ1880" t="s">
        <v>162</v>
      </c>
      <c r="CR1880" t="s">
        <v>177</v>
      </c>
      <c r="CS1880" t="s">
        <v>183</v>
      </c>
      <c r="CT1880">
        <v>0</v>
      </c>
      <c r="CU1880">
        <v>23</v>
      </c>
      <c r="CV1880">
        <v>0</v>
      </c>
      <c r="CW1880">
        <v>23</v>
      </c>
      <c r="CX1880">
        <v>217.000001</v>
      </c>
      <c r="CY1880">
        <v>23</v>
      </c>
      <c r="CZ1880">
        <v>237</v>
      </c>
      <c r="DA1880">
        <v>23</v>
      </c>
      <c r="DB1880">
        <v>118.65363145882601</v>
      </c>
      <c r="DC1880">
        <v>4</v>
      </c>
      <c r="DD1880">
        <v>0.9</v>
      </c>
      <c r="DF1880">
        <v>0.25</v>
      </c>
    </row>
    <row r="1881" spans="1:110" x14ac:dyDescent="0.25">
      <c r="A1881" s="74">
        <v>4</v>
      </c>
      <c r="B1881" s="44">
        <v>0</v>
      </c>
      <c r="C1881" s="44">
        <v>1</v>
      </c>
      <c r="D1881" s="44">
        <v>7</v>
      </c>
      <c r="E1881" s="44">
        <v>-8.3404620416006894E-2</v>
      </c>
      <c r="F1881" s="44">
        <v>1508.8395204999999</v>
      </c>
      <c r="G1881" s="75">
        <v>116.29</v>
      </c>
      <c r="H1881" s="74">
        <v>0.45300000000000001</v>
      </c>
      <c r="I1881" s="44">
        <v>4</v>
      </c>
      <c r="J1881" s="75">
        <v>0</v>
      </c>
      <c r="K1881" s="74">
        <v>0.39</v>
      </c>
      <c r="L1881" s="44">
        <v>4</v>
      </c>
      <c r="M1881" s="75">
        <v>0</v>
      </c>
      <c r="N1881" s="44">
        <v>0.312</v>
      </c>
      <c r="O1881" s="44">
        <v>4</v>
      </c>
      <c r="P1881" s="75">
        <v>0</v>
      </c>
      <c r="Q1881" s="80">
        <f t="shared" si="146"/>
        <v>0.38500000000000001</v>
      </c>
      <c r="R1881" s="88">
        <f t="shared" si="146"/>
        <v>4</v>
      </c>
      <c r="T1881" s="74">
        <v>0.76500000000000001</v>
      </c>
      <c r="U1881" s="44">
        <v>7</v>
      </c>
      <c r="V1881" s="44">
        <v>0</v>
      </c>
      <c r="W1881" s="44">
        <v>217.000001</v>
      </c>
      <c r="X1881" s="44">
        <v>23</v>
      </c>
      <c r="Y1881" s="44">
        <v>0</v>
      </c>
      <c r="Z1881" s="44">
        <v>23</v>
      </c>
      <c r="AA1881" s="44">
        <v>0</v>
      </c>
      <c r="AB1881" s="44">
        <v>23</v>
      </c>
      <c r="AC1881" s="44">
        <v>237</v>
      </c>
      <c r="AD1881" s="44">
        <v>23</v>
      </c>
      <c r="AE1881" s="44">
        <v>111.33835909966513</v>
      </c>
      <c r="AF1881" s="44">
        <v>4</v>
      </c>
      <c r="AG1881" s="75">
        <v>1</v>
      </c>
      <c r="AH1881" s="74">
        <v>0.79700000000000004</v>
      </c>
      <c r="AI1881" s="44">
        <v>7</v>
      </c>
      <c r="AJ1881" s="44">
        <v>0</v>
      </c>
      <c r="AK1881" s="44">
        <v>217.000001</v>
      </c>
      <c r="AL1881" s="44">
        <v>23</v>
      </c>
      <c r="AM1881" s="44">
        <v>0</v>
      </c>
      <c r="AN1881" s="44">
        <v>23</v>
      </c>
      <c r="AO1881" s="44">
        <v>0</v>
      </c>
      <c r="AP1881" s="44">
        <v>23</v>
      </c>
      <c r="AQ1881" s="44">
        <v>237</v>
      </c>
      <c r="AR1881" s="44">
        <v>23</v>
      </c>
      <c r="AS1881" s="44">
        <v>111.33835909966513</v>
      </c>
      <c r="AT1881" s="44">
        <v>4</v>
      </c>
      <c r="AU1881" s="75">
        <v>1</v>
      </c>
      <c r="AW1881">
        <v>7</v>
      </c>
      <c r="AX1881">
        <v>0</v>
      </c>
      <c r="AY1881">
        <v>217.000001</v>
      </c>
      <c r="AZ1881">
        <v>23</v>
      </c>
      <c r="BA1881">
        <v>0</v>
      </c>
      <c r="BB1881">
        <v>23</v>
      </c>
      <c r="BC1881">
        <v>0</v>
      </c>
      <c r="BD1881">
        <v>23</v>
      </c>
      <c r="BE1881">
        <v>237</v>
      </c>
      <c r="BF1881">
        <v>23</v>
      </c>
      <c r="BG1881">
        <v>111.33835909966513</v>
      </c>
      <c r="BH1881">
        <v>4</v>
      </c>
      <c r="BI1881">
        <v>1</v>
      </c>
      <c r="BJ1881" s="74">
        <f t="shared" si="145"/>
        <v>0.78100000000000003</v>
      </c>
      <c r="BK1881" s="92">
        <f t="shared" si="147"/>
        <v>7</v>
      </c>
      <c r="BN1881" s="67">
        <f t="shared" si="148"/>
        <v>0.39600000000000002</v>
      </c>
      <c r="BO1881" s="9">
        <f t="shared" si="149"/>
        <v>3</v>
      </c>
      <c r="BQ1881">
        <v>0.28100000000000003</v>
      </c>
      <c r="BR1881">
        <v>0.28100000000000003</v>
      </c>
      <c r="BT1881">
        <v>0.25</v>
      </c>
      <c r="BU1881">
        <v>7</v>
      </c>
      <c r="BV1881">
        <v>0</v>
      </c>
      <c r="BW1881">
        <v>217.000001</v>
      </c>
      <c r="BX1881">
        <v>23</v>
      </c>
      <c r="BY1881">
        <v>0</v>
      </c>
      <c r="BZ1881">
        <v>23</v>
      </c>
      <c r="CA1881">
        <v>0</v>
      </c>
      <c r="CB1881">
        <v>23</v>
      </c>
      <c r="CC1881">
        <v>237</v>
      </c>
      <c r="CD1881">
        <v>23</v>
      </c>
      <c r="CE1881">
        <v>111.33835909966513</v>
      </c>
      <c r="CF1881">
        <v>4</v>
      </c>
      <c r="CG1881">
        <v>1</v>
      </c>
      <c r="CM1881">
        <v>0.25</v>
      </c>
      <c r="CQ1881" t="s">
        <v>162</v>
      </c>
      <c r="CR1881" t="s">
        <v>177</v>
      </c>
      <c r="CS1881" t="s">
        <v>183</v>
      </c>
      <c r="CT1881">
        <v>217.000001</v>
      </c>
      <c r="CU1881">
        <v>23</v>
      </c>
      <c r="CV1881">
        <v>0</v>
      </c>
      <c r="CW1881">
        <v>23</v>
      </c>
      <c r="CX1881">
        <v>0</v>
      </c>
      <c r="CY1881">
        <v>23</v>
      </c>
      <c r="CZ1881">
        <v>237</v>
      </c>
      <c r="DA1881">
        <v>23</v>
      </c>
      <c r="DB1881">
        <v>111.33835909966513</v>
      </c>
      <c r="DC1881">
        <v>4</v>
      </c>
      <c r="DD1881">
        <v>1</v>
      </c>
      <c r="DF1881">
        <v>0.25</v>
      </c>
    </row>
    <row r="1882" spans="1:110" x14ac:dyDescent="0.25">
      <c r="A1882" s="74">
        <v>4</v>
      </c>
      <c r="B1882" s="44">
        <v>0</v>
      </c>
      <c r="C1882" s="44">
        <v>1</v>
      </c>
      <c r="D1882" s="44">
        <v>8</v>
      </c>
      <c r="E1882" s="44">
        <v>1.413338409587E-2</v>
      </c>
      <c r="F1882" s="44">
        <v>1542.0367819999999</v>
      </c>
      <c r="G1882" s="75">
        <v>124.34</v>
      </c>
      <c r="H1882" s="74">
        <v>0.45300000000000001</v>
      </c>
      <c r="I1882" s="44">
        <v>4</v>
      </c>
      <c r="J1882" s="75">
        <v>0</v>
      </c>
      <c r="K1882" s="74">
        <v>0.35899999999999999</v>
      </c>
      <c r="L1882" s="44">
        <v>4</v>
      </c>
      <c r="M1882" s="75">
        <v>0</v>
      </c>
      <c r="N1882" s="44">
        <v>0.28100000000000003</v>
      </c>
      <c r="O1882" s="44">
        <v>4</v>
      </c>
      <c r="P1882" s="75">
        <v>0</v>
      </c>
      <c r="Q1882" s="80">
        <f t="shared" si="146"/>
        <v>0.36433333333333334</v>
      </c>
      <c r="R1882" s="88">
        <f t="shared" si="146"/>
        <v>4</v>
      </c>
      <c r="T1882" s="74">
        <v>0.78100000000000003</v>
      </c>
      <c r="U1882" s="44">
        <v>7</v>
      </c>
      <c r="V1882" s="44">
        <v>0</v>
      </c>
      <c r="W1882" s="44">
        <v>217.000001</v>
      </c>
      <c r="X1882" s="44">
        <v>23</v>
      </c>
      <c r="Y1882" s="44">
        <v>0</v>
      </c>
      <c r="Z1882" s="44">
        <v>23</v>
      </c>
      <c r="AA1882" s="44">
        <v>0</v>
      </c>
      <c r="AB1882" s="44">
        <v>23</v>
      </c>
      <c r="AC1882" s="44">
        <v>237</v>
      </c>
      <c r="AD1882" s="44">
        <v>23</v>
      </c>
      <c r="AE1882" s="44">
        <v>110.87385531012784</v>
      </c>
      <c r="AF1882" s="44">
        <v>4</v>
      </c>
      <c r="AG1882" s="75">
        <v>1</v>
      </c>
      <c r="AH1882" s="74">
        <v>0.82799999999999996</v>
      </c>
      <c r="AI1882" s="44">
        <v>7</v>
      </c>
      <c r="AJ1882" s="44">
        <v>0</v>
      </c>
      <c r="AK1882" s="44">
        <v>217.000001</v>
      </c>
      <c r="AL1882" s="44">
        <v>23</v>
      </c>
      <c r="AM1882" s="44">
        <v>0</v>
      </c>
      <c r="AN1882" s="44">
        <v>23</v>
      </c>
      <c r="AO1882" s="44">
        <v>0</v>
      </c>
      <c r="AP1882" s="44">
        <v>23</v>
      </c>
      <c r="AQ1882" s="44">
        <v>237</v>
      </c>
      <c r="AR1882" s="44">
        <v>23</v>
      </c>
      <c r="AS1882" s="44">
        <v>110.87385531012784</v>
      </c>
      <c r="AT1882" s="44">
        <v>4</v>
      </c>
      <c r="AU1882" s="75">
        <v>1</v>
      </c>
      <c r="AW1882">
        <v>7</v>
      </c>
      <c r="AX1882">
        <v>0</v>
      </c>
      <c r="AY1882">
        <v>217.000001</v>
      </c>
      <c r="AZ1882">
        <v>23</v>
      </c>
      <c r="BA1882">
        <v>0</v>
      </c>
      <c r="BB1882">
        <v>23</v>
      </c>
      <c r="BC1882">
        <v>0</v>
      </c>
      <c r="BD1882">
        <v>23</v>
      </c>
      <c r="BE1882">
        <v>237</v>
      </c>
      <c r="BF1882">
        <v>23</v>
      </c>
      <c r="BG1882">
        <v>110.87385531012784</v>
      </c>
      <c r="BH1882">
        <v>4</v>
      </c>
      <c r="BI1882">
        <v>1</v>
      </c>
      <c r="BJ1882" s="74">
        <f t="shared" si="145"/>
        <v>0.80449999999999999</v>
      </c>
      <c r="BK1882" s="92">
        <f t="shared" si="147"/>
        <v>7</v>
      </c>
      <c r="BN1882" s="67">
        <f t="shared" si="148"/>
        <v>0.44016666666666665</v>
      </c>
      <c r="BO1882" s="9">
        <f t="shared" si="149"/>
        <v>3</v>
      </c>
      <c r="BQ1882">
        <v>0.29699999999999999</v>
      </c>
      <c r="BR1882">
        <v>0.29699999999999999</v>
      </c>
      <c r="BT1882">
        <v>0.26500000000000001</v>
      </c>
      <c r="BU1882">
        <v>7</v>
      </c>
      <c r="BV1882">
        <v>0</v>
      </c>
      <c r="BW1882">
        <v>217.000001</v>
      </c>
      <c r="BX1882">
        <v>23</v>
      </c>
      <c r="BY1882">
        <v>0</v>
      </c>
      <c r="BZ1882">
        <v>23</v>
      </c>
      <c r="CA1882">
        <v>0</v>
      </c>
      <c r="CB1882">
        <v>23</v>
      </c>
      <c r="CC1882">
        <v>237</v>
      </c>
      <c r="CD1882">
        <v>23</v>
      </c>
      <c r="CE1882">
        <v>110.87385531012784</v>
      </c>
      <c r="CF1882">
        <v>4</v>
      </c>
      <c r="CG1882">
        <v>1</v>
      </c>
      <c r="CM1882">
        <v>0.26500000000000001</v>
      </c>
      <c r="CQ1882" t="s">
        <v>162</v>
      </c>
      <c r="CR1882" t="s">
        <v>177</v>
      </c>
      <c r="CS1882" t="s">
        <v>183</v>
      </c>
      <c r="CT1882">
        <v>217.000001</v>
      </c>
      <c r="CU1882">
        <v>23</v>
      </c>
      <c r="CV1882">
        <v>0</v>
      </c>
      <c r="CW1882">
        <v>23</v>
      </c>
      <c r="CX1882">
        <v>0</v>
      </c>
      <c r="CY1882">
        <v>23</v>
      </c>
      <c r="CZ1882">
        <v>237</v>
      </c>
      <c r="DA1882">
        <v>23</v>
      </c>
      <c r="DB1882">
        <v>110.87385531012784</v>
      </c>
      <c r="DC1882">
        <v>4</v>
      </c>
      <c r="DD1882">
        <v>1</v>
      </c>
      <c r="DF1882">
        <v>0.25</v>
      </c>
    </row>
    <row r="1883" spans="1:110" x14ac:dyDescent="0.25">
      <c r="A1883" s="74">
        <v>4</v>
      </c>
      <c r="B1883" s="44">
        <v>0</v>
      </c>
      <c r="C1883" s="44">
        <v>1</v>
      </c>
      <c r="D1883" s="44">
        <v>9</v>
      </c>
      <c r="E1883" s="44">
        <v>0.111671388607747</v>
      </c>
      <c r="F1883" s="44">
        <v>1575.2340434999901</v>
      </c>
      <c r="G1883" s="75">
        <v>132.38999999999999</v>
      </c>
      <c r="H1883" s="74">
        <v>0.46899999999999997</v>
      </c>
      <c r="I1883" s="44">
        <v>4</v>
      </c>
      <c r="J1883" s="75">
        <v>0</v>
      </c>
      <c r="K1883" s="74">
        <v>0.375</v>
      </c>
      <c r="L1883" s="44">
        <v>4</v>
      </c>
      <c r="M1883" s="75">
        <v>0</v>
      </c>
      <c r="N1883" s="44">
        <v>0.29699999999999999</v>
      </c>
      <c r="O1883" s="44">
        <v>4</v>
      </c>
      <c r="P1883" s="75">
        <v>0</v>
      </c>
      <c r="Q1883" s="80">
        <f t="shared" si="146"/>
        <v>0.38033333333333336</v>
      </c>
      <c r="R1883" s="88">
        <f t="shared" si="146"/>
        <v>4</v>
      </c>
      <c r="T1883" s="74">
        <v>0.78100000000000003</v>
      </c>
      <c r="U1883" s="44">
        <v>7</v>
      </c>
      <c r="V1883" s="44">
        <v>0</v>
      </c>
      <c r="W1883" s="44">
        <v>217.000001</v>
      </c>
      <c r="X1883" s="44">
        <v>23</v>
      </c>
      <c r="Y1883" s="44">
        <v>0</v>
      </c>
      <c r="Z1883" s="44">
        <v>23</v>
      </c>
      <c r="AA1883" s="44">
        <v>0</v>
      </c>
      <c r="AB1883" s="44">
        <v>23</v>
      </c>
      <c r="AC1883" s="44">
        <v>237</v>
      </c>
      <c r="AD1883" s="44">
        <v>23</v>
      </c>
      <c r="AE1883" s="44">
        <v>110.42892988659337</v>
      </c>
      <c r="AF1883" s="44">
        <v>4</v>
      </c>
      <c r="AG1883" s="75">
        <v>1</v>
      </c>
      <c r="AH1883" s="74">
        <v>0.81200000000000006</v>
      </c>
      <c r="AI1883" s="44">
        <v>7</v>
      </c>
      <c r="AJ1883" s="44">
        <v>0</v>
      </c>
      <c r="AK1883" s="44">
        <v>217.000001</v>
      </c>
      <c r="AL1883" s="44">
        <v>23</v>
      </c>
      <c r="AM1883" s="44">
        <v>0</v>
      </c>
      <c r="AN1883" s="44">
        <v>23</v>
      </c>
      <c r="AO1883" s="44">
        <v>0</v>
      </c>
      <c r="AP1883" s="44">
        <v>23</v>
      </c>
      <c r="AQ1883" s="44">
        <v>237</v>
      </c>
      <c r="AR1883" s="44">
        <v>23</v>
      </c>
      <c r="AS1883" s="44">
        <v>110.42892988659337</v>
      </c>
      <c r="AT1883" s="44">
        <v>4</v>
      </c>
      <c r="AU1883" s="75">
        <v>1</v>
      </c>
      <c r="AW1883">
        <v>7</v>
      </c>
      <c r="AX1883">
        <v>0</v>
      </c>
      <c r="AY1883">
        <v>217.000001</v>
      </c>
      <c r="AZ1883">
        <v>23</v>
      </c>
      <c r="BA1883">
        <v>0</v>
      </c>
      <c r="BB1883">
        <v>23</v>
      </c>
      <c r="BC1883">
        <v>0</v>
      </c>
      <c r="BD1883">
        <v>23</v>
      </c>
      <c r="BE1883">
        <v>237</v>
      </c>
      <c r="BF1883">
        <v>23</v>
      </c>
      <c r="BG1883">
        <v>110.42892988659337</v>
      </c>
      <c r="BH1883">
        <v>4</v>
      </c>
      <c r="BI1883">
        <v>1</v>
      </c>
      <c r="BJ1883" s="74">
        <f t="shared" si="145"/>
        <v>0.79649999999999999</v>
      </c>
      <c r="BK1883" s="92">
        <f t="shared" si="147"/>
        <v>7</v>
      </c>
      <c r="BN1883" s="67">
        <f t="shared" si="148"/>
        <v>0.41616666666666663</v>
      </c>
      <c r="BO1883" s="9">
        <f t="shared" si="149"/>
        <v>3</v>
      </c>
      <c r="BQ1883">
        <v>0.28100000000000003</v>
      </c>
      <c r="BR1883">
        <v>0.28100000000000003</v>
      </c>
      <c r="BT1883">
        <v>0.26500000000000001</v>
      </c>
      <c r="BU1883">
        <v>7</v>
      </c>
      <c r="BV1883">
        <v>0</v>
      </c>
      <c r="BW1883">
        <v>217.000001</v>
      </c>
      <c r="BX1883">
        <v>23</v>
      </c>
      <c r="BY1883">
        <v>0</v>
      </c>
      <c r="BZ1883">
        <v>23</v>
      </c>
      <c r="CA1883">
        <v>0</v>
      </c>
      <c r="CB1883">
        <v>23</v>
      </c>
      <c r="CC1883">
        <v>237</v>
      </c>
      <c r="CD1883">
        <v>23</v>
      </c>
      <c r="CE1883">
        <v>110.42892988659337</v>
      </c>
      <c r="CF1883">
        <v>4</v>
      </c>
      <c r="CG1883">
        <v>1</v>
      </c>
      <c r="CM1883">
        <v>0.26500000000000001</v>
      </c>
      <c r="CQ1883" t="s">
        <v>162</v>
      </c>
      <c r="CR1883" t="s">
        <v>173</v>
      </c>
      <c r="CS1883" t="s">
        <v>183</v>
      </c>
      <c r="CT1883">
        <v>217.000001</v>
      </c>
      <c r="CU1883">
        <v>23</v>
      </c>
      <c r="CV1883">
        <v>0</v>
      </c>
      <c r="CW1883">
        <v>23</v>
      </c>
      <c r="CX1883">
        <v>0</v>
      </c>
      <c r="CY1883">
        <v>23</v>
      </c>
      <c r="CZ1883">
        <v>237</v>
      </c>
      <c r="DA1883">
        <v>23</v>
      </c>
      <c r="DB1883">
        <v>110.42892988659337</v>
      </c>
      <c r="DC1883">
        <v>4</v>
      </c>
      <c r="DD1883">
        <v>1</v>
      </c>
      <c r="DF1883">
        <v>0.23400000000000001</v>
      </c>
    </row>
    <row r="1884" spans="1:110" x14ac:dyDescent="0.25">
      <c r="A1884" s="74">
        <v>4</v>
      </c>
      <c r="B1884" s="44">
        <v>0</v>
      </c>
      <c r="C1884" s="44">
        <v>1</v>
      </c>
      <c r="D1884" s="44">
        <v>10</v>
      </c>
      <c r="E1884" s="44">
        <v>0.209209393119624</v>
      </c>
      <c r="F1884" s="44">
        <v>1608.4313049999901</v>
      </c>
      <c r="G1884" s="75">
        <v>140.44</v>
      </c>
      <c r="H1884" s="74">
        <v>0.45300000000000001</v>
      </c>
      <c r="I1884" s="44">
        <v>4</v>
      </c>
      <c r="J1884" s="75">
        <v>0</v>
      </c>
      <c r="K1884" s="74">
        <v>0.375</v>
      </c>
      <c r="L1884" s="44">
        <v>4</v>
      </c>
      <c r="M1884" s="75">
        <v>0</v>
      </c>
      <c r="N1884" s="44">
        <v>0.29599999999999999</v>
      </c>
      <c r="O1884" s="44">
        <v>4</v>
      </c>
      <c r="P1884" s="75">
        <v>0</v>
      </c>
      <c r="Q1884" s="80">
        <f t="shared" si="146"/>
        <v>0.3746666666666667</v>
      </c>
      <c r="R1884" s="88">
        <f t="shared" si="146"/>
        <v>4</v>
      </c>
      <c r="T1884" s="74">
        <v>0.79700000000000004</v>
      </c>
      <c r="U1884" s="44">
        <v>7</v>
      </c>
      <c r="V1884" s="44">
        <v>0</v>
      </c>
      <c r="W1884" s="44">
        <v>217</v>
      </c>
      <c r="X1884" s="44">
        <v>23</v>
      </c>
      <c r="Y1884" s="44">
        <v>0</v>
      </c>
      <c r="Z1884" s="44">
        <v>23</v>
      </c>
      <c r="AA1884" s="44">
        <v>0</v>
      </c>
      <c r="AB1884" s="44">
        <v>23</v>
      </c>
      <c r="AC1884" s="44">
        <v>237</v>
      </c>
      <c r="AD1884" s="44">
        <v>23</v>
      </c>
      <c r="AE1884" s="44">
        <v>110.00235098601493</v>
      </c>
      <c r="AF1884" s="44">
        <v>4</v>
      </c>
      <c r="AG1884" s="75">
        <v>1</v>
      </c>
      <c r="AH1884" s="74">
        <v>0.81299999999999994</v>
      </c>
      <c r="AI1884" s="44">
        <v>7</v>
      </c>
      <c r="AJ1884" s="44">
        <v>0</v>
      </c>
      <c r="AK1884" s="44">
        <v>217</v>
      </c>
      <c r="AL1884" s="44">
        <v>23</v>
      </c>
      <c r="AM1884" s="44">
        <v>0</v>
      </c>
      <c r="AN1884" s="44">
        <v>23</v>
      </c>
      <c r="AO1884" s="44">
        <v>0</v>
      </c>
      <c r="AP1884" s="44">
        <v>23</v>
      </c>
      <c r="AQ1884" s="44">
        <v>237</v>
      </c>
      <c r="AR1884" s="44">
        <v>23</v>
      </c>
      <c r="AS1884" s="44">
        <v>110.00235098601493</v>
      </c>
      <c r="AT1884" s="44">
        <v>4</v>
      </c>
      <c r="AU1884" s="75">
        <v>1</v>
      </c>
      <c r="AW1884">
        <v>7</v>
      </c>
      <c r="AX1884">
        <v>0</v>
      </c>
      <c r="AY1884">
        <v>217</v>
      </c>
      <c r="AZ1884">
        <v>23</v>
      </c>
      <c r="BA1884">
        <v>0</v>
      </c>
      <c r="BB1884">
        <v>23</v>
      </c>
      <c r="BC1884">
        <v>0</v>
      </c>
      <c r="BD1884">
        <v>23</v>
      </c>
      <c r="BE1884">
        <v>237</v>
      </c>
      <c r="BF1884">
        <v>23</v>
      </c>
      <c r="BG1884">
        <v>110.00235098601493</v>
      </c>
      <c r="BH1884">
        <v>4</v>
      </c>
      <c r="BI1884">
        <v>1</v>
      </c>
      <c r="BJ1884" s="74">
        <f t="shared" si="145"/>
        <v>0.80499999999999994</v>
      </c>
      <c r="BK1884" s="92">
        <f t="shared" si="147"/>
        <v>7</v>
      </c>
      <c r="BN1884" s="67">
        <f t="shared" si="148"/>
        <v>0.43033333333333323</v>
      </c>
      <c r="BO1884" s="9">
        <f t="shared" si="149"/>
        <v>3</v>
      </c>
      <c r="BQ1884">
        <v>0.28100000000000003</v>
      </c>
      <c r="BR1884">
        <v>0.28100000000000003</v>
      </c>
      <c r="BT1884">
        <v>0.26500000000000001</v>
      </c>
      <c r="BU1884">
        <v>7</v>
      </c>
      <c r="BV1884">
        <v>0</v>
      </c>
      <c r="BW1884">
        <v>217</v>
      </c>
      <c r="BX1884">
        <v>23</v>
      </c>
      <c r="BY1884">
        <v>0</v>
      </c>
      <c r="BZ1884">
        <v>23</v>
      </c>
      <c r="CA1884">
        <v>0</v>
      </c>
      <c r="CB1884">
        <v>23</v>
      </c>
      <c r="CC1884">
        <v>237</v>
      </c>
      <c r="CD1884">
        <v>23</v>
      </c>
      <c r="CE1884">
        <v>110.00235098601493</v>
      </c>
      <c r="CF1884">
        <v>4</v>
      </c>
      <c r="CG1884">
        <v>1</v>
      </c>
      <c r="CM1884">
        <v>0.26500000000000001</v>
      </c>
      <c r="CQ1884" t="s">
        <v>162</v>
      </c>
      <c r="CR1884" t="s">
        <v>178</v>
      </c>
      <c r="CS1884" t="s">
        <v>183</v>
      </c>
      <c r="CT1884">
        <v>217</v>
      </c>
      <c r="CU1884">
        <v>23</v>
      </c>
      <c r="CV1884">
        <v>0</v>
      </c>
      <c r="CW1884">
        <v>23</v>
      </c>
      <c r="CX1884">
        <v>0</v>
      </c>
      <c r="CY1884">
        <v>23</v>
      </c>
      <c r="CZ1884">
        <v>237</v>
      </c>
      <c r="DA1884">
        <v>23</v>
      </c>
      <c r="DB1884">
        <v>110.00235098601493</v>
      </c>
      <c r="DC1884">
        <v>4</v>
      </c>
      <c r="DD1884">
        <v>1</v>
      </c>
      <c r="DF1884">
        <v>0.23499999999999999</v>
      </c>
    </row>
    <row r="1885" spans="1:110" x14ac:dyDescent="0.25">
      <c r="A1885" s="74">
        <v>4</v>
      </c>
      <c r="B1885" s="44">
        <v>0</v>
      </c>
      <c r="C1885" s="44">
        <v>1</v>
      </c>
      <c r="D1885" s="44">
        <v>11</v>
      </c>
      <c r="E1885" s="44">
        <v>0.306747397631501</v>
      </c>
      <c r="F1885" s="44">
        <v>1641.62856649999</v>
      </c>
      <c r="G1885" s="75">
        <v>148.49</v>
      </c>
      <c r="H1885" s="74">
        <v>0.45300000000000001</v>
      </c>
      <c r="I1885" s="44">
        <v>4</v>
      </c>
      <c r="J1885" s="75">
        <v>0</v>
      </c>
      <c r="K1885" s="74">
        <v>0.34399999999999997</v>
      </c>
      <c r="L1885" s="44">
        <v>4</v>
      </c>
      <c r="M1885" s="75">
        <v>0</v>
      </c>
      <c r="N1885" s="44">
        <v>0.29699999999999999</v>
      </c>
      <c r="O1885" s="44">
        <v>4</v>
      </c>
      <c r="P1885" s="75">
        <v>0</v>
      </c>
      <c r="Q1885" s="80">
        <f t="shared" si="146"/>
        <v>0.36466666666666664</v>
      </c>
      <c r="R1885" s="88">
        <f t="shared" si="146"/>
        <v>4</v>
      </c>
      <c r="T1885" s="74">
        <v>0.78100000000000003</v>
      </c>
      <c r="U1885" s="44">
        <v>7</v>
      </c>
      <c r="V1885" s="44">
        <v>0</v>
      </c>
      <c r="W1885" s="44">
        <v>217.000001</v>
      </c>
      <c r="X1885" s="44">
        <v>23</v>
      </c>
      <c r="Y1885" s="44">
        <v>0</v>
      </c>
      <c r="Z1885" s="44">
        <v>23</v>
      </c>
      <c r="AA1885" s="44">
        <v>0</v>
      </c>
      <c r="AB1885" s="44">
        <v>23</v>
      </c>
      <c r="AC1885" s="44">
        <v>237</v>
      </c>
      <c r="AD1885" s="44">
        <v>23</v>
      </c>
      <c r="AE1885" s="44">
        <v>109.59306313576668</v>
      </c>
      <c r="AF1885" s="44">
        <v>4</v>
      </c>
      <c r="AG1885" s="75">
        <v>1</v>
      </c>
      <c r="AH1885" s="74">
        <v>0.81299999999999994</v>
      </c>
      <c r="AI1885" s="44">
        <v>7</v>
      </c>
      <c r="AJ1885" s="44">
        <v>0</v>
      </c>
      <c r="AK1885" s="44">
        <v>217.000001</v>
      </c>
      <c r="AL1885" s="44">
        <v>23</v>
      </c>
      <c r="AM1885" s="44">
        <v>0</v>
      </c>
      <c r="AN1885" s="44">
        <v>23</v>
      </c>
      <c r="AO1885" s="44">
        <v>0</v>
      </c>
      <c r="AP1885" s="44">
        <v>23</v>
      </c>
      <c r="AQ1885" s="44">
        <v>237</v>
      </c>
      <c r="AR1885" s="44">
        <v>23</v>
      </c>
      <c r="AS1885" s="44">
        <v>109.59306313576668</v>
      </c>
      <c r="AT1885" s="44">
        <v>4</v>
      </c>
      <c r="AU1885" s="75">
        <v>1</v>
      </c>
      <c r="AW1885">
        <v>7</v>
      </c>
      <c r="AX1885">
        <v>0</v>
      </c>
      <c r="AY1885">
        <v>217.000001</v>
      </c>
      <c r="AZ1885">
        <v>23</v>
      </c>
      <c r="BA1885">
        <v>0</v>
      </c>
      <c r="BB1885">
        <v>23</v>
      </c>
      <c r="BC1885">
        <v>0</v>
      </c>
      <c r="BD1885">
        <v>23</v>
      </c>
      <c r="BE1885">
        <v>237</v>
      </c>
      <c r="BF1885">
        <v>23</v>
      </c>
      <c r="BG1885">
        <v>109.59306313576668</v>
      </c>
      <c r="BH1885">
        <v>4</v>
      </c>
      <c r="BI1885">
        <v>1</v>
      </c>
      <c r="BJ1885" s="74">
        <f t="shared" si="145"/>
        <v>0.79699999999999993</v>
      </c>
      <c r="BK1885" s="92">
        <f t="shared" si="147"/>
        <v>7</v>
      </c>
      <c r="BN1885" s="67">
        <f t="shared" si="148"/>
        <v>0.43233333333333329</v>
      </c>
      <c r="BO1885" s="9">
        <f t="shared" si="149"/>
        <v>3</v>
      </c>
      <c r="BQ1885">
        <v>0.28199999999999997</v>
      </c>
      <c r="BR1885">
        <v>0.28199999999999997</v>
      </c>
      <c r="BT1885">
        <v>0.25</v>
      </c>
      <c r="BU1885">
        <v>7</v>
      </c>
      <c r="BV1885">
        <v>0</v>
      </c>
      <c r="BW1885">
        <v>217.000001</v>
      </c>
      <c r="BX1885">
        <v>23</v>
      </c>
      <c r="BY1885">
        <v>0</v>
      </c>
      <c r="BZ1885">
        <v>23</v>
      </c>
      <c r="CA1885">
        <v>0</v>
      </c>
      <c r="CB1885">
        <v>23</v>
      </c>
      <c r="CC1885">
        <v>237</v>
      </c>
      <c r="CD1885">
        <v>23</v>
      </c>
      <c r="CE1885">
        <v>109.59306313576668</v>
      </c>
      <c r="CF1885">
        <v>4</v>
      </c>
      <c r="CG1885">
        <v>1</v>
      </c>
      <c r="CM1885">
        <v>0.25</v>
      </c>
      <c r="CQ1885" t="s">
        <v>162</v>
      </c>
      <c r="CR1885" t="s">
        <v>177</v>
      </c>
      <c r="CS1885" t="s">
        <v>183</v>
      </c>
      <c r="CT1885">
        <v>217.000001</v>
      </c>
      <c r="CU1885">
        <v>23</v>
      </c>
      <c r="CV1885">
        <v>0</v>
      </c>
      <c r="CW1885">
        <v>23</v>
      </c>
      <c r="CX1885">
        <v>0</v>
      </c>
      <c r="CY1885">
        <v>23</v>
      </c>
      <c r="CZ1885">
        <v>237</v>
      </c>
      <c r="DA1885">
        <v>23</v>
      </c>
      <c r="DB1885">
        <v>109.59306313576668</v>
      </c>
      <c r="DC1885">
        <v>4</v>
      </c>
      <c r="DD1885">
        <v>1</v>
      </c>
      <c r="DF1885">
        <v>0.25</v>
      </c>
    </row>
    <row r="1886" spans="1:110" x14ac:dyDescent="0.25">
      <c r="A1886" s="74">
        <v>4</v>
      </c>
      <c r="B1886" s="44">
        <v>0</v>
      </c>
      <c r="C1886" s="44">
        <v>1</v>
      </c>
      <c r="D1886" s="44">
        <v>12</v>
      </c>
      <c r="E1886" s="44">
        <v>0.40428540214337799</v>
      </c>
      <c r="F1886" s="44">
        <v>1674.82582799999</v>
      </c>
      <c r="G1886" s="75">
        <v>156.54</v>
      </c>
      <c r="H1886" s="74">
        <v>0.438</v>
      </c>
      <c r="I1886" s="44">
        <v>4</v>
      </c>
      <c r="J1886" s="75">
        <v>0</v>
      </c>
      <c r="K1886" s="74">
        <v>0.35899999999999999</v>
      </c>
      <c r="L1886" s="44">
        <v>4</v>
      </c>
      <c r="M1886" s="75">
        <v>0</v>
      </c>
      <c r="N1886" s="44">
        <v>0.313</v>
      </c>
      <c r="O1886" s="44">
        <v>4</v>
      </c>
      <c r="P1886" s="75">
        <v>0</v>
      </c>
      <c r="Q1886" s="80">
        <f t="shared" si="146"/>
        <v>0.36999999999999994</v>
      </c>
      <c r="R1886" s="88">
        <f t="shared" si="146"/>
        <v>4</v>
      </c>
      <c r="T1886" s="74">
        <v>0.76500000000000001</v>
      </c>
      <c r="U1886" s="44">
        <v>7</v>
      </c>
      <c r="V1886" s="44">
        <v>0</v>
      </c>
      <c r="W1886" s="44">
        <v>217</v>
      </c>
      <c r="X1886" s="44">
        <v>23</v>
      </c>
      <c r="Y1886" s="44">
        <v>0</v>
      </c>
      <c r="Z1886" s="44">
        <v>23</v>
      </c>
      <c r="AA1886" s="44">
        <v>0</v>
      </c>
      <c r="AB1886" s="44">
        <v>23</v>
      </c>
      <c r="AC1886" s="44">
        <v>237</v>
      </c>
      <c r="AD1886" s="44">
        <v>23</v>
      </c>
      <c r="AE1886" s="44">
        <v>109.19998176726335</v>
      </c>
      <c r="AF1886" s="44">
        <v>4</v>
      </c>
      <c r="AG1886" s="75">
        <v>1</v>
      </c>
      <c r="AH1886" s="74">
        <v>0.81200000000000006</v>
      </c>
      <c r="AI1886" s="44">
        <v>7</v>
      </c>
      <c r="AJ1886" s="44">
        <v>0</v>
      </c>
      <c r="AK1886" s="44">
        <v>217</v>
      </c>
      <c r="AL1886" s="44">
        <v>23</v>
      </c>
      <c r="AM1886" s="44">
        <v>0</v>
      </c>
      <c r="AN1886" s="44">
        <v>23</v>
      </c>
      <c r="AO1886" s="44">
        <v>0</v>
      </c>
      <c r="AP1886" s="44">
        <v>23</v>
      </c>
      <c r="AQ1886" s="44">
        <v>237</v>
      </c>
      <c r="AR1886" s="44">
        <v>23</v>
      </c>
      <c r="AS1886" s="44">
        <v>109.19998176726335</v>
      </c>
      <c r="AT1886" s="44">
        <v>4</v>
      </c>
      <c r="AU1886" s="75">
        <v>1</v>
      </c>
      <c r="AW1886">
        <v>7</v>
      </c>
      <c r="AX1886">
        <v>0</v>
      </c>
      <c r="AY1886">
        <v>217</v>
      </c>
      <c r="AZ1886">
        <v>23</v>
      </c>
      <c r="BA1886">
        <v>0</v>
      </c>
      <c r="BB1886">
        <v>23</v>
      </c>
      <c r="BC1886">
        <v>0</v>
      </c>
      <c r="BD1886">
        <v>23</v>
      </c>
      <c r="BE1886">
        <v>237</v>
      </c>
      <c r="BF1886">
        <v>23</v>
      </c>
      <c r="BG1886">
        <v>109.19998176726335</v>
      </c>
      <c r="BH1886">
        <v>4</v>
      </c>
      <c r="BI1886">
        <v>1</v>
      </c>
      <c r="BJ1886" s="74">
        <f t="shared" si="145"/>
        <v>0.78849999999999998</v>
      </c>
      <c r="BK1886" s="92">
        <f t="shared" si="147"/>
        <v>7</v>
      </c>
      <c r="BN1886" s="67">
        <f t="shared" si="148"/>
        <v>0.41850000000000004</v>
      </c>
      <c r="BO1886" s="9">
        <f t="shared" si="149"/>
        <v>3</v>
      </c>
      <c r="BQ1886">
        <v>0.28100000000000003</v>
      </c>
      <c r="BR1886">
        <v>0.28100000000000003</v>
      </c>
      <c r="BT1886">
        <v>0.26600000000000001</v>
      </c>
      <c r="BU1886">
        <v>7</v>
      </c>
      <c r="BV1886">
        <v>0</v>
      </c>
      <c r="BW1886">
        <v>217</v>
      </c>
      <c r="BX1886">
        <v>23</v>
      </c>
      <c r="BY1886">
        <v>0</v>
      </c>
      <c r="BZ1886">
        <v>23</v>
      </c>
      <c r="CA1886">
        <v>0</v>
      </c>
      <c r="CB1886">
        <v>23</v>
      </c>
      <c r="CC1886">
        <v>237</v>
      </c>
      <c r="CD1886">
        <v>23</v>
      </c>
      <c r="CE1886">
        <v>109.19998176726335</v>
      </c>
      <c r="CF1886">
        <v>4</v>
      </c>
      <c r="CG1886">
        <v>1</v>
      </c>
      <c r="CM1886">
        <v>0.26600000000000001</v>
      </c>
      <c r="CQ1886" t="s">
        <v>162</v>
      </c>
      <c r="CR1886" t="s">
        <v>170</v>
      </c>
      <c r="CS1886" t="s">
        <v>183</v>
      </c>
      <c r="CT1886">
        <v>217</v>
      </c>
      <c r="CU1886">
        <v>23</v>
      </c>
      <c r="CV1886">
        <v>0</v>
      </c>
      <c r="CW1886">
        <v>23</v>
      </c>
      <c r="CX1886">
        <v>0</v>
      </c>
      <c r="CY1886">
        <v>23</v>
      </c>
      <c r="CZ1886">
        <v>237</v>
      </c>
      <c r="DA1886">
        <v>23</v>
      </c>
      <c r="DB1886">
        <v>109.19998176726335</v>
      </c>
      <c r="DC1886">
        <v>4</v>
      </c>
      <c r="DD1886">
        <v>1</v>
      </c>
      <c r="DF1886">
        <v>0.20399999999999999</v>
      </c>
    </row>
    <row r="1887" spans="1:110" x14ac:dyDescent="0.25">
      <c r="A1887" s="74">
        <v>4</v>
      </c>
      <c r="B1887" s="44">
        <v>0</v>
      </c>
      <c r="C1887" s="44">
        <v>2</v>
      </c>
      <c r="D1887" s="44">
        <v>0</v>
      </c>
      <c r="E1887" s="44">
        <v>-0.45541083133909499</v>
      </c>
      <c r="F1887" s="44">
        <v>1401.1340459999999</v>
      </c>
      <c r="G1887" s="75">
        <v>66.680000000000007</v>
      </c>
      <c r="H1887" s="74">
        <v>0.438</v>
      </c>
      <c r="I1887" s="44">
        <v>4</v>
      </c>
      <c r="J1887" s="75">
        <v>0</v>
      </c>
      <c r="K1887" s="74">
        <v>0.375</v>
      </c>
      <c r="L1887" s="44">
        <v>4</v>
      </c>
      <c r="M1887" s="75">
        <v>0</v>
      </c>
      <c r="N1887" s="44">
        <v>0.28100000000000003</v>
      </c>
      <c r="O1887" s="44">
        <v>4</v>
      </c>
      <c r="P1887" s="75">
        <v>0</v>
      </c>
      <c r="Q1887" s="80">
        <f t="shared" si="146"/>
        <v>0.36466666666666664</v>
      </c>
      <c r="R1887" s="88">
        <f t="shared" si="146"/>
        <v>4</v>
      </c>
      <c r="T1887" s="74">
        <v>0.70299999999999996</v>
      </c>
      <c r="U1887" s="44">
        <v>6</v>
      </c>
      <c r="V1887" s="44">
        <v>0</v>
      </c>
      <c r="W1887" s="44">
        <v>0</v>
      </c>
      <c r="X1887" s="44">
        <v>23</v>
      </c>
      <c r="Y1887" s="44">
        <v>0</v>
      </c>
      <c r="Z1887" s="44">
        <v>23</v>
      </c>
      <c r="AA1887" s="44">
        <v>237</v>
      </c>
      <c r="AB1887" s="44">
        <v>23</v>
      </c>
      <c r="AC1887" s="44">
        <v>0</v>
      </c>
      <c r="AD1887" s="44">
        <v>23</v>
      </c>
      <c r="AE1887" s="44">
        <v>122.08126807060106</v>
      </c>
      <c r="AF1887" s="44">
        <v>4</v>
      </c>
      <c r="AG1887" s="75">
        <v>0.9</v>
      </c>
      <c r="AH1887" s="74">
        <v>0.76600000000000001</v>
      </c>
      <c r="AI1887" s="44">
        <v>6</v>
      </c>
      <c r="AJ1887" s="44">
        <v>0</v>
      </c>
      <c r="AK1887" s="44">
        <v>0</v>
      </c>
      <c r="AL1887" s="44">
        <v>23</v>
      </c>
      <c r="AM1887" s="44">
        <v>0</v>
      </c>
      <c r="AN1887" s="44">
        <v>23</v>
      </c>
      <c r="AO1887" s="44">
        <v>237</v>
      </c>
      <c r="AP1887" s="44">
        <v>23</v>
      </c>
      <c r="AQ1887" s="44">
        <v>0</v>
      </c>
      <c r="AR1887" s="44">
        <v>23</v>
      </c>
      <c r="AS1887" s="44">
        <v>122.08126807060106</v>
      </c>
      <c r="AT1887" s="44">
        <v>4</v>
      </c>
      <c r="AU1887" s="75">
        <v>0.9</v>
      </c>
      <c r="AW1887">
        <v>6</v>
      </c>
      <c r="AX1887">
        <v>0</v>
      </c>
      <c r="AY1887">
        <v>0</v>
      </c>
      <c r="AZ1887">
        <v>23</v>
      </c>
      <c r="BA1887">
        <v>0</v>
      </c>
      <c r="BB1887">
        <v>23</v>
      </c>
      <c r="BC1887">
        <v>237</v>
      </c>
      <c r="BD1887">
        <v>23</v>
      </c>
      <c r="BE1887">
        <v>0</v>
      </c>
      <c r="BF1887">
        <v>23</v>
      </c>
      <c r="BG1887">
        <v>122.08126807060106</v>
      </c>
      <c r="BH1887">
        <v>4</v>
      </c>
      <c r="BI1887">
        <v>0.9</v>
      </c>
      <c r="BJ1887" s="74">
        <f t="shared" si="145"/>
        <v>0.73449999999999993</v>
      </c>
      <c r="BK1887" s="92">
        <f t="shared" si="147"/>
        <v>6</v>
      </c>
      <c r="BN1887" s="67">
        <f t="shared" si="148"/>
        <v>0.36983333333333329</v>
      </c>
      <c r="BO1887" s="9">
        <f t="shared" si="149"/>
        <v>2</v>
      </c>
      <c r="BQ1887">
        <v>0.26600000000000001</v>
      </c>
      <c r="BR1887">
        <v>0.26600000000000001</v>
      </c>
      <c r="BT1887">
        <v>0.23400000000000001</v>
      </c>
      <c r="BU1887">
        <v>6</v>
      </c>
      <c r="BV1887">
        <v>0</v>
      </c>
      <c r="BW1887">
        <v>0</v>
      </c>
      <c r="BX1887">
        <v>23</v>
      </c>
      <c r="BY1887">
        <v>0</v>
      </c>
      <c r="BZ1887">
        <v>23</v>
      </c>
      <c r="CA1887">
        <v>237</v>
      </c>
      <c r="CB1887">
        <v>23</v>
      </c>
      <c r="CC1887">
        <v>0</v>
      </c>
      <c r="CD1887">
        <v>23</v>
      </c>
      <c r="CE1887">
        <v>122.08126807060106</v>
      </c>
      <c r="CF1887">
        <v>4</v>
      </c>
      <c r="CG1887">
        <v>0.9</v>
      </c>
      <c r="CM1887">
        <v>0.23400000000000001</v>
      </c>
      <c r="CQ1887" t="s">
        <v>162</v>
      </c>
      <c r="CR1887" t="s">
        <v>173</v>
      </c>
      <c r="CS1887" t="s">
        <v>169</v>
      </c>
      <c r="CT1887">
        <v>0</v>
      </c>
      <c r="CU1887">
        <v>23</v>
      </c>
      <c r="CV1887">
        <v>0</v>
      </c>
      <c r="CW1887">
        <v>23</v>
      </c>
      <c r="CX1887">
        <v>237</v>
      </c>
      <c r="CY1887">
        <v>23</v>
      </c>
      <c r="CZ1887">
        <v>0</v>
      </c>
      <c r="DA1887">
        <v>23</v>
      </c>
      <c r="DB1887">
        <v>122.08126807060106</v>
      </c>
      <c r="DC1887">
        <v>4</v>
      </c>
      <c r="DD1887">
        <v>0.9</v>
      </c>
      <c r="DF1887">
        <v>0.23400000000000001</v>
      </c>
    </row>
    <row r="1888" spans="1:110" x14ac:dyDescent="0.25">
      <c r="A1888" s="74">
        <v>4</v>
      </c>
      <c r="B1888" s="44">
        <v>0</v>
      </c>
      <c r="C1888" s="44">
        <v>2</v>
      </c>
      <c r="D1888" s="44">
        <v>1</v>
      </c>
      <c r="E1888" s="44">
        <v>-0.35787282682721799</v>
      </c>
      <c r="F1888" s="44">
        <v>1434.3313075000001</v>
      </c>
      <c r="G1888" s="75">
        <v>74.73</v>
      </c>
      <c r="H1888" s="74">
        <v>0.437</v>
      </c>
      <c r="I1888" s="44">
        <v>4</v>
      </c>
      <c r="J1888" s="75">
        <v>0</v>
      </c>
      <c r="K1888" s="74">
        <v>0.375</v>
      </c>
      <c r="L1888" s="44">
        <v>4</v>
      </c>
      <c r="M1888" s="75">
        <v>0</v>
      </c>
      <c r="N1888" s="44">
        <v>0.29699999999999999</v>
      </c>
      <c r="O1888" s="44">
        <v>4</v>
      </c>
      <c r="P1888" s="75">
        <v>0</v>
      </c>
      <c r="Q1888" s="80">
        <f t="shared" si="146"/>
        <v>0.36966666666666664</v>
      </c>
      <c r="R1888" s="88">
        <f t="shared" si="146"/>
        <v>4</v>
      </c>
      <c r="T1888" s="74">
        <v>0.82799999999999996</v>
      </c>
      <c r="U1888" s="44">
        <v>7</v>
      </c>
      <c r="V1888" s="44">
        <v>0</v>
      </c>
      <c r="W1888" s="44">
        <v>0</v>
      </c>
      <c r="X1888" s="44">
        <v>23</v>
      </c>
      <c r="Y1888" s="44">
        <v>0</v>
      </c>
      <c r="Z1888" s="44">
        <v>23</v>
      </c>
      <c r="AA1888" s="44">
        <v>217.000001</v>
      </c>
      <c r="AB1888" s="44">
        <v>23</v>
      </c>
      <c r="AC1888" s="44">
        <v>237</v>
      </c>
      <c r="AD1888" s="44">
        <v>23</v>
      </c>
      <c r="AE1888" s="44">
        <v>121.52133090662034</v>
      </c>
      <c r="AF1888" s="44">
        <v>4</v>
      </c>
      <c r="AG1888" s="75">
        <v>0.9</v>
      </c>
      <c r="AH1888" s="74">
        <v>0.86</v>
      </c>
      <c r="AI1888" s="44">
        <v>7</v>
      </c>
      <c r="AJ1888" s="44">
        <v>0</v>
      </c>
      <c r="AK1888" s="44">
        <v>0</v>
      </c>
      <c r="AL1888" s="44">
        <v>23</v>
      </c>
      <c r="AM1888" s="44">
        <v>0</v>
      </c>
      <c r="AN1888" s="44">
        <v>23</v>
      </c>
      <c r="AO1888" s="44">
        <v>217.000001</v>
      </c>
      <c r="AP1888" s="44">
        <v>23</v>
      </c>
      <c r="AQ1888" s="44">
        <v>237</v>
      </c>
      <c r="AR1888" s="44">
        <v>23</v>
      </c>
      <c r="AS1888" s="44">
        <v>121.52133090662034</v>
      </c>
      <c r="AT1888" s="44">
        <v>4</v>
      </c>
      <c r="AU1888" s="75">
        <v>0.9</v>
      </c>
      <c r="AW1888">
        <v>7</v>
      </c>
      <c r="AX1888">
        <v>0</v>
      </c>
      <c r="AY1888">
        <v>0</v>
      </c>
      <c r="AZ1888">
        <v>23</v>
      </c>
      <c r="BA1888">
        <v>0</v>
      </c>
      <c r="BB1888">
        <v>23</v>
      </c>
      <c r="BC1888">
        <v>217.000001</v>
      </c>
      <c r="BD1888">
        <v>23</v>
      </c>
      <c r="BE1888">
        <v>237</v>
      </c>
      <c r="BF1888">
        <v>23</v>
      </c>
      <c r="BG1888">
        <v>121.52133090662034</v>
      </c>
      <c r="BH1888">
        <v>4</v>
      </c>
      <c r="BI1888">
        <v>0.9</v>
      </c>
      <c r="BJ1888" s="74">
        <f t="shared" si="145"/>
        <v>0.84399999999999997</v>
      </c>
      <c r="BK1888" s="92">
        <f t="shared" si="147"/>
        <v>7</v>
      </c>
      <c r="BN1888" s="67">
        <f t="shared" si="148"/>
        <v>0.47433333333333333</v>
      </c>
      <c r="BO1888" s="9">
        <f t="shared" si="149"/>
        <v>3</v>
      </c>
      <c r="BQ1888">
        <v>0.29699999999999999</v>
      </c>
      <c r="BR1888">
        <v>0.29699999999999999</v>
      </c>
      <c r="BT1888">
        <v>0.26600000000000001</v>
      </c>
      <c r="BU1888">
        <v>7</v>
      </c>
      <c r="BV1888">
        <v>0</v>
      </c>
      <c r="BW1888">
        <v>0</v>
      </c>
      <c r="BX1888">
        <v>23</v>
      </c>
      <c r="BY1888">
        <v>0</v>
      </c>
      <c r="BZ1888">
        <v>23</v>
      </c>
      <c r="CA1888">
        <v>217.000001</v>
      </c>
      <c r="CB1888">
        <v>23</v>
      </c>
      <c r="CC1888">
        <v>237</v>
      </c>
      <c r="CD1888">
        <v>23</v>
      </c>
      <c r="CE1888">
        <v>121.52133090662034</v>
      </c>
      <c r="CF1888">
        <v>4</v>
      </c>
      <c r="CG1888">
        <v>0.9</v>
      </c>
      <c r="CM1888">
        <v>0.26600000000000001</v>
      </c>
      <c r="CQ1888" t="s">
        <v>162</v>
      </c>
      <c r="CR1888" t="s">
        <v>179</v>
      </c>
      <c r="CS1888" t="s">
        <v>183</v>
      </c>
      <c r="CT1888">
        <v>0</v>
      </c>
      <c r="CU1888">
        <v>23</v>
      </c>
      <c r="CV1888">
        <v>0</v>
      </c>
      <c r="CW1888">
        <v>23</v>
      </c>
      <c r="CX1888">
        <v>217.000001</v>
      </c>
      <c r="CY1888">
        <v>23</v>
      </c>
      <c r="CZ1888">
        <v>237</v>
      </c>
      <c r="DA1888">
        <v>23</v>
      </c>
      <c r="DB1888">
        <v>121.52133090662034</v>
      </c>
      <c r="DC1888">
        <v>4</v>
      </c>
      <c r="DD1888">
        <v>0.9</v>
      </c>
      <c r="DF1888">
        <v>0.26500000000000001</v>
      </c>
    </row>
    <row r="1889" spans="1:110" x14ac:dyDescent="0.25">
      <c r="A1889" s="74">
        <v>4</v>
      </c>
      <c r="B1889" s="44">
        <v>0</v>
      </c>
      <c r="C1889" s="44">
        <v>2</v>
      </c>
      <c r="D1889" s="44">
        <v>2</v>
      </c>
      <c r="E1889" s="44">
        <v>-0.260334822315341</v>
      </c>
      <c r="F1889" s="44">
        <v>1467.5285689999901</v>
      </c>
      <c r="G1889" s="75">
        <v>82.78</v>
      </c>
      <c r="H1889" s="74">
        <v>0.45300000000000001</v>
      </c>
      <c r="I1889" s="44">
        <v>4</v>
      </c>
      <c r="J1889" s="75">
        <v>0</v>
      </c>
      <c r="K1889" s="74">
        <v>0.34399999999999997</v>
      </c>
      <c r="L1889" s="44">
        <v>4</v>
      </c>
      <c r="M1889" s="75">
        <v>0</v>
      </c>
      <c r="N1889" s="44">
        <v>0.29699999999999999</v>
      </c>
      <c r="O1889" s="44">
        <v>4</v>
      </c>
      <c r="P1889" s="75">
        <v>0</v>
      </c>
      <c r="Q1889" s="80">
        <f t="shared" si="146"/>
        <v>0.36466666666666664</v>
      </c>
      <c r="R1889" s="88">
        <f t="shared" si="146"/>
        <v>4</v>
      </c>
      <c r="T1889" s="74">
        <v>0.81200000000000006</v>
      </c>
      <c r="U1889" s="44">
        <v>7</v>
      </c>
      <c r="V1889" s="44">
        <v>0</v>
      </c>
      <c r="W1889" s="44">
        <v>0</v>
      </c>
      <c r="X1889" s="44">
        <v>23</v>
      </c>
      <c r="Y1889" s="44">
        <v>0</v>
      </c>
      <c r="Z1889" s="44">
        <v>23</v>
      </c>
      <c r="AA1889" s="44">
        <v>217.000001</v>
      </c>
      <c r="AB1889" s="44">
        <v>23</v>
      </c>
      <c r="AC1889" s="44">
        <v>237</v>
      </c>
      <c r="AD1889" s="44">
        <v>23</v>
      </c>
      <c r="AE1889" s="44">
        <v>120.80289250292518</v>
      </c>
      <c r="AF1889" s="44">
        <v>4</v>
      </c>
      <c r="AG1889" s="75">
        <v>0.9</v>
      </c>
      <c r="AH1889" s="74">
        <v>0.84399999999999997</v>
      </c>
      <c r="AI1889" s="44">
        <v>7</v>
      </c>
      <c r="AJ1889" s="44">
        <v>0</v>
      </c>
      <c r="AK1889" s="44">
        <v>0</v>
      </c>
      <c r="AL1889" s="44">
        <v>23</v>
      </c>
      <c r="AM1889" s="44">
        <v>0</v>
      </c>
      <c r="AN1889" s="44">
        <v>23</v>
      </c>
      <c r="AO1889" s="44">
        <v>217.000001</v>
      </c>
      <c r="AP1889" s="44">
        <v>23</v>
      </c>
      <c r="AQ1889" s="44">
        <v>237</v>
      </c>
      <c r="AR1889" s="44">
        <v>23</v>
      </c>
      <c r="AS1889" s="44">
        <v>120.80289250292518</v>
      </c>
      <c r="AT1889" s="44">
        <v>4</v>
      </c>
      <c r="AU1889" s="75">
        <v>0.9</v>
      </c>
      <c r="AW1889">
        <v>7</v>
      </c>
      <c r="AX1889">
        <v>0</v>
      </c>
      <c r="AY1889">
        <v>0</v>
      </c>
      <c r="AZ1889">
        <v>23</v>
      </c>
      <c r="BA1889">
        <v>0</v>
      </c>
      <c r="BB1889">
        <v>23</v>
      </c>
      <c r="BC1889">
        <v>217.000001</v>
      </c>
      <c r="BD1889">
        <v>23</v>
      </c>
      <c r="BE1889">
        <v>237</v>
      </c>
      <c r="BF1889">
        <v>23</v>
      </c>
      <c r="BG1889">
        <v>120.80289250292518</v>
      </c>
      <c r="BH1889">
        <v>4</v>
      </c>
      <c r="BI1889">
        <v>0.9</v>
      </c>
      <c r="BJ1889" s="74">
        <f t="shared" si="145"/>
        <v>0.82800000000000007</v>
      </c>
      <c r="BK1889" s="92">
        <f t="shared" si="147"/>
        <v>7</v>
      </c>
      <c r="BN1889" s="67">
        <f t="shared" si="148"/>
        <v>0.46333333333333343</v>
      </c>
      <c r="BO1889" s="9">
        <f t="shared" si="149"/>
        <v>3</v>
      </c>
      <c r="BQ1889">
        <v>0.29699999999999999</v>
      </c>
      <c r="BR1889">
        <v>0.29699999999999999</v>
      </c>
      <c r="BT1889">
        <v>0.28100000000000003</v>
      </c>
      <c r="BU1889">
        <v>7</v>
      </c>
      <c r="BV1889">
        <v>0</v>
      </c>
      <c r="BW1889">
        <v>0</v>
      </c>
      <c r="BX1889">
        <v>23</v>
      </c>
      <c r="BY1889">
        <v>0</v>
      </c>
      <c r="BZ1889">
        <v>23</v>
      </c>
      <c r="CA1889">
        <v>217.000001</v>
      </c>
      <c r="CB1889">
        <v>23</v>
      </c>
      <c r="CC1889">
        <v>237</v>
      </c>
      <c r="CD1889">
        <v>23</v>
      </c>
      <c r="CE1889">
        <v>120.80289250292518</v>
      </c>
      <c r="CF1889">
        <v>4</v>
      </c>
      <c r="CG1889">
        <v>0.9</v>
      </c>
      <c r="CM1889">
        <v>0.28100000000000003</v>
      </c>
      <c r="CQ1889" t="s">
        <v>162</v>
      </c>
      <c r="CR1889" t="s">
        <v>177</v>
      </c>
      <c r="CS1889" t="s">
        <v>183</v>
      </c>
      <c r="CT1889">
        <v>0</v>
      </c>
      <c r="CU1889">
        <v>23</v>
      </c>
      <c r="CV1889">
        <v>0</v>
      </c>
      <c r="CW1889">
        <v>23</v>
      </c>
      <c r="CX1889">
        <v>217.000001</v>
      </c>
      <c r="CY1889">
        <v>23</v>
      </c>
      <c r="CZ1889">
        <v>237</v>
      </c>
      <c r="DA1889">
        <v>23</v>
      </c>
      <c r="DB1889">
        <v>120.80289250292518</v>
      </c>
      <c r="DC1889">
        <v>4</v>
      </c>
      <c r="DD1889">
        <v>0.9</v>
      </c>
      <c r="DF1889">
        <v>0.25</v>
      </c>
    </row>
    <row r="1890" spans="1:110" x14ac:dyDescent="0.25">
      <c r="A1890" s="74">
        <v>4</v>
      </c>
      <c r="B1890" s="44">
        <v>0</v>
      </c>
      <c r="C1890" s="44">
        <v>2</v>
      </c>
      <c r="D1890" s="44">
        <v>3</v>
      </c>
      <c r="E1890" s="44">
        <v>-0.162796817803464</v>
      </c>
      <c r="F1890" s="44">
        <v>1500.7258305</v>
      </c>
      <c r="G1890" s="75">
        <v>90.83</v>
      </c>
      <c r="H1890" s="74">
        <v>0.45300000000000001</v>
      </c>
      <c r="I1890" s="44">
        <v>4</v>
      </c>
      <c r="J1890" s="75">
        <v>0</v>
      </c>
      <c r="K1890" s="74">
        <v>0.34399999999999997</v>
      </c>
      <c r="L1890" s="44">
        <v>4</v>
      </c>
      <c r="M1890" s="75">
        <v>0</v>
      </c>
      <c r="N1890" s="44">
        <v>0.28100000000000003</v>
      </c>
      <c r="O1890" s="44">
        <v>4</v>
      </c>
      <c r="P1890" s="75">
        <v>0</v>
      </c>
      <c r="Q1890" s="80">
        <f t="shared" si="146"/>
        <v>0.35933333333333328</v>
      </c>
      <c r="R1890" s="88">
        <f t="shared" si="146"/>
        <v>4</v>
      </c>
      <c r="T1890" s="74">
        <v>0.85899999999999999</v>
      </c>
      <c r="U1890" s="44">
        <v>7</v>
      </c>
      <c r="V1890" s="44">
        <v>0</v>
      </c>
      <c r="W1890" s="44">
        <v>0</v>
      </c>
      <c r="X1890" s="44">
        <v>23</v>
      </c>
      <c r="Y1890" s="44">
        <v>0</v>
      </c>
      <c r="Z1890" s="44">
        <v>23</v>
      </c>
      <c r="AA1890" s="44">
        <v>217</v>
      </c>
      <c r="AB1890" s="44">
        <v>23</v>
      </c>
      <c r="AC1890" s="44">
        <v>237</v>
      </c>
      <c r="AD1890" s="44">
        <v>23</v>
      </c>
      <c r="AE1890" s="44">
        <v>120.11621804592046</v>
      </c>
      <c r="AF1890" s="44">
        <v>4</v>
      </c>
      <c r="AG1890" s="75">
        <v>0.9</v>
      </c>
      <c r="AH1890" s="74">
        <v>0.875</v>
      </c>
      <c r="AI1890" s="44">
        <v>7</v>
      </c>
      <c r="AJ1890" s="44">
        <v>0</v>
      </c>
      <c r="AK1890" s="44">
        <v>0</v>
      </c>
      <c r="AL1890" s="44">
        <v>23</v>
      </c>
      <c r="AM1890" s="44">
        <v>0</v>
      </c>
      <c r="AN1890" s="44">
        <v>23</v>
      </c>
      <c r="AO1890" s="44">
        <v>217</v>
      </c>
      <c r="AP1890" s="44">
        <v>23</v>
      </c>
      <c r="AQ1890" s="44">
        <v>237</v>
      </c>
      <c r="AR1890" s="44">
        <v>23</v>
      </c>
      <c r="AS1890" s="44">
        <v>120.11621804592046</v>
      </c>
      <c r="AT1890" s="44">
        <v>4</v>
      </c>
      <c r="AU1890" s="75">
        <v>0.9</v>
      </c>
      <c r="AW1890">
        <v>7</v>
      </c>
      <c r="AX1890">
        <v>0</v>
      </c>
      <c r="AY1890">
        <v>0</v>
      </c>
      <c r="AZ1890">
        <v>23</v>
      </c>
      <c r="BA1890">
        <v>0</v>
      </c>
      <c r="BB1890">
        <v>23</v>
      </c>
      <c r="BC1890">
        <v>217</v>
      </c>
      <c r="BD1890">
        <v>23</v>
      </c>
      <c r="BE1890">
        <v>237</v>
      </c>
      <c r="BF1890">
        <v>23</v>
      </c>
      <c r="BG1890">
        <v>120.11621804592046</v>
      </c>
      <c r="BH1890">
        <v>4</v>
      </c>
      <c r="BI1890">
        <v>0.9</v>
      </c>
      <c r="BJ1890" s="74">
        <f t="shared" si="145"/>
        <v>0.86699999999999999</v>
      </c>
      <c r="BK1890" s="92">
        <f t="shared" si="147"/>
        <v>7</v>
      </c>
      <c r="BN1890" s="67">
        <f t="shared" si="148"/>
        <v>0.50766666666666671</v>
      </c>
      <c r="BO1890" s="9">
        <f t="shared" si="149"/>
        <v>3</v>
      </c>
      <c r="BQ1890">
        <v>0.29699999999999999</v>
      </c>
      <c r="BR1890">
        <v>0.29699999999999999</v>
      </c>
      <c r="BT1890">
        <v>0.313</v>
      </c>
      <c r="BU1890">
        <v>7</v>
      </c>
      <c r="BV1890">
        <v>0</v>
      </c>
      <c r="BW1890">
        <v>0</v>
      </c>
      <c r="BX1890">
        <v>23</v>
      </c>
      <c r="BY1890">
        <v>0</v>
      </c>
      <c r="BZ1890">
        <v>23</v>
      </c>
      <c r="CA1890">
        <v>217</v>
      </c>
      <c r="CB1890">
        <v>23</v>
      </c>
      <c r="CC1890">
        <v>237</v>
      </c>
      <c r="CD1890">
        <v>23</v>
      </c>
      <c r="CE1890">
        <v>120.11621804592046</v>
      </c>
      <c r="CF1890">
        <v>4</v>
      </c>
      <c r="CG1890">
        <v>0.9</v>
      </c>
      <c r="CM1890">
        <v>0.313</v>
      </c>
      <c r="CQ1890" t="s">
        <v>162</v>
      </c>
      <c r="CR1890" t="s">
        <v>180</v>
      </c>
      <c r="CS1890" t="s">
        <v>183</v>
      </c>
      <c r="CT1890">
        <v>0</v>
      </c>
      <c r="CU1890">
        <v>23</v>
      </c>
      <c r="CV1890">
        <v>0</v>
      </c>
      <c r="CW1890">
        <v>23</v>
      </c>
      <c r="CX1890">
        <v>217</v>
      </c>
      <c r="CY1890">
        <v>23</v>
      </c>
      <c r="CZ1890">
        <v>237</v>
      </c>
      <c r="DA1890">
        <v>23</v>
      </c>
      <c r="DB1890">
        <v>120.11621804592046</v>
      </c>
      <c r="DC1890">
        <v>4</v>
      </c>
      <c r="DD1890">
        <v>0.9</v>
      </c>
      <c r="DF1890">
        <v>0.26600000000000001</v>
      </c>
    </row>
    <row r="1891" spans="1:110" x14ac:dyDescent="0.25">
      <c r="A1891" s="74">
        <v>4</v>
      </c>
      <c r="B1891" s="44">
        <v>0</v>
      </c>
      <c r="C1891" s="44">
        <v>2</v>
      </c>
      <c r="D1891" s="44">
        <v>4</v>
      </c>
      <c r="E1891" s="44">
        <v>-6.5258813291604295E-2</v>
      </c>
      <c r="F1891" s="44">
        <v>1533.923092</v>
      </c>
      <c r="G1891" s="75">
        <v>98.88</v>
      </c>
      <c r="H1891" s="74">
        <v>0.437</v>
      </c>
      <c r="I1891" s="44">
        <v>4</v>
      </c>
      <c r="J1891" s="75">
        <v>0</v>
      </c>
      <c r="K1891" s="74">
        <v>0.34399999999999997</v>
      </c>
      <c r="L1891" s="44">
        <v>4</v>
      </c>
      <c r="M1891" s="75">
        <v>0</v>
      </c>
      <c r="N1891" s="44">
        <v>0.28100000000000003</v>
      </c>
      <c r="O1891" s="44">
        <v>4</v>
      </c>
      <c r="P1891" s="75">
        <v>0</v>
      </c>
      <c r="Q1891" s="80">
        <f t="shared" si="146"/>
        <v>0.35399999999999993</v>
      </c>
      <c r="R1891" s="88">
        <f t="shared" si="146"/>
        <v>4</v>
      </c>
      <c r="T1891" s="74">
        <v>0.81299999999999994</v>
      </c>
      <c r="U1891" s="44">
        <v>7</v>
      </c>
      <c r="V1891" s="44">
        <v>0</v>
      </c>
      <c r="W1891" s="44">
        <v>0</v>
      </c>
      <c r="X1891" s="44">
        <v>23</v>
      </c>
      <c r="Y1891" s="44">
        <v>0</v>
      </c>
      <c r="Z1891" s="44">
        <v>23</v>
      </c>
      <c r="AA1891" s="44">
        <v>217.000001</v>
      </c>
      <c r="AB1891" s="44">
        <v>23</v>
      </c>
      <c r="AC1891" s="44">
        <v>237</v>
      </c>
      <c r="AD1891" s="44">
        <v>23</v>
      </c>
      <c r="AE1891" s="44">
        <v>119.45930665507839</v>
      </c>
      <c r="AF1891" s="44">
        <v>4</v>
      </c>
      <c r="AG1891" s="75">
        <v>0.9</v>
      </c>
      <c r="AH1891" s="74">
        <v>0.84399999999999997</v>
      </c>
      <c r="AI1891" s="44">
        <v>7</v>
      </c>
      <c r="AJ1891" s="44">
        <v>0</v>
      </c>
      <c r="AK1891" s="44">
        <v>0</v>
      </c>
      <c r="AL1891" s="44">
        <v>23</v>
      </c>
      <c r="AM1891" s="44">
        <v>0</v>
      </c>
      <c r="AN1891" s="44">
        <v>23</v>
      </c>
      <c r="AO1891" s="44">
        <v>217.000001</v>
      </c>
      <c r="AP1891" s="44">
        <v>23</v>
      </c>
      <c r="AQ1891" s="44">
        <v>237</v>
      </c>
      <c r="AR1891" s="44">
        <v>23</v>
      </c>
      <c r="AS1891" s="44">
        <v>119.45930665507839</v>
      </c>
      <c r="AT1891" s="44">
        <v>4</v>
      </c>
      <c r="AU1891" s="75">
        <v>0.9</v>
      </c>
      <c r="AW1891">
        <v>7</v>
      </c>
      <c r="AX1891">
        <v>0</v>
      </c>
      <c r="AY1891">
        <v>0</v>
      </c>
      <c r="AZ1891">
        <v>23</v>
      </c>
      <c r="BA1891">
        <v>0</v>
      </c>
      <c r="BB1891">
        <v>23</v>
      </c>
      <c r="BC1891">
        <v>217.000001</v>
      </c>
      <c r="BD1891">
        <v>23</v>
      </c>
      <c r="BE1891">
        <v>237</v>
      </c>
      <c r="BF1891">
        <v>23</v>
      </c>
      <c r="BG1891">
        <v>119.45930665507839</v>
      </c>
      <c r="BH1891">
        <v>4</v>
      </c>
      <c r="BI1891">
        <v>0.9</v>
      </c>
      <c r="BJ1891" s="74">
        <f t="shared" si="145"/>
        <v>0.82850000000000001</v>
      </c>
      <c r="BK1891" s="92">
        <f t="shared" si="147"/>
        <v>7</v>
      </c>
      <c r="BN1891" s="67">
        <f t="shared" si="148"/>
        <v>0.47450000000000009</v>
      </c>
      <c r="BO1891" s="9">
        <f t="shared" si="149"/>
        <v>3</v>
      </c>
      <c r="BQ1891">
        <v>0.29699999999999999</v>
      </c>
      <c r="BR1891">
        <v>0.29699999999999999</v>
      </c>
      <c r="BT1891">
        <v>0.26600000000000001</v>
      </c>
      <c r="BU1891">
        <v>7</v>
      </c>
      <c r="BV1891">
        <v>0</v>
      </c>
      <c r="BW1891">
        <v>0</v>
      </c>
      <c r="BX1891">
        <v>23</v>
      </c>
      <c r="BY1891">
        <v>0</v>
      </c>
      <c r="BZ1891">
        <v>23</v>
      </c>
      <c r="CA1891">
        <v>217.000001</v>
      </c>
      <c r="CB1891">
        <v>23</v>
      </c>
      <c r="CC1891">
        <v>237</v>
      </c>
      <c r="CD1891">
        <v>23</v>
      </c>
      <c r="CE1891">
        <v>119.45930665507839</v>
      </c>
      <c r="CF1891">
        <v>4</v>
      </c>
      <c r="CG1891">
        <v>0.9</v>
      </c>
      <c r="CM1891">
        <v>0.26600000000000001</v>
      </c>
      <c r="CQ1891" t="s">
        <v>162</v>
      </c>
      <c r="CR1891" t="s">
        <v>177</v>
      </c>
      <c r="CS1891" t="s">
        <v>183</v>
      </c>
      <c r="CT1891">
        <v>0</v>
      </c>
      <c r="CU1891">
        <v>23</v>
      </c>
      <c r="CV1891">
        <v>0</v>
      </c>
      <c r="CW1891">
        <v>23</v>
      </c>
      <c r="CX1891">
        <v>217.000001</v>
      </c>
      <c r="CY1891">
        <v>23</v>
      </c>
      <c r="CZ1891">
        <v>237</v>
      </c>
      <c r="DA1891">
        <v>23</v>
      </c>
      <c r="DB1891">
        <v>119.45930665507839</v>
      </c>
      <c r="DC1891">
        <v>4</v>
      </c>
      <c r="DD1891">
        <v>0.9</v>
      </c>
      <c r="DF1891">
        <v>0.25</v>
      </c>
    </row>
    <row r="1892" spans="1:110" x14ac:dyDescent="0.25">
      <c r="A1892" s="74">
        <v>4</v>
      </c>
      <c r="B1892" s="44">
        <v>0</v>
      </c>
      <c r="C1892" s="44">
        <v>2</v>
      </c>
      <c r="D1892" s="44">
        <v>5</v>
      </c>
      <c r="E1892" s="44">
        <v>3.2279191220289799E-2</v>
      </c>
      <c r="F1892" s="44">
        <v>1567.1203535</v>
      </c>
      <c r="G1892" s="75">
        <v>106.93</v>
      </c>
      <c r="H1892" s="74">
        <v>0.437</v>
      </c>
      <c r="I1892" s="44">
        <v>4</v>
      </c>
      <c r="J1892" s="75">
        <v>0</v>
      </c>
      <c r="K1892" s="74">
        <v>0.34399999999999997</v>
      </c>
      <c r="L1892" s="44">
        <v>4</v>
      </c>
      <c r="M1892" s="75">
        <v>0</v>
      </c>
      <c r="N1892" s="44">
        <v>0.29599999999999999</v>
      </c>
      <c r="O1892" s="44">
        <v>4</v>
      </c>
      <c r="P1892" s="75">
        <v>0</v>
      </c>
      <c r="Q1892" s="80">
        <f t="shared" si="146"/>
        <v>0.35899999999999999</v>
      </c>
      <c r="R1892" s="88">
        <f t="shared" si="146"/>
        <v>4</v>
      </c>
      <c r="T1892" s="74">
        <v>0.82799999999999996</v>
      </c>
      <c r="U1892" s="44">
        <v>7</v>
      </c>
      <c r="V1892" s="44">
        <v>0</v>
      </c>
      <c r="W1892" s="44">
        <v>0</v>
      </c>
      <c r="X1892" s="44">
        <v>23</v>
      </c>
      <c r="Y1892" s="44">
        <v>0</v>
      </c>
      <c r="Z1892" s="44">
        <v>23</v>
      </c>
      <c r="AA1892" s="44">
        <v>217</v>
      </c>
      <c r="AB1892" s="44">
        <v>23</v>
      </c>
      <c r="AC1892" s="44">
        <v>237</v>
      </c>
      <c r="AD1892" s="44">
        <v>23</v>
      </c>
      <c r="AE1892" s="44">
        <v>118.83018664769108</v>
      </c>
      <c r="AF1892" s="44">
        <v>4</v>
      </c>
      <c r="AG1892" s="75">
        <v>0.9</v>
      </c>
      <c r="AH1892" s="74">
        <v>0.84399999999999997</v>
      </c>
      <c r="AI1892" s="44">
        <v>7</v>
      </c>
      <c r="AJ1892" s="44">
        <v>0</v>
      </c>
      <c r="AK1892" s="44">
        <v>0</v>
      </c>
      <c r="AL1892" s="44">
        <v>23</v>
      </c>
      <c r="AM1892" s="44">
        <v>0</v>
      </c>
      <c r="AN1892" s="44">
        <v>23</v>
      </c>
      <c r="AO1892" s="44">
        <v>217</v>
      </c>
      <c r="AP1892" s="44">
        <v>23</v>
      </c>
      <c r="AQ1892" s="44">
        <v>237</v>
      </c>
      <c r="AR1892" s="44">
        <v>23</v>
      </c>
      <c r="AS1892" s="44">
        <v>118.83018664769108</v>
      </c>
      <c r="AT1892" s="44">
        <v>4</v>
      </c>
      <c r="AU1892" s="75">
        <v>0.9</v>
      </c>
      <c r="AW1892">
        <v>7</v>
      </c>
      <c r="AX1892">
        <v>0</v>
      </c>
      <c r="AY1892">
        <v>0</v>
      </c>
      <c r="AZ1892">
        <v>23</v>
      </c>
      <c r="BA1892">
        <v>0</v>
      </c>
      <c r="BB1892">
        <v>23</v>
      </c>
      <c r="BC1892">
        <v>217</v>
      </c>
      <c r="BD1892">
        <v>23</v>
      </c>
      <c r="BE1892">
        <v>237</v>
      </c>
      <c r="BF1892">
        <v>23</v>
      </c>
      <c r="BG1892">
        <v>118.83018664769108</v>
      </c>
      <c r="BH1892">
        <v>4</v>
      </c>
      <c r="BI1892">
        <v>0.9</v>
      </c>
      <c r="BJ1892" s="74">
        <f t="shared" si="145"/>
        <v>0.83599999999999997</v>
      </c>
      <c r="BK1892" s="92">
        <f t="shared" si="147"/>
        <v>7</v>
      </c>
      <c r="BN1892" s="67">
        <f t="shared" si="148"/>
        <v>0.47699999999999998</v>
      </c>
      <c r="BO1892" s="9">
        <f t="shared" si="149"/>
        <v>3</v>
      </c>
      <c r="BQ1892">
        <v>0.29699999999999999</v>
      </c>
      <c r="BR1892">
        <v>0.29699999999999999</v>
      </c>
      <c r="BT1892">
        <v>0.26600000000000001</v>
      </c>
      <c r="BU1892">
        <v>7</v>
      </c>
      <c r="BV1892">
        <v>0</v>
      </c>
      <c r="BW1892">
        <v>0</v>
      </c>
      <c r="BX1892">
        <v>23</v>
      </c>
      <c r="BY1892">
        <v>0</v>
      </c>
      <c r="BZ1892">
        <v>23</v>
      </c>
      <c r="CA1892">
        <v>217</v>
      </c>
      <c r="CB1892">
        <v>23</v>
      </c>
      <c r="CC1892">
        <v>237</v>
      </c>
      <c r="CD1892">
        <v>23</v>
      </c>
      <c r="CE1892">
        <v>118.83018664769108</v>
      </c>
      <c r="CF1892">
        <v>4</v>
      </c>
      <c r="CG1892">
        <v>0.9</v>
      </c>
      <c r="CM1892">
        <v>0.26600000000000001</v>
      </c>
      <c r="CQ1892" t="s">
        <v>162</v>
      </c>
      <c r="CR1892" t="s">
        <v>177</v>
      </c>
      <c r="CS1892" t="s">
        <v>183</v>
      </c>
      <c r="CT1892">
        <v>0</v>
      </c>
      <c r="CU1892">
        <v>23</v>
      </c>
      <c r="CV1892">
        <v>0</v>
      </c>
      <c r="CW1892">
        <v>23</v>
      </c>
      <c r="CX1892">
        <v>217</v>
      </c>
      <c r="CY1892">
        <v>23</v>
      </c>
      <c r="CZ1892">
        <v>237</v>
      </c>
      <c r="DA1892">
        <v>23</v>
      </c>
      <c r="DB1892">
        <v>118.83018664769108</v>
      </c>
      <c r="DC1892">
        <v>4</v>
      </c>
      <c r="DD1892">
        <v>0.9</v>
      </c>
      <c r="DF1892">
        <v>0.25</v>
      </c>
    </row>
    <row r="1893" spans="1:110" x14ac:dyDescent="0.25">
      <c r="A1893" s="74">
        <v>4</v>
      </c>
      <c r="B1893" s="44">
        <v>0</v>
      </c>
      <c r="C1893" s="44">
        <v>2</v>
      </c>
      <c r="D1893" s="44">
        <v>6</v>
      </c>
      <c r="E1893" s="44">
        <v>0.12981719573216599</v>
      </c>
      <c r="F1893" s="44">
        <v>1600.3176149999999</v>
      </c>
      <c r="G1893" s="75">
        <v>114.98</v>
      </c>
      <c r="H1893" s="74">
        <v>0.42199999999999999</v>
      </c>
      <c r="I1893" s="44">
        <v>4</v>
      </c>
      <c r="J1893" s="75">
        <v>0</v>
      </c>
      <c r="K1893" s="74">
        <v>0.36</v>
      </c>
      <c r="L1893" s="44">
        <v>4</v>
      </c>
      <c r="M1893" s="75">
        <v>0</v>
      </c>
      <c r="N1893" s="44">
        <v>0.29699999999999999</v>
      </c>
      <c r="O1893" s="44">
        <v>4</v>
      </c>
      <c r="P1893" s="75">
        <v>0</v>
      </c>
      <c r="Q1893" s="80">
        <f t="shared" si="146"/>
        <v>0.35966666666666663</v>
      </c>
      <c r="R1893" s="88">
        <f t="shared" si="146"/>
        <v>4</v>
      </c>
      <c r="T1893" s="74">
        <v>0.82799999999999996</v>
      </c>
      <c r="U1893" s="44">
        <v>7</v>
      </c>
      <c r="V1893" s="44">
        <v>0</v>
      </c>
      <c r="W1893" s="44">
        <v>0</v>
      </c>
      <c r="X1893" s="44">
        <v>23</v>
      </c>
      <c r="Y1893" s="44">
        <v>0</v>
      </c>
      <c r="Z1893" s="44">
        <v>23</v>
      </c>
      <c r="AA1893" s="44">
        <v>217.000001</v>
      </c>
      <c r="AB1893" s="44">
        <v>23</v>
      </c>
      <c r="AC1893" s="44">
        <v>237</v>
      </c>
      <c r="AD1893" s="44">
        <v>23</v>
      </c>
      <c r="AE1893" s="44">
        <v>118.22720712421554</v>
      </c>
      <c r="AF1893" s="44">
        <v>4</v>
      </c>
      <c r="AG1893" s="75">
        <v>0.9</v>
      </c>
      <c r="AH1893" s="74">
        <v>0.86</v>
      </c>
      <c r="AI1893" s="44">
        <v>7</v>
      </c>
      <c r="AJ1893" s="44">
        <v>0</v>
      </c>
      <c r="AK1893" s="44">
        <v>0</v>
      </c>
      <c r="AL1893" s="44">
        <v>23</v>
      </c>
      <c r="AM1893" s="44">
        <v>0</v>
      </c>
      <c r="AN1893" s="44">
        <v>23</v>
      </c>
      <c r="AO1893" s="44">
        <v>217.000001</v>
      </c>
      <c r="AP1893" s="44">
        <v>23</v>
      </c>
      <c r="AQ1893" s="44">
        <v>237</v>
      </c>
      <c r="AR1893" s="44">
        <v>23</v>
      </c>
      <c r="AS1893" s="44">
        <v>118.22720712421554</v>
      </c>
      <c r="AT1893" s="44">
        <v>4</v>
      </c>
      <c r="AU1893" s="75">
        <v>0.9</v>
      </c>
      <c r="AW1893">
        <v>7</v>
      </c>
      <c r="AX1893">
        <v>0</v>
      </c>
      <c r="AY1893">
        <v>0</v>
      </c>
      <c r="AZ1893">
        <v>23</v>
      </c>
      <c r="BA1893">
        <v>0</v>
      </c>
      <c r="BB1893">
        <v>23</v>
      </c>
      <c r="BC1893">
        <v>217.000001</v>
      </c>
      <c r="BD1893">
        <v>23</v>
      </c>
      <c r="BE1893">
        <v>237</v>
      </c>
      <c r="BF1893">
        <v>23</v>
      </c>
      <c r="BG1893">
        <v>118.22720712421554</v>
      </c>
      <c r="BH1893">
        <v>4</v>
      </c>
      <c r="BI1893">
        <v>0.9</v>
      </c>
      <c r="BJ1893" s="74">
        <f t="shared" si="145"/>
        <v>0.84399999999999997</v>
      </c>
      <c r="BK1893" s="92">
        <f t="shared" si="147"/>
        <v>7</v>
      </c>
      <c r="BN1893" s="67">
        <f t="shared" si="148"/>
        <v>0.48433333333333334</v>
      </c>
      <c r="BO1893" s="9">
        <f t="shared" si="149"/>
        <v>3</v>
      </c>
      <c r="BQ1893">
        <v>0.313</v>
      </c>
      <c r="BR1893">
        <v>0.313</v>
      </c>
      <c r="BT1893">
        <v>0.26600000000000001</v>
      </c>
      <c r="BU1893">
        <v>7</v>
      </c>
      <c r="BV1893">
        <v>0</v>
      </c>
      <c r="BW1893">
        <v>0</v>
      </c>
      <c r="BX1893">
        <v>23</v>
      </c>
      <c r="BY1893">
        <v>0</v>
      </c>
      <c r="BZ1893">
        <v>23</v>
      </c>
      <c r="CA1893">
        <v>217.000001</v>
      </c>
      <c r="CB1893">
        <v>23</v>
      </c>
      <c r="CC1893">
        <v>237</v>
      </c>
      <c r="CD1893">
        <v>23</v>
      </c>
      <c r="CE1893">
        <v>118.22720712421554</v>
      </c>
      <c r="CF1893">
        <v>4</v>
      </c>
      <c r="CG1893">
        <v>0.9</v>
      </c>
      <c r="CM1893">
        <v>0.26600000000000001</v>
      </c>
      <c r="CQ1893" t="s">
        <v>162</v>
      </c>
      <c r="CR1893" t="s">
        <v>177</v>
      </c>
      <c r="CS1893" t="s">
        <v>183</v>
      </c>
      <c r="CT1893">
        <v>0</v>
      </c>
      <c r="CU1893">
        <v>23</v>
      </c>
      <c r="CV1893">
        <v>0</v>
      </c>
      <c r="CW1893">
        <v>23</v>
      </c>
      <c r="CX1893">
        <v>217.000001</v>
      </c>
      <c r="CY1893">
        <v>23</v>
      </c>
      <c r="CZ1893">
        <v>237</v>
      </c>
      <c r="DA1893">
        <v>23</v>
      </c>
      <c r="DB1893">
        <v>118.22720712421554</v>
      </c>
      <c r="DC1893">
        <v>4</v>
      </c>
      <c r="DD1893">
        <v>0.9</v>
      </c>
      <c r="DF1893">
        <v>0.25</v>
      </c>
    </row>
    <row r="1894" spans="1:110" x14ac:dyDescent="0.25">
      <c r="A1894" s="74">
        <v>4</v>
      </c>
      <c r="B1894" s="44">
        <v>0</v>
      </c>
      <c r="C1894" s="44">
        <v>2</v>
      </c>
      <c r="D1894" s="44">
        <v>7</v>
      </c>
      <c r="E1894" s="44">
        <v>0.227355200244026</v>
      </c>
      <c r="F1894" s="44">
        <v>1633.5148764999999</v>
      </c>
      <c r="G1894" s="75">
        <v>123.03</v>
      </c>
      <c r="H1894" s="74">
        <v>0.45300000000000001</v>
      </c>
      <c r="I1894" s="44">
        <v>4</v>
      </c>
      <c r="J1894" s="75">
        <v>0</v>
      </c>
      <c r="K1894" s="74">
        <v>0.34399999999999997</v>
      </c>
      <c r="L1894" s="44">
        <v>4</v>
      </c>
      <c r="M1894" s="75">
        <v>0</v>
      </c>
      <c r="N1894" s="44">
        <v>0.29699999999999999</v>
      </c>
      <c r="O1894" s="44">
        <v>4</v>
      </c>
      <c r="P1894" s="75">
        <v>0</v>
      </c>
      <c r="Q1894" s="80">
        <f t="shared" si="146"/>
        <v>0.36466666666666664</v>
      </c>
      <c r="R1894" s="88">
        <f t="shared" si="146"/>
        <v>4</v>
      </c>
      <c r="T1894" s="74">
        <v>0.81299999999999994</v>
      </c>
      <c r="U1894" s="44">
        <v>7</v>
      </c>
      <c r="V1894" s="44">
        <v>0</v>
      </c>
      <c r="W1894" s="44">
        <v>0</v>
      </c>
      <c r="X1894" s="44">
        <v>23</v>
      </c>
      <c r="Y1894" s="44">
        <v>0</v>
      </c>
      <c r="Z1894" s="44">
        <v>23</v>
      </c>
      <c r="AA1894" s="44">
        <v>217.000001</v>
      </c>
      <c r="AB1894" s="44">
        <v>23</v>
      </c>
      <c r="AC1894" s="44">
        <v>237</v>
      </c>
      <c r="AD1894" s="44">
        <v>23</v>
      </c>
      <c r="AE1894" s="44">
        <v>117.64871655480597</v>
      </c>
      <c r="AF1894" s="44">
        <v>4</v>
      </c>
      <c r="AG1894" s="75">
        <v>0.9</v>
      </c>
      <c r="AH1894" s="74">
        <v>0.84399999999999997</v>
      </c>
      <c r="AI1894" s="44">
        <v>7</v>
      </c>
      <c r="AJ1894" s="44">
        <v>0</v>
      </c>
      <c r="AK1894" s="44">
        <v>0</v>
      </c>
      <c r="AL1894" s="44">
        <v>23</v>
      </c>
      <c r="AM1894" s="44">
        <v>0</v>
      </c>
      <c r="AN1894" s="44">
        <v>23</v>
      </c>
      <c r="AO1894" s="44">
        <v>217.000001</v>
      </c>
      <c r="AP1894" s="44">
        <v>23</v>
      </c>
      <c r="AQ1894" s="44">
        <v>237</v>
      </c>
      <c r="AR1894" s="44">
        <v>23</v>
      </c>
      <c r="AS1894" s="44">
        <v>117.64871655480597</v>
      </c>
      <c r="AT1894" s="44">
        <v>4</v>
      </c>
      <c r="AU1894" s="75">
        <v>0.9</v>
      </c>
      <c r="AW1894">
        <v>7</v>
      </c>
      <c r="AX1894">
        <v>0</v>
      </c>
      <c r="AY1894">
        <v>0</v>
      </c>
      <c r="AZ1894">
        <v>23</v>
      </c>
      <c r="BA1894">
        <v>0</v>
      </c>
      <c r="BB1894">
        <v>23</v>
      </c>
      <c r="BC1894">
        <v>217.000001</v>
      </c>
      <c r="BD1894">
        <v>23</v>
      </c>
      <c r="BE1894">
        <v>237</v>
      </c>
      <c r="BF1894">
        <v>23</v>
      </c>
      <c r="BG1894">
        <v>117.64871655480597</v>
      </c>
      <c r="BH1894">
        <v>4</v>
      </c>
      <c r="BI1894">
        <v>0.9</v>
      </c>
      <c r="BJ1894" s="74">
        <f t="shared" si="145"/>
        <v>0.82850000000000001</v>
      </c>
      <c r="BK1894" s="92">
        <f t="shared" si="147"/>
        <v>7</v>
      </c>
      <c r="BN1894" s="67">
        <f t="shared" si="148"/>
        <v>0.46383333333333338</v>
      </c>
      <c r="BO1894" s="9">
        <f t="shared" si="149"/>
        <v>3</v>
      </c>
      <c r="BQ1894">
        <v>0.29699999999999999</v>
      </c>
      <c r="BR1894">
        <v>0.29699999999999999</v>
      </c>
      <c r="BT1894">
        <v>0.26600000000000001</v>
      </c>
      <c r="BU1894">
        <v>7</v>
      </c>
      <c r="BV1894">
        <v>0</v>
      </c>
      <c r="BW1894">
        <v>0</v>
      </c>
      <c r="BX1894">
        <v>23</v>
      </c>
      <c r="BY1894">
        <v>0</v>
      </c>
      <c r="BZ1894">
        <v>23</v>
      </c>
      <c r="CA1894">
        <v>217.000001</v>
      </c>
      <c r="CB1894">
        <v>23</v>
      </c>
      <c r="CC1894">
        <v>237</v>
      </c>
      <c r="CD1894">
        <v>23</v>
      </c>
      <c r="CE1894">
        <v>117.64871655480597</v>
      </c>
      <c r="CF1894">
        <v>4</v>
      </c>
      <c r="CG1894">
        <v>0.9</v>
      </c>
      <c r="CM1894">
        <v>0.26600000000000001</v>
      </c>
      <c r="CQ1894" t="s">
        <v>162</v>
      </c>
      <c r="CR1894" t="s">
        <v>180</v>
      </c>
      <c r="CS1894" t="s">
        <v>183</v>
      </c>
      <c r="CT1894">
        <v>0</v>
      </c>
      <c r="CU1894">
        <v>23</v>
      </c>
      <c r="CV1894">
        <v>0</v>
      </c>
      <c r="CW1894">
        <v>23</v>
      </c>
      <c r="CX1894">
        <v>217.000001</v>
      </c>
      <c r="CY1894">
        <v>23</v>
      </c>
      <c r="CZ1894">
        <v>237</v>
      </c>
      <c r="DA1894">
        <v>23</v>
      </c>
      <c r="DB1894">
        <v>117.64871655480597</v>
      </c>
      <c r="DC1894">
        <v>4</v>
      </c>
      <c r="DD1894">
        <v>0.9</v>
      </c>
      <c r="DF1894">
        <v>0.26600000000000001</v>
      </c>
    </row>
    <row r="1895" spans="1:110" x14ac:dyDescent="0.25">
      <c r="A1895" s="74">
        <v>4</v>
      </c>
      <c r="B1895" s="44">
        <v>0</v>
      </c>
      <c r="C1895" s="44">
        <v>2</v>
      </c>
      <c r="D1895" s="44">
        <v>8</v>
      </c>
      <c r="E1895" s="44">
        <v>0.32489320475592098</v>
      </c>
      <c r="F1895" s="44">
        <v>1666.7121379999901</v>
      </c>
      <c r="G1895" s="75">
        <v>131.08000000000001</v>
      </c>
      <c r="H1895" s="74">
        <v>0.438</v>
      </c>
      <c r="I1895" s="44">
        <v>4</v>
      </c>
      <c r="J1895" s="75">
        <v>0</v>
      </c>
      <c r="K1895" s="74">
        <v>0.39100000000000001</v>
      </c>
      <c r="L1895" s="44">
        <v>4</v>
      </c>
      <c r="M1895" s="75">
        <v>0</v>
      </c>
      <c r="N1895" s="44">
        <v>0.313</v>
      </c>
      <c r="O1895" s="44">
        <v>4</v>
      </c>
      <c r="P1895" s="75">
        <v>0</v>
      </c>
      <c r="Q1895" s="80">
        <f t="shared" si="146"/>
        <v>0.38066666666666665</v>
      </c>
      <c r="R1895" s="88">
        <f t="shared" si="146"/>
        <v>4</v>
      </c>
      <c r="T1895" s="74">
        <v>0.82799999999999996</v>
      </c>
      <c r="U1895" s="44">
        <v>7</v>
      </c>
      <c r="V1895" s="44">
        <v>0</v>
      </c>
      <c r="W1895" s="44">
        <v>0</v>
      </c>
      <c r="X1895" s="44">
        <v>23</v>
      </c>
      <c r="Y1895" s="44">
        <v>0</v>
      </c>
      <c r="Z1895" s="44">
        <v>23</v>
      </c>
      <c r="AA1895" s="44">
        <v>217</v>
      </c>
      <c r="AB1895" s="44">
        <v>23</v>
      </c>
      <c r="AC1895" s="44">
        <v>237</v>
      </c>
      <c r="AD1895" s="44">
        <v>23</v>
      </c>
      <c r="AE1895" s="44">
        <v>117.09325158340056</v>
      </c>
      <c r="AF1895" s="44">
        <v>4</v>
      </c>
      <c r="AG1895" s="75">
        <v>0.9</v>
      </c>
      <c r="AH1895" s="74">
        <v>0.84399999999999997</v>
      </c>
      <c r="AI1895" s="44">
        <v>7</v>
      </c>
      <c r="AJ1895" s="44">
        <v>0</v>
      </c>
      <c r="AK1895" s="44">
        <v>0</v>
      </c>
      <c r="AL1895" s="44">
        <v>23</v>
      </c>
      <c r="AM1895" s="44">
        <v>0</v>
      </c>
      <c r="AN1895" s="44">
        <v>23</v>
      </c>
      <c r="AO1895" s="44">
        <v>217</v>
      </c>
      <c r="AP1895" s="44">
        <v>23</v>
      </c>
      <c r="AQ1895" s="44">
        <v>237</v>
      </c>
      <c r="AR1895" s="44">
        <v>23</v>
      </c>
      <c r="AS1895" s="44">
        <v>117.09325158340056</v>
      </c>
      <c r="AT1895" s="44">
        <v>4</v>
      </c>
      <c r="AU1895" s="75">
        <v>0.9</v>
      </c>
      <c r="AW1895">
        <v>7</v>
      </c>
      <c r="AX1895">
        <v>0</v>
      </c>
      <c r="AY1895">
        <v>0</v>
      </c>
      <c r="AZ1895">
        <v>23</v>
      </c>
      <c r="BA1895">
        <v>0</v>
      </c>
      <c r="BB1895">
        <v>23</v>
      </c>
      <c r="BC1895">
        <v>217</v>
      </c>
      <c r="BD1895">
        <v>23</v>
      </c>
      <c r="BE1895">
        <v>237</v>
      </c>
      <c r="BF1895">
        <v>23</v>
      </c>
      <c r="BG1895">
        <v>117.09325158340056</v>
      </c>
      <c r="BH1895">
        <v>4</v>
      </c>
      <c r="BI1895">
        <v>0.9</v>
      </c>
      <c r="BJ1895" s="74">
        <f t="shared" si="145"/>
        <v>0.83599999999999997</v>
      </c>
      <c r="BK1895" s="92">
        <f t="shared" si="147"/>
        <v>7</v>
      </c>
      <c r="BN1895" s="67">
        <f t="shared" si="148"/>
        <v>0.45533333333333331</v>
      </c>
      <c r="BO1895" s="9">
        <f t="shared" si="149"/>
        <v>3</v>
      </c>
      <c r="BQ1895">
        <v>0.313</v>
      </c>
      <c r="BR1895">
        <v>0.313</v>
      </c>
      <c r="BT1895">
        <v>0.26500000000000001</v>
      </c>
      <c r="BU1895">
        <v>7</v>
      </c>
      <c r="BV1895">
        <v>0</v>
      </c>
      <c r="BW1895">
        <v>0</v>
      </c>
      <c r="BX1895">
        <v>23</v>
      </c>
      <c r="BY1895">
        <v>0</v>
      </c>
      <c r="BZ1895">
        <v>23</v>
      </c>
      <c r="CA1895">
        <v>217</v>
      </c>
      <c r="CB1895">
        <v>23</v>
      </c>
      <c r="CC1895">
        <v>237</v>
      </c>
      <c r="CD1895">
        <v>23</v>
      </c>
      <c r="CE1895">
        <v>117.09325158340056</v>
      </c>
      <c r="CF1895">
        <v>4</v>
      </c>
      <c r="CG1895">
        <v>0.9</v>
      </c>
      <c r="CM1895">
        <v>0.26500000000000001</v>
      </c>
      <c r="CQ1895" t="s">
        <v>162</v>
      </c>
      <c r="CR1895" t="s">
        <v>177</v>
      </c>
      <c r="CS1895" t="s">
        <v>183</v>
      </c>
      <c r="CT1895">
        <v>0</v>
      </c>
      <c r="CU1895">
        <v>23</v>
      </c>
      <c r="CV1895">
        <v>0</v>
      </c>
      <c r="CW1895">
        <v>23</v>
      </c>
      <c r="CX1895">
        <v>217</v>
      </c>
      <c r="CY1895">
        <v>23</v>
      </c>
      <c r="CZ1895">
        <v>237</v>
      </c>
      <c r="DA1895">
        <v>23</v>
      </c>
      <c r="DB1895">
        <v>117.09325158340056</v>
      </c>
      <c r="DC1895">
        <v>4</v>
      </c>
      <c r="DD1895">
        <v>0.9</v>
      </c>
      <c r="DF1895">
        <v>0.25</v>
      </c>
    </row>
    <row r="1896" spans="1:110" x14ac:dyDescent="0.25">
      <c r="A1896" s="74">
        <v>4</v>
      </c>
      <c r="B1896" s="44">
        <v>0</v>
      </c>
      <c r="C1896" s="44">
        <v>2</v>
      </c>
      <c r="D1896" s="44">
        <v>9</v>
      </c>
      <c r="E1896" s="44">
        <v>0.42243120926777999</v>
      </c>
      <c r="F1896" s="44">
        <v>1699.9093995000001</v>
      </c>
      <c r="G1896" s="75">
        <v>139.13</v>
      </c>
      <c r="H1896" s="74">
        <v>0.45300000000000001</v>
      </c>
      <c r="I1896" s="44">
        <v>4</v>
      </c>
      <c r="J1896" s="75">
        <v>0</v>
      </c>
      <c r="K1896" s="74">
        <v>0.34399999999999997</v>
      </c>
      <c r="L1896" s="44">
        <v>4</v>
      </c>
      <c r="M1896" s="75">
        <v>0</v>
      </c>
      <c r="N1896" s="44">
        <v>0.29699999999999999</v>
      </c>
      <c r="O1896" s="44">
        <v>4</v>
      </c>
      <c r="P1896" s="75">
        <v>0</v>
      </c>
      <c r="Q1896" s="80">
        <f t="shared" si="146"/>
        <v>0.36466666666666664</v>
      </c>
      <c r="R1896" s="88">
        <f t="shared" si="146"/>
        <v>4</v>
      </c>
      <c r="T1896" s="74">
        <v>0.81200000000000006</v>
      </c>
      <c r="U1896" s="44">
        <v>7</v>
      </c>
      <c r="V1896" s="44">
        <v>0</v>
      </c>
      <c r="W1896" s="44">
        <v>0</v>
      </c>
      <c r="X1896" s="44">
        <v>23</v>
      </c>
      <c r="Y1896" s="44">
        <v>0</v>
      </c>
      <c r="Z1896" s="44">
        <v>23</v>
      </c>
      <c r="AA1896" s="44">
        <v>217</v>
      </c>
      <c r="AB1896" s="44">
        <v>23</v>
      </c>
      <c r="AC1896" s="44">
        <v>237</v>
      </c>
      <c r="AD1896" s="44">
        <v>23</v>
      </c>
      <c r="AE1896" s="44">
        <v>116.55950034107332</v>
      </c>
      <c r="AF1896" s="44">
        <v>4</v>
      </c>
      <c r="AG1896" s="75">
        <v>0.9</v>
      </c>
      <c r="AH1896" s="74">
        <v>0.82799999999999996</v>
      </c>
      <c r="AI1896" s="44">
        <v>7</v>
      </c>
      <c r="AJ1896" s="44">
        <v>0</v>
      </c>
      <c r="AK1896" s="44">
        <v>0</v>
      </c>
      <c r="AL1896" s="44">
        <v>23</v>
      </c>
      <c r="AM1896" s="44">
        <v>0</v>
      </c>
      <c r="AN1896" s="44">
        <v>23</v>
      </c>
      <c r="AO1896" s="44">
        <v>217</v>
      </c>
      <c r="AP1896" s="44">
        <v>23</v>
      </c>
      <c r="AQ1896" s="44">
        <v>237</v>
      </c>
      <c r="AR1896" s="44">
        <v>23</v>
      </c>
      <c r="AS1896" s="44">
        <v>116.55950034107332</v>
      </c>
      <c r="AT1896" s="44">
        <v>4</v>
      </c>
      <c r="AU1896" s="75">
        <v>0.9</v>
      </c>
      <c r="AW1896">
        <v>7</v>
      </c>
      <c r="AX1896">
        <v>0</v>
      </c>
      <c r="AY1896">
        <v>0</v>
      </c>
      <c r="AZ1896">
        <v>23</v>
      </c>
      <c r="BA1896">
        <v>0</v>
      </c>
      <c r="BB1896">
        <v>23</v>
      </c>
      <c r="BC1896">
        <v>217</v>
      </c>
      <c r="BD1896">
        <v>23</v>
      </c>
      <c r="BE1896">
        <v>237</v>
      </c>
      <c r="BF1896">
        <v>23</v>
      </c>
      <c r="BG1896">
        <v>116.55950034107332</v>
      </c>
      <c r="BH1896">
        <v>4</v>
      </c>
      <c r="BI1896">
        <v>0.9</v>
      </c>
      <c r="BJ1896" s="74">
        <f t="shared" si="145"/>
        <v>0.82000000000000006</v>
      </c>
      <c r="BK1896" s="92">
        <f t="shared" si="147"/>
        <v>7</v>
      </c>
      <c r="BN1896" s="67">
        <f t="shared" si="148"/>
        <v>0.45533333333333342</v>
      </c>
      <c r="BO1896" s="9">
        <f t="shared" si="149"/>
        <v>3</v>
      </c>
      <c r="BQ1896">
        <v>0.29699999999999999</v>
      </c>
      <c r="BR1896">
        <v>0.29699999999999999</v>
      </c>
      <c r="BT1896">
        <v>0.26500000000000001</v>
      </c>
      <c r="BU1896">
        <v>7</v>
      </c>
      <c r="BV1896">
        <v>0</v>
      </c>
      <c r="BW1896">
        <v>0</v>
      </c>
      <c r="BX1896">
        <v>23</v>
      </c>
      <c r="BY1896">
        <v>0</v>
      </c>
      <c r="BZ1896">
        <v>23</v>
      </c>
      <c r="CA1896">
        <v>217</v>
      </c>
      <c r="CB1896">
        <v>23</v>
      </c>
      <c r="CC1896">
        <v>237</v>
      </c>
      <c r="CD1896">
        <v>23</v>
      </c>
      <c r="CE1896">
        <v>116.55950034107332</v>
      </c>
      <c r="CF1896">
        <v>4</v>
      </c>
      <c r="CG1896">
        <v>0.9</v>
      </c>
      <c r="CM1896">
        <v>0.26500000000000001</v>
      </c>
      <c r="CQ1896" t="s">
        <v>162</v>
      </c>
      <c r="CR1896" t="s">
        <v>177</v>
      </c>
      <c r="CS1896" t="s">
        <v>183</v>
      </c>
      <c r="CT1896">
        <v>0</v>
      </c>
      <c r="CU1896">
        <v>23</v>
      </c>
      <c r="CV1896">
        <v>0</v>
      </c>
      <c r="CW1896">
        <v>23</v>
      </c>
      <c r="CX1896">
        <v>217</v>
      </c>
      <c r="CY1896">
        <v>23</v>
      </c>
      <c r="CZ1896">
        <v>237</v>
      </c>
      <c r="DA1896">
        <v>23</v>
      </c>
      <c r="DB1896">
        <v>116.55950034107332</v>
      </c>
      <c r="DC1896">
        <v>4</v>
      </c>
      <c r="DD1896">
        <v>0.9</v>
      </c>
      <c r="DF1896">
        <v>0.25</v>
      </c>
    </row>
    <row r="1897" spans="1:110" x14ac:dyDescent="0.25">
      <c r="A1897" s="74">
        <v>4</v>
      </c>
      <c r="B1897" s="44">
        <v>0</v>
      </c>
      <c r="C1897" s="44">
        <v>3</v>
      </c>
      <c r="D1897" s="44">
        <v>0</v>
      </c>
      <c r="E1897" s="44">
        <v>-0.144651010679061</v>
      </c>
      <c r="F1897" s="44">
        <v>1525.8094020000001</v>
      </c>
      <c r="G1897" s="75">
        <v>73.42</v>
      </c>
      <c r="H1897" s="74">
        <v>0.75</v>
      </c>
      <c r="I1897" s="44">
        <v>4</v>
      </c>
      <c r="J1897" s="75">
        <v>0</v>
      </c>
      <c r="K1897" s="74">
        <v>0.35899999999999999</v>
      </c>
      <c r="L1897" s="44">
        <v>4</v>
      </c>
      <c r="M1897" s="75">
        <v>0</v>
      </c>
      <c r="N1897" s="44">
        <v>0.313</v>
      </c>
      <c r="O1897" s="44">
        <v>4</v>
      </c>
      <c r="P1897" s="75">
        <v>0</v>
      </c>
      <c r="Q1897" s="80">
        <f t="shared" si="146"/>
        <v>0.47399999999999998</v>
      </c>
      <c r="R1897" s="88">
        <f t="shared" si="146"/>
        <v>4</v>
      </c>
      <c r="T1897" s="74">
        <v>0.71899999999999997</v>
      </c>
      <c r="U1897" s="44">
        <v>6</v>
      </c>
      <c r="V1897" s="44">
        <v>0</v>
      </c>
      <c r="W1897" s="44">
        <v>0</v>
      </c>
      <c r="X1897" s="44">
        <v>23</v>
      </c>
      <c r="Y1897" s="44">
        <v>0</v>
      </c>
      <c r="Z1897" s="44">
        <v>23</v>
      </c>
      <c r="AA1897" s="44">
        <v>237</v>
      </c>
      <c r="AB1897" s="44">
        <v>23</v>
      </c>
      <c r="AC1897" s="44">
        <v>0</v>
      </c>
      <c r="AD1897" s="44">
        <v>23</v>
      </c>
      <c r="AE1897" s="44">
        <v>121.26556987455203</v>
      </c>
      <c r="AF1897" s="44">
        <v>4</v>
      </c>
      <c r="AG1897" s="75">
        <v>0.9</v>
      </c>
      <c r="AH1897" s="74">
        <v>0.76600000000000001</v>
      </c>
      <c r="AI1897" s="44">
        <v>6</v>
      </c>
      <c r="AJ1897" s="44">
        <v>0</v>
      </c>
      <c r="AK1897" s="44">
        <v>0</v>
      </c>
      <c r="AL1897" s="44">
        <v>23</v>
      </c>
      <c r="AM1897" s="44">
        <v>0</v>
      </c>
      <c r="AN1897" s="44">
        <v>23</v>
      </c>
      <c r="AO1897" s="44">
        <v>237</v>
      </c>
      <c r="AP1897" s="44">
        <v>23</v>
      </c>
      <c r="AQ1897" s="44">
        <v>0</v>
      </c>
      <c r="AR1897" s="44">
        <v>23</v>
      </c>
      <c r="AS1897" s="44">
        <v>121.26556987455203</v>
      </c>
      <c r="AT1897" s="44">
        <v>4</v>
      </c>
      <c r="AU1897" s="75">
        <v>0.9</v>
      </c>
      <c r="AW1897">
        <v>6</v>
      </c>
      <c r="AX1897">
        <v>0</v>
      </c>
      <c r="AY1897">
        <v>0</v>
      </c>
      <c r="AZ1897">
        <v>23</v>
      </c>
      <c r="BA1897">
        <v>0</v>
      </c>
      <c r="BB1897">
        <v>23</v>
      </c>
      <c r="BC1897">
        <v>237</v>
      </c>
      <c r="BD1897">
        <v>23</v>
      </c>
      <c r="BE1897">
        <v>0</v>
      </c>
      <c r="BF1897">
        <v>23</v>
      </c>
      <c r="BG1897">
        <v>121.26556987455203</v>
      </c>
      <c r="BH1897">
        <v>4</v>
      </c>
      <c r="BI1897">
        <v>0.9</v>
      </c>
      <c r="BJ1897" s="74">
        <f t="shared" si="145"/>
        <v>0.74249999999999994</v>
      </c>
      <c r="BK1897" s="92">
        <f t="shared" si="147"/>
        <v>6</v>
      </c>
      <c r="BN1897" s="67">
        <f t="shared" si="148"/>
        <v>0.26849999999999996</v>
      </c>
      <c r="BO1897" s="9">
        <f t="shared" si="149"/>
        <v>2</v>
      </c>
      <c r="BQ1897">
        <v>0.26600000000000001</v>
      </c>
      <c r="BR1897">
        <v>0.26600000000000001</v>
      </c>
      <c r="BT1897">
        <v>0.23499999999999999</v>
      </c>
      <c r="BU1897">
        <v>6</v>
      </c>
      <c r="BV1897">
        <v>0</v>
      </c>
      <c r="BW1897">
        <v>0</v>
      </c>
      <c r="BX1897">
        <v>23</v>
      </c>
      <c r="BY1897">
        <v>0</v>
      </c>
      <c r="BZ1897">
        <v>23</v>
      </c>
      <c r="CA1897">
        <v>237</v>
      </c>
      <c r="CB1897">
        <v>23</v>
      </c>
      <c r="CC1897">
        <v>0</v>
      </c>
      <c r="CD1897">
        <v>23</v>
      </c>
      <c r="CE1897">
        <v>121.26556987455203</v>
      </c>
      <c r="CF1897">
        <v>4</v>
      </c>
      <c r="CG1897">
        <v>0.9</v>
      </c>
      <c r="CM1897">
        <v>0.23499999999999999</v>
      </c>
      <c r="CQ1897" t="s">
        <v>162</v>
      </c>
      <c r="CR1897" t="s">
        <v>172</v>
      </c>
      <c r="CS1897" t="s">
        <v>169</v>
      </c>
      <c r="CT1897">
        <v>0</v>
      </c>
      <c r="CU1897">
        <v>23</v>
      </c>
      <c r="CV1897">
        <v>0</v>
      </c>
      <c r="CW1897">
        <v>23</v>
      </c>
      <c r="CX1897">
        <v>237</v>
      </c>
      <c r="CY1897">
        <v>23</v>
      </c>
      <c r="CZ1897">
        <v>0</v>
      </c>
      <c r="DA1897">
        <v>23</v>
      </c>
      <c r="DB1897">
        <v>121.26556987455203</v>
      </c>
      <c r="DC1897">
        <v>4</v>
      </c>
      <c r="DD1897">
        <v>0.9</v>
      </c>
      <c r="DF1897">
        <v>0.219</v>
      </c>
    </row>
    <row r="1898" spans="1:110" x14ac:dyDescent="0.25">
      <c r="A1898" s="74">
        <v>4</v>
      </c>
      <c r="B1898" s="44">
        <v>0</v>
      </c>
      <c r="C1898" s="44">
        <v>3</v>
      </c>
      <c r="D1898" s="44">
        <v>1</v>
      </c>
      <c r="E1898" s="44">
        <v>-4.7113006167184397E-2</v>
      </c>
      <c r="F1898" s="44">
        <v>1559.0066635000001</v>
      </c>
      <c r="G1898" s="75">
        <v>81.47</v>
      </c>
      <c r="H1898" s="74">
        <v>0.68700000000000006</v>
      </c>
      <c r="I1898" s="44">
        <v>4</v>
      </c>
      <c r="J1898" s="75">
        <v>0</v>
      </c>
      <c r="K1898" s="74">
        <v>0.35899999999999999</v>
      </c>
      <c r="L1898" s="44">
        <v>4</v>
      </c>
      <c r="M1898" s="75">
        <v>0</v>
      </c>
      <c r="N1898" s="44">
        <v>0.29699999999999999</v>
      </c>
      <c r="O1898" s="44">
        <v>4</v>
      </c>
      <c r="P1898" s="75">
        <v>0</v>
      </c>
      <c r="Q1898" s="80">
        <f t="shared" si="146"/>
        <v>0.44766666666666666</v>
      </c>
      <c r="R1898" s="88">
        <f t="shared" si="146"/>
        <v>4</v>
      </c>
      <c r="T1898" s="74">
        <v>0.82799999999999996</v>
      </c>
      <c r="U1898" s="44">
        <v>7</v>
      </c>
      <c r="V1898" s="44">
        <v>0</v>
      </c>
      <c r="W1898" s="44">
        <v>0</v>
      </c>
      <c r="X1898" s="44">
        <v>23</v>
      </c>
      <c r="Y1898" s="44">
        <v>0</v>
      </c>
      <c r="Z1898" s="44">
        <v>23</v>
      </c>
      <c r="AA1898" s="44">
        <v>217.000001</v>
      </c>
      <c r="AB1898" s="44">
        <v>23</v>
      </c>
      <c r="AC1898" s="44">
        <v>237</v>
      </c>
      <c r="AD1898" s="44">
        <v>23</v>
      </c>
      <c r="AE1898" s="44">
        <v>120.85427429714836</v>
      </c>
      <c r="AF1898" s="44">
        <v>4</v>
      </c>
      <c r="AG1898" s="75">
        <v>0.9</v>
      </c>
      <c r="AH1898" s="74">
        <v>0.85899999999999999</v>
      </c>
      <c r="AI1898" s="44">
        <v>7</v>
      </c>
      <c r="AJ1898" s="44">
        <v>0</v>
      </c>
      <c r="AK1898" s="44">
        <v>0</v>
      </c>
      <c r="AL1898" s="44">
        <v>23</v>
      </c>
      <c r="AM1898" s="44">
        <v>0</v>
      </c>
      <c r="AN1898" s="44">
        <v>23</v>
      </c>
      <c r="AO1898" s="44">
        <v>217.000001</v>
      </c>
      <c r="AP1898" s="44">
        <v>23</v>
      </c>
      <c r="AQ1898" s="44">
        <v>237</v>
      </c>
      <c r="AR1898" s="44">
        <v>23</v>
      </c>
      <c r="AS1898" s="44">
        <v>120.85427429714836</v>
      </c>
      <c r="AT1898" s="44">
        <v>4</v>
      </c>
      <c r="AU1898" s="75">
        <v>0.9</v>
      </c>
      <c r="AW1898">
        <v>7</v>
      </c>
      <c r="AX1898">
        <v>0</v>
      </c>
      <c r="AY1898">
        <v>0</v>
      </c>
      <c r="AZ1898">
        <v>23</v>
      </c>
      <c r="BA1898">
        <v>0</v>
      </c>
      <c r="BB1898">
        <v>23</v>
      </c>
      <c r="BC1898">
        <v>217.000001</v>
      </c>
      <c r="BD1898">
        <v>23</v>
      </c>
      <c r="BE1898">
        <v>237</v>
      </c>
      <c r="BF1898">
        <v>23</v>
      </c>
      <c r="BG1898">
        <v>120.85427429714836</v>
      </c>
      <c r="BH1898">
        <v>4</v>
      </c>
      <c r="BI1898">
        <v>0.9</v>
      </c>
      <c r="BJ1898" s="74">
        <f t="shared" si="145"/>
        <v>0.84349999999999992</v>
      </c>
      <c r="BK1898" s="92">
        <f t="shared" si="147"/>
        <v>7</v>
      </c>
      <c r="BN1898" s="67">
        <f t="shared" si="148"/>
        <v>0.39583333333333326</v>
      </c>
      <c r="BO1898" s="9">
        <f t="shared" si="149"/>
        <v>3</v>
      </c>
      <c r="BQ1898">
        <v>0.312</v>
      </c>
      <c r="BR1898">
        <v>0.312</v>
      </c>
      <c r="BT1898">
        <v>0.26500000000000001</v>
      </c>
      <c r="BU1898">
        <v>7</v>
      </c>
      <c r="BV1898">
        <v>0</v>
      </c>
      <c r="BW1898">
        <v>0</v>
      </c>
      <c r="BX1898">
        <v>23</v>
      </c>
      <c r="BY1898">
        <v>0</v>
      </c>
      <c r="BZ1898">
        <v>23</v>
      </c>
      <c r="CA1898">
        <v>217.000001</v>
      </c>
      <c r="CB1898">
        <v>23</v>
      </c>
      <c r="CC1898">
        <v>237</v>
      </c>
      <c r="CD1898">
        <v>23</v>
      </c>
      <c r="CE1898">
        <v>120.85427429714836</v>
      </c>
      <c r="CF1898">
        <v>4</v>
      </c>
      <c r="CG1898">
        <v>0.9</v>
      </c>
      <c r="CM1898">
        <v>0.26500000000000001</v>
      </c>
      <c r="CQ1898" t="s">
        <v>162</v>
      </c>
      <c r="CR1898" t="s">
        <v>180</v>
      </c>
      <c r="CS1898" t="s">
        <v>183</v>
      </c>
      <c r="CT1898">
        <v>0</v>
      </c>
      <c r="CU1898">
        <v>23</v>
      </c>
      <c r="CV1898">
        <v>0</v>
      </c>
      <c r="CW1898">
        <v>23</v>
      </c>
      <c r="CX1898">
        <v>217.000001</v>
      </c>
      <c r="CY1898">
        <v>23</v>
      </c>
      <c r="CZ1898">
        <v>237</v>
      </c>
      <c r="DA1898">
        <v>23</v>
      </c>
      <c r="DB1898">
        <v>120.85427429714836</v>
      </c>
      <c r="DC1898">
        <v>4</v>
      </c>
      <c r="DD1898">
        <v>0.9</v>
      </c>
      <c r="DF1898">
        <v>0.26600000000000001</v>
      </c>
    </row>
    <row r="1899" spans="1:110" x14ac:dyDescent="0.25">
      <c r="A1899" s="74">
        <v>4</v>
      </c>
      <c r="B1899" s="44">
        <v>0</v>
      </c>
      <c r="C1899" s="44">
        <v>3</v>
      </c>
      <c r="D1899" s="44">
        <v>2</v>
      </c>
      <c r="E1899" s="44">
        <v>5.0424998344692502E-2</v>
      </c>
      <c r="F1899" s="44">
        <v>1592.203925</v>
      </c>
      <c r="G1899" s="75">
        <v>89.52</v>
      </c>
      <c r="H1899" s="74">
        <v>0.57799999999999996</v>
      </c>
      <c r="I1899" s="44">
        <v>4</v>
      </c>
      <c r="J1899" s="75">
        <v>0</v>
      </c>
      <c r="K1899" s="74">
        <v>0.34300000000000003</v>
      </c>
      <c r="L1899" s="44">
        <v>4</v>
      </c>
      <c r="M1899" s="75">
        <v>0</v>
      </c>
      <c r="N1899" s="44">
        <v>0.29699999999999999</v>
      </c>
      <c r="O1899" s="44">
        <v>4</v>
      </c>
      <c r="P1899" s="75">
        <v>0</v>
      </c>
      <c r="Q1899" s="80">
        <f t="shared" si="146"/>
        <v>0.40599999999999997</v>
      </c>
      <c r="R1899" s="88">
        <f t="shared" si="146"/>
        <v>4</v>
      </c>
      <c r="T1899" s="74">
        <v>0.82799999999999996</v>
      </c>
      <c r="U1899" s="44">
        <v>7</v>
      </c>
      <c r="V1899" s="44">
        <v>0</v>
      </c>
      <c r="W1899" s="44">
        <v>0</v>
      </c>
      <c r="X1899" s="44">
        <v>23</v>
      </c>
      <c r="Y1899" s="44">
        <v>0</v>
      </c>
      <c r="Z1899" s="44">
        <v>23</v>
      </c>
      <c r="AA1899" s="44">
        <v>217.000001</v>
      </c>
      <c r="AB1899" s="44">
        <v>23</v>
      </c>
      <c r="AC1899" s="44">
        <v>237</v>
      </c>
      <c r="AD1899" s="44">
        <v>23</v>
      </c>
      <c r="AE1899" s="44">
        <v>120.20600025904382</v>
      </c>
      <c r="AF1899" s="44">
        <v>4</v>
      </c>
      <c r="AG1899" s="75">
        <v>0.9</v>
      </c>
      <c r="AH1899" s="74">
        <v>0.86</v>
      </c>
      <c r="AI1899" s="44">
        <v>7</v>
      </c>
      <c r="AJ1899" s="44">
        <v>0</v>
      </c>
      <c r="AK1899" s="44">
        <v>0</v>
      </c>
      <c r="AL1899" s="44">
        <v>23</v>
      </c>
      <c r="AM1899" s="44">
        <v>0</v>
      </c>
      <c r="AN1899" s="44">
        <v>23</v>
      </c>
      <c r="AO1899" s="44">
        <v>217.000001</v>
      </c>
      <c r="AP1899" s="44">
        <v>23</v>
      </c>
      <c r="AQ1899" s="44">
        <v>237</v>
      </c>
      <c r="AR1899" s="44">
        <v>23</v>
      </c>
      <c r="AS1899" s="44">
        <v>120.20600025904382</v>
      </c>
      <c r="AT1899" s="44">
        <v>4</v>
      </c>
      <c r="AU1899" s="75">
        <v>0.9</v>
      </c>
      <c r="AW1899">
        <v>7</v>
      </c>
      <c r="AX1899">
        <v>0</v>
      </c>
      <c r="AY1899">
        <v>0</v>
      </c>
      <c r="AZ1899">
        <v>23</v>
      </c>
      <c r="BA1899">
        <v>0</v>
      </c>
      <c r="BB1899">
        <v>23</v>
      </c>
      <c r="BC1899">
        <v>217.000001</v>
      </c>
      <c r="BD1899">
        <v>23</v>
      </c>
      <c r="BE1899">
        <v>237</v>
      </c>
      <c r="BF1899">
        <v>23</v>
      </c>
      <c r="BG1899">
        <v>120.20600025904382</v>
      </c>
      <c r="BH1899">
        <v>4</v>
      </c>
      <c r="BI1899">
        <v>0.9</v>
      </c>
      <c r="BJ1899" s="74">
        <f t="shared" si="145"/>
        <v>0.84399999999999997</v>
      </c>
      <c r="BK1899" s="92">
        <f t="shared" si="147"/>
        <v>7</v>
      </c>
      <c r="BN1899" s="67">
        <f t="shared" si="148"/>
        <v>0.438</v>
      </c>
      <c r="BO1899" s="9">
        <f t="shared" si="149"/>
        <v>3</v>
      </c>
      <c r="BQ1899">
        <v>0.313</v>
      </c>
      <c r="BR1899">
        <v>0.313</v>
      </c>
      <c r="BT1899">
        <v>0.25</v>
      </c>
      <c r="BU1899">
        <v>7</v>
      </c>
      <c r="BV1899">
        <v>0</v>
      </c>
      <c r="BW1899">
        <v>0</v>
      </c>
      <c r="BX1899">
        <v>23</v>
      </c>
      <c r="BY1899">
        <v>0</v>
      </c>
      <c r="BZ1899">
        <v>23</v>
      </c>
      <c r="CA1899">
        <v>217.000001</v>
      </c>
      <c r="CB1899">
        <v>23</v>
      </c>
      <c r="CC1899">
        <v>237</v>
      </c>
      <c r="CD1899">
        <v>23</v>
      </c>
      <c r="CE1899">
        <v>120.20600025904382</v>
      </c>
      <c r="CF1899">
        <v>4</v>
      </c>
      <c r="CG1899">
        <v>0.9</v>
      </c>
      <c r="CM1899">
        <v>0.25</v>
      </c>
      <c r="CQ1899" t="s">
        <v>162</v>
      </c>
      <c r="CR1899" t="s">
        <v>177</v>
      </c>
      <c r="CS1899" t="s">
        <v>183</v>
      </c>
      <c r="CT1899">
        <v>0</v>
      </c>
      <c r="CU1899">
        <v>23</v>
      </c>
      <c r="CV1899">
        <v>0</v>
      </c>
      <c r="CW1899">
        <v>23</v>
      </c>
      <c r="CX1899">
        <v>217.000001</v>
      </c>
      <c r="CY1899">
        <v>23</v>
      </c>
      <c r="CZ1899">
        <v>237</v>
      </c>
      <c r="DA1899">
        <v>23</v>
      </c>
      <c r="DB1899">
        <v>120.20600025904382</v>
      </c>
      <c r="DC1899">
        <v>4</v>
      </c>
      <c r="DD1899">
        <v>0.9</v>
      </c>
      <c r="DF1899">
        <v>0.25</v>
      </c>
    </row>
    <row r="1900" spans="1:110" x14ac:dyDescent="0.25">
      <c r="A1900" s="74">
        <v>4</v>
      </c>
      <c r="B1900" s="44">
        <v>0</v>
      </c>
      <c r="C1900" s="44">
        <v>3</v>
      </c>
      <c r="D1900" s="44">
        <v>3</v>
      </c>
      <c r="E1900" s="44">
        <v>0.14796300285656899</v>
      </c>
      <c r="F1900" s="44">
        <v>1625.4011865</v>
      </c>
      <c r="G1900" s="75">
        <v>97.57</v>
      </c>
      <c r="H1900" s="74">
        <v>0.56299999999999994</v>
      </c>
      <c r="I1900" s="44">
        <v>4</v>
      </c>
      <c r="J1900" s="75">
        <v>0</v>
      </c>
      <c r="K1900" s="74">
        <v>0.34399999999999997</v>
      </c>
      <c r="L1900" s="44">
        <v>4</v>
      </c>
      <c r="M1900" s="75">
        <v>0</v>
      </c>
      <c r="N1900" s="44">
        <v>0.42199999999999999</v>
      </c>
      <c r="O1900" s="44">
        <v>4</v>
      </c>
      <c r="P1900" s="75">
        <v>0</v>
      </c>
      <c r="Q1900" s="80">
        <f t="shared" si="146"/>
        <v>0.443</v>
      </c>
      <c r="R1900" s="88">
        <f t="shared" si="146"/>
        <v>4</v>
      </c>
      <c r="T1900" s="74">
        <v>0.81200000000000006</v>
      </c>
      <c r="U1900" s="44">
        <v>7</v>
      </c>
      <c r="V1900" s="44">
        <v>0</v>
      </c>
      <c r="W1900" s="44">
        <v>0</v>
      </c>
      <c r="X1900" s="44">
        <v>23</v>
      </c>
      <c r="Y1900" s="44">
        <v>0</v>
      </c>
      <c r="Z1900" s="44">
        <v>23</v>
      </c>
      <c r="AA1900" s="44">
        <v>217</v>
      </c>
      <c r="AB1900" s="44">
        <v>23</v>
      </c>
      <c r="AC1900" s="44">
        <v>237</v>
      </c>
      <c r="AD1900" s="44">
        <v>23</v>
      </c>
      <c r="AE1900" s="44">
        <v>119.58418759666556</v>
      </c>
      <c r="AF1900" s="44">
        <v>4</v>
      </c>
      <c r="AG1900" s="75">
        <v>0.9</v>
      </c>
      <c r="AH1900" s="74">
        <v>0.85899999999999999</v>
      </c>
      <c r="AI1900" s="44">
        <v>7</v>
      </c>
      <c r="AJ1900" s="44">
        <v>0</v>
      </c>
      <c r="AK1900" s="44">
        <v>0</v>
      </c>
      <c r="AL1900" s="44">
        <v>23</v>
      </c>
      <c r="AM1900" s="44">
        <v>0</v>
      </c>
      <c r="AN1900" s="44">
        <v>23</v>
      </c>
      <c r="AO1900" s="44">
        <v>217</v>
      </c>
      <c r="AP1900" s="44">
        <v>23</v>
      </c>
      <c r="AQ1900" s="44">
        <v>237</v>
      </c>
      <c r="AR1900" s="44">
        <v>23</v>
      </c>
      <c r="AS1900" s="44">
        <v>119.58418759666556</v>
      </c>
      <c r="AT1900" s="44">
        <v>4</v>
      </c>
      <c r="AU1900" s="75">
        <v>0.9</v>
      </c>
      <c r="AW1900">
        <v>7</v>
      </c>
      <c r="AX1900">
        <v>0</v>
      </c>
      <c r="AY1900">
        <v>0</v>
      </c>
      <c r="AZ1900">
        <v>23</v>
      </c>
      <c r="BA1900">
        <v>0</v>
      </c>
      <c r="BB1900">
        <v>23</v>
      </c>
      <c r="BC1900">
        <v>217</v>
      </c>
      <c r="BD1900">
        <v>23</v>
      </c>
      <c r="BE1900">
        <v>237</v>
      </c>
      <c r="BF1900">
        <v>23</v>
      </c>
      <c r="BG1900">
        <v>119.58418759666556</v>
      </c>
      <c r="BH1900">
        <v>4</v>
      </c>
      <c r="BI1900">
        <v>0.9</v>
      </c>
      <c r="BJ1900" s="74">
        <f t="shared" si="145"/>
        <v>0.83550000000000002</v>
      </c>
      <c r="BK1900" s="92">
        <f t="shared" si="147"/>
        <v>7</v>
      </c>
      <c r="BN1900" s="67">
        <f t="shared" si="148"/>
        <v>0.39250000000000002</v>
      </c>
      <c r="BO1900" s="9">
        <f t="shared" si="149"/>
        <v>3</v>
      </c>
      <c r="BQ1900">
        <v>0.312</v>
      </c>
      <c r="BR1900">
        <v>0.312</v>
      </c>
      <c r="BT1900">
        <v>0.26600000000000001</v>
      </c>
      <c r="BU1900">
        <v>7</v>
      </c>
      <c r="BV1900">
        <v>0</v>
      </c>
      <c r="BW1900">
        <v>0</v>
      </c>
      <c r="BX1900">
        <v>23</v>
      </c>
      <c r="BY1900">
        <v>0</v>
      </c>
      <c r="BZ1900">
        <v>23</v>
      </c>
      <c r="CA1900">
        <v>217</v>
      </c>
      <c r="CB1900">
        <v>23</v>
      </c>
      <c r="CC1900">
        <v>237</v>
      </c>
      <c r="CD1900">
        <v>23</v>
      </c>
      <c r="CE1900">
        <v>119.58418759666556</v>
      </c>
      <c r="CF1900">
        <v>4</v>
      </c>
      <c r="CG1900">
        <v>0.9</v>
      </c>
      <c r="CM1900">
        <v>0.26600000000000001</v>
      </c>
      <c r="CQ1900" t="s">
        <v>162</v>
      </c>
      <c r="CR1900" t="s">
        <v>180</v>
      </c>
      <c r="CS1900" t="s">
        <v>183</v>
      </c>
      <c r="CT1900">
        <v>0</v>
      </c>
      <c r="CU1900">
        <v>23</v>
      </c>
      <c r="CV1900">
        <v>0</v>
      </c>
      <c r="CW1900">
        <v>23</v>
      </c>
      <c r="CX1900">
        <v>217</v>
      </c>
      <c r="CY1900">
        <v>23</v>
      </c>
      <c r="CZ1900">
        <v>237</v>
      </c>
      <c r="DA1900">
        <v>23</v>
      </c>
      <c r="DB1900">
        <v>119.58418759666556</v>
      </c>
      <c r="DC1900">
        <v>4</v>
      </c>
      <c r="DD1900">
        <v>0.9</v>
      </c>
      <c r="DF1900">
        <v>0.26600000000000001</v>
      </c>
    </row>
    <row r="1901" spans="1:110" x14ac:dyDescent="0.25">
      <c r="A1901" s="74">
        <v>4</v>
      </c>
      <c r="B1901" s="44">
        <v>0</v>
      </c>
      <c r="C1901" s="44">
        <v>3</v>
      </c>
      <c r="D1901" s="44">
        <v>4</v>
      </c>
      <c r="E1901" s="44">
        <v>0.24550100736844599</v>
      </c>
      <c r="F1901" s="44">
        <v>1658.598448</v>
      </c>
      <c r="G1901" s="75">
        <v>105.62</v>
      </c>
      <c r="H1901" s="74">
        <v>0.56299999999999994</v>
      </c>
      <c r="I1901" s="44">
        <v>4</v>
      </c>
      <c r="J1901" s="75">
        <v>0</v>
      </c>
      <c r="K1901" s="74">
        <v>0.375</v>
      </c>
      <c r="L1901" s="44">
        <v>4</v>
      </c>
      <c r="M1901" s="75">
        <v>0</v>
      </c>
      <c r="N1901" s="44">
        <v>0.312</v>
      </c>
      <c r="O1901" s="44">
        <v>4</v>
      </c>
      <c r="P1901" s="75">
        <v>0</v>
      </c>
      <c r="Q1901" s="80">
        <f t="shared" si="146"/>
        <v>0.41666666666666669</v>
      </c>
      <c r="R1901" s="88">
        <f t="shared" si="146"/>
        <v>4</v>
      </c>
      <c r="T1901" s="74">
        <v>0.82799999999999996</v>
      </c>
      <c r="U1901" s="44">
        <v>7</v>
      </c>
      <c r="V1901" s="44">
        <v>0</v>
      </c>
      <c r="W1901" s="44">
        <v>0</v>
      </c>
      <c r="X1901" s="44">
        <v>23</v>
      </c>
      <c r="Y1901" s="44">
        <v>0</v>
      </c>
      <c r="Z1901" s="44">
        <v>23</v>
      </c>
      <c r="AA1901" s="44">
        <v>217</v>
      </c>
      <c r="AB1901" s="44">
        <v>23</v>
      </c>
      <c r="AC1901" s="44">
        <v>237</v>
      </c>
      <c r="AD1901" s="44">
        <v>23</v>
      </c>
      <c r="AE1901" s="44">
        <v>118.98728538626523</v>
      </c>
      <c r="AF1901" s="44">
        <v>4</v>
      </c>
      <c r="AG1901" s="75">
        <v>0.9</v>
      </c>
      <c r="AH1901" s="74">
        <v>0.875</v>
      </c>
      <c r="AI1901" s="44">
        <v>7</v>
      </c>
      <c r="AJ1901" s="44">
        <v>0</v>
      </c>
      <c r="AK1901" s="44">
        <v>0</v>
      </c>
      <c r="AL1901" s="44">
        <v>23</v>
      </c>
      <c r="AM1901" s="44">
        <v>0</v>
      </c>
      <c r="AN1901" s="44">
        <v>23</v>
      </c>
      <c r="AO1901" s="44">
        <v>217</v>
      </c>
      <c r="AP1901" s="44">
        <v>23</v>
      </c>
      <c r="AQ1901" s="44">
        <v>237</v>
      </c>
      <c r="AR1901" s="44">
        <v>23</v>
      </c>
      <c r="AS1901" s="44">
        <v>118.98728538626523</v>
      </c>
      <c r="AT1901" s="44">
        <v>4</v>
      </c>
      <c r="AU1901" s="75">
        <v>0.9</v>
      </c>
      <c r="AW1901">
        <v>7</v>
      </c>
      <c r="AX1901">
        <v>0</v>
      </c>
      <c r="AY1901">
        <v>0</v>
      </c>
      <c r="AZ1901">
        <v>23</v>
      </c>
      <c r="BA1901">
        <v>0</v>
      </c>
      <c r="BB1901">
        <v>23</v>
      </c>
      <c r="BC1901">
        <v>217</v>
      </c>
      <c r="BD1901">
        <v>23</v>
      </c>
      <c r="BE1901">
        <v>237</v>
      </c>
      <c r="BF1901">
        <v>23</v>
      </c>
      <c r="BG1901">
        <v>118.98728538626523</v>
      </c>
      <c r="BH1901">
        <v>4</v>
      </c>
      <c r="BI1901">
        <v>0.9</v>
      </c>
      <c r="BJ1901" s="74">
        <f t="shared" si="145"/>
        <v>0.85149999999999992</v>
      </c>
      <c r="BK1901" s="92">
        <f t="shared" si="147"/>
        <v>7</v>
      </c>
      <c r="BN1901" s="67">
        <f t="shared" si="148"/>
        <v>0.43483333333333324</v>
      </c>
      <c r="BO1901" s="9">
        <f t="shared" si="149"/>
        <v>3</v>
      </c>
      <c r="BQ1901">
        <v>0.29699999999999999</v>
      </c>
      <c r="BR1901">
        <v>0.29699999999999999</v>
      </c>
      <c r="BT1901">
        <v>0.26600000000000001</v>
      </c>
      <c r="BU1901">
        <v>7</v>
      </c>
      <c r="BV1901">
        <v>0</v>
      </c>
      <c r="BW1901">
        <v>0</v>
      </c>
      <c r="BX1901">
        <v>23</v>
      </c>
      <c r="BY1901">
        <v>0</v>
      </c>
      <c r="BZ1901">
        <v>23</v>
      </c>
      <c r="CA1901">
        <v>217</v>
      </c>
      <c r="CB1901">
        <v>23</v>
      </c>
      <c r="CC1901">
        <v>237</v>
      </c>
      <c r="CD1901">
        <v>23</v>
      </c>
      <c r="CE1901">
        <v>118.98728538626523</v>
      </c>
      <c r="CF1901">
        <v>4</v>
      </c>
      <c r="CG1901">
        <v>0.9</v>
      </c>
      <c r="CM1901">
        <v>0.26600000000000001</v>
      </c>
      <c r="CQ1901" t="s">
        <v>162</v>
      </c>
      <c r="CR1901" t="s">
        <v>179</v>
      </c>
      <c r="CS1901" t="s">
        <v>183</v>
      </c>
      <c r="CT1901">
        <v>0</v>
      </c>
      <c r="CU1901">
        <v>23</v>
      </c>
      <c r="CV1901">
        <v>0</v>
      </c>
      <c r="CW1901">
        <v>23</v>
      </c>
      <c r="CX1901">
        <v>217</v>
      </c>
      <c r="CY1901">
        <v>23</v>
      </c>
      <c r="CZ1901">
        <v>237</v>
      </c>
      <c r="DA1901">
        <v>23</v>
      </c>
      <c r="DB1901">
        <v>118.98728538626523</v>
      </c>
      <c r="DC1901">
        <v>4</v>
      </c>
      <c r="DD1901">
        <v>0.9</v>
      </c>
      <c r="DF1901">
        <v>0.26500000000000001</v>
      </c>
    </row>
    <row r="1902" spans="1:110" x14ac:dyDescent="0.25">
      <c r="A1902" s="74">
        <v>4</v>
      </c>
      <c r="B1902" s="44">
        <v>0</v>
      </c>
      <c r="C1902" s="44">
        <v>3</v>
      </c>
      <c r="D1902" s="44">
        <v>5</v>
      </c>
      <c r="E1902" s="44">
        <v>0.34303901188032299</v>
      </c>
      <c r="F1902" s="44">
        <v>1691.7957094999999</v>
      </c>
      <c r="G1902" s="75">
        <v>113.67</v>
      </c>
      <c r="H1902" s="74">
        <v>0.75</v>
      </c>
      <c r="I1902" s="44">
        <v>4</v>
      </c>
      <c r="J1902" s="75">
        <v>0</v>
      </c>
      <c r="K1902" s="74">
        <v>0.36</v>
      </c>
      <c r="L1902" s="44">
        <v>4</v>
      </c>
      <c r="M1902" s="75">
        <v>0</v>
      </c>
      <c r="N1902" s="44">
        <v>0.29699999999999999</v>
      </c>
      <c r="O1902" s="44">
        <v>4</v>
      </c>
      <c r="P1902" s="75">
        <v>0</v>
      </c>
      <c r="Q1902" s="80">
        <f t="shared" si="146"/>
        <v>0.46899999999999992</v>
      </c>
      <c r="R1902" s="88">
        <f t="shared" si="146"/>
        <v>4</v>
      </c>
      <c r="T1902" s="74">
        <v>0.81200000000000006</v>
      </c>
      <c r="U1902" s="44">
        <v>7</v>
      </c>
      <c r="V1902" s="44">
        <v>0</v>
      </c>
      <c r="W1902" s="44">
        <v>0</v>
      </c>
      <c r="X1902" s="44">
        <v>23</v>
      </c>
      <c r="Y1902" s="44">
        <v>0</v>
      </c>
      <c r="Z1902" s="44">
        <v>23</v>
      </c>
      <c r="AA1902" s="44">
        <v>217</v>
      </c>
      <c r="AB1902" s="44">
        <v>23</v>
      </c>
      <c r="AC1902" s="44">
        <v>237</v>
      </c>
      <c r="AD1902" s="44">
        <v>23</v>
      </c>
      <c r="AE1902" s="44">
        <v>118.41380860789363</v>
      </c>
      <c r="AF1902" s="44">
        <v>4</v>
      </c>
      <c r="AG1902" s="75">
        <v>0.9</v>
      </c>
      <c r="AH1902" s="74">
        <v>0.85899999999999999</v>
      </c>
      <c r="AI1902" s="44">
        <v>7</v>
      </c>
      <c r="AJ1902" s="44">
        <v>0</v>
      </c>
      <c r="AK1902" s="44">
        <v>0</v>
      </c>
      <c r="AL1902" s="44">
        <v>23</v>
      </c>
      <c r="AM1902" s="44">
        <v>0</v>
      </c>
      <c r="AN1902" s="44">
        <v>23</v>
      </c>
      <c r="AO1902" s="44">
        <v>217</v>
      </c>
      <c r="AP1902" s="44">
        <v>23</v>
      </c>
      <c r="AQ1902" s="44">
        <v>237</v>
      </c>
      <c r="AR1902" s="44">
        <v>23</v>
      </c>
      <c r="AS1902" s="44">
        <v>118.41380860789363</v>
      </c>
      <c r="AT1902" s="44">
        <v>4</v>
      </c>
      <c r="AU1902" s="75">
        <v>0.9</v>
      </c>
      <c r="AW1902">
        <v>7</v>
      </c>
      <c r="AX1902">
        <v>0</v>
      </c>
      <c r="AY1902">
        <v>0</v>
      </c>
      <c r="AZ1902">
        <v>23</v>
      </c>
      <c r="BA1902">
        <v>0</v>
      </c>
      <c r="BB1902">
        <v>23</v>
      </c>
      <c r="BC1902">
        <v>217</v>
      </c>
      <c r="BD1902">
        <v>23</v>
      </c>
      <c r="BE1902">
        <v>237</v>
      </c>
      <c r="BF1902">
        <v>23</v>
      </c>
      <c r="BG1902">
        <v>118.41380860789363</v>
      </c>
      <c r="BH1902">
        <v>4</v>
      </c>
      <c r="BI1902">
        <v>0.9</v>
      </c>
      <c r="BJ1902" s="74">
        <f t="shared" si="145"/>
        <v>0.83550000000000002</v>
      </c>
      <c r="BK1902" s="92">
        <f t="shared" si="147"/>
        <v>7</v>
      </c>
      <c r="BN1902" s="67">
        <f t="shared" si="148"/>
        <v>0.3665000000000001</v>
      </c>
      <c r="BO1902" s="9">
        <f t="shared" si="149"/>
        <v>3</v>
      </c>
      <c r="BQ1902">
        <v>0.313</v>
      </c>
      <c r="BR1902">
        <v>0.313</v>
      </c>
      <c r="BT1902">
        <v>0.25</v>
      </c>
      <c r="BU1902">
        <v>7</v>
      </c>
      <c r="BV1902">
        <v>0</v>
      </c>
      <c r="BW1902">
        <v>0</v>
      </c>
      <c r="BX1902">
        <v>23</v>
      </c>
      <c r="BY1902">
        <v>0</v>
      </c>
      <c r="BZ1902">
        <v>23</v>
      </c>
      <c r="CA1902">
        <v>217</v>
      </c>
      <c r="CB1902">
        <v>23</v>
      </c>
      <c r="CC1902">
        <v>237</v>
      </c>
      <c r="CD1902">
        <v>23</v>
      </c>
      <c r="CE1902">
        <v>118.41380860789363</v>
      </c>
      <c r="CF1902">
        <v>4</v>
      </c>
      <c r="CG1902">
        <v>0.9</v>
      </c>
      <c r="CM1902">
        <v>0.25</v>
      </c>
      <c r="CQ1902" t="s">
        <v>162</v>
      </c>
      <c r="CR1902" t="s">
        <v>177</v>
      </c>
      <c r="CS1902" t="s">
        <v>183</v>
      </c>
      <c r="CT1902">
        <v>0</v>
      </c>
      <c r="CU1902">
        <v>23</v>
      </c>
      <c r="CV1902">
        <v>0</v>
      </c>
      <c r="CW1902">
        <v>23</v>
      </c>
      <c r="CX1902">
        <v>217</v>
      </c>
      <c r="CY1902">
        <v>23</v>
      </c>
      <c r="CZ1902">
        <v>237</v>
      </c>
      <c r="DA1902">
        <v>23</v>
      </c>
      <c r="DB1902">
        <v>118.41380860789363</v>
      </c>
      <c r="DC1902">
        <v>4</v>
      </c>
      <c r="DD1902">
        <v>0.9</v>
      </c>
      <c r="DF1902">
        <v>0.25</v>
      </c>
    </row>
    <row r="1903" spans="1:110" x14ac:dyDescent="0.25">
      <c r="A1903" s="74">
        <v>4</v>
      </c>
      <c r="B1903" s="44">
        <v>0</v>
      </c>
      <c r="C1903" s="44">
        <v>3</v>
      </c>
      <c r="D1903" s="44">
        <v>6</v>
      </c>
      <c r="E1903" s="44">
        <v>0.44057701639219998</v>
      </c>
      <c r="F1903" s="44">
        <v>1724.9929709999999</v>
      </c>
      <c r="G1903" s="75">
        <v>121.72</v>
      </c>
      <c r="H1903" s="74">
        <v>0.67200000000000004</v>
      </c>
      <c r="I1903" s="44">
        <v>4</v>
      </c>
      <c r="J1903" s="75">
        <v>0</v>
      </c>
      <c r="K1903" s="74">
        <v>0.34300000000000003</v>
      </c>
      <c r="L1903" s="44">
        <v>4</v>
      </c>
      <c r="M1903" s="75">
        <v>0</v>
      </c>
      <c r="N1903" s="44">
        <v>0.29699999999999999</v>
      </c>
      <c r="O1903" s="44">
        <v>4</v>
      </c>
      <c r="P1903" s="75">
        <v>0</v>
      </c>
      <c r="Q1903" s="80">
        <f t="shared" si="146"/>
        <v>0.43733333333333335</v>
      </c>
      <c r="R1903" s="88">
        <f t="shared" si="146"/>
        <v>4</v>
      </c>
      <c r="T1903" s="74">
        <v>0.81200000000000006</v>
      </c>
      <c r="U1903" s="44">
        <v>7</v>
      </c>
      <c r="V1903" s="44">
        <v>0</v>
      </c>
      <c r="W1903" s="44">
        <v>0</v>
      </c>
      <c r="X1903" s="44">
        <v>23</v>
      </c>
      <c r="Y1903" s="44">
        <v>0</v>
      </c>
      <c r="Z1903" s="44">
        <v>23</v>
      </c>
      <c r="AA1903" s="44">
        <v>217.000001</v>
      </c>
      <c r="AB1903" s="44">
        <v>23</v>
      </c>
      <c r="AC1903" s="44">
        <v>237</v>
      </c>
      <c r="AD1903" s="44">
        <v>23</v>
      </c>
      <c r="AE1903" s="44">
        <v>117.86242312064158</v>
      </c>
      <c r="AF1903" s="44">
        <v>4</v>
      </c>
      <c r="AG1903" s="75">
        <v>0.9</v>
      </c>
      <c r="AH1903" s="74">
        <v>0.86</v>
      </c>
      <c r="AI1903" s="44">
        <v>7</v>
      </c>
      <c r="AJ1903" s="44">
        <v>0</v>
      </c>
      <c r="AK1903" s="44">
        <v>0</v>
      </c>
      <c r="AL1903" s="44">
        <v>23</v>
      </c>
      <c r="AM1903" s="44">
        <v>0</v>
      </c>
      <c r="AN1903" s="44">
        <v>23</v>
      </c>
      <c r="AO1903" s="44">
        <v>217.000001</v>
      </c>
      <c r="AP1903" s="44">
        <v>23</v>
      </c>
      <c r="AQ1903" s="44">
        <v>237</v>
      </c>
      <c r="AR1903" s="44">
        <v>23</v>
      </c>
      <c r="AS1903" s="44">
        <v>117.86242312064158</v>
      </c>
      <c r="AT1903" s="44">
        <v>4</v>
      </c>
      <c r="AU1903" s="75">
        <v>0.9</v>
      </c>
      <c r="AW1903">
        <v>7</v>
      </c>
      <c r="AX1903">
        <v>0</v>
      </c>
      <c r="AY1903">
        <v>0</v>
      </c>
      <c r="AZ1903">
        <v>23</v>
      </c>
      <c r="BA1903">
        <v>0</v>
      </c>
      <c r="BB1903">
        <v>23</v>
      </c>
      <c r="BC1903">
        <v>217.000001</v>
      </c>
      <c r="BD1903">
        <v>23</v>
      </c>
      <c r="BE1903">
        <v>237</v>
      </c>
      <c r="BF1903">
        <v>23</v>
      </c>
      <c r="BG1903">
        <v>117.86242312064158</v>
      </c>
      <c r="BH1903">
        <v>4</v>
      </c>
      <c r="BI1903">
        <v>0.9</v>
      </c>
      <c r="BJ1903" s="74">
        <f t="shared" si="145"/>
        <v>0.83600000000000008</v>
      </c>
      <c r="BK1903" s="92">
        <f t="shared" si="147"/>
        <v>7</v>
      </c>
      <c r="BN1903" s="67">
        <f t="shared" si="148"/>
        <v>0.39866666666666672</v>
      </c>
      <c r="BO1903" s="9">
        <f t="shared" si="149"/>
        <v>3</v>
      </c>
      <c r="BQ1903">
        <v>0.312</v>
      </c>
      <c r="BR1903">
        <v>0.312</v>
      </c>
      <c r="BT1903">
        <v>0.26500000000000001</v>
      </c>
      <c r="BU1903">
        <v>7</v>
      </c>
      <c r="BV1903">
        <v>0</v>
      </c>
      <c r="BW1903">
        <v>0</v>
      </c>
      <c r="BX1903">
        <v>23</v>
      </c>
      <c r="BY1903">
        <v>0</v>
      </c>
      <c r="BZ1903">
        <v>23</v>
      </c>
      <c r="CA1903">
        <v>217.000001</v>
      </c>
      <c r="CB1903">
        <v>23</v>
      </c>
      <c r="CC1903">
        <v>237</v>
      </c>
      <c r="CD1903">
        <v>23</v>
      </c>
      <c r="CE1903">
        <v>117.86242312064158</v>
      </c>
      <c r="CF1903">
        <v>4</v>
      </c>
      <c r="CG1903">
        <v>0.9</v>
      </c>
      <c r="CM1903">
        <v>0.26500000000000001</v>
      </c>
      <c r="CQ1903" t="s">
        <v>162</v>
      </c>
      <c r="CR1903" t="s">
        <v>177</v>
      </c>
      <c r="CS1903" t="s">
        <v>183</v>
      </c>
      <c r="CT1903">
        <v>0</v>
      </c>
      <c r="CU1903">
        <v>23</v>
      </c>
      <c r="CV1903">
        <v>0</v>
      </c>
      <c r="CW1903">
        <v>23</v>
      </c>
      <c r="CX1903">
        <v>217.000001</v>
      </c>
      <c r="CY1903">
        <v>23</v>
      </c>
      <c r="CZ1903">
        <v>237</v>
      </c>
      <c r="DA1903">
        <v>23</v>
      </c>
      <c r="DB1903">
        <v>117.86242312064158</v>
      </c>
      <c r="DC1903">
        <v>4</v>
      </c>
      <c r="DD1903">
        <v>0.9</v>
      </c>
      <c r="DF1903">
        <v>0.25</v>
      </c>
    </row>
    <row r="1904" spans="1:110" x14ac:dyDescent="0.25">
      <c r="A1904" s="74">
        <v>4</v>
      </c>
      <c r="B1904" s="44">
        <v>0</v>
      </c>
      <c r="C1904" s="44">
        <v>4</v>
      </c>
      <c r="D1904" s="44">
        <v>0</v>
      </c>
      <c r="E1904" s="44">
        <v>0.16610880998098901</v>
      </c>
      <c r="F1904" s="44">
        <v>1650.4847580000001</v>
      </c>
      <c r="G1904" s="75">
        <v>80.16</v>
      </c>
      <c r="H1904" s="74">
        <v>0.5</v>
      </c>
      <c r="I1904" s="44">
        <v>4</v>
      </c>
      <c r="J1904" s="75">
        <v>0</v>
      </c>
      <c r="K1904" s="74">
        <v>0.35899999999999999</v>
      </c>
      <c r="L1904" s="44">
        <v>4</v>
      </c>
      <c r="M1904" s="75">
        <v>0</v>
      </c>
      <c r="N1904" s="44">
        <v>0.29599999999999999</v>
      </c>
      <c r="O1904" s="44">
        <v>4</v>
      </c>
      <c r="P1904" s="75">
        <v>0</v>
      </c>
      <c r="Q1904" s="80">
        <f t="shared" si="146"/>
        <v>0.38500000000000001</v>
      </c>
      <c r="R1904" s="88">
        <f t="shared" si="146"/>
        <v>4</v>
      </c>
      <c r="T1904" s="74">
        <v>0.70399999999999996</v>
      </c>
      <c r="U1904" s="44">
        <v>6</v>
      </c>
      <c r="V1904" s="44">
        <v>0</v>
      </c>
      <c r="W1904" s="44">
        <v>0</v>
      </c>
      <c r="X1904" s="44">
        <v>23</v>
      </c>
      <c r="Y1904" s="44">
        <v>0</v>
      </c>
      <c r="Z1904" s="44">
        <v>23</v>
      </c>
      <c r="AA1904" s="44">
        <v>237</v>
      </c>
      <c r="AB1904" s="44">
        <v>23</v>
      </c>
      <c r="AC1904" s="44">
        <v>0</v>
      </c>
      <c r="AD1904" s="44">
        <v>23</v>
      </c>
      <c r="AE1904" s="44">
        <v>120.57306698396178</v>
      </c>
      <c r="AF1904" s="44">
        <v>4</v>
      </c>
      <c r="AG1904" s="75">
        <v>0.9</v>
      </c>
      <c r="AH1904" s="74">
        <v>0.76600000000000001</v>
      </c>
      <c r="AI1904" s="44">
        <v>6</v>
      </c>
      <c r="AJ1904" s="44">
        <v>0</v>
      </c>
      <c r="AK1904" s="44">
        <v>0</v>
      </c>
      <c r="AL1904" s="44">
        <v>23</v>
      </c>
      <c r="AM1904" s="44">
        <v>0</v>
      </c>
      <c r="AN1904" s="44">
        <v>23</v>
      </c>
      <c r="AO1904" s="44">
        <v>237</v>
      </c>
      <c r="AP1904" s="44">
        <v>23</v>
      </c>
      <c r="AQ1904" s="44">
        <v>0</v>
      </c>
      <c r="AR1904" s="44">
        <v>23</v>
      </c>
      <c r="AS1904" s="44">
        <v>120.57306698396178</v>
      </c>
      <c r="AT1904" s="44">
        <v>4</v>
      </c>
      <c r="AU1904" s="75">
        <v>0.9</v>
      </c>
      <c r="AW1904">
        <v>6</v>
      </c>
      <c r="AX1904">
        <v>0</v>
      </c>
      <c r="AY1904">
        <v>0</v>
      </c>
      <c r="AZ1904">
        <v>23</v>
      </c>
      <c r="BA1904">
        <v>0</v>
      </c>
      <c r="BB1904">
        <v>23</v>
      </c>
      <c r="BC1904">
        <v>237</v>
      </c>
      <c r="BD1904">
        <v>23</v>
      </c>
      <c r="BE1904">
        <v>0</v>
      </c>
      <c r="BF1904">
        <v>23</v>
      </c>
      <c r="BG1904">
        <v>120.57306698396178</v>
      </c>
      <c r="BH1904">
        <v>4</v>
      </c>
      <c r="BI1904">
        <v>0.9</v>
      </c>
      <c r="BJ1904" s="74">
        <f t="shared" si="145"/>
        <v>0.73499999999999999</v>
      </c>
      <c r="BK1904" s="92">
        <f t="shared" si="147"/>
        <v>6</v>
      </c>
      <c r="BN1904" s="67">
        <f t="shared" si="148"/>
        <v>0.35</v>
      </c>
      <c r="BO1904" s="9">
        <f t="shared" si="149"/>
        <v>2</v>
      </c>
      <c r="BQ1904">
        <v>0.28100000000000003</v>
      </c>
      <c r="BR1904">
        <v>0.28100000000000003</v>
      </c>
      <c r="BT1904">
        <v>0.23499999999999999</v>
      </c>
      <c r="BU1904">
        <v>6</v>
      </c>
      <c r="BV1904">
        <v>0</v>
      </c>
      <c r="BW1904">
        <v>0</v>
      </c>
      <c r="BX1904">
        <v>23</v>
      </c>
      <c r="BY1904">
        <v>0</v>
      </c>
      <c r="BZ1904">
        <v>23</v>
      </c>
      <c r="CA1904">
        <v>237</v>
      </c>
      <c r="CB1904">
        <v>23</v>
      </c>
      <c r="CC1904">
        <v>0</v>
      </c>
      <c r="CD1904">
        <v>23</v>
      </c>
      <c r="CE1904">
        <v>120.57306698396178</v>
      </c>
      <c r="CF1904">
        <v>4</v>
      </c>
      <c r="CG1904">
        <v>0.9</v>
      </c>
      <c r="CM1904">
        <v>0.23499999999999999</v>
      </c>
      <c r="CQ1904" t="s">
        <v>162</v>
      </c>
      <c r="CR1904" t="s">
        <v>172</v>
      </c>
      <c r="CS1904" t="s">
        <v>169</v>
      </c>
      <c r="CT1904">
        <v>0</v>
      </c>
      <c r="CU1904">
        <v>23</v>
      </c>
      <c r="CV1904">
        <v>0</v>
      </c>
      <c r="CW1904">
        <v>23</v>
      </c>
      <c r="CX1904">
        <v>237</v>
      </c>
      <c r="CY1904">
        <v>23</v>
      </c>
      <c r="CZ1904">
        <v>0</v>
      </c>
      <c r="DA1904">
        <v>23</v>
      </c>
      <c r="DB1904">
        <v>120.57306698396178</v>
      </c>
      <c r="DC1904">
        <v>4</v>
      </c>
      <c r="DD1904">
        <v>0.9</v>
      </c>
      <c r="DF1904">
        <v>0.219</v>
      </c>
    </row>
    <row r="1905" spans="1:110" x14ac:dyDescent="0.25">
      <c r="A1905" s="74">
        <v>4</v>
      </c>
      <c r="B1905" s="44">
        <v>0</v>
      </c>
      <c r="C1905" s="44">
        <v>4</v>
      </c>
      <c r="D1905" s="44">
        <v>1</v>
      </c>
      <c r="E1905" s="44">
        <v>0.26364681449284899</v>
      </c>
      <c r="F1905" s="44">
        <v>1683.6820195</v>
      </c>
      <c r="G1905" s="75">
        <v>88.21</v>
      </c>
      <c r="H1905" s="74">
        <v>0.68700000000000006</v>
      </c>
      <c r="I1905" s="44">
        <v>4</v>
      </c>
      <c r="J1905" s="75">
        <v>0</v>
      </c>
      <c r="K1905" s="74">
        <v>0.34399999999999997</v>
      </c>
      <c r="L1905" s="44">
        <v>4</v>
      </c>
      <c r="M1905" s="75">
        <v>0</v>
      </c>
      <c r="N1905" s="44">
        <v>0.29699999999999999</v>
      </c>
      <c r="O1905" s="44">
        <v>4</v>
      </c>
      <c r="P1905" s="75">
        <v>0</v>
      </c>
      <c r="Q1905" s="80">
        <f t="shared" si="146"/>
        <v>0.44266666666666671</v>
      </c>
      <c r="R1905" s="88">
        <f t="shared" si="146"/>
        <v>4</v>
      </c>
      <c r="T1905" s="74">
        <v>0.81299999999999994</v>
      </c>
      <c r="U1905" s="44">
        <v>7</v>
      </c>
      <c r="V1905" s="44">
        <v>0</v>
      </c>
      <c r="W1905" s="44">
        <v>0</v>
      </c>
      <c r="X1905" s="44">
        <v>23</v>
      </c>
      <c r="Y1905" s="44">
        <v>0</v>
      </c>
      <c r="Z1905" s="44">
        <v>23</v>
      </c>
      <c r="AA1905" s="44">
        <v>217</v>
      </c>
      <c r="AB1905" s="44">
        <v>23</v>
      </c>
      <c r="AC1905" s="44">
        <v>237</v>
      </c>
      <c r="AD1905" s="44">
        <v>23</v>
      </c>
      <c r="AE1905" s="44">
        <v>120.28598896443884</v>
      </c>
      <c r="AF1905" s="44">
        <v>4</v>
      </c>
      <c r="AG1905" s="75">
        <v>0.9</v>
      </c>
      <c r="AH1905" s="74">
        <v>0.875</v>
      </c>
      <c r="AI1905" s="44">
        <v>7</v>
      </c>
      <c r="AJ1905" s="44">
        <v>0</v>
      </c>
      <c r="AK1905" s="44">
        <v>0</v>
      </c>
      <c r="AL1905" s="44">
        <v>23</v>
      </c>
      <c r="AM1905" s="44">
        <v>0</v>
      </c>
      <c r="AN1905" s="44">
        <v>23</v>
      </c>
      <c r="AO1905" s="44">
        <v>217</v>
      </c>
      <c r="AP1905" s="44">
        <v>23</v>
      </c>
      <c r="AQ1905" s="44">
        <v>237</v>
      </c>
      <c r="AR1905" s="44">
        <v>23</v>
      </c>
      <c r="AS1905" s="44">
        <v>120.28598896443884</v>
      </c>
      <c r="AT1905" s="44">
        <v>4</v>
      </c>
      <c r="AU1905" s="75">
        <v>0.9</v>
      </c>
      <c r="AW1905">
        <v>7</v>
      </c>
      <c r="AX1905">
        <v>0</v>
      </c>
      <c r="AY1905">
        <v>0</v>
      </c>
      <c r="AZ1905">
        <v>23</v>
      </c>
      <c r="BA1905">
        <v>0</v>
      </c>
      <c r="BB1905">
        <v>23</v>
      </c>
      <c r="BC1905">
        <v>217</v>
      </c>
      <c r="BD1905">
        <v>23</v>
      </c>
      <c r="BE1905">
        <v>237</v>
      </c>
      <c r="BF1905">
        <v>23</v>
      </c>
      <c r="BG1905">
        <v>120.28598896443884</v>
      </c>
      <c r="BH1905">
        <v>4</v>
      </c>
      <c r="BI1905">
        <v>0.9</v>
      </c>
      <c r="BJ1905" s="74">
        <f t="shared" si="145"/>
        <v>0.84399999999999997</v>
      </c>
      <c r="BK1905" s="92">
        <f t="shared" si="147"/>
        <v>7</v>
      </c>
      <c r="BN1905" s="67">
        <f t="shared" si="148"/>
        <v>0.40133333333333326</v>
      </c>
      <c r="BO1905" s="9">
        <f t="shared" si="149"/>
        <v>3</v>
      </c>
      <c r="BQ1905">
        <v>0.313</v>
      </c>
      <c r="BR1905">
        <v>0.313</v>
      </c>
      <c r="BT1905">
        <v>0.26500000000000001</v>
      </c>
      <c r="BU1905">
        <v>7</v>
      </c>
      <c r="BV1905">
        <v>0</v>
      </c>
      <c r="BW1905">
        <v>0</v>
      </c>
      <c r="BX1905">
        <v>23</v>
      </c>
      <c r="BY1905">
        <v>0</v>
      </c>
      <c r="BZ1905">
        <v>23</v>
      </c>
      <c r="CA1905">
        <v>217</v>
      </c>
      <c r="CB1905">
        <v>23</v>
      </c>
      <c r="CC1905">
        <v>237</v>
      </c>
      <c r="CD1905">
        <v>23</v>
      </c>
      <c r="CE1905">
        <v>120.28598896443884</v>
      </c>
      <c r="CF1905">
        <v>4</v>
      </c>
      <c r="CG1905">
        <v>0.9</v>
      </c>
      <c r="CM1905">
        <v>0.26500000000000001</v>
      </c>
      <c r="CQ1905" t="s">
        <v>162</v>
      </c>
      <c r="CR1905" t="s">
        <v>180</v>
      </c>
      <c r="CS1905" t="s">
        <v>183</v>
      </c>
      <c r="CT1905">
        <v>0</v>
      </c>
      <c r="CU1905">
        <v>23</v>
      </c>
      <c r="CV1905">
        <v>0</v>
      </c>
      <c r="CW1905">
        <v>23</v>
      </c>
      <c r="CX1905">
        <v>217</v>
      </c>
      <c r="CY1905">
        <v>23</v>
      </c>
      <c r="CZ1905">
        <v>237</v>
      </c>
      <c r="DA1905">
        <v>23</v>
      </c>
      <c r="DB1905">
        <v>120.28598896443884</v>
      </c>
      <c r="DC1905">
        <v>4</v>
      </c>
      <c r="DD1905">
        <v>0.9</v>
      </c>
      <c r="DF1905">
        <v>0.26600000000000001</v>
      </c>
    </row>
    <row r="1906" spans="1:110" x14ac:dyDescent="0.25">
      <c r="A1906" s="74">
        <v>4</v>
      </c>
      <c r="B1906" s="44">
        <v>0</v>
      </c>
      <c r="C1906" s="44">
        <v>4</v>
      </c>
      <c r="D1906" s="44">
        <v>2</v>
      </c>
      <c r="E1906" s="44">
        <v>0.36118481900474297</v>
      </c>
      <c r="F1906" s="44">
        <v>1716.879281</v>
      </c>
      <c r="G1906" s="75">
        <v>96.259999999999906</v>
      </c>
      <c r="H1906" s="74">
        <v>0.51600000000000001</v>
      </c>
      <c r="I1906" s="44">
        <v>4</v>
      </c>
      <c r="J1906" s="75">
        <v>0</v>
      </c>
      <c r="K1906" s="74">
        <v>0.35899999999999999</v>
      </c>
      <c r="L1906" s="44">
        <v>4</v>
      </c>
      <c r="M1906" s="75">
        <v>0</v>
      </c>
      <c r="N1906" s="44">
        <v>0.29699999999999999</v>
      </c>
      <c r="O1906" s="44">
        <v>4</v>
      </c>
      <c r="P1906" s="75">
        <v>0</v>
      </c>
      <c r="Q1906" s="80">
        <f t="shared" si="146"/>
        <v>0.39066666666666666</v>
      </c>
      <c r="R1906" s="88">
        <f t="shared" si="146"/>
        <v>4</v>
      </c>
      <c r="T1906" s="74">
        <v>0.82799999999999996</v>
      </c>
      <c r="U1906" s="44">
        <v>7</v>
      </c>
      <c r="V1906" s="44">
        <v>0</v>
      </c>
      <c r="W1906" s="44">
        <v>0</v>
      </c>
      <c r="X1906" s="44">
        <v>23</v>
      </c>
      <c r="Y1906" s="44">
        <v>0</v>
      </c>
      <c r="Z1906" s="44">
        <v>23</v>
      </c>
      <c r="AA1906" s="44">
        <v>217</v>
      </c>
      <c r="AB1906" s="44">
        <v>23</v>
      </c>
      <c r="AC1906" s="44">
        <v>237</v>
      </c>
      <c r="AD1906" s="44">
        <v>23</v>
      </c>
      <c r="AE1906" s="44">
        <v>119.69577914105571</v>
      </c>
      <c r="AF1906" s="44">
        <v>4</v>
      </c>
      <c r="AG1906" s="75">
        <v>0.9</v>
      </c>
      <c r="AH1906" s="74">
        <v>0.85899999999999999</v>
      </c>
      <c r="AI1906" s="44">
        <v>7</v>
      </c>
      <c r="AJ1906" s="44">
        <v>0</v>
      </c>
      <c r="AK1906" s="44">
        <v>0</v>
      </c>
      <c r="AL1906" s="44">
        <v>23</v>
      </c>
      <c r="AM1906" s="44">
        <v>0</v>
      </c>
      <c r="AN1906" s="44">
        <v>23</v>
      </c>
      <c r="AO1906" s="44">
        <v>217</v>
      </c>
      <c r="AP1906" s="44">
        <v>23</v>
      </c>
      <c r="AQ1906" s="44">
        <v>237</v>
      </c>
      <c r="AR1906" s="44">
        <v>23</v>
      </c>
      <c r="AS1906" s="44">
        <v>119.69577914105571</v>
      </c>
      <c r="AT1906" s="44">
        <v>4</v>
      </c>
      <c r="AU1906" s="75">
        <v>0.9</v>
      </c>
      <c r="AW1906">
        <v>7</v>
      </c>
      <c r="AX1906">
        <v>0</v>
      </c>
      <c r="AY1906">
        <v>0</v>
      </c>
      <c r="AZ1906">
        <v>23</v>
      </c>
      <c r="BA1906">
        <v>0</v>
      </c>
      <c r="BB1906">
        <v>23</v>
      </c>
      <c r="BC1906">
        <v>217</v>
      </c>
      <c r="BD1906">
        <v>23</v>
      </c>
      <c r="BE1906">
        <v>237</v>
      </c>
      <c r="BF1906">
        <v>23</v>
      </c>
      <c r="BG1906">
        <v>119.69577914105571</v>
      </c>
      <c r="BH1906">
        <v>4</v>
      </c>
      <c r="BI1906">
        <v>0.9</v>
      </c>
      <c r="BJ1906" s="74">
        <f t="shared" si="145"/>
        <v>0.84349999999999992</v>
      </c>
      <c r="BK1906" s="92">
        <f t="shared" si="147"/>
        <v>7</v>
      </c>
      <c r="BN1906" s="67">
        <f t="shared" si="148"/>
        <v>0.45283333333333325</v>
      </c>
      <c r="BO1906" s="9">
        <f t="shared" si="149"/>
        <v>3</v>
      </c>
      <c r="BQ1906">
        <v>0.312</v>
      </c>
      <c r="BR1906">
        <v>0.312</v>
      </c>
      <c r="BT1906">
        <v>0.25</v>
      </c>
      <c r="BU1906">
        <v>7</v>
      </c>
      <c r="BV1906">
        <v>0</v>
      </c>
      <c r="BW1906">
        <v>0</v>
      </c>
      <c r="BX1906">
        <v>23</v>
      </c>
      <c r="BY1906">
        <v>0</v>
      </c>
      <c r="BZ1906">
        <v>23</v>
      </c>
      <c r="CA1906">
        <v>217</v>
      </c>
      <c r="CB1906">
        <v>23</v>
      </c>
      <c r="CC1906">
        <v>237</v>
      </c>
      <c r="CD1906">
        <v>23</v>
      </c>
      <c r="CE1906">
        <v>119.69577914105571</v>
      </c>
      <c r="CF1906">
        <v>4</v>
      </c>
      <c r="CG1906">
        <v>0.9</v>
      </c>
      <c r="CM1906">
        <v>0.25</v>
      </c>
      <c r="CQ1906" t="s">
        <v>162</v>
      </c>
      <c r="CR1906" t="s">
        <v>177</v>
      </c>
      <c r="CS1906" t="s">
        <v>183</v>
      </c>
      <c r="CT1906">
        <v>0</v>
      </c>
      <c r="CU1906">
        <v>23</v>
      </c>
      <c r="CV1906">
        <v>0</v>
      </c>
      <c r="CW1906">
        <v>23</v>
      </c>
      <c r="CX1906">
        <v>217</v>
      </c>
      <c r="CY1906">
        <v>23</v>
      </c>
      <c r="CZ1906">
        <v>237</v>
      </c>
      <c r="DA1906">
        <v>23</v>
      </c>
      <c r="DB1906">
        <v>119.69577914105571</v>
      </c>
      <c r="DC1906">
        <v>4</v>
      </c>
      <c r="DD1906">
        <v>0.9</v>
      </c>
      <c r="DF1906">
        <v>0.25</v>
      </c>
    </row>
    <row r="1907" spans="1:110" x14ac:dyDescent="0.25">
      <c r="A1907" s="74">
        <v>4</v>
      </c>
      <c r="B1907" s="44">
        <v>0</v>
      </c>
      <c r="C1907" s="44">
        <v>4</v>
      </c>
      <c r="D1907" s="44">
        <v>3</v>
      </c>
      <c r="E1907" s="44">
        <v>0.45872282351660298</v>
      </c>
      <c r="F1907" s="44">
        <v>1750.0765425</v>
      </c>
      <c r="G1907" s="75">
        <v>104.31</v>
      </c>
      <c r="H1907" s="74">
        <v>0.67200000000000004</v>
      </c>
      <c r="I1907" s="44">
        <v>4</v>
      </c>
      <c r="J1907" s="75">
        <v>0</v>
      </c>
      <c r="K1907" s="74">
        <v>0.36</v>
      </c>
      <c r="L1907" s="44">
        <v>4</v>
      </c>
      <c r="M1907" s="75">
        <v>0</v>
      </c>
      <c r="N1907" s="44">
        <v>0.29699999999999999</v>
      </c>
      <c r="O1907" s="44">
        <v>4</v>
      </c>
      <c r="P1907" s="75">
        <v>0</v>
      </c>
      <c r="Q1907" s="80">
        <f t="shared" si="146"/>
        <v>0.443</v>
      </c>
      <c r="R1907" s="88">
        <f t="shared" si="146"/>
        <v>4</v>
      </c>
      <c r="T1907" s="74">
        <v>0.81299999999999994</v>
      </c>
      <c r="U1907" s="44">
        <v>7</v>
      </c>
      <c r="V1907" s="44">
        <v>0</v>
      </c>
      <c r="W1907" s="44">
        <v>0</v>
      </c>
      <c r="X1907" s="44">
        <v>23</v>
      </c>
      <c r="Y1907" s="44">
        <v>0</v>
      </c>
      <c r="Z1907" s="44">
        <v>23</v>
      </c>
      <c r="AA1907" s="44">
        <v>217.000001</v>
      </c>
      <c r="AB1907" s="44">
        <v>23</v>
      </c>
      <c r="AC1907" s="44">
        <v>237</v>
      </c>
      <c r="AD1907" s="44">
        <v>23</v>
      </c>
      <c r="AE1907" s="44">
        <v>119.12797879831116</v>
      </c>
      <c r="AF1907" s="44">
        <v>4</v>
      </c>
      <c r="AG1907" s="75">
        <v>0.9</v>
      </c>
      <c r="AH1907" s="74">
        <v>0.86</v>
      </c>
      <c r="AI1907" s="44">
        <v>7</v>
      </c>
      <c r="AJ1907" s="44">
        <v>0</v>
      </c>
      <c r="AK1907" s="44">
        <v>0</v>
      </c>
      <c r="AL1907" s="44">
        <v>23</v>
      </c>
      <c r="AM1907" s="44">
        <v>0</v>
      </c>
      <c r="AN1907" s="44">
        <v>23</v>
      </c>
      <c r="AO1907" s="44">
        <v>217.000001</v>
      </c>
      <c r="AP1907" s="44">
        <v>23</v>
      </c>
      <c r="AQ1907" s="44">
        <v>237</v>
      </c>
      <c r="AR1907" s="44">
        <v>23</v>
      </c>
      <c r="AS1907" s="44">
        <v>119.12797879831116</v>
      </c>
      <c r="AT1907" s="44">
        <v>4</v>
      </c>
      <c r="AU1907" s="75">
        <v>0.9</v>
      </c>
      <c r="AW1907">
        <v>7</v>
      </c>
      <c r="AX1907">
        <v>0</v>
      </c>
      <c r="AY1907">
        <v>0</v>
      </c>
      <c r="AZ1907">
        <v>23</v>
      </c>
      <c r="BA1907">
        <v>0</v>
      </c>
      <c r="BB1907">
        <v>23</v>
      </c>
      <c r="BC1907">
        <v>217.000001</v>
      </c>
      <c r="BD1907">
        <v>23</v>
      </c>
      <c r="BE1907">
        <v>237</v>
      </c>
      <c r="BF1907">
        <v>23</v>
      </c>
      <c r="BG1907">
        <v>119.12797879831116</v>
      </c>
      <c r="BH1907">
        <v>4</v>
      </c>
      <c r="BI1907">
        <v>0.9</v>
      </c>
      <c r="BJ1907" s="74">
        <f t="shared" si="145"/>
        <v>0.83650000000000002</v>
      </c>
      <c r="BK1907" s="92">
        <f t="shared" si="147"/>
        <v>7</v>
      </c>
      <c r="BN1907" s="67">
        <f t="shared" si="148"/>
        <v>0.39350000000000002</v>
      </c>
      <c r="BO1907" s="9">
        <f t="shared" si="149"/>
        <v>3</v>
      </c>
      <c r="BQ1907">
        <v>0.29699999999999999</v>
      </c>
      <c r="BR1907">
        <v>0.29699999999999999</v>
      </c>
      <c r="BT1907">
        <v>0.26500000000000001</v>
      </c>
      <c r="BU1907">
        <v>7</v>
      </c>
      <c r="BV1907">
        <v>0</v>
      </c>
      <c r="BW1907">
        <v>0</v>
      </c>
      <c r="BX1907">
        <v>23</v>
      </c>
      <c r="BY1907">
        <v>0</v>
      </c>
      <c r="BZ1907">
        <v>23</v>
      </c>
      <c r="CA1907">
        <v>217.000001</v>
      </c>
      <c r="CB1907">
        <v>23</v>
      </c>
      <c r="CC1907">
        <v>237</v>
      </c>
      <c r="CD1907">
        <v>23</v>
      </c>
      <c r="CE1907">
        <v>119.12797879831116</v>
      </c>
      <c r="CF1907">
        <v>4</v>
      </c>
      <c r="CG1907">
        <v>0.9</v>
      </c>
      <c r="CM1907">
        <v>0.26500000000000001</v>
      </c>
      <c r="CQ1907" t="s">
        <v>162</v>
      </c>
      <c r="CR1907" t="s">
        <v>177</v>
      </c>
      <c r="CS1907" t="s">
        <v>183</v>
      </c>
      <c r="CT1907">
        <v>0</v>
      </c>
      <c r="CU1907">
        <v>23</v>
      </c>
      <c r="CV1907">
        <v>0</v>
      </c>
      <c r="CW1907">
        <v>23</v>
      </c>
      <c r="CX1907">
        <v>217.000001</v>
      </c>
      <c r="CY1907">
        <v>23</v>
      </c>
      <c r="CZ1907">
        <v>237</v>
      </c>
      <c r="DA1907">
        <v>23</v>
      </c>
      <c r="DB1907">
        <v>119.12797879831116</v>
      </c>
      <c r="DC1907">
        <v>4</v>
      </c>
      <c r="DD1907">
        <v>0.9</v>
      </c>
      <c r="DF1907">
        <v>0.25</v>
      </c>
    </row>
    <row r="1908" spans="1:110" x14ac:dyDescent="0.25">
      <c r="A1908" s="74">
        <v>4</v>
      </c>
      <c r="B1908" s="44">
        <v>0</v>
      </c>
      <c r="C1908" s="44">
        <v>5</v>
      </c>
      <c r="D1908" s="44">
        <v>0</v>
      </c>
      <c r="E1908" s="44">
        <v>0.47686863064102297</v>
      </c>
      <c r="F1908" s="44">
        <v>1775.16011399999</v>
      </c>
      <c r="G1908" s="75">
        <v>86.9</v>
      </c>
      <c r="H1908" s="74">
        <v>0.53100000000000003</v>
      </c>
      <c r="I1908" s="44">
        <v>4</v>
      </c>
      <c r="J1908" s="75">
        <v>0</v>
      </c>
      <c r="K1908" s="74">
        <v>0.35899999999999999</v>
      </c>
      <c r="L1908" s="44">
        <v>4</v>
      </c>
      <c r="M1908" s="75">
        <v>0</v>
      </c>
      <c r="N1908" s="44">
        <v>0.59399999999999997</v>
      </c>
      <c r="O1908" s="44">
        <v>4</v>
      </c>
      <c r="P1908" s="75">
        <v>0</v>
      </c>
      <c r="Q1908" s="80">
        <f t="shared" si="146"/>
        <v>0.49466666666666664</v>
      </c>
      <c r="R1908" s="88">
        <f t="shared" si="146"/>
        <v>4</v>
      </c>
      <c r="T1908" s="74">
        <v>0.73399999999999999</v>
      </c>
      <c r="U1908" s="44">
        <v>6</v>
      </c>
      <c r="V1908" s="44">
        <v>0</v>
      </c>
      <c r="W1908" s="44">
        <v>0</v>
      </c>
      <c r="X1908" s="44">
        <v>23</v>
      </c>
      <c r="Y1908" s="44">
        <v>0</v>
      </c>
      <c r="Z1908" s="44">
        <v>23</v>
      </c>
      <c r="AA1908" s="44">
        <v>237</v>
      </c>
      <c r="AB1908" s="44">
        <v>23</v>
      </c>
      <c r="AC1908" s="44">
        <v>0</v>
      </c>
      <c r="AD1908" s="44">
        <v>23</v>
      </c>
      <c r="AE1908" s="44">
        <v>119.97785528343437</v>
      </c>
      <c r="AF1908" s="44">
        <v>4</v>
      </c>
      <c r="AG1908" s="75">
        <v>0.9</v>
      </c>
      <c r="AH1908" s="74">
        <v>0.73399999999999999</v>
      </c>
      <c r="AI1908" s="44">
        <v>6</v>
      </c>
      <c r="AJ1908" s="44">
        <v>0</v>
      </c>
      <c r="AK1908" s="44">
        <v>0</v>
      </c>
      <c r="AL1908" s="44">
        <v>23</v>
      </c>
      <c r="AM1908" s="44">
        <v>0</v>
      </c>
      <c r="AN1908" s="44">
        <v>23</v>
      </c>
      <c r="AO1908" s="44">
        <v>237</v>
      </c>
      <c r="AP1908" s="44">
        <v>23</v>
      </c>
      <c r="AQ1908" s="44">
        <v>0</v>
      </c>
      <c r="AR1908" s="44">
        <v>23</v>
      </c>
      <c r="AS1908" s="44">
        <v>119.97785528343437</v>
      </c>
      <c r="AT1908" s="44">
        <v>4</v>
      </c>
      <c r="AU1908" s="75">
        <v>0.9</v>
      </c>
      <c r="AW1908">
        <v>6</v>
      </c>
      <c r="AX1908">
        <v>0</v>
      </c>
      <c r="AY1908">
        <v>0</v>
      </c>
      <c r="AZ1908">
        <v>23</v>
      </c>
      <c r="BA1908">
        <v>0</v>
      </c>
      <c r="BB1908">
        <v>23</v>
      </c>
      <c r="BC1908">
        <v>237</v>
      </c>
      <c r="BD1908">
        <v>23</v>
      </c>
      <c r="BE1908">
        <v>0</v>
      </c>
      <c r="BF1908">
        <v>23</v>
      </c>
      <c r="BG1908">
        <v>119.97785528343437</v>
      </c>
      <c r="BH1908">
        <v>4</v>
      </c>
      <c r="BI1908">
        <v>0.9</v>
      </c>
      <c r="BJ1908" s="74">
        <f t="shared" si="145"/>
        <v>0.73399999999999999</v>
      </c>
      <c r="BK1908" s="92">
        <f t="shared" si="147"/>
        <v>6</v>
      </c>
      <c r="BN1908" s="67">
        <f t="shared" si="148"/>
        <v>0.23933333333333334</v>
      </c>
      <c r="BO1908" s="9">
        <f t="shared" si="149"/>
        <v>2</v>
      </c>
      <c r="BQ1908">
        <v>0.26600000000000001</v>
      </c>
      <c r="BR1908">
        <v>0.26600000000000001</v>
      </c>
      <c r="BT1908">
        <v>0.23400000000000001</v>
      </c>
      <c r="BU1908">
        <v>6</v>
      </c>
      <c r="BV1908">
        <v>0</v>
      </c>
      <c r="BW1908">
        <v>0</v>
      </c>
      <c r="BX1908">
        <v>23</v>
      </c>
      <c r="BY1908">
        <v>0</v>
      </c>
      <c r="BZ1908">
        <v>23</v>
      </c>
      <c r="CA1908">
        <v>237</v>
      </c>
      <c r="CB1908">
        <v>23</v>
      </c>
      <c r="CC1908">
        <v>0</v>
      </c>
      <c r="CD1908">
        <v>23</v>
      </c>
      <c r="CE1908">
        <v>119.97785528343437</v>
      </c>
      <c r="CF1908">
        <v>4</v>
      </c>
      <c r="CG1908">
        <v>0.9</v>
      </c>
      <c r="CM1908">
        <v>0.23400000000000001</v>
      </c>
      <c r="CQ1908" t="s">
        <v>162</v>
      </c>
      <c r="CR1908" t="s">
        <v>172</v>
      </c>
      <c r="CS1908" t="s">
        <v>169</v>
      </c>
      <c r="CT1908">
        <v>0</v>
      </c>
      <c r="CU1908">
        <v>23</v>
      </c>
      <c r="CV1908">
        <v>0</v>
      </c>
      <c r="CW1908">
        <v>23</v>
      </c>
      <c r="CX1908">
        <v>237</v>
      </c>
      <c r="CY1908">
        <v>23</v>
      </c>
      <c r="CZ1908">
        <v>0</v>
      </c>
      <c r="DA1908">
        <v>23</v>
      </c>
      <c r="DB1908">
        <v>119.97785528343437</v>
      </c>
      <c r="DC1908">
        <v>4</v>
      </c>
      <c r="DD1908">
        <v>0.9</v>
      </c>
      <c r="DF1908">
        <v>0.219</v>
      </c>
    </row>
    <row r="1909" spans="1:110" x14ac:dyDescent="0.25">
      <c r="A1909" s="74">
        <v>4</v>
      </c>
      <c r="B1909" s="44">
        <v>1</v>
      </c>
      <c r="C1909" s="44">
        <v>0</v>
      </c>
      <c r="D1909" s="44">
        <v>2</v>
      </c>
      <c r="E1909" s="44">
        <v>-0.479111742227185</v>
      </c>
      <c r="F1909" s="44">
        <v>1373.4613099999999</v>
      </c>
      <c r="G1909" s="75">
        <v>84.33</v>
      </c>
      <c r="H1909" s="74">
        <v>0.70399999999999996</v>
      </c>
      <c r="I1909" s="44">
        <v>4</v>
      </c>
      <c r="J1909" s="75">
        <v>0</v>
      </c>
      <c r="K1909" s="74">
        <v>0.35899999999999999</v>
      </c>
      <c r="L1909" s="44">
        <v>4</v>
      </c>
      <c r="M1909" s="75">
        <v>0</v>
      </c>
      <c r="N1909" s="44">
        <v>0.57799999999999996</v>
      </c>
      <c r="O1909" s="44">
        <v>4</v>
      </c>
      <c r="P1909" s="75">
        <v>0</v>
      </c>
      <c r="Q1909" s="80">
        <f t="shared" si="146"/>
        <v>0.54700000000000004</v>
      </c>
      <c r="R1909" s="88">
        <f t="shared" si="146"/>
        <v>4</v>
      </c>
      <c r="T1909" s="74">
        <v>0.82799999999999996</v>
      </c>
      <c r="U1909" s="44">
        <v>7</v>
      </c>
      <c r="V1909" s="44">
        <v>0</v>
      </c>
      <c r="W1909" s="44">
        <v>0</v>
      </c>
      <c r="X1909" s="44">
        <v>23</v>
      </c>
      <c r="Y1909" s="44">
        <v>217</v>
      </c>
      <c r="Z1909" s="44">
        <v>23</v>
      </c>
      <c r="AA1909" s="44">
        <v>0</v>
      </c>
      <c r="AB1909" s="44">
        <v>23</v>
      </c>
      <c r="AC1909" s="44">
        <v>237</v>
      </c>
      <c r="AD1909" s="44">
        <v>23</v>
      </c>
      <c r="AE1909" s="44">
        <v>120.84949539245963</v>
      </c>
      <c r="AF1909" s="44">
        <v>4</v>
      </c>
      <c r="AG1909" s="75">
        <v>0.9</v>
      </c>
      <c r="AH1909" s="74">
        <v>0.85899999999999999</v>
      </c>
      <c r="AI1909" s="44">
        <v>7</v>
      </c>
      <c r="AJ1909" s="44">
        <v>0</v>
      </c>
      <c r="AK1909" s="44">
        <v>0</v>
      </c>
      <c r="AL1909" s="44">
        <v>23</v>
      </c>
      <c r="AM1909" s="44">
        <v>217</v>
      </c>
      <c r="AN1909" s="44">
        <v>23</v>
      </c>
      <c r="AO1909" s="44">
        <v>0</v>
      </c>
      <c r="AP1909" s="44">
        <v>23</v>
      </c>
      <c r="AQ1909" s="44">
        <v>237</v>
      </c>
      <c r="AR1909" s="44">
        <v>23</v>
      </c>
      <c r="AS1909" s="44">
        <v>120.84949539245963</v>
      </c>
      <c r="AT1909" s="44">
        <v>4</v>
      </c>
      <c r="AU1909" s="75">
        <v>0.9</v>
      </c>
      <c r="AW1909">
        <v>7</v>
      </c>
      <c r="AX1909">
        <v>0</v>
      </c>
      <c r="AY1909">
        <v>0</v>
      </c>
      <c r="AZ1909">
        <v>23</v>
      </c>
      <c r="BA1909">
        <v>217</v>
      </c>
      <c r="BB1909">
        <v>23</v>
      </c>
      <c r="BC1909">
        <v>0</v>
      </c>
      <c r="BD1909">
        <v>23</v>
      </c>
      <c r="BE1909">
        <v>237</v>
      </c>
      <c r="BF1909">
        <v>23</v>
      </c>
      <c r="BG1909">
        <v>120.84949539245963</v>
      </c>
      <c r="BH1909">
        <v>4</v>
      </c>
      <c r="BI1909">
        <v>0.9</v>
      </c>
      <c r="BJ1909" s="74">
        <f t="shared" si="145"/>
        <v>0.84349999999999992</v>
      </c>
      <c r="BK1909" s="92">
        <f t="shared" si="147"/>
        <v>7</v>
      </c>
      <c r="BN1909" s="67">
        <f t="shared" si="148"/>
        <v>0.29649999999999987</v>
      </c>
      <c r="BO1909" s="9">
        <f t="shared" si="149"/>
        <v>3</v>
      </c>
      <c r="BQ1909">
        <v>0.313</v>
      </c>
      <c r="BR1909">
        <v>0.313</v>
      </c>
      <c r="BT1909">
        <v>0.26500000000000001</v>
      </c>
      <c r="BU1909">
        <v>7</v>
      </c>
      <c r="BV1909">
        <v>0</v>
      </c>
      <c r="BW1909">
        <v>0</v>
      </c>
      <c r="BX1909">
        <v>23</v>
      </c>
      <c r="BY1909">
        <v>217</v>
      </c>
      <c r="BZ1909">
        <v>23</v>
      </c>
      <c r="CA1909">
        <v>0</v>
      </c>
      <c r="CB1909">
        <v>23</v>
      </c>
      <c r="CC1909">
        <v>237</v>
      </c>
      <c r="CD1909">
        <v>23</v>
      </c>
      <c r="CE1909">
        <v>120.84949539245963</v>
      </c>
      <c r="CF1909">
        <v>4</v>
      </c>
      <c r="CG1909">
        <v>0.9</v>
      </c>
      <c r="CM1909">
        <v>0.26500000000000001</v>
      </c>
      <c r="CQ1909" t="s">
        <v>162</v>
      </c>
      <c r="CR1909" t="s">
        <v>177</v>
      </c>
      <c r="CS1909" t="s">
        <v>183</v>
      </c>
      <c r="CT1909">
        <v>0</v>
      </c>
      <c r="CU1909">
        <v>23</v>
      </c>
      <c r="CV1909">
        <v>217</v>
      </c>
      <c r="CW1909">
        <v>23</v>
      </c>
      <c r="CX1909">
        <v>0</v>
      </c>
      <c r="CY1909">
        <v>23</v>
      </c>
      <c r="CZ1909">
        <v>237</v>
      </c>
      <c r="DA1909">
        <v>23</v>
      </c>
      <c r="DB1909">
        <v>120.84949539245963</v>
      </c>
      <c r="DC1909">
        <v>4</v>
      </c>
      <c r="DD1909">
        <v>0.9</v>
      </c>
      <c r="DF1909">
        <v>0.25</v>
      </c>
    </row>
    <row r="1910" spans="1:110" x14ac:dyDescent="0.25">
      <c r="A1910" s="74">
        <v>4</v>
      </c>
      <c r="B1910" s="44">
        <v>1</v>
      </c>
      <c r="C1910" s="44">
        <v>0</v>
      </c>
      <c r="D1910" s="44">
        <v>3</v>
      </c>
      <c r="E1910" s="44">
        <v>-0.38157373771532499</v>
      </c>
      <c r="F1910" s="44">
        <v>1406.6585714999901</v>
      </c>
      <c r="G1910" s="75">
        <v>92.38</v>
      </c>
      <c r="H1910" s="74">
        <v>0.5</v>
      </c>
      <c r="I1910" s="44">
        <v>4</v>
      </c>
      <c r="J1910" s="75">
        <v>0</v>
      </c>
      <c r="K1910" s="74">
        <v>0.34399999999999997</v>
      </c>
      <c r="L1910" s="44">
        <v>4</v>
      </c>
      <c r="M1910" s="75">
        <v>0</v>
      </c>
      <c r="N1910" s="44">
        <v>0.56200000000000006</v>
      </c>
      <c r="O1910" s="44">
        <v>4</v>
      </c>
      <c r="P1910" s="75">
        <v>0</v>
      </c>
      <c r="Q1910" s="80">
        <f t="shared" si="146"/>
        <v>0.46866666666666673</v>
      </c>
      <c r="R1910" s="88">
        <f t="shared" si="146"/>
        <v>4</v>
      </c>
      <c r="T1910" s="74">
        <v>0.81200000000000006</v>
      </c>
      <c r="U1910" s="44">
        <v>7</v>
      </c>
      <c r="V1910" s="44">
        <v>0</v>
      </c>
      <c r="W1910" s="44">
        <v>0</v>
      </c>
      <c r="X1910" s="44">
        <v>23</v>
      </c>
      <c r="Y1910" s="44">
        <v>217.000001</v>
      </c>
      <c r="Z1910" s="44">
        <v>23</v>
      </c>
      <c r="AA1910" s="44">
        <v>0</v>
      </c>
      <c r="AB1910" s="44">
        <v>23</v>
      </c>
      <c r="AC1910" s="44">
        <v>237</v>
      </c>
      <c r="AD1910" s="44">
        <v>23</v>
      </c>
      <c r="AE1910" s="44">
        <v>120.1158458579776</v>
      </c>
      <c r="AF1910" s="44">
        <v>4</v>
      </c>
      <c r="AG1910" s="75">
        <v>0.9</v>
      </c>
      <c r="AH1910" s="74">
        <v>0.85899999999999999</v>
      </c>
      <c r="AI1910" s="44">
        <v>7</v>
      </c>
      <c r="AJ1910" s="44">
        <v>0</v>
      </c>
      <c r="AK1910" s="44">
        <v>0</v>
      </c>
      <c r="AL1910" s="44">
        <v>23</v>
      </c>
      <c r="AM1910" s="44">
        <v>217.000001</v>
      </c>
      <c r="AN1910" s="44">
        <v>23</v>
      </c>
      <c r="AO1910" s="44">
        <v>0</v>
      </c>
      <c r="AP1910" s="44">
        <v>23</v>
      </c>
      <c r="AQ1910" s="44">
        <v>237</v>
      </c>
      <c r="AR1910" s="44">
        <v>23</v>
      </c>
      <c r="AS1910" s="44">
        <v>120.1158458579776</v>
      </c>
      <c r="AT1910" s="44">
        <v>4</v>
      </c>
      <c r="AU1910" s="75">
        <v>0.9</v>
      </c>
      <c r="AW1910">
        <v>7</v>
      </c>
      <c r="AX1910">
        <v>0</v>
      </c>
      <c r="AY1910">
        <v>0</v>
      </c>
      <c r="AZ1910">
        <v>23</v>
      </c>
      <c r="BA1910">
        <v>217.000001</v>
      </c>
      <c r="BB1910">
        <v>23</v>
      </c>
      <c r="BC1910">
        <v>0</v>
      </c>
      <c r="BD1910">
        <v>23</v>
      </c>
      <c r="BE1910">
        <v>237</v>
      </c>
      <c r="BF1910">
        <v>23</v>
      </c>
      <c r="BG1910">
        <v>120.1158458579776</v>
      </c>
      <c r="BH1910">
        <v>4</v>
      </c>
      <c r="BI1910">
        <v>0.9</v>
      </c>
      <c r="BJ1910" s="74">
        <f t="shared" si="145"/>
        <v>0.83550000000000002</v>
      </c>
      <c r="BK1910" s="92">
        <f t="shared" si="147"/>
        <v>7</v>
      </c>
      <c r="BN1910" s="67">
        <f t="shared" si="148"/>
        <v>0.36683333333333329</v>
      </c>
      <c r="BO1910" s="9">
        <f t="shared" si="149"/>
        <v>3</v>
      </c>
      <c r="BQ1910">
        <v>0.313</v>
      </c>
      <c r="BR1910">
        <v>0.313</v>
      </c>
      <c r="BT1910">
        <v>0.26500000000000001</v>
      </c>
      <c r="BU1910">
        <v>7</v>
      </c>
      <c r="BV1910">
        <v>0</v>
      </c>
      <c r="BW1910">
        <v>0</v>
      </c>
      <c r="BX1910">
        <v>23</v>
      </c>
      <c r="BY1910">
        <v>217.000001</v>
      </c>
      <c r="BZ1910">
        <v>23</v>
      </c>
      <c r="CA1910">
        <v>0</v>
      </c>
      <c r="CB1910">
        <v>23</v>
      </c>
      <c r="CC1910">
        <v>237</v>
      </c>
      <c r="CD1910">
        <v>23</v>
      </c>
      <c r="CE1910">
        <v>120.1158458579776</v>
      </c>
      <c r="CF1910">
        <v>4</v>
      </c>
      <c r="CG1910">
        <v>0.9</v>
      </c>
      <c r="CM1910">
        <v>0.26500000000000001</v>
      </c>
      <c r="CQ1910" t="s">
        <v>162</v>
      </c>
      <c r="CR1910" t="s">
        <v>177</v>
      </c>
      <c r="CS1910" t="s">
        <v>183</v>
      </c>
      <c r="CT1910">
        <v>0</v>
      </c>
      <c r="CU1910">
        <v>23</v>
      </c>
      <c r="CV1910">
        <v>217.000001</v>
      </c>
      <c r="CW1910">
        <v>23</v>
      </c>
      <c r="CX1910">
        <v>0</v>
      </c>
      <c r="CY1910">
        <v>23</v>
      </c>
      <c r="CZ1910">
        <v>237</v>
      </c>
      <c r="DA1910">
        <v>23</v>
      </c>
      <c r="DB1910">
        <v>120.1158458579776</v>
      </c>
      <c r="DC1910">
        <v>4</v>
      </c>
      <c r="DD1910">
        <v>0.9</v>
      </c>
      <c r="DF1910">
        <v>0.25</v>
      </c>
    </row>
    <row r="1911" spans="1:110" x14ac:dyDescent="0.25">
      <c r="A1911" s="74">
        <v>4</v>
      </c>
      <c r="B1911" s="44">
        <v>1</v>
      </c>
      <c r="C1911" s="44">
        <v>0</v>
      </c>
      <c r="D1911" s="44">
        <v>4</v>
      </c>
      <c r="E1911" s="44">
        <v>-0.28403573320343101</v>
      </c>
      <c r="F1911" s="44">
        <v>1439.8558329999901</v>
      </c>
      <c r="G1911" s="75">
        <v>100.43</v>
      </c>
      <c r="H1911" s="74">
        <v>0.71899999999999997</v>
      </c>
      <c r="I1911" s="44">
        <v>4</v>
      </c>
      <c r="J1911" s="75">
        <v>0</v>
      </c>
      <c r="K1911" s="74">
        <v>0.36</v>
      </c>
      <c r="L1911" s="44">
        <v>4</v>
      </c>
      <c r="M1911" s="75">
        <v>0</v>
      </c>
      <c r="N1911" s="44">
        <v>0.59399999999999997</v>
      </c>
      <c r="O1911" s="44">
        <v>4</v>
      </c>
      <c r="P1911" s="75">
        <v>0</v>
      </c>
      <c r="Q1911" s="80">
        <f t="shared" si="146"/>
        <v>0.55766666666666664</v>
      </c>
      <c r="R1911" s="88">
        <f t="shared" si="146"/>
        <v>4</v>
      </c>
      <c r="T1911" s="74">
        <v>1</v>
      </c>
      <c r="U1911" s="44">
        <v>7</v>
      </c>
      <c r="V1911" s="44">
        <v>0</v>
      </c>
      <c r="W1911" s="44">
        <v>0</v>
      </c>
      <c r="X1911" s="44">
        <v>23</v>
      </c>
      <c r="Y1911" s="44">
        <v>217</v>
      </c>
      <c r="Z1911" s="44">
        <v>23</v>
      </c>
      <c r="AA1911" s="44">
        <v>0</v>
      </c>
      <c r="AB1911" s="44">
        <v>23</v>
      </c>
      <c r="AC1911" s="44">
        <v>237</v>
      </c>
      <c r="AD1911" s="44">
        <v>23</v>
      </c>
      <c r="AE1911" s="44">
        <v>119.41600458826576</v>
      </c>
      <c r="AF1911" s="44">
        <v>4</v>
      </c>
      <c r="AG1911" s="75">
        <v>0.9</v>
      </c>
      <c r="AH1911" s="74">
        <v>0.85899999999999999</v>
      </c>
      <c r="AI1911" s="44">
        <v>7</v>
      </c>
      <c r="AJ1911" s="44">
        <v>0</v>
      </c>
      <c r="AK1911" s="44">
        <v>0</v>
      </c>
      <c r="AL1911" s="44">
        <v>23</v>
      </c>
      <c r="AM1911" s="44">
        <v>217</v>
      </c>
      <c r="AN1911" s="44">
        <v>23</v>
      </c>
      <c r="AO1911" s="44">
        <v>0</v>
      </c>
      <c r="AP1911" s="44">
        <v>23</v>
      </c>
      <c r="AQ1911" s="44">
        <v>237</v>
      </c>
      <c r="AR1911" s="44">
        <v>23</v>
      </c>
      <c r="AS1911" s="44">
        <v>119.41600458826576</v>
      </c>
      <c r="AT1911" s="44">
        <v>4</v>
      </c>
      <c r="AU1911" s="75">
        <v>0.9</v>
      </c>
      <c r="AW1911">
        <v>7</v>
      </c>
      <c r="AX1911">
        <v>0</v>
      </c>
      <c r="AY1911">
        <v>0</v>
      </c>
      <c r="AZ1911">
        <v>23</v>
      </c>
      <c r="BA1911">
        <v>217</v>
      </c>
      <c r="BB1911">
        <v>23</v>
      </c>
      <c r="BC1911">
        <v>0</v>
      </c>
      <c r="BD1911">
        <v>23</v>
      </c>
      <c r="BE1911">
        <v>237</v>
      </c>
      <c r="BF1911">
        <v>23</v>
      </c>
      <c r="BG1911">
        <v>119.41600458826576</v>
      </c>
      <c r="BH1911">
        <v>4</v>
      </c>
      <c r="BI1911">
        <v>0.9</v>
      </c>
      <c r="BJ1911" s="74">
        <f t="shared" si="145"/>
        <v>0.92949999999999999</v>
      </c>
      <c r="BK1911" s="92">
        <f t="shared" si="147"/>
        <v>7</v>
      </c>
      <c r="BN1911" s="67">
        <f t="shared" si="148"/>
        <v>0.37183333333333335</v>
      </c>
      <c r="BO1911" s="9">
        <f t="shared" si="149"/>
        <v>3</v>
      </c>
      <c r="BQ1911">
        <v>0.312</v>
      </c>
      <c r="BR1911">
        <v>0.312</v>
      </c>
      <c r="BT1911">
        <v>0.26500000000000001</v>
      </c>
      <c r="BU1911">
        <v>7</v>
      </c>
      <c r="BV1911">
        <v>0</v>
      </c>
      <c r="BW1911">
        <v>0</v>
      </c>
      <c r="BX1911">
        <v>23</v>
      </c>
      <c r="BY1911">
        <v>217</v>
      </c>
      <c r="BZ1911">
        <v>23</v>
      </c>
      <c r="CA1911">
        <v>0</v>
      </c>
      <c r="CB1911">
        <v>23</v>
      </c>
      <c r="CC1911">
        <v>237</v>
      </c>
      <c r="CD1911">
        <v>23</v>
      </c>
      <c r="CE1911">
        <v>119.41600458826576</v>
      </c>
      <c r="CF1911">
        <v>4</v>
      </c>
      <c r="CG1911">
        <v>0.9</v>
      </c>
      <c r="CM1911">
        <v>0.26500000000000001</v>
      </c>
      <c r="CQ1911" t="s">
        <v>162</v>
      </c>
      <c r="CR1911" t="s">
        <v>180</v>
      </c>
      <c r="CS1911" t="s">
        <v>183</v>
      </c>
      <c r="CT1911">
        <v>0</v>
      </c>
      <c r="CU1911">
        <v>23</v>
      </c>
      <c r="CV1911">
        <v>217</v>
      </c>
      <c r="CW1911">
        <v>23</v>
      </c>
      <c r="CX1911">
        <v>0</v>
      </c>
      <c r="CY1911">
        <v>23</v>
      </c>
      <c r="CZ1911">
        <v>237</v>
      </c>
      <c r="DA1911">
        <v>23</v>
      </c>
      <c r="DB1911">
        <v>119.41600458826576</v>
      </c>
      <c r="DC1911">
        <v>4</v>
      </c>
      <c r="DD1911">
        <v>0.9</v>
      </c>
      <c r="DF1911">
        <v>0.26600000000000001</v>
      </c>
    </row>
    <row r="1912" spans="1:110" x14ac:dyDescent="0.25">
      <c r="A1912" s="74">
        <v>4</v>
      </c>
      <c r="B1912" s="44">
        <v>1</v>
      </c>
      <c r="C1912" s="44">
        <v>0</v>
      </c>
      <c r="D1912" s="44">
        <v>5</v>
      </c>
      <c r="E1912" s="44">
        <v>-0.18649772869155301</v>
      </c>
      <c r="F1912" s="44">
        <v>1473.0530945</v>
      </c>
      <c r="G1912" s="75">
        <v>108.48</v>
      </c>
      <c r="H1912" s="74">
        <v>0.5</v>
      </c>
      <c r="I1912" s="44">
        <v>4</v>
      </c>
      <c r="J1912" s="75">
        <v>0</v>
      </c>
      <c r="K1912" s="74">
        <v>0.35899999999999999</v>
      </c>
      <c r="L1912" s="44">
        <v>4</v>
      </c>
      <c r="M1912" s="75">
        <v>0</v>
      </c>
      <c r="N1912" s="44">
        <v>0.42199999999999999</v>
      </c>
      <c r="O1912" s="44">
        <v>4</v>
      </c>
      <c r="P1912" s="75">
        <v>0</v>
      </c>
      <c r="Q1912" s="80">
        <f t="shared" si="146"/>
        <v>0.42699999999999999</v>
      </c>
      <c r="R1912" s="88">
        <f t="shared" si="146"/>
        <v>4</v>
      </c>
      <c r="T1912" s="74">
        <v>0.82799999999999996</v>
      </c>
      <c r="U1912" s="44">
        <v>7</v>
      </c>
      <c r="V1912" s="44">
        <v>0</v>
      </c>
      <c r="W1912" s="44">
        <v>0</v>
      </c>
      <c r="X1912" s="44">
        <v>23</v>
      </c>
      <c r="Y1912" s="44">
        <v>217</v>
      </c>
      <c r="Z1912" s="44">
        <v>23</v>
      </c>
      <c r="AA1912" s="44">
        <v>0</v>
      </c>
      <c r="AB1912" s="44">
        <v>23</v>
      </c>
      <c r="AC1912" s="44">
        <v>237</v>
      </c>
      <c r="AD1912" s="44">
        <v>23</v>
      </c>
      <c r="AE1912" s="44">
        <v>118.74768574209139</v>
      </c>
      <c r="AF1912" s="44">
        <v>4</v>
      </c>
      <c r="AG1912" s="75">
        <v>0.9</v>
      </c>
      <c r="AH1912" s="74">
        <v>0.85899999999999999</v>
      </c>
      <c r="AI1912" s="44">
        <v>7</v>
      </c>
      <c r="AJ1912" s="44">
        <v>0</v>
      </c>
      <c r="AK1912" s="44">
        <v>0</v>
      </c>
      <c r="AL1912" s="44">
        <v>23</v>
      </c>
      <c r="AM1912" s="44">
        <v>217</v>
      </c>
      <c r="AN1912" s="44">
        <v>23</v>
      </c>
      <c r="AO1912" s="44">
        <v>0</v>
      </c>
      <c r="AP1912" s="44">
        <v>23</v>
      </c>
      <c r="AQ1912" s="44">
        <v>237</v>
      </c>
      <c r="AR1912" s="44">
        <v>23</v>
      </c>
      <c r="AS1912" s="44">
        <v>118.74768574209139</v>
      </c>
      <c r="AT1912" s="44">
        <v>4</v>
      </c>
      <c r="AU1912" s="75">
        <v>0.9</v>
      </c>
      <c r="AW1912">
        <v>7</v>
      </c>
      <c r="AX1912">
        <v>0</v>
      </c>
      <c r="AY1912">
        <v>0</v>
      </c>
      <c r="AZ1912">
        <v>23</v>
      </c>
      <c r="BA1912">
        <v>217</v>
      </c>
      <c r="BB1912">
        <v>23</v>
      </c>
      <c r="BC1912">
        <v>0</v>
      </c>
      <c r="BD1912">
        <v>23</v>
      </c>
      <c r="BE1912">
        <v>237</v>
      </c>
      <c r="BF1912">
        <v>23</v>
      </c>
      <c r="BG1912">
        <v>118.74768574209139</v>
      </c>
      <c r="BH1912">
        <v>4</v>
      </c>
      <c r="BI1912">
        <v>0.9</v>
      </c>
      <c r="BJ1912" s="74">
        <f t="shared" si="145"/>
        <v>0.84349999999999992</v>
      </c>
      <c r="BK1912" s="92">
        <f t="shared" si="147"/>
        <v>7</v>
      </c>
      <c r="BN1912" s="67">
        <f t="shared" si="148"/>
        <v>0.41649999999999993</v>
      </c>
      <c r="BO1912" s="9">
        <f t="shared" si="149"/>
        <v>3</v>
      </c>
      <c r="BQ1912">
        <v>0.313</v>
      </c>
      <c r="BR1912">
        <v>0.313</v>
      </c>
      <c r="BT1912">
        <v>0.26500000000000001</v>
      </c>
      <c r="BU1912">
        <v>7</v>
      </c>
      <c r="BV1912">
        <v>0</v>
      </c>
      <c r="BW1912">
        <v>0</v>
      </c>
      <c r="BX1912">
        <v>23</v>
      </c>
      <c r="BY1912">
        <v>217</v>
      </c>
      <c r="BZ1912">
        <v>23</v>
      </c>
      <c r="CA1912">
        <v>0</v>
      </c>
      <c r="CB1912">
        <v>23</v>
      </c>
      <c r="CC1912">
        <v>237</v>
      </c>
      <c r="CD1912">
        <v>23</v>
      </c>
      <c r="CE1912">
        <v>118.74768574209139</v>
      </c>
      <c r="CF1912">
        <v>4</v>
      </c>
      <c r="CG1912">
        <v>0.9</v>
      </c>
      <c r="CM1912">
        <v>0.26500000000000001</v>
      </c>
      <c r="CQ1912" t="s">
        <v>162</v>
      </c>
      <c r="CR1912" t="s">
        <v>177</v>
      </c>
      <c r="CS1912" t="s">
        <v>183</v>
      </c>
      <c r="CT1912">
        <v>0</v>
      </c>
      <c r="CU1912">
        <v>23</v>
      </c>
      <c r="CV1912">
        <v>217</v>
      </c>
      <c r="CW1912">
        <v>23</v>
      </c>
      <c r="CX1912">
        <v>0</v>
      </c>
      <c r="CY1912">
        <v>23</v>
      </c>
      <c r="CZ1912">
        <v>237</v>
      </c>
      <c r="DA1912">
        <v>23</v>
      </c>
      <c r="DB1912">
        <v>118.74768574209139</v>
      </c>
      <c r="DC1912">
        <v>4</v>
      </c>
      <c r="DD1912">
        <v>0.9</v>
      </c>
      <c r="DF1912">
        <v>0.25</v>
      </c>
    </row>
    <row r="1913" spans="1:110" x14ac:dyDescent="0.25">
      <c r="A1913" s="74">
        <v>4</v>
      </c>
      <c r="B1913" s="44">
        <v>1</v>
      </c>
      <c r="C1913" s="44">
        <v>0</v>
      </c>
      <c r="D1913" s="44">
        <v>6</v>
      </c>
      <c r="E1913" s="44">
        <v>-8.8959724179694097E-2</v>
      </c>
      <c r="F1913" s="44">
        <v>1506.25035599999</v>
      </c>
      <c r="G1913" s="75">
        <v>116.53</v>
      </c>
      <c r="H1913" s="74">
        <v>0.71899999999999997</v>
      </c>
      <c r="I1913" s="44">
        <v>4</v>
      </c>
      <c r="J1913" s="75">
        <v>0</v>
      </c>
      <c r="K1913" s="74">
        <v>0.36</v>
      </c>
      <c r="L1913" s="44">
        <v>4</v>
      </c>
      <c r="M1913" s="75">
        <v>0</v>
      </c>
      <c r="N1913" s="44">
        <v>0.39100000000000001</v>
      </c>
      <c r="O1913" s="44">
        <v>4</v>
      </c>
      <c r="P1913" s="75">
        <v>0</v>
      </c>
      <c r="Q1913" s="80">
        <f t="shared" si="146"/>
        <v>0.49</v>
      </c>
      <c r="R1913" s="88">
        <f t="shared" si="146"/>
        <v>4</v>
      </c>
      <c r="T1913" s="74">
        <v>0.81299999999999994</v>
      </c>
      <c r="U1913" s="44">
        <v>7</v>
      </c>
      <c r="V1913" s="44">
        <v>0</v>
      </c>
      <c r="W1913" s="44">
        <v>0</v>
      </c>
      <c r="X1913" s="44">
        <v>23</v>
      </c>
      <c r="Y1913" s="44">
        <v>217.000001</v>
      </c>
      <c r="Z1913" s="44">
        <v>23</v>
      </c>
      <c r="AA1913" s="44">
        <v>0</v>
      </c>
      <c r="AB1913" s="44">
        <v>23</v>
      </c>
      <c r="AC1913" s="44">
        <v>237</v>
      </c>
      <c r="AD1913" s="44">
        <v>23</v>
      </c>
      <c r="AE1913" s="44">
        <v>118.10886765901493</v>
      </c>
      <c r="AF1913" s="44">
        <v>4</v>
      </c>
      <c r="AG1913" s="75">
        <v>0.9</v>
      </c>
      <c r="AH1913" s="74">
        <v>0.86</v>
      </c>
      <c r="AI1913" s="44">
        <v>7</v>
      </c>
      <c r="AJ1913" s="44">
        <v>0</v>
      </c>
      <c r="AK1913" s="44">
        <v>0</v>
      </c>
      <c r="AL1913" s="44">
        <v>23</v>
      </c>
      <c r="AM1913" s="44">
        <v>217.000001</v>
      </c>
      <c r="AN1913" s="44">
        <v>23</v>
      </c>
      <c r="AO1913" s="44">
        <v>0</v>
      </c>
      <c r="AP1913" s="44">
        <v>23</v>
      </c>
      <c r="AQ1913" s="44">
        <v>237</v>
      </c>
      <c r="AR1913" s="44">
        <v>23</v>
      </c>
      <c r="AS1913" s="44">
        <v>118.10886765901493</v>
      </c>
      <c r="AT1913" s="44">
        <v>4</v>
      </c>
      <c r="AU1913" s="75">
        <v>0.9</v>
      </c>
      <c r="AW1913">
        <v>7</v>
      </c>
      <c r="AX1913">
        <v>0</v>
      </c>
      <c r="AY1913">
        <v>0</v>
      </c>
      <c r="AZ1913">
        <v>23</v>
      </c>
      <c r="BA1913">
        <v>217.000001</v>
      </c>
      <c r="BB1913">
        <v>23</v>
      </c>
      <c r="BC1913">
        <v>0</v>
      </c>
      <c r="BD1913">
        <v>23</v>
      </c>
      <c r="BE1913">
        <v>237</v>
      </c>
      <c r="BF1913">
        <v>23</v>
      </c>
      <c r="BG1913">
        <v>118.10886765901493</v>
      </c>
      <c r="BH1913">
        <v>4</v>
      </c>
      <c r="BI1913">
        <v>0.9</v>
      </c>
      <c r="BJ1913" s="74">
        <f t="shared" si="145"/>
        <v>0.83650000000000002</v>
      </c>
      <c r="BK1913" s="92">
        <f t="shared" si="147"/>
        <v>7</v>
      </c>
      <c r="BN1913" s="67">
        <f t="shared" si="148"/>
        <v>0.34650000000000003</v>
      </c>
      <c r="BO1913" s="9">
        <f t="shared" si="149"/>
        <v>3</v>
      </c>
      <c r="BQ1913">
        <v>0.312</v>
      </c>
      <c r="BR1913">
        <v>0.312</v>
      </c>
      <c r="BT1913">
        <v>0.25</v>
      </c>
      <c r="BU1913">
        <v>7</v>
      </c>
      <c r="BV1913">
        <v>0</v>
      </c>
      <c r="BW1913">
        <v>0</v>
      </c>
      <c r="BX1913">
        <v>23</v>
      </c>
      <c r="BY1913">
        <v>217.000001</v>
      </c>
      <c r="BZ1913">
        <v>23</v>
      </c>
      <c r="CA1913">
        <v>0</v>
      </c>
      <c r="CB1913">
        <v>23</v>
      </c>
      <c r="CC1913">
        <v>237</v>
      </c>
      <c r="CD1913">
        <v>23</v>
      </c>
      <c r="CE1913">
        <v>118.10886765901493</v>
      </c>
      <c r="CF1913">
        <v>4</v>
      </c>
      <c r="CG1913">
        <v>0.9</v>
      </c>
      <c r="CM1913">
        <v>0.25</v>
      </c>
      <c r="CQ1913" t="s">
        <v>162</v>
      </c>
      <c r="CR1913" t="s">
        <v>177</v>
      </c>
      <c r="CS1913" t="s">
        <v>183</v>
      </c>
      <c r="CT1913">
        <v>0</v>
      </c>
      <c r="CU1913">
        <v>23</v>
      </c>
      <c r="CV1913">
        <v>217.000001</v>
      </c>
      <c r="CW1913">
        <v>23</v>
      </c>
      <c r="CX1913">
        <v>0</v>
      </c>
      <c r="CY1913">
        <v>23</v>
      </c>
      <c r="CZ1913">
        <v>237</v>
      </c>
      <c r="DA1913">
        <v>23</v>
      </c>
      <c r="DB1913">
        <v>118.10886765901493</v>
      </c>
      <c r="DC1913">
        <v>4</v>
      </c>
      <c r="DD1913">
        <v>0.9</v>
      </c>
      <c r="DF1913">
        <v>0.25</v>
      </c>
    </row>
    <row r="1914" spans="1:110" x14ac:dyDescent="0.25">
      <c r="A1914" s="74">
        <v>4</v>
      </c>
      <c r="B1914" s="44">
        <v>1</v>
      </c>
      <c r="C1914" s="44">
        <v>0</v>
      </c>
      <c r="D1914" s="44">
        <v>7</v>
      </c>
      <c r="E1914" s="44">
        <v>8.5782803322000493E-3</v>
      </c>
      <c r="F1914" s="44">
        <v>1539.4476175</v>
      </c>
      <c r="G1914" s="75">
        <v>124.58</v>
      </c>
      <c r="H1914" s="74">
        <v>0.51600000000000001</v>
      </c>
      <c r="I1914" s="44">
        <v>4</v>
      </c>
      <c r="J1914" s="75">
        <v>0</v>
      </c>
      <c r="K1914" s="74">
        <v>0.36</v>
      </c>
      <c r="L1914" s="44">
        <v>4</v>
      </c>
      <c r="M1914" s="75">
        <v>0</v>
      </c>
      <c r="N1914" s="44">
        <v>0.40600000000000003</v>
      </c>
      <c r="O1914" s="44">
        <v>4</v>
      </c>
      <c r="P1914" s="75">
        <v>0</v>
      </c>
      <c r="Q1914" s="80">
        <f t="shared" si="146"/>
        <v>0.42733333333333334</v>
      </c>
      <c r="R1914" s="88">
        <f t="shared" si="146"/>
        <v>4</v>
      </c>
      <c r="T1914" s="74">
        <v>0.81200000000000006</v>
      </c>
      <c r="U1914" s="44">
        <v>7</v>
      </c>
      <c r="V1914" s="44">
        <v>0</v>
      </c>
      <c r="W1914" s="44">
        <v>0</v>
      </c>
      <c r="X1914" s="44">
        <v>23</v>
      </c>
      <c r="Y1914" s="44">
        <v>217</v>
      </c>
      <c r="Z1914" s="44">
        <v>23</v>
      </c>
      <c r="AA1914" s="44">
        <v>0</v>
      </c>
      <c r="AB1914" s="44">
        <v>23</v>
      </c>
      <c r="AC1914" s="44">
        <v>237</v>
      </c>
      <c r="AD1914" s="44">
        <v>23</v>
      </c>
      <c r="AE1914" s="44">
        <v>117.49756019847821</v>
      </c>
      <c r="AF1914" s="44">
        <v>4</v>
      </c>
      <c r="AG1914" s="75">
        <v>0.9</v>
      </c>
      <c r="AH1914" s="74">
        <v>0.84399999999999997</v>
      </c>
      <c r="AI1914" s="44">
        <v>7</v>
      </c>
      <c r="AJ1914" s="44">
        <v>0</v>
      </c>
      <c r="AK1914" s="44">
        <v>0</v>
      </c>
      <c r="AL1914" s="44">
        <v>23</v>
      </c>
      <c r="AM1914" s="44">
        <v>217</v>
      </c>
      <c r="AN1914" s="44">
        <v>23</v>
      </c>
      <c r="AO1914" s="44">
        <v>0</v>
      </c>
      <c r="AP1914" s="44">
        <v>23</v>
      </c>
      <c r="AQ1914" s="44">
        <v>237</v>
      </c>
      <c r="AR1914" s="44">
        <v>23</v>
      </c>
      <c r="AS1914" s="44">
        <v>117.49756019847821</v>
      </c>
      <c r="AT1914" s="44">
        <v>4</v>
      </c>
      <c r="AU1914" s="75">
        <v>0.9</v>
      </c>
      <c r="AW1914">
        <v>7</v>
      </c>
      <c r="AX1914">
        <v>0</v>
      </c>
      <c r="AY1914">
        <v>0</v>
      </c>
      <c r="AZ1914">
        <v>23</v>
      </c>
      <c r="BA1914">
        <v>217</v>
      </c>
      <c r="BB1914">
        <v>23</v>
      </c>
      <c r="BC1914">
        <v>0</v>
      </c>
      <c r="BD1914">
        <v>23</v>
      </c>
      <c r="BE1914">
        <v>237</v>
      </c>
      <c r="BF1914">
        <v>23</v>
      </c>
      <c r="BG1914">
        <v>117.49756019847821</v>
      </c>
      <c r="BH1914">
        <v>4</v>
      </c>
      <c r="BI1914">
        <v>0.9</v>
      </c>
      <c r="BJ1914" s="74">
        <f t="shared" si="145"/>
        <v>0.82800000000000007</v>
      </c>
      <c r="BK1914" s="92">
        <f t="shared" si="147"/>
        <v>7</v>
      </c>
      <c r="BN1914" s="67">
        <f t="shared" si="148"/>
        <v>0.40066666666666673</v>
      </c>
      <c r="BO1914" s="9">
        <f t="shared" si="149"/>
        <v>3</v>
      </c>
      <c r="BQ1914">
        <v>0.313</v>
      </c>
      <c r="BR1914">
        <v>0.313</v>
      </c>
      <c r="BT1914">
        <v>0.26500000000000001</v>
      </c>
      <c r="BU1914">
        <v>7</v>
      </c>
      <c r="BV1914">
        <v>0</v>
      </c>
      <c r="BW1914">
        <v>0</v>
      </c>
      <c r="BX1914">
        <v>23</v>
      </c>
      <c r="BY1914">
        <v>217</v>
      </c>
      <c r="BZ1914">
        <v>23</v>
      </c>
      <c r="CA1914">
        <v>0</v>
      </c>
      <c r="CB1914">
        <v>23</v>
      </c>
      <c r="CC1914">
        <v>237</v>
      </c>
      <c r="CD1914">
        <v>23</v>
      </c>
      <c r="CE1914">
        <v>117.49756019847821</v>
      </c>
      <c r="CF1914">
        <v>4</v>
      </c>
      <c r="CG1914">
        <v>0.9</v>
      </c>
      <c r="CM1914">
        <v>0.26500000000000001</v>
      </c>
      <c r="CQ1914" t="s">
        <v>162</v>
      </c>
      <c r="CR1914" t="s">
        <v>177</v>
      </c>
      <c r="CS1914" t="s">
        <v>183</v>
      </c>
      <c r="CT1914">
        <v>0</v>
      </c>
      <c r="CU1914">
        <v>23</v>
      </c>
      <c r="CV1914">
        <v>217</v>
      </c>
      <c r="CW1914">
        <v>23</v>
      </c>
      <c r="CX1914">
        <v>0</v>
      </c>
      <c r="CY1914">
        <v>23</v>
      </c>
      <c r="CZ1914">
        <v>237</v>
      </c>
      <c r="DA1914">
        <v>23</v>
      </c>
      <c r="DB1914">
        <v>117.49756019847821</v>
      </c>
      <c r="DC1914">
        <v>4</v>
      </c>
      <c r="DD1914">
        <v>0.9</v>
      </c>
      <c r="DF1914">
        <v>0.25</v>
      </c>
    </row>
    <row r="1915" spans="1:110" x14ac:dyDescent="0.25">
      <c r="A1915" s="74">
        <v>4</v>
      </c>
      <c r="B1915" s="44">
        <v>1</v>
      </c>
      <c r="C1915" s="44">
        <v>0</v>
      </c>
      <c r="D1915" s="44">
        <v>8</v>
      </c>
      <c r="E1915" s="44">
        <v>0.10611628484405899</v>
      </c>
      <c r="F1915" s="44">
        <v>1572.6448789999999</v>
      </c>
      <c r="G1915" s="75">
        <v>132.63</v>
      </c>
      <c r="H1915" s="74">
        <v>0.73399999999999999</v>
      </c>
      <c r="I1915" s="44">
        <v>4</v>
      </c>
      <c r="J1915" s="75">
        <v>0</v>
      </c>
      <c r="K1915" s="74">
        <v>0.34300000000000003</v>
      </c>
      <c r="L1915" s="44">
        <v>4</v>
      </c>
      <c r="M1915" s="75">
        <v>0</v>
      </c>
      <c r="N1915" s="44">
        <v>0.375</v>
      </c>
      <c r="O1915" s="44">
        <v>4</v>
      </c>
      <c r="P1915" s="75">
        <v>0</v>
      </c>
      <c r="Q1915" s="80">
        <f t="shared" si="146"/>
        <v>0.48399999999999999</v>
      </c>
      <c r="R1915" s="88">
        <f t="shared" si="146"/>
        <v>4</v>
      </c>
      <c r="T1915" s="74">
        <v>0.78100000000000003</v>
      </c>
      <c r="U1915" s="44">
        <v>7</v>
      </c>
      <c r="V1915" s="44">
        <v>0</v>
      </c>
      <c r="W1915" s="44">
        <v>217.000001</v>
      </c>
      <c r="X1915" s="44">
        <v>23</v>
      </c>
      <c r="Y1915" s="44">
        <v>0</v>
      </c>
      <c r="Z1915" s="44">
        <v>23</v>
      </c>
      <c r="AA1915" s="44">
        <v>0</v>
      </c>
      <c r="AB1915" s="44">
        <v>23</v>
      </c>
      <c r="AC1915" s="44">
        <v>237</v>
      </c>
      <c r="AD1915" s="44">
        <v>23</v>
      </c>
      <c r="AE1915" s="44">
        <v>111.64680370212784</v>
      </c>
      <c r="AF1915" s="44">
        <v>4</v>
      </c>
      <c r="AG1915" s="75">
        <v>1</v>
      </c>
      <c r="AH1915" s="74">
        <v>0.79700000000000004</v>
      </c>
      <c r="AI1915" s="44">
        <v>7</v>
      </c>
      <c r="AJ1915" s="44">
        <v>0</v>
      </c>
      <c r="AK1915" s="44">
        <v>217.000001</v>
      </c>
      <c r="AL1915" s="44">
        <v>23</v>
      </c>
      <c r="AM1915" s="44">
        <v>0</v>
      </c>
      <c r="AN1915" s="44">
        <v>23</v>
      </c>
      <c r="AO1915" s="44">
        <v>0</v>
      </c>
      <c r="AP1915" s="44">
        <v>23</v>
      </c>
      <c r="AQ1915" s="44">
        <v>237</v>
      </c>
      <c r="AR1915" s="44">
        <v>23</v>
      </c>
      <c r="AS1915" s="44">
        <v>111.64680370212784</v>
      </c>
      <c r="AT1915" s="44">
        <v>4</v>
      </c>
      <c r="AU1915" s="75">
        <v>1</v>
      </c>
      <c r="AW1915">
        <v>7</v>
      </c>
      <c r="AX1915">
        <v>0</v>
      </c>
      <c r="AY1915">
        <v>217.000001</v>
      </c>
      <c r="AZ1915">
        <v>23</v>
      </c>
      <c r="BA1915">
        <v>0</v>
      </c>
      <c r="BB1915">
        <v>23</v>
      </c>
      <c r="BC1915">
        <v>0</v>
      </c>
      <c r="BD1915">
        <v>23</v>
      </c>
      <c r="BE1915">
        <v>237</v>
      </c>
      <c r="BF1915">
        <v>23</v>
      </c>
      <c r="BG1915">
        <v>111.64680370212784</v>
      </c>
      <c r="BH1915">
        <v>4</v>
      </c>
      <c r="BI1915">
        <v>1</v>
      </c>
      <c r="BJ1915" s="74">
        <f t="shared" si="145"/>
        <v>0.78900000000000003</v>
      </c>
      <c r="BK1915" s="92">
        <f t="shared" si="147"/>
        <v>7</v>
      </c>
      <c r="BN1915" s="67">
        <f t="shared" si="148"/>
        <v>0.30500000000000005</v>
      </c>
      <c r="BO1915" s="9">
        <f t="shared" si="149"/>
        <v>3</v>
      </c>
      <c r="BQ1915">
        <v>0.29699999999999999</v>
      </c>
      <c r="BR1915">
        <v>0.29699999999999999</v>
      </c>
      <c r="BT1915">
        <v>0.23400000000000001</v>
      </c>
      <c r="BU1915">
        <v>7</v>
      </c>
      <c r="BV1915">
        <v>0</v>
      </c>
      <c r="BW1915">
        <v>217.000001</v>
      </c>
      <c r="BX1915">
        <v>23</v>
      </c>
      <c r="BY1915">
        <v>0</v>
      </c>
      <c r="BZ1915">
        <v>23</v>
      </c>
      <c r="CA1915">
        <v>0</v>
      </c>
      <c r="CB1915">
        <v>23</v>
      </c>
      <c r="CC1915">
        <v>237</v>
      </c>
      <c r="CD1915">
        <v>23</v>
      </c>
      <c r="CE1915">
        <v>111.64680370212784</v>
      </c>
      <c r="CF1915">
        <v>4</v>
      </c>
      <c r="CG1915">
        <v>1</v>
      </c>
      <c r="CM1915">
        <v>0.23400000000000001</v>
      </c>
      <c r="CQ1915" t="s">
        <v>162</v>
      </c>
      <c r="CR1915" t="s">
        <v>173</v>
      </c>
      <c r="CS1915" t="s">
        <v>183</v>
      </c>
      <c r="CT1915">
        <v>217.000001</v>
      </c>
      <c r="CU1915">
        <v>23</v>
      </c>
      <c r="CV1915">
        <v>0</v>
      </c>
      <c r="CW1915">
        <v>23</v>
      </c>
      <c r="CX1915">
        <v>0</v>
      </c>
      <c r="CY1915">
        <v>23</v>
      </c>
      <c r="CZ1915">
        <v>237</v>
      </c>
      <c r="DA1915">
        <v>23</v>
      </c>
      <c r="DB1915">
        <v>111.64680370212784</v>
      </c>
      <c r="DC1915">
        <v>4</v>
      </c>
      <c r="DD1915">
        <v>1</v>
      </c>
      <c r="DF1915">
        <v>0.23400000000000001</v>
      </c>
    </row>
    <row r="1916" spans="1:110" x14ac:dyDescent="0.25">
      <c r="A1916" s="74">
        <v>4</v>
      </c>
      <c r="B1916" s="44">
        <v>1</v>
      </c>
      <c r="C1916" s="44">
        <v>0</v>
      </c>
      <c r="D1916" s="44">
        <v>9</v>
      </c>
      <c r="E1916" s="44">
        <v>0.20365428935593599</v>
      </c>
      <c r="F1916" s="44">
        <v>1605.8421404999999</v>
      </c>
      <c r="G1916" s="75">
        <v>140.68</v>
      </c>
      <c r="H1916" s="74">
        <v>0.67200000000000004</v>
      </c>
      <c r="I1916" s="44">
        <v>4</v>
      </c>
      <c r="J1916" s="75">
        <v>0</v>
      </c>
      <c r="K1916" s="74">
        <v>0.34300000000000003</v>
      </c>
      <c r="L1916" s="44">
        <v>4</v>
      </c>
      <c r="M1916" s="75">
        <v>0</v>
      </c>
      <c r="N1916" s="44">
        <v>0.34300000000000003</v>
      </c>
      <c r="O1916" s="44">
        <v>4</v>
      </c>
      <c r="P1916" s="75">
        <v>0</v>
      </c>
      <c r="Q1916" s="80">
        <f t="shared" si="146"/>
        <v>0.45266666666666672</v>
      </c>
      <c r="R1916" s="88">
        <f t="shared" si="146"/>
        <v>4</v>
      </c>
      <c r="T1916" s="74">
        <v>0.78100000000000003</v>
      </c>
      <c r="U1916" s="44">
        <v>7</v>
      </c>
      <c r="V1916" s="44">
        <v>0</v>
      </c>
      <c r="W1916" s="44">
        <v>217</v>
      </c>
      <c r="X1916" s="44">
        <v>23</v>
      </c>
      <c r="Y1916" s="44">
        <v>0</v>
      </c>
      <c r="Z1916" s="44">
        <v>23</v>
      </c>
      <c r="AA1916" s="44">
        <v>0</v>
      </c>
      <c r="AB1916" s="44">
        <v>23</v>
      </c>
      <c r="AC1916" s="44">
        <v>237</v>
      </c>
      <c r="AD1916" s="44">
        <v>23</v>
      </c>
      <c r="AE1916" s="44">
        <v>111.1943601377081</v>
      </c>
      <c r="AF1916" s="44">
        <v>4</v>
      </c>
      <c r="AG1916" s="75">
        <v>1</v>
      </c>
      <c r="AH1916" s="74">
        <v>0.82799999999999996</v>
      </c>
      <c r="AI1916" s="44">
        <v>7</v>
      </c>
      <c r="AJ1916" s="44">
        <v>0</v>
      </c>
      <c r="AK1916" s="44">
        <v>217</v>
      </c>
      <c r="AL1916" s="44">
        <v>23</v>
      </c>
      <c r="AM1916" s="44">
        <v>0</v>
      </c>
      <c r="AN1916" s="44">
        <v>23</v>
      </c>
      <c r="AO1916" s="44">
        <v>0</v>
      </c>
      <c r="AP1916" s="44">
        <v>23</v>
      </c>
      <c r="AQ1916" s="44">
        <v>237</v>
      </c>
      <c r="AR1916" s="44">
        <v>23</v>
      </c>
      <c r="AS1916" s="44">
        <v>111.1943601377081</v>
      </c>
      <c r="AT1916" s="44">
        <v>4</v>
      </c>
      <c r="AU1916" s="75">
        <v>1</v>
      </c>
      <c r="AW1916">
        <v>7</v>
      </c>
      <c r="AX1916">
        <v>0</v>
      </c>
      <c r="AY1916">
        <v>217</v>
      </c>
      <c r="AZ1916">
        <v>23</v>
      </c>
      <c r="BA1916">
        <v>0</v>
      </c>
      <c r="BB1916">
        <v>23</v>
      </c>
      <c r="BC1916">
        <v>0</v>
      </c>
      <c r="BD1916">
        <v>23</v>
      </c>
      <c r="BE1916">
        <v>237</v>
      </c>
      <c r="BF1916">
        <v>23</v>
      </c>
      <c r="BG1916">
        <v>111.1943601377081</v>
      </c>
      <c r="BH1916">
        <v>4</v>
      </c>
      <c r="BI1916">
        <v>1</v>
      </c>
      <c r="BJ1916" s="74">
        <f t="shared" si="145"/>
        <v>0.80449999999999999</v>
      </c>
      <c r="BK1916" s="92">
        <f t="shared" si="147"/>
        <v>7</v>
      </c>
      <c r="BN1916" s="67">
        <f t="shared" si="148"/>
        <v>0.35183333333333328</v>
      </c>
      <c r="BO1916" s="9">
        <f t="shared" si="149"/>
        <v>3</v>
      </c>
      <c r="BQ1916">
        <v>0.29699999999999999</v>
      </c>
      <c r="BR1916">
        <v>0.29699999999999999</v>
      </c>
      <c r="BT1916">
        <v>0.23499999999999999</v>
      </c>
      <c r="BU1916">
        <v>7</v>
      </c>
      <c r="BV1916">
        <v>0</v>
      </c>
      <c r="BW1916">
        <v>217</v>
      </c>
      <c r="BX1916">
        <v>23</v>
      </c>
      <c r="BY1916">
        <v>0</v>
      </c>
      <c r="BZ1916">
        <v>23</v>
      </c>
      <c r="CA1916">
        <v>0</v>
      </c>
      <c r="CB1916">
        <v>23</v>
      </c>
      <c r="CC1916">
        <v>237</v>
      </c>
      <c r="CD1916">
        <v>23</v>
      </c>
      <c r="CE1916">
        <v>111.1943601377081</v>
      </c>
      <c r="CF1916">
        <v>4</v>
      </c>
      <c r="CG1916">
        <v>1</v>
      </c>
      <c r="CM1916">
        <v>0.23499999999999999</v>
      </c>
      <c r="CQ1916" t="s">
        <v>162</v>
      </c>
      <c r="CR1916" t="s">
        <v>177</v>
      </c>
      <c r="CS1916" t="s">
        <v>183</v>
      </c>
      <c r="CT1916">
        <v>217</v>
      </c>
      <c r="CU1916">
        <v>23</v>
      </c>
      <c r="CV1916">
        <v>0</v>
      </c>
      <c r="CW1916">
        <v>23</v>
      </c>
      <c r="CX1916">
        <v>0</v>
      </c>
      <c r="CY1916">
        <v>23</v>
      </c>
      <c r="CZ1916">
        <v>237</v>
      </c>
      <c r="DA1916">
        <v>23</v>
      </c>
      <c r="DB1916">
        <v>111.1943601377081</v>
      </c>
      <c r="DC1916">
        <v>4</v>
      </c>
      <c r="DD1916">
        <v>1</v>
      </c>
      <c r="DF1916">
        <v>0.25</v>
      </c>
    </row>
    <row r="1917" spans="1:110" x14ac:dyDescent="0.25">
      <c r="A1917" s="74">
        <v>4</v>
      </c>
      <c r="B1917" s="44">
        <v>1</v>
      </c>
      <c r="C1917" s="44">
        <v>0</v>
      </c>
      <c r="D1917" s="44">
        <v>10</v>
      </c>
      <c r="E1917" s="44">
        <v>0.30119229386783097</v>
      </c>
      <c r="F1917" s="44">
        <v>1639.0394019999901</v>
      </c>
      <c r="G1917" s="75">
        <v>148.72999999999999</v>
      </c>
      <c r="H1917" s="74">
        <v>0.56299999999999994</v>
      </c>
      <c r="I1917" s="44">
        <v>4</v>
      </c>
      <c r="J1917" s="75">
        <v>0</v>
      </c>
      <c r="K1917" s="74">
        <v>0.36</v>
      </c>
      <c r="L1917" s="44">
        <v>4</v>
      </c>
      <c r="M1917" s="75">
        <v>0</v>
      </c>
      <c r="N1917" s="44">
        <v>0.313</v>
      </c>
      <c r="O1917" s="44">
        <v>4</v>
      </c>
      <c r="P1917" s="75">
        <v>0</v>
      </c>
      <c r="Q1917" s="80">
        <f t="shared" si="146"/>
        <v>0.41199999999999998</v>
      </c>
      <c r="R1917" s="88">
        <f t="shared" si="146"/>
        <v>4</v>
      </c>
      <c r="T1917" s="74">
        <v>0.76600000000000001</v>
      </c>
      <c r="U1917" s="44">
        <v>7</v>
      </c>
      <c r="V1917" s="44">
        <v>0</v>
      </c>
      <c r="W1917" s="44">
        <v>217.000001</v>
      </c>
      <c r="X1917" s="44">
        <v>23</v>
      </c>
      <c r="Y1917" s="44">
        <v>0</v>
      </c>
      <c r="Z1917" s="44">
        <v>23</v>
      </c>
      <c r="AA1917" s="44">
        <v>0</v>
      </c>
      <c r="AB1917" s="44">
        <v>23</v>
      </c>
      <c r="AC1917" s="44">
        <v>237</v>
      </c>
      <c r="AD1917" s="44">
        <v>23</v>
      </c>
      <c r="AE1917" s="44">
        <v>110.76028266686131</v>
      </c>
      <c r="AF1917" s="44">
        <v>4</v>
      </c>
      <c r="AG1917" s="75">
        <v>1</v>
      </c>
      <c r="AH1917" s="74">
        <v>0.79700000000000004</v>
      </c>
      <c r="AI1917" s="44">
        <v>7</v>
      </c>
      <c r="AJ1917" s="44">
        <v>0</v>
      </c>
      <c r="AK1917" s="44">
        <v>217.000001</v>
      </c>
      <c r="AL1917" s="44">
        <v>23</v>
      </c>
      <c r="AM1917" s="44">
        <v>0</v>
      </c>
      <c r="AN1917" s="44">
        <v>23</v>
      </c>
      <c r="AO1917" s="44">
        <v>0</v>
      </c>
      <c r="AP1917" s="44">
        <v>23</v>
      </c>
      <c r="AQ1917" s="44">
        <v>237</v>
      </c>
      <c r="AR1917" s="44">
        <v>23</v>
      </c>
      <c r="AS1917" s="44">
        <v>110.76028266686131</v>
      </c>
      <c r="AT1917" s="44">
        <v>4</v>
      </c>
      <c r="AU1917" s="75">
        <v>1</v>
      </c>
      <c r="AW1917">
        <v>7</v>
      </c>
      <c r="AX1917">
        <v>0</v>
      </c>
      <c r="AY1917">
        <v>217.000001</v>
      </c>
      <c r="AZ1917">
        <v>23</v>
      </c>
      <c r="BA1917">
        <v>0</v>
      </c>
      <c r="BB1917">
        <v>23</v>
      </c>
      <c r="BC1917">
        <v>0</v>
      </c>
      <c r="BD1917">
        <v>23</v>
      </c>
      <c r="BE1917">
        <v>237</v>
      </c>
      <c r="BF1917">
        <v>23</v>
      </c>
      <c r="BG1917">
        <v>110.76028266686131</v>
      </c>
      <c r="BH1917">
        <v>4</v>
      </c>
      <c r="BI1917">
        <v>1</v>
      </c>
      <c r="BJ1917" s="74">
        <f t="shared" si="145"/>
        <v>0.78150000000000008</v>
      </c>
      <c r="BK1917" s="92">
        <f t="shared" si="147"/>
        <v>7</v>
      </c>
      <c r="BN1917" s="67">
        <f t="shared" si="148"/>
        <v>0.36950000000000011</v>
      </c>
      <c r="BO1917" s="9">
        <f t="shared" si="149"/>
        <v>3</v>
      </c>
      <c r="BQ1917">
        <v>0.312</v>
      </c>
      <c r="BR1917">
        <v>0.312</v>
      </c>
      <c r="BT1917">
        <v>0.25</v>
      </c>
      <c r="BU1917">
        <v>7</v>
      </c>
      <c r="BV1917">
        <v>0</v>
      </c>
      <c r="BW1917">
        <v>217.000001</v>
      </c>
      <c r="BX1917">
        <v>23</v>
      </c>
      <c r="BY1917">
        <v>0</v>
      </c>
      <c r="BZ1917">
        <v>23</v>
      </c>
      <c r="CA1917">
        <v>0</v>
      </c>
      <c r="CB1917">
        <v>23</v>
      </c>
      <c r="CC1917">
        <v>237</v>
      </c>
      <c r="CD1917">
        <v>23</v>
      </c>
      <c r="CE1917">
        <v>110.76028266686131</v>
      </c>
      <c r="CF1917">
        <v>4</v>
      </c>
      <c r="CG1917">
        <v>1</v>
      </c>
      <c r="CM1917">
        <v>0.25</v>
      </c>
      <c r="CQ1917" t="s">
        <v>162</v>
      </c>
      <c r="CR1917" t="s">
        <v>177</v>
      </c>
      <c r="CS1917" t="s">
        <v>183</v>
      </c>
      <c r="CT1917">
        <v>217.000001</v>
      </c>
      <c r="CU1917">
        <v>23</v>
      </c>
      <c r="CV1917">
        <v>0</v>
      </c>
      <c r="CW1917">
        <v>23</v>
      </c>
      <c r="CX1917">
        <v>0</v>
      </c>
      <c r="CY1917">
        <v>23</v>
      </c>
      <c r="CZ1917">
        <v>237</v>
      </c>
      <c r="DA1917">
        <v>23</v>
      </c>
      <c r="DB1917">
        <v>110.76028266686131</v>
      </c>
      <c r="DC1917">
        <v>4</v>
      </c>
      <c r="DD1917">
        <v>1</v>
      </c>
      <c r="DF1917">
        <v>0.25</v>
      </c>
    </row>
    <row r="1918" spans="1:110" x14ac:dyDescent="0.25">
      <c r="A1918" s="74">
        <v>4</v>
      </c>
      <c r="B1918" s="44">
        <v>1</v>
      </c>
      <c r="C1918" s="44">
        <v>0</v>
      </c>
      <c r="D1918" s="44">
        <v>11</v>
      </c>
      <c r="E1918" s="44">
        <v>0.39873029837968998</v>
      </c>
      <c r="F1918" s="44">
        <v>1672.2366634999901</v>
      </c>
      <c r="G1918" s="75">
        <v>156.78</v>
      </c>
      <c r="H1918" s="74">
        <v>0.65600000000000003</v>
      </c>
      <c r="I1918" s="44">
        <v>4</v>
      </c>
      <c r="J1918" s="75">
        <v>0</v>
      </c>
      <c r="K1918" s="74">
        <v>0.35899999999999999</v>
      </c>
      <c r="L1918" s="44">
        <v>4</v>
      </c>
      <c r="M1918" s="75">
        <v>0</v>
      </c>
      <c r="N1918" s="44">
        <v>0.312</v>
      </c>
      <c r="O1918" s="44">
        <v>4</v>
      </c>
      <c r="P1918" s="75">
        <v>0</v>
      </c>
      <c r="Q1918" s="80">
        <f t="shared" si="146"/>
        <v>0.44233333333333341</v>
      </c>
      <c r="R1918" s="88">
        <f t="shared" si="146"/>
        <v>4</v>
      </c>
      <c r="T1918" s="74">
        <v>0.76500000000000001</v>
      </c>
      <c r="U1918" s="44">
        <v>7</v>
      </c>
      <c r="V1918" s="44">
        <v>0</v>
      </c>
      <c r="W1918" s="44">
        <v>217.000001</v>
      </c>
      <c r="X1918" s="44">
        <v>23</v>
      </c>
      <c r="Y1918" s="44">
        <v>0</v>
      </c>
      <c r="Z1918" s="44">
        <v>23</v>
      </c>
      <c r="AA1918" s="44">
        <v>0</v>
      </c>
      <c r="AB1918" s="44">
        <v>23</v>
      </c>
      <c r="AC1918" s="44">
        <v>237</v>
      </c>
      <c r="AD1918" s="44">
        <v>23</v>
      </c>
      <c r="AE1918" s="44">
        <v>110.34342098783651</v>
      </c>
      <c r="AF1918" s="44">
        <v>4</v>
      </c>
      <c r="AG1918" s="75">
        <v>1</v>
      </c>
      <c r="AH1918" s="74">
        <v>0.81299999999999994</v>
      </c>
      <c r="AI1918" s="44">
        <v>7</v>
      </c>
      <c r="AJ1918" s="44">
        <v>0</v>
      </c>
      <c r="AK1918" s="44">
        <v>217.000001</v>
      </c>
      <c r="AL1918" s="44">
        <v>23</v>
      </c>
      <c r="AM1918" s="44">
        <v>0</v>
      </c>
      <c r="AN1918" s="44">
        <v>23</v>
      </c>
      <c r="AO1918" s="44">
        <v>0</v>
      </c>
      <c r="AP1918" s="44">
        <v>23</v>
      </c>
      <c r="AQ1918" s="44">
        <v>237</v>
      </c>
      <c r="AR1918" s="44">
        <v>23</v>
      </c>
      <c r="AS1918" s="44">
        <v>110.34342098783651</v>
      </c>
      <c r="AT1918" s="44">
        <v>4</v>
      </c>
      <c r="AU1918" s="75">
        <v>1</v>
      </c>
      <c r="AW1918">
        <v>7</v>
      </c>
      <c r="AX1918">
        <v>0</v>
      </c>
      <c r="AY1918">
        <v>217.000001</v>
      </c>
      <c r="AZ1918">
        <v>23</v>
      </c>
      <c r="BA1918">
        <v>0</v>
      </c>
      <c r="BB1918">
        <v>23</v>
      </c>
      <c r="BC1918">
        <v>0</v>
      </c>
      <c r="BD1918">
        <v>23</v>
      </c>
      <c r="BE1918">
        <v>237</v>
      </c>
      <c r="BF1918">
        <v>23</v>
      </c>
      <c r="BG1918">
        <v>110.34342098783651</v>
      </c>
      <c r="BH1918">
        <v>4</v>
      </c>
      <c r="BI1918">
        <v>1</v>
      </c>
      <c r="BJ1918" s="74">
        <f t="shared" si="145"/>
        <v>0.78899999999999992</v>
      </c>
      <c r="BK1918" s="92">
        <f t="shared" si="147"/>
        <v>7</v>
      </c>
      <c r="BN1918" s="67">
        <f t="shared" si="148"/>
        <v>0.34666666666666651</v>
      </c>
      <c r="BO1918" s="9">
        <f t="shared" si="149"/>
        <v>3</v>
      </c>
      <c r="BQ1918">
        <v>0.312</v>
      </c>
      <c r="BR1918">
        <v>0.312</v>
      </c>
      <c r="BT1918">
        <v>0.23400000000000001</v>
      </c>
      <c r="BU1918">
        <v>7</v>
      </c>
      <c r="BV1918">
        <v>0</v>
      </c>
      <c r="BW1918">
        <v>217.000001</v>
      </c>
      <c r="BX1918">
        <v>23</v>
      </c>
      <c r="BY1918">
        <v>0</v>
      </c>
      <c r="BZ1918">
        <v>23</v>
      </c>
      <c r="CA1918">
        <v>0</v>
      </c>
      <c r="CB1918">
        <v>23</v>
      </c>
      <c r="CC1918">
        <v>237</v>
      </c>
      <c r="CD1918">
        <v>23</v>
      </c>
      <c r="CE1918">
        <v>110.34342098783651</v>
      </c>
      <c r="CF1918">
        <v>4</v>
      </c>
      <c r="CG1918">
        <v>1</v>
      </c>
      <c r="CM1918">
        <v>0.23400000000000001</v>
      </c>
      <c r="CQ1918" t="s">
        <v>162</v>
      </c>
      <c r="CR1918" t="s">
        <v>173</v>
      </c>
      <c r="CS1918" t="s">
        <v>183</v>
      </c>
      <c r="CT1918">
        <v>217.000001</v>
      </c>
      <c r="CU1918">
        <v>23</v>
      </c>
      <c r="CV1918">
        <v>0</v>
      </c>
      <c r="CW1918">
        <v>23</v>
      </c>
      <c r="CX1918">
        <v>0</v>
      </c>
      <c r="CY1918">
        <v>23</v>
      </c>
      <c r="CZ1918">
        <v>237</v>
      </c>
      <c r="DA1918">
        <v>23</v>
      </c>
      <c r="DB1918">
        <v>110.34342098783651</v>
      </c>
      <c r="DC1918">
        <v>4</v>
      </c>
      <c r="DD1918">
        <v>1</v>
      </c>
      <c r="DF1918">
        <v>0.23400000000000001</v>
      </c>
    </row>
    <row r="1919" spans="1:110" x14ac:dyDescent="0.25">
      <c r="A1919" s="74">
        <v>4</v>
      </c>
      <c r="B1919" s="44">
        <v>1</v>
      </c>
      <c r="C1919" s="44">
        <v>0</v>
      </c>
      <c r="D1919" s="44">
        <v>12</v>
      </c>
      <c r="E1919" s="44">
        <v>0.49626830289156798</v>
      </c>
      <c r="F1919" s="44">
        <v>1705.43392499999</v>
      </c>
      <c r="G1919" s="75">
        <v>164.83</v>
      </c>
      <c r="H1919" s="74">
        <v>0.54600000000000004</v>
      </c>
      <c r="I1919" s="44">
        <v>4</v>
      </c>
      <c r="J1919" s="75">
        <v>0</v>
      </c>
      <c r="K1919" s="74">
        <v>0.35899999999999999</v>
      </c>
      <c r="L1919" s="44">
        <v>4</v>
      </c>
      <c r="M1919" s="75">
        <v>0</v>
      </c>
      <c r="N1919" s="44">
        <v>0.375</v>
      </c>
      <c r="O1919" s="44">
        <v>4</v>
      </c>
      <c r="P1919" s="75">
        <v>0</v>
      </c>
      <c r="Q1919" s="80">
        <f t="shared" si="146"/>
        <v>0.42666666666666669</v>
      </c>
      <c r="R1919" s="88">
        <f t="shared" si="146"/>
        <v>4</v>
      </c>
      <c r="T1919" s="74">
        <v>0.78100000000000003</v>
      </c>
      <c r="U1919" s="44">
        <v>7</v>
      </c>
      <c r="V1919" s="44">
        <v>0</v>
      </c>
      <c r="W1919" s="44">
        <v>216.99999999999997</v>
      </c>
      <c r="X1919" s="44">
        <v>23</v>
      </c>
      <c r="Y1919" s="44">
        <v>0</v>
      </c>
      <c r="Z1919" s="44">
        <v>23</v>
      </c>
      <c r="AA1919" s="44">
        <v>0</v>
      </c>
      <c r="AB1919" s="44">
        <v>23</v>
      </c>
      <c r="AC1919" s="44">
        <v>237</v>
      </c>
      <c r="AD1919" s="44">
        <v>23</v>
      </c>
      <c r="AE1919" s="44">
        <v>109.94278824872322</v>
      </c>
      <c r="AF1919" s="44">
        <v>4</v>
      </c>
      <c r="AG1919" s="75">
        <v>1</v>
      </c>
      <c r="AH1919" s="74">
        <v>0.81299999999999994</v>
      </c>
      <c r="AI1919" s="44">
        <v>7</v>
      </c>
      <c r="AJ1919" s="44">
        <v>0</v>
      </c>
      <c r="AK1919" s="44">
        <v>216.99999999999997</v>
      </c>
      <c r="AL1919" s="44">
        <v>23</v>
      </c>
      <c r="AM1919" s="44">
        <v>0</v>
      </c>
      <c r="AN1919" s="44">
        <v>23</v>
      </c>
      <c r="AO1919" s="44">
        <v>0</v>
      </c>
      <c r="AP1919" s="44">
        <v>23</v>
      </c>
      <c r="AQ1919" s="44">
        <v>237</v>
      </c>
      <c r="AR1919" s="44">
        <v>23</v>
      </c>
      <c r="AS1919" s="44">
        <v>109.94278824872322</v>
      </c>
      <c r="AT1919" s="44">
        <v>4</v>
      </c>
      <c r="AU1919" s="75">
        <v>1</v>
      </c>
      <c r="AW1919">
        <v>7</v>
      </c>
      <c r="AX1919">
        <v>0</v>
      </c>
      <c r="AY1919">
        <v>216.99999999999997</v>
      </c>
      <c r="AZ1919">
        <v>23</v>
      </c>
      <c r="BA1919">
        <v>0</v>
      </c>
      <c r="BB1919">
        <v>23</v>
      </c>
      <c r="BC1919">
        <v>0</v>
      </c>
      <c r="BD1919">
        <v>23</v>
      </c>
      <c r="BE1919">
        <v>237</v>
      </c>
      <c r="BF1919">
        <v>23</v>
      </c>
      <c r="BG1919">
        <v>109.94278824872322</v>
      </c>
      <c r="BH1919">
        <v>4</v>
      </c>
      <c r="BI1919">
        <v>1</v>
      </c>
      <c r="BJ1919" s="74">
        <f t="shared" si="145"/>
        <v>0.79699999999999993</v>
      </c>
      <c r="BK1919" s="92">
        <f t="shared" si="147"/>
        <v>7</v>
      </c>
      <c r="BN1919" s="67">
        <f t="shared" si="148"/>
        <v>0.37033333333333324</v>
      </c>
      <c r="BO1919" s="9">
        <f t="shared" si="149"/>
        <v>3</v>
      </c>
      <c r="BQ1919">
        <v>0.29699999999999999</v>
      </c>
      <c r="BR1919">
        <v>0.29699999999999999</v>
      </c>
      <c r="BT1919">
        <v>0.23499999999999999</v>
      </c>
      <c r="BU1919">
        <v>7</v>
      </c>
      <c r="BV1919">
        <v>0</v>
      </c>
      <c r="BW1919">
        <v>216.99999999999997</v>
      </c>
      <c r="BX1919">
        <v>23</v>
      </c>
      <c r="BY1919">
        <v>0</v>
      </c>
      <c r="BZ1919">
        <v>23</v>
      </c>
      <c r="CA1919">
        <v>0</v>
      </c>
      <c r="CB1919">
        <v>23</v>
      </c>
      <c r="CC1919">
        <v>237</v>
      </c>
      <c r="CD1919">
        <v>23</v>
      </c>
      <c r="CE1919">
        <v>109.94278824872322</v>
      </c>
      <c r="CF1919">
        <v>4</v>
      </c>
      <c r="CG1919">
        <v>1</v>
      </c>
      <c r="CM1919">
        <v>0.23499999999999999</v>
      </c>
      <c r="CQ1919" t="s">
        <v>162</v>
      </c>
      <c r="CR1919" t="s">
        <v>177</v>
      </c>
      <c r="CS1919" t="s">
        <v>183</v>
      </c>
      <c r="CT1919">
        <v>216.99999999999997</v>
      </c>
      <c r="CU1919">
        <v>23</v>
      </c>
      <c r="CV1919">
        <v>0</v>
      </c>
      <c r="CW1919">
        <v>23</v>
      </c>
      <c r="CX1919">
        <v>0</v>
      </c>
      <c r="CY1919">
        <v>23</v>
      </c>
      <c r="CZ1919">
        <v>237</v>
      </c>
      <c r="DA1919">
        <v>23</v>
      </c>
      <c r="DB1919">
        <v>109.94278824872322</v>
      </c>
      <c r="DC1919">
        <v>4</v>
      </c>
      <c r="DD1919">
        <v>1</v>
      </c>
      <c r="DF1919">
        <v>0.25</v>
      </c>
    </row>
    <row r="1920" spans="1:110" x14ac:dyDescent="0.25">
      <c r="A1920" s="74">
        <v>4</v>
      </c>
      <c r="B1920" s="44">
        <v>1</v>
      </c>
      <c r="C1920" s="44">
        <v>1</v>
      </c>
      <c r="D1920" s="44">
        <v>0</v>
      </c>
      <c r="E1920" s="44">
        <v>-0.36342793059088802</v>
      </c>
      <c r="F1920" s="44">
        <v>1431.7421429999999</v>
      </c>
      <c r="G1920" s="75">
        <v>74.97</v>
      </c>
      <c r="H1920" s="74">
        <v>0.59399999999999997</v>
      </c>
      <c r="I1920" s="44">
        <v>4</v>
      </c>
      <c r="J1920" s="75">
        <v>0</v>
      </c>
      <c r="K1920" s="74">
        <v>0.34399999999999997</v>
      </c>
      <c r="L1920" s="44">
        <v>4</v>
      </c>
      <c r="M1920" s="75">
        <v>0</v>
      </c>
      <c r="N1920" s="44">
        <v>0.28100000000000003</v>
      </c>
      <c r="O1920" s="44">
        <v>4</v>
      </c>
      <c r="P1920" s="75">
        <v>0</v>
      </c>
      <c r="Q1920" s="80">
        <f t="shared" si="146"/>
        <v>0.40633333333333327</v>
      </c>
      <c r="R1920" s="88">
        <f t="shared" si="146"/>
        <v>4</v>
      </c>
      <c r="T1920" s="74">
        <v>0.81299999999999994</v>
      </c>
      <c r="U1920" s="44">
        <v>7</v>
      </c>
      <c r="V1920" s="44">
        <v>0</v>
      </c>
      <c r="W1920" s="44">
        <v>0</v>
      </c>
      <c r="X1920" s="44">
        <v>23</v>
      </c>
      <c r="Y1920" s="44">
        <v>217.000001</v>
      </c>
      <c r="Z1920" s="44">
        <v>23</v>
      </c>
      <c r="AA1920" s="44">
        <v>237</v>
      </c>
      <c r="AB1920" s="44">
        <v>23</v>
      </c>
      <c r="AC1920" s="44">
        <v>0</v>
      </c>
      <c r="AD1920" s="44">
        <v>23</v>
      </c>
      <c r="AE1920" s="44">
        <v>121.52910326950963</v>
      </c>
      <c r="AF1920" s="44">
        <v>4</v>
      </c>
      <c r="AG1920" s="75">
        <v>0.9</v>
      </c>
      <c r="AH1920" s="74">
        <v>0.84399999999999997</v>
      </c>
      <c r="AI1920" s="44">
        <v>7</v>
      </c>
      <c r="AJ1920" s="44">
        <v>0</v>
      </c>
      <c r="AK1920" s="44">
        <v>0</v>
      </c>
      <c r="AL1920" s="44">
        <v>23</v>
      </c>
      <c r="AM1920" s="44">
        <v>217.000001</v>
      </c>
      <c r="AN1920" s="44">
        <v>23</v>
      </c>
      <c r="AO1920" s="44">
        <v>237</v>
      </c>
      <c r="AP1920" s="44">
        <v>23</v>
      </c>
      <c r="AQ1920" s="44">
        <v>0</v>
      </c>
      <c r="AR1920" s="44">
        <v>23</v>
      </c>
      <c r="AS1920" s="44">
        <v>121.52910326950963</v>
      </c>
      <c r="AT1920" s="44">
        <v>4</v>
      </c>
      <c r="AU1920" s="75">
        <v>0.9</v>
      </c>
      <c r="AW1920">
        <v>7</v>
      </c>
      <c r="AX1920">
        <v>0</v>
      </c>
      <c r="AY1920">
        <v>0</v>
      </c>
      <c r="AZ1920">
        <v>23</v>
      </c>
      <c r="BA1920">
        <v>217.000001</v>
      </c>
      <c r="BB1920">
        <v>23</v>
      </c>
      <c r="BC1920">
        <v>237</v>
      </c>
      <c r="BD1920">
        <v>23</v>
      </c>
      <c r="BE1920">
        <v>0</v>
      </c>
      <c r="BF1920">
        <v>23</v>
      </c>
      <c r="BG1920">
        <v>121.52910326950963</v>
      </c>
      <c r="BH1920">
        <v>4</v>
      </c>
      <c r="BI1920">
        <v>0.9</v>
      </c>
      <c r="BJ1920" s="74">
        <f t="shared" si="145"/>
        <v>0.82850000000000001</v>
      </c>
      <c r="BK1920" s="92">
        <f t="shared" si="147"/>
        <v>7</v>
      </c>
      <c r="BN1920" s="67">
        <f t="shared" si="148"/>
        <v>0.42216666666666675</v>
      </c>
      <c r="BO1920" s="9">
        <f t="shared" si="149"/>
        <v>3</v>
      </c>
      <c r="BQ1920">
        <v>0.312</v>
      </c>
      <c r="BR1920">
        <v>0.312</v>
      </c>
      <c r="BT1920">
        <v>0.25</v>
      </c>
      <c r="BU1920">
        <v>7</v>
      </c>
      <c r="BV1920">
        <v>0</v>
      </c>
      <c r="BW1920">
        <v>0</v>
      </c>
      <c r="BX1920">
        <v>23</v>
      </c>
      <c r="BY1920">
        <v>217.000001</v>
      </c>
      <c r="BZ1920">
        <v>23</v>
      </c>
      <c r="CA1920">
        <v>237</v>
      </c>
      <c r="CB1920">
        <v>23</v>
      </c>
      <c r="CC1920">
        <v>0</v>
      </c>
      <c r="CD1920">
        <v>23</v>
      </c>
      <c r="CE1920">
        <v>121.52910326950963</v>
      </c>
      <c r="CF1920">
        <v>4</v>
      </c>
      <c r="CG1920">
        <v>0.9</v>
      </c>
      <c r="CM1920">
        <v>0.25</v>
      </c>
      <c r="CQ1920" t="s">
        <v>162</v>
      </c>
      <c r="CR1920" t="s">
        <v>179</v>
      </c>
      <c r="CS1920" t="s">
        <v>183</v>
      </c>
      <c r="CT1920">
        <v>0</v>
      </c>
      <c r="CU1920">
        <v>23</v>
      </c>
      <c r="CV1920">
        <v>217.000001</v>
      </c>
      <c r="CW1920">
        <v>23</v>
      </c>
      <c r="CX1920">
        <v>237</v>
      </c>
      <c r="CY1920">
        <v>23</v>
      </c>
      <c r="CZ1920">
        <v>0</v>
      </c>
      <c r="DA1920">
        <v>23</v>
      </c>
      <c r="DB1920">
        <v>121.52910326950963</v>
      </c>
      <c r="DC1920">
        <v>4</v>
      </c>
      <c r="DD1920">
        <v>0.9</v>
      </c>
      <c r="DF1920">
        <v>0.26500000000000001</v>
      </c>
    </row>
    <row r="1921" spans="1:110" x14ac:dyDescent="0.25">
      <c r="A1921" s="74">
        <v>4</v>
      </c>
      <c r="B1921" s="44">
        <v>1</v>
      </c>
      <c r="C1921" s="44">
        <v>1</v>
      </c>
      <c r="D1921" s="44">
        <v>1</v>
      </c>
      <c r="E1921" s="44">
        <v>-0.26588992607902801</v>
      </c>
      <c r="F1921" s="44">
        <v>1464.9394044999999</v>
      </c>
      <c r="G1921" s="75">
        <v>83.02</v>
      </c>
      <c r="H1921" s="74">
        <v>0.59299999999999997</v>
      </c>
      <c r="I1921" s="44">
        <v>4</v>
      </c>
      <c r="J1921" s="75">
        <v>0</v>
      </c>
      <c r="K1921" s="74">
        <v>0.34399999999999997</v>
      </c>
      <c r="L1921" s="44">
        <v>4</v>
      </c>
      <c r="M1921" s="75">
        <v>0</v>
      </c>
      <c r="N1921" s="44">
        <v>0.36</v>
      </c>
      <c r="O1921" s="44">
        <v>4</v>
      </c>
      <c r="P1921" s="75">
        <v>0</v>
      </c>
      <c r="Q1921" s="80">
        <f t="shared" si="146"/>
        <v>0.43233333333333329</v>
      </c>
      <c r="R1921" s="88">
        <f t="shared" si="146"/>
        <v>4</v>
      </c>
      <c r="T1921" s="74">
        <v>0.92100000000000004</v>
      </c>
      <c r="U1921" s="44">
        <v>9</v>
      </c>
      <c r="V1921" s="44">
        <v>0</v>
      </c>
      <c r="W1921" s="44">
        <v>236.99999999999997</v>
      </c>
      <c r="X1921" s="44">
        <v>23</v>
      </c>
      <c r="Y1921" s="44">
        <v>80.140323069704422</v>
      </c>
      <c r="Z1921" s="44">
        <v>23</v>
      </c>
      <c r="AA1921" s="44">
        <v>0</v>
      </c>
      <c r="AB1921" s="44">
        <v>23</v>
      </c>
      <c r="AC1921" s="44">
        <v>216.99999999999997</v>
      </c>
      <c r="AD1921" s="44">
        <v>23</v>
      </c>
      <c r="AE1921" s="44">
        <v>114.80940479371515</v>
      </c>
      <c r="AF1921" s="44">
        <v>4</v>
      </c>
      <c r="AG1921" s="75">
        <v>1</v>
      </c>
      <c r="AH1921" s="74">
        <v>0.92200000000000004</v>
      </c>
      <c r="AI1921" s="44">
        <v>9</v>
      </c>
      <c r="AJ1921" s="44">
        <v>0</v>
      </c>
      <c r="AK1921" s="44">
        <v>236.99999999999997</v>
      </c>
      <c r="AL1921" s="44">
        <v>23</v>
      </c>
      <c r="AM1921" s="44">
        <v>80.140323069704422</v>
      </c>
      <c r="AN1921" s="44">
        <v>23</v>
      </c>
      <c r="AO1921" s="44">
        <v>0</v>
      </c>
      <c r="AP1921" s="44">
        <v>23</v>
      </c>
      <c r="AQ1921" s="44">
        <v>216.99999999999997</v>
      </c>
      <c r="AR1921" s="44">
        <v>23</v>
      </c>
      <c r="AS1921" s="44">
        <v>114.80940479371515</v>
      </c>
      <c r="AT1921" s="44">
        <v>4</v>
      </c>
      <c r="AU1921" s="75">
        <v>1</v>
      </c>
      <c r="AW1921">
        <v>9</v>
      </c>
      <c r="AX1921">
        <v>0</v>
      </c>
      <c r="AY1921">
        <v>236.99999999999997</v>
      </c>
      <c r="AZ1921">
        <v>23</v>
      </c>
      <c r="BA1921">
        <v>80.140323069704422</v>
      </c>
      <c r="BB1921">
        <v>23</v>
      </c>
      <c r="BC1921">
        <v>0</v>
      </c>
      <c r="BD1921">
        <v>23</v>
      </c>
      <c r="BE1921">
        <v>216.99999999999997</v>
      </c>
      <c r="BF1921">
        <v>23</v>
      </c>
      <c r="BG1921">
        <v>114.80940479371515</v>
      </c>
      <c r="BH1921">
        <v>4</v>
      </c>
      <c r="BI1921">
        <v>1</v>
      </c>
      <c r="BJ1921" s="74">
        <f t="shared" ref="BJ1921:BJ1985" si="150">AVERAGE(T1921,AH1921,AV1921)</f>
        <v>0.92149999999999999</v>
      </c>
      <c r="BK1921" s="92">
        <f t="shared" si="147"/>
        <v>9</v>
      </c>
      <c r="BN1921" s="67">
        <f t="shared" si="148"/>
        <v>0.48916666666666669</v>
      </c>
      <c r="BO1921" s="9">
        <f t="shared" si="149"/>
        <v>5</v>
      </c>
      <c r="BQ1921">
        <v>0.375</v>
      </c>
      <c r="BR1921">
        <v>0.375</v>
      </c>
      <c r="BT1921">
        <v>0.28100000000000003</v>
      </c>
      <c r="BU1921">
        <v>9</v>
      </c>
      <c r="BV1921">
        <v>0</v>
      </c>
      <c r="BW1921">
        <v>236.99999999999997</v>
      </c>
      <c r="BX1921">
        <v>23</v>
      </c>
      <c r="BY1921">
        <v>80.140323069704422</v>
      </c>
      <c r="BZ1921">
        <v>23</v>
      </c>
      <c r="CA1921">
        <v>0</v>
      </c>
      <c r="CB1921">
        <v>23</v>
      </c>
      <c r="CC1921">
        <v>216.99999999999997</v>
      </c>
      <c r="CD1921">
        <v>23</v>
      </c>
      <c r="CE1921">
        <v>114.80940479371515</v>
      </c>
      <c r="CF1921">
        <v>4</v>
      </c>
      <c r="CG1921">
        <v>1</v>
      </c>
      <c r="CM1921">
        <v>0.28100000000000003</v>
      </c>
      <c r="CQ1921" t="s">
        <v>162</v>
      </c>
      <c r="CR1921" t="s">
        <v>187</v>
      </c>
      <c r="CS1921" t="s">
        <v>242</v>
      </c>
      <c r="CT1921">
        <v>236.99999999999997</v>
      </c>
      <c r="CU1921">
        <v>23</v>
      </c>
      <c r="CV1921">
        <v>80.140323069704422</v>
      </c>
      <c r="CW1921">
        <v>23</v>
      </c>
      <c r="CX1921">
        <v>0</v>
      </c>
      <c r="CY1921">
        <v>23</v>
      </c>
      <c r="CZ1921">
        <v>216.99999999999997</v>
      </c>
      <c r="DA1921">
        <v>23</v>
      </c>
      <c r="DB1921">
        <v>114.80940479371515</v>
      </c>
      <c r="DC1921">
        <v>4</v>
      </c>
      <c r="DD1921">
        <v>1</v>
      </c>
      <c r="DF1921">
        <v>0.313</v>
      </c>
    </row>
    <row r="1922" spans="1:110" x14ac:dyDescent="0.25">
      <c r="A1922" s="74">
        <v>4</v>
      </c>
      <c r="B1922" s="44">
        <v>1</v>
      </c>
      <c r="C1922" s="44">
        <v>1</v>
      </c>
      <c r="D1922" s="44">
        <v>2</v>
      </c>
      <c r="E1922" s="44">
        <v>-0.16835192156715101</v>
      </c>
      <c r="F1922" s="44">
        <v>1498.1366659999901</v>
      </c>
      <c r="G1922" s="75">
        <v>91.07</v>
      </c>
      <c r="H1922" s="74">
        <v>0.54700000000000004</v>
      </c>
      <c r="I1922" s="44">
        <v>4</v>
      </c>
      <c r="J1922" s="75">
        <v>0</v>
      </c>
      <c r="K1922" s="74">
        <v>0.36</v>
      </c>
      <c r="L1922" s="44">
        <v>4</v>
      </c>
      <c r="M1922" s="75">
        <v>0</v>
      </c>
      <c r="N1922" s="44">
        <v>0.32800000000000001</v>
      </c>
      <c r="O1922" s="44">
        <v>4</v>
      </c>
      <c r="P1922" s="75">
        <v>0</v>
      </c>
      <c r="Q1922" s="80">
        <f t="shared" si="146"/>
        <v>0.41166666666666668</v>
      </c>
      <c r="R1922" s="88">
        <f t="shared" si="146"/>
        <v>4</v>
      </c>
      <c r="T1922" s="74">
        <v>0.875</v>
      </c>
      <c r="U1922" s="44">
        <v>9</v>
      </c>
      <c r="V1922" s="44">
        <v>0</v>
      </c>
      <c r="W1922" s="44">
        <v>237</v>
      </c>
      <c r="X1922" s="44">
        <v>23</v>
      </c>
      <c r="Y1922" s="44">
        <v>217.000001</v>
      </c>
      <c r="Z1922" s="44">
        <v>23</v>
      </c>
      <c r="AA1922" s="44">
        <v>0</v>
      </c>
      <c r="AB1922" s="44">
        <v>23</v>
      </c>
      <c r="AC1922" s="44">
        <v>80.19002022640818</v>
      </c>
      <c r="AD1922" s="44">
        <v>23</v>
      </c>
      <c r="AE1922" s="44">
        <v>114.45981268487772</v>
      </c>
      <c r="AF1922" s="44">
        <v>4</v>
      </c>
      <c r="AG1922" s="75">
        <v>1</v>
      </c>
      <c r="AH1922" s="74">
        <v>0.93799999999999994</v>
      </c>
      <c r="AI1922" s="44">
        <v>9</v>
      </c>
      <c r="AJ1922" s="44">
        <v>0</v>
      </c>
      <c r="AK1922" s="44">
        <v>237</v>
      </c>
      <c r="AL1922" s="44">
        <v>23</v>
      </c>
      <c r="AM1922" s="44">
        <v>217.000001</v>
      </c>
      <c r="AN1922" s="44">
        <v>23</v>
      </c>
      <c r="AO1922" s="44">
        <v>0</v>
      </c>
      <c r="AP1922" s="44">
        <v>23</v>
      </c>
      <c r="AQ1922" s="44">
        <v>80.19002022640818</v>
      </c>
      <c r="AR1922" s="44">
        <v>23</v>
      </c>
      <c r="AS1922" s="44">
        <v>114.45981268487772</v>
      </c>
      <c r="AT1922" s="44">
        <v>4</v>
      </c>
      <c r="AU1922" s="75">
        <v>1</v>
      </c>
      <c r="AW1922">
        <v>9</v>
      </c>
      <c r="AX1922">
        <v>0</v>
      </c>
      <c r="AY1922">
        <v>237</v>
      </c>
      <c r="AZ1922">
        <v>23</v>
      </c>
      <c r="BA1922">
        <v>217.000001</v>
      </c>
      <c r="BB1922">
        <v>23</v>
      </c>
      <c r="BC1922">
        <v>0</v>
      </c>
      <c r="BD1922">
        <v>23</v>
      </c>
      <c r="BE1922">
        <v>80.19002022640818</v>
      </c>
      <c r="BF1922">
        <v>23</v>
      </c>
      <c r="BG1922">
        <v>114.45981268487772</v>
      </c>
      <c r="BH1922">
        <v>4</v>
      </c>
      <c r="BI1922">
        <v>1</v>
      </c>
      <c r="BJ1922" s="74">
        <f t="shared" si="150"/>
        <v>0.90649999999999997</v>
      </c>
      <c r="BK1922" s="92">
        <f t="shared" si="147"/>
        <v>9</v>
      </c>
      <c r="BN1922" s="67">
        <f t="shared" si="148"/>
        <v>0.49483333333333329</v>
      </c>
      <c r="BO1922" s="9">
        <f t="shared" si="149"/>
        <v>5</v>
      </c>
      <c r="BQ1922">
        <v>0.437</v>
      </c>
      <c r="BR1922">
        <v>0.437</v>
      </c>
      <c r="BT1922">
        <v>0.313</v>
      </c>
      <c r="BU1922">
        <v>9</v>
      </c>
      <c r="BV1922">
        <v>0</v>
      </c>
      <c r="BW1922">
        <v>237</v>
      </c>
      <c r="BX1922">
        <v>23</v>
      </c>
      <c r="BY1922">
        <v>217.000001</v>
      </c>
      <c r="BZ1922">
        <v>23</v>
      </c>
      <c r="CA1922">
        <v>0</v>
      </c>
      <c r="CB1922">
        <v>23</v>
      </c>
      <c r="CC1922">
        <v>80.19002022640818</v>
      </c>
      <c r="CD1922">
        <v>23</v>
      </c>
      <c r="CE1922">
        <v>114.45981268487772</v>
      </c>
      <c r="CF1922">
        <v>4</v>
      </c>
      <c r="CG1922">
        <v>1</v>
      </c>
      <c r="CM1922">
        <v>0.313</v>
      </c>
      <c r="CQ1922" t="s">
        <v>162</v>
      </c>
      <c r="CR1922" t="s">
        <v>176</v>
      </c>
      <c r="CS1922" t="s">
        <v>242</v>
      </c>
      <c r="CT1922">
        <v>237</v>
      </c>
      <c r="CU1922">
        <v>23</v>
      </c>
      <c r="CV1922">
        <v>217.000001</v>
      </c>
      <c r="CW1922">
        <v>23</v>
      </c>
      <c r="CX1922">
        <v>0</v>
      </c>
      <c r="CY1922">
        <v>23</v>
      </c>
      <c r="CZ1922">
        <v>80.19002022640818</v>
      </c>
      <c r="DA1922">
        <v>23</v>
      </c>
      <c r="DB1922">
        <v>114.45981268487772</v>
      </c>
      <c r="DC1922">
        <v>4</v>
      </c>
      <c r="DD1922">
        <v>1</v>
      </c>
      <c r="DF1922">
        <v>0.28100000000000003</v>
      </c>
    </row>
    <row r="1923" spans="1:110" x14ac:dyDescent="0.25">
      <c r="A1923" s="74">
        <v>4</v>
      </c>
      <c r="B1923" s="44">
        <v>1</v>
      </c>
      <c r="C1923" s="44">
        <v>1</v>
      </c>
      <c r="D1923" s="44">
        <v>3</v>
      </c>
      <c r="E1923" s="44">
        <v>-7.0813917055257095E-2</v>
      </c>
      <c r="F1923" s="44">
        <v>1531.3339275000001</v>
      </c>
      <c r="G1923" s="75">
        <v>99.12</v>
      </c>
      <c r="H1923" s="74">
        <v>0.60899999999999999</v>
      </c>
      <c r="I1923" s="44">
        <v>4</v>
      </c>
      <c r="J1923" s="75">
        <v>0</v>
      </c>
      <c r="K1923" s="74">
        <v>0.32800000000000001</v>
      </c>
      <c r="L1923" s="44">
        <v>4</v>
      </c>
      <c r="M1923" s="75">
        <v>0</v>
      </c>
      <c r="N1923" s="44">
        <v>0.313</v>
      </c>
      <c r="O1923" s="44">
        <v>4</v>
      </c>
      <c r="P1923" s="75">
        <v>0</v>
      </c>
      <c r="Q1923" s="80">
        <f t="shared" si="146"/>
        <v>0.41666666666666669</v>
      </c>
      <c r="R1923" s="88">
        <f t="shared" si="146"/>
        <v>4</v>
      </c>
      <c r="T1923" s="74">
        <v>0.89100000000000001</v>
      </c>
      <c r="U1923" s="44">
        <v>9</v>
      </c>
      <c r="V1923" s="44">
        <v>0</v>
      </c>
      <c r="W1923" s="44">
        <v>237</v>
      </c>
      <c r="X1923" s="44">
        <v>23</v>
      </c>
      <c r="Y1923" s="44">
        <v>217.000001</v>
      </c>
      <c r="Z1923" s="44">
        <v>23</v>
      </c>
      <c r="AA1923" s="44">
        <v>0</v>
      </c>
      <c r="AB1923" s="44">
        <v>23</v>
      </c>
      <c r="AC1923" s="44">
        <v>80.772192295890164</v>
      </c>
      <c r="AD1923" s="44">
        <v>23</v>
      </c>
      <c r="AE1923" s="44">
        <v>114.73989533334382</v>
      </c>
      <c r="AF1923" s="44">
        <v>4</v>
      </c>
      <c r="AG1923" s="75">
        <v>1</v>
      </c>
      <c r="AH1923" s="74">
        <v>0.92200000000000004</v>
      </c>
      <c r="AI1923" s="44">
        <v>9</v>
      </c>
      <c r="AJ1923" s="44">
        <v>0</v>
      </c>
      <c r="AK1923" s="44">
        <v>237</v>
      </c>
      <c r="AL1923" s="44">
        <v>23</v>
      </c>
      <c r="AM1923" s="44">
        <v>217.000001</v>
      </c>
      <c r="AN1923" s="44">
        <v>23</v>
      </c>
      <c r="AO1923" s="44">
        <v>0</v>
      </c>
      <c r="AP1923" s="44">
        <v>23</v>
      </c>
      <c r="AQ1923" s="44">
        <v>80.772192295890164</v>
      </c>
      <c r="AR1923" s="44">
        <v>23</v>
      </c>
      <c r="AS1923" s="44">
        <v>114.73989533334382</v>
      </c>
      <c r="AT1923" s="44">
        <v>4</v>
      </c>
      <c r="AU1923" s="75">
        <v>1</v>
      </c>
      <c r="AW1923">
        <v>9</v>
      </c>
      <c r="AX1923">
        <v>0</v>
      </c>
      <c r="AY1923">
        <v>237</v>
      </c>
      <c r="AZ1923">
        <v>23</v>
      </c>
      <c r="BA1923">
        <v>217.000001</v>
      </c>
      <c r="BB1923">
        <v>23</v>
      </c>
      <c r="BC1923">
        <v>0</v>
      </c>
      <c r="BD1923">
        <v>23</v>
      </c>
      <c r="BE1923">
        <v>80.772192295890164</v>
      </c>
      <c r="BF1923">
        <v>23</v>
      </c>
      <c r="BG1923">
        <v>114.73989533334382</v>
      </c>
      <c r="BH1923">
        <v>4</v>
      </c>
      <c r="BI1923">
        <v>1</v>
      </c>
      <c r="BJ1923" s="74">
        <f t="shared" si="150"/>
        <v>0.90650000000000008</v>
      </c>
      <c r="BK1923" s="92">
        <f t="shared" si="147"/>
        <v>9</v>
      </c>
      <c r="BN1923" s="67">
        <f t="shared" si="148"/>
        <v>0.4898333333333334</v>
      </c>
      <c r="BO1923" s="9">
        <f t="shared" si="149"/>
        <v>5</v>
      </c>
      <c r="BQ1923">
        <v>0.36</v>
      </c>
      <c r="BR1923">
        <v>0.36</v>
      </c>
      <c r="BT1923">
        <v>0.28100000000000003</v>
      </c>
      <c r="BU1923">
        <v>9</v>
      </c>
      <c r="BV1923">
        <v>0</v>
      </c>
      <c r="BW1923">
        <v>237</v>
      </c>
      <c r="BX1923">
        <v>23</v>
      </c>
      <c r="BY1923">
        <v>217.000001</v>
      </c>
      <c r="BZ1923">
        <v>23</v>
      </c>
      <c r="CA1923">
        <v>0</v>
      </c>
      <c r="CB1923">
        <v>23</v>
      </c>
      <c r="CC1923">
        <v>80.772192295890164</v>
      </c>
      <c r="CD1923">
        <v>23</v>
      </c>
      <c r="CE1923">
        <v>114.73989533334382</v>
      </c>
      <c r="CF1923">
        <v>4</v>
      </c>
      <c r="CG1923">
        <v>1</v>
      </c>
      <c r="CM1923">
        <v>0.28100000000000003</v>
      </c>
      <c r="CQ1923" t="s">
        <v>162</v>
      </c>
      <c r="CR1923" t="s">
        <v>176</v>
      </c>
      <c r="CS1923" t="s">
        <v>242</v>
      </c>
      <c r="CT1923">
        <v>237</v>
      </c>
      <c r="CU1923">
        <v>23</v>
      </c>
      <c r="CV1923">
        <v>217.000001</v>
      </c>
      <c r="CW1923">
        <v>23</v>
      </c>
      <c r="CX1923">
        <v>0</v>
      </c>
      <c r="CY1923">
        <v>23</v>
      </c>
      <c r="CZ1923">
        <v>80.772192295890164</v>
      </c>
      <c r="DA1923">
        <v>23</v>
      </c>
      <c r="DB1923">
        <v>114.73989533334382</v>
      </c>
      <c r="DC1923">
        <v>4</v>
      </c>
      <c r="DD1923">
        <v>1</v>
      </c>
      <c r="DF1923">
        <v>0.28100000000000003</v>
      </c>
    </row>
    <row r="1924" spans="1:110" x14ac:dyDescent="0.25">
      <c r="A1924" s="74">
        <v>4</v>
      </c>
      <c r="B1924" s="44">
        <v>1</v>
      </c>
      <c r="C1924" s="44">
        <v>1</v>
      </c>
      <c r="D1924" s="44">
        <v>4</v>
      </c>
      <c r="E1924" s="44">
        <v>2.67240874566026E-2</v>
      </c>
      <c r="F1924" s="44">
        <v>1564.531189</v>
      </c>
      <c r="G1924" s="75">
        <v>107.17</v>
      </c>
      <c r="H1924" s="74">
        <v>0.56299999999999994</v>
      </c>
      <c r="I1924" s="44">
        <v>4</v>
      </c>
      <c r="J1924" s="75">
        <v>0</v>
      </c>
      <c r="K1924" s="74">
        <v>0.34300000000000003</v>
      </c>
      <c r="L1924" s="44">
        <v>4</v>
      </c>
      <c r="M1924" s="75">
        <v>0</v>
      </c>
      <c r="N1924" s="44">
        <v>0.32800000000000001</v>
      </c>
      <c r="O1924" s="44">
        <v>4</v>
      </c>
      <c r="P1924" s="75">
        <v>0</v>
      </c>
      <c r="Q1924" s="80">
        <f t="shared" si="146"/>
        <v>0.41133333333333333</v>
      </c>
      <c r="R1924" s="88">
        <f t="shared" si="146"/>
        <v>4</v>
      </c>
      <c r="T1924" s="74">
        <v>0.90600000000000003</v>
      </c>
      <c r="U1924" s="44">
        <v>9</v>
      </c>
      <c r="V1924" s="44">
        <v>0</v>
      </c>
      <c r="W1924" s="44">
        <v>237</v>
      </c>
      <c r="X1924" s="44">
        <v>23</v>
      </c>
      <c r="Y1924" s="44">
        <v>217</v>
      </c>
      <c r="Z1924" s="44">
        <v>23</v>
      </c>
      <c r="AA1924" s="44">
        <v>0</v>
      </c>
      <c r="AB1924" s="44">
        <v>23</v>
      </c>
      <c r="AC1924" s="44">
        <v>81.329570061290312</v>
      </c>
      <c r="AD1924" s="44">
        <v>23</v>
      </c>
      <c r="AE1924" s="44">
        <v>115.00258888877198</v>
      </c>
      <c r="AF1924" s="44">
        <v>4</v>
      </c>
      <c r="AG1924" s="75">
        <v>1</v>
      </c>
      <c r="AH1924" s="74">
        <v>0.93799999999999994</v>
      </c>
      <c r="AI1924" s="44">
        <v>9</v>
      </c>
      <c r="AJ1924" s="44">
        <v>0</v>
      </c>
      <c r="AK1924" s="44">
        <v>237</v>
      </c>
      <c r="AL1924" s="44">
        <v>23</v>
      </c>
      <c r="AM1924" s="44">
        <v>217</v>
      </c>
      <c r="AN1924" s="44">
        <v>23</v>
      </c>
      <c r="AO1924" s="44">
        <v>0</v>
      </c>
      <c r="AP1924" s="44">
        <v>23</v>
      </c>
      <c r="AQ1924" s="44">
        <v>81.329570061290312</v>
      </c>
      <c r="AR1924" s="44">
        <v>23</v>
      </c>
      <c r="AS1924" s="44">
        <v>115.00258888877198</v>
      </c>
      <c r="AT1924" s="44">
        <v>4</v>
      </c>
      <c r="AU1924" s="75">
        <v>1</v>
      </c>
      <c r="AW1924">
        <v>9</v>
      </c>
      <c r="AX1924">
        <v>0</v>
      </c>
      <c r="AY1924">
        <v>237</v>
      </c>
      <c r="AZ1924">
        <v>23</v>
      </c>
      <c r="BA1924">
        <v>217</v>
      </c>
      <c r="BB1924">
        <v>23</v>
      </c>
      <c r="BC1924">
        <v>0</v>
      </c>
      <c r="BD1924">
        <v>23</v>
      </c>
      <c r="BE1924">
        <v>81.329570061290312</v>
      </c>
      <c r="BF1924">
        <v>23</v>
      </c>
      <c r="BG1924">
        <v>115.00258888877198</v>
      </c>
      <c r="BH1924">
        <v>4</v>
      </c>
      <c r="BI1924">
        <v>1</v>
      </c>
      <c r="BJ1924" s="74">
        <f t="shared" si="150"/>
        <v>0.92199999999999993</v>
      </c>
      <c r="BK1924" s="92">
        <f t="shared" si="147"/>
        <v>9</v>
      </c>
      <c r="BN1924" s="67">
        <f t="shared" si="148"/>
        <v>0.5106666666666666</v>
      </c>
      <c r="BO1924" s="9">
        <f t="shared" si="149"/>
        <v>5</v>
      </c>
      <c r="BQ1924">
        <v>0.45400000000000001</v>
      </c>
      <c r="BR1924">
        <v>0.45400000000000001</v>
      </c>
      <c r="BT1924">
        <v>0.28100000000000003</v>
      </c>
      <c r="BU1924">
        <v>9</v>
      </c>
      <c r="BV1924">
        <v>0</v>
      </c>
      <c r="BW1924">
        <v>237</v>
      </c>
      <c r="BX1924">
        <v>23</v>
      </c>
      <c r="BY1924">
        <v>217</v>
      </c>
      <c r="BZ1924">
        <v>23</v>
      </c>
      <c r="CA1924">
        <v>0</v>
      </c>
      <c r="CB1924">
        <v>23</v>
      </c>
      <c r="CC1924">
        <v>81.329570061290312</v>
      </c>
      <c r="CD1924">
        <v>23</v>
      </c>
      <c r="CE1924">
        <v>115.00258888877198</v>
      </c>
      <c r="CF1924">
        <v>4</v>
      </c>
      <c r="CG1924">
        <v>1</v>
      </c>
      <c r="CM1924">
        <v>0.28100000000000003</v>
      </c>
      <c r="CQ1924" t="s">
        <v>162</v>
      </c>
      <c r="CR1924" t="s">
        <v>182</v>
      </c>
      <c r="CS1924" t="s">
        <v>242</v>
      </c>
      <c r="CT1924">
        <v>237</v>
      </c>
      <c r="CU1924">
        <v>23</v>
      </c>
      <c r="CV1924">
        <v>217</v>
      </c>
      <c r="CW1924">
        <v>23</v>
      </c>
      <c r="CX1924">
        <v>0</v>
      </c>
      <c r="CY1924">
        <v>23</v>
      </c>
      <c r="CZ1924">
        <v>81.329570061290312</v>
      </c>
      <c r="DA1924">
        <v>23</v>
      </c>
      <c r="DB1924">
        <v>115.00258888877198</v>
      </c>
      <c r="DC1924">
        <v>4</v>
      </c>
      <c r="DD1924">
        <v>1</v>
      </c>
      <c r="DF1924">
        <v>0.29699999999999999</v>
      </c>
    </row>
    <row r="1925" spans="1:110" x14ac:dyDescent="0.25">
      <c r="A1925" s="74">
        <v>4</v>
      </c>
      <c r="B1925" s="44">
        <v>1</v>
      </c>
      <c r="C1925" s="44">
        <v>1</v>
      </c>
      <c r="D1925" s="44">
        <v>5</v>
      </c>
      <c r="E1925" s="44">
        <v>0.124262091968479</v>
      </c>
      <c r="F1925" s="44">
        <v>1597.7284505</v>
      </c>
      <c r="G1925" s="75">
        <v>115.22</v>
      </c>
      <c r="H1925" s="74">
        <v>0.625</v>
      </c>
      <c r="I1925" s="44">
        <v>4</v>
      </c>
      <c r="J1925" s="75">
        <v>0</v>
      </c>
      <c r="K1925" s="74">
        <v>0.34399999999999997</v>
      </c>
      <c r="L1925" s="44">
        <v>4</v>
      </c>
      <c r="M1925" s="75">
        <v>0</v>
      </c>
      <c r="N1925" s="44">
        <v>0.375</v>
      </c>
      <c r="O1925" s="44">
        <v>4</v>
      </c>
      <c r="P1925" s="75">
        <v>0</v>
      </c>
      <c r="Q1925" s="80">
        <f t="shared" si="146"/>
        <v>0.44799999999999995</v>
      </c>
      <c r="R1925" s="88">
        <f t="shared" si="146"/>
        <v>4</v>
      </c>
      <c r="T1925" s="74">
        <v>0.89</v>
      </c>
      <c r="U1925" s="44">
        <v>9</v>
      </c>
      <c r="V1925" s="44">
        <v>0</v>
      </c>
      <c r="W1925" s="44">
        <v>237</v>
      </c>
      <c r="X1925" s="44">
        <v>23</v>
      </c>
      <c r="Y1925" s="44">
        <v>217.000001</v>
      </c>
      <c r="Z1925" s="44">
        <v>23</v>
      </c>
      <c r="AA1925" s="44">
        <v>0</v>
      </c>
      <c r="AB1925" s="44">
        <v>23</v>
      </c>
      <c r="AC1925" s="44">
        <v>81.866048819360984</v>
      </c>
      <c r="AD1925" s="44">
        <v>23</v>
      </c>
      <c r="AE1925" s="44">
        <v>115.24931312390105</v>
      </c>
      <c r="AF1925" s="44">
        <v>4</v>
      </c>
      <c r="AG1925" s="75">
        <v>1</v>
      </c>
      <c r="AH1925" s="74">
        <v>0.92200000000000004</v>
      </c>
      <c r="AI1925" s="44">
        <v>9</v>
      </c>
      <c r="AJ1925" s="44">
        <v>0</v>
      </c>
      <c r="AK1925" s="44">
        <v>237</v>
      </c>
      <c r="AL1925" s="44">
        <v>23</v>
      </c>
      <c r="AM1925" s="44">
        <v>217.000001</v>
      </c>
      <c r="AN1925" s="44">
        <v>23</v>
      </c>
      <c r="AO1925" s="44">
        <v>0</v>
      </c>
      <c r="AP1925" s="44">
        <v>23</v>
      </c>
      <c r="AQ1925" s="44">
        <v>81.866048819360984</v>
      </c>
      <c r="AR1925" s="44">
        <v>23</v>
      </c>
      <c r="AS1925" s="44">
        <v>115.24931312390105</v>
      </c>
      <c r="AT1925" s="44">
        <v>4</v>
      </c>
      <c r="AU1925" s="75">
        <v>1</v>
      </c>
      <c r="AW1925">
        <v>9</v>
      </c>
      <c r="AX1925">
        <v>0</v>
      </c>
      <c r="AY1925">
        <v>237</v>
      </c>
      <c r="AZ1925">
        <v>23</v>
      </c>
      <c r="BA1925">
        <v>217.000001</v>
      </c>
      <c r="BB1925">
        <v>23</v>
      </c>
      <c r="BC1925">
        <v>0</v>
      </c>
      <c r="BD1925">
        <v>23</v>
      </c>
      <c r="BE1925">
        <v>81.866048819360984</v>
      </c>
      <c r="BF1925">
        <v>23</v>
      </c>
      <c r="BG1925">
        <v>115.24931312390105</v>
      </c>
      <c r="BH1925">
        <v>4</v>
      </c>
      <c r="BI1925">
        <v>1</v>
      </c>
      <c r="BJ1925" s="74">
        <f t="shared" si="150"/>
        <v>0.90600000000000003</v>
      </c>
      <c r="BK1925" s="92">
        <f t="shared" si="147"/>
        <v>9</v>
      </c>
      <c r="BN1925" s="67">
        <f t="shared" si="148"/>
        <v>0.45800000000000007</v>
      </c>
      <c r="BO1925" s="9">
        <f t="shared" si="149"/>
        <v>5</v>
      </c>
      <c r="BQ1925">
        <v>0.40699999999999997</v>
      </c>
      <c r="BR1925">
        <v>0.40699999999999997</v>
      </c>
      <c r="BT1925">
        <v>0.28100000000000003</v>
      </c>
      <c r="BU1925">
        <v>9</v>
      </c>
      <c r="BV1925">
        <v>0</v>
      </c>
      <c r="BW1925">
        <v>237</v>
      </c>
      <c r="BX1925">
        <v>23</v>
      </c>
      <c r="BY1925">
        <v>217.000001</v>
      </c>
      <c r="BZ1925">
        <v>23</v>
      </c>
      <c r="CA1925">
        <v>0</v>
      </c>
      <c r="CB1925">
        <v>23</v>
      </c>
      <c r="CC1925">
        <v>81.866048819360984</v>
      </c>
      <c r="CD1925">
        <v>23</v>
      </c>
      <c r="CE1925">
        <v>115.24931312390105</v>
      </c>
      <c r="CF1925">
        <v>4</v>
      </c>
      <c r="CG1925">
        <v>1</v>
      </c>
      <c r="CM1925">
        <v>0.28100000000000003</v>
      </c>
      <c r="CQ1925" t="s">
        <v>162</v>
      </c>
      <c r="CR1925" t="s">
        <v>176</v>
      </c>
      <c r="CS1925" t="s">
        <v>242</v>
      </c>
      <c r="CT1925">
        <v>237</v>
      </c>
      <c r="CU1925">
        <v>23</v>
      </c>
      <c r="CV1925">
        <v>217.000001</v>
      </c>
      <c r="CW1925">
        <v>23</v>
      </c>
      <c r="CX1925">
        <v>0</v>
      </c>
      <c r="CY1925">
        <v>23</v>
      </c>
      <c r="CZ1925">
        <v>81.866048819360984</v>
      </c>
      <c r="DA1925">
        <v>23</v>
      </c>
      <c r="DB1925">
        <v>115.24931312390105</v>
      </c>
      <c r="DC1925">
        <v>4</v>
      </c>
      <c r="DD1925">
        <v>1</v>
      </c>
      <c r="DF1925">
        <v>0.28100000000000003</v>
      </c>
    </row>
    <row r="1926" spans="1:110" x14ac:dyDescent="0.25">
      <c r="A1926" s="74">
        <v>4</v>
      </c>
      <c r="B1926" s="44">
        <v>1</v>
      </c>
      <c r="C1926" s="44">
        <v>1</v>
      </c>
      <c r="D1926" s="44">
        <v>6</v>
      </c>
      <c r="E1926" s="44">
        <v>0.22180009648033899</v>
      </c>
      <c r="F1926" s="44">
        <v>1630.925712</v>
      </c>
      <c r="G1926" s="75">
        <v>123.27</v>
      </c>
      <c r="H1926" s="74">
        <v>0.57899999999999996</v>
      </c>
      <c r="I1926" s="44">
        <v>4</v>
      </c>
      <c r="J1926" s="75">
        <v>0</v>
      </c>
      <c r="K1926" s="74">
        <v>0.36</v>
      </c>
      <c r="L1926" s="44">
        <v>4</v>
      </c>
      <c r="M1926" s="75">
        <v>0</v>
      </c>
      <c r="N1926" s="44">
        <v>0.32800000000000001</v>
      </c>
      <c r="O1926" s="44">
        <v>4</v>
      </c>
      <c r="P1926" s="75">
        <v>0</v>
      </c>
      <c r="Q1926" s="80">
        <f t="shared" ref="Q1926:R1985" si="151">AVERAGE(H1926,K1926,N1926)</f>
        <v>0.42233333333333328</v>
      </c>
      <c r="R1926" s="88">
        <f t="shared" si="151"/>
        <v>4</v>
      </c>
      <c r="T1926" s="74">
        <v>0.89100000000000001</v>
      </c>
      <c r="U1926" s="44">
        <v>9</v>
      </c>
      <c r="V1926" s="44">
        <v>0</v>
      </c>
      <c r="W1926" s="44">
        <v>236.99999999999997</v>
      </c>
      <c r="X1926" s="44">
        <v>23</v>
      </c>
      <c r="Y1926" s="44">
        <v>216.99999999999997</v>
      </c>
      <c r="Z1926" s="44">
        <v>23</v>
      </c>
      <c r="AA1926" s="44">
        <v>0</v>
      </c>
      <c r="AB1926" s="44">
        <v>23</v>
      </c>
      <c r="AC1926" s="44">
        <v>82.383824047360719</v>
      </c>
      <c r="AD1926" s="44">
        <v>23</v>
      </c>
      <c r="AE1926" s="44">
        <v>115.48122987106717</v>
      </c>
      <c r="AF1926" s="44">
        <v>4</v>
      </c>
      <c r="AG1926" s="75">
        <v>1</v>
      </c>
      <c r="AH1926" s="74">
        <v>0.93700000000000006</v>
      </c>
      <c r="AI1926" s="44">
        <v>9</v>
      </c>
      <c r="AJ1926" s="44">
        <v>0</v>
      </c>
      <c r="AK1926" s="44">
        <v>236.99999999999997</v>
      </c>
      <c r="AL1926" s="44">
        <v>23</v>
      </c>
      <c r="AM1926" s="44">
        <v>216.99999999999997</v>
      </c>
      <c r="AN1926" s="44">
        <v>23</v>
      </c>
      <c r="AO1926" s="44">
        <v>0</v>
      </c>
      <c r="AP1926" s="44">
        <v>23</v>
      </c>
      <c r="AQ1926" s="44">
        <v>82.383824047360719</v>
      </c>
      <c r="AR1926" s="44">
        <v>23</v>
      </c>
      <c r="AS1926" s="44">
        <v>115.48122987106717</v>
      </c>
      <c r="AT1926" s="44">
        <v>4</v>
      </c>
      <c r="AU1926" s="75">
        <v>1</v>
      </c>
      <c r="AW1926">
        <v>9</v>
      </c>
      <c r="AX1926">
        <v>0</v>
      </c>
      <c r="AY1926">
        <v>236.99999999999997</v>
      </c>
      <c r="AZ1926">
        <v>23</v>
      </c>
      <c r="BA1926">
        <v>216.99999999999997</v>
      </c>
      <c r="BB1926">
        <v>23</v>
      </c>
      <c r="BC1926">
        <v>0</v>
      </c>
      <c r="BD1926">
        <v>23</v>
      </c>
      <c r="BE1926">
        <v>82.383824047360719</v>
      </c>
      <c r="BF1926">
        <v>23</v>
      </c>
      <c r="BG1926">
        <v>115.48122987106717</v>
      </c>
      <c r="BH1926">
        <v>4</v>
      </c>
      <c r="BI1926">
        <v>1</v>
      </c>
      <c r="BJ1926" s="74">
        <f t="shared" si="150"/>
        <v>0.91400000000000003</v>
      </c>
      <c r="BK1926" s="92">
        <f t="shared" ref="BK1926:BK1985" si="152">AVERAGE(U1926,AI1926,AW1926)</f>
        <v>9</v>
      </c>
      <c r="BN1926" s="67">
        <f t="shared" ref="BN1926:BN1985" si="153">(BJ1926-Q1926)</f>
        <v>0.49166666666666675</v>
      </c>
      <c r="BO1926" s="9">
        <f t="shared" ref="BO1926:BO1985" si="154">BK1926-R1926</f>
        <v>5</v>
      </c>
      <c r="BQ1926">
        <v>0.36</v>
      </c>
      <c r="BR1926">
        <v>0.36</v>
      </c>
      <c r="BT1926">
        <v>0.28199999999999997</v>
      </c>
      <c r="BU1926">
        <v>9</v>
      </c>
      <c r="BV1926">
        <v>0</v>
      </c>
      <c r="BW1926">
        <v>236.99999999999997</v>
      </c>
      <c r="BX1926">
        <v>23</v>
      </c>
      <c r="BY1926">
        <v>216.99999999999997</v>
      </c>
      <c r="BZ1926">
        <v>23</v>
      </c>
      <c r="CA1926">
        <v>0</v>
      </c>
      <c r="CB1926">
        <v>23</v>
      </c>
      <c r="CC1926">
        <v>82.383824047360719</v>
      </c>
      <c r="CD1926">
        <v>23</v>
      </c>
      <c r="CE1926">
        <v>115.48122987106717</v>
      </c>
      <c r="CF1926">
        <v>4</v>
      </c>
      <c r="CG1926">
        <v>1</v>
      </c>
      <c r="CM1926">
        <v>0.28199999999999997</v>
      </c>
      <c r="CQ1926" t="s">
        <v>162</v>
      </c>
      <c r="CR1926" t="s">
        <v>176</v>
      </c>
      <c r="CS1926" t="s">
        <v>242</v>
      </c>
      <c r="CT1926">
        <v>236.99999999999997</v>
      </c>
      <c r="CU1926">
        <v>23</v>
      </c>
      <c r="CV1926">
        <v>216.99999999999997</v>
      </c>
      <c r="CW1926">
        <v>23</v>
      </c>
      <c r="CX1926">
        <v>0</v>
      </c>
      <c r="CY1926">
        <v>23</v>
      </c>
      <c r="CZ1926">
        <v>82.383824047360719</v>
      </c>
      <c r="DA1926">
        <v>23</v>
      </c>
      <c r="DB1926">
        <v>115.48122987106717</v>
      </c>
      <c r="DC1926">
        <v>4</v>
      </c>
      <c r="DD1926">
        <v>1</v>
      </c>
      <c r="DF1926">
        <v>0.28100000000000003</v>
      </c>
    </row>
    <row r="1927" spans="1:110" x14ac:dyDescent="0.25">
      <c r="A1927" s="74">
        <v>4</v>
      </c>
      <c r="B1927" s="44">
        <v>1</v>
      </c>
      <c r="C1927" s="44">
        <v>1</v>
      </c>
      <c r="D1927" s="44">
        <v>7</v>
      </c>
      <c r="E1927" s="44">
        <v>0.31933810099223298</v>
      </c>
      <c r="F1927" s="44">
        <v>1664.1229734999999</v>
      </c>
      <c r="G1927" s="75">
        <v>131.32</v>
      </c>
      <c r="H1927" s="74">
        <v>0.625</v>
      </c>
      <c r="I1927" s="44">
        <v>4</v>
      </c>
      <c r="J1927" s="75">
        <v>0</v>
      </c>
      <c r="K1927" s="74">
        <v>0.34399999999999997</v>
      </c>
      <c r="L1927" s="44">
        <v>4</v>
      </c>
      <c r="M1927" s="75">
        <v>0</v>
      </c>
      <c r="N1927" s="44">
        <v>0.32800000000000001</v>
      </c>
      <c r="O1927" s="44">
        <v>4</v>
      </c>
      <c r="P1927" s="75">
        <v>0</v>
      </c>
      <c r="Q1927" s="80">
        <f t="shared" si="151"/>
        <v>0.43233333333333329</v>
      </c>
      <c r="R1927" s="88">
        <f t="shared" si="151"/>
        <v>4</v>
      </c>
      <c r="T1927" s="74">
        <v>0.89100000000000001</v>
      </c>
      <c r="U1927" s="44">
        <v>9</v>
      </c>
      <c r="V1927" s="44">
        <v>0</v>
      </c>
      <c r="W1927" s="44">
        <v>82.649123849440301</v>
      </c>
      <c r="X1927" s="44">
        <v>23</v>
      </c>
      <c r="Y1927" s="44">
        <v>217</v>
      </c>
      <c r="Z1927" s="44">
        <v>23</v>
      </c>
      <c r="AA1927" s="44">
        <v>0</v>
      </c>
      <c r="AB1927" s="44">
        <v>23</v>
      </c>
      <c r="AC1927" s="44">
        <v>237</v>
      </c>
      <c r="AD1927" s="44">
        <v>23</v>
      </c>
      <c r="AE1927" s="44">
        <v>115.41187143148868</v>
      </c>
      <c r="AF1927" s="44">
        <v>4</v>
      </c>
      <c r="AG1927" s="75">
        <v>1</v>
      </c>
      <c r="AH1927" s="74">
        <v>0.93799999999999994</v>
      </c>
      <c r="AI1927" s="44">
        <v>9</v>
      </c>
      <c r="AJ1927" s="44">
        <v>0</v>
      </c>
      <c r="AK1927" s="44">
        <v>82.649123849440301</v>
      </c>
      <c r="AL1927" s="44">
        <v>23</v>
      </c>
      <c r="AM1927" s="44">
        <v>217</v>
      </c>
      <c r="AN1927" s="44">
        <v>23</v>
      </c>
      <c r="AO1927" s="44">
        <v>0</v>
      </c>
      <c r="AP1927" s="44">
        <v>23</v>
      </c>
      <c r="AQ1927" s="44">
        <v>237</v>
      </c>
      <c r="AR1927" s="44">
        <v>23</v>
      </c>
      <c r="AS1927" s="44">
        <v>115.41187143148868</v>
      </c>
      <c r="AT1927" s="44">
        <v>4</v>
      </c>
      <c r="AU1927" s="75">
        <v>1</v>
      </c>
      <c r="AW1927">
        <v>9</v>
      </c>
      <c r="AX1927">
        <v>0</v>
      </c>
      <c r="AY1927">
        <v>82.649123849440301</v>
      </c>
      <c r="AZ1927">
        <v>23</v>
      </c>
      <c r="BA1927">
        <v>217</v>
      </c>
      <c r="BB1927">
        <v>23</v>
      </c>
      <c r="BC1927">
        <v>0</v>
      </c>
      <c r="BD1927">
        <v>23</v>
      </c>
      <c r="BE1927">
        <v>237</v>
      </c>
      <c r="BF1927">
        <v>23</v>
      </c>
      <c r="BG1927">
        <v>115.41187143148868</v>
      </c>
      <c r="BH1927">
        <v>4</v>
      </c>
      <c r="BI1927">
        <v>1</v>
      </c>
      <c r="BJ1927" s="74">
        <f t="shared" si="150"/>
        <v>0.91449999999999998</v>
      </c>
      <c r="BK1927" s="92">
        <f t="shared" si="152"/>
        <v>9</v>
      </c>
      <c r="BN1927" s="67">
        <f t="shared" si="153"/>
        <v>0.48216666666666669</v>
      </c>
      <c r="BO1927" s="9">
        <f t="shared" si="154"/>
        <v>5</v>
      </c>
      <c r="BQ1927">
        <v>0.375</v>
      </c>
      <c r="BR1927">
        <v>0.375</v>
      </c>
      <c r="BT1927">
        <v>0.26500000000000001</v>
      </c>
      <c r="BU1927">
        <v>9</v>
      </c>
      <c r="BV1927">
        <v>0</v>
      </c>
      <c r="BW1927">
        <v>82.649123849440301</v>
      </c>
      <c r="BX1927">
        <v>23</v>
      </c>
      <c r="BY1927">
        <v>217</v>
      </c>
      <c r="BZ1927">
        <v>23</v>
      </c>
      <c r="CA1927">
        <v>0</v>
      </c>
      <c r="CB1927">
        <v>23</v>
      </c>
      <c r="CC1927">
        <v>237</v>
      </c>
      <c r="CD1927">
        <v>23</v>
      </c>
      <c r="CE1927">
        <v>115.41187143148868</v>
      </c>
      <c r="CF1927">
        <v>4</v>
      </c>
      <c r="CG1927">
        <v>1</v>
      </c>
      <c r="CM1927">
        <v>0.26500000000000001</v>
      </c>
      <c r="CQ1927" t="s">
        <v>162</v>
      </c>
      <c r="CR1927" t="s">
        <v>185</v>
      </c>
      <c r="CS1927" t="s">
        <v>242</v>
      </c>
      <c r="CT1927">
        <v>82.649123849440301</v>
      </c>
      <c r="CU1927">
        <v>23</v>
      </c>
      <c r="CV1927">
        <v>217</v>
      </c>
      <c r="CW1927">
        <v>23</v>
      </c>
      <c r="CX1927">
        <v>0</v>
      </c>
      <c r="CY1927">
        <v>23</v>
      </c>
      <c r="CZ1927">
        <v>237</v>
      </c>
      <c r="DA1927">
        <v>23</v>
      </c>
      <c r="DB1927">
        <v>115.41187143148868</v>
      </c>
      <c r="DC1927">
        <v>4</v>
      </c>
      <c r="DD1927">
        <v>1</v>
      </c>
      <c r="DF1927">
        <v>0.28199999999999997</v>
      </c>
    </row>
    <row r="1928" spans="1:110" x14ac:dyDescent="0.25">
      <c r="A1928" s="74">
        <v>4</v>
      </c>
      <c r="B1928" s="44">
        <v>1</v>
      </c>
      <c r="C1928" s="44">
        <v>1</v>
      </c>
      <c r="D1928" s="44">
        <v>8</v>
      </c>
      <c r="E1928" s="44">
        <v>0.41687610550410997</v>
      </c>
      <c r="F1928" s="44">
        <v>1697.3202349999999</v>
      </c>
      <c r="G1928" s="75">
        <v>139.37</v>
      </c>
      <c r="H1928" s="74">
        <v>0.53100000000000003</v>
      </c>
      <c r="I1928" s="44">
        <v>4</v>
      </c>
      <c r="J1928" s="75">
        <v>0</v>
      </c>
      <c r="K1928" s="74">
        <v>0.36</v>
      </c>
      <c r="L1928" s="44">
        <v>4</v>
      </c>
      <c r="M1928" s="75">
        <v>0</v>
      </c>
      <c r="N1928" s="44">
        <v>0.312</v>
      </c>
      <c r="O1928" s="44">
        <v>4</v>
      </c>
      <c r="P1928" s="75">
        <v>0</v>
      </c>
      <c r="Q1928" s="80">
        <f t="shared" si="151"/>
        <v>0.40100000000000002</v>
      </c>
      <c r="R1928" s="88">
        <f t="shared" si="151"/>
        <v>4</v>
      </c>
      <c r="T1928" s="74">
        <v>0.89100000000000001</v>
      </c>
      <c r="U1928" s="44">
        <v>9</v>
      </c>
      <c r="V1928" s="44">
        <v>0</v>
      </c>
      <c r="W1928" s="44">
        <v>82.552468259047657</v>
      </c>
      <c r="X1928" s="44">
        <v>23</v>
      </c>
      <c r="Y1928" s="44">
        <v>217.000001</v>
      </c>
      <c r="Z1928" s="44">
        <v>23</v>
      </c>
      <c r="AA1928" s="44">
        <v>0</v>
      </c>
      <c r="AB1928" s="44">
        <v>23</v>
      </c>
      <c r="AC1928" s="44">
        <v>237</v>
      </c>
      <c r="AD1928" s="44">
        <v>23</v>
      </c>
      <c r="AE1928" s="44">
        <v>114.91323896266866</v>
      </c>
      <c r="AF1928" s="44">
        <v>4</v>
      </c>
      <c r="AG1928" s="75">
        <v>1</v>
      </c>
      <c r="AH1928" s="74">
        <v>0.93799999999999994</v>
      </c>
      <c r="AI1928" s="44">
        <v>9</v>
      </c>
      <c r="AJ1928" s="44">
        <v>0</v>
      </c>
      <c r="AK1928" s="44">
        <v>82.552468259047657</v>
      </c>
      <c r="AL1928" s="44">
        <v>23</v>
      </c>
      <c r="AM1928" s="44">
        <v>217.000001</v>
      </c>
      <c r="AN1928" s="44">
        <v>23</v>
      </c>
      <c r="AO1928" s="44">
        <v>0</v>
      </c>
      <c r="AP1928" s="44">
        <v>23</v>
      </c>
      <c r="AQ1928" s="44">
        <v>237</v>
      </c>
      <c r="AR1928" s="44">
        <v>23</v>
      </c>
      <c r="AS1928" s="44">
        <v>114.91323896266866</v>
      </c>
      <c r="AT1928" s="44">
        <v>4</v>
      </c>
      <c r="AU1928" s="75">
        <v>1</v>
      </c>
      <c r="AW1928">
        <v>9</v>
      </c>
      <c r="AX1928">
        <v>0</v>
      </c>
      <c r="AY1928">
        <v>82.552468259047657</v>
      </c>
      <c r="AZ1928">
        <v>23</v>
      </c>
      <c r="BA1928">
        <v>217.000001</v>
      </c>
      <c r="BB1928">
        <v>23</v>
      </c>
      <c r="BC1928">
        <v>0</v>
      </c>
      <c r="BD1928">
        <v>23</v>
      </c>
      <c r="BE1928">
        <v>237</v>
      </c>
      <c r="BF1928">
        <v>23</v>
      </c>
      <c r="BG1928">
        <v>114.91323896266866</v>
      </c>
      <c r="BH1928">
        <v>4</v>
      </c>
      <c r="BI1928">
        <v>1</v>
      </c>
      <c r="BJ1928" s="74">
        <f t="shared" si="150"/>
        <v>0.91449999999999998</v>
      </c>
      <c r="BK1928" s="92">
        <f t="shared" si="152"/>
        <v>9</v>
      </c>
      <c r="BN1928" s="67">
        <f t="shared" si="153"/>
        <v>0.51349999999999996</v>
      </c>
      <c r="BO1928" s="9">
        <f t="shared" si="154"/>
        <v>5</v>
      </c>
      <c r="BQ1928">
        <v>0.36</v>
      </c>
      <c r="BR1928">
        <v>0.36</v>
      </c>
      <c r="BT1928">
        <v>0.26500000000000001</v>
      </c>
      <c r="BU1928">
        <v>9</v>
      </c>
      <c r="BV1928">
        <v>0</v>
      </c>
      <c r="BW1928">
        <v>82.552468259047657</v>
      </c>
      <c r="BX1928">
        <v>23</v>
      </c>
      <c r="BY1928">
        <v>217.000001</v>
      </c>
      <c r="BZ1928">
        <v>23</v>
      </c>
      <c r="CA1928">
        <v>0</v>
      </c>
      <c r="CB1928">
        <v>23</v>
      </c>
      <c r="CC1928">
        <v>237</v>
      </c>
      <c r="CD1928">
        <v>23</v>
      </c>
      <c r="CE1928">
        <v>114.91323896266866</v>
      </c>
      <c r="CF1928">
        <v>4</v>
      </c>
      <c r="CG1928">
        <v>1</v>
      </c>
      <c r="CM1928">
        <v>0.26500000000000001</v>
      </c>
      <c r="CQ1928" t="s">
        <v>162</v>
      </c>
      <c r="CR1928" t="s">
        <v>185</v>
      </c>
      <c r="CS1928" t="s">
        <v>242</v>
      </c>
      <c r="CT1928">
        <v>82.552468259047657</v>
      </c>
      <c r="CU1928">
        <v>23</v>
      </c>
      <c r="CV1928">
        <v>217.000001</v>
      </c>
      <c r="CW1928">
        <v>23</v>
      </c>
      <c r="CX1928">
        <v>0</v>
      </c>
      <c r="CY1928">
        <v>23</v>
      </c>
      <c r="CZ1928">
        <v>237</v>
      </c>
      <c r="DA1928">
        <v>23</v>
      </c>
      <c r="DB1928">
        <v>114.91323896266866</v>
      </c>
      <c r="DC1928">
        <v>4</v>
      </c>
      <c r="DD1928">
        <v>1</v>
      </c>
      <c r="DF1928">
        <v>0.28199999999999997</v>
      </c>
    </row>
    <row r="1929" spans="1:110" x14ac:dyDescent="0.25">
      <c r="A1929" s="74">
        <v>4</v>
      </c>
      <c r="B1929" s="44">
        <v>1</v>
      </c>
      <c r="C1929" s="44">
        <v>2</v>
      </c>
      <c r="D1929" s="44">
        <v>0</v>
      </c>
      <c r="E1929" s="44">
        <v>-5.2668109930854398E-2</v>
      </c>
      <c r="F1929" s="44">
        <v>1556.4174989999999</v>
      </c>
      <c r="G1929" s="75">
        <v>81.709999999999994</v>
      </c>
      <c r="H1929" s="74">
        <v>0.65600000000000003</v>
      </c>
      <c r="I1929" s="44">
        <v>4</v>
      </c>
      <c r="J1929" s="75">
        <v>0</v>
      </c>
      <c r="K1929" s="74">
        <v>0.36</v>
      </c>
      <c r="L1929" s="44">
        <v>4</v>
      </c>
      <c r="M1929" s="75">
        <v>0</v>
      </c>
      <c r="N1929" s="44">
        <v>0.29699999999999999</v>
      </c>
      <c r="O1929" s="44">
        <v>4</v>
      </c>
      <c r="P1929" s="75">
        <v>0</v>
      </c>
      <c r="Q1929" s="80">
        <f t="shared" si="151"/>
        <v>0.43766666666666665</v>
      </c>
      <c r="R1929" s="88">
        <f t="shared" si="151"/>
        <v>4</v>
      </c>
      <c r="T1929" s="74">
        <v>0.82799999999999996</v>
      </c>
      <c r="U1929" s="44">
        <v>7</v>
      </c>
      <c r="V1929" s="44">
        <v>0</v>
      </c>
      <c r="W1929" s="44">
        <v>0</v>
      </c>
      <c r="X1929" s="44">
        <v>23</v>
      </c>
      <c r="Y1929" s="44">
        <v>217</v>
      </c>
      <c r="Z1929" s="44">
        <v>23</v>
      </c>
      <c r="AA1929" s="44">
        <v>237</v>
      </c>
      <c r="AB1929" s="44">
        <v>23</v>
      </c>
      <c r="AC1929" s="44">
        <v>0</v>
      </c>
      <c r="AD1929" s="44">
        <v>23</v>
      </c>
      <c r="AE1929" s="44">
        <v>120.77363667211435</v>
      </c>
      <c r="AF1929" s="44">
        <v>4</v>
      </c>
      <c r="AG1929" s="75">
        <v>0.9</v>
      </c>
      <c r="AH1929" s="74">
        <v>0.84399999999999997</v>
      </c>
      <c r="AI1929" s="44">
        <v>7</v>
      </c>
      <c r="AJ1929" s="44">
        <v>0</v>
      </c>
      <c r="AK1929" s="44">
        <v>0</v>
      </c>
      <c r="AL1929" s="44">
        <v>23</v>
      </c>
      <c r="AM1929" s="44">
        <v>217</v>
      </c>
      <c r="AN1929" s="44">
        <v>23</v>
      </c>
      <c r="AO1929" s="44">
        <v>237</v>
      </c>
      <c r="AP1929" s="44">
        <v>23</v>
      </c>
      <c r="AQ1929" s="44">
        <v>0</v>
      </c>
      <c r="AR1929" s="44">
        <v>23</v>
      </c>
      <c r="AS1929" s="44">
        <v>120.77363667211435</v>
      </c>
      <c r="AT1929" s="44">
        <v>4</v>
      </c>
      <c r="AU1929" s="75">
        <v>0.9</v>
      </c>
      <c r="AW1929">
        <v>7</v>
      </c>
      <c r="AX1929">
        <v>0</v>
      </c>
      <c r="AY1929">
        <v>0</v>
      </c>
      <c r="AZ1929">
        <v>23</v>
      </c>
      <c r="BA1929">
        <v>217</v>
      </c>
      <c r="BB1929">
        <v>23</v>
      </c>
      <c r="BC1929">
        <v>237</v>
      </c>
      <c r="BD1929">
        <v>23</v>
      </c>
      <c r="BE1929">
        <v>0</v>
      </c>
      <c r="BF1929">
        <v>23</v>
      </c>
      <c r="BG1929">
        <v>120.77363667211435</v>
      </c>
      <c r="BH1929">
        <v>4</v>
      </c>
      <c r="BI1929">
        <v>0.9</v>
      </c>
      <c r="BJ1929" s="74">
        <f t="shared" si="150"/>
        <v>0.83599999999999997</v>
      </c>
      <c r="BK1929" s="92">
        <f t="shared" si="152"/>
        <v>7</v>
      </c>
      <c r="BN1929" s="67">
        <f t="shared" si="153"/>
        <v>0.39833333333333332</v>
      </c>
      <c r="BO1929" s="9">
        <f t="shared" si="154"/>
        <v>3</v>
      </c>
      <c r="BQ1929">
        <v>0.34300000000000003</v>
      </c>
      <c r="BR1929">
        <v>0.34300000000000003</v>
      </c>
      <c r="BT1929">
        <v>0.26600000000000001</v>
      </c>
      <c r="BU1929">
        <v>7</v>
      </c>
      <c r="BV1929">
        <v>0</v>
      </c>
      <c r="BW1929">
        <v>0</v>
      </c>
      <c r="BX1929">
        <v>23</v>
      </c>
      <c r="BY1929">
        <v>217</v>
      </c>
      <c r="BZ1929">
        <v>23</v>
      </c>
      <c r="CA1929">
        <v>237</v>
      </c>
      <c r="CB1929">
        <v>23</v>
      </c>
      <c r="CC1929">
        <v>0</v>
      </c>
      <c r="CD1929">
        <v>23</v>
      </c>
      <c r="CE1929">
        <v>120.77363667211435</v>
      </c>
      <c r="CF1929">
        <v>4</v>
      </c>
      <c r="CG1929">
        <v>0.9</v>
      </c>
      <c r="CM1929">
        <v>0.26600000000000001</v>
      </c>
      <c r="CQ1929" t="s">
        <v>162</v>
      </c>
      <c r="CR1929" t="s">
        <v>173</v>
      </c>
      <c r="CS1929" t="s">
        <v>183</v>
      </c>
      <c r="CT1929">
        <v>0</v>
      </c>
      <c r="CU1929">
        <v>23</v>
      </c>
      <c r="CV1929">
        <v>217</v>
      </c>
      <c r="CW1929">
        <v>23</v>
      </c>
      <c r="CX1929">
        <v>237</v>
      </c>
      <c r="CY1929">
        <v>23</v>
      </c>
      <c r="CZ1929">
        <v>0</v>
      </c>
      <c r="DA1929">
        <v>23</v>
      </c>
      <c r="DB1929">
        <v>120.77363667211435</v>
      </c>
      <c r="DC1929">
        <v>4</v>
      </c>
      <c r="DD1929">
        <v>0.9</v>
      </c>
      <c r="DF1929">
        <v>0.23400000000000001</v>
      </c>
    </row>
    <row r="1930" spans="1:110" x14ac:dyDescent="0.25">
      <c r="A1930" s="74">
        <v>4</v>
      </c>
      <c r="B1930" s="44">
        <v>1</v>
      </c>
      <c r="C1930" s="44">
        <v>2</v>
      </c>
      <c r="D1930" s="44">
        <v>1</v>
      </c>
      <c r="E1930" s="44">
        <v>4.4869894581022501E-2</v>
      </c>
      <c r="F1930" s="44">
        <v>1589.6147605000001</v>
      </c>
      <c r="G1930" s="75">
        <v>89.76</v>
      </c>
      <c r="H1930" s="74">
        <v>0.53100000000000003</v>
      </c>
      <c r="I1930" s="44">
        <v>4</v>
      </c>
      <c r="J1930" s="75">
        <v>0</v>
      </c>
      <c r="K1930" s="74">
        <v>0.35899999999999999</v>
      </c>
      <c r="L1930" s="44">
        <v>4</v>
      </c>
      <c r="M1930" s="75">
        <v>0</v>
      </c>
      <c r="N1930" s="44">
        <v>0.29699999999999999</v>
      </c>
      <c r="O1930" s="44">
        <v>4</v>
      </c>
      <c r="P1930" s="75">
        <v>0</v>
      </c>
      <c r="Q1930" s="80">
        <f t="shared" si="151"/>
        <v>0.39566666666666667</v>
      </c>
      <c r="R1930" s="88">
        <f t="shared" si="151"/>
        <v>4</v>
      </c>
      <c r="T1930" s="74">
        <v>0.89100000000000001</v>
      </c>
      <c r="U1930" s="44">
        <v>9</v>
      </c>
      <c r="V1930" s="44">
        <v>0</v>
      </c>
      <c r="W1930" s="44">
        <v>237</v>
      </c>
      <c r="X1930" s="44">
        <v>23</v>
      </c>
      <c r="Y1930" s="44">
        <v>80.045094772470875</v>
      </c>
      <c r="Z1930" s="44">
        <v>23</v>
      </c>
      <c r="AA1930" s="44">
        <v>217.000001</v>
      </c>
      <c r="AB1930" s="44">
        <v>23</v>
      </c>
      <c r="AC1930" s="44">
        <v>0</v>
      </c>
      <c r="AD1930" s="44">
        <v>23</v>
      </c>
      <c r="AE1930" s="44">
        <v>114.86133202610567</v>
      </c>
      <c r="AF1930" s="44">
        <v>4</v>
      </c>
      <c r="AG1930" s="75">
        <v>1</v>
      </c>
      <c r="AH1930" s="74">
        <v>0.93799999999999994</v>
      </c>
      <c r="AI1930" s="44">
        <v>9</v>
      </c>
      <c r="AJ1930" s="44">
        <v>0</v>
      </c>
      <c r="AK1930" s="44">
        <v>237</v>
      </c>
      <c r="AL1930" s="44">
        <v>23</v>
      </c>
      <c r="AM1930" s="44">
        <v>80.045094772470875</v>
      </c>
      <c r="AN1930" s="44">
        <v>23</v>
      </c>
      <c r="AO1930" s="44">
        <v>217.000001</v>
      </c>
      <c r="AP1930" s="44">
        <v>23</v>
      </c>
      <c r="AQ1930" s="44">
        <v>0</v>
      </c>
      <c r="AR1930" s="44">
        <v>23</v>
      </c>
      <c r="AS1930" s="44">
        <v>114.86133202610567</v>
      </c>
      <c r="AT1930" s="44">
        <v>4</v>
      </c>
      <c r="AU1930" s="75">
        <v>1</v>
      </c>
      <c r="AW1930">
        <v>9</v>
      </c>
      <c r="AX1930">
        <v>0</v>
      </c>
      <c r="AY1930">
        <v>237</v>
      </c>
      <c r="AZ1930">
        <v>23</v>
      </c>
      <c r="BA1930">
        <v>80.045094772470875</v>
      </c>
      <c r="BB1930">
        <v>23</v>
      </c>
      <c r="BC1930">
        <v>217.000001</v>
      </c>
      <c r="BD1930">
        <v>23</v>
      </c>
      <c r="BE1930">
        <v>0</v>
      </c>
      <c r="BF1930">
        <v>23</v>
      </c>
      <c r="BG1930">
        <v>114.86133202610567</v>
      </c>
      <c r="BH1930">
        <v>4</v>
      </c>
      <c r="BI1930">
        <v>1</v>
      </c>
      <c r="BJ1930" s="74">
        <f t="shared" si="150"/>
        <v>0.91449999999999998</v>
      </c>
      <c r="BK1930" s="92">
        <f t="shared" si="152"/>
        <v>9</v>
      </c>
      <c r="BN1930" s="67">
        <f t="shared" si="153"/>
        <v>0.51883333333333326</v>
      </c>
      <c r="BO1930" s="9">
        <f t="shared" si="154"/>
        <v>5</v>
      </c>
      <c r="BQ1930">
        <v>0.39100000000000001</v>
      </c>
      <c r="BR1930">
        <v>0.39100000000000001</v>
      </c>
      <c r="BT1930">
        <v>0.28100000000000003</v>
      </c>
      <c r="BU1930">
        <v>9</v>
      </c>
      <c r="BV1930">
        <v>0</v>
      </c>
      <c r="BW1930">
        <v>237</v>
      </c>
      <c r="BX1930">
        <v>23</v>
      </c>
      <c r="BY1930">
        <v>80.045094772470875</v>
      </c>
      <c r="BZ1930">
        <v>23</v>
      </c>
      <c r="CA1930">
        <v>217.000001</v>
      </c>
      <c r="CB1930">
        <v>23</v>
      </c>
      <c r="CC1930">
        <v>0</v>
      </c>
      <c r="CD1930">
        <v>23</v>
      </c>
      <c r="CE1930">
        <v>114.86133202610567</v>
      </c>
      <c r="CF1930">
        <v>4</v>
      </c>
      <c r="CG1930">
        <v>1</v>
      </c>
      <c r="CM1930">
        <v>0.28100000000000003</v>
      </c>
      <c r="CQ1930" t="s">
        <v>162</v>
      </c>
      <c r="CR1930" t="s">
        <v>185</v>
      </c>
      <c r="CS1930" t="s">
        <v>242</v>
      </c>
      <c r="CT1930">
        <v>237</v>
      </c>
      <c r="CU1930">
        <v>23</v>
      </c>
      <c r="CV1930">
        <v>80.045094772470875</v>
      </c>
      <c r="CW1930">
        <v>23</v>
      </c>
      <c r="CX1930">
        <v>217.000001</v>
      </c>
      <c r="CY1930">
        <v>23</v>
      </c>
      <c r="CZ1930">
        <v>0</v>
      </c>
      <c r="DA1930">
        <v>23</v>
      </c>
      <c r="DB1930">
        <v>114.86133202610567</v>
      </c>
      <c r="DC1930">
        <v>4</v>
      </c>
      <c r="DD1930">
        <v>1</v>
      </c>
      <c r="DF1930">
        <v>0.28199999999999997</v>
      </c>
    </row>
    <row r="1931" spans="1:110" x14ac:dyDescent="0.25">
      <c r="A1931" s="74">
        <v>4</v>
      </c>
      <c r="B1931" s="44">
        <v>1</v>
      </c>
      <c r="C1931" s="44">
        <v>2</v>
      </c>
      <c r="D1931" s="44">
        <v>2</v>
      </c>
      <c r="E1931" s="44">
        <v>0.14240789909288201</v>
      </c>
      <c r="F1931" s="44">
        <v>1622.8120219999901</v>
      </c>
      <c r="G1931" s="75">
        <v>97.81</v>
      </c>
      <c r="H1931" s="74">
        <v>0.67200000000000004</v>
      </c>
      <c r="I1931" s="44">
        <v>4</v>
      </c>
      <c r="J1931" s="75">
        <v>0</v>
      </c>
      <c r="K1931" s="74">
        <v>0.35899999999999999</v>
      </c>
      <c r="L1931" s="44">
        <v>4</v>
      </c>
      <c r="M1931" s="75">
        <v>0</v>
      </c>
      <c r="N1931" s="44">
        <v>0.29699999999999999</v>
      </c>
      <c r="O1931" s="44">
        <v>4</v>
      </c>
      <c r="P1931" s="75">
        <v>0</v>
      </c>
      <c r="Q1931" s="80">
        <f t="shared" si="151"/>
        <v>0.44266666666666671</v>
      </c>
      <c r="R1931" s="88">
        <f t="shared" si="151"/>
        <v>4</v>
      </c>
      <c r="T1931" s="74">
        <v>0.90600000000000003</v>
      </c>
      <c r="U1931" s="44">
        <v>9</v>
      </c>
      <c r="V1931" s="44">
        <v>0</v>
      </c>
      <c r="W1931" s="44">
        <v>236.99999999999997</v>
      </c>
      <c r="X1931" s="44">
        <v>23</v>
      </c>
      <c r="Y1931" s="44">
        <v>216.99999999999997</v>
      </c>
      <c r="Z1931" s="44">
        <v>23</v>
      </c>
      <c r="AA1931" s="44">
        <v>0</v>
      </c>
      <c r="AB1931" s="44">
        <v>23</v>
      </c>
      <c r="AC1931" s="44">
        <v>80.097561903817692</v>
      </c>
      <c r="AD1931" s="44">
        <v>23</v>
      </c>
      <c r="AE1931" s="44">
        <v>115.2641607890159</v>
      </c>
      <c r="AF1931" s="44">
        <v>4</v>
      </c>
      <c r="AG1931" s="75">
        <v>1</v>
      </c>
      <c r="AH1931" s="74">
        <v>0.93700000000000006</v>
      </c>
      <c r="AI1931" s="44">
        <v>9</v>
      </c>
      <c r="AJ1931" s="44">
        <v>0</v>
      </c>
      <c r="AK1931" s="44">
        <v>236.99999999999997</v>
      </c>
      <c r="AL1931" s="44">
        <v>23</v>
      </c>
      <c r="AM1931" s="44">
        <v>216.99999999999997</v>
      </c>
      <c r="AN1931" s="44">
        <v>23</v>
      </c>
      <c r="AO1931" s="44">
        <v>0</v>
      </c>
      <c r="AP1931" s="44">
        <v>23</v>
      </c>
      <c r="AQ1931" s="44">
        <v>80.097561903817692</v>
      </c>
      <c r="AR1931" s="44">
        <v>23</v>
      </c>
      <c r="AS1931" s="44">
        <v>115.2641607890159</v>
      </c>
      <c r="AT1931" s="44">
        <v>4</v>
      </c>
      <c r="AU1931" s="75">
        <v>1</v>
      </c>
      <c r="AW1931">
        <v>9</v>
      </c>
      <c r="AX1931">
        <v>0</v>
      </c>
      <c r="AY1931">
        <v>236.99999999999997</v>
      </c>
      <c r="AZ1931">
        <v>23</v>
      </c>
      <c r="BA1931">
        <v>216.99999999999997</v>
      </c>
      <c r="BB1931">
        <v>23</v>
      </c>
      <c r="BC1931">
        <v>0</v>
      </c>
      <c r="BD1931">
        <v>23</v>
      </c>
      <c r="BE1931">
        <v>80.097561903817692</v>
      </c>
      <c r="BF1931">
        <v>23</v>
      </c>
      <c r="BG1931">
        <v>115.2641607890159</v>
      </c>
      <c r="BH1931">
        <v>4</v>
      </c>
      <c r="BI1931">
        <v>1</v>
      </c>
      <c r="BJ1931" s="74">
        <f t="shared" si="150"/>
        <v>0.92149999999999999</v>
      </c>
      <c r="BK1931" s="92">
        <f t="shared" si="152"/>
        <v>9</v>
      </c>
      <c r="BN1931" s="67">
        <f t="shared" si="153"/>
        <v>0.47883333333333328</v>
      </c>
      <c r="BO1931" s="9">
        <f t="shared" si="154"/>
        <v>5</v>
      </c>
      <c r="BQ1931">
        <v>0.39</v>
      </c>
      <c r="BR1931">
        <v>0.39</v>
      </c>
      <c r="BT1931">
        <v>0.28100000000000003</v>
      </c>
      <c r="BU1931">
        <v>9</v>
      </c>
      <c r="BV1931">
        <v>0</v>
      </c>
      <c r="BW1931">
        <v>236.99999999999997</v>
      </c>
      <c r="BX1931">
        <v>23</v>
      </c>
      <c r="BY1931">
        <v>216.99999999999997</v>
      </c>
      <c r="BZ1931">
        <v>23</v>
      </c>
      <c r="CA1931">
        <v>0</v>
      </c>
      <c r="CB1931">
        <v>23</v>
      </c>
      <c r="CC1931">
        <v>80.097561903817692</v>
      </c>
      <c r="CD1931">
        <v>23</v>
      </c>
      <c r="CE1931">
        <v>115.2641607890159</v>
      </c>
      <c r="CF1931">
        <v>4</v>
      </c>
      <c r="CG1931">
        <v>1</v>
      </c>
      <c r="CM1931">
        <v>0.28100000000000003</v>
      </c>
      <c r="CQ1931" t="s">
        <v>162</v>
      </c>
      <c r="CR1931" t="s">
        <v>184</v>
      </c>
      <c r="CS1931" t="s">
        <v>242</v>
      </c>
      <c r="CT1931">
        <v>236.99999999999997</v>
      </c>
      <c r="CU1931">
        <v>23</v>
      </c>
      <c r="CV1931">
        <v>216.99999999999997</v>
      </c>
      <c r="CW1931">
        <v>23</v>
      </c>
      <c r="CX1931">
        <v>0</v>
      </c>
      <c r="CY1931">
        <v>23</v>
      </c>
      <c r="CZ1931">
        <v>80.097561903817692</v>
      </c>
      <c r="DA1931">
        <v>23</v>
      </c>
      <c r="DB1931">
        <v>115.2641607890159</v>
      </c>
      <c r="DC1931">
        <v>4</v>
      </c>
      <c r="DD1931">
        <v>1</v>
      </c>
      <c r="DF1931">
        <v>0.29599999999999999</v>
      </c>
    </row>
    <row r="1932" spans="1:110" x14ac:dyDescent="0.25">
      <c r="A1932" s="74">
        <v>4</v>
      </c>
      <c r="B1932" s="44">
        <v>1</v>
      </c>
      <c r="C1932" s="44">
        <v>2</v>
      </c>
      <c r="D1932" s="44">
        <v>3</v>
      </c>
      <c r="E1932" s="44">
        <v>0.239945903604776</v>
      </c>
      <c r="F1932" s="44">
        <v>1656.0092835</v>
      </c>
      <c r="G1932" s="75">
        <v>105.86</v>
      </c>
      <c r="H1932" s="74">
        <v>0.51500000000000001</v>
      </c>
      <c r="I1932" s="44">
        <v>4</v>
      </c>
      <c r="J1932" s="75">
        <v>0</v>
      </c>
      <c r="K1932" s="74">
        <v>0.36</v>
      </c>
      <c r="L1932" s="44">
        <v>4</v>
      </c>
      <c r="M1932" s="75">
        <v>0</v>
      </c>
      <c r="N1932" s="44">
        <v>0.29699999999999999</v>
      </c>
      <c r="O1932" s="44">
        <v>4</v>
      </c>
      <c r="P1932" s="75">
        <v>0</v>
      </c>
      <c r="Q1932" s="80">
        <f t="shared" si="151"/>
        <v>0.39066666666666666</v>
      </c>
      <c r="R1932" s="88">
        <f t="shared" si="151"/>
        <v>4</v>
      </c>
      <c r="T1932" s="74">
        <v>0.89100000000000001</v>
      </c>
      <c r="U1932" s="44">
        <v>9</v>
      </c>
      <c r="V1932" s="44">
        <v>0</v>
      </c>
      <c r="W1932" s="44">
        <v>237</v>
      </c>
      <c r="X1932" s="44">
        <v>23</v>
      </c>
      <c r="Y1932" s="44">
        <v>217</v>
      </c>
      <c r="Z1932" s="44">
        <v>23</v>
      </c>
      <c r="AA1932" s="44">
        <v>0</v>
      </c>
      <c r="AB1932" s="44">
        <v>23</v>
      </c>
      <c r="AC1932" s="44">
        <v>80.646323001610313</v>
      </c>
      <c r="AD1932" s="44">
        <v>23</v>
      </c>
      <c r="AE1932" s="44">
        <v>115.50796962454413</v>
      </c>
      <c r="AF1932" s="44">
        <v>4</v>
      </c>
      <c r="AG1932" s="75">
        <v>1</v>
      </c>
      <c r="AH1932" s="74">
        <v>0.92200000000000004</v>
      </c>
      <c r="AI1932" s="44">
        <v>9</v>
      </c>
      <c r="AJ1932" s="44">
        <v>0</v>
      </c>
      <c r="AK1932" s="44">
        <v>237</v>
      </c>
      <c r="AL1932" s="44">
        <v>23</v>
      </c>
      <c r="AM1932" s="44">
        <v>217</v>
      </c>
      <c r="AN1932" s="44">
        <v>23</v>
      </c>
      <c r="AO1932" s="44">
        <v>0</v>
      </c>
      <c r="AP1932" s="44">
        <v>23</v>
      </c>
      <c r="AQ1932" s="44">
        <v>80.646323001610313</v>
      </c>
      <c r="AR1932" s="44">
        <v>23</v>
      </c>
      <c r="AS1932" s="44">
        <v>115.50796962454413</v>
      </c>
      <c r="AT1932" s="44">
        <v>4</v>
      </c>
      <c r="AU1932" s="75">
        <v>1</v>
      </c>
      <c r="AW1932">
        <v>9</v>
      </c>
      <c r="AX1932">
        <v>0</v>
      </c>
      <c r="AY1932">
        <v>237</v>
      </c>
      <c r="AZ1932">
        <v>23</v>
      </c>
      <c r="BA1932">
        <v>217</v>
      </c>
      <c r="BB1932">
        <v>23</v>
      </c>
      <c r="BC1932">
        <v>0</v>
      </c>
      <c r="BD1932">
        <v>23</v>
      </c>
      <c r="BE1932">
        <v>80.646323001610313</v>
      </c>
      <c r="BF1932">
        <v>23</v>
      </c>
      <c r="BG1932">
        <v>115.50796962454413</v>
      </c>
      <c r="BH1932">
        <v>4</v>
      </c>
      <c r="BI1932">
        <v>1</v>
      </c>
      <c r="BJ1932" s="74">
        <f t="shared" si="150"/>
        <v>0.90650000000000008</v>
      </c>
      <c r="BK1932" s="92">
        <f t="shared" si="152"/>
        <v>9</v>
      </c>
      <c r="BN1932" s="67">
        <f t="shared" si="153"/>
        <v>0.51583333333333337</v>
      </c>
      <c r="BO1932" s="9">
        <f t="shared" si="154"/>
        <v>5</v>
      </c>
      <c r="BQ1932">
        <v>0.39</v>
      </c>
      <c r="BR1932">
        <v>0.39</v>
      </c>
      <c r="BT1932">
        <v>0.28100000000000003</v>
      </c>
      <c r="BU1932">
        <v>9</v>
      </c>
      <c r="BV1932">
        <v>0</v>
      </c>
      <c r="BW1932">
        <v>237</v>
      </c>
      <c r="BX1932">
        <v>23</v>
      </c>
      <c r="BY1932">
        <v>217</v>
      </c>
      <c r="BZ1932">
        <v>23</v>
      </c>
      <c r="CA1932">
        <v>0</v>
      </c>
      <c r="CB1932">
        <v>23</v>
      </c>
      <c r="CC1932">
        <v>80.646323001610313</v>
      </c>
      <c r="CD1932">
        <v>23</v>
      </c>
      <c r="CE1932">
        <v>115.50796962454413</v>
      </c>
      <c r="CF1932">
        <v>4</v>
      </c>
      <c r="CG1932">
        <v>1</v>
      </c>
      <c r="CM1932">
        <v>0.28100000000000003</v>
      </c>
      <c r="CQ1932" t="s">
        <v>162</v>
      </c>
      <c r="CR1932" t="s">
        <v>176</v>
      </c>
      <c r="CS1932" t="s">
        <v>242</v>
      </c>
      <c r="CT1932">
        <v>237</v>
      </c>
      <c r="CU1932">
        <v>23</v>
      </c>
      <c r="CV1932">
        <v>217</v>
      </c>
      <c r="CW1932">
        <v>23</v>
      </c>
      <c r="CX1932">
        <v>0</v>
      </c>
      <c r="CY1932">
        <v>23</v>
      </c>
      <c r="CZ1932">
        <v>80.646323001610313</v>
      </c>
      <c r="DA1932">
        <v>23</v>
      </c>
      <c r="DB1932">
        <v>115.50796962454413</v>
      </c>
      <c r="DC1932">
        <v>4</v>
      </c>
      <c r="DD1932">
        <v>1</v>
      </c>
      <c r="DF1932">
        <v>0.28100000000000003</v>
      </c>
    </row>
    <row r="1933" spans="1:110" x14ac:dyDescent="0.25">
      <c r="A1933" s="74">
        <v>4</v>
      </c>
      <c r="B1933" s="44">
        <v>1</v>
      </c>
      <c r="C1933" s="44">
        <v>2</v>
      </c>
      <c r="D1933" s="44">
        <v>4</v>
      </c>
      <c r="E1933" s="44">
        <v>0.33748390811665302</v>
      </c>
      <c r="F1933" s="44">
        <v>1689.20654499999</v>
      </c>
      <c r="G1933" s="75">
        <v>113.91</v>
      </c>
      <c r="H1933" s="74">
        <v>0.64100000000000001</v>
      </c>
      <c r="I1933" s="44">
        <v>4</v>
      </c>
      <c r="J1933" s="75">
        <v>0</v>
      </c>
      <c r="K1933" s="74">
        <v>0.34399999999999997</v>
      </c>
      <c r="L1933" s="44">
        <v>4</v>
      </c>
      <c r="M1933" s="75">
        <v>0</v>
      </c>
      <c r="N1933" s="44">
        <v>0.28100000000000003</v>
      </c>
      <c r="O1933" s="44">
        <v>4</v>
      </c>
      <c r="P1933" s="75">
        <v>0</v>
      </c>
      <c r="Q1933" s="80">
        <f t="shared" si="151"/>
        <v>0.42199999999999999</v>
      </c>
      <c r="R1933" s="88">
        <f t="shared" si="151"/>
        <v>4</v>
      </c>
      <c r="T1933" s="74">
        <v>0.90600000000000003</v>
      </c>
      <c r="U1933" s="44">
        <v>9</v>
      </c>
      <c r="V1933" s="44">
        <v>0</v>
      </c>
      <c r="W1933" s="44">
        <v>236.99999999999997</v>
      </c>
      <c r="X1933" s="44">
        <v>23</v>
      </c>
      <c r="Y1933" s="44">
        <v>216.99999999999997</v>
      </c>
      <c r="Z1933" s="44">
        <v>23</v>
      </c>
      <c r="AA1933" s="44">
        <v>0</v>
      </c>
      <c r="AB1933" s="44">
        <v>23</v>
      </c>
      <c r="AC1933" s="44">
        <v>81.168098010871759</v>
      </c>
      <c r="AD1933" s="44">
        <v>23</v>
      </c>
      <c r="AE1933" s="44">
        <v>115.73749626190197</v>
      </c>
      <c r="AF1933" s="44">
        <v>4</v>
      </c>
      <c r="AG1933" s="75">
        <v>1</v>
      </c>
      <c r="AH1933" s="74">
        <v>0.93799999999999994</v>
      </c>
      <c r="AI1933" s="44">
        <v>9</v>
      </c>
      <c r="AJ1933" s="44">
        <v>0</v>
      </c>
      <c r="AK1933" s="44">
        <v>236.99999999999997</v>
      </c>
      <c r="AL1933" s="44">
        <v>23</v>
      </c>
      <c r="AM1933" s="44">
        <v>216.99999999999997</v>
      </c>
      <c r="AN1933" s="44">
        <v>23</v>
      </c>
      <c r="AO1933" s="44">
        <v>0</v>
      </c>
      <c r="AP1933" s="44">
        <v>23</v>
      </c>
      <c r="AQ1933" s="44">
        <v>81.168098010871759</v>
      </c>
      <c r="AR1933" s="44">
        <v>23</v>
      </c>
      <c r="AS1933" s="44">
        <v>115.73749626190197</v>
      </c>
      <c r="AT1933" s="44">
        <v>4</v>
      </c>
      <c r="AU1933" s="75">
        <v>1</v>
      </c>
      <c r="AW1933">
        <v>9</v>
      </c>
      <c r="AX1933">
        <v>0</v>
      </c>
      <c r="AY1933">
        <v>236.99999999999997</v>
      </c>
      <c r="AZ1933">
        <v>23</v>
      </c>
      <c r="BA1933">
        <v>216.99999999999997</v>
      </c>
      <c r="BB1933">
        <v>23</v>
      </c>
      <c r="BC1933">
        <v>0</v>
      </c>
      <c r="BD1933">
        <v>23</v>
      </c>
      <c r="BE1933">
        <v>81.168098010871759</v>
      </c>
      <c r="BF1933">
        <v>23</v>
      </c>
      <c r="BG1933">
        <v>115.73749626190197</v>
      </c>
      <c r="BH1933">
        <v>4</v>
      </c>
      <c r="BI1933">
        <v>1</v>
      </c>
      <c r="BJ1933" s="74">
        <f t="shared" si="150"/>
        <v>0.92199999999999993</v>
      </c>
      <c r="BK1933" s="92">
        <f t="shared" si="152"/>
        <v>9</v>
      </c>
      <c r="BN1933" s="67">
        <f t="shared" si="153"/>
        <v>0.49999999999999994</v>
      </c>
      <c r="BO1933" s="9">
        <f t="shared" si="154"/>
        <v>5</v>
      </c>
      <c r="BQ1933">
        <v>0.35899999999999999</v>
      </c>
      <c r="BR1933">
        <v>0.35899999999999999</v>
      </c>
      <c r="BT1933">
        <v>0.28100000000000003</v>
      </c>
      <c r="BU1933">
        <v>9</v>
      </c>
      <c r="BV1933">
        <v>0</v>
      </c>
      <c r="BW1933">
        <v>236.99999999999997</v>
      </c>
      <c r="BX1933">
        <v>23</v>
      </c>
      <c r="BY1933">
        <v>216.99999999999997</v>
      </c>
      <c r="BZ1933">
        <v>23</v>
      </c>
      <c r="CA1933">
        <v>0</v>
      </c>
      <c r="CB1933">
        <v>23</v>
      </c>
      <c r="CC1933">
        <v>81.168098010871759</v>
      </c>
      <c r="CD1933">
        <v>23</v>
      </c>
      <c r="CE1933">
        <v>115.73749626190197</v>
      </c>
      <c r="CF1933">
        <v>4</v>
      </c>
      <c r="CG1933">
        <v>1</v>
      </c>
      <c r="CM1933">
        <v>0.28100000000000003</v>
      </c>
      <c r="CQ1933" t="s">
        <v>162</v>
      </c>
      <c r="CR1933" t="s">
        <v>182</v>
      </c>
      <c r="CS1933" t="s">
        <v>242</v>
      </c>
      <c r="CT1933">
        <v>236.99999999999997</v>
      </c>
      <c r="CU1933">
        <v>23</v>
      </c>
      <c r="CV1933">
        <v>216.99999999999997</v>
      </c>
      <c r="CW1933">
        <v>23</v>
      </c>
      <c r="CX1933">
        <v>0</v>
      </c>
      <c r="CY1933">
        <v>23</v>
      </c>
      <c r="CZ1933">
        <v>81.168098010871759</v>
      </c>
      <c r="DA1933">
        <v>23</v>
      </c>
      <c r="DB1933">
        <v>115.73749626190197</v>
      </c>
      <c r="DC1933">
        <v>4</v>
      </c>
      <c r="DD1933">
        <v>1</v>
      </c>
      <c r="DF1933">
        <v>0.29699999999999999</v>
      </c>
    </row>
    <row r="1934" spans="1:110" x14ac:dyDescent="0.25">
      <c r="A1934" s="74">
        <v>4</v>
      </c>
      <c r="B1934" s="44">
        <v>1</v>
      </c>
      <c r="C1934" s="44">
        <v>2</v>
      </c>
      <c r="D1934" s="44">
        <v>5</v>
      </c>
      <c r="E1934" s="44">
        <v>0.43502191262851297</v>
      </c>
      <c r="F1934" s="44">
        <v>1722.4038065</v>
      </c>
      <c r="G1934" s="75">
        <v>121.96</v>
      </c>
      <c r="H1934" s="74">
        <v>0.59399999999999997</v>
      </c>
      <c r="I1934" s="44">
        <v>4</v>
      </c>
      <c r="J1934" s="75">
        <v>0</v>
      </c>
      <c r="K1934" s="74">
        <v>0.35899999999999999</v>
      </c>
      <c r="L1934" s="44">
        <v>4</v>
      </c>
      <c r="M1934" s="75">
        <v>0</v>
      </c>
      <c r="N1934" s="44">
        <v>0.29599999999999999</v>
      </c>
      <c r="O1934" s="44">
        <v>4</v>
      </c>
      <c r="P1934" s="75">
        <v>0</v>
      </c>
      <c r="Q1934" s="80">
        <f t="shared" si="151"/>
        <v>0.41633333333333328</v>
      </c>
      <c r="R1934" s="88">
        <f t="shared" si="151"/>
        <v>4</v>
      </c>
      <c r="T1934" s="74">
        <v>0.90600000000000003</v>
      </c>
      <c r="U1934" s="44">
        <v>9</v>
      </c>
      <c r="V1934" s="44">
        <v>0</v>
      </c>
      <c r="W1934" s="44">
        <v>237</v>
      </c>
      <c r="X1934" s="44">
        <v>23</v>
      </c>
      <c r="Y1934" s="44">
        <v>217</v>
      </c>
      <c r="Z1934" s="44">
        <v>23</v>
      </c>
      <c r="AA1934" s="44">
        <v>0</v>
      </c>
      <c r="AB1934" s="44">
        <v>23</v>
      </c>
      <c r="AC1934" s="44">
        <v>81.671595103214514</v>
      </c>
      <c r="AD1934" s="44">
        <v>23</v>
      </c>
      <c r="AE1934" s="44">
        <v>115.95368645877588</v>
      </c>
      <c r="AF1934" s="44">
        <v>4</v>
      </c>
      <c r="AG1934" s="75">
        <v>1</v>
      </c>
      <c r="AH1934" s="74">
        <v>0.93700000000000006</v>
      </c>
      <c r="AI1934" s="44">
        <v>9</v>
      </c>
      <c r="AJ1934" s="44">
        <v>0</v>
      </c>
      <c r="AK1934" s="44">
        <v>237</v>
      </c>
      <c r="AL1934" s="44">
        <v>23</v>
      </c>
      <c r="AM1934" s="44">
        <v>217</v>
      </c>
      <c r="AN1934" s="44">
        <v>23</v>
      </c>
      <c r="AO1934" s="44">
        <v>0</v>
      </c>
      <c r="AP1934" s="44">
        <v>23</v>
      </c>
      <c r="AQ1934" s="44">
        <v>81.671595103214514</v>
      </c>
      <c r="AR1934" s="44">
        <v>23</v>
      </c>
      <c r="AS1934" s="44">
        <v>115.95368645877588</v>
      </c>
      <c r="AT1934" s="44">
        <v>4</v>
      </c>
      <c r="AU1934" s="75">
        <v>1</v>
      </c>
      <c r="AW1934">
        <v>9</v>
      </c>
      <c r="AX1934">
        <v>0</v>
      </c>
      <c r="AY1934">
        <v>237</v>
      </c>
      <c r="AZ1934">
        <v>23</v>
      </c>
      <c r="BA1934">
        <v>217</v>
      </c>
      <c r="BB1934">
        <v>23</v>
      </c>
      <c r="BC1934">
        <v>0</v>
      </c>
      <c r="BD1934">
        <v>23</v>
      </c>
      <c r="BE1934">
        <v>81.671595103214514</v>
      </c>
      <c r="BF1934">
        <v>23</v>
      </c>
      <c r="BG1934">
        <v>115.95368645877588</v>
      </c>
      <c r="BH1934">
        <v>4</v>
      </c>
      <c r="BI1934">
        <v>1</v>
      </c>
      <c r="BJ1934" s="74">
        <f t="shared" si="150"/>
        <v>0.92149999999999999</v>
      </c>
      <c r="BK1934" s="92">
        <f t="shared" si="152"/>
        <v>9</v>
      </c>
      <c r="BN1934" s="67">
        <f t="shared" si="153"/>
        <v>0.50516666666666676</v>
      </c>
      <c r="BO1934" s="9">
        <f t="shared" si="154"/>
        <v>5</v>
      </c>
      <c r="BQ1934">
        <v>0.375</v>
      </c>
      <c r="BR1934">
        <v>0.375</v>
      </c>
      <c r="BT1934">
        <v>0.28100000000000003</v>
      </c>
      <c r="BU1934">
        <v>9</v>
      </c>
      <c r="BV1934">
        <v>0</v>
      </c>
      <c r="BW1934">
        <v>237</v>
      </c>
      <c r="BX1934">
        <v>23</v>
      </c>
      <c r="BY1934">
        <v>217</v>
      </c>
      <c r="BZ1934">
        <v>23</v>
      </c>
      <c r="CA1934">
        <v>0</v>
      </c>
      <c r="CB1934">
        <v>23</v>
      </c>
      <c r="CC1934">
        <v>81.671595103214514</v>
      </c>
      <c r="CD1934">
        <v>23</v>
      </c>
      <c r="CE1934">
        <v>115.95368645877588</v>
      </c>
      <c r="CF1934">
        <v>4</v>
      </c>
      <c r="CG1934">
        <v>1</v>
      </c>
      <c r="CM1934">
        <v>0.28100000000000003</v>
      </c>
      <c r="CQ1934" t="s">
        <v>162</v>
      </c>
      <c r="CR1934" t="s">
        <v>182</v>
      </c>
      <c r="CS1934" t="s">
        <v>242</v>
      </c>
      <c r="CT1934">
        <v>237</v>
      </c>
      <c r="CU1934">
        <v>23</v>
      </c>
      <c r="CV1934">
        <v>217</v>
      </c>
      <c r="CW1934">
        <v>23</v>
      </c>
      <c r="CX1934">
        <v>0</v>
      </c>
      <c r="CY1934">
        <v>23</v>
      </c>
      <c r="CZ1934">
        <v>81.671595103214514</v>
      </c>
      <c r="DA1934">
        <v>23</v>
      </c>
      <c r="DB1934">
        <v>115.95368645877588</v>
      </c>
      <c r="DC1934">
        <v>4</v>
      </c>
      <c r="DD1934">
        <v>1</v>
      </c>
      <c r="DF1934">
        <v>0.29699999999999999</v>
      </c>
    </row>
    <row r="1935" spans="1:110" x14ac:dyDescent="0.25">
      <c r="A1935" s="74">
        <v>4</v>
      </c>
      <c r="B1935" s="44">
        <v>1</v>
      </c>
      <c r="C1935" s="44">
        <v>3</v>
      </c>
      <c r="D1935" s="44">
        <v>0</v>
      </c>
      <c r="E1935" s="44">
        <v>0.25809171072917902</v>
      </c>
      <c r="F1935" s="44">
        <v>1681.0928549999901</v>
      </c>
      <c r="G1935" s="75">
        <v>88.45</v>
      </c>
      <c r="H1935" s="74">
        <v>0.60899999999999999</v>
      </c>
      <c r="I1935" s="44">
        <v>4</v>
      </c>
      <c r="J1935" s="75">
        <v>0</v>
      </c>
      <c r="K1935" s="74">
        <v>0.36</v>
      </c>
      <c r="L1935" s="44">
        <v>4</v>
      </c>
      <c r="M1935" s="75">
        <v>0</v>
      </c>
      <c r="N1935" s="44">
        <v>0.28100000000000003</v>
      </c>
      <c r="O1935" s="44">
        <v>4</v>
      </c>
      <c r="P1935" s="75">
        <v>0</v>
      </c>
      <c r="Q1935" s="80">
        <f t="shared" si="151"/>
        <v>0.41666666666666669</v>
      </c>
      <c r="R1935" s="88">
        <f t="shared" si="151"/>
        <v>4</v>
      </c>
      <c r="T1935" s="74">
        <v>0.81299999999999994</v>
      </c>
      <c r="U1935" s="44">
        <v>7</v>
      </c>
      <c r="V1935" s="44">
        <v>0</v>
      </c>
      <c r="W1935" s="44">
        <v>0</v>
      </c>
      <c r="X1935" s="44">
        <v>23</v>
      </c>
      <c r="Y1935" s="44">
        <v>217.000001</v>
      </c>
      <c r="Z1935" s="44">
        <v>23</v>
      </c>
      <c r="AA1935" s="44">
        <v>237</v>
      </c>
      <c r="AB1935" s="44">
        <v>23</v>
      </c>
      <c r="AC1935" s="44">
        <v>0</v>
      </c>
      <c r="AD1935" s="44">
        <v>23</v>
      </c>
      <c r="AE1935" s="44">
        <v>120.13026318963712</v>
      </c>
      <c r="AF1935" s="44">
        <v>4</v>
      </c>
      <c r="AG1935" s="75">
        <v>0.9</v>
      </c>
      <c r="AH1935" s="74">
        <v>0.84399999999999997</v>
      </c>
      <c r="AI1935" s="44">
        <v>7</v>
      </c>
      <c r="AJ1935" s="44">
        <v>0</v>
      </c>
      <c r="AK1935" s="44">
        <v>0</v>
      </c>
      <c r="AL1935" s="44">
        <v>23</v>
      </c>
      <c r="AM1935" s="44">
        <v>217.000001</v>
      </c>
      <c r="AN1935" s="44">
        <v>23</v>
      </c>
      <c r="AO1935" s="44">
        <v>237</v>
      </c>
      <c r="AP1935" s="44">
        <v>23</v>
      </c>
      <c r="AQ1935" s="44">
        <v>0</v>
      </c>
      <c r="AR1935" s="44">
        <v>23</v>
      </c>
      <c r="AS1935" s="44">
        <v>120.13026318963712</v>
      </c>
      <c r="AT1935" s="44">
        <v>4</v>
      </c>
      <c r="AU1935" s="75">
        <v>0.9</v>
      </c>
      <c r="AW1935">
        <v>7</v>
      </c>
      <c r="AX1935">
        <v>0</v>
      </c>
      <c r="AY1935">
        <v>0</v>
      </c>
      <c r="AZ1935">
        <v>23</v>
      </c>
      <c r="BA1935">
        <v>217.000001</v>
      </c>
      <c r="BB1935">
        <v>23</v>
      </c>
      <c r="BC1935">
        <v>237</v>
      </c>
      <c r="BD1935">
        <v>23</v>
      </c>
      <c r="BE1935">
        <v>0</v>
      </c>
      <c r="BF1935">
        <v>23</v>
      </c>
      <c r="BG1935">
        <v>120.13026318963712</v>
      </c>
      <c r="BH1935">
        <v>4</v>
      </c>
      <c r="BI1935">
        <v>0.9</v>
      </c>
      <c r="BJ1935" s="74">
        <f t="shared" si="150"/>
        <v>0.82850000000000001</v>
      </c>
      <c r="BK1935" s="92">
        <f t="shared" si="152"/>
        <v>7</v>
      </c>
      <c r="BN1935" s="67">
        <f t="shared" si="153"/>
        <v>0.41183333333333333</v>
      </c>
      <c r="BO1935" s="9">
        <f t="shared" si="154"/>
        <v>3</v>
      </c>
      <c r="BQ1935">
        <v>0.34300000000000003</v>
      </c>
      <c r="BR1935">
        <v>0.34300000000000003</v>
      </c>
      <c r="BT1935">
        <v>0.25</v>
      </c>
      <c r="BU1935">
        <v>7</v>
      </c>
      <c r="BV1935">
        <v>0</v>
      </c>
      <c r="BW1935">
        <v>0</v>
      </c>
      <c r="BX1935">
        <v>23</v>
      </c>
      <c r="BY1935">
        <v>217.000001</v>
      </c>
      <c r="BZ1935">
        <v>23</v>
      </c>
      <c r="CA1935">
        <v>237</v>
      </c>
      <c r="CB1935">
        <v>23</v>
      </c>
      <c r="CC1935">
        <v>0</v>
      </c>
      <c r="CD1935">
        <v>23</v>
      </c>
      <c r="CE1935">
        <v>120.13026318963712</v>
      </c>
      <c r="CF1935">
        <v>4</v>
      </c>
      <c r="CG1935">
        <v>0.9</v>
      </c>
      <c r="CM1935">
        <v>0.25</v>
      </c>
      <c r="CQ1935" t="s">
        <v>162</v>
      </c>
      <c r="CR1935" t="s">
        <v>177</v>
      </c>
      <c r="CS1935" t="s">
        <v>183</v>
      </c>
      <c r="CT1935">
        <v>0</v>
      </c>
      <c r="CU1935">
        <v>23</v>
      </c>
      <c r="CV1935">
        <v>217.000001</v>
      </c>
      <c r="CW1935">
        <v>23</v>
      </c>
      <c r="CX1935">
        <v>237</v>
      </c>
      <c r="CY1935">
        <v>23</v>
      </c>
      <c r="CZ1935">
        <v>0</v>
      </c>
      <c r="DA1935">
        <v>23</v>
      </c>
      <c r="DB1935">
        <v>120.13026318963712</v>
      </c>
      <c r="DC1935">
        <v>4</v>
      </c>
      <c r="DD1935">
        <v>0.9</v>
      </c>
      <c r="DF1935">
        <v>0.25</v>
      </c>
    </row>
    <row r="1936" spans="1:110" x14ac:dyDescent="0.25">
      <c r="A1936" s="74">
        <v>4</v>
      </c>
      <c r="B1936" s="44">
        <v>1</v>
      </c>
      <c r="C1936" s="44">
        <v>3</v>
      </c>
      <c r="D1936" s="44">
        <v>1</v>
      </c>
      <c r="E1936" s="44">
        <v>0.35562971524105602</v>
      </c>
      <c r="F1936" s="44">
        <v>1714.2901164999901</v>
      </c>
      <c r="G1936" s="75">
        <v>96.5</v>
      </c>
      <c r="H1936" s="74">
        <v>0.64</v>
      </c>
      <c r="I1936" s="44">
        <v>4</v>
      </c>
      <c r="J1936" s="75">
        <v>0</v>
      </c>
      <c r="K1936" s="74">
        <v>0.36</v>
      </c>
      <c r="L1936" s="44">
        <v>4</v>
      </c>
      <c r="M1936" s="75">
        <v>0</v>
      </c>
      <c r="N1936" s="44">
        <v>0.29699999999999999</v>
      </c>
      <c r="O1936" s="44">
        <v>4</v>
      </c>
      <c r="P1936" s="75">
        <v>0</v>
      </c>
      <c r="Q1936" s="80">
        <f t="shared" si="151"/>
        <v>0.43233333333333329</v>
      </c>
      <c r="R1936" s="88">
        <f t="shared" si="151"/>
        <v>4</v>
      </c>
      <c r="T1936" s="74">
        <v>0.89</v>
      </c>
      <c r="U1936" s="44">
        <v>9</v>
      </c>
      <c r="V1936" s="44">
        <v>0</v>
      </c>
      <c r="W1936" s="44">
        <v>237.00000000000003</v>
      </c>
      <c r="X1936" s="44">
        <v>23</v>
      </c>
      <c r="Y1936" s="44">
        <v>217.00000100000003</v>
      </c>
      <c r="Z1936" s="44">
        <v>23</v>
      </c>
      <c r="AA1936" s="44">
        <v>80.318957852256773</v>
      </c>
      <c r="AB1936" s="44">
        <v>23</v>
      </c>
      <c r="AC1936" s="44">
        <v>0</v>
      </c>
      <c r="AD1936" s="44">
        <v>23</v>
      </c>
      <c r="AE1936" s="44">
        <v>115.15140256942246</v>
      </c>
      <c r="AF1936" s="44">
        <v>4</v>
      </c>
      <c r="AG1936" s="75">
        <v>1</v>
      </c>
      <c r="AH1936" s="74">
        <v>0.93799999999999994</v>
      </c>
      <c r="AI1936" s="44">
        <v>9</v>
      </c>
      <c r="AJ1936" s="44">
        <v>0</v>
      </c>
      <c r="AK1936" s="44">
        <v>237.00000000000003</v>
      </c>
      <c r="AL1936" s="44">
        <v>23</v>
      </c>
      <c r="AM1936" s="44">
        <v>217.00000100000003</v>
      </c>
      <c r="AN1936" s="44">
        <v>23</v>
      </c>
      <c r="AO1936" s="44">
        <v>80.318957852256773</v>
      </c>
      <c r="AP1936" s="44">
        <v>23</v>
      </c>
      <c r="AQ1936" s="44">
        <v>0</v>
      </c>
      <c r="AR1936" s="44">
        <v>23</v>
      </c>
      <c r="AS1936" s="44">
        <v>115.15140256942246</v>
      </c>
      <c r="AT1936" s="44">
        <v>4</v>
      </c>
      <c r="AU1936" s="75">
        <v>1</v>
      </c>
      <c r="AW1936">
        <v>9</v>
      </c>
      <c r="AX1936">
        <v>0</v>
      </c>
      <c r="AY1936">
        <v>237.00000000000003</v>
      </c>
      <c r="AZ1936">
        <v>23</v>
      </c>
      <c r="BA1936">
        <v>217.00000100000003</v>
      </c>
      <c r="BB1936">
        <v>23</v>
      </c>
      <c r="BC1936">
        <v>80.318957852256773</v>
      </c>
      <c r="BD1936">
        <v>23</v>
      </c>
      <c r="BE1936">
        <v>0</v>
      </c>
      <c r="BF1936">
        <v>23</v>
      </c>
      <c r="BG1936">
        <v>115.15140256942246</v>
      </c>
      <c r="BH1936">
        <v>4</v>
      </c>
      <c r="BI1936">
        <v>1</v>
      </c>
      <c r="BJ1936" s="74">
        <f t="shared" si="150"/>
        <v>0.91399999999999992</v>
      </c>
      <c r="BK1936" s="92">
        <f t="shared" si="152"/>
        <v>9</v>
      </c>
      <c r="BN1936" s="67">
        <f t="shared" si="153"/>
        <v>0.48166666666666663</v>
      </c>
      <c r="BO1936" s="9">
        <f t="shared" si="154"/>
        <v>5</v>
      </c>
      <c r="BQ1936">
        <v>0.375</v>
      </c>
      <c r="BR1936">
        <v>0.375</v>
      </c>
      <c r="BT1936">
        <v>0.26600000000000001</v>
      </c>
      <c r="BU1936">
        <v>9</v>
      </c>
      <c r="BV1936">
        <v>0</v>
      </c>
      <c r="BW1936">
        <v>237.00000000000003</v>
      </c>
      <c r="BX1936">
        <v>23</v>
      </c>
      <c r="BY1936">
        <v>217.00000100000003</v>
      </c>
      <c r="BZ1936">
        <v>23</v>
      </c>
      <c r="CA1936">
        <v>80.318957852256773</v>
      </c>
      <c r="CB1936">
        <v>23</v>
      </c>
      <c r="CC1936">
        <v>0</v>
      </c>
      <c r="CD1936">
        <v>23</v>
      </c>
      <c r="CE1936">
        <v>115.15140256942246</v>
      </c>
      <c r="CF1936">
        <v>4</v>
      </c>
      <c r="CG1936">
        <v>1</v>
      </c>
      <c r="CM1936">
        <v>0.26600000000000001</v>
      </c>
      <c r="CQ1936" t="s">
        <v>162</v>
      </c>
      <c r="CR1936" t="s">
        <v>180</v>
      </c>
      <c r="CS1936" t="s">
        <v>242</v>
      </c>
      <c r="CT1936">
        <v>237.00000000000003</v>
      </c>
      <c r="CU1936">
        <v>23</v>
      </c>
      <c r="CV1936">
        <v>217.00000100000003</v>
      </c>
      <c r="CW1936">
        <v>23</v>
      </c>
      <c r="CX1936">
        <v>80.318957852256773</v>
      </c>
      <c r="CY1936">
        <v>23</v>
      </c>
      <c r="CZ1936">
        <v>0</v>
      </c>
      <c r="DA1936">
        <v>23</v>
      </c>
      <c r="DB1936">
        <v>115.15140256942246</v>
      </c>
      <c r="DC1936">
        <v>4</v>
      </c>
      <c r="DD1936">
        <v>1</v>
      </c>
      <c r="DF1936">
        <v>0.26600000000000001</v>
      </c>
    </row>
    <row r="1937" spans="1:110" x14ac:dyDescent="0.25">
      <c r="A1937" s="74">
        <v>4</v>
      </c>
      <c r="B1937" s="44">
        <v>1</v>
      </c>
      <c r="C1937" s="44">
        <v>3</v>
      </c>
      <c r="D1937" s="44">
        <v>2</v>
      </c>
      <c r="E1937" s="44">
        <v>0.45316771975293302</v>
      </c>
      <c r="F1937" s="44">
        <v>1747.487378</v>
      </c>
      <c r="G1937" s="75">
        <v>104.55</v>
      </c>
      <c r="H1937" s="74">
        <v>0.54700000000000004</v>
      </c>
      <c r="I1937" s="44">
        <v>4</v>
      </c>
      <c r="J1937" s="75">
        <v>0</v>
      </c>
      <c r="K1937" s="74">
        <v>0.36</v>
      </c>
      <c r="L1937" s="44">
        <v>4</v>
      </c>
      <c r="M1937" s="75">
        <v>0</v>
      </c>
      <c r="N1937" s="44">
        <v>0.28100000000000003</v>
      </c>
      <c r="O1937" s="44">
        <v>4</v>
      </c>
      <c r="P1937" s="75">
        <v>0</v>
      </c>
      <c r="Q1937" s="80">
        <f t="shared" si="151"/>
        <v>0.39600000000000007</v>
      </c>
      <c r="R1937" s="88">
        <f t="shared" si="151"/>
        <v>4</v>
      </c>
      <c r="T1937" s="74">
        <v>0.92200000000000004</v>
      </c>
      <c r="U1937" s="44">
        <v>9</v>
      </c>
      <c r="V1937" s="44">
        <v>0</v>
      </c>
      <c r="W1937" s="44">
        <v>217.000001</v>
      </c>
      <c r="X1937" s="44">
        <v>23</v>
      </c>
      <c r="Y1937" s="44">
        <v>0</v>
      </c>
      <c r="Z1937" s="44">
        <v>23</v>
      </c>
      <c r="AA1937" s="44">
        <v>80.334675821992263</v>
      </c>
      <c r="AB1937" s="44">
        <v>23</v>
      </c>
      <c r="AC1937" s="44">
        <v>237</v>
      </c>
      <c r="AD1937" s="44">
        <v>23</v>
      </c>
      <c r="AE1937" s="44">
        <v>116.05172105510145</v>
      </c>
      <c r="AF1937" s="44">
        <v>4</v>
      </c>
      <c r="AG1937" s="75">
        <v>0.9</v>
      </c>
      <c r="AH1937" s="74">
        <v>0.96899999999999997</v>
      </c>
      <c r="AI1937" s="44">
        <v>9</v>
      </c>
      <c r="AJ1937" s="44">
        <v>0</v>
      </c>
      <c r="AK1937" s="44">
        <v>217.000001</v>
      </c>
      <c r="AL1937" s="44">
        <v>23</v>
      </c>
      <c r="AM1937" s="44">
        <v>0</v>
      </c>
      <c r="AN1937" s="44">
        <v>23</v>
      </c>
      <c r="AO1937" s="44">
        <v>80.334675821992263</v>
      </c>
      <c r="AP1937" s="44">
        <v>23</v>
      </c>
      <c r="AQ1937" s="44">
        <v>237</v>
      </c>
      <c r="AR1937" s="44">
        <v>23</v>
      </c>
      <c r="AS1937" s="44">
        <v>116.05172105510145</v>
      </c>
      <c r="AT1937" s="44">
        <v>4</v>
      </c>
      <c r="AU1937" s="75">
        <v>0.9</v>
      </c>
      <c r="AW1937">
        <v>9</v>
      </c>
      <c r="AX1937">
        <v>0</v>
      </c>
      <c r="AY1937">
        <v>217.000001</v>
      </c>
      <c r="AZ1937">
        <v>23</v>
      </c>
      <c r="BA1937">
        <v>0</v>
      </c>
      <c r="BB1937">
        <v>23</v>
      </c>
      <c r="BC1937">
        <v>80.334675821992263</v>
      </c>
      <c r="BD1937">
        <v>23</v>
      </c>
      <c r="BE1937">
        <v>237</v>
      </c>
      <c r="BF1937">
        <v>23</v>
      </c>
      <c r="BG1937">
        <v>116.05172105510145</v>
      </c>
      <c r="BH1937">
        <v>4</v>
      </c>
      <c r="BI1937">
        <v>0.9</v>
      </c>
      <c r="BJ1937" s="74">
        <f t="shared" si="150"/>
        <v>0.94550000000000001</v>
      </c>
      <c r="BK1937" s="92">
        <f t="shared" si="152"/>
        <v>9</v>
      </c>
      <c r="BN1937" s="67">
        <f t="shared" si="153"/>
        <v>0.54949999999999988</v>
      </c>
      <c r="BO1937" s="9">
        <f t="shared" si="154"/>
        <v>5</v>
      </c>
      <c r="BQ1937">
        <v>0.375</v>
      </c>
      <c r="BR1937">
        <v>0.375</v>
      </c>
      <c r="BT1937">
        <v>0.28199999999999997</v>
      </c>
      <c r="BU1937">
        <v>9</v>
      </c>
      <c r="BV1937">
        <v>0</v>
      </c>
      <c r="BW1937">
        <v>217.000001</v>
      </c>
      <c r="BX1937">
        <v>23</v>
      </c>
      <c r="BY1937">
        <v>0</v>
      </c>
      <c r="BZ1937">
        <v>23</v>
      </c>
      <c r="CA1937">
        <v>80.334675821992263</v>
      </c>
      <c r="CB1937">
        <v>23</v>
      </c>
      <c r="CC1937">
        <v>237</v>
      </c>
      <c r="CD1937">
        <v>23</v>
      </c>
      <c r="CE1937">
        <v>116.05172105510145</v>
      </c>
      <c r="CF1937">
        <v>4</v>
      </c>
      <c r="CG1937">
        <v>0.9</v>
      </c>
      <c r="CM1937">
        <v>0.28199999999999997</v>
      </c>
      <c r="CQ1937" t="s">
        <v>162</v>
      </c>
      <c r="CR1937" t="s">
        <v>185</v>
      </c>
      <c r="CS1937" t="s">
        <v>242</v>
      </c>
      <c r="CT1937">
        <v>217.000001</v>
      </c>
      <c r="CU1937">
        <v>23</v>
      </c>
      <c r="CV1937">
        <v>0</v>
      </c>
      <c r="CW1937">
        <v>23</v>
      </c>
      <c r="CX1937">
        <v>80.334675821992263</v>
      </c>
      <c r="CY1937">
        <v>23</v>
      </c>
      <c r="CZ1937">
        <v>237</v>
      </c>
      <c r="DA1937">
        <v>23</v>
      </c>
      <c r="DB1937">
        <v>116.05172105510145</v>
      </c>
      <c r="DC1937">
        <v>4</v>
      </c>
      <c r="DD1937">
        <v>0.9</v>
      </c>
      <c r="DF1937">
        <v>0.28199999999999997</v>
      </c>
    </row>
    <row r="1938" spans="1:110" x14ac:dyDescent="0.25">
      <c r="A1938" s="74">
        <v>4</v>
      </c>
      <c r="B1938" s="44">
        <v>2</v>
      </c>
      <c r="C1938" s="44">
        <v>0</v>
      </c>
      <c r="D1938" s="44">
        <v>0</v>
      </c>
      <c r="E1938" s="44">
        <v>-0.27144502984269803</v>
      </c>
      <c r="F1938" s="44">
        <v>1462.35024</v>
      </c>
      <c r="G1938" s="75">
        <v>83.26</v>
      </c>
      <c r="H1938" s="74">
        <v>0.64100000000000001</v>
      </c>
      <c r="I1938" s="44">
        <v>4</v>
      </c>
      <c r="J1938" s="75">
        <v>0</v>
      </c>
      <c r="K1938" s="74">
        <v>0.35899999999999999</v>
      </c>
      <c r="L1938" s="44">
        <v>4</v>
      </c>
      <c r="M1938" s="75">
        <v>0</v>
      </c>
      <c r="N1938" s="44">
        <v>0.29699999999999999</v>
      </c>
      <c r="O1938" s="44">
        <v>4</v>
      </c>
      <c r="P1938" s="75">
        <v>0</v>
      </c>
      <c r="Q1938" s="80">
        <f t="shared" si="151"/>
        <v>0.43233333333333329</v>
      </c>
      <c r="R1938" s="88">
        <f t="shared" si="151"/>
        <v>4</v>
      </c>
      <c r="T1938" s="74">
        <v>0.71899999999999997</v>
      </c>
      <c r="U1938" s="44">
        <v>6</v>
      </c>
      <c r="V1938" s="44">
        <v>0</v>
      </c>
      <c r="W1938" s="44">
        <v>0</v>
      </c>
      <c r="X1938" s="44">
        <v>23</v>
      </c>
      <c r="Y1938" s="44">
        <v>237</v>
      </c>
      <c r="Z1938" s="44">
        <v>23</v>
      </c>
      <c r="AA1938" s="44">
        <v>0</v>
      </c>
      <c r="AB1938" s="44">
        <v>23</v>
      </c>
      <c r="AC1938" s="44">
        <v>0</v>
      </c>
      <c r="AD1938" s="44">
        <v>23</v>
      </c>
      <c r="AE1938" s="44">
        <v>120.58892680605868</v>
      </c>
      <c r="AF1938" s="44">
        <v>4</v>
      </c>
      <c r="AG1938" s="75">
        <v>0.9</v>
      </c>
      <c r="AH1938" s="74">
        <v>0.73499999999999999</v>
      </c>
      <c r="AI1938" s="44">
        <v>6</v>
      </c>
      <c r="AJ1938" s="44">
        <v>0</v>
      </c>
      <c r="AK1938" s="44">
        <v>0</v>
      </c>
      <c r="AL1938" s="44">
        <v>23</v>
      </c>
      <c r="AM1938" s="44">
        <v>237</v>
      </c>
      <c r="AN1938" s="44">
        <v>23</v>
      </c>
      <c r="AO1938" s="44">
        <v>0</v>
      </c>
      <c r="AP1938" s="44">
        <v>23</v>
      </c>
      <c r="AQ1938" s="44">
        <v>0</v>
      </c>
      <c r="AR1938" s="44">
        <v>23</v>
      </c>
      <c r="AS1938" s="44">
        <v>120.58892680605868</v>
      </c>
      <c r="AT1938" s="44">
        <v>4</v>
      </c>
      <c r="AU1938" s="75">
        <v>0.9</v>
      </c>
      <c r="AW1938">
        <v>6</v>
      </c>
      <c r="AX1938">
        <v>0</v>
      </c>
      <c r="AY1938">
        <v>0</v>
      </c>
      <c r="AZ1938">
        <v>23</v>
      </c>
      <c r="BA1938">
        <v>237</v>
      </c>
      <c r="BB1938">
        <v>23</v>
      </c>
      <c r="BC1938">
        <v>0</v>
      </c>
      <c r="BD1938">
        <v>23</v>
      </c>
      <c r="BE1938">
        <v>0</v>
      </c>
      <c r="BF1938">
        <v>23</v>
      </c>
      <c r="BG1938">
        <v>120.58892680605868</v>
      </c>
      <c r="BH1938">
        <v>4</v>
      </c>
      <c r="BI1938">
        <v>0.9</v>
      </c>
      <c r="BJ1938" s="74">
        <f t="shared" si="150"/>
        <v>0.72699999999999998</v>
      </c>
      <c r="BK1938" s="92">
        <f t="shared" si="152"/>
        <v>6</v>
      </c>
      <c r="BN1938" s="67">
        <f t="shared" si="153"/>
        <v>0.29466666666666669</v>
      </c>
      <c r="BO1938" s="9">
        <f t="shared" si="154"/>
        <v>2</v>
      </c>
      <c r="BQ1938">
        <v>0.312</v>
      </c>
      <c r="BR1938">
        <v>0.312</v>
      </c>
      <c r="BT1938">
        <v>0.20300000000000001</v>
      </c>
      <c r="BU1938">
        <v>6</v>
      </c>
      <c r="BV1938">
        <v>0</v>
      </c>
      <c r="BW1938">
        <v>0</v>
      </c>
      <c r="BX1938">
        <v>23</v>
      </c>
      <c r="BY1938">
        <v>237</v>
      </c>
      <c r="BZ1938">
        <v>23</v>
      </c>
      <c r="CA1938">
        <v>0</v>
      </c>
      <c r="CB1938">
        <v>23</v>
      </c>
      <c r="CC1938">
        <v>0</v>
      </c>
      <c r="CD1938">
        <v>23</v>
      </c>
      <c r="CE1938">
        <v>120.58892680605868</v>
      </c>
      <c r="CF1938">
        <v>4</v>
      </c>
      <c r="CG1938">
        <v>0.9</v>
      </c>
      <c r="CM1938">
        <v>0.20300000000000001</v>
      </c>
      <c r="CQ1938" t="s">
        <v>162</v>
      </c>
      <c r="CR1938" t="s">
        <v>180</v>
      </c>
      <c r="CS1938" t="s">
        <v>169</v>
      </c>
      <c r="CT1938">
        <v>0</v>
      </c>
      <c r="CU1938">
        <v>23</v>
      </c>
      <c r="CV1938">
        <v>237</v>
      </c>
      <c r="CW1938">
        <v>23</v>
      </c>
      <c r="CX1938">
        <v>0</v>
      </c>
      <c r="CY1938">
        <v>23</v>
      </c>
      <c r="CZ1938">
        <v>0</v>
      </c>
      <c r="DA1938">
        <v>23</v>
      </c>
      <c r="DB1938">
        <v>120.58892680605868</v>
      </c>
      <c r="DC1938">
        <v>4</v>
      </c>
      <c r="DD1938">
        <v>0.9</v>
      </c>
      <c r="DF1938">
        <v>0.26600000000000001</v>
      </c>
    </row>
    <row r="1939" spans="1:110" x14ac:dyDescent="0.25">
      <c r="A1939" s="74">
        <v>4</v>
      </c>
      <c r="B1939" s="44">
        <v>2</v>
      </c>
      <c r="C1939" s="44">
        <v>0</v>
      </c>
      <c r="D1939" s="44">
        <v>1</v>
      </c>
      <c r="E1939" s="44">
        <v>-0.17390702533083799</v>
      </c>
      <c r="F1939" s="44">
        <v>1495.5475015</v>
      </c>
      <c r="G1939" s="75">
        <v>91.31</v>
      </c>
      <c r="H1939" s="74">
        <v>0.57899999999999996</v>
      </c>
      <c r="I1939" s="44">
        <v>4</v>
      </c>
      <c r="J1939" s="75">
        <v>0</v>
      </c>
      <c r="K1939" s="74">
        <v>0.34399999999999997</v>
      </c>
      <c r="L1939" s="44">
        <v>4</v>
      </c>
      <c r="M1939" s="75">
        <v>0</v>
      </c>
      <c r="N1939" s="44">
        <v>0.28100000000000003</v>
      </c>
      <c r="O1939" s="44">
        <v>4</v>
      </c>
      <c r="P1939" s="75">
        <v>0</v>
      </c>
      <c r="Q1939" s="80">
        <f t="shared" si="151"/>
        <v>0.40133333333333332</v>
      </c>
      <c r="R1939" s="88">
        <f t="shared" si="151"/>
        <v>4</v>
      </c>
      <c r="T1939" s="74">
        <v>0.81299999999999994</v>
      </c>
      <c r="U1939" s="44">
        <v>7</v>
      </c>
      <c r="V1939" s="44">
        <v>0</v>
      </c>
      <c r="W1939" s="44">
        <v>0</v>
      </c>
      <c r="X1939" s="44">
        <v>23</v>
      </c>
      <c r="Y1939" s="44">
        <v>217</v>
      </c>
      <c r="Z1939" s="44">
        <v>23</v>
      </c>
      <c r="AA1939" s="44">
        <v>0</v>
      </c>
      <c r="AB1939" s="44">
        <v>23</v>
      </c>
      <c r="AC1939" s="44">
        <v>237</v>
      </c>
      <c r="AD1939" s="44">
        <v>23</v>
      </c>
      <c r="AE1939" s="44">
        <v>120.30662449861305</v>
      </c>
      <c r="AF1939" s="44">
        <v>4</v>
      </c>
      <c r="AG1939" s="75">
        <v>0.9</v>
      </c>
      <c r="AH1939" s="74">
        <v>0.85899999999999999</v>
      </c>
      <c r="AI1939" s="44">
        <v>7</v>
      </c>
      <c r="AJ1939" s="44">
        <v>0</v>
      </c>
      <c r="AK1939" s="44">
        <v>0</v>
      </c>
      <c r="AL1939" s="44">
        <v>23</v>
      </c>
      <c r="AM1939" s="44">
        <v>217</v>
      </c>
      <c r="AN1939" s="44">
        <v>23</v>
      </c>
      <c r="AO1939" s="44">
        <v>0</v>
      </c>
      <c r="AP1939" s="44">
        <v>23</v>
      </c>
      <c r="AQ1939" s="44">
        <v>237</v>
      </c>
      <c r="AR1939" s="44">
        <v>23</v>
      </c>
      <c r="AS1939" s="44">
        <v>120.30662449861305</v>
      </c>
      <c r="AT1939" s="44">
        <v>4</v>
      </c>
      <c r="AU1939" s="75">
        <v>0.9</v>
      </c>
      <c r="AW1939">
        <v>7</v>
      </c>
      <c r="AX1939">
        <v>0</v>
      </c>
      <c r="AY1939">
        <v>0</v>
      </c>
      <c r="AZ1939">
        <v>23</v>
      </c>
      <c r="BA1939">
        <v>217</v>
      </c>
      <c r="BB1939">
        <v>23</v>
      </c>
      <c r="BC1939">
        <v>0</v>
      </c>
      <c r="BD1939">
        <v>23</v>
      </c>
      <c r="BE1939">
        <v>237</v>
      </c>
      <c r="BF1939">
        <v>23</v>
      </c>
      <c r="BG1939">
        <v>120.30662449861305</v>
      </c>
      <c r="BH1939">
        <v>4</v>
      </c>
      <c r="BI1939">
        <v>0.9</v>
      </c>
      <c r="BJ1939" s="74">
        <f t="shared" si="150"/>
        <v>0.83599999999999997</v>
      </c>
      <c r="BK1939" s="92">
        <f t="shared" si="152"/>
        <v>7</v>
      </c>
      <c r="BN1939" s="67">
        <f t="shared" si="153"/>
        <v>0.43466666666666665</v>
      </c>
      <c r="BO1939" s="9">
        <f t="shared" si="154"/>
        <v>3</v>
      </c>
      <c r="BQ1939">
        <v>0.35899999999999999</v>
      </c>
      <c r="BR1939">
        <v>0.35899999999999999</v>
      </c>
      <c r="BT1939">
        <v>0.25</v>
      </c>
      <c r="BU1939">
        <v>7</v>
      </c>
      <c r="BV1939">
        <v>0</v>
      </c>
      <c r="BW1939">
        <v>0</v>
      </c>
      <c r="BX1939">
        <v>23</v>
      </c>
      <c r="BY1939">
        <v>217</v>
      </c>
      <c r="BZ1939">
        <v>23</v>
      </c>
      <c r="CA1939">
        <v>0</v>
      </c>
      <c r="CB1939">
        <v>23</v>
      </c>
      <c r="CC1939">
        <v>237</v>
      </c>
      <c r="CD1939">
        <v>23</v>
      </c>
      <c r="CE1939">
        <v>120.30662449861305</v>
      </c>
      <c r="CF1939">
        <v>4</v>
      </c>
      <c r="CG1939">
        <v>0.9</v>
      </c>
      <c r="CM1939">
        <v>0.25</v>
      </c>
      <c r="CQ1939" t="s">
        <v>162</v>
      </c>
      <c r="CR1939" t="s">
        <v>177</v>
      </c>
      <c r="CS1939" t="s">
        <v>183</v>
      </c>
      <c r="CT1939">
        <v>0</v>
      </c>
      <c r="CU1939">
        <v>23</v>
      </c>
      <c r="CV1939">
        <v>217</v>
      </c>
      <c r="CW1939">
        <v>23</v>
      </c>
      <c r="CX1939">
        <v>0</v>
      </c>
      <c r="CY1939">
        <v>23</v>
      </c>
      <c r="CZ1939">
        <v>237</v>
      </c>
      <c r="DA1939">
        <v>23</v>
      </c>
      <c r="DB1939">
        <v>120.30662449861305</v>
      </c>
      <c r="DC1939">
        <v>4</v>
      </c>
      <c r="DD1939">
        <v>0.9</v>
      </c>
      <c r="DF1939">
        <v>0.25</v>
      </c>
    </row>
    <row r="1940" spans="1:110" x14ac:dyDescent="0.25">
      <c r="A1940" s="74">
        <v>4</v>
      </c>
      <c r="B1940" s="44">
        <v>2</v>
      </c>
      <c r="C1940" s="44">
        <v>0</v>
      </c>
      <c r="D1940" s="44">
        <v>2</v>
      </c>
      <c r="E1940" s="44">
        <v>-7.6369020818944297E-2</v>
      </c>
      <c r="F1940" s="44">
        <v>1528.7447629999999</v>
      </c>
      <c r="G1940" s="75">
        <v>99.36</v>
      </c>
      <c r="H1940" s="74">
        <v>0.60899999999999999</v>
      </c>
      <c r="I1940" s="44">
        <v>4</v>
      </c>
      <c r="J1940" s="75">
        <v>0</v>
      </c>
      <c r="K1940" s="74">
        <v>0.35899999999999999</v>
      </c>
      <c r="L1940" s="44">
        <v>4</v>
      </c>
      <c r="M1940" s="75">
        <v>0</v>
      </c>
      <c r="N1940" s="44">
        <v>0.29699999999999999</v>
      </c>
      <c r="O1940" s="44">
        <v>4</v>
      </c>
      <c r="P1940" s="75">
        <v>0</v>
      </c>
      <c r="Q1940" s="80">
        <f t="shared" si="151"/>
        <v>0.42166666666666663</v>
      </c>
      <c r="R1940" s="88">
        <f t="shared" si="151"/>
        <v>4</v>
      </c>
      <c r="T1940" s="74">
        <v>0.81299999999999994</v>
      </c>
      <c r="U1940" s="44">
        <v>7</v>
      </c>
      <c r="V1940" s="44">
        <v>0</v>
      </c>
      <c r="W1940" s="44">
        <v>0</v>
      </c>
      <c r="X1940" s="44">
        <v>23</v>
      </c>
      <c r="Y1940" s="44">
        <v>217</v>
      </c>
      <c r="Z1940" s="44">
        <v>23</v>
      </c>
      <c r="AA1940" s="44">
        <v>0</v>
      </c>
      <c r="AB1940" s="44">
        <v>23</v>
      </c>
      <c r="AC1940" s="44">
        <v>237</v>
      </c>
      <c r="AD1940" s="44">
        <v>23</v>
      </c>
      <c r="AE1940" s="44">
        <v>119.6433120844423</v>
      </c>
      <c r="AF1940" s="44">
        <v>4</v>
      </c>
      <c r="AG1940" s="75">
        <v>0.9</v>
      </c>
      <c r="AH1940" s="74">
        <v>0.84299999999999997</v>
      </c>
      <c r="AI1940" s="44">
        <v>7</v>
      </c>
      <c r="AJ1940" s="44">
        <v>0</v>
      </c>
      <c r="AK1940" s="44">
        <v>0</v>
      </c>
      <c r="AL1940" s="44">
        <v>23</v>
      </c>
      <c r="AM1940" s="44">
        <v>217</v>
      </c>
      <c r="AN1940" s="44">
        <v>23</v>
      </c>
      <c r="AO1940" s="44">
        <v>0</v>
      </c>
      <c r="AP1940" s="44">
        <v>23</v>
      </c>
      <c r="AQ1940" s="44">
        <v>237</v>
      </c>
      <c r="AR1940" s="44">
        <v>23</v>
      </c>
      <c r="AS1940" s="44">
        <v>119.6433120844423</v>
      </c>
      <c r="AT1940" s="44">
        <v>4</v>
      </c>
      <c r="AU1940" s="75">
        <v>0.9</v>
      </c>
      <c r="AW1940">
        <v>7</v>
      </c>
      <c r="AX1940">
        <v>0</v>
      </c>
      <c r="AY1940">
        <v>0</v>
      </c>
      <c r="AZ1940">
        <v>23</v>
      </c>
      <c r="BA1940">
        <v>217</v>
      </c>
      <c r="BB1940">
        <v>23</v>
      </c>
      <c r="BC1940">
        <v>0</v>
      </c>
      <c r="BD1940">
        <v>23</v>
      </c>
      <c r="BE1940">
        <v>237</v>
      </c>
      <c r="BF1940">
        <v>23</v>
      </c>
      <c r="BG1940">
        <v>119.6433120844423</v>
      </c>
      <c r="BH1940">
        <v>4</v>
      </c>
      <c r="BI1940">
        <v>0.9</v>
      </c>
      <c r="BJ1940" s="74">
        <f t="shared" si="150"/>
        <v>0.82799999999999996</v>
      </c>
      <c r="BK1940" s="92">
        <f t="shared" si="152"/>
        <v>7</v>
      </c>
      <c r="BN1940" s="67">
        <f t="shared" si="153"/>
        <v>0.40633333333333332</v>
      </c>
      <c r="BO1940" s="9">
        <f t="shared" si="154"/>
        <v>3</v>
      </c>
      <c r="BQ1940">
        <v>0.34399999999999997</v>
      </c>
      <c r="BR1940">
        <v>0.34399999999999997</v>
      </c>
      <c r="BT1940">
        <v>0.25</v>
      </c>
      <c r="BU1940">
        <v>7</v>
      </c>
      <c r="BV1940">
        <v>0</v>
      </c>
      <c r="BW1940">
        <v>0</v>
      </c>
      <c r="BX1940">
        <v>23</v>
      </c>
      <c r="BY1940">
        <v>217</v>
      </c>
      <c r="BZ1940">
        <v>23</v>
      </c>
      <c r="CA1940">
        <v>0</v>
      </c>
      <c r="CB1940">
        <v>23</v>
      </c>
      <c r="CC1940">
        <v>237</v>
      </c>
      <c r="CD1940">
        <v>23</v>
      </c>
      <c r="CE1940">
        <v>119.6433120844423</v>
      </c>
      <c r="CF1940">
        <v>4</v>
      </c>
      <c r="CG1940">
        <v>0.9</v>
      </c>
      <c r="CM1940">
        <v>0.25</v>
      </c>
      <c r="CQ1940" t="s">
        <v>162</v>
      </c>
      <c r="CR1940" t="s">
        <v>177</v>
      </c>
      <c r="CS1940" t="s">
        <v>183</v>
      </c>
      <c r="CT1940">
        <v>0</v>
      </c>
      <c r="CU1940">
        <v>23</v>
      </c>
      <c r="CV1940">
        <v>217</v>
      </c>
      <c r="CW1940">
        <v>23</v>
      </c>
      <c r="CX1940">
        <v>0</v>
      </c>
      <c r="CY1940">
        <v>23</v>
      </c>
      <c r="CZ1940">
        <v>237</v>
      </c>
      <c r="DA1940">
        <v>23</v>
      </c>
      <c r="DB1940">
        <v>119.6433120844423</v>
      </c>
      <c r="DC1940">
        <v>4</v>
      </c>
      <c r="DD1940">
        <v>0.9</v>
      </c>
      <c r="DF1940">
        <v>0.25</v>
      </c>
    </row>
    <row r="1941" spans="1:110" x14ac:dyDescent="0.25">
      <c r="A1941" s="74">
        <v>4</v>
      </c>
      <c r="B1941" s="44">
        <v>2</v>
      </c>
      <c r="C1941" s="44">
        <v>0</v>
      </c>
      <c r="D1941" s="44">
        <v>3</v>
      </c>
      <c r="E1941" s="44">
        <v>2.11689836929327E-2</v>
      </c>
      <c r="F1941" s="44">
        <v>1561.9420244999999</v>
      </c>
      <c r="G1941" s="75">
        <v>107.41</v>
      </c>
      <c r="H1941" s="74">
        <v>0.59399999999999997</v>
      </c>
      <c r="I1941" s="44">
        <v>4</v>
      </c>
      <c r="J1941" s="75">
        <v>0</v>
      </c>
      <c r="K1941" s="74">
        <v>0.35899999999999999</v>
      </c>
      <c r="L1941" s="44">
        <v>4</v>
      </c>
      <c r="M1941" s="75">
        <v>0</v>
      </c>
      <c r="N1941" s="44">
        <v>0.29699999999999999</v>
      </c>
      <c r="O1941" s="44">
        <v>4</v>
      </c>
      <c r="P1941" s="75">
        <v>0</v>
      </c>
      <c r="Q1941" s="80">
        <f t="shared" si="151"/>
        <v>0.41666666666666669</v>
      </c>
      <c r="R1941" s="88">
        <f t="shared" si="151"/>
        <v>4</v>
      </c>
      <c r="T1941" s="74">
        <v>0.81299999999999994</v>
      </c>
      <c r="U1941" s="44">
        <v>7</v>
      </c>
      <c r="V1941" s="44">
        <v>0</v>
      </c>
      <c r="W1941" s="44">
        <v>0</v>
      </c>
      <c r="X1941" s="44">
        <v>23</v>
      </c>
      <c r="Y1941" s="44">
        <v>217</v>
      </c>
      <c r="Z1941" s="44">
        <v>23</v>
      </c>
      <c r="AA1941" s="44">
        <v>0</v>
      </c>
      <c r="AB1941" s="44">
        <v>23</v>
      </c>
      <c r="AC1941" s="44">
        <v>237</v>
      </c>
      <c r="AD1941" s="44">
        <v>23</v>
      </c>
      <c r="AE1941" s="44">
        <v>119.00821566010998</v>
      </c>
      <c r="AF1941" s="44">
        <v>4</v>
      </c>
      <c r="AG1941" s="75">
        <v>0.9</v>
      </c>
      <c r="AH1941" s="74">
        <v>0.82799999999999996</v>
      </c>
      <c r="AI1941" s="44">
        <v>7</v>
      </c>
      <c r="AJ1941" s="44">
        <v>0</v>
      </c>
      <c r="AK1941" s="44">
        <v>0</v>
      </c>
      <c r="AL1941" s="44">
        <v>23</v>
      </c>
      <c r="AM1941" s="44">
        <v>217</v>
      </c>
      <c r="AN1941" s="44">
        <v>23</v>
      </c>
      <c r="AO1941" s="44">
        <v>0</v>
      </c>
      <c r="AP1941" s="44">
        <v>23</v>
      </c>
      <c r="AQ1941" s="44">
        <v>237</v>
      </c>
      <c r="AR1941" s="44">
        <v>23</v>
      </c>
      <c r="AS1941" s="44">
        <v>119.00821566010998</v>
      </c>
      <c r="AT1941" s="44">
        <v>4</v>
      </c>
      <c r="AU1941" s="75">
        <v>0.9</v>
      </c>
      <c r="AW1941">
        <v>7</v>
      </c>
      <c r="AX1941">
        <v>0</v>
      </c>
      <c r="AY1941">
        <v>0</v>
      </c>
      <c r="AZ1941">
        <v>23</v>
      </c>
      <c r="BA1941">
        <v>217</v>
      </c>
      <c r="BB1941">
        <v>23</v>
      </c>
      <c r="BC1941">
        <v>0</v>
      </c>
      <c r="BD1941">
        <v>23</v>
      </c>
      <c r="BE1941">
        <v>237</v>
      </c>
      <c r="BF1941">
        <v>23</v>
      </c>
      <c r="BG1941">
        <v>119.00821566010998</v>
      </c>
      <c r="BH1941">
        <v>4</v>
      </c>
      <c r="BI1941">
        <v>0.9</v>
      </c>
      <c r="BJ1941" s="74">
        <f t="shared" si="150"/>
        <v>0.82050000000000001</v>
      </c>
      <c r="BK1941" s="92">
        <f t="shared" si="152"/>
        <v>7</v>
      </c>
      <c r="BN1941" s="67">
        <f t="shared" si="153"/>
        <v>0.40383333333333332</v>
      </c>
      <c r="BO1941" s="9">
        <f t="shared" si="154"/>
        <v>3</v>
      </c>
      <c r="BQ1941">
        <v>0.32800000000000001</v>
      </c>
      <c r="BR1941">
        <v>0.32800000000000001</v>
      </c>
      <c r="BT1941">
        <v>0.25</v>
      </c>
      <c r="BU1941">
        <v>7</v>
      </c>
      <c r="BV1941">
        <v>0</v>
      </c>
      <c r="BW1941">
        <v>0</v>
      </c>
      <c r="BX1941">
        <v>23</v>
      </c>
      <c r="BY1941">
        <v>217</v>
      </c>
      <c r="BZ1941">
        <v>23</v>
      </c>
      <c r="CA1941">
        <v>0</v>
      </c>
      <c r="CB1941">
        <v>23</v>
      </c>
      <c r="CC1941">
        <v>237</v>
      </c>
      <c r="CD1941">
        <v>23</v>
      </c>
      <c r="CE1941">
        <v>119.00821566010998</v>
      </c>
      <c r="CF1941">
        <v>4</v>
      </c>
      <c r="CG1941">
        <v>0.9</v>
      </c>
      <c r="CM1941">
        <v>0.25</v>
      </c>
      <c r="CQ1941" t="s">
        <v>162</v>
      </c>
      <c r="CR1941" t="s">
        <v>180</v>
      </c>
      <c r="CS1941" t="s">
        <v>183</v>
      </c>
      <c r="CT1941">
        <v>0</v>
      </c>
      <c r="CU1941">
        <v>23</v>
      </c>
      <c r="CV1941">
        <v>217</v>
      </c>
      <c r="CW1941">
        <v>23</v>
      </c>
      <c r="CX1941">
        <v>0</v>
      </c>
      <c r="CY1941">
        <v>23</v>
      </c>
      <c r="CZ1941">
        <v>237</v>
      </c>
      <c r="DA1941">
        <v>23</v>
      </c>
      <c r="DB1941">
        <v>119.00821566010998</v>
      </c>
      <c r="DC1941">
        <v>4</v>
      </c>
      <c r="DD1941">
        <v>0.9</v>
      </c>
      <c r="DF1941">
        <v>0.26600000000000001</v>
      </c>
    </row>
    <row r="1942" spans="1:110" x14ac:dyDescent="0.25">
      <c r="A1942" s="74">
        <v>4</v>
      </c>
      <c r="B1942" s="44">
        <v>2</v>
      </c>
      <c r="C1942" s="44">
        <v>0</v>
      </c>
      <c r="D1942" s="44">
        <v>4</v>
      </c>
      <c r="E1942" s="44">
        <v>0.118706988204792</v>
      </c>
      <c r="F1942" s="44">
        <v>1595.1392860000001</v>
      </c>
      <c r="G1942" s="75">
        <v>115.46</v>
      </c>
      <c r="H1942" s="74">
        <v>0.625</v>
      </c>
      <c r="I1942" s="44">
        <v>4</v>
      </c>
      <c r="J1942" s="75">
        <v>0</v>
      </c>
      <c r="K1942" s="74">
        <v>0.35899999999999999</v>
      </c>
      <c r="L1942" s="44">
        <v>4</v>
      </c>
      <c r="M1942" s="75">
        <v>0</v>
      </c>
      <c r="N1942" s="44">
        <v>0.313</v>
      </c>
      <c r="O1942" s="44">
        <v>4</v>
      </c>
      <c r="P1942" s="75">
        <v>0</v>
      </c>
      <c r="Q1942" s="80">
        <f t="shared" si="151"/>
        <v>0.43233333333333329</v>
      </c>
      <c r="R1942" s="88">
        <f t="shared" si="151"/>
        <v>4</v>
      </c>
      <c r="T1942" s="74">
        <v>0.82799999999999996</v>
      </c>
      <c r="U1942" s="44">
        <v>7</v>
      </c>
      <c r="V1942" s="44">
        <v>0</v>
      </c>
      <c r="W1942" s="44">
        <v>0</v>
      </c>
      <c r="X1942" s="44">
        <v>23</v>
      </c>
      <c r="Y1942" s="44">
        <v>217.000001</v>
      </c>
      <c r="Z1942" s="44">
        <v>23</v>
      </c>
      <c r="AA1942" s="44">
        <v>0</v>
      </c>
      <c r="AB1942" s="44">
        <v>23</v>
      </c>
      <c r="AC1942" s="44">
        <v>237</v>
      </c>
      <c r="AD1942" s="44">
        <v>23</v>
      </c>
      <c r="AE1942" s="44">
        <v>118.39957361254449</v>
      </c>
      <c r="AF1942" s="44">
        <v>4</v>
      </c>
      <c r="AG1942" s="75">
        <v>0.9</v>
      </c>
      <c r="AH1942" s="74">
        <v>0.84399999999999997</v>
      </c>
      <c r="AI1942" s="44">
        <v>7</v>
      </c>
      <c r="AJ1942" s="44">
        <v>0</v>
      </c>
      <c r="AK1942" s="44">
        <v>0</v>
      </c>
      <c r="AL1942" s="44">
        <v>23</v>
      </c>
      <c r="AM1942" s="44">
        <v>217.000001</v>
      </c>
      <c r="AN1942" s="44">
        <v>23</v>
      </c>
      <c r="AO1942" s="44">
        <v>0</v>
      </c>
      <c r="AP1942" s="44">
        <v>23</v>
      </c>
      <c r="AQ1942" s="44">
        <v>237</v>
      </c>
      <c r="AR1942" s="44">
        <v>23</v>
      </c>
      <c r="AS1942" s="44">
        <v>118.39957361254449</v>
      </c>
      <c r="AT1942" s="44">
        <v>4</v>
      </c>
      <c r="AU1942" s="75">
        <v>0.9</v>
      </c>
      <c r="AW1942">
        <v>7</v>
      </c>
      <c r="AX1942">
        <v>0</v>
      </c>
      <c r="AY1942">
        <v>0</v>
      </c>
      <c r="AZ1942">
        <v>23</v>
      </c>
      <c r="BA1942">
        <v>217.000001</v>
      </c>
      <c r="BB1942">
        <v>23</v>
      </c>
      <c r="BC1942">
        <v>0</v>
      </c>
      <c r="BD1942">
        <v>23</v>
      </c>
      <c r="BE1942">
        <v>237</v>
      </c>
      <c r="BF1942">
        <v>23</v>
      </c>
      <c r="BG1942">
        <v>118.39957361254449</v>
      </c>
      <c r="BH1942">
        <v>4</v>
      </c>
      <c r="BI1942">
        <v>0.9</v>
      </c>
      <c r="BJ1942" s="74">
        <f t="shared" si="150"/>
        <v>0.83599999999999997</v>
      </c>
      <c r="BK1942" s="92">
        <f t="shared" si="152"/>
        <v>7</v>
      </c>
      <c r="BN1942" s="67">
        <f t="shared" si="153"/>
        <v>0.40366666666666667</v>
      </c>
      <c r="BO1942" s="9">
        <f t="shared" si="154"/>
        <v>3</v>
      </c>
      <c r="BQ1942">
        <v>0.34300000000000003</v>
      </c>
      <c r="BR1942">
        <v>0.34300000000000003</v>
      </c>
      <c r="BT1942">
        <v>0.23499999999999999</v>
      </c>
      <c r="BU1942">
        <v>7</v>
      </c>
      <c r="BV1942">
        <v>0</v>
      </c>
      <c r="BW1942">
        <v>0</v>
      </c>
      <c r="BX1942">
        <v>23</v>
      </c>
      <c r="BY1942">
        <v>217.000001</v>
      </c>
      <c r="BZ1942">
        <v>23</v>
      </c>
      <c r="CA1942">
        <v>0</v>
      </c>
      <c r="CB1942">
        <v>23</v>
      </c>
      <c r="CC1942">
        <v>237</v>
      </c>
      <c r="CD1942">
        <v>23</v>
      </c>
      <c r="CE1942">
        <v>118.39957361254449</v>
      </c>
      <c r="CF1942">
        <v>4</v>
      </c>
      <c r="CG1942">
        <v>0.9</v>
      </c>
      <c r="CM1942">
        <v>0.23499999999999999</v>
      </c>
      <c r="CQ1942" t="s">
        <v>162</v>
      </c>
      <c r="CR1942" t="s">
        <v>178</v>
      </c>
      <c r="CS1942" t="s">
        <v>183</v>
      </c>
      <c r="CT1942">
        <v>0</v>
      </c>
      <c r="CU1942">
        <v>23</v>
      </c>
      <c r="CV1942">
        <v>217.000001</v>
      </c>
      <c r="CW1942">
        <v>23</v>
      </c>
      <c r="CX1942">
        <v>0</v>
      </c>
      <c r="CY1942">
        <v>23</v>
      </c>
      <c r="CZ1942">
        <v>237</v>
      </c>
      <c r="DA1942">
        <v>23</v>
      </c>
      <c r="DB1942">
        <v>118.39957361254449</v>
      </c>
      <c r="DC1942">
        <v>4</v>
      </c>
      <c r="DD1942">
        <v>0.9</v>
      </c>
      <c r="DF1942">
        <v>0.23499999999999999</v>
      </c>
    </row>
    <row r="1943" spans="1:110" x14ac:dyDescent="0.25">
      <c r="A1943" s="74">
        <v>4</v>
      </c>
      <c r="B1943" s="44">
        <v>2</v>
      </c>
      <c r="C1943" s="44">
        <v>0</v>
      </c>
      <c r="D1943" s="44">
        <v>5</v>
      </c>
      <c r="E1943" s="44">
        <v>0.21624499271668601</v>
      </c>
      <c r="F1943" s="44">
        <v>1628.3365475000001</v>
      </c>
      <c r="G1943" s="75">
        <v>123.51</v>
      </c>
      <c r="H1943" s="74">
        <v>0.48499999999999999</v>
      </c>
      <c r="I1943" s="44">
        <v>4</v>
      </c>
      <c r="J1943" s="75">
        <v>0</v>
      </c>
      <c r="K1943" s="74">
        <v>0.34399999999999997</v>
      </c>
      <c r="L1943" s="44">
        <v>4</v>
      </c>
      <c r="M1943" s="75">
        <v>0</v>
      </c>
      <c r="N1943" s="44">
        <v>0.29599999999999999</v>
      </c>
      <c r="O1943" s="44">
        <v>4</v>
      </c>
      <c r="P1943" s="75">
        <v>0</v>
      </c>
      <c r="Q1943" s="80">
        <f t="shared" si="151"/>
        <v>0.375</v>
      </c>
      <c r="R1943" s="88">
        <f t="shared" si="151"/>
        <v>4</v>
      </c>
      <c r="T1943" s="74">
        <v>0.79700000000000004</v>
      </c>
      <c r="U1943" s="44">
        <v>7</v>
      </c>
      <c r="V1943" s="44">
        <v>0</v>
      </c>
      <c r="W1943" s="44">
        <v>0</v>
      </c>
      <c r="X1943" s="44">
        <v>23</v>
      </c>
      <c r="Y1943" s="44">
        <v>217.000001</v>
      </c>
      <c r="Z1943" s="44">
        <v>23</v>
      </c>
      <c r="AA1943" s="44">
        <v>0</v>
      </c>
      <c r="AB1943" s="44">
        <v>23</v>
      </c>
      <c r="AC1943" s="44">
        <v>237</v>
      </c>
      <c r="AD1943" s="44">
        <v>23</v>
      </c>
      <c r="AE1943" s="44">
        <v>117.81572929574315</v>
      </c>
      <c r="AF1943" s="44">
        <v>4</v>
      </c>
      <c r="AG1943" s="75">
        <v>0.9</v>
      </c>
      <c r="AH1943" s="74">
        <v>0.84399999999999997</v>
      </c>
      <c r="AI1943" s="44">
        <v>7</v>
      </c>
      <c r="AJ1943" s="44">
        <v>0</v>
      </c>
      <c r="AK1943" s="44">
        <v>0</v>
      </c>
      <c r="AL1943" s="44">
        <v>23</v>
      </c>
      <c r="AM1943" s="44">
        <v>217.000001</v>
      </c>
      <c r="AN1943" s="44">
        <v>23</v>
      </c>
      <c r="AO1943" s="44">
        <v>0</v>
      </c>
      <c r="AP1943" s="44">
        <v>23</v>
      </c>
      <c r="AQ1943" s="44">
        <v>237</v>
      </c>
      <c r="AR1943" s="44">
        <v>23</v>
      </c>
      <c r="AS1943" s="44">
        <v>117.81572929574315</v>
      </c>
      <c r="AT1943" s="44">
        <v>4</v>
      </c>
      <c r="AU1943" s="75">
        <v>0.9</v>
      </c>
      <c r="AW1943">
        <v>7</v>
      </c>
      <c r="AX1943">
        <v>0</v>
      </c>
      <c r="AY1943">
        <v>0</v>
      </c>
      <c r="AZ1943">
        <v>23</v>
      </c>
      <c r="BA1943">
        <v>217.000001</v>
      </c>
      <c r="BB1943">
        <v>23</v>
      </c>
      <c r="BC1943">
        <v>0</v>
      </c>
      <c r="BD1943">
        <v>23</v>
      </c>
      <c r="BE1943">
        <v>237</v>
      </c>
      <c r="BF1943">
        <v>23</v>
      </c>
      <c r="BG1943">
        <v>117.81572929574315</v>
      </c>
      <c r="BH1943">
        <v>4</v>
      </c>
      <c r="BI1943">
        <v>0.9</v>
      </c>
      <c r="BJ1943" s="74">
        <f t="shared" si="150"/>
        <v>0.82050000000000001</v>
      </c>
      <c r="BK1943" s="92">
        <f t="shared" si="152"/>
        <v>7</v>
      </c>
      <c r="BN1943" s="67">
        <f t="shared" si="153"/>
        <v>0.44550000000000001</v>
      </c>
      <c r="BO1943" s="9">
        <f t="shared" si="154"/>
        <v>3</v>
      </c>
      <c r="BQ1943">
        <v>0.35899999999999999</v>
      </c>
      <c r="BR1943">
        <v>0.35899999999999999</v>
      </c>
      <c r="BT1943">
        <v>0.23499999999999999</v>
      </c>
      <c r="BU1943">
        <v>7</v>
      </c>
      <c r="BV1943">
        <v>0</v>
      </c>
      <c r="BW1943">
        <v>0</v>
      </c>
      <c r="BX1943">
        <v>23</v>
      </c>
      <c r="BY1943">
        <v>217.000001</v>
      </c>
      <c r="BZ1943">
        <v>23</v>
      </c>
      <c r="CA1943">
        <v>0</v>
      </c>
      <c r="CB1943">
        <v>23</v>
      </c>
      <c r="CC1943">
        <v>237</v>
      </c>
      <c r="CD1943">
        <v>23</v>
      </c>
      <c r="CE1943">
        <v>117.81572929574315</v>
      </c>
      <c r="CF1943">
        <v>4</v>
      </c>
      <c r="CG1943">
        <v>0.9</v>
      </c>
      <c r="CM1943">
        <v>0.23499999999999999</v>
      </c>
      <c r="CQ1943" t="s">
        <v>162</v>
      </c>
      <c r="CR1943" t="s">
        <v>180</v>
      </c>
      <c r="CS1943" t="s">
        <v>183</v>
      </c>
      <c r="CT1943">
        <v>0</v>
      </c>
      <c r="CU1943">
        <v>23</v>
      </c>
      <c r="CV1943">
        <v>217.000001</v>
      </c>
      <c r="CW1943">
        <v>23</v>
      </c>
      <c r="CX1943">
        <v>0</v>
      </c>
      <c r="CY1943">
        <v>23</v>
      </c>
      <c r="CZ1943">
        <v>237</v>
      </c>
      <c r="DA1943">
        <v>23</v>
      </c>
      <c r="DB1943">
        <v>117.81572929574315</v>
      </c>
      <c r="DC1943">
        <v>4</v>
      </c>
      <c r="DD1943">
        <v>0.9</v>
      </c>
      <c r="DF1943">
        <v>0.26600000000000001</v>
      </c>
    </row>
    <row r="1944" spans="1:110" x14ac:dyDescent="0.25">
      <c r="A1944" s="74">
        <v>4</v>
      </c>
      <c r="B1944" s="44">
        <v>2</v>
      </c>
      <c r="C1944" s="44">
        <v>0</v>
      </c>
      <c r="D1944" s="44">
        <v>6</v>
      </c>
      <c r="E1944" s="44">
        <v>0.31378299722854602</v>
      </c>
      <c r="F1944" s="44">
        <v>1661.533809</v>
      </c>
      <c r="G1944" s="75">
        <v>131.56</v>
      </c>
      <c r="H1944" s="74">
        <v>0.57799999999999996</v>
      </c>
      <c r="I1944" s="44">
        <v>4</v>
      </c>
      <c r="J1944" s="75">
        <v>0</v>
      </c>
      <c r="K1944" s="74">
        <v>0.34399999999999997</v>
      </c>
      <c r="L1944" s="44">
        <v>4</v>
      </c>
      <c r="M1944" s="75">
        <v>0</v>
      </c>
      <c r="N1944" s="44">
        <v>0.29699999999999999</v>
      </c>
      <c r="O1944" s="44">
        <v>4</v>
      </c>
      <c r="P1944" s="75">
        <v>0</v>
      </c>
      <c r="Q1944" s="80">
        <f t="shared" si="151"/>
        <v>0.40633333333333327</v>
      </c>
      <c r="R1944" s="88">
        <f t="shared" si="151"/>
        <v>4</v>
      </c>
      <c r="T1944" s="74">
        <v>0.82799999999999996</v>
      </c>
      <c r="U1944" s="44">
        <v>7</v>
      </c>
      <c r="V1944" s="44">
        <v>0</v>
      </c>
      <c r="W1944" s="44">
        <v>0</v>
      </c>
      <c r="X1944" s="44">
        <v>23</v>
      </c>
      <c r="Y1944" s="44">
        <v>217.000001</v>
      </c>
      <c r="Z1944" s="44">
        <v>23</v>
      </c>
      <c r="AA1944" s="44">
        <v>0</v>
      </c>
      <c r="AB1944" s="44">
        <v>23</v>
      </c>
      <c r="AC1944" s="44">
        <v>237</v>
      </c>
      <c r="AD1944" s="44">
        <v>23</v>
      </c>
      <c r="AE1944" s="44">
        <v>117.25521527161226</v>
      </c>
      <c r="AF1944" s="44">
        <v>4</v>
      </c>
      <c r="AG1944" s="75">
        <v>0.9</v>
      </c>
      <c r="AH1944" s="74">
        <v>0.85899999999999999</v>
      </c>
      <c r="AI1944" s="44">
        <v>7</v>
      </c>
      <c r="AJ1944" s="44">
        <v>0</v>
      </c>
      <c r="AK1944" s="44">
        <v>0</v>
      </c>
      <c r="AL1944" s="44">
        <v>23</v>
      </c>
      <c r="AM1944" s="44">
        <v>217.000001</v>
      </c>
      <c r="AN1944" s="44">
        <v>23</v>
      </c>
      <c r="AO1944" s="44">
        <v>0</v>
      </c>
      <c r="AP1944" s="44">
        <v>23</v>
      </c>
      <c r="AQ1944" s="44">
        <v>237</v>
      </c>
      <c r="AR1944" s="44">
        <v>23</v>
      </c>
      <c r="AS1944" s="44">
        <v>117.25521527161226</v>
      </c>
      <c r="AT1944" s="44">
        <v>4</v>
      </c>
      <c r="AU1944" s="75">
        <v>0.9</v>
      </c>
      <c r="AW1944">
        <v>7</v>
      </c>
      <c r="AX1944">
        <v>0</v>
      </c>
      <c r="AY1944">
        <v>0</v>
      </c>
      <c r="AZ1944">
        <v>23</v>
      </c>
      <c r="BA1944">
        <v>217.000001</v>
      </c>
      <c r="BB1944">
        <v>23</v>
      </c>
      <c r="BC1944">
        <v>0</v>
      </c>
      <c r="BD1944">
        <v>23</v>
      </c>
      <c r="BE1944">
        <v>237</v>
      </c>
      <c r="BF1944">
        <v>23</v>
      </c>
      <c r="BG1944">
        <v>117.25521527161226</v>
      </c>
      <c r="BH1944">
        <v>4</v>
      </c>
      <c r="BI1944">
        <v>0.9</v>
      </c>
      <c r="BJ1944" s="74">
        <f t="shared" si="150"/>
        <v>0.84349999999999992</v>
      </c>
      <c r="BK1944" s="92">
        <f t="shared" si="152"/>
        <v>7</v>
      </c>
      <c r="BN1944" s="67">
        <f t="shared" si="153"/>
        <v>0.43716666666666665</v>
      </c>
      <c r="BO1944" s="9">
        <f t="shared" si="154"/>
        <v>3</v>
      </c>
      <c r="BQ1944">
        <v>0.32800000000000001</v>
      </c>
      <c r="BR1944">
        <v>0.32800000000000001</v>
      </c>
      <c r="BT1944">
        <v>0.25</v>
      </c>
      <c r="BU1944">
        <v>7</v>
      </c>
      <c r="BV1944">
        <v>0</v>
      </c>
      <c r="BW1944">
        <v>0</v>
      </c>
      <c r="BX1944">
        <v>23</v>
      </c>
      <c r="BY1944">
        <v>217.000001</v>
      </c>
      <c r="BZ1944">
        <v>23</v>
      </c>
      <c r="CA1944">
        <v>0</v>
      </c>
      <c r="CB1944">
        <v>23</v>
      </c>
      <c r="CC1944">
        <v>237</v>
      </c>
      <c r="CD1944">
        <v>23</v>
      </c>
      <c r="CE1944">
        <v>117.25521527161226</v>
      </c>
      <c r="CF1944">
        <v>4</v>
      </c>
      <c r="CG1944">
        <v>0.9</v>
      </c>
      <c r="CM1944">
        <v>0.25</v>
      </c>
      <c r="CQ1944" t="s">
        <v>162</v>
      </c>
      <c r="CR1944" t="s">
        <v>187</v>
      </c>
      <c r="CS1944" t="s">
        <v>183</v>
      </c>
      <c r="CT1944">
        <v>0</v>
      </c>
      <c r="CU1944">
        <v>23</v>
      </c>
      <c r="CV1944">
        <v>217.000001</v>
      </c>
      <c r="CW1944">
        <v>23</v>
      </c>
      <c r="CX1944">
        <v>0</v>
      </c>
      <c r="CY1944">
        <v>23</v>
      </c>
      <c r="CZ1944">
        <v>237</v>
      </c>
      <c r="DA1944">
        <v>23</v>
      </c>
      <c r="DB1944">
        <v>117.25521527161226</v>
      </c>
      <c r="DC1944">
        <v>4</v>
      </c>
      <c r="DD1944">
        <v>0.9</v>
      </c>
      <c r="DF1944">
        <v>0.313</v>
      </c>
    </row>
    <row r="1945" spans="1:110" x14ac:dyDescent="0.25">
      <c r="A1945" s="74">
        <v>4</v>
      </c>
      <c r="B1945" s="44">
        <v>2</v>
      </c>
      <c r="C1945" s="44">
        <v>0</v>
      </c>
      <c r="D1945" s="44">
        <v>7</v>
      </c>
      <c r="E1945" s="44">
        <v>0.41132100174042302</v>
      </c>
      <c r="F1945" s="44">
        <v>1694.7310705</v>
      </c>
      <c r="G1945" s="75">
        <v>139.61000000000001</v>
      </c>
      <c r="H1945" s="74">
        <v>0.625</v>
      </c>
      <c r="I1945" s="44">
        <v>4</v>
      </c>
      <c r="J1945" s="75">
        <v>0</v>
      </c>
      <c r="K1945" s="74">
        <v>0.36</v>
      </c>
      <c r="L1945" s="44">
        <v>4</v>
      </c>
      <c r="M1945" s="75">
        <v>0</v>
      </c>
      <c r="N1945" s="44">
        <v>0.29699999999999999</v>
      </c>
      <c r="O1945" s="44">
        <v>4</v>
      </c>
      <c r="P1945" s="75">
        <v>0</v>
      </c>
      <c r="Q1945" s="80">
        <f t="shared" si="151"/>
        <v>0.42733333333333334</v>
      </c>
      <c r="R1945" s="88">
        <f t="shared" si="151"/>
        <v>4</v>
      </c>
      <c r="T1945" s="74">
        <v>0.82899999999999996</v>
      </c>
      <c r="U1945" s="44">
        <v>7</v>
      </c>
      <c r="V1945" s="44">
        <v>0</v>
      </c>
      <c r="W1945" s="44">
        <v>0</v>
      </c>
      <c r="X1945" s="44">
        <v>23</v>
      </c>
      <c r="Y1945" s="44">
        <v>217</v>
      </c>
      <c r="Z1945" s="44">
        <v>23</v>
      </c>
      <c r="AA1945" s="44">
        <v>0</v>
      </c>
      <c r="AB1945" s="44">
        <v>23</v>
      </c>
      <c r="AC1945" s="44">
        <v>237</v>
      </c>
      <c r="AD1945" s="44">
        <v>23</v>
      </c>
      <c r="AE1945" s="44">
        <v>116.71664188928762</v>
      </c>
      <c r="AF1945" s="44">
        <v>4</v>
      </c>
      <c r="AG1945" s="75">
        <v>0.9</v>
      </c>
      <c r="AH1945" s="74">
        <v>0.84399999999999997</v>
      </c>
      <c r="AI1945" s="44">
        <v>7</v>
      </c>
      <c r="AJ1945" s="44">
        <v>0</v>
      </c>
      <c r="AK1945" s="44">
        <v>0</v>
      </c>
      <c r="AL1945" s="44">
        <v>23</v>
      </c>
      <c r="AM1945" s="44">
        <v>217</v>
      </c>
      <c r="AN1945" s="44">
        <v>23</v>
      </c>
      <c r="AO1945" s="44">
        <v>0</v>
      </c>
      <c r="AP1945" s="44">
        <v>23</v>
      </c>
      <c r="AQ1945" s="44">
        <v>237</v>
      </c>
      <c r="AR1945" s="44">
        <v>23</v>
      </c>
      <c r="AS1945" s="44">
        <v>116.71664188928762</v>
      </c>
      <c r="AT1945" s="44">
        <v>4</v>
      </c>
      <c r="AU1945" s="75">
        <v>0.9</v>
      </c>
      <c r="AW1945">
        <v>7</v>
      </c>
      <c r="AX1945">
        <v>0</v>
      </c>
      <c r="AY1945">
        <v>0</v>
      </c>
      <c r="AZ1945">
        <v>23</v>
      </c>
      <c r="BA1945">
        <v>217</v>
      </c>
      <c r="BB1945">
        <v>23</v>
      </c>
      <c r="BC1945">
        <v>0</v>
      </c>
      <c r="BD1945">
        <v>23</v>
      </c>
      <c r="BE1945">
        <v>237</v>
      </c>
      <c r="BF1945">
        <v>23</v>
      </c>
      <c r="BG1945">
        <v>116.71664188928762</v>
      </c>
      <c r="BH1945">
        <v>4</v>
      </c>
      <c r="BI1945">
        <v>0.9</v>
      </c>
      <c r="BJ1945" s="74">
        <f t="shared" si="150"/>
        <v>0.83650000000000002</v>
      </c>
      <c r="BK1945" s="92">
        <f t="shared" si="152"/>
        <v>7</v>
      </c>
      <c r="BN1945" s="67">
        <f t="shared" si="153"/>
        <v>0.40916666666666668</v>
      </c>
      <c r="BO1945" s="9">
        <f t="shared" si="154"/>
        <v>3</v>
      </c>
      <c r="BQ1945">
        <v>0.36</v>
      </c>
      <c r="BR1945">
        <v>0.36</v>
      </c>
      <c r="BT1945">
        <v>0.25</v>
      </c>
      <c r="BU1945">
        <v>7</v>
      </c>
      <c r="BV1945">
        <v>0</v>
      </c>
      <c r="BW1945">
        <v>0</v>
      </c>
      <c r="BX1945">
        <v>23</v>
      </c>
      <c r="BY1945">
        <v>217</v>
      </c>
      <c r="BZ1945">
        <v>23</v>
      </c>
      <c r="CA1945">
        <v>0</v>
      </c>
      <c r="CB1945">
        <v>23</v>
      </c>
      <c r="CC1945">
        <v>237</v>
      </c>
      <c r="CD1945">
        <v>23</v>
      </c>
      <c r="CE1945">
        <v>116.71664188928762</v>
      </c>
      <c r="CF1945">
        <v>4</v>
      </c>
      <c r="CG1945">
        <v>0.9</v>
      </c>
      <c r="CM1945">
        <v>0.25</v>
      </c>
      <c r="CQ1945" t="s">
        <v>162</v>
      </c>
      <c r="CR1945" t="s">
        <v>177</v>
      </c>
      <c r="CS1945" t="s">
        <v>183</v>
      </c>
      <c r="CT1945">
        <v>0</v>
      </c>
      <c r="CU1945">
        <v>23</v>
      </c>
      <c r="CV1945">
        <v>217</v>
      </c>
      <c r="CW1945">
        <v>23</v>
      </c>
      <c r="CX1945">
        <v>0</v>
      </c>
      <c r="CY1945">
        <v>23</v>
      </c>
      <c r="CZ1945">
        <v>237</v>
      </c>
      <c r="DA1945">
        <v>23</v>
      </c>
      <c r="DB1945">
        <v>116.71664188928762</v>
      </c>
      <c r="DC1945">
        <v>4</v>
      </c>
      <c r="DD1945">
        <v>0.9</v>
      </c>
      <c r="DF1945">
        <v>0.25</v>
      </c>
    </row>
    <row r="1946" spans="1:110" x14ac:dyDescent="0.25">
      <c r="A1946" s="74">
        <v>4</v>
      </c>
      <c r="B1946" s="44">
        <v>2</v>
      </c>
      <c r="C1946" s="44">
        <v>1</v>
      </c>
      <c r="D1946" s="44">
        <v>0</v>
      </c>
      <c r="E1946" s="44">
        <v>3.9314790817335299E-2</v>
      </c>
      <c r="F1946" s="44">
        <v>1587.025596</v>
      </c>
      <c r="G1946" s="75">
        <v>90</v>
      </c>
      <c r="H1946" s="74">
        <v>0.79600000000000004</v>
      </c>
      <c r="I1946" s="44">
        <v>4</v>
      </c>
      <c r="J1946" s="75">
        <v>0</v>
      </c>
      <c r="K1946" s="74">
        <v>0.34399999999999997</v>
      </c>
      <c r="L1946" s="44">
        <v>4</v>
      </c>
      <c r="M1946" s="75">
        <v>0</v>
      </c>
      <c r="N1946" s="44">
        <v>0.28199999999999997</v>
      </c>
      <c r="O1946" s="44">
        <v>4</v>
      </c>
      <c r="P1946" s="75">
        <v>0</v>
      </c>
      <c r="Q1946" s="80">
        <f t="shared" si="151"/>
        <v>0.47400000000000003</v>
      </c>
      <c r="R1946" s="88">
        <f t="shared" si="151"/>
        <v>4</v>
      </c>
      <c r="T1946" s="74">
        <v>0.82799999999999996</v>
      </c>
      <c r="U1946" s="44">
        <v>7</v>
      </c>
      <c r="V1946" s="44">
        <v>0</v>
      </c>
      <c r="W1946" s="44">
        <v>0</v>
      </c>
      <c r="X1946" s="44">
        <v>23</v>
      </c>
      <c r="Y1946" s="44">
        <v>217</v>
      </c>
      <c r="Z1946" s="44">
        <v>23</v>
      </c>
      <c r="AA1946" s="44">
        <v>237</v>
      </c>
      <c r="AB1946" s="44">
        <v>23</v>
      </c>
      <c r="AC1946" s="44">
        <v>0</v>
      </c>
      <c r="AD1946" s="44">
        <v>23</v>
      </c>
      <c r="AE1946" s="44">
        <v>120.30069857750335</v>
      </c>
      <c r="AF1946" s="44">
        <v>4</v>
      </c>
      <c r="AG1946" s="75">
        <v>0.9</v>
      </c>
      <c r="AH1946" s="74">
        <v>0.85899999999999999</v>
      </c>
      <c r="AI1946" s="44">
        <v>7</v>
      </c>
      <c r="AJ1946" s="44">
        <v>0</v>
      </c>
      <c r="AK1946" s="44">
        <v>0</v>
      </c>
      <c r="AL1946" s="44">
        <v>23</v>
      </c>
      <c r="AM1946" s="44">
        <v>217</v>
      </c>
      <c r="AN1946" s="44">
        <v>23</v>
      </c>
      <c r="AO1946" s="44">
        <v>237</v>
      </c>
      <c r="AP1946" s="44">
        <v>23</v>
      </c>
      <c r="AQ1946" s="44">
        <v>0</v>
      </c>
      <c r="AR1946" s="44">
        <v>23</v>
      </c>
      <c r="AS1946" s="44">
        <v>120.30069857750335</v>
      </c>
      <c r="AT1946" s="44">
        <v>4</v>
      </c>
      <c r="AU1946" s="75">
        <v>0.9</v>
      </c>
      <c r="AW1946">
        <v>7</v>
      </c>
      <c r="AX1946">
        <v>0</v>
      </c>
      <c r="AY1946">
        <v>0</v>
      </c>
      <c r="AZ1946">
        <v>23</v>
      </c>
      <c r="BA1946">
        <v>217</v>
      </c>
      <c r="BB1946">
        <v>23</v>
      </c>
      <c r="BC1946">
        <v>237</v>
      </c>
      <c r="BD1946">
        <v>23</v>
      </c>
      <c r="BE1946">
        <v>0</v>
      </c>
      <c r="BF1946">
        <v>23</v>
      </c>
      <c r="BG1946">
        <v>120.30069857750335</v>
      </c>
      <c r="BH1946">
        <v>4</v>
      </c>
      <c r="BI1946">
        <v>0.9</v>
      </c>
      <c r="BJ1946" s="74">
        <f t="shared" si="150"/>
        <v>0.84349999999999992</v>
      </c>
      <c r="BK1946" s="92">
        <f t="shared" si="152"/>
        <v>7</v>
      </c>
      <c r="BN1946" s="67">
        <f t="shared" si="153"/>
        <v>0.36949999999999988</v>
      </c>
      <c r="BO1946" s="9">
        <f t="shared" si="154"/>
        <v>3</v>
      </c>
      <c r="BQ1946">
        <v>0.34399999999999997</v>
      </c>
      <c r="BR1946">
        <v>0.34399999999999997</v>
      </c>
      <c r="BT1946">
        <v>0.23400000000000001</v>
      </c>
      <c r="BU1946">
        <v>7</v>
      </c>
      <c r="BV1946">
        <v>0</v>
      </c>
      <c r="BW1946">
        <v>0</v>
      </c>
      <c r="BX1946">
        <v>23</v>
      </c>
      <c r="BY1946">
        <v>217</v>
      </c>
      <c r="BZ1946">
        <v>23</v>
      </c>
      <c r="CA1946">
        <v>237</v>
      </c>
      <c r="CB1946">
        <v>23</v>
      </c>
      <c r="CC1946">
        <v>0</v>
      </c>
      <c r="CD1946">
        <v>23</v>
      </c>
      <c r="CE1946">
        <v>120.30069857750335</v>
      </c>
      <c r="CF1946">
        <v>4</v>
      </c>
      <c r="CG1946">
        <v>0.9</v>
      </c>
      <c r="CM1946">
        <v>0.23400000000000001</v>
      </c>
      <c r="CQ1946" t="s">
        <v>162</v>
      </c>
      <c r="CR1946" t="s">
        <v>173</v>
      </c>
      <c r="CS1946" t="s">
        <v>183</v>
      </c>
      <c r="CT1946">
        <v>0</v>
      </c>
      <c r="CU1946">
        <v>23</v>
      </c>
      <c r="CV1946">
        <v>217</v>
      </c>
      <c r="CW1946">
        <v>23</v>
      </c>
      <c r="CX1946">
        <v>237</v>
      </c>
      <c r="CY1946">
        <v>23</v>
      </c>
      <c r="CZ1946">
        <v>0</v>
      </c>
      <c r="DA1946">
        <v>23</v>
      </c>
      <c r="DB1946">
        <v>120.30069857750335</v>
      </c>
      <c r="DC1946">
        <v>4</v>
      </c>
      <c r="DD1946">
        <v>0.9</v>
      </c>
      <c r="DF1946">
        <v>0.23400000000000001</v>
      </c>
    </row>
    <row r="1947" spans="1:110" x14ac:dyDescent="0.25">
      <c r="A1947" s="74">
        <v>4</v>
      </c>
      <c r="B1947" s="44">
        <v>2</v>
      </c>
      <c r="C1947" s="44">
        <v>1</v>
      </c>
      <c r="D1947" s="44">
        <v>1</v>
      </c>
      <c r="E1947" s="44">
        <v>0.13685279532921199</v>
      </c>
      <c r="F1947" s="44">
        <v>1620.2228574999999</v>
      </c>
      <c r="G1947" s="75">
        <v>98.05</v>
      </c>
      <c r="H1947" s="74">
        <v>0.625</v>
      </c>
      <c r="I1947" s="44">
        <v>4</v>
      </c>
      <c r="J1947" s="75">
        <v>0</v>
      </c>
      <c r="K1947" s="74">
        <v>0.35899999999999999</v>
      </c>
      <c r="L1947" s="44">
        <v>4</v>
      </c>
      <c r="M1947" s="75">
        <v>0</v>
      </c>
      <c r="N1947" s="44">
        <v>0.29699999999999999</v>
      </c>
      <c r="O1947" s="44">
        <v>4</v>
      </c>
      <c r="P1947" s="75">
        <v>0</v>
      </c>
      <c r="Q1947" s="80">
        <f t="shared" si="151"/>
        <v>0.42699999999999999</v>
      </c>
      <c r="R1947" s="88">
        <f t="shared" si="151"/>
        <v>4</v>
      </c>
      <c r="T1947" s="74">
        <v>0.90700000000000003</v>
      </c>
      <c r="U1947" s="44">
        <v>9</v>
      </c>
      <c r="V1947" s="44">
        <v>0</v>
      </c>
      <c r="W1947" s="44">
        <v>237</v>
      </c>
      <c r="X1947" s="44">
        <v>23</v>
      </c>
      <c r="Y1947" s="44">
        <v>81.104162264897326</v>
      </c>
      <c r="Z1947" s="44">
        <v>23</v>
      </c>
      <c r="AA1947" s="44">
        <v>0</v>
      </c>
      <c r="AB1947" s="44">
        <v>23</v>
      </c>
      <c r="AC1947" s="44">
        <v>217</v>
      </c>
      <c r="AD1947" s="44">
        <v>23</v>
      </c>
      <c r="AE1947" s="44">
        <v>115.5018826629159</v>
      </c>
      <c r="AF1947" s="44">
        <v>4</v>
      </c>
      <c r="AG1947" s="75">
        <v>1</v>
      </c>
      <c r="AH1947" s="74">
        <v>0.93700000000000006</v>
      </c>
      <c r="AI1947" s="44">
        <v>9</v>
      </c>
      <c r="AJ1947" s="44">
        <v>0</v>
      </c>
      <c r="AK1947" s="44">
        <v>237</v>
      </c>
      <c r="AL1947" s="44">
        <v>23</v>
      </c>
      <c r="AM1947" s="44">
        <v>81.104162264897326</v>
      </c>
      <c r="AN1947" s="44">
        <v>23</v>
      </c>
      <c r="AO1947" s="44">
        <v>0</v>
      </c>
      <c r="AP1947" s="44">
        <v>23</v>
      </c>
      <c r="AQ1947" s="44">
        <v>217</v>
      </c>
      <c r="AR1947" s="44">
        <v>23</v>
      </c>
      <c r="AS1947" s="44">
        <v>115.5018826629159</v>
      </c>
      <c r="AT1947" s="44">
        <v>4</v>
      </c>
      <c r="AU1947" s="75">
        <v>1</v>
      </c>
      <c r="AW1947">
        <v>9</v>
      </c>
      <c r="AX1947">
        <v>0</v>
      </c>
      <c r="AY1947">
        <v>237</v>
      </c>
      <c r="AZ1947">
        <v>23</v>
      </c>
      <c r="BA1947">
        <v>81.104162264897326</v>
      </c>
      <c r="BB1947">
        <v>23</v>
      </c>
      <c r="BC1947">
        <v>0</v>
      </c>
      <c r="BD1947">
        <v>23</v>
      </c>
      <c r="BE1947">
        <v>217</v>
      </c>
      <c r="BF1947">
        <v>23</v>
      </c>
      <c r="BG1947">
        <v>115.5018826629159</v>
      </c>
      <c r="BH1947">
        <v>4</v>
      </c>
      <c r="BI1947">
        <v>1</v>
      </c>
      <c r="BJ1947" s="74">
        <f t="shared" si="150"/>
        <v>0.92200000000000004</v>
      </c>
      <c r="BK1947" s="92">
        <f t="shared" si="152"/>
        <v>9</v>
      </c>
      <c r="BN1947" s="67">
        <f t="shared" si="153"/>
        <v>0.49500000000000005</v>
      </c>
      <c r="BO1947" s="9">
        <f t="shared" si="154"/>
        <v>5</v>
      </c>
      <c r="BQ1947">
        <v>0.39100000000000001</v>
      </c>
      <c r="BR1947">
        <v>0.39100000000000001</v>
      </c>
      <c r="BT1947">
        <v>0.26500000000000001</v>
      </c>
      <c r="BU1947">
        <v>9</v>
      </c>
      <c r="BV1947">
        <v>0</v>
      </c>
      <c r="BW1947">
        <v>237</v>
      </c>
      <c r="BX1947">
        <v>23</v>
      </c>
      <c r="BY1947">
        <v>81.104162264897326</v>
      </c>
      <c r="BZ1947">
        <v>23</v>
      </c>
      <c r="CA1947">
        <v>0</v>
      </c>
      <c r="CB1947">
        <v>23</v>
      </c>
      <c r="CC1947">
        <v>217</v>
      </c>
      <c r="CD1947">
        <v>23</v>
      </c>
      <c r="CE1947">
        <v>115.5018826629159</v>
      </c>
      <c r="CF1947">
        <v>4</v>
      </c>
      <c r="CG1947">
        <v>1</v>
      </c>
      <c r="CM1947">
        <v>0.26500000000000001</v>
      </c>
      <c r="CQ1947" t="s">
        <v>162</v>
      </c>
      <c r="CR1947" t="s">
        <v>182</v>
      </c>
      <c r="CS1947" t="s">
        <v>242</v>
      </c>
      <c r="CT1947">
        <v>237</v>
      </c>
      <c r="CU1947">
        <v>23</v>
      </c>
      <c r="CV1947">
        <v>81.104162264897326</v>
      </c>
      <c r="CW1947">
        <v>23</v>
      </c>
      <c r="CX1947">
        <v>0</v>
      </c>
      <c r="CY1947">
        <v>23</v>
      </c>
      <c r="CZ1947">
        <v>217</v>
      </c>
      <c r="DA1947">
        <v>23</v>
      </c>
      <c r="DB1947">
        <v>115.5018826629159</v>
      </c>
      <c r="DC1947">
        <v>4</v>
      </c>
      <c r="DD1947">
        <v>1</v>
      </c>
      <c r="DF1947">
        <v>0.29699999999999999</v>
      </c>
    </row>
    <row r="1948" spans="1:110" x14ac:dyDescent="0.25">
      <c r="A1948" s="74">
        <v>4</v>
      </c>
      <c r="B1948" s="44">
        <v>2</v>
      </c>
      <c r="C1948" s="44">
        <v>1</v>
      </c>
      <c r="D1948" s="44">
        <v>2</v>
      </c>
      <c r="E1948" s="44">
        <v>0.23439079984108899</v>
      </c>
      <c r="F1948" s="44">
        <v>1653.4201190000001</v>
      </c>
      <c r="G1948" s="75">
        <v>106.1</v>
      </c>
      <c r="H1948" s="74">
        <v>0.56200000000000006</v>
      </c>
      <c r="I1948" s="44">
        <v>4</v>
      </c>
      <c r="J1948" s="75">
        <v>0</v>
      </c>
      <c r="K1948" s="74">
        <v>0.34399999999999997</v>
      </c>
      <c r="L1948" s="44">
        <v>4</v>
      </c>
      <c r="M1948" s="75">
        <v>0</v>
      </c>
      <c r="N1948" s="44">
        <v>0.29699999999999999</v>
      </c>
      <c r="O1948" s="44">
        <v>4</v>
      </c>
      <c r="P1948" s="75">
        <v>0</v>
      </c>
      <c r="Q1948" s="80">
        <f t="shared" si="151"/>
        <v>0.40100000000000002</v>
      </c>
      <c r="R1948" s="88">
        <f t="shared" si="151"/>
        <v>4</v>
      </c>
      <c r="T1948" s="74">
        <v>0.89100000000000001</v>
      </c>
      <c r="U1948" s="44">
        <v>9</v>
      </c>
      <c r="V1948" s="44">
        <v>0</v>
      </c>
      <c r="W1948" s="44">
        <v>237</v>
      </c>
      <c r="X1948" s="44">
        <v>23</v>
      </c>
      <c r="Y1948" s="44">
        <v>81.053327103203713</v>
      </c>
      <c r="Z1948" s="44">
        <v>23</v>
      </c>
      <c r="AA1948" s="44">
        <v>0</v>
      </c>
      <c r="AB1948" s="44">
        <v>23</v>
      </c>
      <c r="AC1948" s="44">
        <v>217</v>
      </c>
      <c r="AD1948" s="44">
        <v>23</v>
      </c>
      <c r="AE1948" s="44">
        <v>115.08341594017547</v>
      </c>
      <c r="AF1948" s="44">
        <v>4</v>
      </c>
      <c r="AG1948" s="75">
        <v>1</v>
      </c>
      <c r="AH1948" s="74">
        <v>0.95299999999999996</v>
      </c>
      <c r="AI1948" s="44">
        <v>9</v>
      </c>
      <c r="AJ1948" s="44">
        <v>0</v>
      </c>
      <c r="AK1948" s="44">
        <v>237</v>
      </c>
      <c r="AL1948" s="44">
        <v>23</v>
      </c>
      <c r="AM1948" s="44">
        <v>81.053327103203713</v>
      </c>
      <c r="AN1948" s="44">
        <v>23</v>
      </c>
      <c r="AO1948" s="44">
        <v>0</v>
      </c>
      <c r="AP1948" s="44">
        <v>23</v>
      </c>
      <c r="AQ1948" s="44">
        <v>217</v>
      </c>
      <c r="AR1948" s="44">
        <v>23</v>
      </c>
      <c r="AS1948" s="44">
        <v>115.08341594017547</v>
      </c>
      <c r="AT1948" s="44">
        <v>4</v>
      </c>
      <c r="AU1948" s="75">
        <v>1</v>
      </c>
      <c r="AW1948">
        <v>9</v>
      </c>
      <c r="AX1948">
        <v>0</v>
      </c>
      <c r="AY1948">
        <v>237</v>
      </c>
      <c r="AZ1948">
        <v>23</v>
      </c>
      <c r="BA1948">
        <v>81.053327103203713</v>
      </c>
      <c r="BB1948">
        <v>23</v>
      </c>
      <c r="BC1948">
        <v>0</v>
      </c>
      <c r="BD1948">
        <v>23</v>
      </c>
      <c r="BE1948">
        <v>217</v>
      </c>
      <c r="BF1948">
        <v>23</v>
      </c>
      <c r="BG1948">
        <v>115.08341594017547</v>
      </c>
      <c r="BH1948">
        <v>4</v>
      </c>
      <c r="BI1948">
        <v>1</v>
      </c>
      <c r="BJ1948" s="74">
        <f t="shared" si="150"/>
        <v>0.92199999999999993</v>
      </c>
      <c r="BK1948" s="92">
        <f t="shared" si="152"/>
        <v>9</v>
      </c>
      <c r="BN1948" s="67">
        <f t="shared" si="153"/>
        <v>0.52099999999999991</v>
      </c>
      <c r="BO1948" s="9">
        <f t="shared" si="154"/>
        <v>5</v>
      </c>
      <c r="BQ1948">
        <v>0.39100000000000001</v>
      </c>
      <c r="BR1948">
        <v>0.39100000000000001</v>
      </c>
      <c r="BT1948">
        <v>0.28100000000000003</v>
      </c>
      <c r="BU1948">
        <v>9</v>
      </c>
      <c r="BV1948">
        <v>0</v>
      </c>
      <c r="BW1948">
        <v>237</v>
      </c>
      <c r="BX1948">
        <v>23</v>
      </c>
      <c r="BY1948">
        <v>81.053327103203713</v>
      </c>
      <c r="BZ1948">
        <v>23</v>
      </c>
      <c r="CA1948">
        <v>0</v>
      </c>
      <c r="CB1948">
        <v>23</v>
      </c>
      <c r="CC1948">
        <v>217</v>
      </c>
      <c r="CD1948">
        <v>23</v>
      </c>
      <c r="CE1948">
        <v>115.08341594017547</v>
      </c>
      <c r="CF1948">
        <v>4</v>
      </c>
      <c r="CG1948">
        <v>1</v>
      </c>
      <c r="CM1948">
        <v>0.28100000000000003</v>
      </c>
      <c r="CQ1948" t="s">
        <v>162</v>
      </c>
      <c r="CR1948" t="s">
        <v>182</v>
      </c>
      <c r="CS1948" t="s">
        <v>242</v>
      </c>
      <c r="CT1948">
        <v>237</v>
      </c>
      <c r="CU1948">
        <v>23</v>
      </c>
      <c r="CV1948">
        <v>81.053327103203713</v>
      </c>
      <c r="CW1948">
        <v>23</v>
      </c>
      <c r="CX1948">
        <v>0</v>
      </c>
      <c r="CY1948">
        <v>23</v>
      </c>
      <c r="CZ1948">
        <v>217</v>
      </c>
      <c r="DA1948">
        <v>23</v>
      </c>
      <c r="DB1948">
        <v>115.08341594017547</v>
      </c>
      <c r="DC1948">
        <v>4</v>
      </c>
      <c r="DD1948">
        <v>1</v>
      </c>
      <c r="DF1948">
        <v>0.29699999999999999</v>
      </c>
    </row>
    <row r="1949" spans="1:110" x14ac:dyDescent="0.25">
      <c r="A1949" s="74">
        <v>4</v>
      </c>
      <c r="B1949" s="44">
        <v>2</v>
      </c>
      <c r="C1949" s="44">
        <v>1</v>
      </c>
      <c r="D1949" s="44">
        <v>3</v>
      </c>
      <c r="E1949" s="44">
        <v>0.33192880435296601</v>
      </c>
      <c r="F1949" s="44">
        <v>1686.6173805000001</v>
      </c>
      <c r="G1949" s="75">
        <v>114.15</v>
      </c>
      <c r="H1949" s="74">
        <v>0.59399999999999997</v>
      </c>
      <c r="I1949" s="44">
        <v>4</v>
      </c>
      <c r="J1949" s="75">
        <v>0</v>
      </c>
      <c r="K1949" s="74">
        <v>0.34399999999999997</v>
      </c>
      <c r="L1949" s="44">
        <v>4</v>
      </c>
      <c r="M1949" s="75">
        <v>0</v>
      </c>
      <c r="N1949" s="44">
        <v>0.28199999999999997</v>
      </c>
      <c r="O1949" s="44">
        <v>4</v>
      </c>
      <c r="P1949" s="75">
        <v>0</v>
      </c>
      <c r="Q1949" s="80">
        <f t="shared" si="151"/>
        <v>0.40666666666666668</v>
      </c>
      <c r="R1949" s="88">
        <f t="shared" si="151"/>
        <v>4</v>
      </c>
      <c r="T1949" s="74">
        <v>0.875</v>
      </c>
      <c r="U1949" s="44">
        <v>9</v>
      </c>
      <c r="V1949" s="44">
        <v>0</v>
      </c>
      <c r="W1949" s="44">
        <v>237.00000000000003</v>
      </c>
      <c r="X1949" s="44">
        <v>23</v>
      </c>
      <c r="Y1949" s="44">
        <v>81.004247200304945</v>
      </c>
      <c r="Z1949" s="44">
        <v>23</v>
      </c>
      <c r="AA1949" s="44">
        <v>0</v>
      </c>
      <c r="AB1949" s="44">
        <v>23</v>
      </c>
      <c r="AC1949" s="44">
        <v>217.00000100000003</v>
      </c>
      <c r="AD1949" s="44">
        <v>23</v>
      </c>
      <c r="AE1949" s="44">
        <v>114.68139107058997</v>
      </c>
      <c r="AF1949" s="44">
        <v>4</v>
      </c>
      <c r="AG1949" s="75">
        <v>1</v>
      </c>
      <c r="AH1949" s="74">
        <v>0.93700000000000006</v>
      </c>
      <c r="AI1949" s="44">
        <v>9</v>
      </c>
      <c r="AJ1949" s="44">
        <v>0</v>
      </c>
      <c r="AK1949" s="44">
        <v>237.00000000000003</v>
      </c>
      <c r="AL1949" s="44">
        <v>23</v>
      </c>
      <c r="AM1949" s="44">
        <v>81.004247200304945</v>
      </c>
      <c r="AN1949" s="44">
        <v>23</v>
      </c>
      <c r="AO1949" s="44">
        <v>0</v>
      </c>
      <c r="AP1949" s="44">
        <v>23</v>
      </c>
      <c r="AQ1949" s="44">
        <v>217.00000100000003</v>
      </c>
      <c r="AR1949" s="44">
        <v>23</v>
      </c>
      <c r="AS1949" s="44">
        <v>114.68139107058997</v>
      </c>
      <c r="AT1949" s="44">
        <v>4</v>
      </c>
      <c r="AU1949" s="75">
        <v>1</v>
      </c>
      <c r="AW1949">
        <v>9</v>
      </c>
      <c r="AX1949">
        <v>0</v>
      </c>
      <c r="AY1949">
        <v>237.00000000000003</v>
      </c>
      <c r="AZ1949">
        <v>23</v>
      </c>
      <c r="BA1949">
        <v>81.004247200304945</v>
      </c>
      <c r="BB1949">
        <v>23</v>
      </c>
      <c r="BC1949">
        <v>0</v>
      </c>
      <c r="BD1949">
        <v>23</v>
      </c>
      <c r="BE1949">
        <v>217.00000100000003</v>
      </c>
      <c r="BF1949">
        <v>23</v>
      </c>
      <c r="BG1949">
        <v>114.68139107058997</v>
      </c>
      <c r="BH1949">
        <v>4</v>
      </c>
      <c r="BI1949">
        <v>1</v>
      </c>
      <c r="BJ1949" s="74">
        <f t="shared" si="150"/>
        <v>0.90600000000000003</v>
      </c>
      <c r="BK1949" s="92">
        <f t="shared" si="152"/>
        <v>9</v>
      </c>
      <c r="BN1949" s="67">
        <f t="shared" si="153"/>
        <v>0.49933333333333335</v>
      </c>
      <c r="BO1949" s="9">
        <f t="shared" si="154"/>
        <v>5</v>
      </c>
      <c r="BQ1949">
        <v>0.375</v>
      </c>
      <c r="BR1949">
        <v>0.375</v>
      </c>
      <c r="BT1949">
        <v>0.28100000000000003</v>
      </c>
      <c r="BU1949">
        <v>9</v>
      </c>
      <c r="BV1949">
        <v>0</v>
      </c>
      <c r="BW1949">
        <v>237.00000000000003</v>
      </c>
      <c r="BX1949">
        <v>23</v>
      </c>
      <c r="BY1949">
        <v>81.004247200304945</v>
      </c>
      <c r="BZ1949">
        <v>23</v>
      </c>
      <c r="CA1949">
        <v>0</v>
      </c>
      <c r="CB1949">
        <v>23</v>
      </c>
      <c r="CC1949">
        <v>217.00000100000003</v>
      </c>
      <c r="CD1949">
        <v>23</v>
      </c>
      <c r="CE1949">
        <v>114.68139107058997</v>
      </c>
      <c r="CF1949">
        <v>4</v>
      </c>
      <c r="CG1949">
        <v>1</v>
      </c>
      <c r="CM1949">
        <v>0.28100000000000003</v>
      </c>
      <c r="CQ1949" t="s">
        <v>162</v>
      </c>
      <c r="CR1949" t="s">
        <v>182</v>
      </c>
      <c r="CS1949" t="s">
        <v>242</v>
      </c>
      <c r="CT1949">
        <v>237.00000000000003</v>
      </c>
      <c r="CU1949">
        <v>23</v>
      </c>
      <c r="CV1949">
        <v>81.004247200304945</v>
      </c>
      <c r="CW1949">
        <v>23</v>
      </c>
      <c r="CX1949">
        <v>0</v>
      </c>
      <c r="CY1949">
        <v>23</v>
      </c>
      <c r="CZ1949">
        <v>217.00000100000003</v>
      </c>
      <c r="DA1949">
        <v>23</v>
      </c>
      <c r="DB1949">
        <v>114.68139107058997</v>
      </c>
      <c r="DC1949">
        <v>4</v>
      </c>
      <c r="DD1949">
        <v>1</v>
      </c>
      <c r="DF1949">
        <v>0.29699999999999999</v>
      </c>
    </row>
    <row r="1950" spans="1:110" x14ac:dyDescent="0.25">
      <c r="A1950" s="74">
        <v>4</v>
      </c>
      <c r="B1950" s="44">
        <v>2</v>
      </c>
      <c r="C1950" s="44">
        <v>1</v>
      </c>
      <c r="D1950" s="44">
        <v>4</v>
      </c>
      <c r="E1950" s="44">
        <v>0.42946680886482602</v>
      </c>
      <c r="F1950" s="44">
        <v>1719.814642</v>
      </c>
      <c r="G1950" s="75">
        <v>122.2</v>
      </c>
      <c r="H1950" s="74">
        <v>0.67200000000000004</v>
      </c>
      <c r="I1950" s="44">
        <v>4</v>
      </c>
      <c r="J1950" s="75">
        <v>0</v>
      </c>
      <c r="K1950" s="74">
        <v>0.35899999999999999</v>
      </c>
      <c r="L1950" s="44">
        <v>4</v>
      </c>
      <c r="M1950" s="75">
        <v>0</v>
      </c>
      <c r="N1950" s="44">
        <v>0.29699999999999999</v>
      </c>
      <c r="O1950" s="44">
        <v>4</v>
      </c>
      <c r="P1950" s="75">
        <v>0</v>
      </c>
      <c r="Q1950" s="80">
        <f t="shared" si="151"/>
        <v>0.44266666666666671</v>
      </c>
      <c r="R1950" s="88">
        <f t="shared" si="151"/>
        <v>4</v>
      </c>
      <c r="T1950" s="74">
        <v>0.89100000000000001</v>
      </c>
      <c r="U1950" s="44">
        <v>9</v>
      </c>
      <c r="V1950" s="44">
        <v>0</v>
      </c>
      <c r="W1950" s="44">
        <v>237.00000000000003</v>
      </c>
      <c r="X1950" s="44">
        <v>23</v>
      </c>
      <c r="Y1950" s="44">
        <v>217.00000000000003</v>
      </c>
      <c r="Z1950" s="44">
        <v>23</v>
      </c>
      <c r="AA1950" s="44">
        <v>0</v>
      </c>
      <c r="AB1950" s="44">
        <v>23</v>
      </c>
      <c r="AC1950" s="44">
        <v>81.102950645593651</v>
      </c>
      <c r="AD1950" s="44">
        <v>23</v>
      </c>
      <c r="AE1950" s="44">
        <v>114.46257806930875</v>
      </c>
      <c r="AF1950" s="44">
        <v>4</v>
      </c>
      <c r="AG1950" s="75">
        <v>1</v>
      </c>
      <c r="AH1950" s="74">
        <v>0.93799999999999994</v>
      </c>
      <c r="AI1950" s="44">
        <v>9</v>
      </c>
      <c r="AJ1950" s="44">
        <v>0</v>
      </c>
      <c r="AK1950" s="44">
        <v>237.00000000000003</v>
      </c>
      <c r="AL1950" s="44">
        <v>23</v>
      </c>
      <c r="AM1950" s="44">
        <v>217.00000000000003</v>
      </c>
      <c r="AN1950" s="44">
        <v>23</v>
      </c>
      <c r="AO1950" s="44">
        <v>0</v>
      </c>
      <c r="AP1950" s="44">
        <v>23</v>
      </c>
      <c r="AQ1950" s="44">
        <v>81.102950645593651</v>
      </c>
      <c r="AR1950" s="44">
        <v>23</v>
      </c>
      <c r="AS1950" s="44">
        <v>114.46257806930875</v>
      </c>
      <c r="AT1950" s="44">
        <v>4</v>
      </c>
      <c r="AU1950" s="75">
        <v>1</v>
      </c>
      <c r="AW1950">
        <v>9</v>
      </c>
      <c r="AX1950">
        <v>0</v>
      </c>
      <c r="AY1950">
        <v>237.00000000000003</v>
      </c>
      <c r="AZ1950">
        <v>23</v>
      </c>
      <c r="BA1950">
        <v>217.00000000000003</v>
      </c>
      <c r="BB1950">
        <v>23</v>
      </c>
      <c r="BC1950">
        <v>0</v>
      </c>
      <c r="BD1950">
        <v>23</v>
      </c>
      <c r="BE1950">
        <v>81.102950645593651</v>
      </c>
      <c r="BF1950">
        <v>23</v>
      </c>
      <c r="BG1950">
        <v>114.46257806930875</v>
      </c>
      <c r="BH1950">
        <v>4</v>
      </c>
      <c r="BI1950">
        <v>1</v>
      </c>
      <c r="BJ1950" s="74">
        <f t="shared" si="150"/>
        <v>0.91449999999999998</v>
      </c>
      <c r="BK1950" s="92">
        <f t="shared" si="152"/>
        <v>9</v>
      </c>
      <c r="BN1950" s="67">
        <f t="shared" si="153"/>
        <v>0.47183333333333327</v>
      </c>
      <c r="BO1950" s="9">
        <f t="shared" si="154"/>
        <v>5</v>
      </c>
      <c r="BQ1950">
        <v>0.40699999999999997</v>
      </c>
      <c r="BR1950">
        <v>0.40699999999999997</v>
      </c>
      <c r="BT1950">
        <v>0.29699999999999999</v>
      </c>
      <c r="BU1950">
        <v>9</v>
      </c>
      <c r="BV1950">
        <v>0</v>
      </c>
      <c r="BW1950">
        <v>237.00000000000003</v>
      </c>
      <c r="BX1950">
        <v>23</v>
      </c>
      <c r="BY1950">
        <v>217.00000000000003</v>
      </c>
      <c r="BZ1950">
        <v>23</v>
      </c>
      <c r="CA1950">
        <v>0</v>
      </c>
      <c r="CB1950">
        <v>23</v>
      </c>
      <c r="CC1950">
        <v>81.102950645593651</v>
      </c>
      <c r="CD1950">
        <v>23</v>
      </c>
      <c r="CE1950">
        <v>114.46257806930875</v>
      </c>
      <c r="CF1950">
        <v>4</v>
      </c>
      <c r="CG1950">
        <v>1</v>
      </c>
      <c r="CM1950">
        <v>0.29699999999999999</v>
      </c>
      <c r="CQ1950" t="s">
        <v>162</v>
      </c>
      <c r="CR1950" t="s">
        <v>182</v>
      </c>
      <c r="CS1950" t="s">
        <v>242</v>
      </c>
      <c r="CT1950">
        <v>237.00000000000003</v>
      </c>
      <c r="CU1950">
        <v>23</v>
      </c>
      <c r="CV1950">
        <v>217.00000000000003</v>
      </c>
      <c r="CW1950">
        <v>23</v>
      </c>
      <c r="CX1950">
        <v>0</v>
      </c>
      <c r="CY1950">
        <v>23</v>
      </c>
      <c r="CZ1950">
        <v>81.102950645593651</v>
      </c>
      <c r="DA1950">
        <v>23</v>
      </c>
      <c r="DB1950">
        <v>114.46257806930875</v>
      </c>
      <c r="DC1950">
        <v>4</v>
      </c>
      <c r="DD1950">
        <v>1</v>
      </c>
      <c r="DF1950">
        <v>0.29699999999999999</v>
      </c>
    </row>
    <row r="1951" spans="1:110" x14ac:dyDescent="0.25">
      <c r="A1951" s="74">
        <v>4</v>
      </c>
      <c r="B1951" s="44">
        <v>2</v>
      </c>
      <c r="C1951" s="44">
        <v>2</v>
      </c>
      <c r="D1951" s="44">
        <v>0</v>
      </c>
      <c r="E1951" s="44">
        <v>0.35007461147736901</v>
      </c>
      <c r="F1951" s="44">
        <v>1711.7009519999999</v>
      </c>
      <c r="G1951" s="75">
        <v>96.74</v>
      </c>
      <c r="H1951" s="74">
        <v>0.5</v>
      </c>
      <c r="I1951" s="44">
        <v>4</v>
      </c>
      <c r="J1951" s="75">
        <v>0</v>
      </c>
      <c r="K1951" s="74">
        <v>0.35899999999999999</v>
      </c>
      <c r="L1951" s="44">
        <v>4</v>
      </c>
      <c r="M1951" s="75">
        <v>0</v>
      </c>
      <c r="N1951" s="44">
        <v>0.29699999999999999</v>
      </c>
      <c r="O1951" s="44">
        <v>4</v>
      </c>
      <c r="P1951" s="75">
        <v>0</v>
      </c>
      <c r="Q1951" s="80">
        <f t="shared" si="151"/>
        <v>0.38533333333333331</v>
      </c>
      <c r="R1951" s="88">
        <f t="shared" si="151"/>
        <v>4</v>
      </c>
      <c r="T1951" s="74">
        <v>0.81299999999999994</v>
      </c>
      <c r="U1951" s="44">
        <v>7</v>
      </c>
      <c r="V1951" s="44">
        <v>0</v>
      </c>
      <c r="W1951" s="44">
        <v>0</v>
      </c>
      <c r="X1951" s="44">
        <v>23</v>
      </c>
      <c r="Y1951" s="44">
        <v>217.000001</v>
      </c>
      <c r="Z1951" s="44">
        <v>23</v>
      </c>
      <c r="AA1951" s="44">
        <v>237</v>
      </c>
      <c r="AB1951" s="44">
        <v>23</v>
      </c>
      <c r="AC1951" s="44">
        <v>0</v>
      </c>
      <c r="AD1951" s="44">
        <v>23</v>
      </c>
      <c r="AE1951" s="44">
        <v>119.70327713726721</v>
      </c>
      <c r="AF1951" s="44">
        <v>4</v>
      </c>
      <c r="AG1951" s="75">
        <v>0.9</v>
      </c>
      <c r="AH1951" s="74">
        <v>0.84399999999999997</v>
      </c>
      <c r="AI1951" s="44">
        <v>7</v>
      </c>
      <c r="AJ1951" s="44">
        <v>0</v>
      </c>
      <c r="AK1951" s="44">
        <v>0</v>
      </c>
      <c r="AL1951" s="44">
        <v>23</v>
      </c>
      <c r="AM1951" s="44">
        <v>217.000001</v>
      </c>
      <c r="AN1951" s="44">
        <v>23</v>
      </c>
      <c r="AO1951" s="44">
        <v>237</v>
      </c>
      <c r="AP1951" s="44">
        <v>23</v>
      </c>
      <c r="AQ1951" s="44">
        <v>0</v>
      </c>
      <c r="AR1951" s="44">
        <v>23</v>
      </c>
      <c r="AS1951" s="44">
        <v>119.70327713726721</v>
      </c>
      <c r="AT1951" s="44">
        <v>4</v>
      </c>
      <c r="AU1951" s="75">
        <v>0.9</v>
      </c>
      <c r="AW1951">
        <v>7</v>
      </c>
      <c r="AX1951">
        <v>0</v>
      </c>
      <c r="AY1951">
        <v>0</v>
      </c>
      <c r="AZ1951">
        <v>23</v>
      </c>
      <c r="BA1951">
        <v>217.000001</v>
      </c>
      <c r="BB1951">
        <v>23</v>
      </c>
      <c r="BC1951">
        <v>237</v>
      </c>
      <c r="BD1951">
        <v>23</v>
      </c>
      <c r="BE1951">
        <v>0</v>
      </c>
      <c r="BF1951">
        <v>23</v>
      </c>
      <c r="BG1951">
        <v>119.70327713726721</v>
      </c>
      <c r="BH1951">
        <v>4</v>
      </c>
      <c r="BI1951">
        <v>0.9</v>
      </c>
      <c r="BJ1951" s="74">
        <f t="shared" si="150"/>
        <v>0.82850000000000001</v>
      </c>
      <c r="BK1951" s="92">
        <f t="shared" si="152"/>
        <v>7</v>
      </c>
      <c r="BN1951" s="67">
        <f t="shared" si="153"/>
        <v>0.44316666666666671</v>
      </c>
      <c r="BO1951" s="9">
        <f t="shared" si="154"/>
        <v>3</v>
      </c>
      <c r="BQ1951">
        <v>0.32800000000000001</v>
      </c>
      <c r="BR1951">
        <v>0.32800000000000001</v>
      </c>
      <c r="BT1951">
        <v>0.23499999999999999</v>
      </c>
      <c r="BU1951">
        <v>7</v>
      </c>
      <c r="BV1951">
        <v>0</v>
      </c>
      <c r="BW1951">
        <v>0</v>
      </c>
      <c r="BX1951">
        <v>23</v>
      </c>
      <c r="BY1951">
        <v>217.000001</v>
      </c>
      <c r="BZ1951">
        <v>23</v>
      </c>
      <c r="CA1951">
        <v>237</v>
      </c>
      <c r="CB1951">
        <v>23</v>
      </c>
      <c r="CC1951">
        <v>0</v>
      </c>
      <c r="CD1951">
        <v>23</v>
      </c>
      <c r="CE1951">
        <v>119.70327713726721</v>
      </c>
      <c r="CF1951">
        <v>4</v>
      </c>
      <c r="CG1951">
        <v>0.9</v>
      </c>
      <c r="CM1951">
        <v>0.23499999999999999</v>
      </c>
      <c r="CQ1951" t="s">
        <v>162</v>
      </c>
      <c r="CR1951" t="s">
        <v>179</v>
      </c>
      <c r="CS1951" t="s">
        <v>183</v>
      </c>
      <c r="CT1951">
        <v>0</v>
      </c>
      <c r="CU1951">
        <v>23</v>
      </c>
      <c r="CV1951">
        <v>217.000001</v>
      </c>
      <c r="CW1951">
        <v>23</v>
      </c>
      <c r="CX1951">
        <v>237</v>
      </c>
      <c r="CY1951">
        <v>23</v>
      </c>
      <c r="CZ1951">
        <v>0</v>
      </c>
      <c r="DA1951">
        <v>23</v>
      </c>
      <c r="DB1951">
        <v>119.70327713726721</v>
      </c>
      <c r="DC1951">
        <v>4</v>
      </c>
      <c r="DD1951">
        <v>0.9</v>
      </c>
      <c r="DF1951">
        <v>0.26500000000000001</v>
      </c>
    </row>
    <row r="1952" spans="1:110" x14ac:dyDescent="0.25">
      <c r="A1952" s="74">
        <v>4</v>
      </c>
      <c r="B1952" s="44">
        <v>2</v>
      </c>
      <c r="C1952" s="44">
        <v>2</v>
      </c>
      <c r="D1952" s="44">
        <v>1</v>
      </c>
      <c r="E1952" s="44">
        <v>0.44761261598924601</v>
      </c>
      <c r="F1952" s="44">
        <v>1744.8982134999901</v>
      </c>
      <c r="G1952" s="75">
        <v>104.79</v>
      </c>
      <c r="H1952" s="74">
        <v>0.56299999999999994</v>
      </c>
      <c r="I1952" s="44">
        <v>4</v>
      </c>
      <c r="J1952" s="75">
        <v>0</v>
      </c>
      <c r="K1952" s="74">
        <v>0.35899999999999999</v>
      </c>
      <c r="L1952" s="44">
        <v>4</v>
      </c>
      <c r="M1952" s="75">
        <v>0</v>
      </c>
      <c r="N1952" s="44">
        <v>0.28100000000000003</v>
      </c>
      <c r="O1952" s="44">
        <v>4</v>
      </c>
      <c r="P1952" s="75">
        <v>0</v>
      </c>
      <c r="Q1952" s="80">
        <f t="shared" si="151"/>
        <v>0.40099999999999997</v>
      </c>
      <c r="R1952" s="88">
        <f t="shared" si="151"/>
        <v>4</v>
      </c>
      <c r="T1952" s="74">
        <v>0.89</v>
      </c>
      <c r="U1952" s="44">
        <v>9</v>
      </c>
      <c r="V1952" s="44">
        <v>0</v>
      </c>
      <c r="W1952" s="44">
        <v>237</v>
      </c>
      <c r="X1952" s="44">
        <v>23</v>
      </c>
      <c r="Y1952" s="44">
        <v>80.950390715299747</v>
      </c>
      <c r="Z1952" s="44">
        <v>23</v>
      </c>
      <c r="AA1952" s="44">
        <v>217</v>
      </c>
      <c r="AB1952" s="44">
        <v>23</v>
      </c>
      <c r="AC1952" s="44">
        <v>0</v>
      </c>
      <c r="AD1952" s="44">
        <v>23</v>
      </c>
      <c r="AE1952" s="44">
        <v>115.5015210019626</v>
      </c>
      <c r="AF1952" s="44">
        <v>4</v>
      </c>
      <c r="AG1952" s="75">
        <v>1</v>
      </c>
      <c r="AH1952" s="74">
        <v>0.92200000000000004</v>
      </c>
      <c r="AI1952" s="44">
        <v>9</v>
      </c>
      <c r="AJ1952" s="44">
        <v>0</v>
      </c>
      <c r="AK1952" s="44">
        <v>237</v>
      </c>
      <c r="AL1952" s="44">
        <v>23</v>
      </c>
      <c r="AM1952" s="44">
        <v>80.950390715299747</v>
      </c>
      <c r="AN1952" s="44">
        <v>23</v>
      </c>
      <c r="AO1952" s="44">
        <v>217</v>
      </c>
      <c r="AP1952" s="44">
        <v>23</v>
      </c>
      <c r="AQ1952" s="44">
        <v>0</v>
      </c>
      <c r="AR1952" s="44">
        <v>23</v>
      </c>
      <c r="AS1952" s="44">
        <v>115.5015210019626</v>
      </c>
      <c r="AT1952" s="44">
        <v>4</v>
      </c>
      <c r="AU1952" s="75">
        <v>1</v>
      </c>
      <c r="AW1952">
        <v>9</v>
      </c>
      <c r="AX1952">
        <v>0</v>
      </c>
      <c r="AY1952">
        <v>237</v>
      </c>
      <c r="AZ1952">
        <v>23</v>
      </c>
      <c r="BA1952">
        <v>80.950390715299747</v>
      </c>
      <c r="BB1952">
        <v>23</v>
      </c>
      <c r="BC1952">
        <v>217</v>
      </c>
      <c r="BD1952">
        <v>23</v>
      </c>
      <c r="BE1952">
        <v>0</v>
      </c>
      <c r="BF1952">
        <v>23</v>
      </c>
      <c r="BG1952">
        <v>115.5015210019626</v>
      </c>
      <c r="BH1952">
        <v>4</v>
      </c>
      <c r="BI1952">
        <v>1</v>
      </c>
      <c r="BJ1952" s="74">
        <f t="shared" si="150"/>
        <v>0.90600000000000003</v>
      </c>
      <c r="BK1952" s="92">
        <f t="shared" si="152"/>
        <v>9</v>
      </c>
      <c r="BN1952" s="67">
        <f t="shared" si="153"/>
        <v>0.50500000000000012</v>
      </c>
      <c r="BO1952" s="9">
        <f t="shared" si="154"/>
        <v>5</v>
      </c>
      <c r="BQ1952">
        <v>0.375</v>
      </c>
      <c r="BR1952">
        <v>0.375</v>
      </c>
      <c r="BT1952">
        <v>0.26600000000000001</v>
      </c>
      <c r="BU1952">
        <v>9</v>
      </c>
      <c r="BV1952">
        <v>0</v>
      </c>
      <c r="BW1952">
        <v>237</v>
      </c>
      <c r="BX1952">
        <v>23</v>
      </c>
      <c r="BY1952">
        <v>80.950390715299747</v>
      </c>
      <c r="BZ1952">
        <v>23</v>
      </c>
      <c r="CA1952">
        <v>217</v>
      </c>
      <c r="CB1952">
        <v>23</v>
      </c>
      <c r="CC1952">
        <v>0</v>
      </c>
      <c r="CD1952">
        <v>23</v>
      </c>
      <c r="CE1952">
        <v>115.5015210019626</v>
      </c>
      <c r="CF1952">
        <v>4</v>
      </c>
      <c r="CG1952">
        <v>1</v>
      </c>
      <c r="CM1952">
        <v>0.26600000000000001</v>
      </c>
      <c r="CQ1952" t="s">
        <v>162</v>
      </c>
      <c r="CR1952" t="s">
        <v>184</v>
      </c>
      <c r="CS1952" t="s">
        <v>242</v>
      </c>
      <c r="CT1952">
        <v>237</v>
      </c>
      <c r="CU1952">
        <v>23</v>
      </c>
      <c r="CV1952">
        <v>80.950390715299747</v>
      </c>
      <c r="CW1952">
        <v>23</v>
      </c>
      <c r="CX1952">
        <v>217</v>
      </c>
      <c r="CY1952">
        <v>23</v>
      </c>
      <c r="CZ1952">
        <v>0</v>
      </c>
      <c r="DA1952">
        <v>23</v>
      </c>
      <c r="DB1952">
        <v>115.5015210019626</v>
      </c>
      <c r="DC1952">
        <v>4</v>
      </c>
      <c r="DD1952">
        <v>1</v>
      </c>
      <c r="DF1952">
        <v>0.29599999999999999</v>
      </c>
    </row>
    <row r="1953" spans="1:110" x14ac:dyDescent="0.25">
      <c r="A1953" s="74">
        <v>4</v>
      </c>
      <c r="B1953" s="44">
        <v>3</v>
      </c>
      <c r="C1953" s="44">
        <v>0</v>
      </c>
      <c r="D1953" s="44">
        <v>0</v>
      </c>
      <c r="E1953" s="44">
        <v>0.131297691565542</v>
      </c>
      <c r="F1953" s="44">
        <v>1617.633693</v>
      </c>
      <c r="G1953" s="75">
        <v>98.289999999999907</v>
      </c>
      <c r="H1953" s="74">
        <v>0.75</v>
      </c>
      <c r="I1953" s="44">
        <v>4</v>
      </c>
      <c r="J1953" s="75">
        <v>0</v>
      </c>
      <c r="K1953" s="74">
        <v>0.34399999999999997</v>
      </c>
      <c r="L1953" s="44">
        <v>4</v>
      </c>
      <c r="M1953" s="75">
        <v>0</v>
      </c>
      <c r="N1953" s="44">
        <v>0.29699999999999999</v>
      </c>
      <c r="O1953" s="44">
        <v>4</v>
      </c>
      <c r="P1953" s="75">
        <v>0</v>
      </c>
      <c r="Q1953" s="80">
        <f t="shared" si="151"/>
        <v>0.46366666666666662</v>
      </c>
      <c r="R1953" s="88">
        <f t="shared" si="151"/>
        <v>4</v>
      </c>
      <c r="T1953" s="74">
        <v>0.70399999999999996</v>
      </c>
      <c r="U1953" s="44">
        <v>6</v>
      </c>
      <c r="V1953" s="44">
        <v>0</v>
      </c>
      <c r="W1953" s="44">
        <v>0</v>
      </c>
      <c r="X1953" s="44">
        <v>23</v>
      </c>
      <c r="Y1953" s="44">
        <v>237</v>
      </c>
      <c r="Z1953" s="44">
        <v>23</v>
      </c>
      <c r="AA1953" s="44">
        <v>0</v>
      </c>
      <c r="AB1953" s="44">
        <v>23</v>
      </c>
      <c r="AC1953" s="44">
        <v>0</v>
      </c>
      <c r="AD1953" s="44">
        <v>23</v>
      </c>
      <c r="AE1953" s="44">
        <v>119.28821580862515</v>
      </c>
      <c r="AF1953" s="44">
        <v>4</v>
      </c>
      <c r="AG1953" s="75">
        <v>0.9</v>
      </c>
      <c r="AH1953" s="74">
        <v>0.75</v>
      </c>
      <c r="AI1953" s="44">
        <v>6</v>
      </c>
      <c r="AJ1953" s="44">
        <v>0</v>
      </c>
      <c r="AK1953" s="44">
        <v>0</v>
      </c>
      <c r="AL1953" s="44">
        <v>23</v>
      </c>
      <c r="AM1953" s="44">
        <v>237</v>
      </c>
      <c r="AN1953" s="44">
        <v>23</v>
      </c>
      <c r="AO1953" s="44">
        <v>0</v>
      </c>
      <c r="AP1953" s="44">
        <v>23</v>
      </c>
      <c r="AQ1953" s="44">
        <v>0</v>
      </c>
      <c r="AR1953" s="44">
        <v>23</v>
      </c>
      <c r="AS1953" s="44">
        <v>119.28821580862515</v>
      </c>
      <c r="AT1953" s="44">
        <v>4</v>
      </c>
      <c r="AU1953" s="75">
        <v>0.9</v>
      </c>
      <c r="AW1953">
        <v>6</v>
      </c>
      <c r="AX1953">
        <v>0</v>
      </c>
      <c r="AY1953">
        <v>0</v>
      </c>
      <c r="AZ1953">
        <v>23</v>
      </c>
      <c r="BA1953">
        <v>237</v>
      </c>
      <c r="BB1953">
        <v>23</v>
      </c>
      <c r="BC1953">
        <v>0</v>
      </c>
      <c r="BD1953">
        <v>23</v>
      </c>
      <c r="BE1953">
        <v>0</v>
      </c>
      <c r="BF1953">
        <v>23</v>
      </c>
      <c r="BG1953">
        <v>119.28821580862515</v>
      </c>
      <c r="BH1953">
        <v>4</v>
      </c>
      <c r="BI1953">
        <v>0.9</v>
      </c>
      <c r="BJ1953" s="74">
        <f t="shared" si="150"/>
        <v>0.72699999999999998</v>
      </c>
      <c r="BK1953" s="92">
        <f t="shared" si="152"/>
        <v>6</v>
      </c>
      <c r="BN1953" s="67">
        <f t="shared" si="153"/>
        <v>0.26333333333333336</v>
      </c>
      <c r="BO1953" s="9">
        <f t="shared" si="154"/>
        <v>2</v>
      </c>
      <c r="BQ1953">
        <v>0.29699999999999999</v>
      </c>
      <c r="BR1953">
        <v>0.29699999999999999</v>
      </c>
      <c r="BT1953">
        <v>0.20300000000000001</v>
      </c>
      <c r="BU1953">
        <v>6</v>
      </c>
      <c r="BV1953">
        <v>0</v>
      </c>
      <c r="BW1953">
        <v>0</v>
      </c>
      <c r="BX1953">
        <v>23</v>
      </c>
      <c r="BY1953">
        <v>237</v>
      </c>
      <c r="BZ1953">
        <v>23</v>
      </c>
      <c r="CA1953">
        <v>0</v>
      </c>
      <c r="CB1953">
        <v>23</v>
      </c>
      <c r="CC1953">
        <v>0</v>
      </c>
      <c r="CD1953">
        <v>23</v>
      </c>
      <c r="CE1953">
        <v>119.28821580862515</v>
      </c>
      <c r="CF1953">
        <v>4</v>
      </c>
      <c r="CG1953">
        <v>0.9</v>
      </c>
      <c r="CM1953">
        <v>0.20300000000000001</v>
      </c>
      <c r="CQ1953" t="s">
        <v>162</v>
      </c>
      <c r="CR1953" t="s">
        <v>172</v>
      </c>
      <c r="CS1953" t="s">
        <v>169</v>
      </c>
      <c r="CT1953">
        <v>0</v>
      </c>
      <c r="CU1953">
        <v>23</v>
      </c>
      <c r="CV1953">
        <v>237</v>
      </c>
      <c r="CW1953">
        <v>23</v>
      </c>
      <c r="CX1953">
        <v>0</v>
      </c>
      <c r="CY1953">
        <v>23</v>
      </c>
      <c r="CZ1953">
        <v>0</v>
      </c>
      <c r="DA1953">
        <v>23</v>
      </c>
      <c r="DB1953">
        <v>119.28821580862515</v>
      </c>
      <c r="DC1953">
        <v>4</v>
      </c>
      <c r="DD1953">
        <v>0.9</v>
      </c>
      <c r="DF1953">
        <v>0.219</v>
      </c>
    </row>
    <row r="1954" spans="1:110" x14ac:dyDescent="0.25">
      <c r="A1954" s="74">
        <v>4</v>
      </c>
      <c r="B1954" s="44">
        <v>3</v>
      </c>
      <c r="C1954" s="44">
        <v>0</v>
      </c>
      <c r="D1954" s="44">
        <v>1</v>
      </c>
      <c r="E1954" s="44">
        <v>0.22883569607740201</v>
      </c>
      <c r="F1954" s="44">
        <v>1650.8309545</v>
      </c>
      <c r="G1954" s="75">
        <v>106.33999999999899</v>
      </c>
      <c r="H1954" s="74">
        <v>0.54700000000000004</v>
      </c>
      <c r="I1954" s="44">
        <v>4</v>
      </c>
      <c r="J1954" s="75">
        <v>0</v>
      </c>
      <c r="K1954" s="74">
        <v>0.36</v>
      </c>
      <c r="L1954" s="44">
        <v>4</v>
      </c>
      <c r="M1954" s="75">
        <v>0</v>
      </c>
      <c r="N1954" s="44">
        <v>0.29699999999999999</v>
      </c>
      <c r="O1954" s="44">
        <v>4</v>
      </c>
      <c r="P1954" s="75">
        <v>0</v>
      </c>
      <c r="Q1954" s="80">
        <f t="shared" si="151"/>
        <v>0.40133333333333332</v>
      </c>
      <c r="R1954" s="88">
        <f t="shared" si="151"/>
        <v>4</v>
      </c>
      <c r="T1954" s="74">
        <v>0.81299999999999994</v>
      </c>
      <c r="U1954" s="44">
        <v>7</v>
      </c>
      <c r="V1954" s="44">
        <v>0</v>
      </c>
      <c r="W1954" s="44">
        <v>0</v>
      </c>
      <c r="X1954" s="44">
        <v>23</v>
      </c>
      <c r="Y1954" s="44">
        <v>217.000001</v>
      </c>
      <c r="Z1954" s="44">
        <v>23</v>
      </c>
      <c r="AA1954" s="44">
        <v>0</v>
      </c>
      <c r="AB1954" s="44">
        <v>23</v>
      </c>
      <c r="AC1954" s="44">
        <v>237</v>
      </c>
      <c r="AD1954" s="44">
        <v>23</v>
      </c>
      <c r="AE1954" s="44">
        <v>119.24070822787519</v>
      </c>
      <c r="AF1954" s="44">
        <v>4</v>
      </c>
      <c r="AG1954" s="75">
        <v>0.9</v>
      </c>
      <c r="AH1954" s="74">
        <v>0.85899999999999999</v>
      </c>
      <c r="AI1954" s="44">
        <v>7</v>
      </c>
      <c r="AJ1954" s="44">
        <v>0</v>
      </c>
      <c r="AK1954" s="44">
        <v>0</v>
      </c>
      <c r="AL1954" s="44">
        <v>23</v>
      </c>
      <c r="AM1954" s="44">
        <v>217.000001</v>
      </c>
      <c r="AN1954" s="44">
        <v>23</v>
      </c>
      <c r="AO1954" s="44">
        <v>0</v>
      </c>
      <c r="AP1954" s="44">
        <v>23</v>
      </c>
      <c r="AQ1954" s="44">
        <v>237</v>
      </c>
      <c r="AR1954" s="44">
        <v>23</v>
      </c>
      <c r="AS1954" s="44">
        <v>119.24070822787519</v>
      </c>
      <c r="AT1954" s="44">
        <v>4</v>
      </c>
      <c r="AU1954" s="75">
        <v>0.9</v>
      </c>
      <c r="AW1954">
        <v>7</v>
      </c>
      <c r="AX1954">
        <v>0</v>
      </c>
      <c r="AY1954">
        <v>0</v>
      </c>
      <c r="AZ1954">
        <v>23</v>
      </c>
      <c r="BA1954">
        <v>217.000001</v>
      </c>
      <c r="BB1954">
        <v>23</v>
      </c>
      <c r="BC1954">
        <v>0</v>
      </c>
      <c r="BD1954">
        <v>23</v>
      </c>
      <c r="BE1954">
        <v>237</v>
      </c>
      <c r="BF1954">
        <v>23</v>
      </c>
      <c r="BG1954">
        <v>119.24070822787519</v>
      </c>
      <c r="BH1954">
        <v>4</v>
      </c>
      <c r="BI1954">
        <v>0.9</v>
      </c>
      <c r="BJ1954" s="74">
        <f t="shared" si="150"/>
        <v>0.83599999999999997</v>
      </c>
      <c r="BK1954" s="92">
        <f t="shared" si="152"/>
        <v>7</v>
      </c>
      <c r="BN1954" s="67">
        <f t="shared" si="153"/>
        <v>0.43466666666666665</v>
      </c>
      <c r="BO1954" s="9">
        <f t="shared" si="154"/>
        <v>3</v>
      </c>
      <c r="BQ1954">
        <v>0.34399999999999997</v>
      </c>
      <c r="BR1954">
        <v>0.34399999999999997</v>
      </c>
      <c r="BT1954">
        <v>0.23499999999999999</v>
      </c>
      <c r="BU1954">
        <v>7</v>
      </c>
      <c r="BV1954">
        <v>0</v>
      </c>
      <c r="BW1954">
        <v>0</v>
      </c>
      <c r="BX1954">
        <v>23</v>
      </c>
      <c r="BY1954">
        <v>217.000001</v>
      </c>
      <c r="BZ1954">
        <v>23</v>
      </c>
      <c r="CA1954">
        <v>0</v>
      </c>
      <c r="CB1954">
        <v>23</v>
      </c>
      <c r="CC1954">
        <v>237</v>
      </c>
      <c r="CD1954">
        <v>23</v>
      </c>
      <c r="CE1954">
        <v>119.24070822787519</v>
      </c>
      <c r="CF1954">
        <v>4</v>
      </c>
      <c r="CG1954">
        <v>0.9</v>
      </c>
      <c r="CM1954">
        <v>0.23499999999999999</v>
      </c>
      <c r="CQ1954" t="s">
        <v>162</v>
      </c>
      <c r="CR1954" t="s">
        <v>177</v>
      </c>
      <c r="CS1954" t="s">
        <v>183</v>
      </c>
      <c r="CT1954">
        <v>0</v>
      </c>
      <c r="CU1954">
        <v>23</v>
      </c>
      <c r="CV1954">
        <v>217.000001</v>
      </c>
      <c r="CW1954">
        <v>23</v>
      </c>
      <c r="CX1954">
        <v>0</v>
      </c>
      <c r="CY1954">
        <v>23</v>
      </c>
      <c r="CZ1954">
        <v>237</v>
      </c>
      <c r="DA1954">
        <v>23</v>
      </c>
      <c r="DB1954">
        <v>119.24070822787519</v>
      </c>
      <c r="DC1954">
        <v>4</v>
      </c>
      <c r="DD1954">
        <v>0.9</v>
      </c>
      <c r="DF1954">
        <v>0.25</v>
      </c>
    </row>
    <row r="1955" spans="1:110" x14ac:dyDescent="0.25">
      <c r="A1955" s="74">
        <v>4</v>
      </c>
      <c r="B1955" s="44">
        <v>3</v>
      </c>
      <c r="C1955" s="44">
        <v>0</v>
      </c>
      <c r="D1955" s="44">
        <v>2</v>
      </c>
      <c r="E1955" s="44">
        <v>0.326373700589279</v>
      </c>
      <c r="F1955" s="44">
        <v>1684.0282159999999</v>
      </c>
      <c r="G1955" s="75">
        <v>114.38999999999901</v>
      </c>
      <c r="H1955" s="74">
        <v>0.70299999999999996</v>
      </c>
      <c r="I1955" s="44">
        <v>4</v>
      </c>
      <c r="J1955" s="75">
        <v>0</v>
      </c>
      <c r="K1955" s="74">
        <v>0.34399999999999997</v>
      </c>
      <c r="L1955" s="44">
        <v>4</v>
      </c>
      <c r="M1955" s="75">
        <v>0</v>
      </c>
      <c r="N1955" s="44">
        <v>0.29699999999999999</v>
      </c>
      <c r="O1955" s="44">
        <v>4</v>
      </c>
      <c r="P1955" s="75">
        <v>0</v>
      </c>
      <c r="Q1955" s="80">
        <f t="shared" si="151"/>
        <v>0.44799999999999995</v>
      </c>
      <c r="R1955" s="88">
        <f t="shared" si="151"/>
        <v>4</v>
      </c>
      <c r="T1955" s="74">
        <v>0.81299999999999994</v>
      </c>
      <c r="U1955" s="44">
        <v>7</v>
      </c>
      <c r="V1955" s="44">
        <v>0</v>
      </c>
      <c r="W1955" s="44">
        <v>0</v>
      </c>
      <c r="X1955" s="44">
        <v>23</v>
      </c>
      <c r="Y1955" s="44">
        <v>217.000001</v>
      </c>
      <c r="Z1955" s="44">
        <v>23</v>
      </c>
      <c r="AA1955" s="44">
        <v>0</v>
      </c>
      <c r="AB1955" s="44">
        <v>23</v>
      </c>
      <c r="AC1955" s="44">
        <v>237</v>
      </c>
      <c r="AD1955" s="44">
        <v>23</v>
      </c>
      <c r="AE1955" s="44">
        <v>118.65959061565135</v>
      </c>
      <c r="AF1955" s="44">
        <v>4</v>
      </c>
      <c r="AG1955" s="75">
        <v>0.9</v>
      </c>
      <c r="AH1955" s="74">
        <v>0.84399999999999997</v>
      </c>
      <c r="AI1955" s="44">
        <v>7</v>
      </c>
      <c r="AJ1955" s="44">
        <v>0</v>
      </c>
      <c r="AK1955" s="44">
        <v>0</v>
      </c>
      <c r="AL1955" s="44">
        <v>23</v>
      </c>
      <c r="AM1955" s="44">
        <v>217.000001</v>
      </c>
      <c r="AN1955" s="44">
        <v>23</v>
      </c>
      <c r="AO1955" s="44">
        <v>0</v>
      </c>
      <c r="AP1955" s="44">
        <v>23</v>
      </c>
      <c r="AQ1955" s="44">
        <v>237</v>
      </c>
      <c r="AR1955" s="44">
        <v>23</v>
      </c>
      <c r="AS1955" s="44">
        <v>118.65959061565135</v>
      </c>
      <c r="AT1955" s="44">
        <v>4</v>
      </c>
      <c r="AU1955" s="75">
        <v>0.9</v>
      </c>
      <c r="AW1955">
        <v>7</v>
      </c>
      <c r="AX1955">
        <v>0</v>
      </c>
      <c r="AY1955">
        <v>0</v>
      </c>
      <c r="AZ1955">
        <v>23</v>
      </c>
      <c r="BA1955">
        <v>217.000001</v>
      </c>
      <c r="BB1955">
        <v>23</v>
      </c>
      <c r="BC1955">
        <v>0</v>
      </c>
      <c r="BD1955">
        <v>23</v>
      </c>
      <c r="BE1955">
        <v>237</v>
      </c>
      <c r="BF1955">
        <v>23</v>
      </c>
      <c r="BG1955">
        <v>118.65959061565135</v>
      </c>
      <c r="BH1955">
        <v>4</v>
      </c>
      <c r="BI1955">
        <v>0.9</v>
      </c>
      <c r="BJ1955" s="74">
        <f t="shared" si="150"/>
        <v>0.82850000000000001</v>
      </c>
      <c r="BK1955" s="92">
        <f t="shared" si="152"/>
        <v>7</v>
      </c>
      <c r="BN1955" s="67">
        <f t="shared" si="153"/>
        <v>0.38050000000000006</v>
      </c>
      <c r="BO1955" s="9">
        <f t="shared" si="154"/>
        <v>3</v>
      </c>
      <c r="BQ1955">
        <v>0.34399999999999997</v>
      </c>
      <c r="BR1955">
        <v>0.34399999999999997</v>
      </c>
      <c r="BT1955">
        <v>0.23400000000000001</v>
      </c>
      <c r="BU1955">
        <v>7</v>
      </c>
      <c r="BV1955">
        <v>0</v>
      </c>
      <c r="BW1955">
        <v>0</v>
      </c>
      <c r="BX1955">
        <v>23</v>
      </c>
      <c r="BY1955">
        <v>217.000001</v>
      </c>
      <c r="BZ1955">
        <v>23</v>
      </c>
      <c r="CA1955">
        <v>0</v>
      </c>
      <c r="CB1955">
        <v>23</v>
      </c>
      <c r="CC1955">
        <v>237</v>
      </c>
      <c r="CD1955">
        <v>23</v>
      </c>
      <c r="CE1955">
        <v>118.65959061565135</v>
      </c>
      <c r="CF1955">
        <v>4</v>
      </c>
      <c r="CG1955">
        <v>0.9</v>
      </c>
      <c r="CM1955">
        <v>0.23400000000000001</v>
      </c>
      <c r="CQ1955" t="s">
        <v>162</v>
      </c>
      <c r="CR1955" t="s">
        <v>180</v>
      </c>
      <c r="CS1955" t="s">
        <v>183</v>
      </c>
      <c r="CT1955">
        <v>0</v>
      </c>
      <c r="CU1955">
        <v>23</v>
      </c>
      <c r="CV1955">
        <v>217.000001</v>
      </c>
      <c r="CW1955">
        <v>23</v>
      </c>
      <c r="CX1955">
        <v>0</v>
      </c>
      <c r="CY1955">
        <v>23</v>
      </c>
      <c r="CZ1955">
        <v>237</v>
      </c>
      <c r="DA1955">
        <v>23</v>
      </c>
      <c r="DB1955">
        <v>118.65959061565135</v>
      </c>
      <c r="DC1955">
        <v>4</v>
      </c>
      <c r="DD1955">
        <v>0.9</v>
      </c>
      <c r="DF1955">
        <v>0.26600000000000001</v>
      </c>
    </row>
    <row r="1956" spans="1:110" x14ac:dyDescent="0.25">
      <c r="A1956" s="74">
        <v>4</v>
      </c>
      <c r="B1956" s="44">
        <v>3</v>
      </c>
      <c r="C1956" s="44">
        <v>0</v>
      </c>
      <c r="D1956" s="44">
        <v>3</v>
      </c>
      <c r="E1956" s="44">
        <v>0.42391170510117299</v>
      </c>
      <c r="F1956" s="44">
        <v>1717.2254774999999</v>
      </c>
      <c r="G1956" s="75">
        <v>122.44</v>
      </c>
      <c r="H1956" s="74">
        <v>0.54700000000000004</v>
      </c>
      <c r="I1956" s="44">
        <v>4</v>
      </c>
      <c r="J1956" s="75">
        <v>0</v>
      </c>
      <c r="K1956" s="74">
        <v>0.35899999999999999</v>
      </c>
      <c r="L1956" s="44">
        <v>4</v>
      </c>
      <c r="M1956" s="75">
        <v>0</v>
      </c>
      <c r="N1956" s="44">
        <v>0.28100000000000003</v>
      </c>
      <c r="O1956" s="44">
        <v>4</v>
      </c>
      <c r="P1956" s="75">
        <v>0</v>
      </c>
      <c r="Q1956" s="80">
        <f t="shared" si="151"/>
        <v>0.39566666666666667</v>
      </c>
      <c r="R1956" s="88">
        <f t="shared" si="151"/>
        <v>4</v>
      </c>
      <c r="T1956" s="74">
        <v>0.81299999999999994</v>
      </c>
      <c r="U1956" s="44">
        <v>7</v>
      </c>
      <c r="V1956" s="44">
        <v>0</v>
      </c>
      <c r="W1956" s="44">
        <v>0</v>
      </c>
      <c r="X1956" s="44">
        <v>23</v>
      </c>
      <c r="Y1956" s="44">
        <v>217.000001</v>
      </c>
      <c r="Z1956" s="44">
        <v>23</v>
      </c>
      <c r="AA1956" s="44">
        <v>0</v>
      </c>
      <c r="AB1956" s="44">
        <v>23</v>
      </c>
      <c r="AC1956" s="44">
        <v>237</v>
      </c>
      <c r="AD1956" s="44">
        <v>23</v>
      </c>
      <c r="AE1956" s="44">
        <v>118.10094124288085</v>
      </c>
      <c r="AF1956" s="44">
        <v>4</v>
      </c>
      <c r="AG1956" s="75">
        <v>0.9</v>
      </c>
      <c r="AH1956" s="74">
        <v>0.85899999999999999</v>
      </c>
      <c r="AI1956" s="44">
        <v>7</v>
      </c>
      <c r="AJ1956" s="44">
        <v>0</v>
      </c>
      <c r="AK1956" s="44">
        <v>0</v>
      </c>
      <c r="AL1956" s="44">
        <v>23</v>
      </c>
      <c r="AM1956" s="44">
        <v>217.000001</v>
      </c>
      <c r="AN1956" s="44">
        <v>23</v>
      </c>
      <c r="AO1956" s="44">
        <v>0</v>
      </c>
      <c r="AP1956" s="44">
        <v>23</v>
      </c>
      <c r="AQ1956" s="44">
        <v>237</v>
      </c>
      <c r="AR1956" s="44">
        <v>23</v>
      </c>
      <c r="AS1956" s="44">
        <v>118.10094124288085</v>
      </c>
      <c r="AT1956" s="44">
        <v>4</v>
      </c>
      <c r="AU1956" s="75">
        <v>0.9</v>
      </c>
      <c r="AW1956">
        <v>7</v>
      </c>
      <c r="AX1956">
        <v>0</v>
      </c>
      <c r="AY1956">
        <v>0</v>
      </c>
      <c r="AZ1956">
        <v>23</v>
      </c>
      <c r="BA1956">
        <v>217.000001</v>
      </c>
      <c r="BB1956">
        <v>23</v>
      </c>
      <c r="BC1956">
        <v>0</v>
      </c>
      <c r="BD1956">
        <v>23</v>
      </c>
      <c r="BE1956">
        <v>237</v>
      </c>
      <c r="BF1956">
        <v>23</v>
      </c>
      <c r="BG1956">
        <v>118.10094124288085</v>
      </c>
      <c r="BH1956">
        <v>4</v>
      </c>
      <c r="BI1956">
        <v>0.9</v>
      </c>
      <c r="BJ1956" s="74">
        <f t="shared" si="150"/>
        <v>0.83599999999999997</v>
      </c>
      <c r="BK1956" s="92">
        <f t="shared" si="152"/>
        <v>7</v>
      </c>
      <c r="BN1956" s="67">
        <f t="shared" si="153"/>
        <v>0.4403333333333333</v>
      </c>
      <c r="BO1956" s="9">
        <f t="shared" si="154"/>
        <v>3</v>
      </c>
      <c r="BQ1956">
        <v>0.34399999999999997</v>
      </c>
      <c r="BR1956">
        <v>0.34399999999999997</v>
      </c>
      <c r="BT1956">
        <v>0.23400000000000001</v>
      </c>
      <c r="BU1956">
        <v>7</v>
      </c>
      <c r="BV1956">
        <v>0</v>
      </c>
      <c r="BW1956">
        <v>0</v>
      </c>
      <c r="BX1956">
        <v>23</v>
      </c>
      <c r="BY1956">
        <v>217.000001</v>
      </c>
      <c r="BZ1956">
        <v>23</v>
      </c>
      <c r="CA1956">
        <v>0</v>
      </c>
      <c r="CB1956">
        <v>23</v>
      </c>
      <c r="CC1956">
        <v>237</v>
      </c>
      <c r="CD1956">
        <v>23</v>
      </c>
      <c r="CE1956">
        <v>118.10094124288085</v>
      </c>
      <c r="CF1956">
        <v>4</v>
      </c>
      <c r="CG1956">
        <v>0.9</v>
      </c>
      <c r="CM1956">
        <v>0.23400000000000001</v>
      </c>
      <c r="CQ1956" t="s">
        <v>162</v>
      </c>
      <c r="CR1956" t="s">
        <v>180</v>
      </c>
      <c r="CS1956" t="s">
        <v>183</v>
      </c>
      <c r="CT1956">
        <v>0</v>
      </c>
      <c r="CU1956">
        <v>23</v>
      </c>
      <c r="CV1956">
        <v>217.000001</v>
      </c>
      <c r="CW1956">
        <v>23</v>
      </c>
      <c r="CX1956">
        <v>0</v>
      </c>
      <c r="CY1956">
        <v>23</v>
      </c>
      <c r="CZ1956">
        <v>237</v>
      </c>
      <c r="DA1956">
        <v>23</v>
      </c>
      <c r="DB1956">
        <v>118.10094124288085</v>
      </c>
      <c r="DC1956">
        <v>4</v>
      </c>
      <c r="DD1956">
        <v>0.9</v>
      </c>
      <c r="DF1956">
        <v>0.26600000000000001</v>
      </c>
    </row>
    <row r="1957" spans="1:110" x14ac:dyDescent="0.25">
      <c r="A1957" s="74">
        <v>4</v>
      </c>
      <c r="B1957" s="44">
        <v>3</v>
      </c>
      <c r="C1957" s="44">
        <v>1</v>
      </c>
      <c r="D1957" s="44">
        <v>0</v>
      </c>
      <c r="E1957" s="44">
        <v>0.44205751222557599</v>
      </c>
      <c r="F1957" s="44">
        <v>1742.309049</v>
      </c>
      <c r="G1957" s="75">
        <v>105.02999999999901</v>
      </c>
      <c r="H1957" s="74">
        <v>0.57799999999999996</v>
      </c>
      <c r="I1957" s="44">
        <v>4</v>
      </c>
      <c r="J1957" s="75">
        <v>0</v>
      </c>
      <c r="K1957" s="74">
        <v>0.36</v>
      </c>
      <c r="L1957" s="44">
        <v>4</v>
      </c>
      <c r="M1957" s="75">
        <v>0</v>
      </c>
      <c r="N1957" s="44">
        <v>0.312</v>
      </c>
      <c r="O1957" s="44">
        <v>4</v>
      </c>
      <c r="P1957" s="75">
        <v>0</v>
      </c>
      <c r="Q1957" s="80">
        <f t="shared" si="151"/>
        <v>0.41666666666666669</v>
      </c>
      <c r="R1957" s="88">
        <f t="shared" si="151"/>
        <v>4</v>
      </c>
      <c r="T1957" s="74">
        <v>0.81200000000000006</v>
      </c>
      <c r="U1957" s="44">
        <v>7</v>
      </c>
      <c r="V1957" s="44">
        <v>0</v>
      </c>
      <c r="W1957" s="44">
        <v>0</v>
      </c>
      <c r="X1957" s="44">
        <v>23</v>
      </c>
      <c r="Y1957" s="44">
        <v>217.000001</v>
      </c>
      <c r="Z1957" s="44">
        <v>23</v>
      </c>
      <c r="AA1957" s="44">
        <v>237</v>
      </c>
      <c r="AB1957" s="44">
        <v>23</v>
      </c>
      <c r="AC1957" s="44">
        <v>0</v>
      </c>
      <c r="AD1957" s="44">
        <v>23</v>
      </c>
      <c r="AE1957" s="44">
        <v>119.29129328649799</v>
      </c>
      <c r="AF1957" s="44">
        <v>4</v>
      </c>
      <c r="AG1957" s="75">
        <v>0.9</v>
      </c>
      <c r="AH1957" s="74">
        <v>0.85899999999999999</v>
      </c>
      <c r="AI1957" s="44">
        <v>7</v>
      </c>
      <c r="AJ1957" s="44">
        <v>0</v>
      </c>
      <c r="AK1957" s="44">
        <v>0</v>
      </c>
      <c r="AL1957" s="44">
        <v>23</v>
      </c>
      <c r="AM1957" s="44">
        <v>217.000001</v>
      </c>
      <c r="AN1957" s="44">
        <v>23</v>
      </c>
      <c r="AO1957" s="44">
        <v>237</v>
      </c>
      <c r="AP1957" s="44">
        <v>23</v>
      </c>
      <c r="AQ1957" s="44">
        <v>0</v>
      </c>
      <c r="AR1957" s="44">
        <v>23</v>
      </c>
      <c r="AS1957" s="44">
        <v>119.29129328649799</v>
      </c>
      <c r="AT1957" s="44">
        <v>4</v>
      </c>
      <c r="AU1957" s="75">
        <v>0.9</v>
      </c>
      <c r="AW1957">
        <v>7</v>
      </c>
      <c r="AX1957">
        <v>0</v>
      </c>
      <c r="AY1957">
        <v>0</v>
      </c>
      <c r="AZ1957">
        <v>23</v>
      </c>
      <c r="BA1957">
        <v>217.000001</v>
      </c>
      <c r="BB1957">
        <v>23</v>
      </c>
      <c r="BC1957">
        <v>237</v>
      </c>
      <c r="BD1957">
        <v>23</v>
      </c>
      <c r="BE1957">
        <v>0</v>
      </c>
      <c r="BF1957">
        <v>23</v>
      </c>
      <c r="BG1957">
        <v>119.29129328649799</v>
      </c>
      <c r="BH1957">
        <v>4</v>
      </c>
      <c r="BI1957">
        <v>0.9</v>
      </c>
      <c r="BJ1957" s="74">
        <f t="shared" si="150"/>
        <v>0.83550000000000002</v>
      </c>
      <c r="BK1957" s="92">
        <f t="shared" si="152"/>
        <v>7</v>
      </c>
      <c r="BN1957" s="67">
        <f t="shared" si="153"/>
        <v>0.41883333333333334</v>
      </c>
      <c r="BO1957" s="9">
        <f t="shared" si="154"/>
        <v>3</v>
      </c>
      <c r="BQ1957">
        <v>0.34399999999999997</v>
      </c>
      <c r="BR1957">
        <v>0.34399999999999997</v>
      </c>
      <c r="BT1957">
        <v>0.23400000000000001</v>
      </c>
      <c r="BU1957">
        <v>7</v>
      </c>
      <c r="BV1957">
        <v>0</v>
      </c>
      <c r="BW1957">
        <v>0</v>
      </c>
      <c r="BX1957">
        <v>23</v>
      </c>
      <c r="BY1957">
        <v>217.000001</v>
      </c>
      <c r="BZ1957">
        <v>23</v>
      </c>
      <c r="CA1957">
        <v>237</v>
      </c>
      <c r="CB1957">
        <v>23</v>
      </c>
      <c r="CC1957">
        <v>0</v>
      </c>
      <c r="CD1957">
        <v>23</v>
      </c>
      <c r="CE1957">
        <v>119.29129328649799</v>
      </c>
      <c r="CF1957">
        <v>4</v>
      </c>
      <c r="CG1957">
        <v>0.9</v>
      </c>
      <c r="CM1957">
        <v>0.23400000000000001</v>
      </c>
      <c r="CQ1957" t="s">
        <v>162</v>
      </c>
      <c r="CR1957" t="s">
        <v>177</v>
      </c>
      <c r="CS1957" t="s">
        <v>183</v>
      </c>
      <c r="CT1957">
        <v>0</v>
      </c>
      <c r="CU1957">
        <v>23</v>
      </c>
      <c r="CV1957">
        <v>217.000001</v>
      </c>
      <c r="CW1957">
        <v>23</v>
      </c>
      <c r="CX1957">
        <v>237</v>
      </c>
      <c r="CY1957">
        <v>23</v>
      </c>
      <c r="CZ1957">
        <v>0</v>
      </c>
      <c r="DA1957">
        <v>23</v>
      </c>
      <c r="DB1957">
        <v>119.29129328649799</v>
      </c>
      <c r="DC1957">
        <v>4</v>
      </c>
      <c r="DD1957">
        <v>0.9</v>
      </c>
      <c r="DF1957">
        <v>0.25</v>
      </c>
    </row>
    <row r="1958" spans="1:110" x14ac:dyDescent="0.25">
      <c r="A1958" s="74">
        <v>5</v>
      </c>
      <c r="B1958" s="44">
        <v>0</v>
      </c>
      <c r="C1958" s="44">
        <v>0</v>
      </c>
      <c r="D1958" s="44">
        <v>0</v>
      </c>
      <c r="E1958" s="44">
        <v>-0.36457002984269898</v>
      </c>
      <c r="F1958" s="44">
        <v>1439.7291674999999</v>
      </c>
      <c r="G1958" s="75">
        <v>66.5</v>
      </c>
      <c r="H1958" s="74">
        <v>0.67200000000000004</v>
      </c>
      <c r="I1958" s="44">
        <v>4</v>
      </c>
      <c r="J1958" s="75">
        <v>0</v>
      </c>
      <c r="K1958" s="74">
        <v>0.34399999999999997</v>
      </c>
      <c r="L1958" s="44">
        <v>4</v>
      </c>
      <c r="M1958" s="75">
        <v>0</v>
      </c>
      <c r="N1958" s="44">
        <v>0.28100000000000003</v>
      </c>
      <c r="O1958" s="44">
        <v>4</v>
      </c>
      <c r="P1958" s="75">
        <v>0</v>
      </c>
      <c r="Q1958" s="80">
        <f t="shared" si="151"/>
        <v>0.4323333333333334</v>
      </c>
      <c r="R1958" s="88">
        <f t="shared" si="151"/>
        <v>4</v>
      </c>
      <c r="T1958" s="74">
        <v>0.53100000000000003</v>
      </c>
      <c r="U1958" s="44">
        <v>4</v>
      </c>
      <c r="V1958" s="44">
        <v>0</v>
      </c>
      <c r="W1958" s="44">
        <v>5.7227563219740576</v>
      </c>
      <c r="X1958" s="44">
        <v>23</v>
      </c>
      <c r="Y1958" s="44">
        <v>0</v>
      </c>
      <c r="Z1958" s="44">
        <v>23</v>
      </c>
      <c r="AA1958" s="44">
        <v>0</v>
      </c>
      <c r="AB1958" s="44">
        <v>23</v>
      </c>
      <c r="AC1958" s="44">
        <v>0</v>
      </c>
      <c r="AD1958" s="44">
        <v>23</v>
      </c>
      <c r="AE1958" s="44">
        <v>123.92578024973837</v>
      </c>
      <c r="AF1958" s="44">
        <v>4</v>
      </c>
      <c r="AG1958" s="75">
        <v>0.9</v>
      </c>
      <c r="AH1958" s="74">
        <v>0.54700000000000004</v>
      </c>
      <c r="AI1958" s="44">
        <v>4</v>
      </c>
      <c r="AJ1958" s="44">
        <v>0</v>
      </c>
      <c r="AK1958" s="44">
        <v>5.7227563219740576</v>
      </c>
      <c r="AL1958" s="44">
        <v>23</v>
      </c>
      <c r="AM1958" s="44">
        <v>0</v>
      </c>
      <c r="AN1958" s="44">
        <v>23</v>
      </c>
      <c r="AO1958" s="44">
        <v>0</v>
      </c>
      <c r="AP1958" s="44">
        <v>23</v>
      </c>
      <c r="AQ1958" s="44">
        <v>0</v>
      </c>
      <c r="AR1958" s="44">
        <v>23</v>
      </c>
      <c r="AS1958" s="44">
        <v>123.92578024973837</v>
      </c>
      <c r="AT1958" s="44">
        <v>4</v>
      </c>
      <c r="AU1958" s="75">
        <v>0.9</v>
      </c>
      <c r="AW1958">
        <v>4</v>
      </c>
      <c r="AX1958">
        <v>0</v>
      </c>
      <c r="AY1958">
        <v>5.7227563219740576</v>
      </c>
      <c r="AZ1958">
        <v>23</v>
      </c>
      <c r="BA1958">
        <v>0</v>
      </c>
      <c r="BB1958">
        <v>23</v>
      </c>
      <c r="BC1958">
        <v>0</v>
      </c>
      <c r="BD1958">
        <v>23</v>
      </c>
      <c r="BE1958">
        <v>0</v>
      </c>
      <c r="BF1958">
        <v>23</v>
      </c>
      <c r="BG1958">
        <v>123.92578024973837</v>
      </c>
      <c r="BH1958">
        <v>4</v>
      </c>
      <c r="BI1958">
        <v>0.9</v>
      </c>
      <c r="BJ1958" s="74">
        <f t="shared" si="150"/>
        <v>0.53900000000000003</v>
      </c>
      <c r="BK1958" s="92">
        <f t="shared" si="152"/>
        <v>4</v>
      </c>
      <c r="BN1958" s="67">
        <f t="shared" si="153"/>
        <v>0.10666666666666663</v>
      </c>
      <c r="BO1958" s="9">
        <f t="shared" si="154"/>
        <v>0</v>
      </c>
      <c r="BQ1958">
        <v>0.219</v>
      </c>
      <c r="BR1958">
        <v>0.219</v>
      </c>
      <c r="BT1958">
        <v>0.156</v>
      </c>
      <c r="BU1958">
        <v>4</v>
      </c>
      <c r="BV1958">
        <v>0</v>
      </c>
      <c r="BW1958">
        <v>5.7227563219740576</v>
      </c>
      <c r="BX1958">
        <v>23</v>
      </c>
      <c r="BY1958">
        <v>0</v>
      </c>
      <c r="BZ1958">
        <v>23</v>
      </c>
      <c r="CA1958">
        <v>0</v>
      </c>
      <c r="CB1958">
        <v>23</v>
      </c>
      <c r="CC1958">
        <v>0</v>
      </c>
      <c r="CD1958">
        <v>23</v>
      </c>
      <c r="CE1958">
        <v>123.92578024973837</v>
      </c>
      <c r="CF1958">
        <v>4</v>
      </c>
      <c r="CG1958">
        <v>0.9</v>
      </c>
      <c r="CM1958">
        <v>0.156</v>
      </c>
      <c r="CQ1958" t="s">
        <v>162</v>
      </c>
      <c r="CR1958" t="s">
        <v>167</v>
      </c>
      <c r="CS1958" t="s">
        <v>164</v>
      </c>
      <c r="CT1958">
        <v>5.7227563219740576</v>
      </c>
      <c r="CU1958">
        <v>23</v>
      </c>
      <c r="CV1958">
        <v>0</v>
      </c>
      <c r="CW1958">
        <v>23</v>
      </c>
      <c r="CX1958">
        <v>0</v>
      </c>
      <c r="CY1958">
        <v>23</v>
      </c>
      <c r="CZ1958">
        <v>0</v>
      </c>
      <c r="DA1958">
        <v>23</v>
      </c>
      <c r="DB1958">
        <v>123.92578024973837</v>
      </c>
      <c r="DC1958">
        <v>4</v>
      </c>
      <c r="DD1958">
        <v>0.9</v>
      </c>
      <c r="DF1958">
        <v>0.157</v>
      </c>
    </row>
    <row r="1959" spans="1:110" x14ac:dyDescent="0.25">
      <c r="A1959" s="74">
        <v>5</v>
      </c>
      <c r="B1959" s="44">
        <v>0</v>
      </c>
      <c r="C1959" s="44">
        <v>0</v>
      </c>
      <c r="D1959" s="44">
        <v>1</v>
      </c>
      <c r="E1959" s="44">
        <v>-0.26703202533082199</v>
      </c>
      <c r="F1959" s="44">
        <v>1472.9264290000001</v>
      </c>
      <c r="G1959" s="75">
        <v>74.55</v>
      </c>
      <c r="H1959" s="74">
        <v>0.51500000000000001</v>
      </c>
      <c r="I1959" s="44">
        <v>4</v>
      </c>
      <c r="J1959" s="75">
        <v>0</v>
      </c>
      <c r="K1959" s="74">
        <v>0.34399999999999997</v>
      </c>
      <c r="L1959" s="44">
        <v>4</v>
      </c>
      <c r="M1959" s="75">
        <v>0</v>
      </c>
      <c r="N1959" s="44">
        <v>0.29699999999999999</v>
      </c>
      <c r="O1959" s="44">
        <v>4</v>
      </c>
      <c r="P1959" s="75">
        <v>0</v>
      </c>
      <c r="Q1959" s="80">
        <f t="shared" si="151"/>
        <v>0.38533333333333331</v>
      </c>
      <c r="R1959" s="88">
        <f t="shared" si="151"/>
        <v>4</v>
      </c>
      <c r="T1959" s="74">
        <v>0.71799999999999997</v>
      </c>
      <c r="U1959" s="44">
        <v>6</v>
      </c>
      <c r="V1959" s="44">
        <v>0</v>
      </c>
      <c r="W1959" s="44">
        <v>0</v>
      </c>
      <c r="X1959" s="44">
        <v>23</v>
      </c>
      <c r="Y1959" s="44">
        <v>0</v>
      </c>
      <c r="Z1959" s="44">
        <v>23</v>
      </c>
      <c r="AA1959" s="44">
        <v>0</v>
      </c>
      <c r="AB1959" s="44">
        <v>23</v>
      </c>
      <c r="AC1959" s="44">
        <v>237</v>
      </c>
      <c r="AD1959" s="44">
        <v>23</v>
      </c>
      <c r="AE1959" s="44">
        <v>123.4140761588272</v>
      </c>
      <c r="AF1959" s="44">
        <v>4</v>
      </c>
      <c r="AG1959" s="75">
        <v>0.9</v>
      </c>
      <c r="AH1959" s="74">
        <v>0.73499999999999999</v>
      </c>
      <c r="AI1959" s="44">
        <v>6</v>
      </c>
      <c r="AJ1959" s="44">
        <v>0</v>
      </c>
      <c r="AK1959" s="44">
        <v>0</v>
      </c>
      <c r="AL1959" s="44">
        <v>23</v>
      </c>
      <c r="AM1959" s="44">
        <v>0</v>
      </c>
      <c r="AN1959" s="44">
        <v>23</v>
      </c>
      <c r="AO1959" s="44">
        <v>0</v>
      </c>
      <c r="AP1959" s="44">
        <v>23</v>
      </c>
      <c r="AQ1959" s="44">
        <v>237</v>
      </c>
      <c r="AR1959" s="44">
        <v>23</v>
      </c>
      <c r="AS1959" s="44">
        <v>123.4140761588272</v>
      </c>
      <c r="AT1959" s="44">
        <v>4</v>
      </c>
      <c r="AU1959" s="75">
        <v>0.9</v>
      </c>
      <c r="AW1959">
        <v>6</v>
      </c>
      <c r="AX1959">
        <v>0</v>
      </c>
      <c r="AY1959">
        <v>0</v>
      </c>
      <c r="AZ1959">
        <v>23</v>
      </c>
      <c r="BA1959">
        <v>0</v>
      </c>
      <c r="BB1959">
        <v>23</v>
      </c>
      <c r="BC1959">
        <v>0</v>
      </c>
      <c r="BD1959">
        <v>23</v>
      </c>
      <c r="BE1959">
        <v>237</v>
      </c>
      <c r="BF1959">
        <v>23</v>
      </c>
      <c r="BG1959">
        <v>123.4140761588272</v>
      </c>
      <c r="BH1959">
        <v>4</v>
      </c>
      <c r="BI1959">
        <v>0.9</v>
      </c>
      <c r="BJ1959" s="74">
        <f t="shared" si="150"/>
        <v>0.72649999999999992</v>
      </c>
      <c r="BK1959" s="92">
        <f t="shared" si="152"/>
        <v>6</v>
      </c>
      <c r="BN1959" s="67">
        <f t="shared" si="153"/>
        <v>0.34116666666666662</v>
      </c>
      <c r="BO1959" s="9">
        <f t="shared" si="154"/>
        <v>2</v>
      </c>
      <c r="BQ1959">
        <v>0.29699999999999999</v>
      </c>
      <c r="BR1959">
        <v>0.29699999999999999</v>
      </c>
      <c r="BT1959">
        <v>0.20300000000000001</v>
      </c>
      <c r="BU1959">
        <v>6</v>
      </c>
      <c r="BV1959">
        <v>0</v>
      </c>
      <c r="BW1959">
        <v>0</v>
      </c>
      <c r="BX1959">
        <v>23</v>
      </c>
      <c r="BY1959">
        <v>0</v>
      </c>
      <c r="BZ1959">
        <v>23</v>
      </c>
      <c r="CA1959">
        <v>0</v>
      </c>
      <c r="CB1959">
        <v>23</v>
      </c>
      <c r="CC1959">
        <v>237</v>
      </c>
      <c r="CD1959">
        <v>23</v>
      </c>
      <c r="CE1959">
        <v>123.4140761588272</v>
      </c>
      <c r="CF1959">
        <v>4</v>
      </c>
      <c r="CG1959">
        <v>0.9</v>
      </c>
      <c r="CM1959">
        <v>0.20300000000000001</v>
      </c>
      <c r="CQ1959" t="s">
        <v>162</v>
      </c>
      <c r="CR1959" t="s">
        <v>172</v>
      </c>
      <c r="CS1959" t="s">
        <v>169</v>
      </c>
      <c r="CT1959">
        <v>0</v>
      </c>
      <c r="CU1959">
        <v>23</v>
      </c>
      <c r="CV1959">
        <v>0</v>
      </c>
      <c r="CW1959">
        <v>23</v>
      </c>
      <c r="CX1959">
        <v>0</v>
      </c>
      <c r="CY1959">
        <v>23</v>
      </c>
      <c r="CZ1959">
        <v>237</v>
      </c>
      <c r="DA1959">
        <v>23</v>
      </c>
      <c r="DB1959">
        <v>123.4140761588272</v>
      </c>
      <c r="DC1959">
        <v>4</v>
      </c>
      <c r="DD1959">
        <v>0.9</v>
      </c>
      <c r="DF1959">
        <v>0.219</v>
      </c>
    </row>
    <row r="1960" spans="1:110" x14ac:dyDescent="0.25">
      <c r="A1960" s="74">
        <v>5</v>
      </c>
      <c r="B1960" s="44">
        <v>0</v>
      </c>
      <c r="C1960" s="44">
        <v>0</v>
      </c>
      <c r="D1960" s="44">
        <v>2</v>
      </c>
      <c r="E1960" s="44">
        <v>-0.169494020818962</v>
      </c>
      <c r="F1960" s="44">
        <v>1506.1236905000001</v>
      </c>
      <c r="G1960" s="75">
        <v>82.6</v>
      </c>
      <c r="H1960" s="74">
        <v>0.625</v>
      </c>
      <c r="I1960" s="44">
        <v>4</v>
      </c>
      <c r="J1960" s="75">
        <v>0</v>
      </c>
      <c r="K1960" s="74">
        <v>0.375</v>
      </c>
      <c r="L1960" s="44">
        <v>4</v>
      </c>
      <c r="M1960" s="75">
        <v>0</v>
      </c>
      <c r="N1960" s="44">
        <v>0.29699999999999999</v>
      </c>
      <c r="O1960" s="44">
        <v>4</v>
      </c>
      <c r="P1960" s="75">
        <v>0</v>
      </c>
      <c r="Q1960" s="80">
        <f t="shared" si="151"/>
        <v>0.43233333333333329</v>
      </c>
      <c r="R1960" s="88">
        <f t="shared" si="151"/>
        <v>4</v>
      </c>
      <c r="T1960" s="74">
        <v>0.71899999999999997</v>
      </c>
      <c r="U1960" s="44">
        <v>6</v>
      </c>
      <c r="V1960" s="44">
        <v>0</v>
      </c>
      <c r="W1960" s="44">
        <v>0</v>
      </c>
      <c r="X1960" s="44">
        <v>23</v>
      </c>
      <c r="Y1960" s="44">
        <v>0</v>
      </c>
      <c r="Z1960" s="44">
        <v>23</v>
      </c>
      <c r="AA1960" s="44">
        <v>0</v>
      </c>
      <c r="AB1960" s="44">
        <v>23</v>
      </c>
      <c r="AC1960" s="44">
        <v>237</v>
      </c>
      <c r="AD1960" s="44">
        <v>23</v>
      </c>
      <c r="AE1960" s="44">
        <v>122.67234994956142</v>
      </c>
      <c r="AF1960" s="44">
        <v>4</v>
      </c>
      <c r="AG1960" s="75">
        <v>0.9</v>
      </c>
      <c r="AH1960" s="74">
        <v>0.75</v>
      </c>
      <c r="AI1960" s="44">
        <v>6</v>
      </c>
      <c r="AJ1960" s="44">
        <v>0</v>
      </c>
      <c r="AK1960" s="44">
        <v>0</v>
      </c>
      <c r="AL1960" s="44">
        <v>23</v>
      </c>
      <c r="AM1960" s="44">
        <v>0</v>
      </c>
      <c r="AN1960" s="44">
        <v>23</v>
      </c>
      <c r="AO1960" s="44">
        <v>0</v>
      </c>
      <c r="AP1960" s="44">
        <v>23</v>
      </c>
      <c r="AQ1960" s="44">
        <v>237</v>
      </c>
      <c r="AR1960" s="44">
        <v>23</v>
      </c>
      <c r="AS1960" s="44">
        <v>122.67234994956142</v>
      </c>
      <c r="AT1960" s="44">
        <v>4</v>
      </c>
      <c r="AU1960" s="75">
        <v>0.9</v>
      </c>
      <c r="AW1960">
        <v>6</v>
      </c>
      <c r="AX1960">
        <v>0</v>
      </c>
      <c r="AY1960">
        <v>0</v>
      </c>
      <c r="AZ1960">
        <v>23</v>
      </c>
      <c r="BA1960">
        <v>0</v>
      </c>
      <c r="BB1960">
        <v>23</v>
      </c>
      <c r="BC1960">
        <v>0</v>
      </c>
      <c r="BD1960">
        <v>23</v>
      </c>
      <c r="BE1960">
        <v>237</v>
      </c>
      <c r="BF1960">
        <v>23</v>
      </c>
      <c r="BG1960">
        <v>122.67234994956142</v>
      </c>
      <c r="BH1960">
        <v>4</v>
      </c>
      <c r="BI1960">
        <v>0.9</v>
      </c>
      <c r="BJ1960" s="74">
        <f t="shared" si="150"/>
        <v>0.73449999999999993</v>
      </c>
      <c r="BK1960" s="92">
        <f t="shared" si="152"/>
        <v>6</v>
      </c>
      <c r="BN1960" s="67">
        <f t="shared" si="153"/>
        <v>0.30216666666666664</v>
      </c>
      <c r="BO1960" s="9">
        <f t="shared" si="154"/>
        <v>2</v>
      </c>
      <c r="BQ1960">
        <v>0.312</v>
      </c>
      <c r="BR1960">
        <v>0.312</v>
      </c>
      <c r="BT1960">
        <v>0.25</v>
      </c>
      <c r="BU1960">
        <v>6</v>
      </c>
      <c r="BV1960">
        <v>0</v>
      </c>
      <c r="BW1960">
        <v>0</v>
      </c>
      <c r="BX1960">
        <v>23</v>
      </c>
      <c r="BY1960">
        <v>0</v>
      </c>
      <c r="BZ1960">
        <v>23</v>
      </c>
      <c r="CA1960">
        <v>0</v>
      </c>
      <c r="CB1960">
        <v>23</v>
      </c>
      <c r="CC1960">
        <v>237</v>
      </c>
      <c r="CD1960">
        <v>23</v>
      </c>
      <c r="CE1960">
        <v>122.67234994956142</v>
      </c>
      <c r="CF1960">
        <v>4</v>
      </c>
      <c r="CG1960">
        <v>0.9</v>
      </c>
      <c r="CM1960">
        <v>0.25</v>
      </c>
      <c r="CQ1960" t="s">
        <v>162</v>
      </c>
      <c r="CR1960" t="s">
        <v>174</v>
      </c>
      <c r="CS1960" t="s">
        <v>169</v>
      </c>
      <c r="CT1960">
        <v>0</v>
      </c>
      <c r="CU1960">
        <v>23</v>
      </c>
      <c r="CV1960">
        <v>0</v>
      </c>
      <c r="CW1960">
        <v>23</v>
      </c>
      <c r="CX1960">
        <v>0</v>
      </c>
      <c r="CY1960">
        <v>23</v>
      </c>
      <c r="CZ1960">
        <v>237</v>
      </c>
      <c r="DA1960">
        <v>23</v>
      </c>
      <c r="DB1960">
        <v>122.67234994956142</v>
      </c>
      <c r="DC1960">
        <v>4</v>
      </c>
      <c r="DD1960">
        <v>0.9</v>
      </c>
      <c r="DF1960">
        <v>0.20300000000000001</v>
      </c>
    </row>
    <row r="1961" spans="1:110" x14ac:dyDescent="0.25">
      <c r="A1961" s="74">
        <v>5</v>
      </c>
      <c r="B1961" s="44">
        <v>0</v>
      </c>
      <c r="C1961" s="44">
        <v>0</v>
      </c>
      <c r="D1961" s="44">
        <v>3</v>
      </c>
      <c r="E1961" s="44">
        <v>-7.1956016307067994E-2</v>
      </c>
      <c r="F1961" s="44">
        <v>1539.320952</v>
      </c>
      <c r="G1961" s="75">
        <v>90.65</v>
      </c>
      <c r="H1961" s="74">
        <v>0.54700000000000004</v>
      </c>
      <c r="I1961" s="44">
        <v>4</v>
      </c>
      <c r="J1961" s="75">
        <v>0</v>
      </c>
      <c r="K1961" s="74">
        <v>0.35899999999999999</v>
      </c>
      <c r="L1961" s="44">
        <v>4</v>
      </c>
      <c r="M1961" s="75">
        <v>0</v>
      </c>
      <c r="N1961" s="44">
        <v>0.28100000000000003</v>
      </c>
      <c r="O1961" s="44">
        <v>4</v>
      </c>
      <c r="P1961" s="75">
        <v>0</v>
      </c>
      <c r="Q1961" s="80">
        <f t="shared" si="151"/>
        <v>0.39566666666666667</v>
      </c>
      <c r="R1961" s="88">
        <f t="shared" si="151"/>
        <v>4</v>
      </c>
      <c r="T1961" s="74">
        <v>0.71899999999999997</v>
      </c>
      <c r="U1961" s="44">
        <v>6</v>
      </c>
      <c r="V1961" s="44">
        <v>0</v>
      </c>
      <c r="W1961" s="44">
        <v>0</v>
      </c>
      <c r="X1961" s="44">
        <v>23</v>
      </c>
      <c r="Y1961" s="44">
        <v>0</v>
      </c>
      <c r="Z1961" s="44">
        <v>23</v>
      </c>
      <c r="AA1961" s="44">
        <v>0</v>
      </c>
      <c r="AB1961" s="44">
        <v>23</v>
      </c>
      <c r="AC1961" s="44">
        <v>237</v>
      </c>
      <c r="AD1961" s="44">
        <v>23</v>
      </c>
      <c r="AE1961" s="44">
        <v>121.96259574420546</v>
      </c>
      <c r="AF1961" s="44">
        <v>4</v>
      </c>
      <c r="AG1961" s="75">
        <v>0.9</v>
      </c>
      <c r="AH1961" s="74">
        <v>0.75</v>
      </c>
      <c r="AI1961" s="44">
        <v>6</v>
      </c>
      <c r="AJ1961" s="44">
        <v>0</v>
      </c>
      <c r="AK1961" s="44">
        <v>0</v>
      </c>
      <c r="AL1961" s="44">
        <v>23</v>
      </c>
      <c r="AM1961" s="44">
        <v>0</v>
      </c>
      <c r="AN1961" s="44">
        <v>23</v>
      </c>
      <c r="AO1961" s="44">
        <v>0</v>
      </c>
      <c r="AP1961" s="44">
        <v>23</v>
      </c>
      <c r="AQ1961" s="44">
        <v>237</v>
      </c>
      <c r="AR1961" s="44">
        <v>23</v>
      </c>
      <c r="AS1961" s="44">
        <v>121.96259574420546</v>
      </c>
      <c r="AT1961" s="44">
        <v>4</v>
      </c>
      <c r="AU1961" s="75">
        <v>0.9</v>
      </c>
      <c r="AW1961">
        <v>6</v>
      </c>
      <c r="AX1961">
        <v>0</v>
      </c>
      <c r="AY1961">
        <v>0</v>
      </c>
      <c r="AZ1961">
        <v>23</v>
      </c>
      <c r="BA1961">
        <v>0</v>
      </c>
      <c r="BB1961">
        <v>23</v>
      </c>
      <c r="BC1961">
        <v>0</v>
      </c>
      <c r="BD1961">
        <v>23</v>
      </c>
      <c r="BE1961">
        <v>237</v>
      </c>
      <c r="BF1961">
        <v>23</v>
      </c>
      <c r="BG1961">
        <v>121.96259574420546</v>
      </c>
      <c r="BH1961">
        <v>4</v>
      </c>
      <c r="BI1961">
        <v>0.9</v>
      </c>
      <c r="BJ1961" s="74">
        <f t="shared" si="150"/>
        <v>0.73449999999999993</v>
      </c>
      <c r="BK1961" s="92">
        <f t="shared" si="152"/>
        <v>6</v>
      </c>
      <c r="BN1961" s="67">
        <f t="shared" si="153"/>
        <v>0.33883333333333326</v>
      </c>
      <c r="BO1961" s="9">
        <f t="shared" si="154"/>
        <v>2</v>
      </c>
      <c r="BQ1961">
        <v>0.29699999999999999</v>
      </c>
      <c r="BR1961">
        <v>0.29699999999999999</v>
      </c>
      <c r="BT1961">
        <v>0.20300000000000001</v>
      </c>
      <c r="BU1961">
        <v>6</v>
      </c>
      <c r="BV1961">
        <v>0</v>
      </c>
      <c r="BW1961">
        <v>0</v>
      </c>
      <c r="BX1961">
        <v>23</v>
      </c>
      <c r="BY1961">
        <v>0</v>
      </c>
      <c r="BZ1961">
        <v>23</v>
      </c>
      <c r="CA1961">
        <v>0</v>
      </c>
      <c r="CB1961">
        <v>23</v>
      </c>
      <c r="CC1961">
        <v>237</v>
      </c>
      <c r="CD1961">
        <v>23</v>
      </c>
      <c r="CE1961">
        <v>121.96259574420546</v>
      </c>
      <c r="CF1961">
        <v>4</v>
      </c>
      <c r="CG1961">
        <v>0.9</v>
      </c>
      <c r="CM1961">
        <v>0.20300000000000001</v>
      </c>
      <c r="CQ1961" t="s">
        <v>162</v>
      </c>
      <c r="CR1961" t="s">
        <v>172</v>
      </c>
      <c r="CS1961" t="s">
        <v>169</v>
      </c>
      <c r="CT1961">
        <v>0</v>
      </c>
      <c r="CU1961">
        <v>23</v>
      </c>
      <c r="CV1961">
        <v>0</v>
      </c>
      <c r="CW1961">
        <v>23</v>
      </c>
      <c r="CX1961">
        <v>0</v>
      </c>
      <c r="CY1961">
        <v>23</v>
      </c>
      <c r="CZ1961">
        <v>237</v>
      </c>
      <c r="DA1961">
        <v>23</v>
      </c>
      <c r="DB1961">
        <v>121.96259574420546</v>
      </c>
      <c r="DC1961">
        <v>4</v>
      </c>
      <c r="DD1961">
        <v>0.9</v>
      </c>
      <c r="DF1961">
        <v>0.219</v>
      </c>
    </row>
    <row r="1962" spans="1:110" x14ac:dyDescent="0.25">
      <c r="A1962" s="74">
        <v>5</v>
      </c>
      <c r="B1962" s="44">
        <v>0</v>
      </c>
      <c r="C1962" s="44">
        <v>0</v>
      </c>
      <c r="D1962" s="44">
        <v>4</v>
      </c>
      <c r="E1962" s="44">
        <v>2.5581988204791802E-2</v>
      </c>
      <c r="F1962" s="44">
        <v>1572.5182135</v>
      </c>
      <c r="G1962" s="75">
        <v>98.7</v>
      </c>
      <c r="H1962" s="74">
        <v>0.625</v>
      </c>
      <c r="I1962" s="44">
        <v>4</v>
      </c>
      <c r="J1962" s="75">
        <v>0</v>
      </c>
      <c r="K1962" s="74">
        <v>0.34300000000000003</v>
      </c>
      <c r="L1962" s="44">
        <v>4</v>
      </c>
      <c r="M1962" s="75">
        <v>0</v>
      </c>
      <c r="N1962" s="44">
        <v>0.29699999999999999</v>
      </c>
      <c r="O1962" s="44">
        <v>4</v>
      </c>
      <c r="P1962" s="75">
        <v>0</v>
      </c>
      <c r="Q1962" s="80">
        <f t="shared" si="151"/>
        <v>0.42166666666666663</v>
      </c>
      <c r="R1962" s="88">
        <f t="shared" si="151"/>
        <v>4</v>
      </c>
      <c r="T1962" s="74">
        <v>0.73399999999999999</v>
      </c>
      <c r="U1962" s="44">
        <v>6</v>
      </c>
      <c r="V1962" s="44">
        <v>0</v>
      </c>
      <c r="W1962" s="44">
        <v>0</v>
      </c>
      <c r="X1962" s="44">
        <v>23</v>
      </c>
      <c r="Y1962" s="44">
        <v>0</v>
      </c>
      <c r="Z1962" s="44">
        <v>23</v>
      </c>
      <c r="AA1962" s="44">
        <v>0</v>
      </c>
      <c r="AB1962" s="44">
        <v>23</v>
      </c>
      <c r="AC1962" s="44">
        <v>237</v>
      </c>
      <c r="AD1962" s="44">
        <v>23</v>
      </c>
      <c r="AE1962" s="44">
        <v>121.28280863184057</v>
      </c>
      <c r="AF1962" s="44">
        <v>4</v>
      </c>
      <c r="AG1962" s="75">
        <v>0.9</v>
      </c>
      <c r="AH1962" s="74">
        <v>0.75</v>
      </c>
      <c r="AI1962" s="44">
        <v>6</v>
      </c>
      <c r="AJ1962" s="44">
        <v>0</v>
      </c>
      <c r="AK1962" s="44">
        <v>0</v>
      </c>
      <c r="AL1962" s="44">
        <v>23</v>
      </c>
      <c r="AM1962" s="44">
        <v>0</v>
      </c>
      <c r="AN1962" s="44">
        <v>23</v>
      </c>
      <c r="AO1962" s="44">
        <v>0</v>
      </c>
      <c r="AP1962" s="44">
        <v>23</v>
      </c>
      <c r="AQ1962" s="44">
        <v>237</v>
      </c>
      <c r="AR1962" s="44">
        <v>23</v>
      </c>
      <c r="AS1962" s="44">
        <v>121.28280863184057</v>
      </c>
      <c r="AT1962" s="44">
        <v>4</v>
      </c>
      <c r="AU1962" s="75">
        <v>0.9</v>
      </c>
      <c r="AW1962">
        <v>6</v>
      </c>
      <c r="AX1962">
        <v>0</v>
      </c>
      <c r="AY1962">
        <v>0</v>
      </c>
      <c r="AZ1962">
        <v>23</v>
      </c>
      <c r="BA1962">
        <v>0</v>
      </c>
      <c r="BB1962">
        <v>23</v>
      </c>
      <c r="BC1962">
        <v>0</v>
      </c>
      <c r="BD1962">
        <v>23</v>
      </c>
      <c r="BE1962">
        <v>237</v>
      </c>
      <c r="BF1962">
        <v>23</v>
      </c>
      <c r="BG1962">
        <v>121.28280863184057</v>
      </c>
      <c r="BH1962">
        <v>4</v>
      </c>
      <c r="BI1962">
        <v>0.9</v>
      </c>
      <c r="BJ1962" s="74">
        <f t="shared" si="150"/>
        <v>0.74199999999999999</v>
      </c>
      <c r="BK1962" s="92">
        <f t="shared" si="152"/>
        <v>6</v>
      </c>
      <c r="BN1962" s="67">
        <f t="shared" si="153"/>
        <v>0.32033333333333336</v>
      </c>
      <c r="BO1962" s="9">
        <f t="shared" si="154"/>
        <v>2</v>
      </c>
      <c r="BQ1962">
        <v>0.29599999999999999</v>
      </c>
      <c r="BR1962">
        <v>0.29599999999999999</v>
      </c>
      <c r="BT1962">
        <v>0.20300000000000001</v>
      </c>
      <c r="BU1962">
        <v>6</v>
      </c>
      <c r="BV1962">
        <v>0</v>
      </c>
      <c r="BW1962">
        <v>0</v>
      </c>
      <c r="BX1962">
        <v>23</v>
      </c>
      <c r="BY1962">
        <v>0</v>
      </c>
      <c r="BZ1962">
        <v>23</v>
      </c>
      <c r="CA1962">
        <v>0</v>
      </c>
      <c r="CB1962">
        <v>23</v>
      </c>
      <c r="CC1962">
        <v>237</v>
      </c>
      <c r="CD1962">
        <v>23</v>
      </c>
      <c r="CE1962">
        <v>121.28280863184057</v>
      </c>
      <c r="CF1962">
        <v>4</v>
      </c>
      <c r="CG1962">
        <v>0.9</v>
      </c>
      <c r="CM1962">
        <v>0.20300000000000001</v>
      </c>
      <c r="CQ1962" t="s">
        <v>162</v>
      </c>
      <c r="CR1962" t="s">
        <v>174</v>
      </c>
      <c r="CS1962" t="s">
        <v>169</v>
      </c>
      <c r="CT1962">
        <v>0</v>
      </c>
      <c r="CU1962">
        <v>23</v>
      </c>
      <c r="CV1962">
        <v>0</v>
      </c>
      <c r="CW1962">
        <v>23</v>
      </c>
      <c r="CX1962">
        <v>0</v>
      </c>
      <c r="CY1962">
        <v>23</v>
      </c>
      <c r="CZ1962">
        <v>237</v>
      </c>
      <c r="DA1962">
        <v>23</v>
      </c>
      <c r="DB1962">
        <v>121.28280863184057</v>
      </c>
      <c r="DC1962">
        <v>4</v>
      </c>
      <c r="DD1962">
        <v>0.9</v>
      </c>
      <c r="DF1962">
        <v>0.20300000000000001</v>
      </c>
    </row>
    <row r="1963" spans="1:110" x14ac:dyDescent="0.25">
      <c r="A1963" s="74">
        <v>5</v>
      </c>
      <c r="B1963" s="44">
        <v>0</v>
      </c>
      <c r="C1963" s="44">
        <v>0</v>
      </c>
      <c r="D1963" s="44">
        <v>5</v>
      </c>
      <c r="E1963" s="44">
        <v>0.123119992716668</v>
      </c>
      <c r="F1963" s="44">
        <v>1605.715475</v>
      </c>
      <c r="G1963" s="75">
        <v>106.75</v>
      </c>
      <c r="H1963" s="74">
        <v>0.68700000000000006</v>
      </c>
      <c r="I1963" s="44">
        <v>4</v>
      </c>
      <c r="J1963" s="75">
        <v>0</v>
      </c>
      <c r="K1963" s="74">
        <v>0.375</v>
      </c>
      <c r="L1963" s="44">
        <v>4</v>
      </c>
      <c r="M1963" s="75">
        <v>0</v>
      </c>
      <c r="N1963" s="44">
        <v>0.28199999999999997</v>
      </c>
      <c r="O1963" s="44">
        <v>4</v>
      </c>
      <c r="P1963" s="75">
        <v>0</v>
      </c>
      <c r="Q1963" s="80">
        <f t="shared" si="151"/>
        <v>0.44800000000000001</v>
      </c>
      <c r="R1963" s="88">
        <f t="shared" si="151"/>
        <v>4</v>
      </c>
      <c r="T1963" s="74">
        <v>0.73399999999999999</v>
      </c>
      <c r="U1963" s="44">
        <v>6</v>
      </c>
      <c r="V1963" s="44">
        <v>0</v>
      </c>
      <c r="W1963" s="44">
        <v>0</v>
      </c>
      <c r="X1963" s="44">
        <v>23</v>
      </c>
      <c r="Y1963" s="44">
        <v>0</v>
      </c>
      <c r="Z1963" s="44">
        <v>23</v>
      </c>
      <c r="AA1963" s="44">
        <v>0</v>
      </c>
      <c r="AB1963" s="44">
        <v>23</v>
      </c>
      <c r="AC1963" s="44">
        <v>237</v>
      </c>
      <c r="AD1963" s="44">
        <v>23</v>
      </c>
      <c r="AE1963" s="44">
        <v>120.63112995358142</v>
      </c>
      <c r="AF1963" s="44">
        <v>4</v>
      </c>
      <c r="AG1963" s="75">
        <v>0.9</v>
      </c>
      <c r="AH1963" s="74">
        <v>0.75</v>
      </c>
      <c r="AI1963" s="44">
        <v>6</v>
      </c>
      <c r="AJ1963" s="44">
        <v>0</v>
      </c>
      <c r="AK1963" s="44">
        <v>0</v>
      </c>
      <c r="AL1963" s="44">
        <v>23</v>
      </c>
      <c r="AM1963" s="44">
        <v>0</v>
      </c>
      <c r="AN1963" s="44">
        <v>23</v>
      </c>
      <c r="AO1963" s="44">
        <v>0</v>
      </c>
      <c r="AP1963" s="44">
        <v>23</v>
      </c>
      <c r="AQ1963" s="44">
        <v>237</v>
      </c>
      <c r="AR1963" s="44">
        <v>23</v>
      </c>
      <c r="AS1963" s="44">
        <v>120.63112995358142</v>
      </c>
      <c r="AT1963" s="44">
        <v>4</v>
      </c>
      <c r="AU1963" s="75">
        <v>0.9</v>
      </c>
      <c r="AW1963">
        <v>6</v>
      </c>
      <c r="AX1963">
        <v>0</v>
      </c>
      <c r="AY1963">
        <v>0</v>
      </c>
      <c r="AZ1963">
        <v>23</v>
      </c>
      <c r="BA1963">
        <v>0</v>
      </c>
      <c r="BB1963">
        <v>23</v>
      </c>
      <c r="BC1963">
        <v>0</v>
      </c>
      <c r="BD1963">
        <v>23</v>
      </c>
      <c r="BE1963">
        <v>237</v>
      </c>
      <c r="BF1963">
        <v>23</v>
      </c>
      <c r="BG1963">
        <v>120.63112995358142</v>
      </c>
      <c r="BH1963">
        <v>4</v>
      </c>
      <c r="BI1963">
        <v>0.9</v>
      </c>
      <c r="BJ1963" s="74">
        <f t="shared" si="150"/>
        <v>0.74199999999999999</v>
      </c>
      <c r="BK1963" s="92">
        <f t="shared" si="152"/>
        <v>6</v>
      </c>
      <c r="BN1963" s="67">
        <f t="shared" si="153"/>
        <v>0.29399999999999998</v>
      </c>
      <c r="BO1963" s="9">
        <f t="shared" si="154"/>
        <v>2</v>
      </c>
      <c r="BQ1963">
        <v>0.29699999999999999</v>
      </c>
      <c r="BR1963">
        <v>0.29699999999999999</v>
      </c>
      <c r="BT1963">
        <v>0.20300000000000001</v>
      </c>
      <c r="BU1963">
        <v>6</v>
      </c>
      <c r="BV1963">
        <v>0</v>
      </c>
      <c r="BW1963">
        <v>0</v>
      </c>
      <c r="BX1963">
        <v>23</v>
      </c>
      <c r="BY1963">
        <v>0</v>
      </c>
      <c r="BZ1963">
        <v>23</v>
      </c>
      <c r="CA1963">
        <v>0</v>
      </c>
      <c r="CB1963">
        <v>23</v>
      </c>
      <c r="CC1963">
        <v>237</v>
      </c>
      <c r="CD1963">
        <v>23</v>
      </c>
      <c r="CE1963">
        <v>120.63112995358142</v>
      </c>
      <c r="CF1963">
        <v>4</v>
      </c>
      <c r="CG1963">
        <v>0.9</v>
      </c>
      <c r="CM1963">
        <v>0.20300000000000001</v>
      </c>
      <c r="CQ1963" t="s">
        <v>162</v>
      </c>
      <c r="CR1963" t="s">
        <v>172</v>
      </c>
      <c r="CS1963" t="s">
        <v>169</v>
      </c>
      <c r="CT1963">
        <v>0</v>
      </c>
      <c r="CU1963">
        <v>23</v>
      </c>
      <c r="CV1963">
        <v>0</v>
      </c>
      <c r="CW1963">
        <v>23</v>
      </c>
      <c r="CX1963">
        <v>0</v>
      </c>
      <c r="CY1963">
        <v>23</v>
      </c>
      <c r="CZ1963">
        <v>237</v>
      </c>
      <c r="DA1963">
        <v>23</v>
      </c>
      <c r="DB1963">
        <v>120.63112995358142</v>
      </c>
      <c r="DC1963">
        <v>4</v>
      </c>
      <c r="DD1963">
        <v>0.9</v>
      </c>
      <c r="DF1963">
        <v>0.219</v>
      </c>
    </row>
    <row r="1964" spans="1:110" x14ac:dyDescent="0.25">
      <c r="A1964" s="74">
        <v>5</v>
      </c>
      <c r="B1964" s="44">
        <v>0</v>
      </c>
      <c r="C1964" s="44">
        <v>0</v>
      </c>
      <c r="D1964" s="44">
        <v>6</v>
      </c>
      <c r="E1964" s="44">
        <v>0.220657997228563</v>
      </c>
      <c r="F1964" s="44">
        <v>1638.9127364999999</v>
      </c>
      <c r="G1964" s="75">
        <v>114.8</v>
      </c>
      <c r="H1964" s="74">
        <v>0.54600000000000004</v>
      </c>
      <c r="I1964" s="44">
        <v>4</v>
      </c>
      <c r="J1964" s="75">
        <v>0</v>
      </c>
      <c r="K1964" s="74">
        <v>0.34399999999999997</v>
      </c>
      <c r="L1964" s="44">
        <v>4</v>
      </c>
      <c r="M1964" s="75">
        <v>0</v>
      </c>
      <c r="N1964" s="44">
        <v>0.29699999999999999</v>
      </c>
      <c r="O1964" s="44">
        <v>4</v>
      </c>
      <c r="P1964" s="75">
        <v>0</v>
      </c>
      <c r="Q1964" s="80">
        <f t="shared" si="151"/>
        <v>0.39566666666666667</v>
      </c>
      <c r="R1964" s="88">
        <f t="shared" si="151"/>
        <v>4</v>
      </c>
      <c r="T1964" s="74">
        <v>0.71799999999999997</v>
      </c>
      <c r="U1964" s="44">
        <v>6</v>
      </c>
      <c r="V1964" s="44">
        <v>0</v>
      </c>
      <c r="W1964" s="44">
        <v>0</v>
      </c>
      <c r="X1964" s="44">
        <v>23</v>
      </c>
      <c r="Y1964" s="44">
        <v>0</v>
      </c>
      <c r="Z1964" s="44">
        <v>23</v>
      </c>
      <c r="AA1964" s="44">
        <v>0</v>
      </c>
      <c r="AB1964" s="44">
        <v>23</v>
      </c>
      <c r="AC1964" s="44">
        <v>237</v>
      </c>
      <c r="AD1964" s="44">
        <v>23</v>
      </c>
      <c r="AE1964" s="44">
        <v>120.00583239508448</v>
      </c>
      <c r="AF1964" s="44">
        <v>4</v>
      </c>
      <c r="AG1964" s="75">
        <v>0.9</v>
      </c>
      <c r="AH1964" s="74">
        <v>0.75</v>
      </c>
      <c r="AI1964" s="44">
        <v>6</v>
      </c>
      <c r="AJ1964" s="44">
        <v>0</v>
      </c>
      <c r="AK1964" s="44">
        <v>0</v>
      </c>
      <c r="AL1964" s="44">
        <v>23</v>
      </c>
      <c r="AM1964" s="44">
        <v>0</v>
      </c>
      <c r="AN1964" s="44">
        <v>23</v>
      </c>
      <c r="AO1964" s="44">
        <v>0</v>
      </c>
      <c r="AP1964" s="44">
        <v>23</v>
      </c>
      <c r="AQ1964" s="44">
        <v>237</v>
      </c>
      <c r="AR1964" s="44">
        <v>23</v>
      </c>
      <c r="AS1964" s="44">
        <v>120.00583239508448</v>
      </c>
      <c r="AT1964" s="44">
        <v>4</v>
      </c>
      <c r="AU1964" s="75">
        <v>0.9</v>
      </c>
      <c r="AW1964">
        <v>6</v>
      </c>
      <c r="AX1964">
        <v>0</v>
      </c>
      <c r="AY1964">
        <v>0</v>
      </c>
      <c r="AZ1964">
        <v>23</v>
      </c>
      <c r="BA1964">
        <v>0</v>
      </c>
      <c r="BB1964">
        <v>23</v>
      </c>
      <c r="BC1964">
        <v>0</v>
      </c>
      <c r="BD1964">
        <v>23</v>
      </c>
      <c r="BE1964">
        <v>237</v>
      </c>
      <c r="BF1964">
        <v>23</v>
      </c>
      <c r="BG1964">
        <v>120.00583239508448</v>
      </c>
      <c r="BH1964">
        <v>4</v>
      </c>
      <c r="BI1964">
        <v>0.9</v>
      </c>
      <c r="BJ1964" s="74">
        <f t="shared" si="150"/>
        <v>0.73399999999999999</v>
      </c>
      <c r="BK1964" s="92">
        <f t="shared" si="152"/>
        <v>6</v>
      </c>
      <c r="BN1964" s="67">
        <f t="shared" si="153"/>
        <v>0.33833333333333332</v>
      </c>
      <c r="BO1964" s="9">
        <f t="shared" si="154"/>
        <v>2</v>
      </c>
      <c r="BQ1964">
        <v>0.29699999999999999</v>
      </c>
      <c r="BR1964">
        <v>0.29699999999999999</v>
      </c>
      <c r="BT1964">
        <v>0.20300000000000001</v>
      </c>
      <c r="BU1964">
        <v>6</v>
      </c>
      <c r="BV1964">
        <v>0</v>
      </c>
      <c r="BW1964">
        <v>0</v>
      </c>
      <c r="BX1964">
        <v>23</v>
      </c>
      <c r="BY1964">
        <v>0</v>
      </c>
      <c r="BZ1964">
        <v>23</v>
      </c>
      <c r="CA1964">
        <v>0</v>
      </c>
      <c r="CB1964">
        <v>23</v>
      </c>
      <c r="CC1964">
        <v>237</v>
      </c>
      <c r="CD1964">
        <v>23</v>
      </c>
      <c r="CE1964">
        <v>120.00583239508448</v>
      </c>
      <c r="CF1964">
        <v>4</v>
      </c>
      <c r="CG1964">
        <v>0.9</v>
      </c>
      <c r="CM1964">
        <v>0.20300000000000001</v>
      </c>
      <c r="CQ1964" t="s">
        <v>162</v>
      </c>
      <c r="CR1964" t="s">
        <v>175</v>
      </c>
      <c r="CS1964" t="s">
        <v>169</v>
      </c>
      <c r="CT1964">
        <v>0</v>
      </c>
      <c r="CU1964">
        <v>23</v>
      </c>
      <c r="CV1964">
        <v>0</v>
      </c>
      <c r="CW1964">
        <v>23</v>
      </c>
      <c r="CX1964">
        <v>0</v>
      </c>
      <c r="CY1964">
        <v>23</v>
      </c>
      <c r="CZ1964">
        <v>237</v>
      </c>
      <c r="DA1964">
        <v>23</v>
      </c>
      <c r="DB1964">
        <v>120.00583239508448</v>
      </c>
      <c r="DC1964">
        <v>4</v>
      </c>
      <c r="DD1964">
        <v>0.9</v>
      </c>
      <c r="DF1964">
        <v>0.218</v>
      </c>
    </row>
    <row r="1965" spans="1:110" x14ac:dyDescent="0.25">
      <c r="A1965" s="74">
        <v>5</v>
      </c>
      <c r="B1965" s="44">
        <v>0</v>
      </c>
      <c r="C1965" s="44">
        <v>0</v>
      </c>
      <c r="D1965" s="44">
        <v>7</v>
      </c>
      <c r="E1965" s="44">
        <v>0.31819600174042201</v>
      </c>
      <c r="F1965" s="44">
        <v>1672.1099979999999</v>
      </c>
      <c r="G1965" s="75">
        <v>122.85</v>
      </c>
      <c r="H1965" s="74">
        <v>0.65700000000000003</v>
      </c>
      <c r="I1965" s="44">
        <v>4</v>
      </c>
      <c r="J1965" s="75">
        <v>0</v>
      </c>
      <c r="K1965" s="74">
        <v>0.35899999999999999</v>
      </c>
      <c r="L1965" s="44">
        <v>4</v>
      </c>
      <c r="M1965" s="75">
        <v>0</v>
      </c>
      <c r="N1965" s="44">
        <v>0.29699999999999999</v>
      </c>
      <c r="O1965" s="44">
        <v>4</v>
      </c>
      <c r="P1965" s="75">
        <v>0</v>
      </c>
      <c r="Q1965" s="80">
        <f t="shared" si="151"/>
        <v>0.43766666666666665</v>
      </c>
      <c r="R1965" s="88">
        <f t="shared" si="151"/>
        <v>4</v>
      </c>
      <c r="T1965" s="74">
        <v>0.71899999999999997</v>
      </c>
      <c r="U1965" s="44">
        <v>6</v>
      </c>
      <c r="V1965" s="44">
        <v>0</v>
      </c>
      <c r="W1965" s="44">
        <v>0</v>
      </c>
      <c r="X1965" s="44">
        <v>23</v>
      </c>
      <c r="Y1965" s="44">
        <v>0</v>
      </c>
      <c r="Z1965" s="44">
        <v>23</v>
      </c>
      <c r="AA1965" s="44">
        <v>0</v>
      </c>
      <c r="AB1965" s="44">
        <v>23</v>
      </c>
      <c r="AC1965" s="44">
        <v>237</v>
      </c>
      <c r="AD1965" s="44">
        <v>23</v>
      </c>
      <c r="AE1965" s="44">
        <v>119.40538239685016</v>
      </c>
      <c r="AF1965" s="44">
        <v>4</v>
      </c>
      <c r="AG1965" s="75">
        <v>0.9</v>
      </c>
      <c r="AH1965" s="74">
        <v>0.75</v>
      </c>
      <c r="AI1965" s="44">
        <v>6</v>
      </c>
      <c r="AJ1965" s="44">
        <v>0</v>
      </c>
      <c r="AK1965" s="44">
        <v>0</v>
      </c>
      <c r="AL1965" s="44">
        <v>23</v>
      </c>
      <c r="AM1965" s="44">
        <v>0</v>
      </c>
      <c r="AN1965" s="44">
        <v>23</v>
      </c>
      <c r="AO1965" s="44">
        <v>0</v>
      </c>
      <c r="AP1965" s="44">
        <v>23</v>
      </c>
      <c r="AQ1965" s="44">
        <v>237</v>
      </c>
      <c r="AR1965" s="44">
        <v>23</v>
      </c>
      <c r="AS1965" s="44">
        <v>119.40538239685016</v>
      </c>
      <c r="AT1965" s="44">
        <v>4</v>
      </c>
      <c r="AU1965" s="75">
        <v>0.9</v>
      </c>
      <c r="AW1965">
        <v>6</v>
      </c>
      <c r="AX1965">
        <v>0</v>
      </c>
      <c r="AY1965">
        <v>0</v>
      </c>
      <c r="AZ1965">
        <v>23</v>
      </c>
      <c r="BA1965">
        <v>0</v>
      </c>
      <c r="BB1965">
        <v>23</v>
      </c>
      <c r="BC1965">
        <v>0</v>
      </c>
      <c r="BD1965">
        <v>23</v>
      </c>
      <c r="BE1965">
        <v>237</v>
      </c>
      <c r="BF1965">
        <v>23</v>
      </c>
      <c r="BG1965">
        <v>119.40538239685016</v>
      </c>
      <c r="BH1965">
        <v>4</v>
      </c>
      <c r="BI1965">
        <v>0.9</v>
      </c>
      <c r="BJ1965" s="74">
        <f t="shared" si="150"/>
        <v>0.73449999999999993</v>
      </c>
      <c r="BK1965" s="92">
        <f t="shared" si="152"/>
        <v>6</v>
      </c>
      <c r="BN1965" s="67">
        <f t="shared" si="153"/>
        <v>0.29683333333333328</v>
      </c>
      <c r="BO1965" s="9">
        <f t="shared" si="154"/>
        <v>2</v>
      </c>
      <c r="BQ1965">
        <v>0.313</v>
      </c>
      <c r="BR1965">
        <v>0.313</v>
      </c>
      <c r="BT1965">
        <v>0.188</v>
      </c>
      <c r="BU1965">
        <v>6</v>
      </c>
      <c r="BV1965">
        <v>0</v>
      </c>
      <c r="BW1965">
        <v>0</v>
      </c>
      <c r="BX1965">
        <v>23</v>
      </c>
      <c r="BY1965">
        <v>0</v>
      </c>
      <c r="BZ1965">
        <v>23</v>
      </c>
      <c r="CA1965">
        <v>0</v>
      </c>
      <c r="CB1965">
        <v>23</v>
      </c>
      <c r="CC1965">
        <v>237</v>
      </c>
      <c r="CD1965">
        <v>23</v>
      </c>
      <c r="CE1965">
        <v>119.40538239685016</v>
      </c>
      <c r="CF1965">
        <v>4</v>
      </c>
      <c r="CG1965">
        <v>0.9</v>
      </c>
      <c r="CM1965">
        <v>0.188</v>
      </c>
      <c r="CQ1965" t="s">
        <v>162</v>
      </c>
      <c r="CR1965" t="s">
        <v>172</v>
      </c>
      <c r="CS1965" t="s">
        <v>169</v>
      </c>
      <c r="CT1965">
        <v>0</v>
      </c>
      <c r="CU1965">
        <v>23</v>
      </c>
      <c r="CV1965">
        <v>0</v>
      </c>
      <c r="CW1965">
        <v>23</v>
      </c>
      <c r="CX1965">
        <v>0</v>
      </c>
      <c r="CY1965">
        <v>23</v>
      </c>
      <c r="CZ1965">
        <v>237</v>
      </c>
      <c r="DA1965">
        <v>23</v>
      </c>
      <c r="DB1965">
        <v>119.40538239685016</v>
      </c>
      <c r="DC1965">
        <v>4</v>
      </c>
      <c r="DD1965">
        <v>0.9</v>
      </c>
      <c r="DF1965">
        <v>0.219</v>
      </c>
    </row>
    <row r="1966" spans="1:110" x14ac:dyDescent="0.25">
      <c r="A1966" s="74">
        <v>5</v>
      </c>
      <c r="B1966" s="44">
        <v>0</v>
      </c>
      <c r="C1966" s="44">
        <v>0</v>
      </c>
      <c r="D1966" s="44">
        <v>8</v>
      </c>
      <c r="E1966" s="44">
        <v>0.415734006252299</v>
      </c>
      <c r="F1966" s="44">
        <v>1705.3072594999901</v>
      </c>
      <c r="G1966" s="75">
        <v>130.9</v>
      </c>
      <c r="H1966" s="74">
        <v>0.57799999999999996</v>
      </c>
      <c r="I1966" s="44">
        <v>4</v>
      </c>
      <c r="J1966" s="75">
        <v>0</v>
      </c>
      <c r="K1966" s="74">
        <v>0.36</v>
      </c>
      <c r="L1966" s="44">
        <v>4</v>
      </c>
      <c r="M1966" s="75">
        <v>0</v>
      </c>
      <c r="N1966" s="44">
        <v>0.313</v>
      </c>
      <c r="O1966" s="44">
        <v>4</v>
      </c>
      <c r="P1966" s="75">
        <v>0</v>
      </c>
      <c r="Q1966" s="80">
        <f t="shared" si="151"/>
        <v>0.41699999999999998</v>
      </c>
      <c r="R1966" s="88">
        <f t="shared" si="151"/>
        <v>4</v>
      </c>
      <c r="T1966" s="74">
        <v>0.71899999999999997</v>
      </c>
      <c r="U1966" s="44">
        <v>6</v>
      </c>
      <c r="V1966" s="44">
        <v>0</v>
      </c>
      <c r="W1966" s="44">
        <v>0</v>
      </c>
      <c r="X1966" s="44">
        <v>23</v>
      </c>
      <c r="Y1966" s="44">
        <v>0</v>
      </c>
      <c r="Z1966" s="44">
        <v>23</v>
      </c>
      <c r="AA1966" s="44">
        <v>0</v>
      </c>
      <c r="AB1966" s="44">
        <v>23</v>
      </c>
      <c r="AC1966" s="44">
        <v>237</v>
      </c>
      <c r="AD1966" s="44">
        <v>23</v>
      </c>
      <c r="AE1966" s="44">
        <v>118.82832888901601</v>
      </c>
      <c r="AF1966" s="44">
        <v>4</v>
      </c>
      <c r="AG1966" s="75">
        <v>0.9</v>
      </c>
      <c r="AH1966" s="74">
        <v>0.75</v>
      </c>
      <c r="AI1966" s="44">
        <v>6</v>
      </c>
      <c r="AJ1966" s="44">
        <v>0</v>
      </c>
      <c r="AK1966" s="44">
        <v>0</v>
      </c>
      <c r="AL1966" s="44">
        <v>23</v>
      </c>
      <c r="AM1966" s="44">
        <v>0</v>
      </c>
      <c r="AN1966" s="44">
        <v>23</v>
      </c>
      <c r="AO1966" s="44">
        <v>0</v>
      </c>
      <c r="AP1966" s="44">
        <v>23</v>
      </c>
      <c r="AQ1966" s="44">
        <v>237</v>
      </c>
      <c r="AR1966" s="44">
        <v>23</v>
      </c>
      <c r="AS1966" s="44">
        <v>118.82832888901601</v>
      </c>
      <c r="AT1966" s="44">
        <v>4</v>
      </c>
      <c r="AU1966" s="75">
        <v>0.9</v>
      </c>
      <c r="AW1966">
        <v>6</v>
      </c>
      <c r="AX1966">
        <v>0</v>
      </c>
      <c r="AY1966">
        <v>0</v>
      </c>
      <c r="AZ1966">
        <v>23</v>
      </c>
      <c r="BA1966">
        <v>0</v>
      </c>
      <c r="BB1966">
        <v>23</v>
      </c>
      <c r="BC1966">
        <v>0</v>
      </c>
      <c r="BD1966">
        <v>23</v>
      </c>
      <c r="BE1966">
        <v>237</v>
      </c>
      <c r="BF1966">
        <v>23</v>
      </c>
      <c r="BG1966">
        <v>118.82832888901601</v>
      </c>
      <c r="BH1966">
        <v>4</v>
      </c>
      <c r="BI1966">
        <v>0.9</v>
      </c>
      <c r="BJ1966" s="74">
        <f t="shared" si="150"/>
        <v>0.73449999999999993</v>
      </c>
      <c r="BK1966" s="92">
        <f t="shared" si="152"/>
        <v>6</v>
      </c>
      <c r="BN1966" s="67">
        <f t="shared" si="153"/>
        <v>0.31749999999999995</v>
      </c>
      <c r="BO1966" s="9">
        <f t="shared" si="154"/>
        <v>2</v>
      </c>
      <c r="BQ1966">
        <v>0.313</v>
      </c>
      <c r="BR1966">
        <v>0.313</v>
      </c>
      <c r="BT1966">
        <v>0.187</v>
      </c>
      <c r="BU1966">
        <v>6</v>
      </c>
      <c r="BV1966">
        <v>0</v>
      </c>
      <c r="BW1966">
        <v>0</v>
      </c>
      <c r="BX1966">
        <v>23</v>
      </c>
      <c r="BY1966">
        <v>0</v>
      </c>
      <c r="BZ1966">
        <v>23</v>
      </c>
      <c r="CA1966">
        <v>0</v>
      </c>
      <c r="CB1966">
        <v>23</v>
      </c>
      <c r="CC1966">
        <v>237</v>
      </c>
      <c r="CD1966">
        <v>23</v>
      </c>
      <c r="CE1966">
        <v>118.82832888901601</v>
      </c>
      <c r="CF1966">
        <v>4</v>
      </c>
      <c r="CG1966">
        <v>0.9</v>
      </c>
      <c r="CM1966">
        <v>0.187</v>
      </c>
      <c r="CQ1966" t="s">
        <v>162</v>
      </c>
      <c r="CR1966" t="s">
        <v>172</v>
      </c>
      <c r="CS1966" t="s">
        <v>169</v>
      </c>
      <c r="CT1966">
        <v>0</v>
      </c>
      <c r="CU1966">
        <v>23</v>
      </c>
      <c r="CV1966">
        <v>0</v>
      </c>
      <c r="CW1966">
        <v>23</v>
      </c>
      <c r="CX1966">
        <v>0</v>
      </c>
      <c r="CY1966">
        <v>23</v>
      </c>
      <c r="CZ1966">
        <v>237</v>
      </c>
      <c r="DA1966">
        <v>23</v>
      </c>
      <c r="DB1966">
        <v>118.82832888901601</v>
      </c>
      <c r="DC1966">
        <v>4</v>
      </c>
      <c r="DD1966">
        <v>0.9</v>
      </c>
      <c r="DF1966">
        <v>0.219</v>
      </c>
    </row>
    <row r="1967" spans="1:110" x14ac:dyDescent="0.25">
      <c r="A1967" s="74">
        <v>5</v>
      </c>
      <c r="B1967" s="44">
        <v>0</v>
      </c>
      <c r="C1967" s="44">
        <v>1</v>
      </c>
      <c r="D1967" s="44">
        <v>0</v>
      </c>
      <c r="E1967" s="44">
        <v>-5.3810209182665297E-2</v>
      </c>
      <c r="F1967" s="44">
        <v>1564.4045235000001</v>
      </c>
      <c r="G1967" s="75">
        <v>73.239999999999995</v>
      </c>
      <c r="H1967" s="74">
        <v>0.60899999999999999</v>
      </c>
      <c r="I1967" s="44">
        <v>4</v>
      </c>
      <c r="J1967" s="75">
        <v>0</v>
      </c>
      <c r="K1967" s="74">
        <v>0.375</v>
      </c>
      <c r="L1967" s="44">
        <v>4</v>
      </c>
      <c r="M1967" s="75">
        <v>0</v>
      </c>
      <c r="N1967" s="44">
        <v>0.29699999999999999</v>
      </c>
      <c r="O1967" s="44">
        <v>4</v>
      </c>
      <c r="P1967" s="75">
        <v>0</v>
      </c>
      <c r="Q1967" s="80">
        <f t="shared" si="151"/>
        <v>0.42699999999999999</v>
      </c>
      <c r="R1967" s="88">
        <f t="shared" si="151"/>
        <v>4</v>
      </c>
      <c r="T1967" s="74">
        <v>0.71899999999999997</v>
      </c>
      <c r="U1967" s="44">
        <v>6</v>
      </c>
      <c r="V1967" s="44">
        <v>0</v>
      </c>
      <c r="W1967" s="44">
        <v>0</v>
      </c>
      <c r="X1967" s="44">
        <v>23</v>
      </c>
      <c r="Y1967" s="44">
        <v>0</v>
      </c>
      <c r="Z1967" s="44">
        <v>23</v>
      </c>
      <c r="AA1967" s="44">
        <v>237</v>
      </c>
      <c r="AB1967" s="44">
        <v>23</v>
      </c>
      <c r="AC1967" s="44">
        <v>0</v>
      </c>
      <c r="AD1967" s="44">
        <v>23</v>
      </c>
      <c r="AE1967" s="44">
        <v>123.2263774388705</v>
      </c>
      <c r="AF1967" s="44">
        <v>4</v>
      </c>
      <c r="AG1967" s="75">
        <v>0.9</v>
      </c>
      <c r="AH1967" s="74">
        <v>0.75</v>
      </c>
      <c r="AI1967" s="44">
        <v>6</v>
      </c>
      <c r="AJ1967" s="44">
        <v>0</v>
      </c>
      <c r="AK1967" s="44">
        <v>0</v>
      </c>
      <c r="AL1967" s="44">
        <v>23</v>
      </c>
      <c r="AM1967" s="44">
        <v>0</v>
      </c>
      <c r="AN1967" s="44">
        <v>23</v>
      </c>
      <c r="AO1967" s="44">
        <v>237</v>
      </c>
      <c r="AP1967" s="44">
        <v>23</v>
      </c>
      <c r="AQ1967" s="44">
        <v>0</v>
      </c>
      <c r="AR1967" s="44">
        <v>23</v>
      </c>
      <c r="AS1967" s="44">
        <v>123.2263774388705</v>
      </c>
      <c r="AT1967" s="44">
        <v>4</v>
      </c>
      <c r="AU1967" s="75">
        <v>0.9</v>
      </c>
      <c r="AW1967">
        <v>6</v>
      </c>
      <c r="AX1967">
        <v>0</v>
      </c>
      <c r="AY1967">
        <v>0</v>
      </c>
      <c r="AZ1967">
        <v>23</v>
      </c>
      <c r="BA1967">
        <v>0</v>
      </c>
      <c r="BB1967">
        <v>23</v>
      </c>
      <c r="BC1967">
        <v>237</v>
      </c>
      <c r="BD1967">
        <v>23</v>
      </c>
      <c r="BE1967">
        <v>0</v>
      </c>
      <c r="BF1967">
        <v>23</v>
      </c>
      <c r="BG1967">
        <v>123.2263774388705</v>
      </c>
      <c r="BH1967">
        <v>4</v>
      </c>
      <c r="BI1967">
        <v>0.9</v>
      </c>
      <c r="BJ1967" s="74">
        <f t="shared" si="150"/>
        <v>0.73449999999999993</v>
      </c>
      <c r="BK1967" s="92">
        <f t="shared" si="152"/>
        <v>6</v>
      </c>
      <c r="BN1967" s="67">
        <f t="shared" si="153"/>
        <v>0.30749999999999994</v>
      </c>
      <c r="BO1967" s="9">
        <f t="shared" si="154"/>
        <v>2</v>
      </c>
      <c r="BQ1967">
        <v>0.29699999999999999</v>
      </c>
      <c r="BR1967">
        <v>0.29699999999999999</v>
      </c>
      <c r="BT1967">
        <v>0.20399999999999999</v>
      </c>
      <c r="BU1967">
        <v>6</v>
      </c>
      <c r="BV1967">
        <v>0</v>
      </c>
      <c r="BW1967">
        <v>0</v>
      </c>
      <c r="BX1967">
        <v>23</v>
      </c>
      <c r="BY1967">
        <v>0</v>
      </c>
      <c r="BZ1967">
        <v>23</v>
      </c>
      <c r="CA1967">
        <v>237</v>
      </c>
      <c r="CB1967">
        <v>23</v>
      </c>
      <c r="CC1967">
        <v>0</v>
      </c>
      <c r="CD1967">
        <v>23</v>
      </c>
      <c r="CE1967">
        <v>123.2263774388705</v>
      </c>
      <c r="CF1967">
        <v>4</v>
      </c>
      <c r="CG1967">
        <v>0.9</v>
      </c>
      <c r="CM1967">
        <v>0.20399999999999999</v>
      </c>
      <c r="CQ1967" t="s">
        <v>162</v>
      </c>
      <c r="CR1967" t="s">
        <v>172</v>
      </c>
      <c r="CS1967" t="s">
        <v>169</v>
      </c>
      <c r="CT1967">
        <v>0</v>
      </c>
      <c r="CU1967">
        <v>23</v>
      </c>
      <c r="CV1967">
        <v>0</v>
      </c>
      <c r="CW1967">
        <v>23</v>
      </c>
      <c r="CX1967">
        <v>237</v>
      </c>
      <c r="CY1967">
        <v>23</v>
      </c>
      <c r="CZ1967">
        <v>0</v>
      </c>
      <c r="DA1967">
        <v>23</v>
      </c>
      <c r="DB1967">
        <v>123.2263774388705</v>
      </c>
      <c r="DC1967">
        <v>4</v>
      </c>
      <c r="DD1967">
        <v>0.9</v>
      </c>
      <c r="DF1967">
        <v>0.219</v>
      </c>
    </row>
    <row r="1968" spans="1:110" x14ac:dyDescent="0.25">
      <c r="A1968" s="74">
        <v>5</v>
      </c>
      <c r="B1968" s="44">
        <v>0</v>
      </c>
      <c r="C1968" s="44">
        <v>1</v>
      </c>
      <c r="D1968" s="44">
        <v>1</v>
      </c>
      <c r="E1968" s="44">
        <v>4.3727795329211602E-2</v>
      </c>
      <c r="F1968" s="44">
        <v>1597.6017850000001</v>
      </c>
      <c r="G1968" s="75">
        <v>81.289999999999907</v>
      </c>
      <c r="H1968" s="74">
        <v>0.57799999999999996</v>
      </c>
      <c r="I1968" s="44">
        <v>4</v>
      </c>
      <c r="J1968" s="75">
        <v>0</v>
      </c>
      <c r="K1968" s="74">
        <v>0.35899999999999999</v>
      </c>
      <c r="L1968" s="44">
        <v>4</v>
      </c>
      <c r="M1968" s="75">
        <v>0</v>
      </c>
      <c r="N1968" s="44">
        <v>0.28100000000000003</v>
      </c>
      <c r="O1968" s="44">
        <v>4</v>
      </c>
      <c r="P1968" s="75">
        <v>0</v>
      </c>
      <c r="Q1968" s="80">
        <f t="shared" si="151"/>
        <v>0.40599999999999997</v>
      </c>
      <c r="R1968" s="88">
        <f t="shared" si="151"/>
        <v>4</v>
      </c>
      <c r="T1968" s="74">
        <v>0.81200000000000006</v>
      </c>
      <c r="U1968" s="44">
        <v>7</v>
      </c>
      <c r="V1968" s="44">
        <v>0</v>
      </c>
      <c r="W1968" s="44">
        <v>0</v>
      </c>
      <c r="X1968" s="44">
        <v>23</v>
      </c>
      <c r="Y1968" s="44">
        <v>0</v>
      </c>
      <c r="Z1968" s="44">
        <v>23</v>
      </c>
      <c r="AA1968" s="44">
        <v>217</v>
      </c>
      <c r="AB1968" s="44">
        <v>23</v>
      </c>
      <c r="AC1968" s="44">
        <v>237</v>
      </c>
      <c r="AD1968" s="44">
        <v>23</v>
      </c>
      <c r="AE1968" s="44">
        <v>122.61542635906338</v>
      </c>
      <c r="AF1968" s="44">
        <v>4</v>
      </c>
      <c r="AG1968" s="75">
        <v>0.9</v>
      </c>
      <c r="AH1968" s="74">
        <v>0.86</v>
      </c>
      <c r="AI1968" s="44">
        <v>7</v>
      </c>
      <c r="AJ1968" s="44">
        <v>0</v>
      </c>
      <c r="AK1968" s="44">
        <v>0</v>
      </c>
      <c r="AL1968" s="44">
        <v>23</v>
      </c>
      <c r="AM1968" s="44">
        <v>0</v>
      </c>
      <c r="AN1968" s="44">
        <v>23</v>
      </c>
      <c r="AO1968" s="44">
        <v>217</v>
      </c>
      <c r="AP1968" s="44">
        <v>23</v>
      </c>
      <c r="AQ1968" s="44">
        <v>237</v>
      </c>
      <c r="AR1968" s="44">
        <v>23</v>
      </c>
      <c r="AS1968" s="44">
        <v>122.61542635906338</v>
      </c>
      <c r="AT1968" s="44">
        <v>4</v>
      </c>
      <c r="AU1968" s="75">
        <v>0.9</v>
      </c>
      <c r="AW1968">
        <v>7</v>
      </c>
      <c r="AX1968">
        <v>0</v>
      </c>
      <c r="AY1968">
        <v>0</v>
      </c>
      <c r="AZ1968">
        <v>23</v>
      </c>
      <c r="BA1968">
        <v>0</v>
      </c>
      <c r="BB1968">
        <v>23</v>
      </c>
      <c r="BC1968">
        <v>217</v>
      </c>
      <c r="BD1968">
        <v>23</v>
      </c>
      <c r="BE1968">
        <v>237</v>
      </c>
      <c r="BF1968">
        <v>23</v>
      </c>
      <c r="BG1968">
        <v>122.61542635906338</v>
      </c>
      <c r="BH1968">
        <v>4</v>
      </c>
      <c r="BI1968">
        <v>0.9</v>
      </c>
      <c r="BJ1968" s="74">
        <f t="shared" si="150"/>
        <v>0.83600000000000008</v>
      </c>
      <c r="BK1968" s="92">
        <f t="shared" si="152"/>
        <v>7</v>
      </c>
      <c r="BN1968" s="67">
        <f t="shared" si="153"/>
        <v>0.4300000000000001</v>
      </c>
      <c r="BO1968" s="9">
        <f t="shared" si="154"/>
        <v>3</v>
      </c>
      <c r="BQ1968">
        <v>0.34399999999999997</v>
      </c>
      <c r="BR1968">
        <v>0.34399999999999997</v>
      </c>
      <c r="BT1968">
        <v>0.23400000000000001</v>
      </c>
      <c r="BU1968">
        <v>7</v>
      </c>
      <c r="BV1968">
        <v>0</v>
      </c>
      <c r="BW1968">
        <v>0</v>
      </c>
      <c r="BX1968">
        <v>23</v>
      </c>
      <c r="BY1968">
        <v>0</v>
      </c>
      <c r="BZ1968">
        <v>23</v>
      </c>
      <c r="CA1968">
        <v>217</v>
      </c>
      <c r="CB1968">
        <v>23</v>
      </c>
      <c r="CC1968">
        <v>237</v>
      </c>
      <c r="CD1968">
        <v>23</v>
      </c>
      <c r="CE1968">
        <v>122.61542635906338</v>
      </c>
      <c r="CF1968">
        <v>4</v>
      </c>
      <c r="CG1968">
        <v>0.9</v>
      </c>
      <c r="CM1968">
        <v>0.23400000000000001</v>
      </c>
      <c r="CQ1968" t="s">
        <v>162</v>
      </c>
      <c r="CR1968" t="s">
        <v>177</v>
      </c>
      <c r="CS1968" t="s">
        <v>183</v>
      </c>
      <c r="CT1968">
        <v>0</v>
      </c>
      <c r="CU1968">
        <v>23</v>
      </c>
      <c r="CV1968">
        <v>0</v>
      </c>
      <c r="CW1968">
        <v>23</v>
      </c>
      <c r="CX1968">
        <v>217</v>
      </c>
      <c r="CY1968">
        <v>23</v>
      </c>
      <c r="CZ1968">
        <v>237</v>
      </c>
      <c r="DA1968">
        <v>23</v>
      </c>
      <c r="DB1968">
        <v>122.61542635906338</v>
      </c>
      <c r="DC1968">
        <v>4</v>
      </c>
      <c r="DD1968">
        <v>0.9</v>
      </c>
      <c r="DF1968">
        <v>0.25</v>
      </c>
    </row>
    <row r="1969" spans="1:110" x14ac:dyDescent="0.25">
      <c r="A1969" s="74">
        <v>5</v>
      </c>
      <c r="B1969" s="44">
        <v>0</v>
      </c>
      <c r="C1969" s="44">
        <v>1</v>
      </c>
      <c r="D1969" s="44">
        <v>2</v>
      </c>
      <c r="E1969" s="44">
        <v>0.14126579984107099</v>
      </c>
      <c r="F1969" s="44">
        <v>1630.7990465</v>
      </c>
      <c r="G1969" s="75">
        <v>89.34</v>
      </c>
      <c r="H1969" s="74">
        <v>0.56299999999999994</v>
      </c>
      <c r="I1969" s="44">
        <v>4</v>
      </c>
      <c r="J1969" s="75">
        <v>0</v>
      </c>
      <c r="K1969" s="74">
        <v>0.35899999999999999</v>
      </c>
      <c r="L1969" s="44">
        <v>4</v>
      </c>
      <c r="M1969" s="75">
        <v>0</v>
      </c>
      <c r="N1969" s="44">
        <v>0.312</v>
      </c>
      <c r="O1969" s="44">
        <v>4</v>
      </c>
      <c r="P1969" s="75">
        <v>0</v>
      </c>
      <c r="Q1969" s="80">
        <f t="shared" si="151"/>
        <v>0.41133333333333333</v>
      </c>
      <c r="R1969" s="88">
        <f t="shared" si="151"/>
        <v>4</v>
      </c>
      <c r="T1969" s="74">
        <v>0.82799999999999996</v>
      </c>
      <c r="U1969" s="44">
        <v>7</v>
      </c>
      <c r="V1969" s="44">
        <v>0</v>
      </c>
      <c r="W1969" s="44">
        <v>0</v>
      </c>
      <c r="X1969" s="44">
        <v>23</v>
      </c>
      <c r="Y1969" s="44">
        <v>0</v>
      </c>
      <c r="Z1969" s="44">
        <v>23</v>
      </c>
      <c r="AA1969" s="44">
        <v>217.000001</v>
      </c>
      <c r="AB1969" s="44">
        <v>23</v>
      </c>
      <c r="AC1969" s="44">
        <v>237</v>
      </c>
      <c r="AD1969" s="44">
        <v>23</v>
      </c>
      <c r="AE1969" s="44">
        <v>121.94666316463613</v>
      </c>
      <c r="AF1969" s="44">
        <v>4</v>
      </c>
      <c r="AG1969" s="75">
        <v>0.9</v>
      </c>
      <c r="AH1969" s="74">
        <v>0.85899999999999999</v>
      </c>
      <c r="AI1969" s="44">
        <v>7</v>
      </c>
      <c r="AJ1969" s="44">
        <v>0</v>
      </c>
      <c r="AK1969" s="44">
        <v>0</v>
      </c>
      <c r="AL1969" s="44">
        <v>23</v>
      </c>
      <c r="AM1969" s="44">
        <v>0</v>
      </c>
      <c r="AN1969" s="44">
        <v>23</v>
      </c>
      <c r="AO1969" s="44">
        <v>217.000001</v>
      </c>
      <c r="AP1969" s="44">
        <v>23</v>
      </c>
      <c r="AQ1969" s="44">
        <v>237</v>
      </c>
      <c r="AR1969" s="44">
        <v>23</v>
      </c>
      <c r="AS1969" s="44">
        <v>121.94666316463613</v>
      </c>
      <c r="AT1969" s="44">
        <v>4</v>
      </c>
      <c r="AU1969" s="75">
        <v>0.9</v>
      </c>
      <c r="AW1969">
        <v>7</v>
      </c>
      <c r="AX1969">
        <v>0</v>
      </c>
      <c r="AY1969">
        <v>0</v>
      </c>
      <c r="AZ1969">
        <v>23</v>
      </c>
      <c r="BA1969">
        <v>0</v>
      </c>
      <c r="BB1969">
        <v>23</v>
      </c>
      <c r="BC1969">
        <v>217.000001</v>
      </c>
      <c r="BD1969">
        <v>23</v>
      </c>
      <c r="BE1969">
        <v>237</v>
      </c>
      <c r="BF1969">
        <v>23</v>
      </c>
      <c r="BG1969">
        <v>121.94666316463613</v>
      </c>
      <c r="BH1969">
        <v>4</v>
      </c>
      <c r="BI1969">
        <v>0.9</v>
      </c>
      <c r="BJ1969" s="74">
        <f t="shared" si="150"/>
        <v>0.84349999999999992</v>
      </c>
      <c r="BK1969" s="92">
        <f t="shared" si="152"/>
        <v>7</v>
      </c>
      <c r="BN1969" s="67">
        <f t="shared" si="153"/>
        <v>0.43216666666666659</v>
      </c>
      <c r="BO1969" s="9">
        <f t="shared" si="154"/>
        <v>3</v>
      </c>
      <c r="BQ1969">
        <v>0.34399999999999997</v>
      </c>
      <c r="BR1969">
        <v>0.34399999999999997</v>
      </c>
      <c r="BT1969">
        <v>0.218</v>
      </c>
      <c r="BU1969">
        <v>7</v>
      </c>
      <c r="BV1969">
        <v>0</v>
      </c>
      <c r="BW1969">
        <v>0</v>
      </c>
      <c r="BX1969">
        <v>23</v>
      </c>
      <c r="BY1969">
        <v>0</v>
      </c>
      <c r="BZ1969">
        <v>23</v>
      </c>
      <c r="CA1969">
        <v>217.000001</v>
      </c>
      <c r="CB1969">
        <v>23</v>
      </c>
      <c r="CC1969">
        <v>237</v>
      </c>
      <c r="CD1969">
        <v>23</v>
      </c>
      <c r="CE1969">
        <v>121.94666316463613</v>
      </c>
      <c r="CF1969">
        <v>4</v>
      </c>
      <c r="CG1969">
        <v>0.9</v>
      </c>
      <c r="CM1969">
        <v>0.218</v>
      </c>
      <c r="CQ1969" t="s">
        <v>162</v>
      </c>
      <c r="CR1969" t="s">
        <v>178</v>
      </c>
      <c r="CS1969" t="s">
        <v>183</v>
      </c>
      <c r="CT1969">
        <v>0</v>
      </c>
      <c r="CU1969">
        <v>23</v>
      </c>
      <c r="CV1969">
        <v>0</v>
      </c>
      <c r="CW1969">
        <v>23</v>
      </c>
      <c r="CX1969">
        <v>217.000001</v>
      </c>
      <c r="CY1969">
        <v>23</v>
      </c>
      <c r="CZ1969">
        <v>237</v>
      </c>
      <c r="DA1969">
        <v>23</v>
      </c>
      <c r="DB1969">
        <v>121.94666316463613</v>
      </c>
      <c r="DC1969">
        <v>4</v>
      </c>
      <c r="DD1969">
        <v>0.9</v>
      </c>
      <c r="DF1969">
        <v>0.23499999999999999</v>
      </c>
    </row>
    <row r="1970" spans="1:110" x14ac:dyDescent="0.25">
      <c r="A1970" s="74">
        <v>5</v>
      </c>
      <c r="B1970" s="44">
        <v>0</v>
      </c>
      <c r="C1970" s="44">
        <v>1</v>
      </c>
      <c r="D1970" s="44">
        <v>3</v>
      </c>
      <c r="E1970" s="44">
        <v>0.238803804352965</v>
      </c>
      <c r="F1970" s="44">
        <v>1663.996308</v>
      </c>
      <c r="G1970" s="75">
        <v>97.39</v>
      </c>
      <c r="H1970" s="74">
        <v>0.60899999999999999</v>
      </c>
      <c r="I1970" s="44">
        <v>4</v>
      </c>
      <c r="J1970" s="75">
        <v>0</v>
      </c>
      <c r="K1970" s="74">
        <v>0.375</v>
      </c>
      <c r="L1970" s="44">
        <v>4</v>
      </c>
      <c r="M1970" s="75">
        <v>0</v>
      </c>
      <c r="N1970" s="44">
        <v>0.28199999999999997</v>
      </c>
      <c r="O1970" s="44">
        <v>4</v>
      </c>
      <c r="P1970" s="75">
        <v>0</v>
      </c>
      <c r="Q1970" s="80">
        <f t="shared" si="151"/>
        <v>0.42199999999999999</v>
      </c>
      <c r="R1970" s="88">
        <f t="shared" si="151"/>
        <v>4</v>
      </c>
      <c r="T1970" s="74">
        <v>0.82799999999999996</v>
      </c>
      <c r="U1970" s="44">
        <v>7</v>
      </c>
      <c r="V1970" s="44">
        <v>0</v>
      </c>
      <c r="W1970" s="44">
        <v>0</v>
      </c>
      <c r="X1970" s="44">
        <v>23</v>
      </c>
      <c r="Y1970" s="44">
        <v>0</v>
      </c>
      <c r="Z1970" s="44">
        <v>23</v>
      </c>
      <c r="AA1970" s="44">
        <v>217.000001</v>
      </c>
      <c r="AB1970" s="44">
        <v>23</v>
      </c>
      <c r="AC1970" s="44">
        <v>237</v>
      </c>
      <c r="AD1970" s="44">
        <v>23</v>
      </c>
      <c r="AE1970" s="44">
        <v>121.30456513583336</v>
      </c>
      <c r="AF1970" s="44">
        <v>4</v>
      </c>
      <c r="AG1970" s="75">
        <v>0.9</v>
      </c>
      <c r="AH1970" s="74">
        <v>0.86</v>
      </c>
      <c r="AI1970" s="44">
        <v>7</v>
      </c>
      <c r="AJ1970" s="44">
        <v>0</v>
      </c>
      <c r="AK1970" s="44">
        <v>0</v>
      </c>
      <c r="AL1970" s="44">
        <v>23</v>
      </c>
      <c r="AM1970" s="44">
        <v>0</v>
      </c>
      <c r="AN1970" s="44">
        <v>23</v>
      </c>
      <c r="AO1970" s="44">
        <v>217.000001</v>
      </c>
      <c r="AP1970" s="44">
        <v>23</v>
      </c>
      <c r="AQ1970" s="44">
        <v>237</v>
      </c>
      <c r="AR1970" s="44">
        <v>23</v>
      </c>
      <c r="AS1970" s="44">
        <v>121.30456513583336</v>
      </c>
      <c r="AT1970" s="44">
        <v>4</v>
      </c>
      <c r="AU1970" s="75">
        <v>0.9</v>
      </c>
      <c r="AW1970">
        <v>7</v>
      </c>
      <c r="AX1970">
        <v>0</v>
      </c>
      <c r="AY1970">
        <v>0</v>
      </c>
      <c r="AZ1970">
        <v>23</v>
      </c>
      <c r="BA1970">
        <v>0</v>
      </c>
      <c r="BB1970">
        <v>23</v>
      </c>
      <c r="BC1970">
        <v>217.000001</v>
      </c>
      <c r="BD1970">
        <v>23</v>
      </c>
      <c r="BE1970">
        <v>237</v>
      </c>
      <c r="BF1970">
        <v>23</v>
      </c>
      <c r="BG1970">
        <v>121.30456513583336</v>
      </c>
      <c r="BH1970">
        <v>4</v>
      </c>
      <c r="BI1970">
        <v>0.9</v>
      </c>
      <c r="BJ1970" s="74">
        <f t="shared" si="150"/>
        <v>0.84399999999999997</v>
      </c>
      <c r="BK1970" s="92">
        <f t="shared" si="152"/>
        <v>7</v>
      </c>
      <c r="BN1970" s="67">
        <f t="shared" si="153"/>
        <v>0.42199999999999999</v>
      </c>
      <c r="BO1970" s="9">
        <f t="shared" si="154"/>
        <v>3</v>
      </c>
      <c r="BQ1970">
        <v>0.34399999999999997</v>
      </c>
      <c r="BR1970">
        <v>0.34399999999999997</v>
      </c>
      <c r="BT1970">
        <v>0.23499999999999999</v>
      </c>
      <c r="BU1970">
        <v>7</v>
      </c>
      <c r="BV1970">
        <v>0</v>
      </c>
      <c r="BW1970">
        <v>0</v>
      </c>
      <c r="BX1970">
        <v>23</v>
      </c>
      <c r="BY1970">
        <v>0</v>
      </c>
      <c r="BZ1970">
        <v>23</v>
      </c>
      <c r="CA1970">
        <v>217.000001</v>
      </c>
      <c r="CB1970">
        <v>23</v>
      </c>
      <c r="CC1970">
        <v>237</v>
      </c>
      <c r="CD1970">
        <v>23</v>
      </c>
      <c r="CE1970">
        <v>121.30456513583336</v>
      </c>
      <c r="CF1970">
        <v>4</v>
      </c>
      <c r="CG1970">
        <v>0.9</v>
      </c>
      <c r="CM1970">
        <v>0.23499999999999999</v>
      </c>
      <c r="CQ1970" t="s">
        <v>162</v>
      </c>
      <c r="CR1970" t="s">
        <v>180</v>
      </c>
      <c r="CS1970" t="s">
        <v>183</v>
      </c>
      <c r="CT1970">
        <v>0</v>
      </c>
      <c r="CU1970">
        <v>23</v>
      </c>
      <c r="CV1970">
        <v>0</v>
      </c>
      <c r="CW1970">
        <v>23</v>
      </c>
      <c r="CX1970">
        <v>217.000001</v>
      </c>
      <c r="CY1970">
        <v>23</v>
      </c>
      <c r="CZ1970">
        <v>237</v>
      </c>
      <c r="DA1970">
        <v>23</v>
      </c>
      <c r="DB1970">
        <v>121.30456513583336</v>
      </c>
      <c r="DC1970">
        <v>4</v>
      </c>
      <c r="DD1970">
        <v>0.9</v>
      </c>
      <c r="DF1970">
        <v>0.26600000000000001</v>
      </c>
    </row>
    <row r="1971" spans="1:110" x14ac:dyDescent="0.25">
      <c r="A1971" s="74">
        <v>5</v>
      </c>
      <c r="B1971" s="44">
        <v>0</v>
      </c>
      <c r="C1971" s="44">
        <v>1</v>
      </c>
      <c r="D1971" s="44">
        <v>4</v>
      </c>
      <c r="E1971" s="44">
        <v>0.336341808864842</v>
      </c>
      <c r="F1971" s="44">
        <v>1697.1935695</v>
      </c>
      <c r="G1971" s="75">
        <v>105.44</v>
      </c>
      <c r="H1971" s="74">
        <v>0.56299999999999994</v>
      </c>
      <c r="I1971" s="44">
        <v>4</v>
      </c>
      <c r="J1971" s="75">
        <v>0</v>
      </c>
      <c r="K1971" s="74">
        <v>0.35899999999999999</v>
      </c>
      <c r="L1971" s="44">
        <v>4</v>
      </c>
      <c r="M1971" s="75">
        <v>0</v>
      </c>
      <c r="N1971" s="44">
        <v>0.29699999999999999</v>
      </c>
      <c r="O1971" s="44">
        <v>4</v>
      </c>
      <c r="P1971" s="75">
        <v>0</v>
      </c>
      <c r="Q1971" s="80">
        <f t="shared" si="151"/>
        <v>0.40633333333333327</v>
      </c>
      <c r="R1971" s="88">
        <f t="shared" si="151"/>
        <v>4</v>
      </c>
      <c r="T1971" s="74">
        <v>0.81200000000000006</v>
      </c>
      <c r="U1971" s="44">
        <v>7</v>
      </c>
      <c r="V1971" s="44">
        <v>0</v>
      </c>
      <c r="W1971" s="44">
        <v>0</v>
      </c>
      <c r="X1971" s="44">
        <v>23</v>
      </c>
      <c r="Y1971" s="44">
        <v>0</v>
      </c>
      <c r="Z1971" s="44">
        <v>23</v>
      </c>
      <c r="AA1971" s="44">
        <v>217.000001</v>
      </c>
      <c r="AB1971" s="44">
        <v>23</v>
      </c>
      <c r="AC1971" s="44">
        <v>237</v>
      </c>
      <c r="AD1971" s="44">
        <v>23</v>
      </c>
      <c r="AE1971" s="44">
        <v>120.68758610368832</v>
      </c>
      <c r="AF1971" s="44">
        <v>4</v>
      </c>
      <c r="AG1971" s="75">
        <v>0.9</v>
      </c>
      <c r="AH1971" s="74">
        <v>0.84299999999999997</v>
      </c>
      <c r="AI1971" s="44">
        <v>7</v>
      </c>
      <c r="AJ1971" s="44">
        <v>0</v>
      </c>
      <c r="AK1971" s="44">
        <v>0</v>
      </c>
      <c r="AL1971" s="44">
        <v>23</v>
      </c>
      <c r="AM1971" s="44">
        <v>0</v>
      </c>
      <c r="AN1971" s="44">
        <v>23</v>
      </c>
      <c r="AO1971" s="44">
        <v>217.000001</v>
      </c>
      <c r="AP1971" s="44">
        <v>23</v>
      </c>
      <c r="AQ1971" s="44">
        <v>237</v>
      </c>
      <c r="AR1971" s="44">
        <v>23</v>
      </c>
      <c r="AS1971" s="44">
        <v>120.68758610368832</v>
      </c>
      <c r="AT1971" s="44">
        <v>4</v>
      </c>
      <c r="AU1971" s="75">
        <v>0.9</v>
      </c>
      <c r="AW1971">
        <v>7</v>
      </c>
      <c r="AX1971">
        <v>0</v>
      </c>
      <c r="AY1971">
        <v>0</v>
      </c>
      <c r="AZ1971">
        <v>23</v>
      </c>
      <c r="BA1971">
        <v>0</v>
      </c>
      <c r="BB1971">
        <v>23</v>
      </c>
      <c r="BC1971">
        <v>217.000001</v>
      </c>
      <c r="BD1971">
        <v>23</v>
      </c>
      <c r="BE1971">
        <v>237</v>
      </c>
      <c r="BF1971">
        <v>23</v>
      </c>
      <c r="BG1971">
        <v>120.68758610368832</v>
      </c>
      <c r="BH1971">
        <v>4</v>
      </c>
      <c r="BI1971">
        <v>0.9</v>
      </c>
      <c r="BJ1971" s="74">
        <f t="shared" si="150"/>
        <v>0.82750000000000001</v>
      </c>
      <c r="BK1971" s="92">
        <f t="shared" si="152"/>
        <v>7</v>
      </c>
      <c r="BN1971" s="67">
        <f t="shared" si="153"/>
        <v>0.42116666666666674</v>
      </c>
      <c r="BO1971" s="9">
        <f t="shared" si="154"/>
        <v>3</v>
      </c>
      <c r="BQ1971">
        <v>0.34300000000000003</v>
      </c>
      <c r="BR1971">
        <v>0.34300000000000003</v>
      </c>
      <c r="BT1971">
        <v>0.219</v>
      </c>
      <c r="BU1971">
        <v>7</v>
      </c>
      <c r="BV1971">
        <v>0</v>
      </c>
      <c r="BW1971">
        <v>0</v>
      </c>
      <c r="BX1971">
        <v>23</v>
      </c>
      <c r="BY1971">
        <v>0</v>
      </c>
      <c r="BZ1971">
        <v>23</v>
      </c>
      <c r="CA1971">
        <v>217.000001</v>
      </c>
      <c r="CB1971">
        <v>23</v>
      </c>
      <c r="CC1971">
        <v>237</v>
      </c>
      <c r="CD1971">
        <v>23</v>
      </c>
      <c r="CE1971">
        <v>120.68758610368832</v>
      </c>
      <c r="CF1971">
        <v>4</v>
      </c>
      <c r="CG1971">
        <v>0.9</v>
      </c>
      <c r="CM1971">
        <v>0.219</v>
      </c>
      <c r="CQ1971" t="s">
        <v>162</v>
      </c>
      <c r="CR1971" t="s">
        <v>178</v>
      </c>
      <c r="CS1971" t="s">
        <v>183</v>
      </c>
      <c r="CT1971">
        <v>0</v>
      </c>
      <c r="CU1971">
        <v>23</v>
      </c>
      <c r="CV1971">
        <v>0</v>
      </c>
      <c r="CW1971">
        <v>23</v>
      </c>
      <c r="CX1971">
        <v>217.000001</v>
      </c>
      <c r="CY1971">
        <v>23</v>
      </c>
      <c r="CZ1971">
        <v>237</v>
      </c>
      <c r="DA1971">
        <v>23</v>
      </c>
      <c r="DB1971">
        <v>120.68758610368832</v>
      </c>
      <c r="DC1971">
        <v>4</v>
      </c>
      <c r="DD1971">
        <v>0.9</v>
      </c>
      <c r="DF1971">
        <v>0.23499999999999999</v>
      </c>
    </row>
    <row r="1972" spans="1:110" x14ac:dyDescent="0.25">
      <c r="A1972" s="74">
        <v>5</v>
      </c>
      <c r="B1972" s="44">
        <v>0</v>
      </c>
      <c r="C1972" s="44">
        <v>1</v>
      </c>
      <c r="D1972" s="44">
        <v>5</v>
      </c>
      <c r="E1972" s="44">
        <v>0.43387981337670201</v>
      </c>
      <c r="F1972" s="44">
        <v>1730.3908309999999</v>
      </c>
      <c r="G1972" s="75">
        <v>113.49</v>
      </c>
      <c r="H1972" s="74">
        <v>0.60899999999999999</v>
      </c>
      <c r="I1972" s="44">
        <v>4</v>
      </c>
      <c r="J1972" s="75">
        <v>0</v>
      </c>
      <c r="K1972" s="74">
        <v>0.35899999999999999</v>
      </c>
      <c r="L1972" s="44">
        <v>4</v>
      </c>
      <c r="M1972" s="75">
        <v>0</v>
      </c>
      <c r="N1972" s="44">
        <v>0.28199999999999997</v>
      </c>
      <c r="O1972" s="44">
        <v>4</v>
      </c>
      <c r="P1972" s="75">
        <v>0</v>
      </c>
      <c r="Q1972" s="80">
        <f t="shared" si="151"/>
        <v>0.41666666666666669</v>
      </c>
      <c r="R1972" s="88">
        <f t="shared" si="151"/>
        <v>4</v>
      </c>
      <c r="T1972" s="74">
        <v>0.82799999999999996</v>
      </c>
      <c r="U1972" s="44">
        <v>7</v>
      </c>
      <c r="V1972" s="44">
        <v>0</v>
      </c>
      <c r="W1972" s="44">
        <v>0</v>
      </c>
      <c r="X1972" s="44">
        <v>23</v>
      </c>
      <c r="Y1972" s="44">
        <v>0</v>
      </c>
      <c r="Z1972" s="44">
        <v>23</v>
      </c>
      <c r="AA1972" s="44">
        <v>217.00000099999997</v>
      </c>
      <c r="AB1972" s="44">
        <v>23</v>
      </c>
      <c r="AC1972" s="44">
        <v>237</v>
      </c>
      <c r="AD1972" s="44">
        <v>23</v>
      </c>
      <c r="AE1972" s="44">
        <v>120.09428035627202</v>
      </c>
      <c r="AF1972" s="44">
        <v>4</v>
      </c>
      <c r="AG1972" s="75">
        <v>0.9</v>
      </c>
      <c r="AH1972" s="74">
        <v>0.86</v>
      </c>
      <c r="AI1972" s="44">
        <v>7</v>
      </c>
      <c r="AJ1972" s="44">
        <v>0</v>
      </c>
      <c r="AK1972" s="44">
        <v>0</v>
      </c>
      <c r="AL1972" s="44">
        <v>23</v>
      </c>
      <c r="AM1972" s="44">
        <v>0</v>
      </c>
      <c r="AN1972" s="44">
        <v>23</v>
      </c>
      <c r="AO1972" s="44">
        <v>217.00000099999997</v>
      </c>
      <c r="AP1972" s="44">
        <v>23</v>
      </c>
      <c r="AQ1972" s="44">
        <v>237</v>
      </c>
      <c r="AR1972" s="44">
        <v>23</v>
      </c>
      <c r="AS1972" s="44">
        <v>120.09428035627202</v>
      </c>
      <c r="AT1972" s="44">
        <v>4</v>
      </c>
      <c r="AU1972" s="75">
        <v>0.9</v>
      </c>
      <c r="AW1972">
        <v>7</v>
      </c>
      <c r="AX1972">
        <v>0</v>
      </c>
      <c r="AY1972">
        <v>0</v>
      </c>
      <c r="AZ1972">
        <v>23</v>
      </c>
      <c r="BA1972">
        <v>0</v>
      </c>
      <c r="BB1972">
        <v>23</v>
      </c>
      <c r="BC1972">
        <v>217.00000099999997</v>
      </c>
      <c r="BD1972">
        <v>23</v>
      </c>
      <c r="BE1972">
        <v>237</v>
      </c>
      <c r="BF1972">
        <v>23</v>
      </c>
      <c r="BG1972">
        <v>120.09428035627202</v>
      </c>
      <c r="BH1972">
        <v>4</v>
      </c>
      <c r="BI1972">
        <v>0.9</v>
      </c>
      <c r="BJ1972" s="74">
        <f t="shared" si="150"/>
        <v>0.84399999999999997</v>
      </c>
      <c r="BK1972" s="92">
        <f t="shared" si="152"/>
        <v>7</v>
      </c>
      <c r="BN1972" s="67">
        <f t="shared" si="153"/>
        <v>0.42733333333333329</v>
      </c>
      <c r="BO1972" s="9">
        <f t="shared" si="154"/>
        <v>3</v>
      </c>
      <c r="BQ1972">
        <v>0.35899999999999999</v>
      </c>
      <c r="BR1972">
        <v>0.35899999999999999</v>
      </c>
      <c r="BT1972">
        <v>0.23400000000000001</v>
      </c>
      <c r="BU1972">
        <v>7</v>
      </c>
      <c r="BV1972">
        <v>0</v>
      </c>
      <c r="BW1972">
        <v>0</v>
      </c>
      <c r="BX1972">
        <v>23</v>
      </c>
      <c r="BY1972">
        <v>0</v>
      </c>
      <c r="BZ1972">
        <v>23</v>
      </c>
      <c r="CA1972">
        <v>217.00000099999997</v>
      </c>
      <c r="CB1972">
        <v>23</v>
      </c>
      <c r="CC1972">
        <v>237</v>
      </c>
      <c r="CD1972">
        <v>23</v>
      </c>
      <c r="CE1972">
        <v>120.09428035627202</v>
      </c>
      <c r="CF1972">
        <v>4</v>
      </c>
      <c r="CG1972">
        <v>0.9</v>
      </c>
      <c r="CM1972">
        <v>0.23400000000000001</v>
      </c>
      <c r="CQ1972" t="s">
        <v>162</v>
      </c>
      <c r="CR1972" t="s">
        <v>178</v>
      </c>
      <c r="CS1972" t="s">
        <v>183</v>
      </c>
      <c r="CT1972">
        <v>0</v>
      </c>
      <c r="CU1972">
        <v>23</v>
      </c>
      <c r="CV1972">
        <v>0</v>
      </c>
      <c r="CW1972">
        <v>23</v>
      </c>
      <c r="CX1972">
        <v>217.00000099999997</v>
      </c>
      <c r="CY1972">
        <v>23</v>
      </c>
      <c r="CZ1972">
        <v>237</v>
      </c>
      <c r="DA1972">
        <v>23</v>
      </c>
      <c r="DB1972">
        <v>120.09428035627202</v>
      </c>
      <c r="DC1972">
        <v>4</v>
      </c>
      <c r="DD1972">
        <v>0.9</v>
      </c>
      <c r="DF1972">
        <v>0.23499999999999999</v>
      </c>
    </row>
    <row r="1973" spans="1:110" x14ac:dyDescent="0.25">
      <c r="A1973" s="74">
        <v>5</v>
      </c>
      <c r="B1973" s="44">
        <v>0</v>
      </c>
      <c r="C1973" s="44">
        <v>2</v>
      </c>
      <c r="D1973" s="44">
        <v>0</v>
      </c>
      <c r="E1973" s="44">
        <v>0.25694961147738499</v>
      </c>
      <c r="F1973" s="44">
        <v>1689.0798795000001</v>
      </c>
      <c r="G1973" s="75">
        <v>79.98</v>
      </c>
      <c r="H1973" s="74">
        <v>0.56200000000000006</v>
      </c>
      <c r="I1973" s="44">
        <v>4</v>
      </c>
      <c r="J1973" s="75">
        <v>0</v>
      </c>
      <c r="K1973" s="74">
        <v>0.34399999999999997</v>
      </c>
      <c r="L1973" s="44">
        <v>4</v>
      </c>
      <c r="M1973" s="75">
        <v>0</v>
      </c>
      <c r="N1973" s="44">
        <v>0.29699999999999999</v>
      </c>
      <c r="O1973" s="44">
        <v>4</v>
      </c>
      <c r="P1973" s="75">
        <v>0</v>
      </c>
      <c r="Q1973" s="80">
        <f t="shared" si="151"/>
        <v>0.40100000000000002</v>
      </c>
      <c r="R1973" s="88">
        <f t="shared" si="151"/>
        <v>4</v>
      </c>
      <c r="T1973" s="74">
        <v>0.71799999999999997</v>
      </c>
      <c r="U1973" s="44">
        <v>6</v>
      </c>
      <c r="V1973" s="44">
        <v>0</v>
      </c>
      <c r="W1973" s="44">
        <v>0</v>
      </c>
      <c r="X1973" s="44">
        <v>23</v>
      </c>
      <c r="Y1973" s="44">
        <v>0</v>
      </c>
      <c r="Z1973" s="44">
        <v>23</v>
      </c>
      <c r="AA1973" s="44">
        <v>237</v>
      </c>
      <c r="AB1973" s="44">
        <v>23</v>
      </c>
      <c r="AC1973" s="44">
        <v>0</v>
      </c>
      <c r="AD1973" s="44">
        <v>23</v>
      </c>
      <c r="AE1973" s="44">
        <v>122.40498450159579</v>
      </c>
      <c r="AF1973" s="44">
        <v>4</v>
      </c>
      <c r="AG1973" s="75">
        <v>0.9</v>
      </c>
      <c r="AH1973" s="74">
        <v>0.75</v>
      </c>
      <c r="AI1973" s="44">
        <v>6</v>
      </c>
      <c r="AJ1973" s="44">
        <v>0</v>
      </c>
      <c r="AK1973" s="44">
        <v>0</v>
      </c>
      <c r="AL1973" s="44">
        <v>23</v>
      </c>
      <c r="AM1973" s="44">
        <v>0</v>
      </c>
      <c r="AN1973" s="44">
        <v>23</v>
      </c>
      <c r="AO1973" s="44">
        <v>237</v>
      </c>
      <c r="AP1973" s="44">
        <v>23</v>
      </c>
      <c r="AQ1973" s="44">
        <v>0</v>
      </c>
      <c r="AR1973" s="44">
        <v>23</v>
      </c>
      <c r="AS1973" s="44">
        <v>122.40498450159579</v>
      </c>
      <c r="AT1973" s="44">
        <v>4</v>
      </c>
      <c r="AU1973" s="75">
        <v>0.9</v>
      </c>
      <c r="AW1973">
        <v>6</v>
      </c>
      <c r="AX1973">
        <v>0</v>
      </c>
      <c r="AY1973">
        <v>0</v>
      </c>
      <c r="AZ1973">
        <v>23</v>
      </c>
      <c r="BA1973">
        <v>0</v>
      </c>
      <c r="BB1973">
        <v>23</v>
      </c>
      <c r="BC1973">
        <v>237</v>
      </c>
      <c r="BD1973">
        <v>23</v>
      </c>
      <c r="BE1973">
        <v>0</v>
      </c>
      <c r="BF1973">
        <v>23</v>
      </c>
      <c r="BG1973">
        <v>122.40498450159579</v>
      </c>
      <c r="BH1973">
        <v>4</v>
      </c>
      <c r="BI1973">
        <v>0.9</v>
      </c>
      <c r="BJ1973" s="74">
        <f t="shared" si="150"/>
        <v>0.73399999999999999</v>
      </c>
      <c r="BK1973" s="92">
        <f t="shared" si="152"/>
        <v>6</v>
      </c>
      <c r="BN1973" s="67">
        <f t="shared" si="153"/>
        <v>0.33299999999999996</v>
      </c>
      <c r="BO1973" s="9">
        <f t="shared" si="154"/>
        <v>2</v>
      </c>
      <c r="BQ1973">
        <v>0.312</v>
      </c>
      <c r="BR1973">
        <v>0.312</v>
      </c>
      <c r="BT1973">
        <v>0.188</v>
      </c>
      <c r="BU1973">
        <v>6</v>
      </c>
      <c r="BV1973">
        <v>0</v>
      </c>
      <c r="BW1973">
        <v>0</v>
      </c>
      <c r="BX1973">
        <v>23</v>
      </c>
      <c r="BY1973">
        <v>0</v>
      </c>
      <c r="BZ1973">
        <v>23</v>
      </c>
      <c r="CA1973">
        <v>237</v>
      </c>
      <c r="CB1973">
        <v>23</v>
      </c>
      <c r="CC1973">
        <v>0</v>
      </c>
      <c r="CD1973">
        <v>23</v>
      </c>
      <c r="CE1973">
        <v>122.40498450159579</v>
      </c>
      <c r="CF1973">
        <v>4</v>
      </c>
      <c r="CG1973">
        <v>0.9</v>
      </c>
      <c r="CM1973">
        <v>0.188</v>
      </c>
      <c r="CQ1973" t="s">
        <v>162</v>
      </c>
      <c r="CR1973" t="s">
        <v>174</v>
      </c>
      <c r="CS1973" t="s">
        <v>169</v>
      </c>
      <c r="CT1973">
        <v>0</v>
      </c>
      <c r="CU1973">
        <v>23</v>
      </c>
      <c r="CV1973">
        <v>0</v>
      </c>
      <c r="CW1973">
        <v>23</v>
      </c>
      <c r="CX1973">
        <v>237</v>
      </c>
      <c r="CY1973">
        <v>23</v>
      </c>
      <c r="CZ1973">
        <v>0</v>
      </c>
      <c r="DA1973">
        <v>23</v>
      </c>
      <c r="DB1973">
        <v>122.40498450159579</v>
      </c>
      <c r="DC1973">
        <v>4</v>
      </c>
      <c r="DD1973">
        <v>0.9</v>
      </c>
      <c r="DF1973">
        <v>0.20300000000000001</v>
      </c>
    </row>
    <row r="1974" spans="1:110" x14ac:dyDescent="0.25">
      <c r="A1974" s="74">
        <v>5</v>
      </c>
      <c r="B1974" s="44">
        <v>0</v>
      </c>
      <c r="C1974" s="44">
        <v>2</v>
      </c>
      <c r="D1974" s="44">
        <v>1</v>
      </c>
      <c r="E1974" s="44">
        <v>0.354487615989245</v>
      </c>
      <c r="F1974" s="44">
        <v>1722.277141</v>
      </c>
      <c r="G1974" s="75">
        <v>88.03</v>
      </c>
      <c r="H1974" s="74">
        <v>0.625</v>
      </c>
      <c r="I1974" s="44">
        <v>4</v>
      </c>
      <c r="J1974" s="75">
        <v>0</v>
      </c>
      <c r="K1974" s="74">
        <v>0.34399999999999997</v>
      </c>
      <c r="L1974" s="44">
        <v>4</v>
      </c>
      <c r="M1974" s="75">
        <v>0</v>
      </c>
      <c r="N1974" s="44">
        <v>0.313</v>
      </c>
      <c r="O1974" s="44">
        <v>4</v>
      </c>
      <c r="P1974" s="75">
        <v>0</v>
      </c>
      <c r="Q1974" s="80">
        <f t="shared" si="151"/>
        <v>0.42733333333333334</v>
      </c>
      <c r="R1974" s="88">
        <f t="shared" si="151"/>
        <v>4</v>
      </c>
      <c r="T1974" s="74">
        <v>0.81200000000000006</v>
      </c>
      <c r="U1974" s="44">
        <v>7</v>
      </c>
      <c r="V1974" s="44">
        <v>0</v>
      </c>
      <c r="W1974" s="44">
        <v>0</v>
      </c>
      <c r="X1974" s="44">
        <v>23</v>
      </c>
      <c r="Y1974" s="44">
        <v>0</v>
      </c>
      <c r="Z1974" s="44">
        <v>23</v>
      </c>
      <c r="AA1974" s="44">
        <v>217</v>
      </c>
      <c r="AB1974" s="44">
        <v>23</v>
      </c>
      <c r="AC1974" s="44">
        <v>237</v>
      </c>
      <c r="AD1974" s="44">
        <v>23</v>
      </c>
      <c r="AE1974" s="44">
        <v>121.93240475239404</v>
      </c>
      <c r="AF1974" s="44">
        <v>4</v>
      </c>
      <c r="AG1974" s="75">
        <v>0.9</v>
      </c>
      <c r="AH1974" s="74">
        <v>0.84399999999999997</v>
      </c>
      <c r="AI1974" s="44">
        <v>7</v>
      </c>
      <c r="AJ1974" s="44">
        <v>0</v>
      </c>
      <c r="AK1974" s="44">
        <v>0</v>
      </c>
      <c r="AL1974" s="44">
        <v>23</v>
      </c>
      <c r="AM1974" s="44">
        <v>0</v>
      </c>
      <c r="AN1974" s="44">
        <v>23</v>
      </c>
      <c r="AO1974" s="44">
        <v>217</v>
      </c>
      <c r="AP1974" s="44">
        <v>23</v>
      </c>
      <c r="AQ1974" s="44">
        <v>237</v>
      </c>
      <c r="AR1974" s="44">
        <v>23</v>
      </c>
      <c r="AS1974" s="44">
        <v>121.93240475239404</v>
      </c>
      <c r="AT1974" s="44">
        <v>4</v>
      </c>
      <c r="AU1974" s="75">
        <v>0.9</v>
      </c>
      <c r="AW1974">
        <v>7</v>
      </c>
      <c r="AX1974">
        <v>0</v>
      </c>
      <c r="AY1974">
        <v>0</v>
      </c>
      <c r="AZ1974">
        <v>23</v>
      </c>
      <c r="BA1974">
        <v>0</v>
      </c>
      <c r="BB1974">
        <v>23</v>
      </c>
      <c r="BC1974">
        <v>217</v>
      </c>
      <c r="BD1974">
        <v>23</v>
      </c>
      <c r="BE1974">
        <v>237</v>
      </c>
      <c r="BF1974">
        <v>23</v>
      </c>
      <c r="BG1974">
        <v>121.93240475239404</v>
      </c>
      <c r="BH1974">
        <v>4</v>
      </c>
      <c r="BI1974">
        <v>0.9</v>
      </c>
      <c r="BJ1974" s="74">
        <f t="shared" si="150"/>
        <v>0.82800000000000007</v>
      </c>
      <c r="BK1974" s="92">
        <f t="shared" si="152"/>
        <v>7</v>
      </c>
      <c r="BN1974" s="67">
        <f t="shared" si="153"/>
        <v>0.40066666666666673</v>
      </c>
      <c r="BO1974" s="9">
        <f t="shared" si="154"/>
        <v>3</v>
      </c>
      <c r="BQ1974">
        <v>0.34399999999999997</v>
      </c>
      <c r="BR1974">
        <v>0.34399999999999997</v>
      </c>
      <c r="BT1974">
        <v>0.219</v>
      </c>
      <c r="BU1974">
        <v>7</v>
      </c>
      <c r="BV1974">
        <v>0</v>
      </c>
      <c r="BW1974">
        <v>0</v>
      </c>
      <c r="BX1974">
        <v>23</v>
      </c>
      <c r="BY1974">
        <v>0</v>
      </c>
      <c r="BZ1974">
        <v>23</v>
      </c>
      <c r="CA1974">
        <v>217</v>
      </c>
      <c r="CB1974">
        <v>23</v>
      </c>
      <c r="CC1974">
        <v>237</v>
      </c>
      <c r="CD1974">
        <v>23</v>
      </c>
      <c r="CE1974">
        <v>121.93240475239404</v>
      </c>
      <c r="CF1974">
        <v>4</v>
      </c>
      <c r="CG1974">
        <v>0.9</v>
      </c>
      <c r="CM1974">
        <v>0.219</v>
      </c>
      <c r="CQ1974" t="s">
        <v>162</v>
      </c>
      <c r="CR1974" t="s">
        <v>178</v>
      </c>
      <c r="CS1974" t="s">
        <v>183</v>
      </c>
      <c r="CT1974">
        <v>0</v>
      </c>
      <c r="CU1974">
        <v>23</v>
      </c>
      <c r="CV1974">
        <v>0</v>
      </c>
      <c r="CW1974">
        <v>23</v>
      </c>
      <c r="CX1974">
        <v>217</v>
      </c>
      <c r="CY1974">
        <v>23</v>
      </c>
      <c r="CZ1974">
        <v>237</v>
      </c>
      <c r="DA1974">
        <v>23</v>
      </c>
      <c r="DB1974">
        <v>121.93240475239404</v>
      </c>
      <c r="DC1974">
        <v>4</v>
      </c>
      <c r="DD1974">
        <v>0.9</v>
      </c>
      <c r="DF1974">
        <v>0.23499999999999999</v>
      </c>
    </row>
    <row r="1975" spans="1:110" x14ac:dyDescent="0.25">
      <c r="A1975" s="74">
        <v>5</v>
      </c>
      <c r="B1975" s="44">
        <v>0</v>
      </c>
      <c r="C1975" s="44">
        <v>2</v>
      </c>
      <c r="D1975" s="44">
        <v>2</v>
      </c>
      <c r="E1975" s="44">
        <v>0.45202562050112199</v>
      </c>
      <c r="F1975" s="44">
        <v>1755.4744025</v>
      </c>
      <c r="G1975" s="75">
        <v>96.08</v>
      </c>
      <c r="H1975" s="74">
        <v>0.54700000000000004</v>
      </c>
      <c r="I1975" s="44">
        <v>4</v>
      </c>
      <c r="J1975" s="75">
        <v>0</v>
      </c>
      <c r="K1975" s="74">
        <v>0.34300000000000003</v>
      </c>
      <c r="L1975" s="44">
        <v>4</v>
      </c>
      <c r="M1975" s="75">
        <v>0</v>
      </c>
      <c r="N1975" s="44">
        <v>0.313</v>
      </c>
      <c r="O1975" s="44">
        <v>4</v>
      </c>
      <c r="P1975" s="75">
        <v>0</v>
      </c>
      <c r="Q1975" s="80">
        <f t="shared" si="151"/>
        <v>0.40100000000000002</v>
      </c>
      <c r="R1975" s="88">
        <f t="shared" si="151"/>
        <v>4</v>
      </c>
      <c r="T1975" s="74">
        <v>0.81200000000000006</v>
      </c>
      <c r="U1975" s="44">
        <v>7</v>
      </c>
      <c r="V1975" s="44">
        <v>0</v>
      </c>
      <c r="W1975" s="44">
        <v>0</v>
      </c>
      <c r="X1975" s="44">
        <v>23</v>
      </c>
      <c r="Y1975" s="44">
        <v>0</v>
      </c>
      <c r="Z1975" s="44">
        <v>23</v>
      </c>
      <c r="AA1975" s="44">
        <v>217</v>
      </c>
      <c r="AB1975" s="44">
        <v>23</v>
      </c>
      <c r="AC1975" s="44">
        <v>237</v>
      </c>
      <c r="AD1975" s="44">
        <v>23</v>
      </c>
      <c r="AE1975" s="44">
        <v>121.3240361619074</v>
      </c>
      <c r="AF1975" s="44">
        <v>4</v>
      </c>
      <c r="AG1975" s="75">
        <v>0.9</v>
      </c>
      <c r="AH1975" s="74">
        <v>0.85899999999999999</v>
      </c>
      <c r="AI1975" s="44">
        <v>7</v>
      </c>
      <c r="AJ1975" s="44">
        <v>0</v>
      </c>
      <c r="AK1975" s="44">
        <v>0</v>
      </c>
      <c r="AL1975" s="44">
        <v>23</v>
      </c>
      <c r="AM1975" s="44">
        <v>0</v>
      </c>
      <c r="AN1975" s="44">
        <v>23</v>
      </c>
      <c r="AO1975" s="44">
        <v>217</v>
      </c>
      <c r="AP1975" s="44">
        <v>23</v>
      </c>
      <c r="AQ1975" s="44">
        <v>237</v>
      </c>
      <c r="AR1975" s="44">
        <v>23</v>
      </c>
      <c r="AS1975" s="44">
        <v>121.3240361619074</v>
      </c>
      <c r="AT1975" s="44">
        <v>4</v>
      </c>
      <c r="AU1975" s="75">
        <v>0.9</v>
      </c>
      <c r="AW1975">
        <v>7</v>
      </c>
      <c r="AX1975">
        <v>0</v>
      </c>
      <c r="AY1975">
        <v>0</v>
      </c>
      <c r="AZ1975">
        <v>23</v>
      </c>
      <c r="BA1975">
        <v>0</v>
      </c>
      <c r="BB1975">
        <v>23</v>
      </c>
      <c r="BC1975">
        <v>217</v>
      </c>
      <c r="BD1975">
        <v>23</v>
      </c>
      <c r="BE1975">
        <v>237</v>
      </c>
      <c r="BF1975">
        <v>23</v>
      </c>
      <c r="BG1975">
        <v>121.3240361619074</v>
      </c>
      <c r="BH1975">
        <v>4</v>
      </c>
      <c r="BI1975">
        <v>0.9</v>
      </c>
      <c r="BJ1975" s="74">
        <f t="shared" si="150"/>
        <v>0.83550000000000002</v>
      </c>
      <c r="BK1975" s="92">
        <f t="shared" si="152"/>
        <v>7</v>
      </c>
      <c r="BN1975" s="67">
        <f t="shared" si="153"/>
        <v>0.4345</v>
      </c>
      <c r="BO1975" s="9">
        <f t="shared" si="154"/>
        <v>3</v>
      </c>
      <c r="BQ1975">
        <v>0.35899999999999999</v>
      </c>
      <c r="BR1975">
        <v>0.35899999999999999</v>
      </c>
      <c r="BT1975">
        <v>0.219</v>
      </c>
      <c r="BU1975">
        <v>7</v>
      </c>
      <c r="BV1975">
        <v>0</v>
      </c>
      <c r="BW1975">
        <v>0</v>
      </c>
      <c r="BX1975">
        <v>23</v>
      </c>
      <c r="BY1975">
        <v>0</v>
      </c>
      <c r="BZ1975">
        <v>23</v>
      </c>
      <c r="CA1975">
        <v>217</v>
      </c>
      <c r="CB1975">
        <v>23</v>
      </c>
      <c r="CC1975">
        <v>237</v>
      </c>
      <c r="CD1975">
        <v>23</v>
      </c>
      <c r="CE1975">
        <v>121.3240361619074</v>
      </c>
      <c r="CF1975">
        <v>4</v>
      </c>
      <c r="CG1975">
        <v>0.9</v>
      </c>
      <c r="CM1975">
        <v>0.219</v>
      </c>
      <c r="CQ1975" t="s">
        <v>162</v>
      </c>
      <c r="CR1975" t="s">
        <v>179</v>
      </c>
      <c r="CS1975" t="s">
        <v>183</v>
      </c>
      <c r="CT1975">
        <v>0</v>
      </c>
      <c r="CU1975">
        <v>23</v>
      </c>
      <c r="CV1975">
        <v>0</v>
      </c>
      <c r="CW1975">
        <v>23</v>
      </c>
      <c r="CX1975">
        <v>217</v>
      </c>
      <c r="CY1975">
        <v>23</v>
      </c>
      <c r="CZ1975">
        <v>237</v>
      </c>
      <c r="DA1975">
        <v>23</v>
      </c>
      <c r="DB1975">
        <v>121.3240361619074</v>
      </c>
      <c r="DC1975">
        <v>4</v>
      </c>
      <c r="DD1975">
        <v>0.9</v>
      </c>
      <c r="DF1975">
        <v>0.26500000000000001</v>
      </c>
    </row>
    <row r="1976" spans="1:110" x14ac:dyDescent="0.25">
      <c r="A1976" s="74">
        <v>5</v>
      </c>
      <c r="B1976" s="44">
        <v>1</v>
      </c>
      <c r="C1976" s="44">
        <v>0</v>
      </c>
      <c r="D1976" s="44">
        <v>0</v>
      </c>
      <c r="E1976" s="44">
        <v>3.81726915655244E-2</v>
      </c>
      <c r="F1976" s="44">
        <v>1595.0126204999999</v>
      </c>
      <c r="G1976" s="75">
        <v>81.53</v>
      </c>
      <c r="H1976" s="74">
        <v>0.625</v>
      </c>
      <c r="I1976" s="44">
        <v>4</v>
      </c>
      <c r="J1976" s="75">
        <v>0</v>
      </c>
      <c r="K1976" s="74">
        <v>0.35899999999999999</v>
      </c>
      <c r="L1976" s="44">
        <v>4</v>
      </c>
      <c r="M1976" s="75">
        <v>0</v>
      </c>
      <c r="N1976" s="44">
        <v>0.29699999999999999</v>
      </c>
      <c r="O1976" s="44">
        <v>4</v>
      </c>
      <c r="P1976" s="75">
        <v>0</v>
      </c>
      <c r="Q1976" s="80">
        <f t="shared" si="151"/>
        <v>0.42699999999999999</v>
      </c>
      <c r="R1976" s="88">
        <f t="shared" si="151"/>
        <v>4</v>
      </c>
      <c r="T1976" s="74">
        <v>0.71899999999999997</v>
      </c>
      <c r="U1976" s="44">
        <v>6</v>
      </c>
      <c r="V1976" s="44">
        <v>0</v>
      </c>
      <c r="W1976" s="44">
        <v>0</v>
      </c>
      <c r="X1976" s="44">
        <v>23</v>
      </c>
      <c r="Y1976" s="44">
        <v>237</v>
      </c>
      <c r="Z1976" s="44">
        <v>23</v>
      </c>
      <c r="AA1976" s="44">
        <v>0</v>
      </c>
      <c r="AB1976" s="44">
        <v>23</v>
      </c>
      <c r="AC1976" s="44">
        <v>0</v>
      </c>
      <c r="AD1976" s="44">
        <v>23</v>
      </c>
      <c r="AE1976" s="44">
        <v>122.52030361769312</v>
      </c>
      <c r="AF1976" s="44">
        <v>4</v>
      </c>
      <c r="AG1976" s="75">
        <v>0.9</v>
      </c>
      <c r="AH1976" s="74">
        <v>0.75</v>
      </c>
      <c r="AI1976" s="44">
        <v>6</v>
      </c>
      <c r="AJ1976" s="44">
        <v>0</v>
      </c>
      <c r="AK1976" s="44">
        <v>0</v>
      </c>
      <c r="AL1976" s="44">
        <v>23</v>
      </c>
      <c r="AM1976" s="44">
        <v>237</v>
      </c>
      <c r="AN1976" s="44">
        <v>23</v>
      </c>
      <c r="AO1976" s="44">
        <v>0</v>
      </c>
      <c r="AP1976" s="44">
        <v>23</v>
      </c>
      <c r="AQ1976" s="44">
        <v>0</v>
      </c>
      <c r="AR1976" s="44">
        <v>23</v>
      </c>
      <c r="AS1976" s="44">
        <v>122.52030361769312</v>
      </c>
      <c r="AT1976" s="44">
        <v>4</v>
      </c>
      <c r="AU1976" s="75">
        <v>0.9</v>
      </c>
      <c r="AW1976">
        <v>6</v>
      </c>
      <c r="AX1976">
        <v>0</v>
      </c>
      <c r="AY1976">
        <v>0</v>
      </c>
      <c r="AZ1976">
        <v>23</v>
      </c>
      <c r="BA1976">
        <v>237</v>
      </c>
      <c r="BB1976">
        <v>23</v>
      </c>
      <c r="BC1976">
        <v>0</v>
      </c>
      <c r="BD1976">
        <v>23</v>
      </c>
      <c r="BE1976">
        <v>0</v>
      </c>
      <c r="BF1976">
        <v>23</v>
      </c>
      <c r="BG1976">
        <v>122.52030361769312</v>
      </c>
      <c r="BH1976">
        <v>4</v>
      </c>
      <c r="BI1976">
        <v>0.9</v>
      </c>
      <c r="BJ1976" s="74">
        <f t="shared" si="150"/>
        <v>0.73449999999999993</v>
      </c>
      <c r="BK1976" s="92">
        <f t="shared" si="152"/>
        <v>6</v>
      </c>
      <c r="BN1976" s="67">
        <f t="shared" si="153"/>
        <v>0.30749999999999994</v>
      </c>
      <c r="BO1976" s="9">
        <f t="shared" si="154"/>
        <v>2</v>
      </c>
      <c r="BQ1976">
        <v>0.313</v>
      </c>
      <c r="BR1976">
        <v>0.313</v>
      </c>
      <c r="BT1976">
        <v>0.20300000000000001</v>
      </c>
      <c r="BU1976">
        <v>6</v>
      </c>
      <c r="BV1976">
        <v>0</v>
      </c>
      <c r="BW1976">
        <v>0</v>
      </c>
      <c r="BX1976">
        <v>23</v>
      </c>
      <c r="BY1976">
        <v>237</v>
      </c>
      <c r="BZ1976">
        <v>23</v>
      </c>
      <c r="CA1976">
        <v>0</v>
      </c>
      <c r="CB1976">
        <v>23</v>
      </c>
      <c r="CC1976">
        <v>0</v>
      </c>
      <c r="CD1976">
        <v>23</v>
      </c>
      <c r="CE1976">
        <v>122.52030361769312</v>
      </c>
      <c r="CF1976">
        <v>4</v>
      </c>
      <c r="CG1976">
        <v>0.9</v>
      </c>
      <c r="CM1976">
        <v>0.20300000000000001</v>
      </c>
      <c r="CQ1976" t="s">
        <v>162</v>
      </c>
      <c r="CR1976" t="s">
        <v>172</v>
      </c>
      <c r="CS1976" t="s">
        <v>169</v>
      </c>
      <c r="CT1976">
        <v>0</v>
      </c>
      <c r="CU1976">
        <v>23</v>
      </c>
      <c r="CV1976">
        <v>237</v>
      </c>
      <c r="CW1976">
        <v>23</v>
      </c>
      <c r="CX1976">
        <v>0</v>
      </c>
      <c r="CY1976">
        <v>23</v>
      </c>
      <c r="CZ1976">
        <v>0</v>
      </c>
      <c r="DA1976">
        <v>23</v>
      </c>
      <c r="DB1976">
        <v>122.52030361769312</v>
      </c>
      <c r="DC1976">
        <v>4</v>
      </c>
      <c r="DD1976">
        <v>0.9</v>
      </c>
      <c r="DF1976">
        <v>0.219</v>
      </c>
    </row>
    <row r="1977" spans="1:110" x14ac:dyDescent="0.25">
      <c r="A1977" s="74">
        <v>5</v>
      </c>
      <c r="B1977" s="44">
        <v>1</v>
      </c>
      <c r="C1977" s="44">
        <v>0</v>
      </c>
      <c r="D1977" s="44">
        <v>1</v>
      </c>
      <c r="E1977" s="44">
        <v>0.13571069607741801</v>
      </c>
      <c r="F1977" s="44">
        <v>1628.2098820000001</v>
      </c>
      <c r="G1977" s="75">
        <v>89.58</v>
      </c>
      <c r="H1977" s="74">
        <v>0.56200000000000006</v>
      </c>
      <c r="I1977" s="44">
        <v>4</v>
      </c>
      <c r="J1977" s="75">
        <v>0</v>
      </c>
      <c r="K1977" s="74">
        <v>0.42199999999999999</v>
      </c>
      <c r="L1977" s="44">
        <v>4</v>
      </c>
      <c r="M1977" s="75">
        <v>0</v>
      </c>
      <c r="N1977" s="44">
        <v>0.312</v>
      </c>
      <c r="O1977" s="44">
        <v>4</v>
      </c>
      <c r="P1977" s="75">
        <v>0</v>
      </c>
      <c r="Q1977" s="80">
        <f t="shared" si="151"/>
        <v>0.432</v>
      </c>
      <c r="R1977" s="88">
        <f t="shared" si="151"/>
        <v>4</v>
      </c>
      <c r="T1977" s="74">
        <v>0.81200000000000006</v>
      </c>
      <c r="U1977" s="44">
        <v>7</v>
      </c>
      <c r="V1977" s="44">
        <v>0</v>
      </c>
      <c r="W1977" s="44">
        <v>0</v>
      </c>
      <c r="X1977" s="44">
        <v>23</v>
      </c>
      <c r="Y1977" s="44">
        <v>217</v>
      </c>
      <c r="Z1977" s="44">
        <v>23</v>
      </c>
      <c r="AA1977" s="44">
        <v>0</v>
      </c>
      <c r="AB1977" s="44">
        <v>23</v>
      </c>
      <c r="AC1977" s="44">
        <v>237</v>
      </c>
      <c r="AD1977" s="44">
        <v>23</v>
      </c>
      <c r="AE1977" s="44">
        <v>122.03699121717645</v>
      </c>
      <c r="AF1977" s="44">
        <v>4</v>
      </c>
      <c r="AG1977" s="75">
        <v>0.9</v>
      </c>
      <c r="AH1977" s="74">
        <v>0.84399999999999997</v>
      </c>
      <c r="AI1977" s="44">
        <v>7</v>
      </c>
      <c r="AJ1977" s="44">
        <v>0</v>
      </c>
      <c r="AK1977" s="44">
        <v>0</v>
      </c>
      <c r="AL1977" s="44">
        <v>23</v>
      </c>
      <c r="AM1977" s="44">
        <v>217</v>
      </c>
      <c r="AN1977" s="44">
        <v>23</v>
      </c>
      <c r="AO1977" s="44">
        <v>0</v>
      </c>
      <c r="AP1977" s="44">
        <v>23</v>
      </c>
      <c r="AQ1977" s="44">
        <v>237</v>
      </c>
      <c r="AR1977" s="44">
        <v>23</v>
      </c>
      <c r="AS1977" s="44">
        <v>122.03699121717645</v>
      </c>
      <c r="AT1977" s="44">
        <v>4</v>
      </c>
      <c r="AU1977" s="75">
        <v>0.9</v>
      </c>
      <c r="AW1977">
        <v>7</v>
      </c>
      <c r="AX1977">
        <v>0</v>
      </c>
      <c r="AY1977">
        <v>0</v>
      </c>
      <c r="AZ1977">
        <v>23</v>
      </c>
      <c r="BA1977">
        <v>217</v>
      </c>
      <c r="BB1977">
        <v>23</v>
      </c>
      <c r="BC1977">
        <v>0</v>
      </c>
      <c r="BD1977">
        <v>23</v>
      </c>
      <c r="BE1977">
        <v>237</v>
      </c>
      <c r="BF1977">
        <v>23</v>
      </c>
      <c r="BG1977">
        <v>122.03699121717645</v>
      </c>
      <c r="BH1977">
        <v>4</v>
      </c>
      <c r="BI1977">
        <v>0.9</v>
      </c>
      <c r="BJ1977" s="74">
        <f t="shared" si="150"/>
        <v>0.82800000000000007</v>
      </c>
      <c r="BK1977" s="92">
        <f t="shared" si="152"/>
        <v>7</v>
      </c>
      <c r="BN1977" s="67">
        <f t="shared" si="153"/>
        <v>0.39600000000000007</v>
      </c>
      <c r="BO1977" s="9">
        <f t="shared" si="154"/>
        <v>3</v>
      </c>
      <c r="BQ1977">
        <v>0.34399999999999997</v>
      </c>
      <c r="BR1977">
        <v>0.34399999999999997</v>
      </c>
      <c r="BT1977">
        <v>0.218</v>
      </c>
      <c r="BU1977">
        <v>7</v>
      </c>
      <c r="BV1977">
        <v>0</v>
      </c>
      <c r="BW1977">
        <v>0</v>
      </c>
      <c r="BX1977">
        <v>23</v>
      </c>
      <c r="BY1977">
        <v>217</v>
      </c>
      <c r="BZ1977">
        <v>23</v>
      </c>
      <c r="CA1977">
        <v>0</v>
      </c>
      <c r="CB1977">
        <v>23</v>
      </c>
      <c r="CC1977">
        <v>237</v>
      </c>
      <c r="CD1977">
        <v>23</v>
      </c>
      <c r="CE1977">
        <v>122.03699121717645</v>
      </c>
      <c r="CF1977">
        <v>4</v>
      </c>
      <c r="CG1977">
        <v>0.9</v>
      </c>
      <c r="CM1977">
        <v>0.218</v>
      </c>
      <c r="CQ1977" t="s">
        <v>162</v>
      </c>
      <c r="CR1977" t="s">
        <v>177</v>
      </c>
      <c r="CS1977" t="s">
        <v>183</v>
      </c>
      <c r="CT1977">
        <v>0</v>
      </c>
      <c r="CU1977">
        <v>23</v>
      </c>
      <c r="CV1977">
        <v>217</v>
      </c>
      <c r="CW1977">
        <v>23</v>
      </c>
      <c r="CX1977">
        <v>0</v>
      </c>
      <c r="CY1977">
        <v>23</v>
      </c>
      <c r="CZ1977">
        <v>237</v>
      </c>
      <c r="DA1977">
        <v>23</v>
      </c>
      <c r="DB1977">
        <v>122.03699121717645</v>
      </c>
      <c r="DC1977">
        <v>4</v>
      </c>
      <c r="DD1977">
        <v>0.9</v>
      </c>
      <c r="DF1977">
        <v>0.25</v>
      </c>
    </row>
    <row r="1978" spans="1:110" x14ac:dyDescent="0.25">
      <c r="A1978" s="74">
        <v>5</v>
      </c>
      <c r="B1978" s="44">
        <v>1</v>
      </c>
      <c r="C1978" s="44">
        <v>0</v>
      </c>
      <c r="D1978" s="44">
        <v>2</v>
      </c>
      <c r="E1978" s="44">
        <v>0.23324870058927799</v>
      </c>
      <c r="F1978" s="44">
        <v>1661.4071434999901</v>
      </c>
      <c r="G1978" s="75">
        <v>97.63</v>
      </c>
      <c r="H1978" s="74">
        <v>0.60899999999999999</v>
      </c>
      <c r="I1978" s="44">
        <v>4</v>
      </c>
      <c r="J1978" s="75">
        <v>0</v>
      </c>
      <c r="K1978" s="74">
        <v>0.35899999999999999</v>
      </c>
      <c r="L1978" s="44">
        <v>4</v>
      </c>
      <c r="M1978" s="75">
        <v>0</v>
      </c>
      <c r="N1978" s="44">
        <v>0.29699999999999999</v>
      </c>
      <c r="O1978" s="44">
        <v>4</v>
      </c>
      <c r="P1978" s="75">
        <v>0</v>
      </c>
      <c r="Q1978" s="80">
        <f t="shared" si="151"/>
        <v>0.42166666666666663</v>
      </c>
      <c r="R1978" s="88">
        <f t="shared" si="151"/>
        <v>4</v>
      </c>
      <c r="T1978" s="74">
        <v>0.81200000000000006</v>
      </c>
      <c r="U1978" s="44">
        <v>7</v>
      </c>
      <c r="V1978" s="44">
        <v>0</v>
      </c>
      <c r="W1978" s="44">
        <v>0</v>
      </c>
      <c r="X1978" s="44">
        <v>23</v>
      </c>
      <c r="Y1978" s="44">
        <v>217</v>
      </c>
      <c r="Z1978" s="44">
        <v>23</v>
      </c>
      <c r="AA1978" s="44">
        <v>0</v>
      </c>
      <c r="AB1978" s="44">
        <v>23</v>
      </c>
      <c r="AC1978" s="44">
        <v>237</v>
      </c>
      <c r="AD1978" s="44">
        <v>23</v>
      </c>
      <c r="AE1978" s="44">
        <v>121.39208763369996</v>
      </c>
      <c r="AF1978" s="44">
        <v>4</v>
      </c>
      <c r="AG1978" s="75">
        <v>0.9</v>
      </c>
      <c r="AH1978" s="74">
        <v>0.85899999999999999</v>
      </c>
      <c r="AI1978" s="44">
        <v>7</v>
      </c>
      <c r="AJ1978" s="44">
        <v>0</v>
      </c>
      <c r="AK1978" s="44">
        <v>0</v>
      </c>
      <c r="AL1978" s="44">
        <v>23</v>
      </c>
      <c r="AM1978" s="44">
        <v>217</v>
      </c>
      <c r="AN1978" s="44">
        <v>23</v>
      </c>
      <c r="AO1978" s="44">
        <v>0</v>
      </c>
      <c r="AP1978" s="44">
        <v>23</v>
      </c>
      <c r="AQ1978" s="44">
        <v>237</v>
      </c>
      <c r="AR1978" s="44">
        <v>23</v>
      </c>
      <c r="AS1978" s="44">
        <v>121.39208763369996</v>
      </c>
      <c r="AT1978" s="44">
        <v>4</v>
      </c>
      <c r="AU1978" s="75">
        <v>0.9</v>
      </c>
      <c r="AW1978">
        <v>7</v>
      </c>
      <c r="AX1978">
        <v>0</v>
      </c>
      <c r="AY1978">
        <v>0</v>
      </c>
      <c r="AZ1978">
        <v>23</v>
      </c>
      <c r="BA1978">
        <v>217</v>
      </c>
      <c r="BB1978">
        <v>23</v>
      </c>
      <c r="BC1978">
        <v>0</v>
      </c>
      <c r="BD1978">
        <v>23</v>
      </c>
      <c r="BE1978">
        <v>237</v>
      </c>
      <c r="BF1978">
        <v>23</v>
      </c>
      <c r="BG1978">
        <v>121.39208763369996</v>
      </c>
      <c r="BH1978">
        <v>4</v>
      </c>
      <c r="BI1978">
        <v>0.9</v>
      </c>
      <c r="BJ1978" s="74">
        <f t="shared" si="150"/>
        <v>0.83550000000000002</v>
      </c>
      <c r="BK1978" s="92">
        <f t="shared" si="152"/>
        <v>7</v>
      </c>
      <c r="BN1978" s="67">
        <f t="shared" si="153"/>
        <v>0.41383333333333339</v>
      </c>
      <c r="BO1978" s="9">
        <f t="shared" si="154"/>
        <v>3</v>
      </c>
      <c r="BQ1978">
        <v>0.34300000000000003</v>
      </c>
      <c r="BR1978">
        <v>0.34300000000000003</v>
      </c>
      <c r="BT1978">
        <v>0.218</v>
      </c>
      <c r="BU1978">
        <v>7</v>
      </c>
      <c r="BV1978">
        <v>0</v>
      </c>
      <c r="BW1978">
        <v>0</v>
      </c>
      <c r="BX1978">
        <v>23</v>
      </c>
      <c r="BY1978">
        <v>217</v>
      </c>
      <c r="BZ1978">
        <v>23</v>
      </c>
      <c r="CA1978">
        <v>0</v>
      </c>
      <c r="CB1978">
        <v>23</v>
      </c>
      <c r="CC1978">
        <v>237</v>
      </c>
      <c r="CD1978">
        <v>23</v>
      </c>
      <c r="CE1978">
        <v>121.39208763369996</v>
      </c>
      <c r="CF1978">
        <v>4</v>
      </c>
      <c r="CG1978">
        <v>0.9</v>
      </c>
      <c r="CM1978">
        <v>0.218</v>
      </c>
      <c r="CQ1978" t="s">
        <v>162</v>
      </c>
      <c r="CR1978" t="s">
        <v>177</v>
      </c>
      <c r="CS1978" t="s">
        <v>183</v>
      </c>
      <c r="CT1978">
        <v>0</v>
      </c>
      <c r="CU1978">
        <v>23</v>
      </c>
      <c r="CV1978">
        <v>217</v>
      </c>
      <c r="CW1978">
        <v>23</v>
      </c>
      <c r="CX1978">
        <v>0</v>
      </c>
      <c r="CY1978">
        <v>23</v>
      </c>
      <c r="CZ1978">
        <v>237</v>
      </c>
      <c r="DA1978">
        <v>23</v>
      </c>
      <c r="DB1978">
        <v>121.39208763369996</v>
      </c>
      <c r="DC1978">
        <v>4</v>
      </c>
      <c r="DD1978">
        <v>0.9</v>
      </c>
      <c r="DF1978">
        <v>0.25</v>
      </c>
    </row>
    <row r="1979" spans="1:110" x14ac:dyDescent="0.25">
      <c r="A1979" s="74">
        <v>5</v>
      </c>
      <c r="B1979" s="44">
        <v>1</v>
      </c>
      <c r="C1979" s="44">
        <v>0</v>
      </c>
      <c r="D1979" s="44">
        <v>3</v>
      </c>
      <c r="E1979" s="44">
        <v>0.33078670510115499</v>
      </c>
      <c r="F1979" s="44">
        <v>1694.604405</v>
      </c>
      <c r="G1979" s="75">
        <v>105.68</v>
      </c>
      <c r="H1979" s="74">
        <v>0.56299999999999994</v>
      </c>
      <c r="I1979" s="44">
        <v>4</v>
      </c>
      <c r="J1979" s="75">
        <v>0</v>
      </c>
      <c r="K1979" s="74">
        <v>0.34300000000000003</v>
      </c>
      <c r="L1979" s="44">
        <v>4</v>
      </c>
      <c r="M1979" s="75">
        <v>0</v>
      </c>
      <c r="N1979" s="44">
        <v>0.29699999999999999</v>
      </c>
      <c r="O1979" s="44">
        <v>4</v>
      </c>
      <c r="P1979" s="75">
        <v>0</v>
      </c>
      <c r="Q1979" s="80">
        <f t="shared" si="151"/>
        <v>0.40099999999999997</v>
      </c>
      <c r="R1979" s="88">
        <f t="shared" si="151"/>
        <v>4</v>
      </c>
      <c r="T1979" s="74">
        <v>0.82799999999999996</v>
      </c>
      <c r="U1979" s="44">
        <v>7</v>
      </c>
      <c r="V1979" s="44">
        <v>0</v>
      </c>
      <c r="W1979" s="44">
        <v>0</v>
      </c>
      <c r="X1979" s="44">
        <v>23</v>
      </c>
      <c r="Y1979" s="44">
        <v>217</v>
      </c>
      <c r="Z1979" s="44">
        <v>23</v>
      </c>
      <c r="AA1979" s="44">
        <v>0</v>
      </c>
      <c r="AB1979" s="44">
        <v>23</v>
      </c>
      <c r="AC1979" s="44">
        <v>237</v>
      </c>
      <c r="AD1979" s="44">
        <v>23</v>
      </c>
      <c r="AE1979" s="44">
        <v>120.77245134730694</v>
      </c>
      <c r="AF1979" s="44">
        <v>4</v>
      </c>
      <c r="AG1979" s="75">
        <v>0.9</v>
      </c>
      <c r="AH1979" s="74">
        <v>0.86</v>
      </c>
      <c r="AI1979" s="44">
        <v>7</v>
      </c>
      <c r="AJ1979" s="44">
        <v>0</v>
      </c>
      <c r="AK1979" s="44">
        <v>0</v>
      </c>
      <c r="AL1979" s="44">
        <v>23</v>
      </c>
      <c r="AM1979" s="44">
        <v>217</v>
      </c>
      <c r="AN1979" s="44">
        <v>23</v>
      </c>
      <c r="AO1979" s="44">
        <v>0</v>
      </c>
      <c r="AP1979" s="44">
        <v>23</v>
      </c>
      <c r="AQ1979" s="44">
        <v>237</v>
      </c>
      <c r="AR1979" s="44">
        <v>23</v>
      </c>
      <c r="AS1979" s="44">
        <v>120.77245134730694</v>
      </c>
      <c r="AT1979" s="44">
        <v>4</v>
      </c>
      <c r="AU1979" s="75">
        <v>0.9</v>
      </c>
      <c r="AW1979">
        <v>7</v>
      </c>
      <c r="AX1979">
        <v>0</v>
      </c>
      <c r="AY1979">
        <v>0</v>
      </c>
      <c r="AZ1979">
        <v>23</v>
      </c>
      <c r="BA1979">
        <v>217</v>
      </c>
      <c r="BB1979">
        <v>23</v>
      </c>
      <c r="BC1979">
        <v>0</v>
      </c>
      <c r="BD1979">
        <v>23</v>
      </c>
      <c r="BE1979">
        <v>237</v>
      </c>
      <c r="BF1979">
        <v>23</v>
      </c>
      <c r="BG1979">
        <v>120.77245134730694</v>
      </c>
      <c r="BH1979">
        <v>4</v>
      </c>
      <c r="BI1979">
        <v>0.9</v>
      </c>
      <c r="BJ1979" s="74">
        <f t="shared" si="150"/>
        <v>0.84399999999999997</v>
      </c>
      <c r="BK1979" s="92">
        <f t="shared" si="152"/>
        <v>7</v>
      </c>
      <c r="BN1979" s="67">
        <f t="shared" si="153"/>
        <v>0.443</v>
      </c>
      <c r="BO1979" s="9">
        <f t="shared" si="154"/>
        <v>3</v>
      </c>
      <c r="BQ1979">
        <v>0.34399999999999997</v>
      </c>
      <c r="BR1979">
        <v>0.34399999999999997</v>
      </c>
      <c r="BT1979">
        <v>0.219</v>
      </c>
      <c r="BU1979">
        <v>7</v>
      </c>
      <c r="BV1979">
        <v>0</v>
      </c>
      <c r="BW1979">
        <v>0</v>
      </c>
      <c r="BX1979">
        <v>23</v>
      </c>
      <c r="BY1979">
        <v>217</v>
      </c>
      <c r="BZ1979">
        <v>23</v>
      </c>
      <c r="CA1979">
        <v>0</v>
      </c>
      <c r="CB1979">
        <v>23</v>
      </c>
      <c r="CC1979">
        <v>237</v>
      </c>
      <c r="CD1979">
        <v>23</v>
      </c>
      <c r="CE1979">
        <v>120.77245134730694</v>
      </c>
      <c r="CF1979">
        <v>4</v>
      </c>
      <c r="CG1979">
        <v>0.9</v>
      </c>
      <c r="CM1979">
        <v>0.219</v>
      </c>
      <c r="CQ1979" t="s">
        <v>162</v>
      </c>
      <c r="CR1979" t="s">
        <v>177</v>
      </c>
      <c r="CS1979" t="s">
        <v>183</v>
      </c>
      <c r="CT1979">
        <v>0</v>
      </c>
      <c r="CU1979">
        <v>23</v>
      </c>
      <c r="CV1979">
        <v>217</v>
      </c>
      <c r="CW1979">
        <v>23</v>
      </c>
      <c r="CX1979">
        <v>0</v>
      </c>
      <c r="CY1979">
        <v>23</v>
      </c>
      <c r="CZ1979">
        <v>237</v>
      </c>
      <c r="DA1979">
        <v>23</v>
      </c>
      <c r="DB1979">
        <v>120.77245134730694</v>
      </c>
      <c r="DC1979">
        <v>4</v>
      </c>
      <c r="DD1979">
        <v>0.9</v>
      </c>
      <c r="DF1979">
        <v>0.25</v>
      </c>
    </row>
    <row r="1980" spans="1:110" x14ac:dyDescent="0.25">
      <c r="A1980" s="74">
        <v>5</v>
      </c>
      <c r="B1980" s="44">
        <v>1</v>
      </c>
      <c r="C1980" s="44">
        <v>0</v>
      </c>
      <c r="D1980" s="44">
        <v>4</v>
      </c>
      <c r="E1980" s="44">
        <v>0.42832470961304903</v>
      </c>
      <c r="F1980" s="44">
        <v>1727.8016665</v>
      </c>
      <c r="G1980" s="75">
        <v>113.73</v>
      </c>
      <c r="H1980" s="74">
        <v>0.54600000000000004</v>
      </c>
      <c r="I1980" s="44">
        <v>4</v>
      </c>
      <c r="J1980" s="75">
        <v>0</v>
      </c>
      <c r="K1980" s="74">
        <v>0.35899999999999999</v>
      </c>
      <c r="L1980" s="44">
        <v>4</v>
      </c>
      <c r="M1980" s="75">
        <v>0</v>
      </c>
      <c r="N1980" s="44">
        <v>0.29699999999999999</v>
      </c>
      <c r="O1980" s="44">
        <v>4</v>
      </c>
      <c r="P1980" s="75">
        <v>0</v>
      </c>
      <c r="Q1980" s="80">
        <f t="shared" si="151"/>
        <v>0.40066666666666667</v>
      </c>
      <c r="R1980" s="88">
        <f t="shared" si="151"/>
        <v>4</v>
      </c>
      <c r="T1980" s="74">
        <v>0.82799999999999996</v>
      </c>
      <c r="U1980" s="44">
        <v>7</v>
      </c>
      <c r="V1980" s="44">
        <v>0</v>
      </c>
      <c r="W1980" s="44">
        <v>0</v>
      </c>
      <c r="X1980" s="44">
        <v>23</v>
      </c>
      <c r="Y1980" s="44">
        <v>217</v>
      </c>
      <c r="Z1980" s="44">
        <v>23</v>
      </c>
      <c r="AA1980" s="44">
        <v>0</v>
      </c>
      <c r="AB1980" s="44">
        <v>23</v>
      </c>
      <c r="AC1980" s="44">
        <v>237</v>
      </c>
      <c r="AD1980" s="44">
        <v>23</v>
      </c>
      <c r="AE1980" s="44">
        <v>120.17662593147922</v>
      </c>
      <c r="AF1980" s="44">
        <v>4</v>
      </c>
      <c r="AG1980" s="75">
        <v>0.9</v>
      </c>
      <c r="AH1980" s="74">
        <v>0.84399999999999997</v>
      </c>
      <c r="AI1980" s="44">
        <v>7</v>
      </c>
      <c r="AJ1980" s="44">
        <v>0</v>
      </c>
      <c r="AK1980" s="44">
        <v>0</v>
      </c>
      <c r="AL1980" s="44">
        <v>23</v>
      </c>
      <c r="AM1980" s="44">
        <v>217</v>
      </c>
      <c r="AN1980" s="44">
        <v>23</v>
      </c>
      <c r="AO1980" s="44">
        <v>0</v>
      </c>
      <c r="AP1980" s="44">
        <v>23</v>
      </c>
      <c r="AQ1980" s="44">
        <v>237</v>
      </c>
      <c r="AR1980" s="44">
        <v>23</v>
      </c>
      <c r="AS1980" s="44">
        <v>120.17662593147922</v>
      </c>
      <c r="AT1980" s="44">
        <v>4</v>
      </c>
      <c r="AU1980" s="75">
        <v>0.9</v>
      </c>
      <c r="AW1980">
        <v>7</v>
      </c>
      <c r="AX1980">
        <v>0</v>
      </c>
      <c r="AY1980">
        <v>0</v>
      </c>
      <c r="AZ1980">
        <v>23</v>
      </c>
      <c r="BA1980">
        <v>217</v>
      </c>
      <c r="BB1980">
        <v>23</v>
      </c>
      <c r="BC1980">
        <v>0</v>
      </c>
      <c r="BD1980">
        <v>23</v>
      </c>
      <c r="BE1980">
        <v>237</v>
      </c>
      <c r="BF1980">
        <v>23</v>
      </c>
      <c r="BG1980">
        <v>120.17662593147922</v>
      </c>
      <c r="BH1980">
        <v>4</v>
      </c>
      <c r="BI1980">
        <v>0.9</v>
      </c>
      <c r="BJ1980" s="74">
        <f t="shared" si="150"/>
        <v>0.83599999999999997</v>
      </c>
      <c r="BK1980" s="92">
        <f t="shared" si="152"/>
        <v>7</v>
      </c>
      <c r="BN1980" s="67">
        <f t="shared" si="153"/>
        <v>0.43533333333333329</v>
      </c>
      <c r="BO1980" s="9">
        <f t="shared" si="154"/>
        <v>3</v>
      </c>
      <c r="BQ1980">
        <v>0.34399999999999997</v>
      </c>
      <c r="BR1980">
        <v>0.34399999999999997</v>
      </c>
      <c r="BT1980">
        <v>0.219</v>
      </c>
      <c r="BU1980">
        <v>7</v>
      </c>
      <c r="BV1980">
        <v>0</v>
      </c>
      <c r="BW1980">
        <v>0</v>
      </c>
      <c r="BX1980">
        <v>23</v>
      </c>
      <c r="BY1980">
        <v>217</v>
      </c>
      <c r="BZ1980">
        <v>23</v>
      </c>
      <c r="CA1980">
        <v>0</v>
      </c>
      <c r="CB1980">
        <v>23</v>
      </c>
      <c r="CC1980">
        <v>237</v>
      </c>
      <c r="CD1980">
        <v>23</v>
      </c>
      <c r="CE1980">
        <v>120.17662593147922</v>
      </c>
      <c r="CF1980">
        <v>4</v>
      </c>
      <c r="CG1980">
        <v>0.9</v>
      </c>
      <c r="CM1980">
        <v>0.219</v>
      </c>
      <c r="CQ1980" t="s">
        <v>162</v>
      </c>
      <c r="CR1980" t="s">
        <v>177</v>
      </c>
      <c r="CS1980" t="s">
        <v>183</v>
      </c>
      <c r="CT1980">
        <v>0</v>
      </c>
      <c r="CU1980">
        <v>23</v>
      </c>
      <c r="CV1980">
        <v>217</v>
      </c>
      <c r="CW1980">
        <v>23</v>
      </c>
      <c r="CX1980">
        <v>0</v>
      </c>
      <c r="CY1980">
        <v>23</v>
      </c>
      <c r="CZ1980">
        <v>237</v>
      </c>
      <c r="DA1980">
        <v>23</v>
      </c>
      <c r="DB1980">
        <v>120.17662593147922</v>
      </c>
      <c r="DC1980">
        <v>4</v>
      </c>
      <c r="DD1980">
        <v>0.9</v>
      </c>
      <c r="DF1980">
        <v>0.25</v>
      </c>
    </row>
    <row r="1981" spans="1:110" x14ac:dyDescent="0.25">
      <c r="A1981" s="74">
        <v>5</v>
      </c>
      <c r="B1981" s="44">
        <v>1</v>
      </c>
      <c r="C1981" s="44">
        <v>1</v>
      </c>
      <c r="D1981" s="44">
        <v>0</v>
      </c>
      <c r="E1981" s="44">
        <v>0.34893251222555799</v>
      </c>
      <c r="F1981" s="44">
        <v>1719.6879764999901</v>
      </c>
      <c r="G1981" s="75">
        <v>88.27</v>
      </c>
      <c r="H1981" s="74">
        <v>0.64100000000000001</v>
      </c>
      <c r="I1981" s="44">
        <v>4</v>
      </c>
      <c r="J1981" s="75">
        <v>0</v>
      </c>
      <c r="K1981" s="74">
        <v>0.36</v>
      </c>
      <c r="L1981" s="44">
        <v>4</v>
      </c>
      <c r="M1981" s="75">
        <v>0</v>
      </c>
      <c r="N1981" s="44">
        <v>0.29699999999999999</v>
      </c>
      <c r="O1981" s="44">
        <v>4</v>
      </c>
      <c r="P1981" s="75">
        <v>0</v>
      </c>
      <c r="Q1981" s="80">
        <f t="shared" si="151"/>
        <v>0.43266666666666659</v>
      </c>
      <c r="R1981" s="88">
        <f t="shared" si="151"/>
        <v>4</v>
      </c>
      <c r="T1981" s="74">
        <v>0.82799999999999996</v>
      </c>
      <c r="U1981" s="44">
        <v>7</v>
      </c>
      <c r="V1981" s="44">
        <v>0</v>
      </c>
      <c r="W1981" s="44">
        <v>0</v>
      </c>
      <c r="X1981" s="44">
        <v>23</v>
      </c>
      <c r="Y1981" s="44">
        <v>217.000001</v>
      </c>
      <c r="Z1981" s="44">
        <v>23</v>
      </c>
      <c r="AA1981" s="44">
        <v>237</v>
      </c>
      <c r="AB1981" s="44">
        <v>23</v>
      </c>
      <c r="AC1981" s="44">
        <v>0</v>
      </c>
      <c r="AD1981" s="44">
        <v>23</v>
      </c>
      <c r="AE1981" s="44">
        <v>121.93951297904503</v>
      </c>
      <c r="AF1981" s="44">
        <v>4</v>
      </c>
      <c r="AG1981" s="75">
        <v>0.9</v>
      </c>
      <c r="AH1981" s="74">
        <v>0.84399999999999997</v>
      </c>
      <c r="AI1981" s="44">
        <v>7</v>
      </c>
      <c r="AJ1981" s="44">
        <v>0</v>
      </c>
      <c r="AK1981" s="44">
        <v>0</v>
      </c>
      <c r="AL1981" s="44">
        <v>23</v>
      </c>
      <c r="AM1981" s="44">
        <v>217.000001</v>
      </c>
      <c r="AN1981" s="44">
        <v>23</v>
      </c>
      <c r="AO1981" s="44">
        <v>237</v>
      </c>
      <c r="AP1981" s="44">
        <v>23</v>
      </c>
      <c r="AQ1981" s="44">
        <v>0</v>
      </c>
      <c r="AR1981" s="44">
        <v>23</v>
      </c>
      <c r="AS1981" s="44">
        <v>121.93951297904503</v>
      </c>
      <c r="AT1981" s="44">
        <v>4</v>
      </c>
      <c r="AU1981" s="75">
        <v>0.9</v>
      </c>
      <c r="AW1981">
        <v>7</v>
      </c>
      <c r="AX1981">
        <v>0</v>
      </c>
      <c r="AY1981">
        <v>0</v>
      </c>
      <c r="AZ1981">
        <v>23</v>
      </c>
      <c r="BA1981">
        <v>217.000001</v>
      </c>
      <c r="BB1981">
        <v>23</v>
      </c>
      <c r="BC1981">
        <v>237</v>
      </c>
      <c r="BD1981">
        <v>23</v>
      </c>
      <c r="BE1981">
        <v>0</v>
      </c>
      <c r="BF1981">
        <v>23</v>
      </c>
      <c r="BG1981">
        <v>121.93951297904503</v>
      </c>
      <c r="BH1981">
        <v>4</v>
      </c>
      <c r="BI1981">
        <v>0.9</v>
      </c>
      <c r="BJ1981" s="74">
        <f t="shared" si="150"/>
        <v>0.83599999999999997</v>
      </c>
      <c r="BK1981" s="92">
        <f t="shared" si="152"/>
        <v>7</v>
      </c>
      <c r="BN1981" s="67">
        <f t="shared" si="153"/>
        <v>0.40333333333333338</v>
      </c>
      <c r="BO1981" s="9">
        <f t="shared" si="154"/>
        <v>3</v>
      </c>
      <c r="BQ1981">
        <v>0.34399999999999997</v>
      </c>
      <c r="BR1981">
        <v>0.34399999999999997</v>
      </c>
      <c r="BT1981">
        <v>0.23400000000000001</v>
      </c>
      <c r="BU1981">
        <v>7</v>
      </c>
      <c r="BV1981">
        <v>0</v>
      </c>
      <c r="BW1981">
        <v>0</v>
      </c>
      <c r="BX1981">
        <v>23</v>
      </c>
      <c r="BY1981">
        <v>217.000001</v>
      </c>
      <c r="BZ1981">
        <v>23</v>
      </c>
      <c r="CA1981">
        <v>237</v>
      </c>
      <c r="CB1981">
        <v>23</v>
      </c>
      <c r="CC1981">
        <v>0</v>
      </c>
      <c r="CD1981">
        <v>23</v>
      </c>
      <c r="CE1981">
        <v>121.93951297904503</v>
      </c>
      <c r="CF1981">
        <v>4</v>
      </c>
      <c r="CG1981">
        <v>0.9</v>
      </c>
      <c r="CM1981">
        <v>0.23400000000000001</v>
      </c>
      <c r="CQ1981" t="s">
        <v>162</v>
      </c>
      <c r="CR1981" t="s">
        <v>180</v>
      </c>
      <c r="CS1981" t="s">
        <v>183</v>
      </c>
      <c r="CT1981">
        <v>0</v>
      </c>
      <c r="CU1981">
        <v>23</v>
      </c>
      <c r="CV1981">
        <v>217.000001</v>
      </c>
      <c r="CW1981">
        <v>23</v>
      </c>
      <c r="CX1981">
        <v>237</v>
      </c>
      <c r="CY1981">
        <v>23</v>
      </c>
      <c r="CZ1981">
        <v>0</v>
      </c>
      <c r="DA1981">
        <v>23</v>
      </c>
      <c r="DB1981">
        <v>121.93951297904503</v>
      </c>
      <c r="DC1981">
        <v>4</v>
      </c>
      <c r="DD1981">
        <v>0.9</v>
      </c>
      <c r="DF1981">
        <v>0.26600000000000001</v>
      </c>
    </row>
    <row r="1982" spans="1:110" x14ac:dyDescent="0.25">
      <c r="A1982" s="74">
        <v>5</v>
      </c>
      <c r="B1982" s="44">
        <v>1</v>
      </c>
      <c r="C1982" s="44">
        <v>1</v>
      </c>
      <c r="D1982" s="44">
        <v>1</v>
      </c>
      <c r="E1982" s="44">
        <v>0.44647051673745197</v>
      </c>
      <c r="F1982" s="44">
        <v>1752.8852379999901</v>
      </c>
      <c r="G1982" s="75">
        <v>96.32</v>
      </c>
      <c r="H1982" s="74">
        <v>0.57799999999999996</v>
      </c>
      <c r="I1982" s="44">
        <v>4</v>
      </c>
      <c r="J1982" s="75">
        <v>0</v>
      </c>
      <c r="K1982" s="74">
        <v>0.34399999999999997</v>
      </c>
      <c r="L1982" s="44">
        <v>4</v>
      </c>
      <c r="M1982" s="75">
        <v>0</v>
      </c>
      <c r="N1982" s="44">
        <v>0.29699999999999999</v>
      </c>
      <c r="O1982" s="44">
        <v>4</v>
      </c>
      <c r="P1982" s="75">
        <v>0</v>
      </c>
      <c r="Q1982" s="80">
        <f t="shared" si="151"/>
        <v>0.40633333333333327</v>
      </c>
      <c r="R1982" s="88">
        <f t="shared" si="151"/>
        <v>4</v>
      </c>
      <c r="T1982" s="74">
        <v>0.90600000000000003</v>
      </c>
      <c r="U1982" s="44">
        <v>9</v>
      </c>
      <c r="V1982" s="44">
        <v>0</v>
      </c>
      <c r="W1982" s="44">
        <v>236.99999999999997</v>
      </c>
      <c r="X1982" s="44">
        <v>23</v>
      </c>
      <c r="Y1982" s="44">
        <v>79.931086194815222</v>
      </c>
      <c r="Z1982" s="44">
        <v>23</v>
      </c>
      <c r="AA1982" s="44">
        <v>0</v>
      </c>
      <c r="AB1982" s="44">
        <v>23</v>
      </c>
      <c r="AC1982" s="44">
        <v>216.99999999999997</v>
      </c>
      <c r="AD1982" s="44">
        <v>23</v>
      </c>
      <c r="AE1982" s="44">
        <v>114.51984175027079</v>
      </c>
      <c r="AF1982" s="44">
        <v>4</v>
      </c>
      <c r="AG1982" s="75">
        <v>1</v>
      </c>
      <c r="AH1982" s="74">
        <v>0.92200000000000004</v>
      </c>
      <c r="AI1982" s="44">
        <v>9</v>
      </c>
      <c r="AJ1982" s="44">
        <v>0</v>
      </c>
      <c r="AK1982" s="44">
        <v>236.99999999999997</v>
      </c>
      <c r="AL1982" s="44">
        <v>23</v>
      </c>
      <c r="AM1982" s="44">
        <v>79.931086194815222</v>
      </c>
      <c r="AN1982" s="44">
        <v>23</v>
      </c>
      <c r="AO1982" s="44">
        <v>0</v>
      </c>
      <c r="AP1982" s="44">
        <v>23</v>
      </c>
      <c r="AQ1982" s="44">
        <v>216.99999999999997</v>
      </c>
      <c r="AR1982" s="44">
        <v>23</v>
      </c>
      <c r="AS1982" s="44">
        <v>114.51984175027079</v>
      </c>
      <c r="AT1982" s="44">
        <v>4</v>
      </c>
      <c r="AU1982" s="75">
        <v>1</v>
      </c>
      <c r="AW1982">
        <v>9</v>
      </c>
      <c r="AX1982">
        <v>0</v>
      </c>
      <c r="AY1982">
        <v>236.99999999999997</v>
      </c>
      <c r="AZ1982">
        <v>23</v>
      </c>
      <c r="BA1982">
        <v>79.931086194815222</v>
      </c>
      <c r="BB1982">
        <v>23</v>
      </c>
      <c r="BC1982">
        <v>0</v>
      </c>
      <c r="BD1982">
        <v>23</v>
      </c>
      <c r="BE1982">
        <v>216.99999999999997</v>
      </c>
      <c r="BF1982">
        <v>23</v>
      </c>
      <c r="BG1982">
        <v>114.51984175027079</v>
      </c>
      <c r="BH1982">
        <v>4</v>
      </c>
      <c r="BI1982">
        <v>1</v>
      </c>
      <c r="BJ1982" s="74">
        <f t="shared" si="150"/>
        <v>0.91400000000000003</v>
      </c>
      <c r="BK1982" s="92">
        <f t="shared" si="152"/>
        <v>9</v>
      </c>
      <c r="BN1982" s="67">
        <f t="shared" si="153"/>
        <v>0.50766666666666671</v>
      </c>
      <c r="BO1982" s="9">
        <f t="shared" si="154"/>
        <v>5</v>
      </c>
      <c r="BQ1982">
        <v>0.40600000000000003</v>
      </c>
      <c r="BR1982">
        <v>0.40600000000000003</v>
      </c>
      <c r="BT1982">
        <v>0.26600000000000001</v>
      </c>
      <c r="BU1982">
        <v>9</v>
      </c>
      <c r="BV1982">
        <v>0</v>
      </c>
      <c r="BW1982">
        <v>236.99999999999997</v>
      </c>
      <c r="BX1982">
        <v>23</v>
      </c>
      <c r="BY1982">
        <v>79.931086194815222</v>
      </c>
      <c r="BZ1982">
        <v>23</v>
      </c>
      <c r="CA1982">
        <v>0</v>
      </c>
      <c r="CB1982">
        <v>23</v>
      </c>
      <c r="CC1982">
        <v>216.99999999999997</v>
      </c>
      <c r="CD1982">
        <v>23</v>
      </c>
      <c r="CE1982">
        <v>114.51984175027079</v>
      </c>
      <c r="CF1982">
        <v>4</v>
      </c>
      <c r="CG1982">
        <v>1</v>
      </c>
      <c r="CM1982">
        <v>0.26600000000000001</v>
      </c>
      <c r="CQ1982" t="s">
        <v>162</v>
      </c>
      <c r="CR1982" t="s">
        <v>184</v>
      </c>
      <c r="CS1982" t="s">
        <v>242</v>
      </c>
      <c r="CT1982">
        <v>236.99999999999997</v>
      </c>
      <c r="CU1982">
        <v>23</v>
      </c>
      <c r="CV1982">
        <v>79.931086194815222</v>
      </c>
      <c r="CW1982">
        <v>23</v>
      </c>
      <c r="CX1982">
        <v>0</v>
      </c>
      <c r="CY1982">
        <v>23</v>
      </c>
      <c r="CZ1982">
        <v>216.99999999999997</v>
      </c>
      <c r="DA1982">
        <v>23</v>
      </c>
      <c r="DB1982">
        <v>114.51984175027079</v>
      </c>
      <c r="DC1982">
        <v>4</v>
      </c>
      <c r="DD1982">
        <v>1</v>
      </c>
      <c r="DF1982">
        <v>0.29599999999999999</v>
      </c>
    </row>
    <row r="1983" spans="1:110" x14ac:dyDescent="0.25">
      <c r="A1983" s="74">
        <v>5</v>
      </c>
      <c r="B1983" s="44">
        <v>2</v>
      </c>
      <c r="C1983" s="44">
        <v>0</v>
      </c>
      <c r="D1983" s="44">
        <v>0</v>
      </c>
      <c r="E1983" s="44">
        <v>0.44091541297376502</v>
      </c>
      <c r="F1983" s="44">
        <v>1750.2960734999999</v>
      </c>
      <c r="G1983" s="75">
        <v>96.56</v>
      </c>
      <c r="H1983" s="74">
        <v>0.60899999999999999</v>
      </c>
      <c r="I1983" s="44">
        <v>4</v>
      </c>
      <c r="J1983" s="75">
        <v>0</v>
      </c>
      <c r="K1983" s="74">
        <v>0.375</v>
      </c>
      <c r="L1983" s="44">
        <v>4</v>
      </c>
      <c r="M1983" s="75">
        <v>0</v>
      </c>
      <c r="N1983" s="44">
        <v>0.29699999999999999</v>
      </c>
      <c r="O1983" s="44">
        <v>4</v>
      </c>
      <c r="P1983" s="75">
        <v>0</v>
      </c>
      <c r="Q1983" s="80">
        <f t="shared" si="151"/>
        <v>0.42699999999999999</v>
      </c>
      <c r="R1983" s="88">
        <f t="shared" si="151"/>
        <v>4</v>
      </c>
      <c r="T1983" s="74">
        <v>0.70299999999999996</v>
      </c>
      <c r="U1983" s="44">
        <v>6</v>
      </c>
      <c r="V1983" s="44">
        <v>0</v>
      </c>
      <c r="W1983" s="44">
        <v>0</v>
      </c>
      <c r="X1983" s="44">
        <v>23</v>
      </c>
      <c r="Y1983" s="44">
        <v>237</v>
      </c>
      <c r="Z1983" s="44">
        <v>23</v>
      </c>
      <c r="AA1983" s="44">
        <v>0</v>
      </c>
      <c r="AB1983" s="44">
        <v>23</v>
      </c>
      <c r="AC1983" s="44">
        <v>0</v>
      </c>
      <c r="AD1983" s="44">
        <v>23</v>
      </c>
      <c r="AE1983" s="44">
        <v>121.1468123449757</v>
      </c>
      <c r="AF1983" s="44">
        <v>4</v>
      </c>
      <c r="AG1983" s="75">
        <v>0.9</v>
      </c>
      <c r="AH1983" s="74">
        <v>0.75</v>
      </c>
      <c r="AI1983" s="44">
        <v>6</v>
      </c>
      <c r="AJ1983" s="44">
        <v>0</v>
      </c>
      <c r="AK1983" s="44">
        <v>0</v>
      </c>
      <c r="AL1983" s="44">
        <v>23</v>
      </c>
      <c r="AM1983" s="44">
        <v>237</v>
      </c>
      <c r="AN1983" s="44">
        <v>23</v>
      </c>
      <c r="AO1983" s="44">
        <v>0</v>
      </c>
      <c r="AP1983" s="44">
        <v>23</v>
      </c>
      <c r="AQ1983" s="44">
        <v>0</v>
      </c>
      <c r="AR1983" s="44">
        <v>23</v>
      </c>
      <c r="AS1983" s="44">
        <v>121.1468123449757</v>
      </c>
      <c r="AT1983" s="44">
        <v>4</v>
      </c>
      <c r="AU1983" s="75">
        <v>0.9</v>
      </c>
      <c r="AW1983">
        <v>6</v>
      </c>
      <c r="AX1983">
        <v>0</v>
      </c>
      <c r="AY1983">
        <v>0</v>
      </c>
      <c r="AZ1983">
        <v>23</v>
      </c>
      <c r="BA1983">
        <v>237</v>
      </c>
      <c r="BB1983">
        <v>23</v>
      </c>
      <c r="BC1983">
        <v>0</v>
      </c>
      <c r="BD1983">
        <v>23</v>
      </c>
      <c r="BE1983">
        <v>0</v>
      </c>
      <c r="BF1983">
        <v>23</v>
      </c>
      <c r="BG1983">
        <v>121.1468123449757</v>
      </c>
      <c r="BH1983">
        <v>4</v>
      </c>
      <c r="BI1983">
        <v>0.9</v>
      </c>
      <c r="BJ1983" s="74">
        <f t="shared" si="150"/>
        <v>0.72649999999999992</v>
      </c>
      <c r="BK1983" s="92">
        <f t="shared" si="152"/>
        <v>6</v>
      </c>
      <c r="BN1983" s="67">
        <f t="shared" si="153"/>
        <v>0.29949999999999993</v>
      </c>
      <c r="BO1983" s="9">
        <f t="shared" si="154"/>
        <v>2</v>
      </c>
      <c r="BQ1983">
        <v>0.312</v>
      </c>
      <c r="BR1983">
        <v>0.312</v>
      </c>
      <c r="BT1983">
        <v>0.187</v>
      </c>
      <c r="BU1983">
        <v>6</v>
      </c>
      <c r="BV1983">
        <v>0</v>
      </c>
      <c r="BW1983">
        <v>0</v>
      </c>
      <c r="BX1983">
        <v>23</v>
      </c>
      <c r="BY1983">
        <v>237</v>
      </c>
      <c r="BZ1983">
        <v>23</v>
      </c>
      <c r="CA1983">
        <v>0</v>
      </c>
      <c r="CB1983">
        <v>23</v>
      </c>
      <c r="CC1983">
        <v>0</v>
      </c>
      <c r="CD1983">
        <v>23</v>
      </c>
      <c r="CE1983">
        <v>121.1468123449757</v>
      </c>
      <c r="CF1983">
        <v>4</v>
      </c>
      <c r="CG1983">
        <v>0.9</v>
      </c>
      <c r="CM1983">
        <v>0.187</v>
      </c>
      <c r="CQ1983" t="s">
        <v>162</v>
      </c>
      <c r="CR1983" t="s">
        <v>173</v>
      </c>
      <c r="CS1983" t="s">
        <v>169</v>
      </c>
      <c r="CT1983">
        <v>0</v>
      </c>
      <c r="CU1983">
        <v>23</v>
      </c>
      <c r="CV1983">
        <v>237</v>
      </c>
      <c r="CW1983">
        <v>23</v>
      </c>
      <c r="CX1983">
        <v>0</v>
      </c>
      <c r="CY1983">
        <v>23</v>
      </c>
      <c r="CZ1983">
        <v>0</v>
      </c>
      <c r="DA1983">
        <v>23</v>
      </c>
      <c r="DB1983">
        <v>121.1468123449757</v>
      </c>
      <c r="DC1983">
        <v>4</v>
      </c>
      <c r="DD1983">
        <v>0.9</v>
      </c>
      <c r="DF1983">
        <v>0.23400000000000001</v>
      </c>
    </row>
    <row r="1984" spans="1:110" x14ac:dyDescent="0.25">
      <c r="A1984" s="74">
        <v>6</v>
      </c>
      <c r="B1984" s="44">
        <v>0</v>
      </c>
      <c r="C1984" s="44">
        <v>0</v>
      </c>
      <c r="D1984" s="44">
        <v>0</v>
      </c>
      <c r="E1984" s="44">
        <v>0.34779041297378099</v>
      </c>
      <c r="F1984" s="44">
        <v>1727.6750009999901</v>
      </c>
      <c r="G1984" s="75">
        <v>79.8</v>
      </c>
      <c r="H1984" s="74">
        <v>0.57799999999999996</v>
      </c>
      <c r="I1984" s="44">
        <v>4</v>
      </c>
      <c r="J1984" s="75">
        <v>0</v>
      </c>
      <c r="K1984" s="74">
        <v>0.34399999999999997</v>
      </c>
      <c r="L1984" s="44">
        <v>4</v>
      </c>
      <c r="M1984" s="75">
        <v>0</v>
      </c>
      <c r="N1984" s="44">
        <v>0.29699999999999999</v>
      </c>
      <c r="O1984" s="44">
        <v>4</v>
      </c>
      <c r="P1984" s="75">
        <v>0</v>
      </c>
      <c r="Q1984" s="80">
        <f t="shared" si="151"/>
        <v>0.40633333333333327</v>
      </c>
      <c r="R1984" s="88">
        <f t="shared" si="151"/>
        <v>4</v>
      </c>
      <c r="T1984" s="74">
        <v>0.53100000000000003</v>
      </c>
      <c r="U1984" s="44">
        <v>4</v>
      </c>
      <c r="V1984" s="44">
        <v>0</v>
      </c>
      <c r="W1984" s="44">
        <v>5.7211836464248425</v>
      </c>
      <c r="X1984" s="44">
        <v>23</v>
      </c>
      <c r="Y1984" s="44">
        <v>0</v>
      </c>
      <c r="Z1984" s="44">
        <v>23</v>
      </c>
      <c r="AA1984" s="44">
        <v>0</v>
      </c>
      <c r="AB1984" s="44">
        <v>23</v>
      </c>
      <c r="AC1984" s="44">
        <v>0</v>
      </c>
      <c r="AD1984" s="44">
        <v>23</v>
      </c>
      <c r="AE1984" s="44">
        <v>123.89087390903023</v>
      </c>
      <c r="AF1984" s="44">
        <v>4</v>
      </c>
      <c r="AG1984" s="75">
        <v>0.9</v>
      </c>
      <c r="AH1984" s="74">
        <v>0.56299999999999994</v>
      </c>
      <c r="AI1984" s="44">
        <v>4</v>
      </c>
      <c r="AJ1984" s="44">
        <v>0</v>
      </c>
      <c r="AK1984" s="44">
        <v>5.7211836464248425</v>
      </c>
      <c r="AL1984" s="44">
        <v>23</v>
      </c>
      <c r="AM1984" s="44">
        <v>0</v>
      </c>
      <c r="AN1984" s="44">
        <v>23</v>
      </c>
      <c r="AO1984" s="44">
        <v>0</v>
      </c>
      <c r="AP1984" s="44">
        <v>23</v>
      </c>
      <c r="AQ1984" s="44">
        <v>0</v>
      </c>
      <c r="AR1984" s="44">
        <v>23</v>
      </c>
      <c r="AS1984" s="44">
        <v>123.89087390903023</v>
      </c>
      <c r="AT1984" s="44">
        <v>4</v>
      </c>
      <c r="AU1984" s="75">
        <v>0.9</v>
      </c>
      <c r="AW1984">
        <v>4</v>
      </c>
      <c r="AX1984">
        <v>0</v>
      </c>
      <c r="AY1984">
        <v>5.7211836464248425</v>
      </c>
      <c r="AZ1984">
        <v>23</v>
      </c>
      <c r="BA1984">
        <v>0</v>
      </c>
      <c r="BB1984">
        <v>23</v>
      </c>
      <c r="BC1984">
        <v>0</v>
      </c>
      <c r="BD1984">
        <v>23</v>
      </c>
      <c r="BE1984">
        <v>0</v>
      </c>
      <c r="BF1984">
        <v>23</v>
      </c>
      <c r="BG1984">
        <v>123.89087390903023</v>
      </c>
      <c r="BH1984">
        <v>4</v>
      </c>
      <c r="BI1984">
        <v>0.9</v>
      </c>
      <c r="BJ1984" s="74">
        <f t="shared" si="150"/>
        <v>0.54699999999999993</v>
      </c>
      <c r="BK1984" s="92">
        <f t="shared" si="152"/>
        <v>4</v>
      </c>
      <c r="BN1984" s="67">
        <f t="shared" si="153"/>
        <v>0.14066666666666666</v>
      </c>
      <c r="BO1984" s="9">
        <f t="shared" si="154"/>
        <v>0</v>
      </c>
      <c r="BQ1984">
        <v>0.219</v>
      </c>
      <c r="BR1984">
        <v>0.219</v>
      </c>
      <c r="BT1984">
        <v>0.157</v>
      </c>
      <c r="BU1984">
        <v>4</v>
      </c>
      <c r="BV1984">
        <v>0</v>
      </c>
      <c r="BW1984">
        <v>5.7211836464248425</v>
      </c>
      <c r="BX1984">
        <v>23</v>
      </c>
      <c r="BY1984">
        <v>0</v>
      </c>
      <c r="BZ1984">
        <v>23</v>
      </c>
      <c r="CA1984">
        <v>0</v>
      </c>
      <c r="CB1984">
        <v>23</v>
      </c>
      <c r="CC1984">
        <v>0</v>
      </c>
      <c r="CD1984">
        <v>23</v>
      </c>
      <c r="CE1984">
        <v>123.89087390903023</v>
      </c>
      <c r="CF1984">
        <v>4</v>
      </c>
      <c r="CG1984">
        <v>0.9</v>
      </c>
      <c r="CM1984">
        <v>0.157</v>
      </c>
      <c r="CQ1984" t="s">
        <v>162</v>
      </c>
      <c r="CR1984" t="s">
        <v>167</v>
      </c>
      <c r="CS1984" t="s">
        <v>164</v>
      </c>
      <c r="CT1984">
        <v>5.7211836464248425</v>
      </c>
      <c r="CU1984">
        <v>23</v>
      </c>
      <c r="CV1984">
        <v>0</v>
      </c>
      <c r="CW1984">
        <v>23</v>
      </c>
      <c r="CX1984">
        <v>0</v>
      </c>
      <c r="CY1984">
        <v>23</v>
      </c>
      <c r="CZ1984">
        <v>0</v>
      </c>
      <c r="DA1984">
        <v>23</v>
      </c>
      <c r="DB1984">
        <v>123.89087390903023</v>
      </c>
      <c r="DC1984">
        <v>4</v>
      </c>
      <c r="DD1984">
        <v>0.9</v>
      </c>
      <c r="DF1984">
        <v>0.157</v>
      </c>
    </row>
    <row r="1985" spans="1:110" ht="15.75" thickBot="1" x14ac:dyDescent="0.3">
      <c r="A1985" s="76">
        <v>6</v>
      </c>
      <c r="B1985" s="77">
        <v>0</v>
      </c>
      <c r="C1985" s="77">
        <v>0</v>
      </c>
      <c r="D1985" s="77">
        <v>1</v>
      </c>
      <c r="E1985" s="77">
        <v>0.445328417485641</v>
      </c>
      <c r="F1985" s="77">
        <v>1760.87226249999</v>
      </c>
      <c r="G1985" s="78">
        <v>87.85</v>
      </c>
      <c r="H1985" s="76">
        <v>0.67200000000000004</v>
      </c>
      <c r="I1985" s="77">
        <v>4</v>
      </c>
      <c r="J1985" s="78">
        <v>0</v>
      </c>
      <c r="K1985" s="76">
        <v>0.36</v>
      </c>
      <c r="L1985" s="77">
        <v>4</v>
      </c>
      <c r="M1985" s="78">
        <v>0</v>
      </c>
      <c r="N1985" s="77">
        <v>0.28100000000000003</v>
      </c>
      <c r="O1985" s="77">
        <v>4</v>
      </c>
      <c r="P1985" s="78">
        <v>0</v>
      </c>
      <c r="Q1985" s="81">
        <f t="shared" si="151"/>
        <v>0.4376666666666667</v>
      </c>
      <c r="R1985" s="89">
        <f t="shared" si="151"/>
        <v>4</v>
      </c>
      <c r="T1985" s="76">
        <v>0.71899999999999997</v>
      </c>
      <c r="U1985" s="77">
        <v>6</v>
      </c>
      <c r="V1985" s="77">
        <v>0</v>
      </c>
      <c r="W1985" s="77">
        <v>0</v>
      </c>
      <c r="X1985" s="77">
        <v>23</v>
      </c>
      <c r="Y1985" s="77">
        <v>0</v>
      </c>
      <c r="Z1985" s="77">
        <v>23</v>
      </c>
      <c r="AA1985" s="77">
        <v>0</v>
      </c>
      <c r="AB1985" s="77">
        <v>23</v>
      </c>
      <c r="AC1985" s="77">
        <v>237</v>
      </c>
      <c r="AD1985" s="77">
        <v>23</v>
      </c>
      <c r="AE1985" s="77">
        <v>123.50664748322079</v>
      </c>
      <c r="AF1985" s="77">
        <v>4</v>
      </c>
      <c r="AG1985" s="78">
        <v>0.9</v>
      </c>
      <c r="AH1985" s="76">
        <v>0.73399999999999999</v>
      </c>
      <c r="AI1985" s="77">
        <v>6</v>
      </c>
      <c r="AJ1985" s="77">
        <v>0</v>
      </c>
      <c r="AK1985" s="77">
        <v>0</v>
      </c>
      <c r="AL1985" s="77">
        <v>23</v>
      </c>
      <c r="AM1985" s="77">
        <v>0</v>
      </c>
      <c r="AN1985" s="77">
        <v>23</v>
      </c>
      <c r="AO1985" s="77">
        <v>0</v>
      </c>
      <c r="AP1985" s="77">
        <v>23</v>
      </c>
      <c r="AQ1985" s="77">
        <v>237</v>
      </c>
      <c r="AR1985" s="77">
        <v>23</v>
      </c>
      <c r="AS1985" s="77">
        <v>123.50664748322079</v>
      </c>
      <c r="AT1985" s="77">
        <v>4</v>
      </c>
      <c r="AU1985" s="78">
        <v>0.9</v>
      </c>
      <c r="AW1985">
        <v>6</v>
      </c>
      <c r="AX1985">
        <v>0</v>
      </c>
      <c r="AY1985">
        <v>0</v>
      </c>
      <c r="AZ1985">
        <v>23</v>
      </c>
      <c r="BA1985">
        <v>0</v>
      </c>
      <c r="BB1985">
        <v>23</v>
      </c>
      <c r="BC1985">
        <v>0</v>
      </c>
      <c r="BD1985">
        <v>23</v>
      </c>
      <c r="BE1985">
        <v>237</v>
      </c>
      <c r="BF1985">
        <v>23</v>
      </c>
      <c r="BG1985">
        <v>123.50664748322079</v>
      </c>
      <c r="BH1985">
        <v>4</v>
      </c>
      <c r="BI1985">
        <v>0.9</v>
      </c>
      <c r="BJ1985" s="74">
        <f t="shared" si="150"/>
        <v>0.72649999999999992</v>
      </c>
      <c r="BK1985" s="92">
        <f t="shared" si="152"/>
        <v>6</v>
      </c>
      <c r="BN1985" s="67">
        <f t="shared" si="153"/>
        <v>0.28883333333333322</v>
      </c>
      <c r="BO1985" s="9">
        <f t="shared" si="154"/>
        <v>2</v>
      </c>
      <c r="BQ1985">
        <v>0.312</v>
      </c>
      <c r="BR1985">
        <v>0.312</v>
      </c>
      <c r="BT1985">
        <v>0.20300000000000001</v>
      </c>
      <c r="BU1985">
        <v>6</v>
      </c>
      <c r="BV1985">
        <v>0</v>
      </c>
      <c r="BW1985">
        <v>0</v>
      </c>
      <c r="BX1985">
        <v>23</v>
      </c>
      <c r="BY1985">
        <v>0</v>
      </c>
      <c r="BZ1985">
        <v>23</v>
      </c>
      <c r="CA1985">
        <v>0</v>
      </c>
      <c r="CB1985">
        <v>23</v>
      </c>
      <c r="CC1985">
        <v>237</v>
      </c>
      <c r="CD1985">
        <v>23</v>
      </c>
      <c r="CE1985">
        <v>123.50664748322079</v>
      </c>
      <c r="CF1985">
        <v>4</v>
      </c>
      <c r="CG1985">
        <v>0.9</v>
      </c>
      <c r="CM1985">
        <v>0.20300000000000001</v>
      </c>
      <c r="CQ1985" t="s">
        <v>162</v>
      </c>
      <c r="CR1985" t="s">
        <v>178</v>
      </c>
      <c r="CS1985" t="s">
        <v>169</v>
      </c>
      <c r="CT1985">
        <v>0</v>
      </c>
      <c r="CU1985">
        <v>23</v>
      </c>
      <c r="CV1985">
        <v>0</v>
      </c>
      <c r="CW1985">
        <v>23</v>
      </c>
      <c r="CX1985">
        <v>0</v>
      </c>
      <c r="CY1985">
        <v>23</v>
      </c>
      <c r="CZ1985">
        <v>237</v>
      </c>
      <c r="DA1985">
        <v>23</v>
      </c>
      <c r="DB1985">
        <v>123.50664748322079</v>
      </c>
      <c r="DC1985">
        <v>4</v>
      </c>
      <c r="DD1985">
        <v>0.9</v>
      </c>
      <c r="DF1985">
        <v>0.23499999999999999</v>
      </c>
    </row>
  </sheetData>
  <mergeCells count="12">
    <mergeCell ref="CQ4:DF4"/>
    <mergeCell ref="BT4:CG4"/>
    <mergeCell ref="AH3:AU3"/>
    <mergeCell ref="Q3:R3"/>
    <mergeCell ref="A2:R2"/>
    <mergeCell ref="BJ3:BK3"/>
    <mergeCell ref="AV3:BI3"/>
    <mergeCell ref="T2:BK2"/>
    <mergeCell ref="H3:J3"/>
    <mergeCell ref="K3:M3"/>
    <mergeCell ref="N3:P3"/>
    <mergeCell ref="T3:AG3"/>
  </mergeCells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NAVARCH</vt:lpstr>
      <vt:lpstr>OPS</vt:lpstr>
      <vt:lpstr>DIST</vt:lpstr>
      <vt:lpstr>Enumerate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cgoodrum</dc:creator>
  <cp:lastModifiedBy>cgoodrum</cp:lastModifiedBy>
  <dcterms:created xsi:type="dcterms:W3CDTF">2019-07-18T16:06:12Z</dcterms:created>
  <dcterms:modified xsi:type="dcterms:W3CDTF">2019-09-25T21:26:44Z</dcterms:modified>
</cp:coreProperties>
</file>